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c00a0f969ad489/Programmazione/github/FromZeroToQuant-/09_papers/01_The Unintended Consequences of Rebalancing/00_data/"/>
    </mc:Choice>
  </mc:AlternateContent>
  <xr:revisionPtr revIDLastSave="10" documentId="8_{DFEDFE55-098C-4D51-873F-945C23B35A38}" xr6:coauthVersionLast="47" xr6:coauthVersionMax="47" xr10:uidLastSave="{D6C4A419-01B4-4A75-B6B7-11A9B6B72B0E}"/>
  <bookViews>
    <workbookView xWindow="-120" yWindow="-120" windowWidth="29040" windowHeight="17520" tabRatio="576" activeTab="2" xr2:uid="{850F04BF-6D8E-4430-B954-764CB2FB4AEA}"/>
  </bookViews>
  <sheets>
    <sheet name="1.RawData" sheetId="1" r:id="rId1"/>
    <sheet name="Backtest_Full" sheetId="14" r:id="rId2"/>
    <sheet name="Backtest_No_Short_SPY" sheetId="15" r:id="rId3"/>
    <sheet name="Data" sheetId="7" r:id="rId4"/>
    <sheet name="Python Script for getting data" sheetId="12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9" i="15" l="1" a="1"/>
  <c r="AL9" i="15" s="1"/>
  <c r="AK9" i="15" a="1"/>
  <c r="AK9" i="15" s="1"/>
  <c r="T284" i="15"/>
  <c r="G284" i="15"/>
  <c r="S284" i="15" s="1"/>
  <c r="F284" i="15"/>
  <c r="Q284" i="15" s="1"/>
  <c r="E284" i="15"/>
  <c r="D284" i="15"/>
  <c r="C284" i="15"/>
  <c r="I284" i="15" s="1"/>
  <c r="B284" i="15"/>
  <c r="A284" i="15"/>
  <c r="G283" i="15"/>
  <c r="F283" i="15"/>
  <c r="E283" i="15"/>
  <c r="D283" i="15"/>
  <c r="C283" i="15"/>
  <c r="J284" i="15" s="1"/>
  <c r="B283" i="15"/>
  <c r="A283" i="15"/>
  <c r="G282" i="15"/>
  <c r="F282" i="15"/>
  <c r="E282" i="15"/>
  <c r="D282" i="15"/>
  <c r="C282" i="15"/>
  <c r="B282" i="15"/>
  <c r="A282" i="15"/>
  <c r="S281" i="15"/>
  <c r="J281" i="15"/>
  <c r="G281" i="15"/>
  <c r="F281" i="15"/>
  <c r="E281" i="15"/>
  <c r="D281" i="15"/>
  <c r="C281" i="15"/>
  <c r="B281" i="15"/>
  <c r="A281" i="15"/>
  <c r="S280" i="15"/>
  <c r="O280" i="15"/>
  <c r="M280" i="15"/>
  <c r="I280" i="15"/>
  <c r="N280" i="15" s="1"/>
  <c r="G280" i="15"/>
  <c r="F280" i="15"/>
  <c r="E280" i="15"/>
  <c r="D280" i="15"/>
  <c r="C280" i="15"/>
  <c r="B280" i="15"/>
  <c r="A280" i="15"/>
  <c r="S279" i="15"/>
  <c r="Q279" i="15"/>
  <c r="J279" i="15"/>
  <c r="G279" i="15"/>
  <c r="F279" i="15"/>
  <c r="E279" i="15"/>
  <c r="D279" i="15"/>
  <c r="C279" i="15"/>
  <c r="J280" i="15" s="1"/>
  <c r="B279" i="15"/>
  <c r="A279" i="15"/>
  <c r="J278" i="15"/>
  <c r="I278" i="15"/>
  <c r="G278" i="15"/>
  <c r="F278" i="15"/>
  <c r="E278" i="15"/>
  <c r="D278" i="15"/>
  <c r="C278" i="15"/>
  <c r="B278" i="15"/>
  <c r="A278" i="15"/>
  <c r="Q277" i="15"/>
  <c r="O277" i="15"/>
  <c r="N277" i="15"/>
  <c r="J277" i="15"/>
  <c r="I277" i="15"/>
  <c r="M277" i="15" s="1"/>
  <c r="G277" i="15"/>
  <c r="F277" i="15"/>
  <c r="E277" i="15"/>
  <c r="D277" i="15"/>
  <c r="C277" i="15"/>
  <c r="B277" i="15"/>
  <c r="A277" i="15"/>
  <c r="I276" i="15"/>
  <c r="G276" i="15"/>
  <c r="F276" i="15"/>
  <c r="E276" i="15"/>
  <c r="D276" i="15"/>
  <c r="C276" i="15"/>
  <c r="B276" i="15"/>
  <c r="A276" i="15"/>
  <c r="T275" i="15"/>
  <c r="J275" i="15"/>
  <c r="G275" i="15"/>
  <c r="F275" i="15"/>
  <c r="E275" i="15"/>
  <c r="D275" i="15"/>
  <c r="C275" i="15"/>
  <c r="B275" i="15"/>
  <c r="A275" i="15"/>
  <c r="S274" i="15"/>
  <c r="M274" i="15"/>
  <c r="L274" i="15"/>
  <c r="I274" i="15"/>
  <c r="G274" i="15"/>
  <c r="F274" i="15"/>
  <c r="E274" i="15"/>
  <c r="D274" i="15"/>
  <c r="C274" i="15"/>
  <c r="B274" i="15"/>
  <c r="A274" i="15"/>
  <c r="J273" i="15"/>
  <c r="G273" i="15"/>
  <c r="F273" i="15"/>
  <c r="E273" i="15"/>
  <c r="D273" i="15"/>
  <c r="C273" i="15"/>
  <c r="J274" i="15" s="1"/>
  <c r="B273" i="15"/>
  <c r="A273" i="15"/>
  <c r="I272" i="15"/>
  <c r="G272" i="15"/>
  <c r="F272" i="15"/>
  <c r="E272" i="15"/>
  <c r="D272" i="15"/>
  <c r="C272" i="15"/>
  <c r="B272" i="15"/>
  <c r="A272" i="15"/>
  <c r="G271" i="15"/>
  <c r="F271" i="15"/>
  <c r="E271" i="15"/>
  <c r="D271" i="15"/>
  <c r="C271" i="15"/>
  <c r="B271" i="15"/>
  <c r="A271" i="15"/>
  <c r="G270" i="15"/>
  <c r="F270" i="15"/>
  <c r="E270" i="15"/>
  <c r="D270" i="15"/>
  <c r="C270" i="15"/>
  <c r="B270" i="15"/>
  <c r="A270" i="15"/>
  <c r="G269" i="15"/>
  <c r="F269" i="15"/>
  <c r="E269" i="15"/>
  <c r="D269" i="15"/>
  <c r="C269" i="15"/>
  <c r="J270" i="15" s="1"/>
  <c r="B269" i="15"/>
  <c r="A269" i="15"/>
  <c r="G268" i="15"/>
  <c r="F268" i="15"/>
  <c r="E268" i="15"/>
  <c r="D268" i="15"/>
  <c r="C268" i="15"/>
  <c r="B268" i="15"/>
  <c r="A268" i="15"/>
  <c r="Q267" i="15"/>
  <c r="G267" i="15"/>
  <c r="F267" i="15"/>
  <c r="E267" i="15"/>
  <c r="D267" i="15"/>
  <c r="C267" i="15"/>
  <c r="B267" i="15"/>
  <c r="A267" i="15"/>
  <c r="T266" i="15"/>
  <c r="S266" i="15"/>
  <c r="G266" i="15"/>
  <c r="F266" i="15"/>
  <c r="E266" i="15"/>
  <c r="D266" i="15"/>
  <c r="C266" i="15"/>
  <c r="J267" i="15" s="1"/>
  <c r="B266" i="15"/>
  <c r="A266" i="15"/>
  <c r="S265" i="15"/>
  <c r="J265" i="15"/>
  <c r="G265" i="15"/>
  <c r="F265" i="15"/>
  <c r="E265" i="15"/>
  <c r="D265" i="15"/>
  <c r="C265" i="15"/>
  <c r="J266" i="15" s="1"/>
  <c r="Q266" i="15" s="1"/>
  <c r="B265" i="15"/>
  <c r="A265" i="15"/>
  <c r="Q264" i="15"/>
  <c r="O264" i="15"/>
  <c r="M264" i="15"/>
  <c r="L264" i="15"/>
  <c r="J264" i="15"/>
  <c r="I264" i="15"/>
  <c r="N264" i="15" s="1"/>
  <c r="G264" i="15"/>
  <c r="F264" i="15"/>
  <c r="E264" i="15"/>
  <c r="D264" i="15"/>
  <c r="C264" i="15"/>
  <c r="B264" i="15"/>
  <c r="A264" i="15"/>
  <c r="Q263" i="15"/>
  <c r="O263" i="15"/>
  <c r="L263" i="15"/>
  <c r="J263" i="15"/>
  <c r="I263" i="15"/>
  <c r="M263" i="15" s="1"/>
  <c r="G263" i="15"/>
  <c r="F263" i="15"/>
  <c r="E263" i="15"/>
  <c r="D263" i="15"/>
  <c r="C263" i="15"/>
  <c r="B263" i="15"/>
  <c r="A263" i="15"/>
  <c r="J262" i="15"/>
  <c r="I262" i="15"/>
  <c r="G262" i="15"/>
  <c r="F262" i="15"/>
  <c r="E262" i="15"/>
  <c r="D262" i="15"/>
  <c r="C262" i="15"/>
  <c r="B262" i="15"/>
  <c r="A262" i="15"/>
  <c r="T261" i="15"/>
  <c r="J261" i="15"/>
  <c r="S261" i="15" s="1"/>
  <c r="I261" i="15"/>
  <c r="G261" i="15"/>
  <c r="F261" i="15"/>
  <c r="E261" i="15"/>
  <c r="D261" i="15"/>
  <c r="C261" i="15"/>
  <c r="B261" i="15"/>
  <c r="A261" i="15"/>
  <c r="M260" i="15"/>
  <c r="L260" i="15"/>
  <c r="J260" i="15"/>
  <c r="I260" i="15"/>
  <c r="G260" i="15"/>
  <c r="F260" i="15"/>
  <c r="E260" i="15"/>
  <c r="D260" i="15"/>
  <c r="C260" i="15"/>
  <c r="B260" i="15"/>
  <c r="A260" i="15"/>
  <c r="G259" i="15"/>
  <c r="F259" i="15"/>
  <c r="E259" i="15"/>
  <c r="D259" i="15"/>
  <c r="C259" i="15"/>
  <c r="I259" i="15" s="1"/>
  <c r="B259" i="15"/>
  <c r="A259" i="15"/>
  <c r="G258" i="15"/>
  <c r="F258" i="15"/>
  <c r="E258" i="15"/>
  <c r="D258" i="15"/>
  <c r="C258" i="15"/>
  <c r="B258" i="15"/>
  <c r="A258" i="15"/>
  <c r="G257" i="15"/>
  <c r="F257" i="15"/>
  <c r="E257" i="15"/>
  <c r="D257" i="15"/>
  <c r="C257" i="15"/>
  <c r="B257" i="15"/>
  <c r="A257" i="15"/>
  <c r="G256" i="15"/>
  <c r="F256" i="15"/>
  <c r="E256" i="15"/>
  <c r="D256" i="15"/>
  <c r="C256" i="15"/>
  <c r="B256" i="15"/>
  <c r="A256" i="15"/>
  <c r="G255" i="15"/>
  <c r="F255" i="15"/>
  <c r="E255" i="15"/>
  <c r="D255" i="15"/>
  <c r="C255" i="15"/>
  <c r="J256" i="15" s="1"/>
  <c r="B255" i="15"/>
  <c r="A255" i="15"/>
  <c r="G254" i="15"/>
  <c r="F254" i="15"/>
  <c r="E254" i="15"/>
  <c r="D254" i="15"/>
  <c r="C254" i="15"/>
  <c r="B254" i="15"/>
  <c r="A254" i="15"/>
  <c r="G253" i="15"/>
  <c r="F253" i="15"/>
  <c r="E253" i="15"/>
  <c r="D253" i="15"/>
  <c r="C253" i="15"/>
  <c r="B253" i="15"/>
  <c r="A253" i="15"/>
  <c r="S252" i="15"/>
  <c r="G252" i="15"/>
  <c r="F252" i="15"/>
  <c r="E252" i="15"/>
  <c r="D252" i="15"/>
  <c r="C252" i="15"/>
  <c r="B252" i="15"/>
  <c r="A252" i="15"/>
  <c r="J251" i="15"/>
  <c r="G251" i="15"/>
  <c r="F251" i="15"/>
  <c r="E251" i="15"/>
  <c r="D251" i="15"/>
  <c r="C251" i="15"/>
  <c r="J252" i="15" s="1"/>
  <c r="T252" i="15" s="1"/>
  <c r="B251" i="15"/>
  <c r="A251" i="15"/>
  <c r="Q250" i="15"/>
  <c r="O250" i="15"/>
  <c r="N250" i="15"/>
  <c r="M250" i="15"/>
  <c r="L250" i="15"/>
  <c r="J250" i="15"/>
  <c r="I250" i="15"/>
  <c r="G250" i="15"/>
  <c r="F250" i="15"/>
  <c r="E250" i="15"/>
  <c r="D250" i="15"/>
  <c r="C250" i="15"/>
  <c r="B250" i="15"/>
  <c r="A250" i="15"/>
  <c r="M249" i="15"/>
  <c r="J249" i="15"/>
  <c r="I249" i="15"/>
  <c r="G249" i="15"/>
  <c r="F249" i="15"/>
  <c r="E249" i="15"/>
  <c r="D249" i="15"/>
  <c r="C249" i="15"/>
  <c r="B249" i="15"/>
  <c r="A249" i="15"/>
  <c r="N248" i="15"/>
  <c r="J248" i="15"/>
  <c r="I248" i="15"/>
  <c r="G248" i="15"/>
  <c r="F248" i="15"/>
  <c r="E248" i="15"/>
  <c r="D248" i="15"/>
  <c r="C248" i="15"/>
  <c r="B248" i="15"/>
  <c r="A248" i="15"/>
  <c r="J247" i="15"/>
  <c r="I247" i="15"/>
  <c r="G247" i="15"/>
  <c r="F247" i="15"/>
  <c r="E247" i="15"/>
  <c r="D247" i="15"/>
  <c r="C247" i="15"/>
  <c r="B247" i="15"/>
  <c r="A247" i="15"/>
  <c r="S246" i="15"/>
  <c r="M246" i="15"/>
  <c r="I246" i="15"/>
  <c r="G246" i="15"/>
  <c r="F246" i="15"/>
  <c r="E246" i="15"/>
  <c r="D246" i="15"/>
  <c r="C246" i="15"/>
  <c r="B246" i="15"/>
  <c r="A246" i="15"/>
  <c r="T245" i="15"/>
  <c r="I245" i="15"/>
  <c r="G245" i="15"/>
  <c r="F245" i="15"/>
  <c r="E245" i="15"/>
  <c r="D245" i="15"/>
  <c r="C245" i="15"/>
  <c r="J246" i="15" s="1"/>
  <c r="B245" i="15"/>
  <c r="A245" i="15"/>
  <c r="G244" i="15"/>
  <c r="F244" i="15"/>
  <c r="E244" i="15"/>
  <c r="D244" i="15"/>
  <c r="C244" i="15"/>
  <c r="J245" i="15" s="1"/>
  <c r="B244" i="15"/>
  <c r="A244" i="15"/>
  <c r="G243" i="15"/>
  <c r="F243" i="15"/>
  <c r="E243" i="15"/>
  <c r="D243" i="15"/>
  <c r="C243" i="15"/>
  <c r="B243" i="15"/>
  <c r="A243" i="15"/>
  <c r="G242" i="15"/>
  <c r="F242" i="15"/>
  <c r="E242" i="15"/>
  <c r="D242" i="15"/>
  <c r="C242" i="15"/>
  <c r="B242" i="15"/>
  <c r="A242" i="15"/>
  <c r="G241" i="15"/>
  <c r="F241" i="15"/>
  <c r="E241" i="15"/>
  <c r="D241" i="15"/>
  <c r="C241" i="15"/>
  <c r="B241" i="15"/>
  <c r="A241" i="15"/>
  <c r="G240" i="15"/>
  <c r="F240" i="15"/>
  <c r="E240" i="15"/>
  <c r="D240" i="15"/>
  <c r="C240" i="15"/>
  <c r="B240" i="15"/>
  <c r="A240" i="15"/>
  <c r="G239" i="15"/>
  <c r="F239" i="15"/>
  <c r="E239" i="15"/>
  <c r="D239" i="15"/>
  <c r="C239" i="15"/>
  <c r="B239" i="15"/>
  <c r="A239" i="15"/>
  <c r="G238" i="15"/>
  <c r="F238" i="15"/>
  <c r="E238" i="15"/>
  <c r="D238" i="15"/>
  <c r="C238" i="15"/>
  <c r="B238" i="15"/>
  <c r="A238" i="15"/>
  <c r="S237" i="15"/>
  <c r="Q237" i="15"/>
  <c r="J237" i="15"/>
  <c r="T237" i="15" s="1"/>
  <c r="G237" i="15"/>
  <c r="F237" i="15"/>
  <c r="E237" i="15"/>
  <c r="D237" i="15"/>
  <c r="C237" i="15"/>
  <c r="B237" i="15"/>
  <c r="A237" i="15"/>
  <c r="L236" i="15"/>
  <c r="J236" i="15"/>
  <c r="T236" i="15" s="1"/>
  <c r="I236" i="15"/>
  <c r="G236" i="15"/>
  <c r="F236" i="15"/>
  <c r="E236" i="15"/>
  <c r="D236" i="15"/>
  <c r="C236" i="15"/>
  <c r="B236" i="15"/>
  <c r="A236" i="15"/>
  <c r="Q235" i="15"/>
  <c r="O235" i="15"/>
  <c r="M235" i="15"/>
  <c r="J235" i="15"/>
  <c r="I235" i="15"/>
  <c r="N235" i="15" s="1"/>
  <c r="G235" i="15"/>
  <c r="F235" i="15"/>
  <c r="E235" i="15"/>
  <c r="D235" i="15"/>
  <c r="C235" i="15"/>
  <c r="B235" i="15"/>
  <c r="A235" i="15"/>
  <c r="J234" i="15"/>
  <c r="I234" i="15"/>
  <c r="G234" i="15"/>
  <c r="F234" i="15"/>
  <c r="E234" i="15"/>
  <c r="D234" i="15"/>
  <c r="C234" i="15"/>
  <c r="B234" i="15"/>
  <c r="A234" i="15"/>
  <c r="T233" i="15"/>
  <c r="J233" i="15"/>
  <c r="G233" i="15"/>
  <c r="F233" i="15"/>
  <c r="E233" i="15"/>
  <c r="D233" i="15"/>
  <c r="C233" i="15"/>
  <c r="I233" i="15" s="1"/>
  <c r="B233" i="15"/>
  <c r="A233" i="15"/>
  <c r="L232" i="15"/>
  <c r="I232" i="15"/>
  <c r="O232" i="15" s="1"/>
  <c r="G232" i="15"/>
  <c r="F232" i="15"/>
  <c r="E232" i="15"/>
  <c r="D232" i="15"/>
  <c r="C232" i="15"/>
  <c r="B232" i="15"/>
  <c r="A232" i="15"/>
  <c r="G231" i="15"/>
  <c r="F231" i="15"/>
  <c r="E231" i="15"/>
  <c r="D231" i="15"/>
  <c r="C231" i="15"/>
  <c r="I231" i="15" s="1"/>
  <c r="B231" i="15"/>
  <c r="A231" i="15"/>
  <c r="J230" i="15"/>
  <c r="I230" i="15"/>
  <c r="G230" i="15"/>
  <c r="F230" i="15"/>
  <c r="E230" i="15"/>
  <c r="D230" i="15"/>
  <c r="C230" i="15"/>
  <c r="J231" i="15" s="1"/>
  <c r="B230" i="15"/>
  <c r="A230" i="15"/>
  <c r="I229" i="15"/>
  <c r="G229" i="15"/>
  <c r="F229" i="15"/>
  <c r="E229" i="15"/>
  <c r="D229" i="15"/>
  <c r="C229" i="15"/>
  <c r="B229" i="15"/>
  <c r="A229" i="15"/>
  <c r="G228" i="15"/>
  <c r="F228" i="15"/>
  <c r="E228" i="15"/>
  <c r="D228" i="15"/>
  <c r="C228" i="15"/>
  <c r="B228" i="15"/>
  <c r="A228" i="15"/>
  <c r="G227" i="15"/>
  <c r="F227" i="15"/>
  <c r="E227" i="15"/>
  <c r="D227" i="15"/>
  <c r="C227" i="15"/>
  <c r="B227" i="15"/>
  <c r="A227" i="15"/>
  <c r="G226" i="15"/>
  <c r="F226" i="15"/>
  <c r="E226" i="15"/>
  <c r="D226" i="15"/>
  <c r="C226" i="15"/>
  <c r="B226" i="15"/>
  <c r="A226" i="15"/>
  <c r="O225" i="15"/>
  <c r="N225" i="15"/>
  <c r="M225" i="15"/>
  <c r="G225" i="15"/>
  <c r="F225" i="15"/>
  <c r="E225" i="15"/>
  <c r="D225" i="15"/>
  <c r="C225" i="15"/>
  <c r="I225" i="15" s="1"/>
  <c r="L225" i="15" s="1"/>
  <c r="B225" i="15"/>
  <c r="A225" i="15"/>
  <c r="G224" i="15"/>
  <c r="F224" i="15"/>
  <c r="E224" i="15"/>
  <c r="D224" i="15"/>
  <c r="C224" i="15"/>
  <c r="B224" i="15"/>
  <c r="A224" i="15"/>
  <c r="I223" i="15"/>
  <c r="G223" i="15"/>
  <c r="F223" i="15"/>
  <c r="E223" i="15"/>
  <c r="D223" i="15"/>
  <c r="C223" i="15"/>
  <c r="J224" i="15" s="1"/>
  <c r="B223" i="15"/>
  <c r="A223" i="15"/>
  <c r="T222" i="15"/>
  <c r="G222" i="15"/>
  <c r="F222" i="15"/>
  <c r="E222" i="15"/>
  <c r="D222" i="15"/>
  <c r="C222" i="15"/>
  <c r="B222" i="15"/>
  <c r="A222" i="15"/>
  <c r="J221" i="15"/>
  <c r="G221" i="15"/>
  <c r="F221" i="15"/>
  <c r="E221" i="15"/>
  <c r="D221" i="15"/>
  <c r="C221" i="15"/>
  <c r="J222" i="15" s="1"/>
  <c r="B221" i="15"/>
  <c r="A221" i="15"/>
  <c r="O220" i="15"/>
  <c r="N220" i="15"/>
  <c r="M220" i="15"/>
  <c r="I220" i="15"/>
  <c r="L220" i="15" s="1"/>
  <c r="G220" i="15"/>
  <c r="F220" i="15"/>
  <c r="E220" i="15"/>
  <c r="D220" i="15"/>
  <c r="C220" i="15"/>
  <c r="B220" i="15"/>
  <c r="A220" i="15"/>
  <c r="J219" i="15"/>
  <c r="G219" i="15"/>
  <c r="F219" i="15"/>
  <c r="E219" i="15"/>
  <c r="D219" i="15"/>
  <c r="C219" i="15"/>
  <c r="B219" i="15"/>
  <c r="A219" i="15"/>
  <c r="G218" i="15"/>
  <c r="F218" i="15"/>
  <c r="E218" i="15"/>
  <c r="D218" i="15"/>
  <c r="C218" i="15"/>
  <c r="I218" i="15" s="1"/>
  <c r="B218" i="15"/>
  <c r="A218" i="15"/>
  <c r="I217" i="15"/>
  <c r="G217" i="15"/>
  <c r="F217" i="15"/>
  <c r="E217" i="15"/>
  <c r="D217" i="15"/>
  <c r="C217" i="15"/>
  <c r="J218" i="15" s="1"/>
  <c r="B217" i="15"/>
  <c r="A217" i="15"/>
  <c r="S216" i="15"/>
  <c r="G216" i="15"/>
  <c r="F216" i="15"/>
  <c r="E216" i="15"/>
  <c r="D216" i="15"/>
  <c r="C216" i="15"/>
  <c r="B216" i="15"/>
  <c r="A216" i="15"/>
  <c r="T215" i="15"/>
  <c r="S215" i="15"/>
  <c r="Q215" i="15"/>
  <c r="J215" i="15"/>
  <c r="I215" i="15"/>
  <c r="G215" i="15"/>
  <c r="F215" i="15"/>
  <c r="E215" i="15"/>
  <c r="D215" i="15"/>
  <c r="C215" i="15"/>
  <c r="J216" i="15" s="1"/>
  <c r="B215" i="15"/>
  <c r="A215" i="15"/>
  <c r="S214" i="15"/>
  <c r="O214" i="15"/>
  <c r="N214" i="15"/>
  <c r="M214" i="15"/>
  <c r="J214" i="15"/>
  <c r="I214" i="15"/>
  <c r="L214" i="15" s="1"/>
  <c r="G214" i="15"/>
  <c r="F214" i="15"/>
  <c r="E214" i="15"/>
  <c r="D214" i="15"/>
  <c r="C214" i="15"/>
  <c r="B214" i="15"/>
  <c r="A214" i="15"/>
  <c r="N213" i="15"/>
  <c r="L213" i="15"/>
  <c r="G213" i="15"/>
  <c r="F213" i="15"/>
  <c r="E213" i="15"/>
  <c r="D213" i="15"/>
  <c r="C213" i="15"/>
  <c r="I213" i="15" s="1"/>
  <c r="B213" i="15"/>
  <c r="A213" i="15"/>
  <c r="O212" i="15"/>
  <c r="I212" i="15"/>
  <c r="G212" i="15"/>
  <c r="F212" i="15"/>
  <c r="E212" i="15"/>
  <c r="D212" i="15"/>
  <c r="C212" i="15"/>
  <c r="J213" i="15" s="1"/>
  <c r="S213" i="15" s="1"/>
  <c r="B212" i="15"/>
  <c r="A212" i="15"/>
  <c r="I211" i="15"/>
  <c r="G211" i="15"/>
  <c r="F211" i="15"/>
  <c r="E211" i="15"/>
  <c r="D211" i="15"/>
  <c r="C211" i="15"/>
  <c r="J212" i="15" s="1"/>
  <c r="B211" i="15"/>
  <c r="A211" i="15"/>
  <c r="T210" i="15"/>
  <c r="G210" i="15"/>
  <c r="F210" i="15"/>
  <c r="E210" i="15"/>
  <c r="D210" i="15"/>
  <c r="C210" i="15"/>
  <c r="J211" i="15" s="1"/>
  <c r="B210" i="15"/>
  <c r="A210" i="15"/>
  <c r="I209" i="15"/>
  <c r="G209" i="15"/>
  <c r="F209" i="15"/>
  <c r="E209" i="15"/>
  <c r="D209" i="15"/>
  <c r="C209" i="15"/>
  <c r="J210" i="15" s="1"/>
  <c r="B209" i="15"/>
  <c r="A209" i="15"/>
  <c r="T208" i="15"/>
  <c r="S208" i="15"/>
  <c r="Q208" i="15"/>
  <c r="G208" i="15"/>
  <c r="F208" i="15"/>
  <c r="E208" i="15"/>
  <c r="D208" i="15"/>
  <c r="C208" i="15"/>
  <c r="J209" i="15" s="1"/>
  <c r="B208" i="15"/>
  <c r="A208" i="15"/>
  <c r="T207" i="15"/>
  <c r="N207" i="15"/>
  <c r="J207" i="15"/>
  <c r="I207" i="15"/>
  <c r="G207" i="15"/>
  <c r="F207" i="15"/>
  <c r="E207" i="15"/>
  <c r="D207" i="15"/>
  <c r="C207" i="15"/>
  <c r="J208" i="15" s="1"/>
  <c r="B207" i="15"/>
  <c r="A207" i="15"/>
  <c r="I206" i="15"/>
  <c r="G206" i="15"/>
  <c r="F206" i="15"/>
  <c r="E206" i="15"/>
  <c r="D206" i="15"/>
  <c r="C206" i="15"/>
  <c r="B206" i="15"/>
  <c r="A206" i="15"/>
  <c r="Q205" i="15"/>
  <c r="J205" i="15"/>
  <c r="G205" i="15"/>
  <c r="F205" i="15"/>
  <c r="E205" i="15"/>
  <c r="D205" i="15"/>
  <c r="C205" i="15"/>
  <c r="B205" i="15"/>
  <c r="A205" i="15"/>
  <c r="T204" i="15"/>
  <c r="Q204" i="15"/>
  <c r="M204" i="15"/>
  <c r="J204" i="15"/>
  <c r="S204" i="15" s="1"/>
  <c r="I204" i="15"/>
  <c r="G204" i="15"/>
  <c r="F204" i="15"/>
  <c r="E204" i="15"/>
  <c r="D204" i="15"/>
  <c r="C204" i="15"/>
  <c r="B204" i="15"/>
  <c r="A204" i="15"/>
  <c r="Q203" i="15"/>
  <c r="O203" i="15"/>
  <c r="N203" i="15"/>
  <c r="M203" i="15"/>
  <c r="J203" i="15"/>
  <c r="G203" i="15"/>
  <c r="F203" i="15"/>
  <c r="E203" i="15"/>
  <c r="D203" i="15"/>
  <c r="C203" i="15"/>
  <c r="I203" i="15" s="1"/>
  <c r="L203" i="15" s="1"/>
  <c r="B203" i="15"/>
  <c r="A203" i="15"/>
  <c r="N202" i="15"/>
  <c r="M202" i="15"/>
  <c r="G202" i="15"/>
  <c r="F202" i="15"/>
  <c r="E202" i="15"/>
  <c r="D202" i="15"/>
  <c r="L202" i="15" s="1"/>
  <c r="C202" i="15"/>
  <c r="I202" i="15" s="1"/>
  <c r="O202" i="15" s="1"/>
  <c r="B202" i="15"/>
  <c r="A202" i="15"/>
  <c r="O201" i="15"/>
  <c r="M201" i="15"/>
  <c r="G201" i="15"/>
  <c r="F201" i="15"/>
  <c r="E201" i="15"/>
  <c r="D201" i="15"/>
  <c r="C201" i="15"/>
  <c r="I201" i="15" s="1"/>
  <c r="N201" i="15" s="1"/>
  <c r="B201" i="15"/>
  <c r="A201" i="15"/>
  <c r="J200" i="15"/>
  <c r="G200" i="15"/>
  <c r="F200" i="15"/>
  <c r="E200" i="15"/>
  <c r="D200" i="15"/>
  <c r="C200" i="15"/>
  <c r="B200" i="15"/>
  <c r="A200" i="15"/>
  <c r="J199" i="15"/>
  <c r="G199" i="15"/>
  <c r="F199" i="15"/>
  <c r="E199" i="15"/>
  <c r="D199" i="15"/>
  <c r="C199" i="15"/>
  <c r="I199" i="15" s="1"/>
  <c r="B199" i="15"/>
  <c r="A199" i="15"/>
  <c r="S198" i="15"/>
  <c r="Q198" i="15"/>
  <c r="J198" i="15"/>
  <c r="T198" i="15" s="1"/>
  <c r="I198" i="15"/>
  <c r="G198" i="15"/>
  <c r="F198" i="15"/>
  <c r="E198" i="15"/>
  <c r="D198" i="15"/>
  <c r="C198" i="15"/>
  <c r="B198" i="15"/>
  <c r="A198" i="15"/>
  <c r="M197" i="15"/>
  <c r="I197" i="15"/>
  <c r="G197" i="15"/>
  <c r="F197" i="15"/>
  <c r="E197" i="15"/>
  <c r="D197" i="15"/>
  <c r="C197" i="15"/>
  <c r="B197" i="15"/>
  <c r="A197" i="15"/>
  <c r="N196" i="15"/>
  <c r="M196" i="15"/>
  <c r="L196" i="15"/>
  <c r="J196" i="15"/>
  <c r="I196" i="15"/>
  <c r="G196" i="15"/>
  <c r="F196" i="15"/>
  <c r="E196" i="15"/>
  <c r="O196" i="15" s="1"/>
  <c r="D196" i="15"/>
  <c r="C196" i="15"/>
  <c r="J197" i="15" s="1"/>
  <c r="B196" i="15"/>
  <c r="A196" i="15"/>
  <c r="T195" i="15"/>
  <c r="N195" i="15"/>
  <c r="M195" i="15"/>
  <c r="J195" i="15"/>
  <c r="I195" i="15"/>
  <c r="O195" i="15" s="1"/>
  <c r="G195" i="15"/>
  <c r="F195" i="15"/>
  <c r="E195" i="15"/>
  <c r="D195" i="15"/>
  <c r="L195" i="15" s="1"/>
  <c r="C195" i="15"/>
  <c r="B195" i="15"/>
  <c r="A195" i="15"/>
  <c r="S194" i="15"/>
  <c r="I194" i="15"/>
  <c r="G194" i="15"/>
  <c r="F194" i="15"/>
  <c r="E194" i="15"/>
  <c r="D194" i="15"/>
  <c r="C194" i="15"/>
  <c r="B194" i="15"/>
  <c r="A194" i="15"/>
  <c r="T193" i="15"/>
  <c r="S193" i="15"/>
  <c r="I193" i="15"/>
  <c r="G193" i="15"/>
  <c r="F193" i="15"/>
  <c r="Q193" i="15" s="1"/>
  <c r="E193" i="15"/>
  <c r="D193" i="15"/>
  <c r="C193" i="15"/>
  <c r="J194" i="15" s="1"/>
  <c r="B193" i="15"/>
  <c r="A193" i="15"/>
  <c r="I192" i="15"/>
  <c r="G192" i="15"/>
  <c r="F192" i="15"/>
  <c r="E192" i="15"/>
  <c r="D192" i="15"/>
  <c r="C192" i="15"/>
  <c r="J193" i="15" s="1"/>
  <c r="B192" i="15"/>
  <c r="A192" i="15"/>
  <c r="T191" i="15"/>
  <c r="O191" i="15"/>
  <c r="N191" i="15"/>
  <c r="L191" i="15"/>
  <c r="J191" i="15"/>
  <c r="G191" i="15"/>
  <c r="F191" i="15"/>
  <c r="E191" i="15"/>
  <c r="D191" i="15"/>
  <c r="C191" i="15"/>
  <c r="I191" i="15" s="1"/>
  <c r="M191" i="15" s="1"/>
  <c r="B191" i="15"/>
  <c r="A191" i="15"/>
  <c r="T190" i="15"/>
  <c r="Q190" i="15"/>
  <c r="N190" i="15"/>
  <c r="M190" i="15"/>
  <c r="J190" i="15"/>
  <c r="G190" i="15"/>
  <c r="F190" i="15"/>
  <c r="E190" i="15"/>
  <c r="D190" i="15"/>
  <c r="C190" i="15"/>
  <c r="I190" i="15" s="1"/>
  <c r="B190" i="15"/>
  <c r="A190" i="15"/>
  <c r="I189" i="15"/>
  <c r="G189" i="15"/>
  <c r="F189" i="15"/>
  <c r="E189" i="15"/>
  <c r="D189" i="15"/>
  <c r="C189" i="15"/>
  <c r="B189" i="15"/>
  <c r="A189" i="15"/>
  <c r="G188" i="15"/>
  <c r="F188" i="15"/>
  <c r="E188" i="15"/>
  <c r="D188" i="15"/>
  <c r="C188" i="15"/>
  <c r="B188" i="15"/>
  <c r="A188" i="15"/>
  <c r="T187" i="15"/>
  <c r="J187" i="15"/>
  <c r="I187" i="15"/>
  <c r="G187" i="15"/>
  <c r="F187" i="15"/>
  <c r="E187" i="15"/>
  <c r="D187" i="15"/>
  <c r="C187" i="15"/>
  <c r="J188" i="15" s="1"/>
  <c r="B187" i="15"/>
  <c r="A187" i="15"/>
  <c r="T186" i="15"/>
  <c r="S186" i="15"/>
  <c r="Q186" i="15"/>
  <c r="I186" i="15"/>
  <c r="G186" i="15"/>
  <c r="F186" i="15"/>
  <c r="E186" i="15"/>
  <c r="D186" i="15"/>
  <c r="C186" i="15"/>
  <c r="B186" i="15"/>
  <c r="A186" i="15"/>
  <c r="Q185" i="15"/>
  <c r="O185" i="15"/>
  <c r="N185" i="15"/>
  <c r="I185" i="15"/>
  <c r="G185" i="15"/>
  <c r="F185" i="15"/>
  <c r="E185" i="15"/>
  <c r="D185" i="15"/>
  <c r="C185" i="15"/>
  <c r="J186" i="15" s="1"/>
  <c r="B185" i="15"/>
  <c r="A185" i="15"/>
  <c r="T184" i="15"/>
  <c r="J184" i="15"/>
  <c r="G184" i="15"/>
  <c r="F184" i="15"/>
  <c r="E184" i="15"/>
  <c r="D184" i="15"/>
  <c r="C184" i="15"/>
  <c r="J185" i="15" s="1"/>
  <c r="S185" i="15" s="1"/>
  <c r="B184" i="15"/>
  <c r="A184" i="15"/>
  <c r="I183" i="15"/>
  <c r="G183" i="15"/>
  <c r="F183" i="15"/>
  <c r="Q183" i="15" s="1"/>
  <c r="E183" i="15"/>
  <c r="D183" i="15"/>
  <c r="C183" i="15"/>
  <c r="B183" i="15"/>
  <c r="A183" i="15"/>
  <c r="T182" i="15"/>
  <c r="J182" i="15"/>
  <c r="I182" i="15"/>
  <c r="G182" i="15"/>
  <c r="F182" i="15"/>
  <c r="E182" i="15"/>
  <c r="D182" i="15"/>
  <c r="C182" i="15"/>
  <c r="J183" i="15" s="1"/>
  <c r="B182" i="15"/>
  <c r="A182" i="15"/>
  <c r="M181" i="15"/>
  <c r="L181" i="15"/>
  <c r="I181" i="15"/>
  <c r="G181" i="15"/>
  <c r="F181" i="15"/>
  <c r="E181" i="15"/>
  <c r="D181" i="15"/>
  <c r="C181" i="15"/>
  <c r="B181" i="15"/>
  <c r="A181" i="15"/>
  <c r="G180" i="15"/>
  <c r="F180" i="15"/>
  <c r="E180" i="15"/>
  <c r="D180" i="15"/>
  <c r="C180" i="15"/>
  <c r="B180" i="15"/>
  <c r="A180" i="15"/>
  <c r="T179" i="15"/>
  <c r="G179" i="15"/>
  <c r="F179" i="15"/>
  <c r="E179" i="15"/>
  <c r="D179" i="15"/>
  <c r="C179" i="15"/>
  <c r="B179" i="15"/>
  <c r="A179" i="15"/>
  <c r="O178" i="15"/>
  <c r="I178" i="15"/>
  <c r="G178" i="15"/>
  <c r="F178" i="15"/>
  <c r="E178" i="15"/>
  <c r="D178" i="15"/>
  <c r="C178" i="15"/>
  <c r="J179" i="15" s="1"/>
  <c r="S179" i="15" s="1"/>
  <c r="B178" i="15"/>
  <c r="A178" i="15"/>
  <c r="G177" i="15"/>
  <c r="F177" i="15"/>
  <c r="E177" i="15"/>
  <c r="D177" i="15"/>
  <c r="C177" i="15"/>
  <c r="B177" i="15"/>
  <c r="A177" i="15"/>
  <c r="G176" i="15"/>
  <c r="F176" i="15"/>
  <c r="E176" i="15"/>
  <c r="D176" i="15"/>
  <c r="C176" i="15"/>
  <c r="B176" i="15"/>
  <c r="A176" i="15"/>
  <c r="G175" i="15"/>
  <c r="F175" i="15"/>
  <c r="E175" i="15"/>
  <c r="D175" i="15"/>
  <c r="C175" i="15"/>
  <c r="B175" i="15"/>
  <c r="A175" i="15"/>
  <c r="G174" i="15"/>
  <c r="F174" i="15"/>
  <c r="E174" i="15"/>
  <c r="D174" i="15"/>
  <c r="C174" i="15"/>
  <c r="B174" i="15"/>
  <c r="A174" i="15"/>
  <c r="J173" i="15"/>
  <c r="G173" i="15"/>
  <c r="F173" i="15"/>
  <c r="E173" i="15"/>
  <c r="D173" i="15"/>
  <c r="C173" i="15"/>
  <c r="I173" i="15" s="1"/>
  <c r="B173" i="15"/>
  <c r="A173" i="15"/>
  <c r="M172" i="15"/>
  <c r="I172" i="15"/>
  <c r="N172" i="15" s="1"/>
  <c r="G172" i="15"/>
  <c r="F172" i="15"/>
  <c r="E172" i="15"/>
  <c r="O172" i="15" s="1"/>
  <c r="D172" i="15"/>
  <c r="C172" i="15"/>
  <c r="B172" i="15"/>
  <c r="A172" i="15"/>
  <c r="G171" i="15"/>
  <c r="F171" i="15"/>
  <c r="E171" i="15"/>
  <c r="D171" i="15"/>
  <c r="C171" i="15"/>
  <c r="B171" i="15"/>
  <c r="A171" i="15"/>
  <c r="S170" i="15"/>
  <c r="Q170" i="15"/>
  <c r="J170" i="15"/>
  <c r="I170" i="15"/>
  <c r="G170" i="15"/>
  <c r="F170" i="15"/>
  <c r="E170" i="15"/>
  <c r="D170" i="15"/>
  <c r="C170" i="15"/>
  <c r="J171" i="15" s="1"/>
  <c r="B170" i="15"/>
  <c r="A170" i="15"/>
  <c r="S169" i="15"/>
  <c r="Q169" i="15"/>
  <c r="N169" i="15"/>
  <c r="L169" i="15"/>
  <c r="J169" i="15"/>
  <c r="I169" i="15"/>
  <c r="M169" i="15" s="1"/>
  <c r="G169" i="15"/>
  <c r="F169" i="15"/>
  <c r="E169" i="15"/>
  <c r="D169" i="15"/>
  <c r="C169" i="15"/>
  <c r="B169" i="15"/>
  <c r="A169" i="15"/>
  <c r="N168" i="15"/>
  <c r="G168" i="15"/>
  <c r="F168" i="15"/>
  <c r="E168" i="15"/>
  <c r="D168" i="15"/>
  <c r="C168" i="15"/>
  <c r="I168" i="15" s="1"/>
  <c r="B168" i="15"/>
  <c r="A168" i="15"/>
  <c r="G167" i="15"/>
  <c r="F167" i="15"/>
  <c r="E167" i="15"/>
  <c r="D167" i="15"/>
  <c r="C167" i="15"/>
  <c r="B167" i="15"/>
  <c r="A167" i="15"/>
  <c r="J166" i="15"/>
  <c r="I166" i="15"/>
  <c r="G166" i="15"/>
  <c r="F166" i="15"/>
  <c r="E166" i="15"/>
  <c r="D166" i="15"/>
  <c r="C166" i="15"/>
  <c r="J167" i="15" s="1"/>
  <c r="T167" i="15" s="1"/>
  <c r="B166" i="15"/>
  <c r="A166" i="15"/>
  <c r="M165" i="15"/>
  <c r="L165" i="15"/>
  <c r="J165" i="15"/>
  <c r="G165" i="15"/>
  <c r="F165" i="15"/>
  <c r="E165" i="15"/>
  <c r="D165" i="15"/>
  <c r="C165" i="15"/>
  <c r="I165" i="15" s="1"/>
  <c r="B165" i="15"/>
  <c r="A165" i="15"/>
  <c r="T164" i="15"/>
  <c r="J164" i="15"/>
  <c r="G164" i="15"/>
  <c r="S164" i="15" s="1"/>
  <c r="F164" i="15"/>
  <c r="E164" i="15"/>
  <c r="D164" i="15"/>
  <c r="C164" i="15"/>
  <c r="I164" i="15" s="1"/>
  <c r="B164" i="15"/>
  <c r="A164" i="15"/>
  <c r="N163" i="15"/>
  <c r="J163" i="15"/>
  <c r="I163" i="15"/>
  <c r="G163" i="15"/>
  <c r="F163" i="15"/>
  <c r="E163" i="15"/>
  <c r="D163" i="15"/>
  <c r="C163" i="15"/>
  <c r="B163" i="15"/>
  <c r="A163" i="15"/>
  <c r="T162" i="15"/>
  <c r="N162" i="15"/>
  <c r="J162" i="15"/>
  <c r="S162" i="15" s="1"/>
  <c r="I162" i="15"/>
  <c r="L162" i="15" s="1"/>
  <c r="G162" i="15"/>
  <c r="F162" i="15"/>
  <c r="E162" i="15"/>
  <c r="O162" i="15" s="1"/>
  <c r="D162" i="15"/>
  <c r="M162" i="15" s="1"/>
  <c r="C162" i="15"/>
  <c r="B162" i="15"/>
  <c r="A162" i="15"/>
  <c r="I161" i="15"/>
  <c r="G161" i="15"/>
  <c r="F161" i="15"/>
  <c r="E161" i="15"/>
  <c r="D161" i="15"/>
  <c r="C161" i="15"/>
  <c r="B161" i="15"/>
  <c r="A161" i="15"/>
  <c r="G160" i="15"/>
  <c r="F160" i="15"/>
  <c r="E160" i="15"/>
  <c r="D160" i="15"/>
  <c r="C160" i="15"/>
  <c r="B160" i="15"/>
  <c r="A160" i="15"/>
  <c r="G159" i="15"/>
  <c r="F159" i="15"/>
  <c r="E159" i="15"/>
  <c r="D159" i="15"/>
  <c r="C159" i="15"/>
  <c r="J160" i="15" s="1"/>
  <c r="B159" i="15"/>
  <c r="A159" i="15"/>
  <c r="S158" i="15"/>
  <c r="J158" i="15"/>
  <c r="G158" i="15"/>
  <c r="F158" i="15"/>
  <c r="E158" i="15"/>
  <c r="D158" i="15"/>
  <c r="C158" i="15"/>
  <c r="B158" i="15"/>
  <c r="A158" i="15"/>
  <c r="S157" i="15"/>
  <c r="N157" i="15"/>
  <c r="G157" i="15"/>
  <c r="F157" i="15"/>
  <c r="E157" i="15"/>
  <c r="D157" i="15"/>
  <c r="C157" i="15"/>
  <c r="I157" i="15" s="1"/>
  <c r="B157" i="15"/>
  <c r="A157" i="15"/>
  <c r="T156" i="15"/>
  <c r="S156" i="15"/>
  <c r="J156" i="15"/>
  <c r="G156" i="15"/>
  <c r="F156" i="15"/>
  <c r="Q156" i="15" s="1"/>
  <c r="E156" i="15"/>
  <c r="D156" i="15"/>
  <c r="C156" i="15"/>
  <c r="J157" i="15" s="1"/>
  <c r="Q157" i="15" s="1"/>
  <c r="B156" i="15"/>
  <c r="A156" i="15"/>
  <c r="J155" i="15"/>
  <c r="I155" i="15"/>
  <c r="G155" i="15"/>
  <c r="F155" i="15"/>
  <c r="E155" i="15"/>
  <c r="D155" i="15"/>
  <c r="C155" i="15"/>
  <c r="B155" i="15"/>
  <c r="A155" i="15"/>
  <c r="T154" i="15"/>
  <c r="I154" i="15"/>
  <c r="G154" i="15"/>
  <c r="F154" i="15"/>
  <c r="E154" i="15"/>
  <c r="D154" i="15"/>
  <c r="C154" i="15"/>
  <c r="B154" i="15"/>
  <c r="A154" i="15"/>
  <c r="J153" i="15"/>
  <c r="I153" i="15"/>
  <c r="G153" i="15"/>
  <c r="F153" i="15"/>
  <c r="E153" i="15"/>
  <c r="D153" i="15"/>
  <c r="C153" i="15"/>
  <c r="J154" i="15" s="1"/>
  <c r="B153" i="15"/>
  <c r="A153" i="15"/>
  <c r="G152" i="15"/>
  <c r="F152" i="15"/>
  <c r="E152" i="15"/>
  <c r="D152" i="15"/>
  <c r="C152" i="15"/>
  <c r="I152" i="15" s="1"/>
  <c r="B152" i="15"/>
  <c r="A152" i="15"/>
  <c r="J151" i="15"/>
  <c r="T151" i="15" s="1"/>
  <c r="G151" i="15"/>
  <c r="F151" i="15"/>
  <c r="E151" i="15"/>
  <c r="D151" i="15"/>
  <c r="C151" i="15"/>
  <c r="B151" i="15"/>
  <c r="A151" i="15"/>
  <c r="O150" i="15"/>
  <c r="J150" i="15"/>
  <c r="I150" i="15"/>
  <c r="G150" i="15"/>
  <c r="F150" i="15"/>
  <c r="E150" i="15"/>
  <c r="D150" i="15"/>
  <c r="C150" i="15"/>
  <c r="B150" i="15"/>
  <c r="A150" i="15"/>
  <c r="I149" i="15"/>
  <c r="G149" i="15"/>
  <c r="F149" i="15"/>
  <c r="E149" i="15"/>
  <c r="D149" i="15"/>
  <c r="C149" i="15"/>
  <c r="B149" i="15"/>
  <c r="A149" i="15"/>
  <c r="M148" i="15"/>
  <c r="G148" i="15"/>
  <c r="F148" i="15"/>
  <c r="E148" i="15"/>
  <c r="D148" i="15"/>
  <c r="C148" i="15"/>
  <c r="I148" i="15" s="1"/>
  <c r="B148" i="15"/>
  <c r="A148" i="15"/>
  <c r="G147" i="15"/>
  <c r="F147" i="15"/>
  <c r="E147" i="15"/>
  <c r="D147" i="15"/>
  <c r="C147" i="15"/>
  <c r="B147" i="15"/>
  <c r="A147" i="15"/>
  <c r="Q146" i="15"/>
  <c r="G146" i="15"/>
  <c r="F146" i="15"/>
  <c r="E146" i="15"/>
  <c r="D146" i="15"/>
  <c r="C146" i="15"/>
  <c r="B146" i="15"/>
  <c r="A146" i="15"/>
  <c r="O145" i="15"/>
  <c r="I145" i="15"/>
  <c r="G145" i="15"/>
  <c r="F145" i="15"/>
  <c r="E145" i="15"/>
  <c r="D145" i="15"/>
  <c r="C145" i="15"/>
  <c r="J146" i="15" s="1"/>
  <c r="B145" i="15"/>
  <c r="A145" i="15"/>
  <c r="G144" i="15"/>
  <c r="F144" i="15"/>
  <c r="E144" i="15"/>
  <c r="D144" i="15"/>
  <c r="C144" i="15"/>
  <c r="J145" i="15" s="1"/>
  <c r="B144" i="15"/>
  <c r="A144" i="15"/>
  <c r="T143" i="15"/>
  <c r="O143" i="15"/>
  <c r="M143" i="15"/>
  <c r="L143" i="15"/>
  <c r="J143" i="15"/>
  <c r="G143" i="15"/>
  <c r="F143" i="15"/>
  <c r="E143" i="15"/>
  <c r="D143" i="15"/>
  <c r="C143" i="15"/>
  <c r="I143" i="15" s="1"/>
  <c r="N143" i="15" s="1"/>
  <c r="B143" i="15"/>
  <c r="A143" i="15"/>
  <c r="J142" i="15"/>
  <c r="I142" i="15"/>
  <c r="G142" i="15"/>
  <c r="F142" i="15"/>
  <c r="E142" i="15"/>
  <c r="O142" i="15" s="1"/>
  <c r="D142" i="15"/>
  <c r="C142" i="15"/>
  <c r="B142" i="15"/>
  <c r="A142" i="15"/>
  <c r="O141" i="15"/>
  <c r="M141" i="15"/>
  <c r="G141" i="15"/>
  <c r="F141" i="15"/>
  <c r="E141" i="15"/>
  <c r="D141" i="15"/>
  <c r="C141" i="15"/>
  <c r="I141" i="15" s="1"/>
  <c r="B141" i="15"/>
  <c r="A141" i="15"/>
  <c r="J140" i="15"/>
  <c r="G140" i="15"/>
  <c r="F140" i="15"/>
  <c r="E140" i="15"/>
  <c r="D140" i="15"/>
  <c r="C140" i="15"/>
  <c r="B140" i="15"/>
  <c r="A140" i="15"/>
  <c r="T139" i="15"/>
  <c r="O139" i="15"/>
  <c r="N139" i="15"/>
  <c r="M139" i="15"/>
  <c r="J139" i="15"/>
  <c r="Q139" i="15" s="1"/>
  <c r="G139" i="15"/>
  <c r="S139" i="15" s="1"/>
  <c r="F139" i="15"/>
  <c r="E139" i="15"/>
  <c r="D139" i="15"/>
  <c r="C139" i="15"/>
  <c r="I139" i="15" s="1"/>
  <c r="L139" i="15" s="1"/>
  <c r="B139" i="15"/>
  <c r="A139" i="15"/>
  <c r="L138" i="15"/>
  <c r="I138" i="15"/>
  <c r="O138" i="15" s="1"/>
  <c r="G138" i="15"/>
  <c r="F138" i="15"/>
  <c r="E138" i="15"/>
  <c r="D138" i="15"/>
  <c r="C138" i="15"/>
  <c r="B138" i="15"/>
  <c r="A138" i="15"/>
  <c r="Q137" i="15"/>
  <c r="J137" i="15"/>
  <c r="G137" i="15"/>
  <c r="F137" i="15"/>
  <c r="E137" i="15"/>
  <c r="D137" i="15"/>
  <c r="C137" i="15"/>
  <c r="I137" i="15" s="1"/>
  <c r="B137" i="15"/>
  <c r="A137" i="15"/>
  <c r="I136" i="15"/>
  <c r="G136" i="15"/>
  <c r="F136" i="15"/>
  <c r="E136" i="15"/>
  <c r="D136" i="15"/>
  <c r="C136" i="15"/>
  <c r="B136" i="15"/>
  <c r="A136" i="15"/>
  <c r="T135" i="15"/>
  <c r="Q135" i="15"/>
  <c r="J135" i="15"/>
  <c r="G135" i="15"/>
  <c r="S135" i="15" s="1"/>
  <c r="F135" i="15"/>
  <c r="E135" i="15"/>
  <c r="D135" i="15"/>
  <c r="C135" i="15"/>
  <c r="B135" i="15"/>
  <c r="A135" i="15"/>
  <c r="M134" i="15"/>
  <c r="I134" i="15"/>
  <c r="G134" i="15"/>
  <c r="F134" i="15"/>
  <c r="E134" i="15"/>
  <c r="D134" i="15"/>
  <c r="C134" i="15"/>
  <c r="B134" i="15"/>
  <c r="A134" i="15"/>
  <c r="Q133" i="15"/>
  <c r="G133" i="15"/>
  <c r="F133" i="15"/>
  <c r="E133" i="15"/>
  <c r="D133" i="15"/>
  <c r="C133" i="15"/>
  <c r="B133" i="15"/>
  <c r="A133" i="15"/>
  <c r="O132" i="15"/>
  <c r="I132" i="15"/>
  <c r="G132" i="15"/>
  <c r="F132" i="15"/>
  <c r="E132" i="15"/>
  <c r="D132" i="15"/>
  <c r="C132" i="15"/>
  <c r="J133" i="15" s="1"/>
  <c r="S133" i="15" s="1"/>
  <c r="B132" i="15"/>
  <c r="A132" i="15"/>
  <c r="G131" i="15"/>
  <c r="F131" i="15"/>
  <c r="E131" i="15"/>
  <c r="D131" i="15"/>
  <c r="C131" i="15"/>
  <c r="B131" i="15"/>
  <c r="A131" i="15"/>
  <c r="O130" i="15"/>
  <c r="M130" i="15"/>
  <c r="G130" i="15"/>
  <c r="F130" i="15"/>
  <c r="E130" i="15"/>
  <c r="D130" i="15"/>
  <c r="C130" i="15"/>
  <c r="I130" i="15" s="1"/>
  <c r="B130" i="15"/>
  <c r="A130" i="15"/>
  <c r="T129" i="15"/>
  <c r="S129" i="15"/>
  <c r="Q129" i="15"/>
  <c r="M129" i="15"/>
  <c r="J129" i="15"/>
  <c r="G129" i="15"/>
  <c r="F129" i="15"/>
  <c r="E129" i="15"/>
  <c r="D129" i="15"/>
  <c r="C129" i="15"/>
  <c r="I129" i="15" s="1"/>
  <c r="L129" i="15" s="1"/>
  <c r="B129" i="15"/>
  <c r="A129" i="15"/>
  <c r="O128" i="15"/>
  <c r="N128" i="15"/>
  <c r="M128" i="15"/>
  <c r="L128" i="15"/>
  <c r="I128" i="15"/>
  <c r="G128" i="15"/>
  <c r="F128" i="15"/>
  <c r="E128" i="15"/>
  <c r="D128" i="15"/>
  <c r="C128" i="15"/>
  <c r="B128" i="15"/>
  <c r="A128" i="15"/>
  <c r="I127" i="15"/>
  <c r="G127" i="15"/>
  <c r="F127" i="15"/>
  <c r="E127" i="15"/>
  <c r="D127" i="15"/>
  <c r="C127" i="15"/>
  <c r="J128" i="15" s="1"/>
  <c r="B127" i="15"/>
  <c r="A127" i="15"/>
  <c r="I126" i="15"/>
  <c r="G126" i="15"/>
  <c r="F126" i="15"/>
  <c r="E126" i="15"/>
  <c r="D126" i="15"/>
  <c r="C126" i="15"/>
  <c r="J127" i="15" s="1"/>
  <c r="B126" i="15"/>
  <c r="A126" i="15"/>
  <c r="G125" i="15"/>
  <c r="F125" i="15"/>
  <c r="E125" i="15"/>
  <c r="D125" i="15"/>
  <c r="C125" i="15"/>
  <c r="J126" i="15" s="1"/>
  <c r="B125" i="15"/>
  <c r="A125" i="15"/>
  <c r="I124" i="15"/>
  <c r="G124" i="15"/>
  <c r="F124" i="15"/>
  <c r="E124" i="15"/>
  <c r="D124" i="15"/>
  <c r="C124" i="15"/>
  <c r="J125" i="15" s="1"/>
  <c r="B124" i="15"/>
  <c r="A124" i="15"/>
  <c r="T123" i="15"/>
  <c r="J123" i="15"/>
  <c r="G123" i="15"/>
  <c r="F123" i="15"/>
  <c r="E123" i="15"/>
  <c r="D123" i="15"/>
  <c r="C123" i="15"/>
  <c r="B123" i="15"/>
  <c r="A123" i="15"/>
  <c r="I122" i="15"/>
  <c r="G122" i="15"/>
  <c r="F122" i="15"/>
  <c r="E122" i="15"/>
  <c r="D122" i="15"/>
  <c r="C122" i="15"/>
  <c r="B122" i="15"/>
  <c r="A122" i="15"/>
  <c r="G121" i="15"/>
  <c r="F121" i="15"/>
  <c r="E121" i="15"/>
  <c r="D121" i="15"/>
  <c r="C121" i="15"/>
  <c r="J122" i="15" s="1"/>
  <c r="B121" i="15"/>
  <c r="A121" i="15"/>
  <c r="G120" i="15"/>
  <c r="F120" i="15"/>
  <c r="E120" i="15"/>
  <c r="D120" i="15"/>
  <c r="C120" i="15"/>
  <c r="B120" i="15"/>
  <c r="A120" i="15"/>
  <c r="G119" i="15"/>
  <c r="F119" i="15"/>
  <c r="E119" i="15"/>
  <c r="D119" i="15"/>
  <c r="C119" i="15"/>
  <c r="B119" i="15"/>
  <c r="A119" i="15"/>
  <c r="J118" i="15"/>
  <c r="G118" i="15"/>
  <c r="F118" i="15"/>
  <c r="E118" i="15"/>
  <c r="D118" i="15"/>
  <c r="C118" i="15"/>
  <c r="B118" i="15"/>
  <c r="A118" i="15"/>
  <c r="N117" i="15"/>
  <c r="M117" i="15"/>
  <c r="L117" i="15"/>
  <c r="G117" i="15"/>
  <c r="F117" i="15"/>
  <c r="E117" i="15"/>
  <c r="D117" i="15"/>
  <c r="C117" i="15"/>
  <c r="I117" i="15" s="1"/>
  <c r="O117" i="15" s="1"/>
  <c r="B117" i="15"/>
  <c r="A117" i="15"/>
  <c r="N116" i="15"/>
  <c r="M116" i="15"/>
  <c r="L116" i="15"/>
  <c r="J116" i="15"/>
  <c r="I116" i="15"/>
  <c r="O116" i="15" s="1"/>
  <c r="G116" i="15"/>
  <c r="F116" i="15"/>
  <c r="E116" i="15"/>
  <c r="D116" i="15"/>
  <c r="C116" i="15"/>
  <c r="J117" i="15" s="1"/>
  <c r="B116" i="15"/>
  <c r="A116" i="15"/>
  <c r="T115" i="15"/>
  <c r="O115" i="15"/>
  <c r="M115" i="15"/>
  <c r="J115" i="15"/>
  <c r="G115" i="15"/>
  <c r="F115" i="15"/>
  <c r="E115" i="15"/>
  <c r="D115" i="15"/>
  <c r="C115" i="15"/>
  <c r="I115" i="15" s="1"/>
  <c r="B115" i="15"/>
  <c r="A115" i="15"/>
  <c r="J114" i="15"/>
  <c r="I114" i="15"/>
  <c r="G114" i="15"/>
  <c r="F114" i="15"/>
  <c r="E114" i="15"/>
  <c r="D114" i="15"/>
  <c r="C114" i="15"/>
  <c r="B114" i="15"/>
  <c r="A114" i="15"/>
  <c r="L113" i="15"/>
  <c r="J113" i="15"/>
  <c r="I113" i="15"/>
  <c r="G113" i="15"/>
  <c r="F113" i="15"/>
  <c r="E113" i="15"/>
  <c r="D113" i="15"/>
  <c r="C113" i="15"/>
  <c r="B113" i="15"/>
  <c r="A113" i="15"/>
  <c r="S112" i="15"/>
  <c r="N112" i="15"/>
  <c r="J112" i="15"/>
  <c r="G112" i="15"/>
  <c r="F112" i="15"/>
  <c r="E112" i="15"/>
  <c r="D112" i="15"/>
  <c r="C112" i="15"/>
  <c r="I112" i="15" s="1"/>
  <c r="B112" i="15"/>
  <c r="A112" i="15"/>
  <c r="J111" i="15"/>
  <c r="I111" i="15"/>
  <c r="G111" i="15"/>
  <c r="F111" i="15"/>
  <c r="E111" i="15"/>
  <c r="D111" i="15"/>
  <c r="C111" i="15"/>
  <c r="B111" i="15"/>
  <c r="A111" i="15"/>
  <c r="I110" i="15"/>
  <c r="G110" i="15"/>
  <c r="F110" i="15"/>
  <c r="E110" i="15"/>
  <c r="D110" i="15"/>
  <c r="C110" i="15"/>
  <c r="B110" i="15"/>
  <c r="A110" i="15"/>
  <c r="S109" i="15"/>
  <c r="J109" i="15"/>
  <c r="G109" i="15"/>
  <c r="F109" i="15"/>
  <c r="E109" i="15"/>
  <c r="D109" i="15"/>
  <c r="C109" i="15"/>
  <c r="B109" i="15"/>
  <c r="A109" i="15"/>
  <c r="O108" i="15"/>
  <c r="N108" i="15"/>
  <c r="L108" i="15"/>
  <c r="G108" i="15"/>
  <c r="F108" i="15"/>
  <c r="E108" i="15"/>
  <c r="D108" i="15"/>
  <c r="C108" i="15"/>
  <c r="I108" i="15" s="1"/>
  <c r="M108" i="15" s="1"/>
  <c r="B108" i="15"/>
  <c r="A108" i="15"/>
  <c r="G107" i="15"/>
  <c r="F107" i="15"/>
  <c r="E107" i="15"/>
  <c r="D107" i="15"/>
  <c r="C107" i="15"/>
  <c r="B107" i="15"/>
  <c r="A107" i="15"/>
  <c r="O106" i="15"/>
  <c r="M106" i="15"/>
  <c r="L106" i="15"/>
  <c r="G106" i="15"/>
  <c r="F106" i="15"/>
  <c r="E106" i="15"/>
  <c r="D106" i="15"/>
  <c r="C106" i="15"/>
  <c r="I106" i="15" s="1"/>
  <c r="N106" i="15" s="1"/>
  <c r="B106" i="15"/>
  <c r="A106" i="15"/>
  <c r="S105" i="15"/>
  <c r="J105" i="15"/>
  <c r="G105" i="15"/>
  <c r="F105" i="15"/>
  <c r="E105" i="15"/>
  <c r="D105" i="15"/>
  <c r="C105" i="15"/>
  <c r="B105" i="15"/>
  <c r="A105" i="15"/>
  <c r="Q104" i="15"/>
  <c r="O104" i="15"/>
  <c r="N104" i="15"/>
  <c r="L104" i="15"/>
  <c r="J104" i="15"/>
  <c r="I104" i="15"/>
  <c r="M104" i="15" s="1"/>
  <c r="G104" i="15"/>
  <c r="F104" i="15"/>
  <c r="E104" i="15"/>
  <c r="D104" i="15"/>
  <c r="C104" i="15"/>
  <c r="B104" i="15"/>
  <c r="A104" i="15"/>
  <c r="J103" i="15"/>
  <c r="I103" i="15"/>
  <c r="G103" i="15"/>
  <c r="F103" i="15"/>
  <c r="E103" i="15"/>
  <c r="D103" i="15"/>
  <c r="C103" i="15"/>
  <c r="B103" i="15"/>
  <c r="A103" i="15"/>
  <c r="Q102" i="15"/>
  <c r="O102" i="15"/>
  <c r="N102" i="15"/>
  <c r="L102" i="15"/>
  <c r="I102" i="15"/>
  <c r="G102" i="15"/>
  <c r="F102" i="15"/>
  <c r="E102" i="15"/>
  <c r="D102" i="15"/>
  <c r="M102" i="15" s="1"/>
  <c r="C102" i="15"/>
  <c r="B102" i="15"/>
  <c r="A102" i="15"/>
  <c r="T101" i="15"/>
  <c r="J101" i="15"/>
  <c r="G101" i="15"/>
  <c r="F101" i="15"/>
  <c r="E101" i="15"/>
  <c r="D101" i="15"/>
  <c r="C101" i="15"/>
  <c r="J102" i="15" s="1"/>
  <c r="B101" i="15"/>
  <c r="A101" i="15"/>
  <c r="M100" i="15"/>
  <c r="L100" i="15"/>
  <c r="J100" i="15"/>
  <c r="I100" i="15"/>
  <c r="G100" i="15"/>
  <c r="F100" i="15"/>
  <c r="E100" i="15"/>
  <c r="D100" i="15"/>
  <c r="C100" i="15"/>
  <c r="B100" i="15"/>
  <c r="A100" i="15"/>
  <c r="G99" i="15"/>
  <c r="F99" i="15"/>
  <c r="E99" i="15"/>
  <c r="D99" i="15"/>
  <c r="M99" i="15" s="1"/>
  <c r="C99" i="15"/>
  <c r="I99" i="15" s="1"/>
  <c r="B99" i="15"/>
  <c r="A99" i="15"/>
  <c r="G98" i="15"/>
  <c r="F98" i="15"/>
  <c r="E98" i="15"/>
  <c r="D98" i="15"/>
  <c r="C98" i="15"/>
  <c r="B98" i="15"/>
  <c r="A98" i="15"/>
  <c r="T97" i="15"/>
  <c r="S97" i="15"/>
  <c r="J97" i="15"/>
  <c r="G97" i="15"/>
  <c r="F97" i="15"/>
  <c r="E97" i="15"/>
  <c r="D97" i="15"/>
  <c r="C97" i="15"/>
  <c r="B97" i="15"/>
  <c r="A97" i="15"/>
  <c r="M96" i="15"/>
  <c r="J96" i="15"/>
  <c r="I96" i="15"/>
  <c r="G96" i="15"/>
  <c r="F96" i="15"/>
  <c r="E96" i="15"/>
  <c r="D96" i="15"/>
  <c r="C96" i="15"/>
  <c r="B96" i="15"/>
  <c r="A96" i="15"/>
  <c r="J95" i="15"/>
  <c r="I95" i="15"/>
  <c r="G95" i="15"/>
  <c r="F95" i="15"/>
  <c r="E95" i="15"/>
  <c r="D95" i="15"/>
  <c r="C95" i="15"/>
  <c r="B95" i="15"/>
  <c r="A95" i="15"/>
  <c r="S94" i="15"/>
  <c r="Q94" i="15"/>
  <c r="N94" i="15"/>
  <c r="L94" i="15"/>
  <c r="G94" i="15"/>
  <c r="F94" i="15"/>
  <c r="E94" i="15"/>
  <c r="D94" i="15"/>
  <c r="C94" i="15"/>
  <c r="I94" i="15" s="1"/>
  <c r="B94" i="15"/>
  <c r="A94" i="15"/>
  <c r="S93" i="15"/>
  <c r="J93" i="15"/>
  <c r="T93" i="15" s="1"/>
  <c r="I93" i="15"/>
  <c r="G93" i="15"/>
  <c r="F93" i="15"/>
  <c r="E93" i="15"/>
  <c r="D93" i="15"/>
  <c r="C93" i="15"/>
  <c r="J94" i="15" s="1"/>
  <c r="B93" i="15"/>
  <c r="A93" i="15"/>
  <c r="G92" i="15"/>
  <c r="F92" i="15"/>
  <c r="E92" i="15"/>
  <c r="D92" i="15"/>
  <c r="C92" i="15"/>
  <c r="I92" i="15" s="1"/>
  <c r="B92" i="15"/>
  <c r="A92" i="15"/>
  <c r="S91" i="15"/>
  <c r="Q91" i="15"/>
  <c r="J91" i="15"/>
  <c r="T91" i="15" s="1"/>
  <c r="G91" i="15"/>
  <c r="F91" i="15"/>
  <c r="E91" i="15"/>
  <c r="D91" i="15"/>
  <c r="C91" i="15"/>
  <c r="B91" i="15"/>
  <c r="A91" i="15"/>
  <c r="S90" i="15"/>
  <c r="M90" i="15"/>
  <c r="I90" i="15"/>
  <c r="G90" i="15"/>
  <c r="F90" i="15"/>
  <c r="E90" i="15"/>
  <c r="D90" i="15"/>
  <c r="C90" i="15"/>
  <c r="B90" i="15"/>
  <c r="A90" i="15"/>
  <c r="T89" i="15"/>
  <c r="N89" i="15"/>
  <c r="M89" i="15"/>
  <c r="J89" i="15"/>
  <c r="I89" i="15"/>
  <c r="L89" i="15" s="1"/>
  <c r="G89" i="15"/>
  <c r="F89" i="15"/>
  <c r="E89" i="15"/>
  <c r="D89" i="15"/>
  <c r="C89" i="15"/>
  <c r="J90" i="15" s="1"/>
  <c r="Q90" i="15" s="1"/>
  <c r="B89" i="15"/>
  <c r="A89" i="15"/>
  <c r="Q88" i="15"/>
  <c r="J88" i="15"/>
  <c r="I88" i="15"/>
  <c r="G88" i="15"/>
  <c r="F88" i="15"/>
  <c r="E88" i="15"/>
  <c r="D88" i="15"/>
  <c r="C88" i="15"/>
  <c r="B88" i="15"/>
  <c r="A88" i="15"/>
  <c r="T87" i="15"/>
  <c r="O87" i="15"/>
  <c r="N87" i="15"/>
  <c r="J87" i="15"/>
  <c r="G87" i="15"/>
  <c r="F87" i="15"/>
  <c r="E87" i="15"/>
  <c r="D87" i="15"/>
  <c r="C87" i="15"/>
  <c r="I87" i="15" s="1"/>
  <c r="B87" i="15"/>
  <c r="A87" i="15"/>
  <c r="S86" i="15"/>
  <c r="I86" i="15"/>
  <c r="G86" i="15"/>
  <c r="F86" i="15"/>
  <c r="E86" i="15"/>
  <c r="D86" i="15"/>
  <c r="C86" i="15"/>
  <c r="B86" i="15"/>
  <c r="A86" i="15"/>
  <c r="J85" i="15"/>
  <c r="G85" i="15"/>
  <c r="F85" i="15"/>
  <c r="E85" i="15"/>
  <c r="D85" i="15"/>
  <c r="C85" i="15"/>
  <c r="J86" i="15" s="1"/>
  <c r="B85" i="15"/>
  <c r="A85" i="15"/>
  <c r="T84" i="15"/>
  <c r="J84" i="15"/>
  <c r="I84" i="15"/>
  <c r="G84" i="15"/>
  <c r="F84" i="15"/>
  <c r="E84" i="15"/>
  <c r="D84" i="15"/>
  <c r="C84" i="15"/>
  <c r="B84" i="15"/>
  <c r="A84" i="15"/>
  <c r="O83" i="15"/>
  <c r="N83" i="15"/>
  <c r="M83" i="15"/>
  <c r="L83" i="15"/>
  <c r="I83" i="15"/>
  <c r="G83" i="15"/>
  <c r="F83" i="15"/>
  <c r="E83" i="15"/>
  <c r="D83" i="15"/>
  <c r="C83" i="15"/>
  <c r="B83" i="15"/>
  <c r="A83" i="15"/>
  <c r="Q82" i="15"/>
  <c r="J82" i="15"/>
  <c r="I82" i="15"/>
  <c r="G82" i="15"/>
  <c r="F82" i="15"/>
  <c r="E82" i="15"/>
  <c r="D82" i="15"/>
  <c r="C82" i="15"/>
  <c r="J83" i="15" s="1"/>
  <c r="T83" i="15" s="1"/>
  <c r="B82" i="15"/>
  <c r="A82" i="15"/>
  <c r="O81" i="15"/>
  <c r="L81" i="15"/>
  <c r="G81" i="15"/>
  <c r="F81" i="15"/>
  <c r="E81" i="15"/>
  <c r="D81" i="15"/>
  <c r="C81" i="15"/>
  <c r="I81" i="15" s="1"/>
  <c r="B81" i="15"/>
  <c r="A81" i="15"/>
  <c r="G80" i="15"/>
  <c r="F80" i="15"/>
  <c r="E80" i="15"/>
  <c r="D80" i="15"/>
  <c r="C80" i="15"/>
  <c r="B80" i="15"/>
  <c r="A80" i="15"/>
  <c r="J79" i="15"/>
  <c r="G79" i="15"/>
  <c r="F79" i="15"/>
  <c r="E79" i="15"/>
  <c r="D79" i="15"/>
  <c r="C79" i="15"/>
  <c r="B79" i="15"/>
  <c r="A79" i="15"/>
  <c r="O78" i="15"/>
  <c r="N78" i="15"/>
  <c r="L78" i="15"/>
  <c r="I78" i="15"/>
  <c r="M78" i="15" s="1"/>
  <c r="G78" i="15"/>
  <c r="F78" i="15"/>
  <c r="E78" i="15"/>
  <c r="D78" i="15"/>
  <c r="C78" i="15"/>
  <c r="B78" i="15"/>
  <c r="A78" i="15"/>
  <c r="T77" i="15"/>
  <c r="G77" i="15"/>
  <c r="F77" i="15"/>
  <c r="E77" i="15"/>
  <c r="D77" i="15"/>
  <c r="C77" i="15"/>
  <c r="B77" i="15"/>
  <c r="A77" i="15"/>
  <c r="J76" i="15"/>
  <c r="I76" i="15"/>
  <c r="G76" i="15"/>
  <c r="F76" i="15"/>
  <c r="E76" i="15"/>
  <c r="D76" i="15"/>
  <c r="C76" i="15"/>
  <c r="J77" i="15" s="1"/>
  <c r="B76" i="15"/>
  <c r="A76" i="15"/>
  <c r="N75" i="15"/>
  <c r="G75" i="15"/>
  <c r="F75" i="15"/>
  <c r="E75" i="15"/>
  <c r="D75" i="15"/>
  <c r="C75" i="15"/>
  <c r="I75" i="15" s="1"/>
  <c r="B75" i="15"/>
  <c r="A75" i="15"/>
  <c r="T74" i="15"/>
  <c r="S74" i="15"/>
  <c r="G74" i="15"/>
  <c r="F74" i="15"/>
  <c r="E74" i="15"/>
  <c r="D74" i="15"/>
  <c r="C74" i="15"/>
  <c r="B74" i="15"/>
  <c r="A74" i="15"/>
  <c r="T73" i="15"/>
  <c r="J73" i="15"/>
  <c r="I73" i="15"/>
  <c r="G73" i="15"/>
  <c r="F73" i="15"/>
  <c r="E73" i="15"/>
  <c r="D73" i="15"/>
  <c r="C73" i="15"/>
  <c r="J74" i="15" s="1"/>
  <c r="Q74" i="15" s="1"/>
  <c r="B73" i="15"/>
  <c r="A73" i="15"/>
  <c r="N72" i="15"/>
  <c r="L72" i="15"/>
  <c r="I72" i="15"/>
  <c r="G72" i="15"/>
  <c r="F72" i="15"/>
  <c r="E72" i="15"/>
  <c r="D72" i="15"/>
  <c r="M72" i="15" s="1"/>
  <c r="C72" i="15"/>
  <c r="B72" i="15"/>
  <c r="A72" i="15"/>
  <c r="J71" i="15"/>
  <c r="G71" i="15"/>
  <c r="F71" i="15"/>
  <c r="E71" i="15"/>
  <c r="D71" i="15"/>
  <c r="C71" i="15"/>
  <c r="B71" i="15"/>
  <c r="A71" i="15"/>
  <c r="L70" i="15"/>
  <c r="J70" i="15"/>
  <c r="S70" i="15" s="1"/>
  <c r="G70" i="15"/>
  <c r="F70" i="15"/>
  <c r="E70" i="15"/>
  <c r="D70" i="15"/>
  <c r="C70" i="15"/>
  <c r="I70" i="15" s="1"/>
  <c r="B70" i="15"/>
  <c r="A70" i="15"/>
  <c r="J69" i="15"/>
  <c r="Q69" i="15" s="1"/>
  <c r="I69" i="15"/>
  <c r="G69" i="15"/>
  <c r="F69" i="15"/>
  <c r="E69" i="15"/>
  <c r="D69" i="15"/>
  <c r="C69" i="15"/>
  <c r="B69" i="15"/>
  <c r="A69" i="15"/>
  <c r="T68" i="15"/>
  <c r="S68" i="15"/>
  <c r="N68" i="15"/>
  <c r="M68" i="15"/>
  <c r="L68" i="15"/>
  <c r="J68" i="15"/>
  <c r="Q68" i="15" s="1"/>
  <c r="G68" i="15"/>
  <c r="F68" i="15"/>
  <c r="E68" i="15"/>
  <c r="D68" i="15"/>
  <c r="C68" i="15"/>
  <c r="I68" i="15" s="1"/>
  <c r="O68" i="15" s="1"/>
  <c r="B68" i="15"/>
  <c r="A68" i="15"/>
  <c r="G67" i="15"/>
  <c r="F67" i="15"/>
  <c r="E67" i="15"/>
  <c r="D67" i="15"/>
  <c r="C67" i="15"/>
  <c r="I67" i="15" s="1"/>
  <c r="B67" i="15"/>
  <c r="A67" i="15"/>
  <c r="S66" i="15"/>
  <c r="J66" i="15"/>
  <c r="G66" i="15"/>
  <c r="F66" i="15"/>
  <c r="E66" i="15"/>
  <c r="D66" i="15"/>
  <c r="C66" i="15"/>
  <c r="B66" i="15"/>
  <c r="A66" i="15"/>
  <c r="O65" i="15"/>
  <c r="N65" i="15"/>
  <c r="G65" i="15"/>
  <c r="F65" i="15"/>
  <c r="E65" i="15"/>
  <c r="D65" i="15"/>
  <c r="C65" i="15"/>
  <c r="I65" i="15" s="1"/>
  <c r="L65" i="15" s="1"/>
  <c r="B65" i="15"/>
  <c r="A65" i="15"/>
  <c r="N64" i="15"/>
  <c r="I64" i="15"/>
  <c r="G64" i="15"/>
  <c r="F64" i="15"/>
  <c r="E64" i="15"/>
  <c r="O64" i="15" s="1"/>
  <c r="D64" i="15"/>
  <c r="C64" i="15"/>
  <c r="J65" i="15" s="1"/>
  <c r="B64" i="15"/>
  <c r="A64" i="15"/>
  <c r="J63" i="15"/>
  <c r="G63" i="15"/>
  <c r="F63" i="15"/>
  <c r="E63" i="15"/>
  <c r="D63" i="15"/>
  <c r="C63" i="15"/>
  <c r="B63" i="15"/>
  <c r="A63" i="15"/>
  <c r="Q62" i="15"/>
  <c r="J62" i="15"/>
  <c r="G62" i="15"/>
  <c r="F62" i="15"/>
  <c r="E62" i="15"/>
  <c r="D62" i="15"/>
  <c r="C62" i="15"/>
  <c r="I62" i="15" s="1"/>
  <c r="B62" i="15"/>
  <c r="A62" i="15"/>
  <c r="N61" i="15"/>
  <c r="L61" i="15"/>
  <c r="J61" i="15"/>
  <c r="I61" i="15"/>
  <c r="O61" i="15" s="1"/>
  <c r="G61" i="15"/>
  <c r="F61" i="15"/>
  <c r="E61" i="15"/>
  <c r="D61" i="15"/>
  <c r="M61" i="15" s="1"/>
  <c r="C61" i="15"/>
  <c r="B61" i="15"/>
  <c r="A61" i="15"/>
  <c r="M60" i="15"/>
  <c r="J60" i="15"/>
  <c r="I60" i="15"/>
  <c r="L60" i="15" s="1"/>
  <c r="G60" i="15"/>
  <c r="F60" i="15"/>
  <c r="E60" i="15"/>
  <c r="D60" i="15"/>
  <c r="C60" i="15"/>
  <c r="B60" i="15"/>
  <c r="A60" i="15"/>
  <c r="N59" i="15"/>
  <c r="J59" i="15"/>
  <c r="G59" i="15"/>
  <c r="F59" i="15"/>
  <c r="Q59" i="15" s="1"/>
  <c r="E59" i="15"/>
  <c r="D59" i="15"/>
  <c r="C59" i="15"/>
  <c r="I59" i="15" s="1"/>
  <c r="B59" i="15"/>
  <c r="A59" i="15"/>
  <c r="S58" i="15"/>
  <c r="L58" i="15"/>
  <c r="J58" i="15"/>
  <c r="I58" i="15"/>
  <c r="G58" i="15"/>
  <c r="F58" i="15"/>
  <c r="E58" i="15"/>
  <c r="D58" i="15"/>
  <c r="C58" i="15"/>
  <c r="B58" i="15"/>
  <c r="A58" i="15"/>
  <c r="O57" i="15"/>
  <c r="M57" i="15"/>
  <c r="L57" i="15"/>
  <c r="G57" i="15"/>
  <c r="F57" i="15"/>
  <c r="E57" i="15"/>
  <c r="D57" i="15"/>
  <c r="C57" i="15"/>
  <c r="I57" i="15" s="1"/>
  <c r="N57" i="15" s="1"/>
  <c r="B57" i="15"/>
  <c r="A57" i="15"/>
  <c r="T56" i="15"/>
  <c r="J56" i="15"/>
  <c r="G56" i="15"/>
  <c r="F56" i="15"/>
  <c r="E56" i="15"/>
  <c r="D56" i="15"/>
  <c r="C56" i="15"/>
  <c r="B56" i="15"/>
  <c r="A56" i="15"/>
  <c r="O55" i="15"/>
  <c r="N55" i="15"/>
  <c r="J55" i="15"/>
  <c r="G55" i="15"/>
  <c r="F55" i="15"/>
  <c r="E55" i="15"/>
  <c r="D55" i="15"/>
  <c r="C55" i="15"/>
  <c r="I55" i="15" s="1"/>
  <c r="B55" i="15"/>
  <c r="A55" i="15"/>
  <c r="S54" i="15"/>
  <c r="Q54" i="15"/>
  <c r="J54" i="15"/>
  <c r="T54" i="15" s="1"/>
  <c r="I54" i="15"/>
  <c r="G54" i="15"/>
  <c r="F54" i="15"/>
  <c r="E54" i="15"/>
  <c r="D54" i="15"/>
  <c r="C54" i="15"/>
  <c r="B54" i="15"/>
  <c r="A54" i="15"/>
  <c r="S53" i="15"/>
  <c r="J53" i="15"/>
  <c r="G53" i="15"/>
  <c r="F53" i="15"/>
  <c r="E53" i="15"/>
  <c r="D53" i="15"/>
  <c r="C53" i="15"/>
  <c r="I53" i="15" s="1"/>
  <c r="B53" i="15"/>
  <c r="A53" i="15"/>
  <c r="G52" i="15"/>
  <c r="F52" i="15"/>
  <c r="E52" i="15"/>
  <c r="D52" i="15"/>
  <c r="C52" i="15"/>
  <c r="I52" i="15" s="1"/>
  <c r="B52" i="15"/>
  <c r="A52" i="15"/>
  <c r="J51" i="15"/>
  <c r="G51" i="15"/>
  <c r="F51" i="15"/>
  <c r="E51" i="15"/>
  <c r="D51" i="15"/>
  <c r="C51" i="15"/>
  <c r="I51" i="15" s="1"/>
  <c r="B51" i="15"/>
  <c r="A51" i="15"/>
  <c r="G50" i="15"/>
  <c r="F50" i="15"/>
  <c r="E50" i="15"/>
  <c r="D50" i="15"/>
  <c r="C50" i="15"/>
  <c r="I50" i="15" s="1"/>
  <c r="B50" i="15"/>
  <c r="A50" i="15"/>
  <c r="G49" i="15"/>
  <c r="F49" i="15"/>
  <c r="E49" i="15"/>
  <c r="D49" i="15"/>
  <c r="C49" i="15"/>
  <c r="B49" i="15"/>
  <c r="A49" i="15"/>
  <c r="J48" i="15"/>
  <c r="G48" i="15"/>
  <c r="F48" i="15"/>
  <c r="E48" i="15"/>
  <c r="D48" i="15"/>
  <c r="C48" i="15"/>
  <c r="I48" i="15" s="1"/>
  <c r="B48" i="15"/>
  <c r="A48" i="15"/>
  <c r="Q47" i="15"/>
  <c r="J47" i="15"/>
  <c r="S47" i="15" s="1"/>
  <c r="I47" i="15"/>
  <c r="G47" i="15"/>
  <c r="F47" i="15"/>
  <c r="E47" i="15"/>
  <c r="D47" i="15"/>
  <c r="C47" i="15"/>
  <c r="B47" i="15"/>
  <c r="A47" i="15"/>
  <c r="T46" i="15"/>
  <c r="S46" i="15"/>
  <c r="O46" i="15"/>
  <c r="N46" i="15"/>
  <c r="G46" i="15"/>
  <c r="F46" i="15"/>
  <c r="E46" i="15"/>
  <c r="D46" i="15"/>
  <c r="C46" i="15"/>
  <c r="I46" i="15" s="1"/>
  <c r="B46" i="15"/>
  <c r="A46" i="15"/>
  <c r="J45" i="15"/>
  <c r="I45" i="15"/>
  <c r="G45" i="15"/>
  <c r="F45" i="15"/>
  <c r="E45" i="15"/>
  <c r="D45" i="15"/>
  <c r="C45" i="15"/>
  <c r="J46" i="15" s="1"/>
  <c r="B45" i="15"/>
  <c r="A45" i="15"/>
  <c r="Q44" i="15"/>
  <c r="O44" i="15"/>
  <c r="N44" i="15"/>
  <c r="J44" i="15"/>
  <c r="I44" i="15"/>
  <c r="G44" i="15"/>
  <c r="F44" i="15"/>
  <c r="E44" i="15"/>
  <c r="D44" i="15"/>
  <c r="C44" i="15"/>
  <c r="B44" i="15"/>
  <c r="A44" i="15"/>
  <c r="M43" i="15"/>
  <c r="L43" i="15"/>
  <c r="J43" i="15"/>
  <c r="I43" i="15"/>
  <c r="G43" i="15"/>
  <c r="F43" i="15"/>
  <c r="E43" i="15"/>
  <c r="D43" i="15"/>
  <c r="C43" i="15"/>
  <c r="B43" i="15"/>
  <c r="A43" i="15"/>
  <c r="G42" i="15"/>
  <c r="F42" i="15"/>
  <c r="E42" i="15"/>
  <c r="D42" i="15"/>
  <c r="C42" i="15"/>
  <c r="I42" i="15" s="1"/>
  <c r="L42" i="15" s="1"/>
  <c r="B42" i="15"/>
  <c r="A42" i="15"/>
  <c r="T41" i="15"/>
  <c r="S41" i="15"/>
  <c r="J41" i="15"/>
  <c r="G41" i="15"/>
  <c r="F41" i="15"/>
  <c r="E41" i="15"/>
  <c r="D41" i="15"/>
  <c r="C41" i="15"/>
  <c r="B41" i="15"/>
  <c r="A41" i="15"/>
  <c r="Q40" i="15"/>
  <c r="J40" i="15"/>
  <c r="I40" i="15"/>
  <c r="G40" i="15"/>
  <c r="F40" i="15"/>
  <c r="E40" i="15"/>
  <c r="D40" i="15"/>
  <c r="C40" i="15"/>
  <c r="B40" i="15"/>
  <c r="A40" i="15"/>
  <c r="T39" i="15"/>
  <c r="S39" i="15"/>
  <c r="Q39" i="15"/>
  <c r="L39" i="15"/>
  <c r="J39" i="15"/>
  <c r="I39" i="15"/>
  <c r="G39" i="15"/>
  <c r="F39" i="15"/>
  <c r="E39" i="15"/>
  <c r="D39" i="15"/>
  <c r="C39" i="15"/>
  <c r="B39" i="15"/>
  <c r="A39" i="15"/>
  <c r="O38" i="15"/>
  <c r="N38" i="15"/>
  <c r="L38" i="15"/>
  <c r="J38" i="15"/>
  <c r="G38" i="15"/>
  <c r="F38" i="15"/>
  <c r="E38" i="15"/>
  <c r="D38" i="15"/>
  <c r="C38" i="15"/>
  <c r="I38" i="15" s="1"/>
  <c r="M38" i="15" s="1"/>
  <c r="B38" i="15"/>
  <c r="A38" i="15"/>
  <c r="O37" i="15"/>
  <c r="N37" i="15"/>
  <c r="M37" i="15"/>
  <c r="I37" i="15"/>
  <c r="L37" i="15" s="1"/>
  <c r="G37" i="15"/>
  <c r="F37" i="15"/>
  <c r="E37" i="15"/>
  <c r="D37" i="15"/>
  <c r="C37" i="15"/>
  <c r="B37" i="15"/>
  <c r="A37" i="15"/>
  <c r="G36" i="15"/>
  <c r="F36" i="15"/>
  <c r="E36" i="15"/>
  <c r="D36" i="15"/>
  <c r="C36" i="15"/>
  <c r="B36" i="15"/>
  <c r="A36" i="15"/>
  <c r="Q35" i="15"/>
  <c r="G35" i="15"/>
  <c r="F35" i="15"/>
  <c r="E35" i="15"/>
  <c r="D35" i="15"/>
  <c r="C35" i="15"/>
  <c r="B35" i="15"/>
  <c r="A35" i="15"/>
  <c r="T34" i="15"/>
  <c r="S34" i="15"/>
  <c r="Q34" i="15"/>
  <c r="J34" i="15"/>
  <c r="G34" i="15"/>
  <c r="F34" i="15"/>
  <c r="E34" i="15"/>
  <c r="D34" i="15"/>
  <c r="C34" i="15"/>
  <c r="J35" i="15" s="1"/>
  <c r="S35" i="15" s="1"/>
  <c r="B34" i="15"/>
  <c r="A34" i="15"/>
  <c r="J33" i="15"/>
  <c r="G33" i="15"/>
  <c r="F33" i="15"/>
  <c r="E33" i="15"/>
  <c r="D33" i="15"/>
  <c r="C33" i="15"/>
  <c r="I33" i="15" s="1"/>
  <c r="B33" i="15"/>
  <c r="A33" i="15"/>
  <c r="M32" i="15"/>
  <c r="I32" i="15"/>
  <c r="O32" i="15" s="1"/>
  <c r="G32" i="15"/>
  <c r="F32" i="15"/>
  <c r="E32" i="15"/>
  <c r="D32" i="15"/>
  <c r="C32" i="15"/>
  <c r="B32" i="15"/>
  <c r="A32" i="15"/>
  <c r="Q31" i="15"/>
  <c r="J31" i="15"/>
  <c r="G31" i="15"/>
  <c r="F31" i="15"/>
  <c r="E31" i="15"/>
  <c r="D31" i="15"/>
  <c r="C31" i="15"/>
  <c r="B31" i="15"/>
  <c r="A31" i="15"/>
  <c r="O30" i="15"/>
  <c r="N30" i="15"/>
  <c r="M30" i="15"/>
  <c r="L30" i="15"/>
  <c r="G30" i="15"/>
  <c r="F30" i="15"/>
  <c r="E30" i="15"/>
  <c r="D30" i="15"/>
  <c r="C30" i="15"/>
  <c r="I30" i="15" s="1"/>
  <c r="B30" i="15"/>
  <c r="A30" i="15"/>
  <c r="T29" i="15"/>
  <c r="Q29" i="15"/>
  <c r="N29" i="15"/>
  <c r="J29" i="15"/>
  <c r="I29" i="15"/>
  <c r="G29" i="15"/>
  <c r="F29" i="15"/>
  <c r="E29" i="15"/>
  <c r="D29" i="15"/>
  <c r="C29" i="15"/>
  <c r="J30" i="15" s="1"/>
  <c r="B29" i="15"/>
  <c r="A29" i="15"/>
  <c r="S28" i="15"/>
  <c r="J28" i="15"/>
  <c r="G28" i="15"/>
  <c r="F28" i="15"/>
  <c r="E28" i="15"/>
  <c r="D28" i="15"/>
  <c r="C28" i="15"/>
  <c r="I28" i="15" s="1"/>
  <c r="B28" i="15"/>
  <c r="A28" i="15"/>
  <c r="O27" i="15"/>
  <c r="N27" i="15"/>
  <c r="L27" i="15"/>
  <c r="I27" i="15"/>
  <c r="M27" i="15" s="1"/>
  <c r="G27" i="15"/>
  <c r="F27" i="15"/>
  <c r="E27" i="15"/>
  <c r="D27" i="15"/>
  <c r="C27" i="15"/>
  <c r="B27" i="15"/>
  <c r="A27" i="15"/>
  <c r="S26" i="15"/>
  <c r="Q26" i="15"/>
  <c r="J26" i="15"/>
  <c r="T26" i="15" s="1"/>
  <c r="G26" i="15"/>
  <c r="F26" i="15"/>
  <c r="E26" i="15"/>
  <c r="D26" i="15"/>
  <c r="C26" i="15"/>
  <c r="B26" i="15"/>
  <c r="A26" i="15"/>
  <c r="O25" i="15"/>
  <c r="N25" i="15"/>
  <c r="M25" i="15"/>
  <c r="L25" i="15"/>
  <c r="G25" i="15"/>
  <c r="F25" i="15"/>
  <c r="E25" i="15"/>
  <c r="D25" i="15"/>
  <c r="C25" i="15"/>
  <c r="I25" i="15" s="1"/>
  <c r="B25" i="15"/>
  <c r="A25" i="15"/>
  <c r="Q24" i="15"/>
  <c r="J24" i="15"/>
  <c r="G24" i="15"/>
  <c r="F24" i="15"/>
  <c r="E24" i="15"/>
  <c r="D24" i="15"/>
  <c r="C24" i="15"/>
  <c r="B24" i="15"/>
  <c r="A24" i="15"/>
  <c r="G23" i="15"/>
  <c r="F23" i="15"/>
  <c r="E23" i="15"/>
  <c r="D23" i="15"/>
  <c r="C23" i="15"/>
  <c r="I23" i="15" s="1"/>
  <c r="B23" i="15"/>
  <c r="A23" i="15"/>
  <c r="I22" i="15"/>
  <c r="G22" i="15"/>
  <c r="F22" i="15"/>
  <c r="E22" i="15"/>
  <c r="D22" i="15"/>
  <c r="C22" i="15"/>
  <c r="J23" i="15" s="1"/>
  <c r="B22" i="15"/>
  <c r="A22" i="15"/>
  <c r="J21" i="15"/>
  <c r="Q21" i="15" s="1"/>
  <c r="G21" i="15"/>
  <c r="S21" i="15" s="1"/>
  <c r="F21" i="15"/>
  <c r="E21" i="15"/>
  <c r="D21" i="15"/>
  <c r="C21" i="15"/>
  <c r="B21" i="15"/>
  <c r="A21" i="15"/>
  <c r="T20" i="15"/>
  <c r="J20" i="15"/>
  <c r="I20" i="15"/>
  <c r="G20" i="15"/>
  <c r="F20" i="15"/>
  <c r="E20" i="15"/>
  <c r="D20" i="15"/>
  <c r="C20" i="15"/>
  <c r="B20" i="15"/>
  <c r="A20" i="15"/>
  <c r="G19" i="15"/>
  <c r="F19" i="15"/>
  <c r="E19" i="15"/>
  <c r="D19" i="15"/>
  <c r="C19" i="15"/>
  <c r="I19" i="15" s="1"/>
  <c r="B19" i="15"/>
  <c r="A19" i="15"/>
  <c r="T18" i="15"/>
  <c r="G18" i="15"/>
  <c r="F18" i="15"/>
  <c r="E18" i="15"/>
  <c r="D18" i="15"/>
  <c r="C18" i="15"/>
  <c r="B18" i="15"/>
  <c r="A18" i="15"/>
  <c r="J17" i="15"/>
  <c r="G17" i="15"/>
  <c r="F17" i="15"/>
  <c r="Q17" i="15" s="1"/>
  <c r="E17" i="15"/>
  <c r="D17" i="15"/>
  <c r="C17" i="15"/>
  <c r="J18" i="15" s="1"/>
  <c r="Q18" i="15" s="1"/>
  <c r="B17" i="15"/>
  <c r="A17" i="15"/>
  <c r="M16" i="15"/>
  <c r="G16" i="15"/>
  <c r="F16" i="15"/>
  <c r="E16" i="15"/>
  <c r="D16" i="15"/>
  <c r="C16" i="15"/>
  <c r="I16" i="15" s="1"/>
  <c r="B16" i="15"/>
  <c r="A16" i="15"/>
  <c r="Q15" i="15"/>
  <c r="J15" i="15"/>
  <c r="I15" i="15"/>
  <c r="G15" i="15"/>
  <c r="T15" i="15" s="1"/>
  <c r="F15" i="15"/>
  <c r="E15" i="15"/>
  <c r="D15" i="15"/>
  <c r="C15" i="15"/>
  <c r="J16" i="15" s="1"/>
  <c r="B15" i="15"/>
  <c r="A15" i="15"/>
  <c r="S14" i="15"/>
  <c r="O14" i="15"/>
  <c r="N14" i="15"/>
  <c r="J14" i="15"/>
  <c r="I14" i="15"/>
  <c r="G14" i="15"/>
  <c r="F14" i="15"/>
  <c r="E14" i="15"/>
  <c r="D14" i="15"/>
  <c r="C14" i="15"/>
  <c r="B14" i="15"/>
  <c r="A14" i="15"/>
  <c r="N13" i="15"/>
  <c r="M13" i="15"/>
  <c r="I13" i="15"/>
  <c r="O13" i="15" s="1"/>
  <c r="G13" i="15"/>
  <c r="F13" i="15"/>
  <c r="E13" i="15"/>
  <c r="D13" i="15"/>
  <c r="C13" i="15"/>
  <c r="B13" i="15"/>
  <c r="A13" i="15"/>
  <c r="G12" i="15"/>
  <c r="F12" i="15"/>
  <c r="E12" i="15"/>
  <c r="D12" i="15"/>
  <c r="C12" i="15"/>
  <c r="J13" i="15" s="1"/>
  <c r="B12" i="15"/>
  <c r="A12" i="15"/>
  <c r="AG11" i="15"/>
  <c r="AG12" i="15" s="1"/>
  <c r="Q11" i="15"/>
  <c r="L11" i="15"/>
  <c r="J11" i="15"/>
  <c r="I11" i="15"/>
  <c r="N11" i="15" s="1"/>
  <c r="G11" i="15"/>
  <c r="F11" i="15"/>
  <c r="E11" i="15"/>
  <c r="D11" i="15"/>
  <c r="C11" i="15"/>
  <c r="J12" i="15" s="1"/>
  <c r="B11" i="15"/>
  <c r="A11" i="15"/>
  <c r="AG10" i="15"/>
  <c r="N10" i="15"/>
  <c r="L10" i="15"/>
  <c r="G10" i="15"/>
  <c r="F10" i="15"/>
  <c r="E10" i="15"/>
  <c r="O10" i="15" s="1"/>
  <c r="D10" i="15"/>
  <c r="M10" i="15" s="1"/>
  <c r="C10" i="15"/>
  <c r="I10" i="15" s="1"/>
  <c r="B10" i="15"/>
  <c r="A10" i="15"/>
  <c r="AG9" i="15"/>
  <c r="G9" i="15"/>
  <c r="F9" i="15"/>
  <c r="E9" i="15"/>
  <c r="D9" i="15"/>
  <c r="C9" i="15"/>
  <c r="I9" i="15" s="1"/>
  <c r="B9" i="15"/>
  <c r="A9" i="15"/>
  <c r="AD8" i="15"/>
  <c r="AA8" i="15"/>
  <c r="T8" i="15"/>
  <c r="S8" i="15"/>
  <c r="AC8" i="15" s="1"/>
  <c r="AB8" i="15"/>
  <c r="Q8" i="15"/>
  <c r="O8" i="15"/>
  <c r="Y8" i="15" s="1"/>
  <c r="L8" i="15"/>
  <c r="V8" i="15" s="1"/>
  <c r="G8" i="15"/>
  <c r="F8" i="15"/>
  <c r="E8" i="15"/>
  <c r="D8" i="15"/>
  <c r="C8" i="15"/>
  <c r="I8" i="15" s="1"/>
  <c r="N8" i="15" s="1"/>
  <c r="X8" i="15" s="1"/>
  <c r="B8" i="15"/>
  <c r="AG8" i="15" s="1"/>
  <c r="A8" i="15"/>
  <c r="G7" i="15"/>
  <c r="F7" i="15"/>
  <c r="E7" i="15"/>
  <c r="D7" i="15"/>
  <c r="C7" i="15"/>
  <c r="B7" i="15"/>
  <c r="A7" i="15"/>
  <c r="AF9" i="14"/>
  <c r="X273" i="14"/>
  <c r="X277" i="14"/>
  <c r="T284" i="14"/>
  <c r="S284" i="14"/>
  <c r="R284" i="14"/>
  <c r="N284" i="14"/>
  <c r="J284" i="14"/>
  <c r="Q284" i="14" s="1"/>
  <c r="I284" i="14"/>
  <c r="O283" i="14"/>
  <c r="N283" i="14"/>
  <c r="M283" i="14"/>
  <c r="L283" i="14"/>
  <c r="J283" i="14"/>
  <c r="I283" i="14"/>
  <c r="T282" i="14"/>
  <c r="S282" i="14"/>
  <c r="R282" i="14"/>
  <c r="Q282" i="14"/>
  <c r="O282" i="14"/>
  <c r="L282" i="14"/>
  <c r="J282" i="14"/>
  <c r="I282" i="14"/>
  <c r="M282" i="14" s="1"/>
  <c r="S281" i="14"/>
  <c r="O281" i="14"/>
  <c r="N281" i="14"/>
  <c r="M281" i="14"/>
  <c r="L281" i="14"/>
  <c r="J281" i="14"/>
  <c r="I281" i="14"/>
  <c r="T280" i="14"/>
  <c r="S280" i="14"/>
  <c r="R280" i="14"/>
  <c r="Q280" i="14"/>
  <c r="O280" i="14"/>
  <c r="J280" i="14"/>
  <c r="I280" i="14"/>
  <c r="L280" i="14" s="1"/>
  <c r="T279" i="14"/>
  <c r="Q279" i="14"/>
  <c r="J279" i="14"/>
  <c r="I279" i="14"/>
  <c r="T278" i="14"/>
  <c r="S278" i="14"/>
  <c r="R278" i="14"/>
  <c r="Q278" i="14"/>
  <c r="O278" i="14"/>
  <c r="N278" i="14"/>
  <c r="M278" i="14"/>
  <c r="L278" i="14"/>
  <c r="J278" i="14"/>
  <c r="I278" i="14"/>
  <c r="J277" i="14"/>
  <c r="I277" i="14"/>
  <c r="R276" i="14"/>
  <c r="M276" i="14"/>
  <c r="L276" i="14"/>
  <c r="J276" i="14"/>
  <c r="I276" i="14"/>
  <c r="O276" i="14" s="1"/>
  <c r="T275" i="14"/>
  <c r="S275" i="14"/>
  <c r="R275" i="14"/>
  <c r="Q275" i="14"/>
  <c r="O275" i="14"/>
  <c r="L275" i="14"/>
  <c r="J275" i="14"/>
  <c r="I275" i="14"/>
  <c r="M275" i="14" s="1"/>
  <c r="S274" i="14"/>
  <c r="O274" i="14"/>
  <c r="N274" i="14"/>
  <c r="J274" i="14"/>
  <c r="I274" i="14"/>
  <c r="M274" i="14" s="1"/>
  <c r="T273" i="14"/>
  <c r="S273" i="14"/>
  <c r="R273" i="14"/>
  <c r="Q273" i="14"/>
  <c r="J273" i="14"/>
  <c r="I273" i="14"/>
  <c r="T272" i="14"/>
  <c r="J272" i="14"/>
  <c r="I272" i="14"/>
  <c r="T271" i="14"/>
  <c r="S271" i="14"/>
  <c r="O271" i="14"/>
  <c r="N271" i="14"/>
  <c r="M271" i="14"/>
  <c r="L271" i="14"/>
  <c r="J271" i="14"/>
  <c r="I271" i="14"/>
  <c r="S270" i="14"/>
  <c r="J270" i="14"/>
  <c r="I270" i="14"/>
  <c r="Q269" i="14"/>
  <c r="J269" i="14"/>
  <c r="I269" i="14"/>
  <c r="T268" i="14"/>
  <c r="S268" i="14"/>
  <c r="R268" i="14"/>
  <c r="Q268" i="14"/>
  <c r="O268" i="14"/>
  <c r="L268" i="14"/>
  <c r="J268" i="14"/>
  <c r="I268" i="14"/>
  <c r="M268" i="14" s="1"/>
  <c r="S267" i="14"/>
  <c r="O267" i="14"/>
  <c r="N267" i="14"/>
  <c r="M267" i="14"/>
  <c r="L267" i="14"/>
  <c r="J267" i="14"/>
  <c r="I267" i="14"/>
  <c r="T266" i="14"/>
  <c r="S266" i="14"/>
  <c r="R266" i="14"/>
  <c r="Q266" i="14"/>
  <c r="J266" i="14"/>
  <c r="I266" i="14"/>
  <c r="T265" i="14"/>
  <c r="Q265" i="14"/>
  <c r="M265" i="14"/>
  <c r="L265" i="14"/>
  <c r="J265" i="14"/>
  <c r="I265" i="14"/>
  <c r="O264" i="14"/>
  <c r="N264" i="14"/>
  <c r="M264" i="14"/>
  <c r="L264" i="14"/>
  <c r="J264" i="14"/>
  <c r="I264" i="14"/>
  <c r="T263" i="14"/>
  <c r="J263" i="14"/>
  <c r="Q263" i="14" s="1"/>
  <c r="I263" i="14"/>
  <c r="R262" i="14"/>
  <c r="Q262" i="14"/>
  <c r="O262" i="14"/>
  <c r="M262" i="14"/>
  <c r="L262" i="14"/>
  <c r="J262" i="14"/>
  <c r="I262" i="14"/>
  <c r="N262" i="14" s="1"/>
  <c r="T261" i="14"/>
  <c r="S261" i="14"/>
  <c r="R261" i="14"/>
  <c r="Q261" i="14"/>
  <c r="O261" i="14"/>
  <c r="L261" i="14"/>
  <c r="J261" i="14"/>
  <c r="I261" i="14"/>
  <c r="M261" i="14" s="1"/>
  <c r="S260" i="14"/>
  <c r="O260" i="14"/>
  <c r="J260" i="14"/>
  <c r="I260" i="14"/>
  <c r="T259" i="14"/>
  <c r="S259" i="14"/>
  <c r="R259" i="14"/>
  <c r="Q259" i="14"/>
  <c r="O259" i="14"/>
  <c r="N259" i="14"/>
  <c r="M259" i="14"/>
  <c r="J259" i="14"/>
  <c r="I259" i="14"/>
  <c r="L259" i="14" s="1"/>
  <c r="M258" i="14"/>
  <c r="L258" i="14"/>
  <c r="J258" i="14"/>
  <c r="I258" i="14"/>
  <c r="T257" i="14"/>
  <c r="S257" i="14"/>
  <c r="R257" i="14"/>
  <c r="Q257" i="14"/>
  <c r="O257" i="14"/>
  <c r="N257" i="14"/>
  <c r="M257" i="14"/>
  <c r="L257" i="14"/>
  <c r="J257" i="14"/>
  <c r="I257" i="14"/>
  <c r="T256" i="14"/>
  <c r="S256" i="14"/>
  <c r="R256" i="14"/>
  <c r="N256" i="14"/>
  <c r="J256" i="14"/>
  <c r="Q256" i="14" s="1"/>
  <c r="I256" i="14"/>
  <c r="J255" i="14"/>
  <c r="I255" i="14"/>
  <c r="T254" i="14"/>
  <c r="S254" i="14"/>
  <c r="R254" i="14"/>
  <c r="Q254" i="14"/>
  <c r="O254" i="14"/>
  <c r="L254" i="14"/>
  <c r="J254" i="14"/>
  <c r="I254" i="14"/>
  <c r="M254" i="14" s="1"/>
  <c r="S253" i="14"/>
  <c r="Q253" i="14"/>
  <c r="J253" i="14"/>
  <c r="I253" i="14"/>
  <c r="T252" i="14"/>
  <c r="S252" i="14"/>
  <c r="R252" i="14"/>
  <c r="Q252" i="14"/>
  <c r="O252" i="14"/>
  <c r="N252" i="14"/>
  <c r="M252" i="14"/>
  <c r="J252" i="14"/>
  <c r="I252" i="14"/>
  <c r="L252" i="14" s="1"/>
  <c r="Q251" i="14"/>
  <c r="J251" i="14"/>
  <c r="I251" i="14"/>
  <c r="T250" i="14"/>
  <c r="S250" i="14"/>
  <c r="R250" i="14"/>
  <c r="Q250" i="14"/>
  <c r="O250" i="14"/>
  <c r="N250" i="14"/>
  <c r="M250" i="14"/>
  <c r="L250" i="14"/>
  <c r="J250" i="14"/>
  <c r="I250" i="14"/>
  <c r="J249" i="14"/>
  <c r="I249" i="14"/>
  <c r="S248" i="14"/>
  <c r="N248" i="14"/>
  <c r="M248" i="14"/>
  <c r="L248" i="14"/>
  <c r="J248" i="14"/>
  <c r="I248" i="14"/>
  <c r="O248" i="14" s="1"/>
  <c r="T247" i="14"/>
  <c r="S247" i="14"/>
  <c r="R247" i="14"/>
  <c r="Q247" i="14"/>
  <c r="O247" i="14"/>
  <c r="L247" i="14"/>
  <c r="J247" i="14"/>
  <c r="I247" i="14"/>
  <c r="S246" i="14"/>
  <c r="Q246" i="14"/>
  <c r="O246" i="14"/>
  <c r="N246" i="14"/>
  <c r="M246" i="14"/>
  <c r="J246" i="14"/>
  <c r="I246" i="14"/>
  <c r="L246" i="14" s="1"/>
  <c r="T245" i="14"/>
  <c r="S245" i="14"/>
  <c r="R245" i="14"/>
  <c r="Q245" i="14"/>
  <c r="O245" i="14"/>
  <c r="N245" i="14"/>
  <c r="J245" i="14"/>
  <c r="I245" i="14"/>
  <c r="L245" i="14" s="1"/>
  <c r="T244" i="14"/>
  <c r="Q244" i="14"/>
  <c r="N244" i="14"/>
  <c r="M244" i="14"/>
  <c r="L244" i="14"/>
  <c r="J244" i="14"/>
  <c r="I244" i="14"/>
  <c r="O244" i="14" s="1"/>
  <c r="T243" i="14"/>
  <c r="S243" i="14"/>
  <c r="R243" i="14"/>
  <c r="Q243" i="14"/>
  <c r="O243" i="14"/>
  <c r="N243" i="14"/>
  <c r="M243" i="14"/>
  <c r="L243" i="14"/>
  <c r="J243" i="14"/>
  <c r="I243" i="14"/>
  <c r="T242" i="14"/>
  <c r="J242" i="14"/>
  <c r="I242" i="14"/>
  <c r="J241" i="14"/>
  <c r="I241" i="14"/>
  <c r="T240" i="14"/>
  <c r="S240" i="14"/>
  <c r="R240" i="14"/>
  <c r="Q240" i="14"/>
  <c r="J240" i="14"/>
  <c r="I240" i="14"/>
  <c r="S239" i="14"/>
  <c r="Q239" i="14"/>
  <c r="J239" i="14"/>
  <c r="I239" i="14"/>
  <c r="T238" i="14"/>
  <c r="S238" i="14"/>
  <c r="R238" i="14"/>
  <c r="Q238" i="14"/>
  <c r="M238" i="14"/>
  <c r="J238" i="14"/>
  <c r="I238" i="14"/>
  <c r="T237" i="14"/>
  <c r="Q237" i="14"/>
  <c r="N237" i="14"/>
  <c r="M237" i="14"/>
  <c r="L237" i="14"/>
  <c r="J237" i="14"/>
  <c r="I237" i="14"/>
  <c r="O237" i="14" s="1"/>
  <c r="O236" i="14"/>
  <c r="N236" i="14"/>
  <c r="M236" i="14"/>
  <c r="L236" i="14"/>
  <c r="J236" i="14"/>
  <c r="I236" i="14"/>
  <c r="T235" i="14"/>
  <c r="J235" i="14"/>
  <c r="I235" i="14"/>
  <c r="N235" i="14" s="1"/>
  <c r="O234" i="14"/>
  <c r="N234" i="14"/>
  <c r="M234" i="14"/>
  <c r="L234" i="14"/>
  <c r="J234" i="14"/>
  <c r="I234" i="14"/>
  <c r="T233" i="14"/>
  <c r="S233" i="14"/>
  <c r="R233" i="14"/>
  <c r="Q233" i="14"/>
  <c r="O233" i="14"/>
  <c r="L233" i="14"/>
  <c r="J233" i="14"/>
  <c r="I233" i="14"/>
  <c r="J232" i="14"/>
  <c r="I232" i="14"/>
  <c r="T231" i="14"/>
  <c r="S231" i="14"/>
  <c r="R231" i="14"/>
  <c r="Q231" i="14"/>
  <c r="O231" i="14"/>
  <c r="N231" i="14"/>
  <c r="M231" i="14"/>
  <c r="J231" i="14"/>
  <c r="I231" i="14"/>
  <c r="L231" i="14" s="1"/>
  <c r="T230" i="14"/>
  <c r="Q230" i="14"/>
  <c r="N230" i="14"/>
  <c r="M230" i="14"/>
  <c r="J230" i="14"/>
  <c r="I230" i="14"/>
  <c r="O229" i="14"/>
  <c r="N229" i="14"/>
  <c r="M229" i="14"/>
  <c r="L229" i="14"/>
  <c r="J229" i="14"/>
  <c r="I229" i="14"/>
  <c r="J228" i="14"/>
  <c r="I228" i="14"/>
  <c r="R227" i="14"/>
  <c r="Q227" i="14"/>
  <c r="O227" i="14"/>
  <c r="N227" i="14"/>
  <c r="J227" i="14"/>
  <c r="I227" i="14"/>
  <c r="L227" i="14" s="1"/>
  <c r="T226" i="14"/>
  <c r="S226" i="14"/>
  <c r="R226" i="14"/>
  <c r="Q226" i="14"/>
  <c r="O226" i="14"/>
  <c r="L226" i="14"/>
  <c r="J226" i="14"/>
  <c r="I226" i="14"/>
  <c r="S225" i="14"/>
  <c r="Q225" i="14"/>
  <c r="O225" i="14"/>
  <c r="N225" i="14"/>
  <c r="M225" i="14"/>
  <c r="L225" i="14"/>
  <c r="J225" i="14"/>
  <c r="I225" i="14"/>
  <c r="T224" i="14"/>
  <c r="S224" i="14"/>
  <c r="R224" i="14"/>
  <c r="Q224" i="14"/>
  <c r="O224" i="14"/>
  <c r="N224" i="14"/>
  <c r="M224" i="14"/>
  <c r="J224" i="14"/>
  <c r="I224" i="14"/>
  <c r="L224" i="14" s="1"/>
  <c r="J223" i="14"/>
  <c r="I223" i="14"/>
  <c r="T222" i="14"/>
  <c r="S222" i="14"/>
  <c r="R222" i="14"/>
  <c r="O222" i="14"/>
  <c r="N222" i="14"/>
  <c r="M222" i="14"/>
  <c r="L222" i="14"/>
  <c r="J222" i="14"/>
  <c r="Q222" i="14" s="1"/>
  <c r="I222" i="14"/>
  <c r="T221" i="14"/>
  <c r="S221" i="14"/>
  <c r="R221" i="14"/>
  <c r="N221" i="14"/>
  <c r="L221" i="14"/>
  <c r="J221" i="14"/>
  <c r="Q221" i="14" s="1"/>
  <c r="I221" i="14"/>
  <c r="S220" i="14"/>
  <c r="R220" i="14"/>
  <c r="Q220" i="14"/>
  <c r="O220" i="14"/>
  <c r="N220" i="14"/>
  <c r="M220" i="14"/>
  <c r="L220" i="14"/>
  <c r="J220" i="14"/>
  <c r="T220" i="14" s="1"/>
  <c r="I220" i="14"/>
  <c r="T219" i="14"/>
  <c r="S219" i="14"/>
  <c r="R219" i="14"/>
  <c r="Q219" i="14"/>
  <c r="O219" i="14"/>
  <c r="M219" i="14"/>
  <c r="J219" i="14"/>
  <c r="I219" i="14"/>
  <c r="N219" i="14" s="1"/>
  <c r="T218" i="14"/>
  <c r="S218" i="14"/>
  <c r="M218" i="14"/>
  <c r="L218" i="14"/>
  <c r="J218" i="14"/>
  <c r="I218" i="14"/>
  <c r="S217" i="14"/>
  <c r="R217" i="14"/>
  <c r="Q217" i="14"/>
  <c r="O217" i="14"/>
  <c r="M217" i="14"/>
  <c r="J217" i="14"/>
  <c r="T217" i="14" s="1"/>
  <c r="I217" i="14"/>
  <c r="L217" i="14" s="1"/>
  <c r="T216" i="14"/>
  <c r="S216" i="14"/>
  <c r="R216" i="14"/>
  <c r="Q216" i="14"/>
  <c r="O216" i="14"/>
  <c r="N216" i="14"/>
  <c r="M216" i="14"/>
  <c r="J216" i="14"/>
  <c r="I216" i="14"/>
  <c r="L216" i="14" s="1"/>
  <c r="T215" i="14"/>
  <c r="J215" i="14"/>
  <c r="R215" i="14" s="1"/>
  <c r="I215" i="14"/>
  <c r="O214" i="14"/>
  <c r="N214" i="14"/>
  <c r="M214" i="14"/>
  <c r="L214" i="14"/>
  <c r="J214" i="14"/>
  <c r="I214" i="14"/>
  <c r="T213" i="14"/>
  <c r="S213" i="14"/>
  <c r="R213" i="14"/>
  <c r="O213" i="14"/>
  <c r="N213" i="14"/>
  <c r="M213" i="14"/>
  <c r="J213" i="14"/>
  <c r="Q213" i="14" s="1"/>
  <c r="I213" i="14"/>
  <c r="L213" i="14" s="1"/>
  <c r="S212" i="14"/>
  <c r="N212" i="14"/>
  <c r="M212" i="14"/>
  <c r="L212" i="14"/>
  <c r="J212" i="14"/>
  <c r="I212" i="14"/>
  <c r="O212" i="14" s="1"/>
  <c r="T211" i="14"/>
  <c r="R211" i="14"/>
  <c r="J211" i="14"/>
  <c r="I211" i="14"/>
  <c r="T210" i="14"/>
  <c r="S210" i="14"/>
  <c r="R210" i="14"/>
  <c r="Q210" i="14"/>
  <c r="O210" i="14"/>
  <c r="N210" i="14"/>
  <c r="M210" i="14"/>
  <c r="J210" i="14"/>
  <c r="I210" i="14"/>
  <c r="L210" i="14" s="1"/>
  <c r="S209" i="14"/>
  <c r="N209" i="14"/>
  <c r="J209" i="14"/>
  <c r="T209" i="14" s="1"/>
  <c r="I209" i="14"/>
  <c r="T208" i="14"/>
  <c r="R208" i="14"/>
  <c r="Q208" i="14"/>
  <c r="O208" i="14"/>
  <c r="N208" i="14"/>
  <c r="M208" i="14"/>
  <c r="L208" i="14"/>
  <c r="J208" i="14"/>
  <c r="S208" i="14" s="1"/>
  <c r="I208" i="14"/>
  <c r="T207" i="14"/>
  <c r="S207" i="14"/>
  <c r="R207" i="14"/>
  <c r="Q207" i="14"/>
  <c r="O207" i="14"/>
  <c r="N207" i="14"/>
  <c r="M207" i="14"/>
  <c r="L207" i="14"/>
  <c r="J207" i="14"/>
  <c r="I207" i="14"/>
  <c r="T206" i="14"/>
  <c r="L206" i="14"/>
  <c r="J206" i="14"/>
  <c r="I206" i="14"/>
  <c r="T205" i="14"/>
  <c r="S205" i="14"/>
  <c r="J205" i="14"/>
  <c r="I205" i="14"/>
  <c r="T204" i="14"/>
  <c r="S204" i="14"/>
  <c r="R204" i="14"/>
  <c r="Q204" i="14"/>
  <c r="O204" i="14"/>
  <c r="M204" i="14"/>
  <c r="J204" i="14"/>
  <c r="I204" i="14"/>
  <c r="N204" i="14" s="1"/>
  <c r="T203" i="14"/>
  <c r="J203" i="14"/>
  <c r="I203" i="14"/>
  <c r="S202" i="14"/>
  <c r="Q202" i="14"/>
  <c r="O202" i="14"/>
  <c r="N202" i="14"/>
  <c r="M202" i="14"/>
  <c r="J202" i="14"/>
  <c r="I202" i="14"/>
  <c r="L202" i="14" s="1"/>
  <c r="T201" i="14"/>
  <c r="R201" i="14"/>
  <c r="Q201" i="14"/>
  <c r="O201" i="14"/>
  <c r="N201" i="14"/>
  <c r="M201" i="14"/>
  <c r="J201" i="14"/>
  <c r="S201" i="14" s="1"/>
  <c r="I201" i="14"/>
  <c r="L201" i="14" s="1"/>
  <c r="O200" i="14"/>
  <c r="N200" i="14"/>
  <c r="M200" i="14"/>
  <c r="L200" i="14"/>
  <c r="J200" i="14"/>
  <c r="I200" i="14"/>
  <c r="T199" i="14"/>
  <c r="S199" i="14"/>
  <c r="R199" i="14"/>
  <c r="O199" i="14"/>
  <c r="N199" i="14"/>
  <c r="M199" i="14"/>
  <c r="L199" i="14"/>
  <c r="J199" i="14"/>
  <c r="Q199" i="14" s="1"/>
  <c r="I199" i="14"/>
  <c r="T198" i="14"/>
  <c r="S198" i="14"/>
  <c r="R198" i="14"/>
  <c r="Q198" i="14"/>
  <c r="O198" i="14"/>
  <c r="N198" i="14"/>
  <c r="J198" i="14"/>
  <c r="I198" i="14"/>
  <c r="O197" i="14"/>
  <c r="N197" i="14"/>
  <c r="J197" i="14"/>
  <c r="I197" i="14"/>
  <c r="L197" i="14" s="1"/>
  <c r="R196" i="14"/>
  <c r="O196" i="14"/>
  <c r="N196" i="14"/>
  <c r="M196" i="14"/>
  <c r="L196" i="14"/>
  <c r="J196" i="14"/>
  <c r="I196" i="14"/>
  <c r="M195" i="14"/>
  <c r="L195" i="14"/>
  <c r="J195" i="14"/>
  <c r="I195" i="14"/>
  <c r="M194" i="14"/>
  <c r="L194" i="14"/>
  <c r="J194" i="14"/>
  <c r="I194" i="14"/>
  <c r="J193" i="14"/>
  <c r="I193" i="14"/>
  <c r="O192" i="14"/>
  <c r="N192" i="14"/>
  <c r="J192" i="14"/>
  <c r="I192" i="14"/>
  <c r="T191" i="14"/>
  <c r="S191" i="14"/>
  <c r="R191" i="14"/>
  <c r="Q191" i="14"/>
  <c r="O191" i="14"/>
  <c r="N191" i="14"/>
  <c r="M191" i="14"/>
  <c r="J191" i="14"/>
  <c r="I191" i="14"/>
  <c r="L191" i="14" s="1"/>
  <c r="T190" i="14"/>
  <c r="O190" i="14"/>
  <c r="J190" i="14"/>
  <c r="I190" i="14"/>
  <c r="T189" i="14"/>
  <c r="O189" i="14"/>
  <c r="N189" i="14"/>
  <c r="M189" i="14"/>
  <c r="L189" i="14"/>
  <c r="J189" i="14"/>
  <c r="I189" i="14"/>
  <c r="T188" i="14"/>
  <c r="R188" i="14"/>
  <c r="M188" i="14"/>
  <c r="L188" i="14"/>
  <c r="J188" i="14"/>
  <c r="I188" i="14"/>
  <c r="S187" i="14"/>
  <c r="R187" i="14"/>
  <c r="Q187" i="14"/>
  <c r="N187" i="14"/>
  <c r="M187" i="14"/>
  <c r="J187" i="14"/>
  <c r="T187" i="14" s="1"/>
  <c r="I187" i="14"/>
  <c r="T186" i="14"/>
  <c r="S186" i="14"/>
  <c r="R186" i="14"/>
  <c r="Q186" i="14"/>
  <c r="O186" i="14"/>
  <c r="M186" i="14"/>
  <c r="J186" i="14"/>
  <c r="I186" i="14"/>
  <c r="T185" i="14"/>
  <c r="R185" i="14"/>
  <c r="Q185" i="14"/>
  <c r="O185" i="14"/>
  <c r="L185" i="14"/>
  <c r="J185" i="14"/>
  <c r="S185" i="14" s="1"/>
  <c r="I185" i="14"/>
  <c r="O184" i="14"/>
  <c r="N184" i="14"/>
  <c r="M184" i="14"/>
  <c r="L184" i="14"/>
  <c r="J184" i="14"/>
  <c r="I184" i="14"/>
  <c r="S183" i="14"/>
  <c r="M183" i="14"/>
  <c r="J183" i="14"/>
  <c r="I183" i="14"/>
  <c r="T182" i="14"/>
  <c r="S182" i="14"/>
  <c r="R182" i="14"/>
  <c r="Q182" i="14"/>
  <c r="O182" i="14"/>
  <c r="L182" i="14"/>
  <c r="J182" i="14"/>
  <c r="I182" i="14"/>
  <c r="M181" i="14"/>
  <c r="L181" i="14"/>
  <c r="J181" i="14"/>
  <c r="I181" i="14"/>
  <c r="Q180" i="14"/>
  <c r="J180" i="14"/>
  <c r="I180" i="14"/>
  <c r="T179" i="14"/>
  <c r="S179" i="14"/>
  <c r="R179" i="14"/>
  <c r="Q179" i="14"/>
  <c r="O179" i="14"/>
  <c r="L179" i="14"/>
  <c r="J179" i="14"/>
  <c r="I179" i="14"/>
  <c r="O178" i="14"/>
  <c r="N178" i="14"/>
  <c r="M178" i="14"/>
  <c r="L178" i="14"/>
  <c r="J178" i="14"/>
  <c r="I178" i="14"/>
  <c r="T177" i="14"/>
  <c r="S177" i="14"/>
  <c r="R177" i="14"/>
  <c r="Q177" i="14"/>
  <c r="J177" i="14"/>
  <c r="I177" i="14"/>
  <c r="T176" i="14"/>
  <c r="Q176" i="14"/>
  <c r="N176" i="14"/>
  <c r="M176" i="14"/>
  <c r="L176" i="14"/>
  <c r="J176" i="14"/>
  <c r="I176" i="14"/>
  <c r="O176" i="14" s="1"/>
  <c r="T175" i="14"/>
  <c r="S175" i="14"/>
  <c r="Q175" i="14"/>
  <c r="O175" i="14"/>
  <c r="N175" i="14"/>
  <c r="M175" i="14"/>
  <c r="L175" i="14"/>
  <c r="J175" i="14"/>
  <c r="R175" i="14" s="1"/>
  <c r="I175" i="14"/>
  <c r="T174" i="14"/>
  <c r="N174" i="14"/>
  <c r="L174" i="14"/>
  <c r="J174" i="14"/>
  <c r="I174" i="14"/>
  <c r="O173" i="14"/>
  <c r="N173" i="14"/>
  <c r="M173" i="14"/>
  <c r="L173" i="14"/>
  <c r="J173" i="14"/>
  <c r="I173" i="14"/>
  <c r="T172" i="14"/>
  <c r="S172" i="14"/>
  <c r="R172" i="14"/>
  <c r="Q172" i="14"/>
  <c r="J172" i="14"/>
  <c r="I172" i="14"/>
  <c r="S171" i="14"/>
  <c r="Q171" i="14"/>
  <c r="O171" i="14"/>
  <c r="N171" i="14"/>
  <c r="L171" i="14"/>
  <c r="J171" i="14"/>
  <c r="I171" i="14"/>
  <c r="M171" i="14" s="1"/>
  <c r="T170" i="14"/>
  <c r="S170" i="14"/>
  <c r="R170" i="14"/>
  <c r="Q170" i="14"/>
  <c r="O170" i="14"/>
  <c r="N170" i="14"/>
  <c r="M170" i="14"/>
  <c r="J170" i="14"/>
  <c r="I170" i="14"/>
  <c r="L170" i="14" s="1"/>
  <c r="T169" i="14"/>
  <c r="Q169" i="14"/>
  <c r="M169" i="14"/>
  <c r="J169" i="14"/>
  <c r="I169" i="14"/>
  <c r="O168" i="14"/>
  <c r="N168" i="14"/>
  <c r="M168" i="14"/>
  <c r="L168" i="14"/>
  <c r="J168" i="14"/>
  <c r="I168" i="14"/>
  <c r="N167" i="14"/>
  <c r="L167" i="14"/>
  <c r="J167" i="14"/>
  <c r="I167" i="14"/>
  <c r="L166" i="14"/>
  <c r="J166" i="14"/>
  <c r="I166" i="14"/>
  <c r="T165" i="14"/>
  <c r="S165" i="14"/>
  <c r="R165" i="14"/>
  <c r="Q165" i="14"/>
  <c r="J165" i="14"/>
  <c r="I165" i="14"/>
  <c r="S164" i="14"/>
  <c r="J164" i="14"/>
  <c r="I164" i="14"/>
  <c r="T163" i="14"/>
  <c r="S163" i="14"/>
  <c r="R163" i="14"/>
  <c r="Q163" i="14"/>
  <c r="O163" i="14"/>
  <c r="N163" i="14"/>
  <c r="M163" i="14"/>
  <c r="J163" i="14"/>
  <c r="I163" i="14"/>
  <c r="L163" i="14" s="1"/>
  <c r="T162" i="14"/>
  <c r="Q162" i="14"/>
  <c r="J162" i="14"/>
  <c r="I162" i="14"/>
  <c r="T161" i="14"/>
  <c r="S161" i="14"/>
  <c r="R161" i="14"/>
  <c r="O161" i="14"/>
  <c r="N161" i="14"/>
  <c r="M161" i="14"/>
  <c r="L161" i="14"/>
  <c r="J161" i="14"/>
  <c r="Q161" i="14" s="1"/>
  <c r="I161" i="14"/>
  <c r="S160" i="14"/>
  <c r="R160" i="14"/>
  <c r="N160" i="14"/>
  <c r="L160" i="14"/>
  <c r="J160" i="14"/>
  <c r="I160" i="14"/>
  <c r="S159" i="14"/>
  <c r="R159" i="14"/>
  <c r="Q159" i="14"/>
  <c r="O159" i="14"/>
  <c r="N159" i="14"/>
  <c r="M159" i="14"/>
  <c r="L159" i="14"/>
  <c r="J159" i="14"/>
  <c r="T159" i="14" s="1"/>
  <c r="I159" i="14"/>
  <c r="T158" i="14"/>
  <c r="S158" i="14"/>
  <c r="R158" i="14"/>
  <c r="Q158" i="14"/>
  <c r="O158" i="14"/>
  <c r="L158" i="14"/>
  <c r="J158" i="14"/>
  <c r="I158" i="14"/>
  <c r="O157" i="14"/>
  <c r="N157" i="14"/>
  <c r="M157" i="14"/>
  <c r="L157" i="14"/>
  <c r="J157" i="14"/>
  <c r="I157" i="14"/>
  <c r="T156" i="14"/>
  <c r="S156" i="14"/>
  <c r="R156" i="14"/>
  <c r="Q156" i="14"/>
  <c r="N156" i="14"/>
  <c r="J156" i="14"/>
  <c r="I156" i="14"/>
  <c r="J155" i="14"/>
  <c r="Q155" i="14" s="1"/>
  <c r="I155" i="14"/>
  <c r="O154" i="14"/>
  <c r="N154" i="14"/>
  <c r="M154" i="14"/>
  <c r="L154" i="14"/>
  <c r="J154" i="14"/>
  <c r="I154" i="14"/>
  <c r="T153" i="14"/>
  <c r="S153" i="14"/>
  <c r="R153" i="14"/>
  <c r="L153" i="14"/>
  <c r="J153" i="14"/>
  <c r="Q153" i="14" s="1"/>
  <c r="I153" i="14"/>
  <c r="O152" i="14"/>
  <c r="N152" i="14"/>
  <c r="M152" i="14"/>
  <c r="L152" i="14"/>
  <c r="J152" i="14"/>
  <c r="Q152" i="14" s="1"/>
  <c r="I152" i="14"/>
  <c r="T151" i="14"/>
  <c r="S151" i="14"/>
  <c r="R151" i="14"/>
  <c r="Q151" i="14"/>
  <c r="J151" i="14"/>
  <c r="I151" i="14"/>
  <c r="S150" i="14"/>
  <c r="Q150" i="14"/>
  <c r="O150" i="14"/>
  <c r="N150" i="14"/>
  <c r="M150" i="14"/>
  <c r="L150" i="14"/>
  <c r="J150" i="14"/>
  <c r="I150" i="14"/>
  <c r="T149" i="14"/>
  <c r="S149" i="14"/>
  <c r="R149" i="14"/>
  <c r="Q149" i="14"/>
  <c r="O149" i="14"/>
  <c r="J149" i="14"/>
  <c r="I149" i="14"/>
  <c r="M148" i="14"/>
  <c r="L148" i="14"/>
  <c r="J148" i="14"/>
  <c r="I148" i="14"/>
  <c r="T147" i="14"/>
  <c r="Q147" i="14"/>
  <c r="O147" i="14"/>
  <c r="N147" i="14"/>
  <c r="M147" i="14"/>
  <c r="L147" i="14"/>
  <c r="J147" i="14"/>
  <c r="I147" i="14"/>
  <c r="T146" i="14"/>
  <c r="S146" i="14"/>
  <c r="N146" i="14"/>
  <c r="L146" i="14"/>
  <c r="J146" i="14"/>
  <c r="Q146" i="14" s="1"/>
  <c r="I146" i="14"/>
  <c r="S145" i="14"/>
  <c r="R145" i="14"/>
  <c r="Q145" i="14"/>
  <c r="O145" i="14"/>
  <c r="N145" i="14"/>
  <c r="M145" i="14"/>
  <c r="L145" i="14"/>
  <c r="J145" i="14"/>
  <c r="T145" i="14" s="1"/>
  <c r="I145" i="14"/>
  <c r="T144" i="14"/>
  <c r="S144" i="14"/>
  <c r="R144" i="14"/>
  <c r="Q144" i="14"/>
  <c r="O144" i="14"/>
  <c r="L144" i="14"/>
  <c r="J144" i="14"/>
  <c r="I144" i="14"/>
  <c r="S143" i="14"/>
  <c r="Q143" i="14"/>
  <c r="O143" i="14"/>
  <c r="N143" i="14"/>
  <c r="M143" i="14"/>
  <c r="J143" i="14"/>
  <c r="I143" i="14"/>
  <c r="L143" i="14" s="1"/>
  <c r="T142" i="14"/>
  <c r="S142" i="14"/>
  <c r="R142" i="14"/>
  <c r="Q142" i="14"/>
  <c r="M142" i="14"/>
  <c r="J142" i="14"/>
  <c r="I142" i="14"/>
  <c r="N141" i="14"/>
  <c r="M141" i="14"/>
  <c r="L141" i="14"/>
  <c r="J141" i="14"/>
  <c r="I141" i="14"/>
  <c r="O141" i="14" s="1"/>
  <c r="R140" i="14"/>
  <c r="Q140" i="14"/>
  <c r="O140" i="14"/>
  <c r="N140" i="14"/>
  <c r="M140" i="14"/>
  <c r="L140" i="14"/>
  <c r="J140" i="14"/>
  <c r="I140" i="14"/>
  <c r="N139" i="14"/>
  <c r="L139" i="14"/>
  <c r="J139" i="14"/>
  <c r="Q139" i="14" s="1"/>
  <c r="I139" i="14"/>
  <c r="S138" i="14"/>
  <c r="R138" i="14"/>
  <c r="Q138" i="14"/>
  <c r="O138" i="14"/>
  <c r="M138" i="14"/>
  <c r="J138" i="14"/>
  <c r="T138" i="14" s="1"/>
  <c r="I138" i="14"/>
  <c r="L138" i="14" s="1"/>
  <c r="T137" i="14"/>
  <c r="S137" i="14"/>
  <c r="R137" i="14"/>
  <c r="Q137" i="14"/>
  <c r="O137" i="14"/>
  <c r="L137" i="14"/>
  <c r="J137" i="14"/>
  <c r="I137" i="14"/>
  <c r="J136" i="14"/>
  <c r="Q136" i="14" s="1"/>
  <c r="I136" i="14"/>
  <c r="T135" i="14"/>
  <c r="S135" i="14"/>
  <c r="R135" i="14"/>
  <c r="Q135" i="14"/>
  <c r="O135" i="14"/>
  <c r="N135" i="14"/>
  <c r="M135" i="14"/>
  <c r="J135" i="14"/>
  <c r="I135" i="14"/>
  <c r="L135" i="14" s="1"/>
  <c r="T134" i="14"/>
  <c r="N134" i="14"/>
  <c r="M134" i="14"/>
  <c r="L134" i="14"/>
  <c r="J134" i="14"/>
  <c r="I134" i="14"/>
  <c r="O134" i="14" s="1"/>
  <c r="S133" i="14"/>
  <c r="R133" i="14"/>
  <c r="Q133" i="14"/>
  <c r="O133" i="14"/>
  <c r="N133" i="14"/>
  <c r="M133" i="14"/>
  <c r="L133" i="14"/>
  <c r="J133" i="14"/>
  <c r="T133" i="14" s="1"/>
  <c r="I133" i="14"/>
  <c r="T132" i="14"/>
  <c r="S132" i="14"/>
  <c r="R132" i="14"/>
  <c r="Q132" i="14"/>
  <c r="N132" i="14"/>
  <c r="L132" i="14"/>
  <c r="J132" i="14"/>
  <c r="I132" i="14"/>
  <c r="S131" i="14"/>
  <c r="R131" i="14"/>
  <c r="Q131" i="14"/>
  <c r="O131" i="14"/>
  <c r="N131" i="14"/>
  <c r="M131" i="14"/>
  <c r="J131" i="14"/>
  <c r="T131" i="14" s="1"/>
  <c r="I131" i="14"/>
  <c r="L131" i="14" s="1"/>
  <c r="T130" i="14"/>
  <c r="S130" i="14"/>
  <c r="R130" i="14"/>
  <c r="Q130" i="14"/>
  <c r="J130" i="14"/>
  <c r="I130" i="14"/>
  <c r="J129" i="14"/>
  <c r="I129" i="14"/>
  <c r="T128" i="14"/>
  <c r="S128" i="14"/>
  <c r="R128" i="14"/>
  <c r="Q128" i="14"/>
  <c r="J128" i="14"/>
  <c r="I128" i="14"/>
  <c r="N128" i="14" s="1"/>
  <c r="N127" i="14"/>
  <c r="M127" i="14"/>
  <c r="J127" i="14"/>
  <c r="I127" i="14"/>
  <c r="J126" i="14"/>
  <c r="I126" i="14"/>
  <c r="T125" i="14"/>
  <c r="S125" i="14"/>
  <c r="R125" i="14"/>
  <c r="Q125" i="14"/>
  <c r="L125" i="14"/>
  <c r="J125" i="14"/>
  <c r="I125" i="14"/>
  <c r="S124" i="14"/>
  <c r="R124" i="14"/>
  <c r="Q124" i="14"/>
  <c r="O124" i="14"/>
  <c r="N124" i="14"/>
  <c r="M124" i="14"/>
  <c r="L124" i="14"/>
  <c r="J124" i="14"/>
  <c r="T124" i="14" s="1"/>
  <c r="I124" i="14"/>
  <c r="T123" i="14"/>
  <c r="S123" i="14"/>
  <c r="R123" i="14"/>
  <c r="Q123" i="14"/>
  <c r="O123" i="14"/>
  <c r="L123" i="14"/>
  <c r="J123" i="14"/>
  <c r="I123" i="14"/>
  <c r="Q122" i="14"/>
  <c r="N122" i="14"/>
  <c r="M122" i="14"/>
  <c r="L122" i="14"/>
  <c r="J122" i="14"/>
  <c r="I122" i="14"/>
  <c r="O122" i="14" s="1"/>
  <c r="T121" i="14"/>
  <c r="S121" i="14"/>
  <c r="R121" i="14"/>
  <c r="Q121" i="14"/>
  <c r="J121" i="14"/>
  <c r="I121" i="14"/>
  <c r="J120" i="14"/>
  <c r="I120" i="14"/>
  <c r="T119" i="14"/>
  <c r="O119" i="14"/>
  <c r="N119" i="14"/>
  <c r="M119" i="14"/>
  <c r="J119" i="14"/>
  <c r="I119" i="14"/>
  <c r="L119" i="14" s="1"/>
  <c r="T118" i="14"/>
  <c r="S118" i="14"/>
  <c r="R118" i="14"/>
  <c r="L118" i="14"/>
  <c r="J118" i="14"/>
  <c r="Q118" i="14" s="1"/>
  <c r="I118" i="14"/>
  <c r="S117" i="14"/>
  <c r="R117" i="14"/>
  <c r="Q117" i="14"/>
  <c r="N117" i="14"/>
  <c r="M117" i="14"/>
  <c r="L117" i="14"/>
  <c r="J117" i="14"/>
  <c r="T117" i="14" s="1"/>
  <c r="I117" i="14"/>
  <c r="O117" i="14" s="1"/>
  <c r="O116" i="14"/>
  <c r="N116" i="14"/>
  <c r="L116" i="14"/>
  <c r="J116" i="14"/>
  <c r="I116" i="14"/>
  <c r="M116" i="14" s="1"/>
  <c r="S115" i="14"/>
  <c r="R115" i="14"/>
  <c r="Q115" i="14"/>
  <c r="O115" i="14"/>
  <c r="M115" i="14"/>
  <c r="L115" i="14"/>
  <c r="J115" i="14"/>
  <c r="T115" i="14" s="1"/>
  <c r="I115" i="14"/>
  <c r="N115" i="14" s="1"/>
  <c r="T114" i="14"/>
  <c r="S114" i="14"/>
  <c r="R114" i="14"/>
  <c r="Q114" i="14"/>
  <c r="J114" i="14"/>
  <c r="I114" i="14"/>
  <c r="O113" i="14"/>
  <c r="N113" i="14"/>
  <c r="M113" i="14"/>
  <c r="L113" i="14"/>
  <c r="J113" i="14"/>
  <c r="I113" i="14"/>
  <c r="J112" i="14"/>
  <c r="I112" i="14"/>
  <c r="N112" i="14" s="1"/>
  <c r="L111" i="14"/>
  <c r="J111" i="14"/>
  <c r="I111" i="14"/>
  <c r="O111" i="14" s="1"/>
  <c r="T110" i="14"/>
  <c r="S110" i="14"/>
  <c r="R110" i="14"/>
  <c r="Q110" i="14"/>
  <c r="O110" i="14"/>
  <c r="N110" i="14"/>
  <c r="M110" i="14"/>
  <c r="L110" i="14"/>
  <c r="J110" i="14"/>
  <c r="I110" i="14"/>
  <c r="T109" i="14"/>
  <c r="R109" i="14"/>
  <c r="Q109" i="14"/>
  <c r="J109" i="14"/>
  <c r="S109" i="14" s="1"/>
  <c r="I109" i="14"/>
  <c r="R108" i="14"/>
  <c r="J108" i="14"/>
  <c r="I108" i="14"/>
  <c r="T107" i="14"/>
  <c r="S107" i="14"/>
  <c r="R107" i="14"/>
  <c r="Q107" i="14"/>
  <c r="O107" i="14"/>
  <c r="N107" i="14"/>
  <c r="M107" i="14"/>
  <c r="L107" i="14"/>
  <c r="J107" i="14"/>
  <c r="I107" i="14"/>
  <c r="S106" i="14"/>
  <c r="J106" i="14"/>
  <c r="R106" i="14" s="1"/>
  <c r="I106" i="14"/>
  <c r="T105" i="14"/>
  <c r="R105" i="14"/>
  <c r="Q105" i="14"/>
  <c r="O105" i="14"/>
  <c r="N105" i="14"/>
  <c r="M105" i="14"/>
  <c r="L105" i="14"/>
  <c r="J105" i="14"/>
  <c r="S105" i="14" s="1"/>
  <c r="I105" i="14"/>
  <c r="T104" i="14"/>
  <c r="S104" i="14"/>
  <c r="R104" i="14"/>
  <c r="Q104" i="14"/>
  <c r="N104" i="14"/>
  <c r="M104" i="14"/>
  <c r="L104" i="14"/>
  <c r="J104" i="14"/>
  <c r="I104" i="14"/>
  <c r="O104" i="14" s="1"/>
  <c r="T103" i="14"/>
  <c r="S103" i="14"/>
  <c r="R103" i="14"/>
  <c r="Q103" i="14"/>
  <c r="J103" i="14"/>
  <c r="I103" i="14"/>
  <c r="N102" i="14"/>
  <c r="J102" i="14"/>
  <c r="I102" i="14"/>
  <c r="R101" i="14"/>
  <c r="Q101" i="14"/>
  <c r="O101" i="14"/>
  <c r="N101" i="14"/>
  <c r="M101" i="14"/>
  <c r="L101" i="14"/>
  <c r="J101" i="14"/>
  <c r="I101" i="14"/>
  <c r="T100" i="14"/>
  <c r="S100" i="14"/>
  <c r="R100" i="14"/>
  <c r="O100" i="14"/>
  <c r="N100" i="14"/>
  <c r="M100" i="14"/>
  <c r="L100" i="14"/>
  <c r="J100" i="14"/>
  <c r="Q100" i="14" s="1"/>
  <c r="I100" i="14"/>
  <c r="T99" i="14"/>
  <c r="S99" i="14"/>
  <c r="R99" i="14"/>
  <c r="Q99" i="14"/>
  <c r="J99" i="14"/>
  <c r="I99" i="14"/>
  <c r="M98" i="14"/>
  <c r="L98" i="14"/>
  <c r="J98" i="14"/>
  <c r="I98" i="14"/>
  <c r="O97" i="14"/>
  <c r="N97" i="14"/>
  <c r="M97" i="14"/>
  <c r="L97" i="14"/>
  <c r="J97" i="14"/>
  <c r="I97" i="14"/>
  <c r="S96" i="14"/>
  <c r="J96" i="14"/>
  <c r="I96" i="14"/>
  <c r="R95" i="14"/>
  <c r="Q95" i="14"/>
  <c r="O95" i="14"/>
  <c r="N95" i="14"/>
  <c r="J95" i="14"/>
  <c r="I95" i="14"/>
  <c r="M95" i="14" s="1"/>
  <c r="O94" i="14"/>
  <c r="N94" i="14"/>
  <c r="M94" i="14"/>
  <c r="L94" i="14"/>
  <c r="J94" i="14"/>
  <c r="I94" i="14"/>
  <c r="J93" i="14"/>
  <c r="I93" i="14"/>
  <c r="O92" i="14"/>
  <c r="N92" i="14"/>
  <c r="M92" i="14"/>
  <c r="L92" i="14"/>
  <c r="J92" i="14"/>
  <c r="I92" i="14"/>
  <c r="T91" i="14"/>
  <c r="S91" i="14"/>
  <c r="R91" i="14"/>
  <c r="Q91" i="14"/>
  <c r="O91" i="14"/>
  <c r="J91" i="14"/>
  <c r="I91" i="14"/>
  <c r="N91" i="14" s="1"/>
  <c r="L90" i="14"/>
  <c r="J90" i="14"/>
  <c r="I90" i="14"/>
  <c r="J89" i="14"/>
  <c r="I89" i="14"/>
  <c r="T88" i="14"/>
  <c r="J88" i="14"/>
  <c r="I88" i="14"/>
  <c r="T87" i="14"/>
  <c r="S87" i="14"/>
  <c r="R87" i="14"/>
  <c r="Q87" i="14"/>
  <c r="O87" i="14"/>
  <c r="N87" i="14"/>
  <c r="M87" i="14"/>
  <c r="L87" i="14"/>
  <c r="J87" i="14"/>
  <c r="I87" i="14"/>
  <c r="J86" i="14"/>
  <c r="I86" i="14"/>
  <c r="O85" i="14"/>
  <c r="N85" i="14"/>
  <c r="M85" i="14"/>
  <c r="L85" i="14"/>
  <c r="J85" i="14"/>
  <c r="I85" i="14"/>
  <c r="T84" i="14"/>
  <c r="R84" i="14"/>
  <c r="M84" i="14"/>
  <c r="L84" i="14"/>
  <c r="J84" i="14"/>
  <c r="S84" i="14" s="1"/>
  <c r="I84" i="14"/>
  <c r="S83" i="14"/>
  <c r="R83" i="14"/>
  <c r="Q83" i="14"/>
  <c r="J83" i="14"/>
  <c r="T83" i="14" s="1"/>
  <c r="I83" i="14"/>
  <c r="T82" i="14"/>
  <c r="M82" i="14"/>
  <c r="J82" i="14"/>
  <c r="I82" i="14"/>
  <c r="R81" i="14"/>
  <c r="Q81" i="14"/>
  <c r="O81" i="14"/>
  <c r="M81" i="14"/>
  <c r="L81" i="14"/>
  <c r="J81" i="14"/>
  <c r="I81" i="14"/>
  <c r="N81" i="14" s="1"/>
  <c r="S80" i="14"/>
  <c r="R80" i="14"/>
  <c r="Q80" i="14"/>
  <c r="O80" i="14"/>
  <c r="N80" i="14"/>
  <c r="M80" i="14"/>
  <c r="L80" i="14"/>
  <c r="J80" i="14"/>
  <c r="T80" i="14" s="1"/>
  <c r="I80" i="14"/>
  <c r="T79" i="14"/>
  <c r="S79" i="14"/>
  <c r="R79" i="14"/>
  <c r="O79" i="14"/>
  <c r="N79" i="14"/>
  <c r="M79" i="14"/>
  <c r="L79" i="14"/>
  <c r="J79" i="14"/>
  <c r="Q79" i="14" s="1"/>
  <c r="I79" i="14"/>
  <c r="N78" i="14"/>
  <c r="L78" i="14"/>
  <c r="J78" i="14"/>
  <c r="I78" i="14"/>
  <c r="O78" i="14" s="1"/>
  <c r="S77" i="14"/>
  <c r="R77" i="14"/>
  <c r="Q77" i="14"/>
  <c r="O77" i="14"/>
  <c r="M77" i="14"/>
  <c r="L77" i="14"/>
  <c r="J77" i="14"/>
  <c r="T77" i="14" s="1"/>
  <c r="I77" i="14"/>
  <c r="N77" i="14" s="1"/>
  <c r="T76" i="14"/>
  <c r="S76" i="14"/>
  <c r="R76" i="14"/>
  <c r="Q76" i="14"/>
  <c r="O76" i="14"/>
  <c r="N76" i="14"/>
  <c r="M76" i="14"/>
  <c r="L76" i="14"/>
  <c r="J76" i="14"/>
  <c r="I76" i="14"/>
  <c r="T75" i="14"/>
  <c r="S75" i="14"/>
  <c r="R75" i="14"/>
  <c r="J75" i="14"/>
  <c r="Q75" i="14" s="1"/>
  <c r="I75" i="14"/>
  <c r="N74" i="14"/>
  <c r="M74" i="14"/>
  <c r="L74" i="14"/>
  <c r="J74" i="14"/>
  <c r="I74" i="14"/>
  <c r="O74" i="14" s="1"/>
  <c r="O73" i="14"/>
  <c r="N73" i="14"/>
  <c r="M73" i="14"/>
  <c r="L73" i="14"/>
  <c r="J73" i="14"/>
  <c r="I73" i="14"/>
  <c r="T72" i="14"/>
  <c r="S72" i="14"/>
  <c r="R72" i="14"/>
  <c r="N72" i="14"/>
  <c r="M72" i="14"/>
  <c r="L72" i="14"/>
  <c r="J72" i="14"/>
  <c r="Q72" i="14" s="1"/>
  <c r="I72" i="14"/>
  <c r="O72" i="14" s="1"/>
  <c r="T71" i="14"/>
  <c r="S71" i="14"/>
  <c r="R71" i="14"/>
  <c r="L71" i="14"/>
  <c r="J71" i="14"/>
  <c r="Q71" i="14" s="1"/>
  <c r="I71" i="14"/>
  <c r="O70" i="14"/>
  <c r="M70" i="14"/>
  <c r="L70" i="14"/>
  <c r="J70" i="14"/>
  <c r="I70" i="14"/>
  <c r="N70" i="14" s="1"/>
  <c r="R69" i="14"/>
  <c r="Q69" i="14"/>
  <c r="N69" i="14"/>
  <c r="M69" i="14"/>
  <c r="J69" i="14"/>
  <c r="I69" i="14"/>
  <c r="O69" i="14" s="1"/>
  <c r="R68" i="14"/>
  <c r="Q68" i="14"/>
  <c r="O68" i="14"/>
  <c r="N68" i="14"/>
  <c r="M68" i="14"/>
  <c r="J68" i="14"/>
  <c r="I68" i="14"/>
  <c r="L68" i="14" s="1"/>
  <c r="T67" i="14"/>
  <c r="O67" i="14"/>
  <c r="N67" i="14"/>
  <c r="M67" i="14"/>
  <c r="L67" i="14"/>
  <c r="J67" i="14"/>
  <c r="I67" i="14"/>
  <c r="R66" i="14"/>
  <c r="Q66" i="14"/>
  <c r="O66" i="14"/>
  <c r="N66" i="14"/>
  <c r="M66" i="14"/>
  <c r="L66" i="14"/>
  <c r="J66" i="14"/>
  <c r="I66" i="14"/>
  <c r="T65" i="14"/>
  <c r="S65" i="14"/>
  <c r="R65" i="14"/>
  <c r="O65" i="14"/>
  <c r="N65" i="14"/>
  <c r="M65" i="14"/>
  <c r="L65" i="14"/>
  <c r="J65" i="14"/>
  <c r="Q65" i="14" s="1"/>
  <c r="I65" i="14"/>
  <c r="T64" i="14"/>
  <c r="S64" i="14"/>
  <c r="R64" i="14"/>
  <c r="Q64" i="14"/>
  <c r="O64" i="14"/>
  <c r="J64" i="14"/>
  <c r="I64" i="14"/>
  <c r="M64" i="14" s="1"/>
  <c r="J63" i="14"/>
  <c r="I63" i="14"/>
  <c r="J62" i="14"/>
  <c r="I62" i="14"/>
  <c r="R61" i="14"/>
  <c r="Q61" i="14"/>
  <c r="O61" i="14"/>
  <c r="N61" i="14"/>
  <c r="M61" i="14"/>
  <c r="J61" i="14"/>
  <c r="I61" i="14"/>
  <c r="L61" i="14" s="1"/>
  <c r="R60" i="14"/>
  <c r="N60" i="14"/>
  <c r="L60" i="14"/>
  <c r="J60" i="14"/>
  <c r="S60" i="14" s="1"/>
  <c r="I60" i="14"/>
  <c r="T59" i="14"/>
  <c r="S59" i="14"/>
  <c r="Q59" i="14"/>
  <c r="O59" i="14"/>
  <c r="N59" i="14"/>
  <c r="M59" i="14"/>
  <c r="L59" i="14"/>
  <c r="J59" i="14"/>
  <c r="R59" i="14" s="1"/>
  <c r="I59" i="14"/>
  <c r="T58" i="14"/>
  <c r="S58" i="14"/>
  <c r="R58" i="14"/>
  <c r="J58" i="14"/>
  <c r="Q58" i="14" s="1"/>
  <c r="I58" i="14"/>
  <c r="T57" i="14"/>
  <c r="S57" i="14"/>
  <c r="R57" i="14"/>
  <c r="J57" i="14"/>
  <c r="Q57" i="14" s="1"/>
  <c r="I57" i="14"/>
  <c r="R56" i="14"/>
  <c r="Q56" i="14"/>
  <c r="J56" i="14"/>
  <c r="I56" i="14"/>
  <c r="T55" i="14"/>
  <c r="S55" i="14"/>
  <c r="R55" i="14"/>
  <c r="Q55" i="14"/>
  <c r="O55" i="14"/>
  <c r="N55" i="14"/>
  <c r="M55" i="14"/>
  <c r="L55" i="14"/>
  <c r="J55" i="14"/>
  <c r="I55" i="14"/>
  <c r="T54" i="14"/>
  <c r="S54" i="14"/>
  <c r="R54" i="14"/>
  <c r="O54" i="14"/>
  <c r="N54" i="14"/>
  <c r="M54" i="14"/>
  <c r="J54" i="14"/>
  <c r="Q54" i="14" s="1"/>
  <c r="I54" i="14"/>
  <c r="L54" i="14" s="1"/>
  <c r="T53" i="14"/>
  <c r="R53" i="14"/>
  <c r="Q53" i="14"/>
  <c r="J53" i="14"/>
  <c r="S53" i="14" s="1"/>
  <c r="I53" i="14"/>
  <c r="T52" i="14"/>
  <c r="S52" i="14"/>
  <c r="R52" i="14"/>
  <c r="Q52" i="14"/>
  <c r="O52" i="14"/>
  <c r="N52" i="14"/>
  <c r="M52" i="14"/>
  <c r="L52" i="14"/>
  <c r="J52" i="14"/>
  <c r="I52" i="14"/>
  <c r="T51" i="14"/>
  <c r="S51" i="14"/>
  <c r="N51" i="14"/>
  <c r="M51" i="14"/>
  <c r="L51" i="14"/>
  <c r="J51" i="14"/>
  <c r="I51" i="14"/>
  <c r="O51" i="14" s="1"/>
  <c r="T50" i="14"/>
  <c r="S50" i="14"/>
  <c r="R50" i="14"/>
  <c r="Q50" i="14"/>
  <c r="O50" i="14"/>
  <c r="N50" i="14"/>
  <c r="M50" i="14"/>
  <c r="L50" i="14"/>
  <c r="J50" i="14"/>
  <c r="I50" i="14"/>
  <c r="T49" i="14"/>
  <c r="S49" i="14"/>
  <c r="R49" i="14"/>
  <c r="Q49" i="14"/>
  <c r="O49" i="14"/>
  <c r="M49" i="14"/>
  <c r="J49" i="14"/>
  <c r="I49" i="14"/>
  <c r="T48" i="14"/>
  <c r="J48" i="14"/>
  <c r="I48" i="14"/>
  <c r="J47" i="14"/>
  <c r="I47" i="14"/>
  <c r="O46" i="14"/>
  <c r="N46" i="14"/>
  <c r="M46" i="14"/>
  <c r="L46" i="14"/>
  <c r="J46" i="14"/>
  <c r="I46" i="14"/>
  <c r="T45" i="14"/>
  <c r="S45" i="14"/>
  <c r="R45" i="14"/>
  <c r="Q45" i="14"/>
  <c r="O45" i="14"/>
  <c r="N45" i="14"/>
  <c r="M45" i="14"/>
  <c r="L45" i="14"/>
  <c r="J45" i="14"/>
  <c r="I45" i="14"/>
  <c r="J44" i="14"/>
  <c r="I44" i="14"/>
  <c r="T43" i="14"/>
  <c r="S43" i="14"/>
  <c r="R43" i="14"/>
  <c r="Q43" i="14"/>
  <c r="J43" i="14"/>
  <c r="I43" i="14"/>
  <c r="T42" i="14"/>
  <c r="S42" i="14"/>
  <c r="R42" i="14"/>
  <c r="O42" i="14"/>
  <c r="M42" i="14"/>
  <c r="L42" i="14"/>
  <c r="J42" i="14"/>
  <c r="Q42" i="14" s="1"/>
  <c r="I42" i="14"/>
  <c r="N42" i="14" s="1"/>
  <c r="T41" i="14"/>
  <c r="S41" i="14"/>
  <c r="R41" i="14"/>
  <c r="Q41" i="14"/>
  <c r="O41" i="14"/>
  <c r="M41" i="14"/>
  <c r="J41" i="14"/>
  <c r="I41" i="14"/>
  <c r="N41" i="14" s="1"/>
  <c r="T40" i="14"/>
  <c r="O40" i="14"/>
  <c r="N40" i="14"/>
  <c r="M40" i="14"/>
  <c r="J40" i="14"/>
  <c r="I40" i="14"/>
  <c r="L40" i="14" s="1"/>
  <c r="J39" i="14"/>
  <c r="Q39" i="14" s="1"/>
  <c r="I39" i="14"/>
  <c r="M39" i="14" s="1"/>
  <c r="T38" i="14"/>
  <c r="S38" i="14"/>
  <c r="R38" i="14"/>
  <c r="Q38" i="14"/>
  <c r="O38" i="14"/>
  <c r="N38" i="14"/>
  <c r="M38" i="14"/>
  <c r="L38" i="14"/>
  <c r="J38" i="14"/>
  <c r="I38" i="14"/>
  <c r="T37" i="14"/>
  <c r="S37" i="14"/>
  <c r="R37" i="14"/>
  <c r="N37" i="14"/>
  <c r="J37" i="14"/>
  <c r="Q37" i="14" s="1"/>
  <c r="I37" i="14"/>
  <c r="O37" i="14" s="1"/>
  <c r="J36" i="14"/>
  <c r="I36" i="14"/>
  <c r="R35" i="14"/>
  <c r="Q35" i="14"/>
  <c r="O35" i="14"/>
  <c r="M35" i="14"/>
  <c r="L35" i="14"/>
  <c r="J35" i="14"/>
  <c r="I35" i="14"/>
  <c r="N35" i="14" s="1"/>
  <c r="T34" i="14"/>
  <c r="S34" i="14"/>
  <c r="R34" i="14"/>
  <c r="Q34" i="14"/>
  <c r="O34" i="14"/>
  <c r="N34" i="14"/>
  <c r="M34" i="14"/>
  <c r="L34" i="14"/>
  <c r="J34" i="14"/>
  <c r="I34" i="14"/>
  <c r="T33" i="14"/>
  <c r="S33" i="14"/>
  <c r="O33" i="14"/>
  <c r="J33" i="14"/>
  <c r="Q33" i="14" s="1"/>
  <c r="I33" i="14"/>
  <c r="L33" i="14" s="1"/>
  <c r="T32" i="14"/>
  <c r="M32" i="14"/>
  <c r="L32" i="14"/>
  <c r="J32" i="14"/>
  <c r="I32" i="14"/>
  <c r="T31" i="14"/>
  <c r="S31" i="14"/>
  <c r="R31" i="14"/>
  <c r="Q31" i="14"/>
  <c r="O31" i="14"/>
  <c r="N31" i="14"/>
  <c r="M31" i="14"/>
  <c r="L31" i="14"/>
  <c r="J31" i="14"/>
  <c r="I31" i="14"/>
  <c r="T30" i="14"/>
  <c r="S30" i="14"/>
  <c r="O30" i="14"/>
  <c r="N30" i="14"/>
  <c r="M30" i="14"/>
  <c r="L30" i="14"/>
  <c r="J30" i="14"/>
  <c r="I30" i="14"/>
  <c r="J29" i="14"/>
  <c r="I29" i="14"/>
  <c r="T28" i="14"/>
  <c r="S28" i="14"/>
  <c r="R28" i="14"/>
  <c r="Q28" i="14"/>
  <c r="J28" i="14"/>
  <c r="I28" i="14"/>
  <c r="L28" i="14" s="1"/>
  <c r="T27" i="14"/>
  <c r="O27" i="14"/>
  <c r="N27" i="14"/>
  <c r="M27" i="14"/>
  <c r="L27" i="14"/>
  <c r="J27" i="14"/>
  <c r="I27" i="14"/>
  <c r="T26" i="14"/>
  <c r="S26" i="14"/>
  <c r="R26" i="14"/>
  <c r="Q26" i="14"/>
  <c r="O26" i="14"/>
  <c r="N26" i="14"/>
  <c r="M26" i="14"/>
  <c r="J26" i="14"/>
  <c r="I26" i="14"/>
  <c r="L26" i="14" s="1"/>
  <c r="T25" i="14"/>
  <c r="R25" i="14"/>
  <c r="Q25" i="14"/>
  <c r="J25" i="14"/>
  <c r="S25" i="14" s="1"/>
  <c r="I25" i="14"/>
  <c r="O24" i="14"/>
  <c r="N24" i="14"/>
  <c r="M24" i="14"/>
  <c r="L24" i="14"/>
  <c r="J24" i="14"/>
  <c r="I24" i="14"/>
  <c r="T23" i="14"/>
  <c r="S23" i="14"/>
  <c r="R23" i="14"/>
  <c r="O23" i="14"/>
  <c r="N23" i="14"/>
  <c r="M23" i="14"/>
  <c r="J23" i="14"/>
  <c r="Q23" i="14" s="1"/>
  <c r="I23" i="14"/>
  <c r="L23" i="14" s="1"/>
  <c r="T22" i="14"/>
  <c r="S22" i="14"/>
  <c r="R22" i="14"/>
  <c r="Q22" i="14"/>
  <c r="N22" i="14"/>
  <c r="J22" i="14"/>
  <c r="I22" i="14"/>
  <c r="L22" i="14" s="1"/>
  <c r="S21" i="14"/>
  <c r="J21" i="14"/>
  <c r="I21" i="14"/>
  <c r="O20" i="14"/>
  <c r="N20" i="14"/>
  <c r="M20" i="14"/>
  <c r="L20" i="14"/>
  <c r="J20" i="14"/>
  <c r="I20" i="14"/>
  <c r="T19" i="14"/>
  <c r="S19" i="14"/>
  <c r="R19" i="14"/>
  <c r="Q19" i="14"/>
  <c r="O19" i="14"/>
  <c r="N19" i="14"/>
  <c r="M19" i="14"/>
  <c r="J19" i="14"/>
  <c r="I19" i="14"/>
  <c r="L19" i="14" s="1"/>
  <c r="T18" i="14"/>
  <c r="R18" i="14"/>
  <c r="O18" i="14"/>
  <c r="M18" i="14"/>
  <c r="J18" i="14"/>
  <c r="I18" i="14"/>
  <c r="N18" i="14" s="1"/>
  <c r="O17" i="14"/>
  <c r="N17" i="14"/>
  <c r="M17" i="14"/>
  <c r="L17" i="14"/>
  <c r="J17" i="14"/>
  <c r="I17" i="14"/>
  <c r="R16" i="14"/>
  <c r="J16" i="14"/>
  <c r="I16" i="14"/>
  <c r="L16" i="14" s="1"/>
  <c r="T15" i="14"/>
  <c r="S15" i="14"/>
  <c r="Q15" i="14"/>
  <c r="O15" i="14"/>
  <c r="N15" i="14"/>
  <c r="J15" i="14"/>
  <c r="R15" i="14" s="1"/>
  <c r="I15" i="14"/>
  <c r="M15" i="14" s="1"/>
  <c r="T14" i="14"/>
  <c r="S14" i="14"/>
  <c r="R14" i="14"/>
  <c r="Q14" i="14"/>
  <c r="M14" i="14"/>
  <c r="J14" i="14"/>
  <c r="I14" i="14"/>
  <c r="N14" i="14" s="1"/>
  <c r="T13" i="14"/>
  <c r="J13" i="14"/>
  <c r="I13" i="14"/>
  <c r="O12" i="14"/>
  <c r="N12" i="14"/>
  <c r="M12" i="14"/>
  <c r="J12" i="14"/>
  <c r="I12" i="14"/>
  <c r="L12" i="14" s="1"/>
  <c r="AG11" i="14"/>
  <c r="AG12" i="14" s="1"/>
  <c r="AG13" i="14" s="1"/>
  <c r="AG14" i="14" s="1"/>
  <c r="AG15" i="14" s="1"/>
  <c r="AG16" i="14" s="1"/>
  <c r="AG17" i="14" s="1"/>
  <c r="AG18" i="14" s="1"/>
  <c r="AG19" i="14" s="1"/>
  <c r="AG20" i="14" s="1"/>
  <c r="AG21" i="14" s="1"/>
  <c r="AG22" i="14" s="1"/>
  <c r="AG23" i="14" s="1"/>
  <c r="AG24" i="14" s="1"/>
  <c r="AG25" i="14" s="1"/>
  <c r="AG26" i="14" s="1"/>
  <c r="AG27" i="14" s="1"/>
  <c r="AG28" i="14" s="1"/>
  <c r="AG29" i="14" s="1"/>
  <c r="AG30" i="14" s="1"/>
  <c r="AG31" i="14" s="1"/>
  <c r="AG32" i="14" s="1"/>
  <c r="AG33" i="14" s="1"/>
  <c r="AG34" i="14" s="1"/>
  <c r="AG35" i="14" s="1"/>
  <c r="AG36" i="14" s="1"/>
  <c r="AG37" i="14" s="1"/>
  <c r="AG38" i="14" s="1"/>
  <c r="AG39" i="14" s="1"/>
  <c r="AG40" i="14" s="1"/>
  <c r="AG41" i="14" s="1"/>
  <c r="AG42" i="14" s="1"/>
  <c r="AG43" i="14" s="1"/>
  <c r="AG44" i="14" s="1"/>
  <c r="AG45" i="14" s="1"/>
  <c r="AG46" i="14" s="1"/>
  <c r="AG47" i="14" s="1"/>
  <c r="AG48" i="14" s="1"/>
  <c r="AG49" i="14" s="1"/>
  <c r="AG50" i="14" s="1"/>
  <c r="AG51" i="14" s="1"/>
  <c r="AG52" i="14" s="1"/>
  <c r="AG53" i="14" s="1"/>
  <c r="AG54" i="14" s="1"/>
  <c r="AG55" i="14" s="1"/>
  <c r="AG56" i="14" s="1"/>
  <c r="AG57" i="14" s="1"/>
  <c r="AG58" i="14" s="1"/>
  <c r="AG59" i="14" s="1"/>
  <c r="AG60" i="14" s="1"/>
  <c r="AG61" i="14" s="1"/>
  <c r="AG62" i="14" s="1"/>
  <c r="AG63" i="14" s="1"/>
  <c r="AG64" i="14" s="1"/>
  <c r="AG65" i="14" s="1"/>
  <c r="AG66" i="14" s="1"/>
  <c r="AG67" i="14" s="1"/>
  <c r="AG68" i="14" s="1"/>
  <c r="AG69" i="14" s="1"/>
  <c r="AG70" i="14" s="1"/>
  <c r="AG71" i="14" s="1"/>
  <c r="AG72" i="14" s="1"/>
  <c r="AG73" i="14" s="1"/>
  <c r="AG74" i="14" s="1"/>
  <c r="AG75" i="14" s="1"/>
  <c r="AG76" i="14" s="1"/>
  <c r="AG77" i="14" s="1"/>
  <c r="AG78" i="14" s="1"/>
  <c r="AG79" i="14" s="1"/>
  <c r="AG80" i="14" s="1"/>
  <c r="AG81" i="14" s="1"/>
  <c r="AG82" i="14" s="1"/>
  <c r="AG83" i="14" s="1"/>
  <c r="AG84" i="14" s="1"/>
  <c r="AG85" i="14" s="1"/>
  <c r="AG86" i="14" s="1"/>
  <c r="AG87" i="14" s="1"/>
  <c r="AG88" i="14" s="1"/>
  <c r="AG89" i="14" s="1"/>
  <c r="AG90" i="14" s="1"/>
  <c r="AG91" i="14" s="1"/>
  <c r="AG92" i="14" s="1"/>
  <c r="AG93" i="14" s="1"/>
  <c r="AG94" i="14" s="1"/>
  <c r="AG95" i="14" s="1"/>
  <c r="AG96" i="14" s="1"/>
  <c r="AG97" i="14" s="1"/>
  <c r="AG98" i="14" s="1"/>
  <c r="AG99" i="14" s="1"/>
  <c r="AG100" i="14" s="1"/>
  <c r="AG101" i="14" s="1"/>
  <c r="AG102" i="14" s="1"/>
  <c r="AG103" i="14" s="1"/>
  <c r="AG104" i="14" s="1"/>
  <c r="AG105" i="14" s="1"/>
  <c r="AG106" i="14" s="1"/>
  <c r="AG107" i="14" s="1"/>
  <c r="AG108" i="14" s="1"/>
  <c r="AG109" i="14" s="1"/>
  <c r="AG110" i="14" s="1"/>
  <c r="AG111" i="14" s="1"/>
  <c r="AG112" i="14" s="1"/>
  <c r="AG113" i="14" s="1"/>
  <c r="AG114" i="14" s="1"/>
  <c r="AG115" i="14" s="1"/>
  <c r="AG116" i="14" s="1"/>
  <c r="AG117" i="14" s="1"/>
  <c r="AG118" i="14" s="1"/>
  <c r="AG119" i="14" s="1"/>
  <c r="AG120" i="14" s="1"/>
  <c r="AG121" i="14" s="1"/>
  <c r="AG122" i="14" s="1"/>
  <c r="AG123" i="14" s="1"/>
  <c r="AG124" i="14" s="1"/>
  <c r="AG125" i="14" s="1"/>
  <c r="AG126" i="14" s="1"/>
  <c r="AG127" i="14" s="1"/>
  <c r="AG128" i="14" s="1"/>
  <c r="AG129" i="14" s="1"/>
  <c r="AG130" i="14" s="1"/>
  <c r="AG131" i="14" s="1"/>
  <c r="AG132" i="14" s="1"/>
  <c r="AG133" i="14" s="1"/>
  <c r="AG134" i="14" s="1"/>
  <c r="AG135" i="14" s="1"/>
  <c r="AG136" i="14" s="1"/>
  <c r="AG137" i="14" s="1"/>
  <c r="AG138" i="14" s="1"/>
  <c r="AG139" i="14" s="1"/>
  <c r="AG140" i="14" s="1"/>
  <c r="AG141" i="14" s="1"/>
  <c r="AG142" i="14" s="1"/>
  <c r="AG143" i="14" s="1"/>
  <c r="AG144" i="14" s="1"/>
  <c r="AG145" i="14" s="1"/>
  <c r="AG146" i="14" s="1"/>
  <c r="AG147" i="14" s="1"/>
  <c r="AG148" i="14" s="1"/>
  <c r="AG149" i="14" s="1"/>
  <c r="AG150" i="14" s="1"/>
  <c r="AG151" i="14" s="1"/>
  <c r="AG152" i="14" s="1"/>
  <c r="AG153" i="14" s="1"/>
  <c r="AG154" i="14" s="1"/>
  <c r="AG155" i="14" s="1"/>
  <c r="AG156" i="14" s="1"/>
  <c r="AG157" i="14" s="1"/>
  <c r="AG158" i="14" s="1"/>
  <c r="AG159" i="14" s="1"/>
  <c r="AG160" i="14" s="1"/>
  <c r="AG161" i="14" s="1"/>
  <c r="AG162" i="14" s="1"/>
  <c r="AG163" i="14" s="1"/>
  <c r="AG164" i="14" s="1"/>
  <c r="AG165" i="14" s="1"/>
  <c r="AG166" i="14" s="1"/>
  <c r="AG167" i="14" s="1"/>
  <c r="AG168" i="14" s="1"/>
  <c r="AG169" i="14" s="1"/>
  <c r="AG170" i="14" s="1"/>
  <c r="AG171" i="14" s="1"/>
  <c r="AG172" i="14" s="1"/>
  <c r="AG173" i="14" s="1"/>
  <c r="AG174" i="14" s="1"/>
  <c r="AG175" i="14" s="1"/>
  <c r="AG176" i="14" s="1"/>
  <c r="AG177" i="14" s="1"/>
  <c r="AG178" i="14" s="1"/>
  <c r="AG179" i="14" s="1"/>
  <c r="AG180" i="14" s="1"/>
  <c r="AG181" i="14" s="1"/>
  <c r="AG182" i="14" s="1"/>
  <c r="AG183" i="14" s="1"/>
  <c r="AG184" i="14" s="1"/>
  <c r="AG185" i="14" s="1"/>
  <c r="AG186" i="14" s="1"/>
  <c r="AG187" i="14" s="1"/>
  <c r="AG188" i="14" s="1"/>
  <c r="AG189" i="14" s="1"/>
  <c r="AG190" i="14" s="1"/>
  <c r="AG191" i="14" s="1"/>
  <c r="AG192" i="14" s="1"/>
  <c r="AG193" i="14" s="1"/>
  <c r="AG194" i="14" s="1"/>
  <c r="AG195" i="14" s="1"/>
  <c r="AG196" i="14" s="1"/>
  <c r="AG197" i="14" s="1"/>
  <c r="AG198" i="14" s="1"/>
  <c r="AG199" i="14" s="1"/>
  <c r="AG200" i="14" s="1"/>
  <c r="AG201" i="14" s="1"/>
  <c r="AG202" i="14" s="1"/>
  <c r="AG203" i="14" s="1"/>
  <c r="AG204" i="14" s="1"/>
  <c r="AG205" i="14" s="1"/>
  <c r="AG206" i="14" s="1"/>
  <c r="AG207" i="14" s="1"/>
  <c r="AG208" i="14" s="1"/>
  <c r="AG209" i="14" s="1"/>
  <c r="AG210" i="14" s="1"/>
  <c r="AG211" i="14" s="1"/>
  <c r="AG212" i="14" s="1"/>
  <c r="AG213" i="14" s="1"/>
  <c r="AG214" i="14" s="1"/>
  <c r="AG215" i="14" s="1"/>
  <c r="AG216" i="14" s="1"/>
  <c r="AG217" i="14" s="1"/>
  <c r="AG218" i="14" s="1"/>
  <c r="AG219" i="14" s="1"/>
  <c r="AG220" i="14" s="1"/>
  <c r="AG221" i="14" s="1"/>
  <c r="AG222" i="14" s="1"/>
  <c r="AG223" i="14" s="1"/>
  <c r="AG224" i="14" s="1"/>
  <c r="AG225" i="14" s="1"/>
  <c r="AG226" i="14" s="1"/>
  <c r="AG227" i="14" s="1"/>
  <c r="AG228" i="14" s="1"/>
  <c r="AG229" i="14" s="1"/>
  <c r="AG230" i="14" s="1"/>
  <c r="AG231" i="14" s="1"/>
  <c r="AG232" i="14" s="1"/>
  <c r="AG233" i="14" s="1"/>
  <c r="AG234" i="14" s="1"/>
  <c r="AG235" i="14" s="1"/>
  <c r="AG236" i="14" s="1"/>
  <c r="AG237" i="14" s="1"/>
  <c r="AG238" i="14" s="1"/>
  <c r="AG239" i="14" s="1"/>
  <c r="AG240" i="14" s="1"/>
  <c r="AG241" i="14" s="1"/>
  <c r="AG242" i="14" s="1"/>
  <c r="AG243" i="14" s="1"/>
  <c r="AG244" i="14" s="1"/>
  <c r="AG245" i="14" s="1"/>
  <c r="AG246" i="14" s="1"/>
  <c r="AG247" i="14" s="1"/>
  <c r="AG248" i="14" s="1"/>
  <c r="AG249" i="14" s="1"/>
  <c r="AG250" i="14" s="1"/>
  <c r="AG251" i="14" s="1"/>
  <c r="AG252" i="14" s="1"/>
  <c r="AG253" i="14" s="1"/>
  <c r="AG254" i="14" s="1"/>
  <c r="AG255" i="14" s="1"/>
  <c r="AG256" i="14" s="1"/>
  <c r="AG257" i="14" s="1"/>
  <c r="AG258" i="14" s="1"/>
  <c r="AG259" i="14" s="1"/>
  <c r="AG260" i="14" s="1"/>
  <c r="AG261" i="14" s="1"/>
  <c r="AG262" i="14" s="1"/>
  <c r="AG263" i="14" s="1"/>
  <c r="AG264" i="14" s="1"/>
  <c r="AG265" i="14" s="1"/>
  <c r="AG266" i="14" s="1"/>
  <c r="AG267" i="14" s="1"/>
  <c r="AG268" i="14" s="1"/>
  <c r="AG269" i="14" s="1"/>
  <c r="AG270" i="14" s="1"/>
  <c r="AG271" i="14" s="1"/>
  <c r="AG272" i="14" s="1"/>
  <c r="AG273" i="14" s="1"/>
  <c r="AG274" i="14" s="1"/>
  <c r="AG275" i="14" s="1"/>
  <c r="AG276" i="14" s="1"/>
  <c r="AG277" i="14" s="1"/>
  <c r="AG278" i="14" s="1"/>
  <c r="AG279" i="14" s="1"/>
  <c r="AG280" i="14" s="1"/>
  <c r="AG281" i="14" s="1"/>
  <c r="AG282" i="14" s="1"/>
  <c r="AG283" i="14" s="1"/>
  <c r="AG284" i="14" s="1"/>
  <c r="O11" i="14"/>
  <c r="N11" i="14"/>
  <c r="M11" i="14"/>
  <c r="L11" i="14"/>
  <c r="J11" i="14"/>
  <c r="I11" i="14"/>
  <c r="AG10" i="14"/>
  <c r="T10" i="14"/>
  <c r="S10" i="14"/>
  <c r="R10" i="14"/>
  <c r="Q10" i="14"/>
  <c r="O10" i="14"/>
  <c r="N10" i="14"/>
  <c r="M10" i="14"/>
  <c r="L10" i="14"/>
  <c r="J10" i="14"/>
  <c r="I10" i="14"/>
  <c r="O90" i="15" l="1"/>
  <c r="N90" i="15"/>
  <c r="L90" i="15"/>
  <c r="S103" i="15"/>
  <c r="T103" i="15"/>
  <c r="Q103" i="15"/>
  <c r="T114" i="15"/>
  <c r="S114" i="15"/>
  <c r="Q114" i="15"/>
  <c r="S118" i="15"/>
  <c r="Q118" i="15"/>
  <c r="T118" i="15"/>
  <c r="T137" i="15"/>
  <c r="S137" i="15"/>
  <c r="I144" i="15"/>
  <c r="M69" i="15"/>
  <c r="O69" i="15"/>
  <c r="N69" i="15"/>
  <c r="M11" i="15"/>
  <c r="M20" i="15"/>
  <c r="L20" i="15"/>
  <c r="N20" i="15"/>
  <c r="N23" i="15"/>
  <c r="O23" i="15"/>
  <c r="M23" i="15"/>
  <c r="L23" i="15"/>
  <c r="L50" i="15"/>
  <c r="O50" i="15"/>
  <c r="N50" i="15"/>
  <c r="M50" i="15"/>
  <c r="L93" i="15"/>
  <c r="N93" i="15"/>
  <c r="O93" i="15"/>
  <c r="M93" i="15"/>
  <c r="O11" i="15"/>
  <c r="Y11" i="15" s="1"/>
  <c r="S20" i="15"/>
  <c r="Q20" i="15"/>
  <c r="T48" i="15"/>
  <c r="S48" i="15"/>
  <c r="Q48" i="15"/>
  <c r="L69" i="15"/>
  <c r="S79" i="15"/>
  <c r="Q79" i="15"/>
  <c r="T79" i="15"/>
  <c r="O82" i="15"/>
  <c r="L82" i="15"/>
  <c r="M82" i="15"/>
  <c r="N82" i="15"/>
  <c r="S113" i="15"/>
  <c r="Q113" i="15"/>
  <c r="T113" i="15"/>
  <c r="AG13" i="15"/>
  <c r="AG14" i="15" s="1"/>
  <c r="AG15" i="15" s="1"/>
  <c r="AG16" i="15" s="1"/>
  <c r="AG17" i="15" s="1"/>
  <c r="AG18" i="15" s="1"/>
  <c r="AG19" i="15" s="1"/>
  <c r="AG20" i="15" s="1"/>
  <c r="AG21" i="15" s="1"/>
  <c r="AG22" i="15" s="1"/>
  <c r="AG23" i="15" s="1"/>
  <c r="AG24" i="15" s="1"/>
  <c r="AG25" i="15" s="1"/>
  <c r="AG26" i="15" s="1"/>
  <c r="AG27" i="15" s="1"/>
  <c r="AG28" i="15" s="1"/>
  <c r="AG29" i="15" s="1"/>
  <c r="AG30" i="15" s="1"/>
  <c r="AG31" i="15" s="1"/>
  <c r="AG32" i="15" s="1"/>
  <c r="AG33" i="15" s="1"/>
  <c r="AG34" i="15" s="1"/>
  <c r="AG35" i="15" s="1"/>
  <c r="AG36" i="15" s="1"/>
  <c r="AG37" i="15" s="1"/>
  <c r="AG38" i="15" s="1"/>
  <c r="AG39" i="15" s="1"/>
  <c r="AG40" i="15" s="1"/>
  <c r="AG41" i="15" s="1"/>
  <c r="AG42" i="15" s="1"/>
  <c r="AG43" i="15" s="1"/>
  <c r="AG44" i="15" s="1"/>
  <c r="AG45" i="15" s="1"/>
  <c r="AG46" i="15" s="1"/>
  <c r="AG47" i="15" s="1"/>
  <c r="AG48" i="15" s="1"/>
  <c r="AG49" i="15" s="1"/>
  <c r="AG50" i="15" s="1"/>
  <c r="AG51" i="15" s="1"/>
  <c r="AG52" i="15" s="1"/>
  <c r="AG53" i="15" s="1"/>
  <c r="AG54" i="15" s="1"/>
  <c r="AG55" i="15" s="1"/>
  <c r="AG56" i="15" s="1"/>
  <c r="AG57" i="15" s="1"/>
  <c r="AG58" i="15" s="1"/>
  <c r="AG59" i="15" s="1"/>
  <c r="AG60" i="15" s="1"/>
  <c r="AG61" i="15" s="1"/>
  <c r="AG62" i="15" s="1"/>
  <c r="AG63" i="15" s="1"/>
  <c r="AG64" i="15" s="1"/>
  <c r="AG65" i="15" s="1"/>
  <c r="AG66" i="15" s="1"/>
  <c r="AG67" i="15" s="1"/>
  <c r="AG68" i="15" s="1"/>
  <c r="AG69" i="15" s="1"/>
  <c r="AG70" i="15" s="1"/>
  <c r="AG71" i="15" s="1"/>
  <c r="AG72" i="15" s="1"/>
  <c r="AG73" i="15" s="1"/>
  <c r="AG74" i="15" s="1"/>
  <c r="AG75" i="15" s="1"/>
  <c r="AG76" i="15" s="1"/>
  <c r="AG77" i="15" s="1"/>
  <c r="AG78" i="15" s="1"/>
  <c r="AG79" i="15" s="1"/>
  <c r="AG80" i="15" s="1"/>
  <c r="AG81" i="15" s="1"/>
  <c r="AG82" i="15" s="1"/>
  <c r="AG83" i="15" s="1"/>
  <c r="AG84" i="15" s="1"/>
  <c r="AG85" i="15" s="1"/>
  <c r="AG86" i="15" s="1"/>
  <c r="AG87" i="15" s="1"/>
  <c r="AG88" i="15" s="1"/>
  <c r="AG89" i="15" s="1"/>
  <c r="AG90" i="15" s="1"/>
  <c r="AG91" i="15" s="1"/>
  <c r="AG92" i="15" s="1"/>
  <c r="AG93" i="15" s="1"/>
  <c r="AG94" i="15" s="1"/>
  <c r="AG95" i="15" s="1"/>
  <c r="AG96" i="15" s="1"/>
  <c r="AG97" i="15" s="1"/>
  <c r="AG98" i="15" s="1"/>
  <c r="AG99" i="15" s="1"/>
  <c r="AG100" i="15" s="1"/>
  <c r="AG101" i="15" s="1"/>
  <c r="AG102" i="15" s="1"/>
  <c r="AG103" i="15" s="1"/>
  <c r="AG104" i="15" s="1"/>
  <c r="AG105" i="15" s="1"/>
  <c r="AG106" i="15" s="1"/>
  <c r="AG107" i="15" s="1"/>
  <c r="AG108" i="15" s="1"/>
  <c r="AG109" i="15" s="1"/>
  <c r="AG110" i="15" s="1"/>
  <c r="AG111" i="15" s="1"/>
  <c r="AG112" i="15" s="1"/>
  <c r="AG113" i="15" s="1"/>
  <c r="AG114" i="15" s="1"/>
  <c r="AG115" i="15" s="1"/>
  <c r="AG116" i="15" s="1"/>
  <c r="AG117" i="15" s="1"/>
  <c r="AG118" i="15" s="1"/>
  <c r="AG119" i="15" s="1"/>
  <c r="AG120" i="15" s="1"/>
  <c r="AG121" i="15" s="1"/>
  <c r="AG122" i="15" s="1"/>
  <c r="AG123" i="15" s="1"/>
  <c r="AG124" i="15" s="1"/>
  <c r="AG125" i="15" s="1"/>
  <c r="AG126" i="15" s="1"/>
  <c r="AG127" i="15" s="1"/>
  <c r="AG128" i="15" s="1"/>
  <c r="AG129" i="15" s="1"/>
  <c r="AG130" i="15" s="1"/>
  <c r="AG131" i="15" s="1"/>
  <c r="AG132" i="15" s="1"/>
  <c r="AG133" i="15" s="1"/>
  <c r="AG134" i="15" s="1"/>
  <c r="AG135" i="15" s="1"/>
  <c r="AG136" i="15" s="1"/>
  <c r="AG137" i="15" s="1"/>
  <c r="AG138" i="15" s="1"/>
  <c r="AG139" i="15" s="1"/>
  <c r="AG140" i="15" s="1"/>
  <c r="AG141" i="15" s="1"/>
  <c r="AG142" i="15" s="1"/>
  <c r="AG143" i="15" s="1"/>
  <c r="AG144" i="15" s="1"/>
  <c r="AG145" i="15" s="1"/>
  <c r="AG146" i="15" s="1"/>
  <c r="AG147" i="15" s="1"/>
  <c r="AG148" i="15" s="1"/>
  <c r="AG149" i="15" s="1"/>
  <c r="AG150" i="15" s="1"/>
  <c r="AG151" i="15" s="1"/>
  <c r="AG152" i="15" s="1"/>
  <c r="AG153" i="15" s="1"/>
  <c r="AG154" i="15" s="1"/>
  <c r="AG155" i="15" s="1"/>
  <c r="AG156" i="15" s="1"/>
  <c r="AG157" i="15" s="1"/>
  <c r="AG158" i="15" s="1"/>
  <c r="AG159" i="15" s="1"/>
  <c r="AG160" i="15" s="1"/>
  <c r="AG161" i="15" s="1"/>
  <c r="AG162" i="15" s="1"/>
  <c r="AG163" i="15" s="1"/>
  <c r="AG164" i="15" s="1"/>
  <c r="AG165" i="15" s="1"/>
  <c r="AG166" i="15" s="1"/>
  <c r="AG167" i="15" s="1"/>
  <c r="AG168" i="15" s="1"/>
  <c r="AG169" i="15" s="1"/>
  <c r="AG170" i="15" s="1"/>
  <c r="AG171" i="15" s="1"/>
  <c r="AG172" i="15" s="1"/>
  <c r="AG173" i="15" s="1"/>
  <c r="AG174" i="15" s="1"/>
  <c r="AG175" i="15" s="1"/>
  <c r="AG176" i="15" s="1"/>
  <c r="AG177" i="15" s="1"/>
  <c r="AG178" i="15" s="1"/>
  <c r="AG179" i="15" s="1"/>
  <c r="AG180" i="15" s="1"/>
  <c r="AG181" i="15" s="1"/>
  <c r="AG182" i="15" s="1"/>
  <c r="AG183" i="15" s="1"/>
  <c r="AG184" i="15" s="1"/>
  <c r="AG185" i="15" s="1"/>
  <c r="AG186" i="15" s="1"/>
  <c r="AG187" i="15" s="1"/>
  <c r="AG188" i="15" s="1"/>
  <c r="AG189" i="15" s="1"/>
  <c r="AG190" i="15" s="1"/>
  <c r="AG191" i="15" s="1"/>
  <c r="AG192" i="15" s="1"/>
  <c r="AG193" i="15" s="1"/>
  <c r="AG194" i="15" s="1"/>
  <c r="AG195" i="15" s="1"/>
  <c r="AG196" i="15" s="1"/>
  <c r="AG197" i="15" s="1"/>
  <c r="AG198" i="15" s="1"/>
  <c r="AG199" i="15" s="1"/>
  <c r="AG200" i="15" s="1"/>
  <c r="AG201" i="15" s="1"/>
  <c r="AG202" i="15" s="1"/>
  <c r="AG203" i="15" s="1"/>
  <c r="AG204" i="15" s="1"/>
  <c r="AG205" i="15" s="1"/>
  <c r="AG206" i="15" s="1"/>
  <c r="AG207" i="15" s="1"/>
  <c r="AG208" i="15" s="1"/>
  <c r="AG209" i="15" s="1"/>
  <c r="AG210" i="15" s="1"/>
  <c r="AG211" i="15" s="1"/>
  <c r="AG212" i="15" s="1"/>
  <c r="AG213" i="15" s="1"/>
  <c r="AG214" i="15" s="1"/>
  <c r="AG215" i="15" s="1"/>
  <c r="AG216" i="15" s="1"/>
  <c r="AG217" i="15" s="1"/>
  <c r="AG218" i="15" s="1"/>
  <c r="AG219" i="15" s="1"/>
  <c r="AG220" i="15" s="1"/>
  <c r="AG221" i="15" s="1"/>
  <c r="AG222" i="15" s="1"/>
  <c r="AG223" i="15" s="1"/>
  <c r="AG224" i="15" s="1"/>
  <c r="AG225" i="15" s="1"/>
  <c r="AG226" i="15" s="1"/>
  <c r="AG227" i="15" s="1"/>
  <c r="AG228" i="15" s="1"/>
  <c r="AG229" i="15" s="1"/>
  <c r="AG230" i="15" s="1"/>
  <c r="AG231" i="15" s="1"/>
  <c r="AG232" i="15" s="1"/>
  <c r="AG233" i="15" s="1"/>
  <c r="AG234" i="15" s="1"/>
  <c r="AG235" i="15" s="1"/>
  <c r="AG236" i="15" s="1"/>
  <c r="AG237" i="15" s="1"/>
  <c r="AG238" i="15" s="1"/>
  <c r="AG239" i="15" s="1"/>
  <c r="AG240" i="15" s="1"/>
  <c r="AG241" i="15" s="1"/>
  <c r="AG242" i="15" s="1"/>
  <c r="AG243" i="15" s="1"/>
  <c r="AG244" i="15" s="1"/>
  <c r="AG245" i="15" s="1"/>
  <c r="AG246" i="15" s="1"/>
  <c r="AG247" i="15" s="1"/>
  <c r="AG248" i="15" s="1"/>
  <c r="AG249" i="15" s="1"/>
  <c r="AG250" i="15" s="1"/>
  <c r="AG251" i="15" s="1"/>
  <c r="AG252" i="15" s="1"/>
  <c r="AG253" i="15" s="1"/>
  <c r="AG254" i="15" s="1"/>
  <c r="AG255" i="15" s="1"/>
  <c r="AG256" i="15" s="1"/>
  <c r="AG257" i="15" s="1"/>
  <c r="AG258" i="15" s="1"/>
  <c r="AG259" i="15" s="1"/>
  <c r="AG260" i="15" s="1"/>
  <c r="AG261" i="15" s="1"/>
  <c r="AG262" i="15" s="1"/>
  <c r="AG263" i="15" s="1"/>
  <c r="AG264" i="15" s="1"/>
  <c r="AG265" i="15" s="1"/>
  <c r="AG266" i="15" s="1"/>
  <c r="AG267" i="15" s="1"/>
  <c r="AG268" i="15" s="1"/>
  <c r="AG269" i="15" s="1"/>
  <c r="AG270" i="15" s="1"/>
  <c r="AG271" i="15" s="1"/>
  <c r="AG272" i="15" s="1"/>
  <c r="AG273" i="15" s="1"/>
  <c r="AG274" i="15" s="1"/>
  <c r="AG275" i="15" s="1"/>
  <c r="AG276" i="15" s="1"/>
  <c r="AG277" i="15" s="1"/>
  <c r="AG278" i="15" s="1"/>
  <c r="AG279" i="15" s="1"/>
  <c r="AG280" i="15" s="1"/>
  <c r="AG281" i="15" s="1"/>
  <c r="AG282" i="15" s="1"/>
  <c r="AG283" i="15" s="1"/>
  <c r="AG284" i="15" s="1"/>
  <c r="S16" i="15"/>
  <c r="Q16" i="15"/>
  <c r="N16" i="15"/>
  <c r="L16" i="15"/>
  <c r="O20" i="15"/>
  <c r="T24" i="15"/>
  <c r="S24" i="15"/>
  <c r="J32" i="15"/>
  <c r="I31" i="15"/>
  <c r="M52" i="15"/>
  <c r="L52" i="15"/>
  <c r="N52" i="15"/>
  <c r="O52" i="15"/>
  <c r="J172" i="15"/>
  <c r="I171" i="15"/>
  <c r="M9" i="15"/>
  <c r="N9" i="15"/>
  <c r="X9" i="15" s="1"/>
  <c r="X10" i="15" s="1"/>
  <c r="X11" i="15" s="1"/>
  <c r="T23" i="15"/>
  <c r="S23" i="15"/>
  <c r="Q23" i="15"/>
  <c r="O40" i="15"/>
  <c r="L40" i="15"/>
  <c r="N40" i="15"/>
  <c r="M40" i="15"/>
  <c r="Q65" i="15"/>
  <c r="S65" i="15"/>
  <c r="T65" i="15"/>
  <c r="M47" i="15"/>
  <c r="O47" i="15"/>
  <c r="N47" i="15"/>
  <c r="L47" i="15"/>
  <c r="Q60" i="15"/>
  <c r="S60" i="15"/>
  <c r="T60" i="15"/>
  <c r="J72" i="15"/>
  <c r="I71" i="15"/>
  <c r="L126" i="15"/>
  <c r="M126" i="15"/>
  <c r="O126" i="15"/>
  <c r="N126" i="15"/>
  <c r="J276" i="15"/>
  <c r="I275" i="15"/>
  <c r="J168" i="15"/>
  <c r="I167" i="15"/>
  <c r="T70" i="15"/>
  <c r="Q70" i="15"/>
  <c r="T13" i="15"/>
  <c r="Q13" i="15"/>
  <c r="S13" i="15"/>
  <c r="N28" i="15"/>
  <c r="O28" i="15"/>
  <c r="M28" i="15"/>
  <c r="L28" i="15"/>
  <c r="S145" i="15"/>
  <c r="T145" i="15"/>
  <c r="Q145" i="15"/>
  <c r="M15" i="15"/>
  <c r="O15" i="15"/>
  <c r="N15" i="15"/>
  <c r="L15" i="15"/>
  <c r="I120" i="15"/>
  <c r="J121" i="15"/>
  <c r="L9" i="15"/>
  <c r="V9" i="15" s="1"/>
  <c r="V10" i="15" s="1"/>
  <c r="V11" i="15" s="1"/>
  <c r="J10" i="15"/>
  <c r="O16" i="15"/>
  <c r="L22" i="15"/>
  <c r="O22" i="15"/>
  <c r="N22" i="15"/>
  <c r="M22" i="15"/>
  <c r="T44" i="15"/>
  <c r="S44" i="15"/>
  <c r="M76" i="15"/>
  <c r="O76" i="15"/>
  <c r="L76" i="15"/>
  <c r="N76" i="15"/>
  <c r="M187" i="15"/>
  <c r="O187" i="15"/>
  <c r="L187" i="15"/>
  <c r="N187" i="15"/>
  <c r="L19" i="15"/>
  <c r="N19" i="15"/>
  <c r="M19" i="15"/>
  <c r="O19" i="15"/>
  <c r="Q51" i="15"/>
  <c r="T51" i="15"/>
  <c r="S51" i="15"/>
  <c r="S117" i="15"/>
  <c r="Q117" i="15"/>
  <c r="T117" i="15"/>
  <c r="T12" i="15"/>
  <c r="S12" i="15"/>
  <c r="Q12" i="15"/>
  <c r="J27" i="15"/>
  <c r="I26" i="15"/>
  <c r="L45" i="15"/>
  <c r="M45" i="15"/>
  <c r="O45" i="15"/>
  <c r="O9" i="15"/>
  <c r="Y9" i="15" s="1"/>
  <c r="Y10" i="15" s="1"/>
  <c r="Q14" i="15"/>
  <c r="T14" i="15"/>
  <c r="O29" i="15"/>
  <c r="M29" i="15"/>
  <c r="L29" i="15"/>
  <c r="J42" i="15"/>
  <c r="I41" i="15"/>
  <c r="N45" i="15"/>
  <c r="M55" i="15"/>
  <c r="L55" i="15"/>
  <c r="T58" i="15"/>
  <c r="Q58" i="15"/>
  <c r="M62" i="15"/>
  <c r="L62" i="15"/>
  <c r="O62" i="15"/>
  <c r="N62" i="15"/>
  <c r="S71" i="15"/>
  <c r="Q71" i="15"/>
  <c r="T71" i="15"/>
  <c r="J75" i="15"/>
  <c r="I74" i="15"/>
  <c r="T76" i="15"/>
  <c r="S76" i="15"/>
  <c r="T16" i="15"/>
  <c r="O48" i="15"/>
  <c r="M48" i="15"/>
  <c r="N48" i="15"/>
  <c r="L48" i="15"/>
  <c r="J49" i="15"/>
  <c r="Q76" i="15"/>
  <c r="N103" i="15"/>
  <c r="L103" i="15"/>
  <c r="O103" i="15"/>
  <c r="M103" i="15"/>
  <c r="Q188" i="15"/>
  <c r="T188" i="15"/>
  <c r="S188" i="15"/>
  <c r="M8" i="15"/>
  <c r="S11" i="15"/>
  <c r="T11" i="15"/>
  <c r="L14" i="15"/>
  <c r="M14" i="15"/>
  <c r="T17" i="15"/>
  <c r="S17" i="15"/>
  <c r="Q38" i="15"/>
  <c r="T38" i="15"/>
  <c r="S38" i="15"/>
  <c r="Q45" i="15"/>
  <c r="T45" i="15"/>
  <c r="S45" i="15"/>
  <c r="J50" i="15"/>
  <c r="I49" i="15"/>
  <c r="L51" i="15"/>
  <c r="O51" i="15"/>
  <c r="N51" i="15"/>
  <c r="M51" i="15"/>
  <c r="M58" i="15"/>
  <c r="O58" i="15"/>
  <c r="N58" i="15"/>
  <c r="T105" i="15"/>
  <c r="Q105" i="15"/>
  <c r="N127" i="15"/>
  <c r="M127" i="15"/>
  <c r="L127" i="15"/>
  <c r="O127" i="15"/>
  <c r="N132" i="15"/>
  <c r="M132" i="15"/>
  <c r="L132" i="15"/>
  <c r="N161" i="15"/>
  <c r="L161" i="15"/>
  <c r="O161" i="15"/>
  <c r="M161" i="15"/>
  <c r="S196" i="15"/>
  <c r="T196" i="15"/>
  <c r="Q196" i="15"/>
  <c r="N53" i="15"/>
  <c r="O53" i="15"/>
  <c r="S82" i="15"/>
  <c r="T82" i="15"/>
  <c r="T86" i="15"/>
  <c r="Q86" i="15"/>
  <c r="N95" i="15"/>
  <c r="O95" i="15"/>
  <c r="M95" i="15"/>
  <c r="L95" i="15"/>
  <c r="T96" i="15"/>
  <c r="S96" i="15"/>
  <c r="Q96" i="15"/>
  <c r="T112" i="15"/>
  <c r="Q112" i="15"/>
  <c r="O183" i="15"/>
  <c r="M183" i="15"/>
  <c r="N183" i="15"/>
  <c r="L183" i="15"/>
  <c r="T31" i="15"/>
  <c r="N33" i="15"/>
  <c r="O33" i="15"/>
  <c r="M33" i="15"/>
  <c r="L33" i="15"/>
  <c r="Q93" i="15"/>
  <c r="T95" i="15"/>
  <c r="Q95" i="15"/>
  <c r="S95" i="15"/>
  <c r="S123" i="15"/>
  <c r="N84" i="15"/>
  <c r="M84" i="15"/>
  <c r="N111" i="15"/>
  <c r="L111" i="15"/>
  <c r="O111" i="15"/>
  <c r="M111" i="15"/>
  <c r="S116" i="15"/>
  <c r="T116" i="15"/>
  <c r="Q116" i="15"/>
  <c r="T21" i="15"/>
  <c r="S31" i="15"/>
  <c r="J37" i="15"/>
  <c r="I36" i="15"/>
  <c r="T40" i="15"/>
  <c r="T47" i="15"/>
  <c r="J52" i="15"/>
  <c r="J57" i="15"/>
  <c r="I56" i="15"/>
  <c r="N60" i="15"/>
  <c r="T61" i="15"/>
  <c r="S61" i="15"/>
  <c r="I66" i="15"/>
  <c r="J67" i="15"/>
  <c r="N67" i="15"/>
  <c r="O67" i="15"/>
  <c r="M67" i="15"/>
  <c r="L67" i="15"/>
  <c r="O75" i="15"/>
  <c r="M75" i="15"/>
  <c r="S84" i="15"/>
  <c r="T94" i="15"/>
  <c r="J110" i="15"/>
  <c r="I109" i="15"/>
  <c r="Q111" i="15"/>
  <c r="T111" i="15"/>
  <c r="S111" i="15"/>
  <c r="T122" i="15"/>
  <c r="Q122" i="15"/>
  <c r="M122" i="15"/>
  <c r="L122" i="15"/>
  <c r="O122" i="15"/>
  <c r="T90" i="15"/>
  <c r="O173" i="15"/>
  <c r="M173" i="15"/>
  <c r="N173" i="15"/>
  <c r="L173" i="15"/>
  <c r="L186" i="15"/>
  <c r="O186" i="15"/>
  <c r="N186" i="15"/>
  <c r="M186" i="15"/>
  <c r="O245" i="15"/>
  <c r="N245" i="15"/>
  <c r="M245" i="15"/>
  <c r="L245" i="15"/>
  <c r="J25" i="15"/>
  <c r="I24" i="15"/>
  <c r="Q30" i="15"/>
  <c r="T30" i="15"/>
  <c r="S30" i="15"/>
  <c r="L32" i="15"/>
  <c r="J36" i="15"/>
  <c r="I35" i="15"/>
  <c r="Q41" i="15"/>
  <c r="Q53" i="15"/>
  <c r="O54" i="15"/>
  <c r="N54" i="15"/>
  <c r="M54" i="15"/>
  <c r="L54" i="15"/>
  <c r="O60" i="15"/>
  <c r="Q77" i="15"/>
  <c r="S77" i="15"/>
  <c r="L84" i="15"/>
  <c r="I85" i="15"/>
  <c r="N122" i="15"/>
  <c r="N137" i="15"/>
  <c r="O137" i="15"/>
  <c r="M137" i="15"/>
  <c r="L137" i="15"/>
  <c r="O189" i="15"/>
  <c r="N189" i="15"/>
  <c r="L189" i="15"/>
  <c r="M189" i="15"/>
  <c r="S212" i="15"/>
  <c r="T212" i="15"/>
  <c r="Q212" i="15"/>
  <c r="T33" i="15"/>
  <c r="S33" i="15"/>
  <c r="M42" i="15"/>
  <c r="O43" i="15"/>
  <c r="Q46" i="15"/>
  <c r="L53" i="15"/>
  <c r="M73" i="15"/>
  <c r="L73" i="15"/>
  <c r="J78" i="15"/>
  <c r="I77" i="15"/>
  <c r="O84" i="15"/>
  <c r="S85" i="15"/>
  <c r="Q85" i="15"/>
  <c r="L86" i="15"/>
  <c r="N86" i="15"/>
  <c r="J99" i="15"/>
  <c r="I98" i="15"/>
  <c r="O110" i="15"/>
  <c r="M110" i="15"/>
  <c r="L110" i="15"/>
  <c r="I118" i="15"/>
  <c r="J119" i="15"/>
  <c r="S122" i="15"/>
  <c r="N209" i="15"/>
  <c r="O209" i="15"/>
  <c r="L209" i="15"/>
  <c r="M209" i="15"/>
  <c r="S15" i="15"/>
  <c r="S18" i="15"/>
  <c r="N32" i="15"/>
  <c r="Q33" i="15"/>
  <c r="S40" i="15"/>
  <c r="N42" i="15"/>
  <c r="M46" i="15"/>
  <c r="L46" i="15"/>
  <c r="M53" i="15"/>
  <c r="Q61" i="15"/>
  <c r="S62" i="15"/>
  <c r="T62" i="15"/>
  <c r="Q63" i="15"/>
  <c r="T63" i="15"/>
  <c r="S63" i="15"/>
  <c r="S73" i="15"/>
  <c r="Q73" i="15"/>
  <c r="Q84" i="15"/>
  <c r="T85" i="15"/>
  <c r="M86" i="15"/>
  <c r="O88" i="15"/>
  <c r="N88" i="15"/>
  <c r="M88" i="15"/>
  <c r="J92" i="15"/>
  <c r="I91" i="15"/>
  <c r="I97" i="15"/>
  <c r="J98" i="15"/>
  <c r="J106" i="15"/>
  <c r="I105" i="15"/>
  <c r="N110" i="15"/>
  <c r="J201" i="15"/>
  <c r="I200" i="15"/>
  <c r="T28" i="15"/>
  <c r="Q28" i="15"/>
  <c r="O42" i="15"/>
  <c r="Q55" i="15"/>
  <c r="T55" i="15"/>
  <c r="S55" i="15"/>
  <c r="O59" i="15"/>
  <c r="M59" i="15"/>
  <c r="L59" i="15"/>
  <c r="O70" i="15"/>
  <c r="M70" i="15"/>
  <c r="N70" i="15"/>
  <c r="N73" i="15"/>
  <c r="J80" i="15"/>
  <c r="I79" i="15"/>
  <c r="N81" i="15"/>
  <c r="M81" i="15"/>
  <c r="Q83" i="15"/>
  <c r="S83" i="15"/>
  <c r="O86" i="15"/>
  <c r="Q87" i="15"/>
  <c r="S87" i="15"/>
  <c r="I158" i="15"/>
  <c r="J159" i="15"/>
  <c r="S173" i="15"/>
  <c r="T173" i="15"/>
  <c r="Q173" i="15"/>
  <c r="J9" i="15"/>
  <c r="L13" i="15"/>
  <c r="I21" i="15"/>
  <c r="J22" i="15"/>
  <c r="M44" i="15"/>
  <c r="L44" i="15"/>
  <c r="T53" i="15"/>
  <c r="Q56" i="15"/>
  <c r="S56" i="15"/>
  <c r="T66" i="15"/>
  <c r="Q66" i="15"/>
  <c r="O73" i="15"/>
  <c r="L75" i="15"/>
  <c r="L88" i="15"/>
  <c r="O92" i="15"/>
  <c r="N92" i="15"/>
  <c r="M92" i="15"/>
  <c r="L92" i="15"/>
  <c r="T100" i="15"/>
  <c r="Q100" i="15"/>
  <c r="S100" i="15"/>
  <c r="S101" i="15"/>
  <c r="Q101" i="15"/>
  <c r="T109" i="15"/>
  <c r="Q109" i="15"/>
  <c r="S43" i="15"/>
  <c r="I80" i="15"/>
  <c r="J81" i="15"/>
  <c r="O96" i="15"/>
  <c r="L96" i="15"/>
  <c r="N99" i="15"/>
  <c r="O99" i="15"/>
  <c r="N113" i="15"/>
  <c r="O113" i="15"/>
  <c r="M113" i="15"/>
  <c r="O114" i="15"/>
  <c r="N114" i="15"/>
  <c r="M114" i="15"/>
  <c r="L114" i="15"/>
  <c r="Q125" i="15"/>
  <c r="T125" i="15"/>
  <c r="S125" i="15"/>
  <c r="I176" i="15"/>
  <c r="J177" i="15"/>
  <c r="Q43" i="15"/>
  <c r="S69" i="15"/>
  <c r="O72" i="15"/>
  <c r="S88" i="15"/>
  <c r="N96" i="15"/>
  <c r="Q97" i="15"/>
  <c r="T102" i="15"/>
  <c r="S102" i="15"/>
  <c r="S150" i="15"/>
  <c r="T150" i="15"/>
  <c r="J19" i="15"/>
  <c r="I18" i="15"/>
  <c r="T35" i="15"/>
  <c r="N39" i="15"/>
  <c r="O39" i="15"/>
  <c r="M39" i="15"/>
  <c r="T59" i="15"/>
  <c r="S59" i="15"/>
  <c r="M64" i="15"/>
  <c r="L64" i="15"/>
  <c r="T69" i="15"/>
  <c r="T88" i="15"/>
  <c r="M94" i="15"/>
  <c r="O94" i="15"/>
  <c r="T128" i="15"/>
  <c r="S128" i="15"/>
  <c r="Q128" i="15"/>
  <c r="M136" i="15"/>
  <c r="N136" i="15"/>
  <c r="L136" i="15"/>
  <c r="O136" i="15"/>
  <c r="T142" i="15"/>
  <c r="Q142" i="15"/>
  <c r="S142" i="15"/>
  <c r="O170" i="15"/>
  <c r="N170" i="15"/>
  <c r="M170" i="15"/>
  <c r="L170" i="15"/>
  <c r="O261" i="15"/>
  <c r="N261" i="15"/>
  <c r="M261" i="15"/>
  <c r="L261" i="15"/>
  <c r="T43" i="15"/>
  <c r="M87" i="15"/>
  <c r="L87" i="15"/>
  <c r="S89" i="15"/>
  <c r="Q89" i="15"/>
  <c r="L99" i="15"/>
  <c r="T104" i="15"/>
  <c r="S104" i="15"/>
  <c r="J108" i="15"/>
  <c r="I107" i="15"/>
  <c r="O124" i="15"/>
  <c r="M124" i="15"/>
  <c r="N124" i="15"/>
  <c r="L124" i="15"/>
  <c r="L149" i="15"/>
  <c r="O149" i="15"/>
  <c r="N149" i="15"/>
  <c r="M149" i="15"/>
  <c r="Q150" i="15"/>
  <c r="J176" i="15"/>
  <c r="I175" i="15"/>
  <c r="S29" i="15"/>
  <c r="I34" i="15"/>
  <c r="J64" i="15"/>
  <c r="I63" i="15"/>
  <c r="M65" i="15"/>
  <c r="O89" i="15"/>
  <c r="I101" i="15"/>
  <c r="O112" i="15"/>
  <c r="M112" i="15"/>
  <c r="L112" i="15"/>
  <c r="N115" i="15"/>
  <c r="L115" i="15"/>
  <c r="O100" i="15"/>
  <c r="T155" i="15"/>
  <c r="S155" i="15"/>
  <c r="Q155" i="15"/>
  <c r="S160" i="15"/>
  <c r="T160" i="15"/>
  <c r="Q160" i="15"/>
  <c r="O181" i="15"/>
  <c r="N181" i="15"/>
  <c r="M199" i="15"/>
  <c r="L199" i="15"/>
  <c r="N199" i="15"/>
  <c r="O199" i="15"/>
  <c r="J223" i="15"/>
  <c r="I222" i="15"/>
  <c r="I140" i="15"/>
  <c r="J141" i="15"/>
  <c r="N145" i="15"/>
  <c r="M145" i="15"/>
  <c r="L145" i="15"/>
  <c r="O152" i="15"/>
  <c r="M152" i="15"/>
  <c r="N152" i="15"/>
  <c r="O154" i="15"/>
  <c r="N154" i="15"/>
  <c r="M154" i="15"/>
  <c r="L154" i="15"/>
  <c r="I179" i="15"/>
  <c r="J180" i="15"/>
  <c r="O193" i="15"/>
  <c r="L193" i="15"/>
  <c r="N193" i="15"/>
  <c r="M193" i="15"/>
  <c r="O218" i="15"/>
  <c r="N218" i="15"/>
  <c r="M218" i="15"/>
  <c r="J271" i="15"/>
  <c r="I270" i="15"/>
  <c r="N43" i="15"/>
  <c r="N100" i="15"/>
  <c r="J107" i="15"/>
  <c r="S127" i="15"/>
  <c r="T127" i="15"/>
  <c r="Q127" i="15"/>
  <c r="N153" i="15"/>
  <c r="L153" i="15"/>
  <c r="O153" i="15"/>
  <c r="M153" i="15"/>
  <c r="S171" i="15"/>
  <c r="Q171" i="15"/>
  <c r="T171" i="15"/>
  <c r="I17" i="15"/>
  <c r="T126" i="15"/>
  <c r="Q126" i="15"/>
  <c r="S126" i="15"/>
  <c r="S153" i="15"/>
  <c r="Q153" i="15"/>
  <c r="T153" i="15"/>
  <c r="S197" i="15"/>
  <c r="S115" i="15"/>
  <c r="Q115" i="15"/>
  <c r="T133" i="15"/>
  <c r="T140" i="15"/>
  <c r="Q140" i="15"/>
  <c r="N148" i="15"/>
  <c r="L148" i="15"/>
  <c r="O148" i="15"/>
  <c r="L152" i="15"/>
  <c r="O157" i="15"/>
  <c r="M157" i="15"/>
  <c r="L157" i="15"/>
  <c r="T165" i="15"/>
  <c r="S165" i="15"/>
  <c r="Q165" i="15"/>
  <c r="L218" i="15"/>
  <c r="I123" i="15"/>
  <c r="J124" i="15"/>
  <c r="I131" i="15"/>
  <c r="J132" i="15"/>
  <c r="S140" i="15"/>
  <c r="I177" i="15"/>
  <c r="J178" i="15"/>
  <c r="Q191" i="15"/>
  <c r="S191" i="15"/>
  <c r="O211" i="15"/>
  <c r="N211" i="15"/>
  <c r="M211" i="15"/>
  <c r="L211" i="15"/>
  <c r="I12" i="15"/>
  <c r="O134" i="15"/>
  <c r="N134" i="15"/>
  <c r="L134" i="15"/>
  <c r="T146" i="15"/>
  <c r="S146" i="15"/>
  <c r="Q194" i="15"/>
  <c r="T194" i="15"/>
  <c r="I121" i="15"/>
  <c r="I125" i="15"/>
  <c r="J130" i="15"/>
  <c r="J149" i="15"/>
  <c r="N166" i="15"/>
  <c r="M166" i="15"/>
  <c r="L166" i="15"/>
  <c r="T170" i="15"/>
  <c r="J174" i="15"/>
  <c r="M182" i="15"/>
  <c r="O182" i="15"/>
  <c r="N182" i="15"/>
  <c r="L182" i="15"/>
  <c r="N197" i="15"/>
  <c r="L197" i="15"/>
  <c r="N223" i="15"/>
  <c r="O223" i="15"/>
  <c r="M223" i="15"/>
  <c r="L223" i="15"/>
  <c r="O230" i="15"/>
  <c r="N230" i="15"/>
  <c r="M230" i="15"/>
  <c r="L230" i="15"/>
  <c r="Q166" i="15"/>
  <c r="T166" i="15"/>
  <c r="S182" i="15"/>
  <c r="T185" i="15"/>
  <c r="N192" i="15"/>
  <c r="M192" i="15"/>
  <c r="O192" i="15"/>
  <c r="Q209" i="15"/>
  <c r="S209" i="15"/>
  <c r="J220" i="15"/>
  <c r="I219" i="15"/>
  <c r="J134" i="15"/>
  <c r="I133" i="15"/>
  <c r="J138" i="15"/>
  <c r="N142" i="15"/>
  <c r="L142" i="15"/>
  <c r="I146" i="15"/>
  <c r="J147" i="15"/>
  <c r="O166" i="15"/>
  <c r="O168" i="15"/>
  <c r="M168" i="15"/>
  <c r="Q182" i="15"/>
  <c r="L192" i="15"/>
  <c r="O197" i="15"/>
  <c r="O198" i="15"/>
  <c r="M198" i="15"/>
  <c r="N198" i="15"/>
  <c r="L198" i="15"/>
  <c r="J206" i="15"/>
  <c r="I205" i="15"/>
  <c r="Q211" i="15"/>
  <c r="T211" i="15"/>
  <c r="T260" i="15"/>
  <c r="Q260" i="15"/>
  <c r="S260" i="15"/>
  <c r="I135" i="15"/>
  <c r="J136" i="15"/>
  <c r="M138" i="15"/>
  <c r="M142" i="15"/>
  <c r="J144" i="15"/>
  <c r="Q151" i="15"/>
  <c r="T158" i="15"/>
  <c r="N164" i="15"/>
  <c r="O164" i="15"/>
  <c r="L164" i="15"/>
  <c r="S166" i="15"/>
  <c r="J181" i="15"/>
  <c r="I180" i="15"/>
  <c r="Q199" i="15"/>
  <c r="S199" i="15"/>
  <c r="Q123" i="15"/>
  <c r="N138" i="15"/>
  <c r="N141" i="15"/>
  <c r="L141" i="15"/>
  <c r="T157" i="15"/>
  <c r="J161" i="15"/>
  <c r="I160" i="15"/>
  <c r="L190" i="15"/>
  <c r="O190" i="15"/>
  <c r="O194" i="15"/>
  <c r="N194" i="15"/>
  <c r="M194" i="15"/>
  <c r="T197" i="15"/>
  <c r="Q197" i="15"/>
  <c r="Q200" i="15"/>
  <c r="S218" i="15"/>
  <c r="T218" i="15"/>
  <c r="Q221" i="15"/>
  <c r="T221" i="15"/>
  <c r="N229" i="15"/>
  <c r="M229" i="15"/>
  <c r="L229" i="15"/>
  <c r="O229" i="15"/>
  <c r="S151" i="15"/>
  <c r="M163" i="15"/>
  <c r="L163" i="15"/>
  <c r="O163" i="15"/>
  <c r="O165" i="15"/>
  <c r="N165" i="15"/>
  <c r="N178" i="15"/>
  <c r="M178" i="15"/>
  <c r="I184" i="15"/>
  <c r="Q187" i="15"/>
  <c r="L194" i="15"/>
  <c r="T199" i="15"/>
  <c r="S200" i="15"/>
  <c r="N204" i="15"/>
  <c r="L204" i="15"/>
  <c r="O204" i="15"/>
  <c r="L207" i="15"/>
  <c r="O207" i="15"/>
  <c r="M207" i="15"/>
  <c r="I208" i="15"/>
  <c r="I216" i="15"/>
  <c r="J217" i="15"/>
  <c r="S219" i="15"/>
  <c r="T219" i="15"/>
  <c r="Q219" i="15"/>
  <c r="S221" i="15"/>
  <c r="I224" i="15"/>
  <c r="J225" i="15"/>
  <c r="J131" i="15"/>
  <c r="M150" i="15"/>
  <c r="S154" i="15"/>
  <c r="Q154" i="15"/>
  <c r="N155" i="15"/>
  <c r="M155" i="15"/>
  <c r="L155" i="15"/>
  <c r="Q158" i="15"/>
  <c r="I159" i="15"/>
  <c r="Q163" i="15"/>
  <c r="L168" i="15"/>
  <c r="L178" i="15"/>
  <c r="S184" i="15"/>
  <c r="S187" i="15"/>
  <c r="T200" i="15"/>
  <c r="T205" i="15"/>
  <c r="O206" i="15"/>
  <c r="N206" i="15"/>
  <c r="M206" i="15"/>
  <c r="L206" i="15"/>
  <c r="S207" i="15"/>
  <c r="Q207" i="15"/>
  <c r="I210" i="15"/>
  <c r="O247" i="15"/>
  <c r="N247" i="15"/>
  <c r="M247" i="15"/>
  <c r="L247" i="15"/>
  <c r="N129" i="15"/>
  <c r="N130" i="15"/>
  <c r="L130" i="15"/>
  <c r="L150" i="15"/>
  <c r="O155" i="15"/>
  <c r="S163" i="15"/>
  <c r="Q164" i="15"/>
  <c r="S167" i="15"/>
  <c r="Q167" i="15"/>
  <c r="Q179" i="15"/>
  <c r="T183" i="15"/>
  <c r="S183" i="15"/>
  <c r="T209" i="15"/>
  <c r="M212" i="15"/>
  <c r="L212" i="15"/>
  <c r="Q218" i="15"/>
  <c r="T224" i="15"/>
  <c r="S224" i="15"/>
  <c r="Q224" i="15"/>
  <c r="S231" i="15"/>
  <c r="Q231" i="15"/>
  <c r="T231" i="15"/>
  <c r="O234" i="15"/>
  <c r="M234" i="15"/>
  <c r="L234" i="15"/>
  <c r="N234" i="15"/>
  <c r="J120" i="15"/>
  <c r="I119" i="15"/>
  <c r="O129" i="15"/>
  <c r="S143" i="15"/>
  <c r="Q143" i="15"/>
  <c r="J148" i="15"/>
  <c r="I147" i="15"/>
  <c r="N150" i="15"/>
  <c r="I151" i="15"/>
  <c r="J152" i="15"/>
  <c r="I156" i="15"/>
  <c r="T163" i="15"/>
  <c r="M164" i="15"/>
  <c r="T169" i="15"/>
  <c r="Q184" i="15"/>
  <c r="M185" i="15"/>
  <c r="L185" i="15"/>
  <c r="S190" i="15"/>
  <c r="S205" i="15"/>
  <c r="S211" i="15"/>
  <c r="N212" i="15"/>
  <c r="M217" i="15"/>
  <c r="L217" i="15"/>
  <c r="N217" i="15"/>
  <c r="O217" i="15"/>
  <c r="T234" i="15"/>
  <c r="S234" i="15"/>
  <c r="Q234" i="15"/>
  <c r="I238" i="15"/>
  <c r="J239" i="15"/>
  <c r="T251" i="15"/>
  <c r="S251" i="15"/>
  <c r="Q251" i="15"/>
  <c r="N215" i="15"/>
  <c r="L215" i="15"/>
  <c r="O215" i="15"/>
  <c r="O213" i="15"/>
  <c r="S203" i="15"/>
  <c r="M215" i="15"/>
  <c r="S222" i="15"/>
  <c r="Q222" i="15"/>
  <c r="M233" i="15"/>
  <c r="O233" i="15"/>
  <c r="N233" i="15"/>
  <c r="L233" i="15"/>
  <c r="O246" i="15"/>
  <c r="N246" i="15"/>
  <c r="L246" i="15"/>
  <c r="S195" i="15"/>
  <c r="Q195" i="15"/>
  <c r="Q162" i="15"/>
  <c r="O169" i="15"/>
  <c r="J192" i="15"/>
  <c r="L201" i="15"/>
  <c r="T203" i="15"/>
  <c r="M213" i="15"/>
  <c r="I221" i="15"/>
  <c r="T256" i="15"/>
  <c r="S256" i="15"/>
  <c r="Q256" i="15"/>
  <c r="N278" i="15"/>
  <c r="O278" i="15"/>
  <c r="M278" i="15"/>
  <c r="L278" i="15"/>
  <c r="T278" i="15"/>
  <c r="S278" i="15"/>
  <c r="Q278" i="15"/>
  <c r="L172" i="15"/>
  <c r="J189" i="15"/>
  <c r="I188" i="15"/>
  <c r="S210" i="15"/>
  <c r="Q210" i="15"/>
  <c r="Q213" i="15"/>
  <c r="Q216" i="15"/>
  <c r="T216" i="15"/>
  <c r="O231" i="15"/>
  <c r="N231" i="15"/>
  <c r="M231" i="15"/>
  <c r="L231" i="15"/>
  <c r="T213" i="15"/>
  <c r="T214" i="15"/>
  <c r="Q214" i="15"/>
  <c r="J232" i="15"/>
  <c r="O249" i="15"/>
  <c r="N249" i="15"/>
  <c r="L249" i="15"/>
  <c r="S273" i="15"/>
  <c r="Q273" i="15"/>
  <c r="T273" i="15"/>
  <c r="Q280" i="15"/>
  <c r="T280" i="15"/>
  <c r="J227" i="15"/>
  <c r="I226" i="15"/>
  <c r="J229" i="15"/>
  <c r="I228" i="15"/>
  <c r="J240" i="15"/>
  <c r="I239" i="15"/>
  <c r="I243" i="15"/>
  <c r="J244" i="15"/>
  <c r="T267" i="15"/>
  <c r="S267" i="15"/>
  <c r="T277" i="15"/>
  <c r="S277" i="15"/>
  <c r="J283" i="15"/>
  <c r="I282" i="15"/>
  <c r="J228" i="15"/>
  <c r="I227" i="15"/>
  <c r="J258" i="15"/>
  <c r="I257" i="15"/>
  <c r="I252" i="15"/>
  <c r="J253" i="15"/>
  <c r="T270" i="15"/>
  <c r="S270" i="15"/>
  <c r="Q270" i="15"/>
  <c r="J226" i="15"/>
  <c r="T230" i="15"/>
  <c r="S230" i="15"/>
  <c r="Q230" i="15"/>
  <c r="M232" i="15"/>
  <c r="O259" i="15"/>
  <c r="N259" i="15"/>
  <c r="M259" i="15"/>
  <c r="L259" i="15"/>
  <c r="J175" i="15"/>
  <c r="I174" i="15"/>
  <c r="J202" i="15"/>
  <c r="N232" i="15"/>
  <c r="N236" i="15"/>
  <c r="O236" i="15"/>
  <c r="M236" i="15"/>
  <c r="J243" i="15"/>
  <c r="I242" i="15"/>
  <c r="J272" i="15"/>
  <c r="I271" i="15"/>
  <c r="J257" i="15"/>
  <c r="I256" i="15"/>
  <c r="L262" i="15"/>
  <c r="O262" i="15"/>
  <c r="N262" i="15"/>
  <c r="M262" i="15"/>
  <c r="Q281" i="15"/>
  <c r="T281" i="15"/>
  <c r="S245" i="15"/>
  <c r="Q245" i="15"/>
  <c r="T249" i="15"/>
  <c r="S249" i="15"/>
  <c r="Q249" i="15"/>
  <c r="J259" i="15"/>
  <c r="I258" i="15"/>
  <c r="J269" i="15"/>
  <c r="I268" i="15"/>
  <c r="O284" i="15"/>
  <c r="M284" i="15"/>
  <c r="L284" i="15"/>
  <c r="S275" i="15"/>
  <c r="S247" i="15"/>
  <c r="Q247" i="15"/>
  <c r="J254" i="15"/>
  <c r="I253" i="15"/>
  <c r="T262" i="15"/>
  <c r="S262" i="15"/>
  <c r="Q262" i="15"/>
  <c r="T265" i="15"/>
  <c r="T274" i="15"/>
  <c r="Q274" i="15"/>
  <c r="T246" i="15"/>
  <c r="Q246" i="15"/>
  <c r="L276" i="15"/>
  <c r="O276" i="15"/>
  <c r="S233" i="15"/>
  <c r="Q233" i="15"/>
  <c r="Q236" i="15"/>
  <c r="J241" i="15"/>
  <c r="I240" i="15"/>
  <c r="J268" i="15"/>
  <c r="I267" i="15"/>
  <c r="N284" i="15"/>
  <c r="I244" i="15"/>
  <c r="I266" i="15"/>
  <c r="M276" i="15"/>
  <c r="J282" i="15"/>
  <c r="I281" i="15"/>
  <c r="T235" i="15"/>
  <c r="S235" i="15"/>
  <c r="S236" i="15"/>
  <c r="T247" i="15"/>
  <c r="M248" i="15"/>
  <c r="L248" i="15"/>
  <c r="Q252" i="15"/>
  <c r="J255" i="15"/>
  <c r="I254" i="15"/>
  <c r="Q265" i="15"/>
  <c r="O272" i="15"/>
  <c r="N272" i="15"/>
  <c r="M272" i="15"/>
  <c r="L272" i="15"/>
  <c r="N276" i="15"/>
  <c r="L235" i="15"/>
  <c r="T248" i="15"/>
  <c r="S248" i="15"/>
  <c r="Q248" i="15"/>
  <c r="O260" i="15"/>
  <c r="T263" i="15"/>
  <c r="S263" i="15"/>
  <c r="I273" i="15"/>
  <c r="L280" i="15"/>
  <c r="J242" i="15"/>
  <c r="I241" i="15"/>
  <c r="O248" i="15"/>
  <c r="N263" i="15"/>
  <c r="O274" i="15"/>
  <c r="L277" i="15"/>
  <c r="T279" i="15"/>
  <c r="J238" i="15"/>
  <c r="I237" i="15"/>
  <c r="T250" i="15"/>
  <c r="S250" i="15"/>
  <c r="T264" i="15"/>
  <c r="S264" i="15"/>
  <c r="N260" i="15"/>
  <c r="N274" i="15"/>
  <c r="I255" i="15"/>
  <c r="Q261" i="15"/>
  <c r="I269" i="15"/>
  <c r="Q275" i="15"/>
  <c r="I283" i="15"/>
  <c r="I251" i="15"/>
  <c r="I265" i="15"/>
  <c r="I279" i="15"/>
  <c r="S17" i="14"/>
  <c r="Q17" i="14"/>
  <c r="R17" i="14"/>
  <c r="M128" i="14"/>
  <c r="T166" i="14"/>
  <c r="S166" i="14"/>
  <c r="R166" i="14"/>
  <c r="Q166" i="14"/>
  <c r="Q249" i="14"/>
  <c r="T249" i="14"/>
  <c r="S249" i="14"/>
  <c r="R249" i="14"/>
  <c r="S11" i="14"/>
  <c r="T11" i="14"/>
  <c r="R11" i="14"/>
  <c r="Q11" i="14"/>
  <c r="R29" i="14"/>
  <c r="T29" i="14"/>
  <c r="S29" i="14"/>
  <c r="Q29" i="14"/>
  <c r="N39" i="14"/>
  <c r="T17" i="14"/>
  <c r="O62" i="14"/>
  <c r="N62" i="14"/>
  <c r="M62" i="14"/>
  <c r="L62" i="14"/>
  <c r="O120" i="14"/>
  <c r="N120" i="14"/>
  <c r="M120" i="14"/>
  <c r="L120" i="14"/>
  <c r="O203" i="14"/>
  <c r="M203" i="14"/>
  <c r="N203" i="14"/>
  <c r="L203" i="14"/>
  <c r="N241" i="14"/>
  <c r="M241" i="14"/>
  <c r="L241" i="14"/>
  <c r="O241" i="14"/>
  <c r="T70" i="14"/>
  <c r="S70" i="14"/>
  <c r="R70" i="14"/>
  <c r="Q70" i="14"/>
  <c r="M130" i="14"/>
  <c r="O130" i="14"/>
  <c r="N130" i="14"/>
  <c r="L130" i="14"/>
  <c r="T152" i="14"/>
  <c r="S152" i="14"/>
  <c r="S168" i="14"/>
  <c r="T168" i="14"/>
  <c r="R168" i="14"/>
  <c r="Q168" i="14"/>
  <c r="O255" i="14"/>
  <c r="M255" i="14"/>
  <c r="L255" i="14"/>
  <c r="N255" i="14"/>
  <c r="O228" i="14"/>
  <c r="M228" i="14"/>
  <c r="L228" i="14"/>
  <c r="N228" i="14"/>
  <c r="Q63" i="14"/>
  <c r="S63" i="14"/>
  <c r="T63" i="14"/>
  <c r="R63" i="14"/>
  <c r="R94" i="14"/>
  <c r="Q94" i="14"/>
  <c r="T94" i="14"/>
  <c r="S94" i="14"/>
  <c r="O128" i="14"/>
  <c r="L128" i="14"/>
  <c r="R154" i="14"/>
  <c r="Q154" i="14"/>
  <c r="T154" i="14"/>
  <c r="S154" i="14"/>
  <c r="O58" i="14"/>
  <c r="N58" i="14"/>
  <c r="M58" i="14"/>
  <c r="L58" i="14"/>
  <c r="R141" i="14"/>
  <c r="S141" i="14"/>
  <c r="T141" i="14"/>
  <c r="Q141" i="14"/>
  <c r="O251" i="14"/>
  <c r="N251" i="14"/>
  <c r="L251" i="14"/>
  <c r="M251" i="14"/>
  <c r="R12" i="14"/>
  <c r="T12" i="14"/>
  <c r="S12" i="14"/>
  <c r="Q12" i="14"/>
  <c r="O53" i="14"/>
  <c r="N53" i="14"/>
  <c r="M53" i="14"/>
  <c r="L53" i="14"/>
  <c r="T92" i="14"/>
  <c r="S92" i="14"/>
  <c r="R92" i="14"/>
  <c r="Q92" i="14"/>
  <c r="T97" i="14"/>
  <c r="S97" i="14"/>
  <c r="Q97" i="14"/>
  <c r="O103" i="14"/>
  <c r="N103" i="14"/>
  <c r="M103" i="14"/>
  <c r="L103" i="14"/>
  <c r="N21" i="14"/>
  <c r="O21" i="14"/>
  <c r="M21" i="14"/>
  <c r="L21" i="14"/>
  <c r="S39" i="14"/>
  <c r="T39" i="14"/>
  <c r="R39" i="14"/>
  <c r="T47" i="14"/>
  <c r="S47" i="14"/>
  <c r="R47" i="14"/>
  <c r="Q47" i="14"/>
  <c r="R152" i="14"/>
  <c r="T173" i="14"/>
  <c r="S173" i="14"/>
  <c r="R173" i="14"/>
  <c r="Q195" i="14"/>
  <c r="T195" i="14"/>
  <c r="R195" i="14"/>
  <c r="S195" i="14"/>
  <c r="N28" i="14"/>
  <c r="O28" i="14"/>
  <c r="O29" i="14"/>
  <c r="N29" i="14"/>
  <c r="M29" i="14"/>
  <c r="L29" i="14"/>
  <c r="O57" i="14"/>
  <c r="N57" i="14"/>
  <c r="L57" i="14"/>
  <c r="M57" i="14"/>
  <c r="T73" i="14"/>
  <c r="S73" i="14"/>
  <c r="R73" i="14"/>
  <c r="R90" i="14"/>
  <c r="Q90" i="14"/>
  <c r="T90" i="14"/>
  <c r="S90" i="14"/>
  <c r="O112" i="14"/>
  <c r="L112" i="14"/>
  <c r="M112" i="14"/>
  <c r="T116" i="14"/>
  <c r="R116" i="14"/>
  <c r="S116" i="14"/>
  <c r="Q116" i="14"/>
  <c r="M151" i="14"/>
  <c r="N151" i="14"/>
  <c r="O151" i="14"/>
  <c r="L151" i="14"/>
  <c r="L13" i="14"/>
  <c r="O13" i="14"/>
  <c r="N13" i="14"/>
  <c r="M13" i="14"/>
  <c r="M28" i="14"/>
  <c r="O43" i="14"/>
  <c r="N43" i="14"/>
  <c r="M43" i="14"/>
  <c r="L43" i="14"/>
  <c r="N93" i="14"/>
  <c r="M93" i="14"/>
  <c r="R97" i="14"/>
  <c r="O126" i="14"/>
  <c r="N126" i="14"/>
  <c r="M126" i="14"/>
  <c r="L126" i="14"/>
  <c r="L266" i="14"/>
  <c r="O266" i="14"/>
  <c r="N266" i="14"/>
  <c r="M266" i="14"/>
  <c r="S13" i="14"/>
  <c r="Q13" i="14"/>
  <c r="R13" i="14"/>
  <c r="S32" i="14"/>
  <c r="R32" i="14"/>
  <c r="Q32" i="14"/>
  <c r="S40" i="14"/>
  <c r="R40" i="14"/>
  <c r="Q40" i="14"/>
  <c r="Q60" i="14"/>
  <c r="S88" i="14"/>
  <c r="R88" i="14"/>
  <c r="Q88" i="14"/>
  <c r="Q93" i="14"/>
  <c r="T93" i="14"/>
  <c r="S93" i="14"/>
  <c r="R93" i="14"/>
  <c r="N129" i="14"/>
  <c r="O129" i="14"/>
  <c r="M129" i="14"/>
  <c r="L129" i="14"/>
  <c r="Q173" i="14"/>
  <c r="O39" i="14"/>
  <c r="L39" i="14"/>
  <c r="T20" i="14"/>
  <c r="S20" i="14"/>
  <c r="R20" i="14"/>
  <c r="Q20" i="14"/>
  <c r="Q27" i="14"/>
  <c r="S27" i="14"/>
  <c r="R27" i="14"/>
  <c r="S46" i="14"/>
  <c r="T46" i="14"/>
  <c r="R46" i="14"/>
  <c r="Q46" i="14"/>
  <c r="Q73" i="14"/>
  <c r="L93" i="14"/>
  <c r="T129" i="14"/>
  <c r="R129" i="14"/>
  <c r="S129" i="14"/>
  <c r="Q129" i="14"/>
  <c r="O239" i="14"/>
  <c r="N239" i="14"/>
  <c r="M239" i="14"/>
  <c r="L239" i="14"/>
  <c r="L47" i="14"/>
  <c r="O47" i="14"/>
  <c r="N47" i="14"/>
  <c r="M47" i="14"/>
  <c r="T60" i="14"/>
  <c r="T85" i="14"/>
  <c r="S85" i="14"/>
  <c r="R85" i="14"/>
  <c r="Q85" i="14"/>
  <c r="O93" i="14"/>
  <c r="L177" i="14"/>
  <c r="M177" i="14"/>
  <c r="O177" i="14"/>
  <c r="N177" i="14"/>
  <c r="S264" i="14"/>
  <c r="R264" i="14"/>
  <c r="Q264" i="14"/>
  <c r="T264" i="14"/>
  <c r="R21" i="14"/>
  <c r="T21" i="14"/>
  <c r="Q21" i="14"/>
  <c r="O32" i="14"/>
  <c r="N32" i="14"/>
  <c r="Q51" i="14"/>
  <c r="R51" i="14"/>
  <c r="N63" i="14"/>
  <c r="O63" i="14"/>
  <c r="M63" i="14"/>
  <c r="L63" i="14"/>
  <c r="T68" i="14"/>
  <c r="S68" i="14"/>
  <c r="O88" i="14"/>
  <c r="N88" i="14"/>
  <c r="M88" i="14"/>
  <c r="L88" i="14"/>
  <c r="T112" i="14"/>
  <c r="S112" i="14"/>
  <c r="R112" i="14"/>
  <c r="Q112" i="14"/>
  <c r="L114" i="14"/>
  <c r="O114" i="14"/>
  <c r="N114" i="14"/>
  <c r="M114" i="14"/>
  <c r="M192" i="14"/>
  <c r="L192" i="14"/>
  <c r="O215" i="14"/>
  <c r="N215" i="14"/>
  <c r="M215" i="14"/>
  <c r="L215" i="14"/>
  <c r="R251" i="14"/>
  <c r="S251" i="14"/>
  <c r="T251" i="14"/>
  <c r="T255" i="14"/>
  <c r="S255" i="14"/>
  <c r="Q255" i="14"/>
  <c r="R255" i="14"/>
  <c r="O166" i="14"/>
  <c r="N166" i="14"/>
  <c r="T192" i="14"/>
  <c r="S192" i="14"/>
  <c r="Q192" i="14"/>
  <c r="R192" i="14"/>
  <c r="M253" i="14"/>
  <c r="N253" i="14"/>
  <c r="O253" i="14"/>
  <c r="L253" i="14"/>
  <c r="T62" i="14"/>
  <c r="S62" i="14"/>
  <c r="R62" i="14"/>
  <c r="Q62" i="14"/>
  <c r="S67" i="14"/>
  <c r="Q67" i="14"/>
  <c r="O121" i="14"/>
  <c r="N121" i="14"/>
  <c r="M121" i="14"/>
  <c r="L121" i="14"/>
  <c r="Q126" i="14"/>
  <c r="T126" i="14"/>
  <c r="S126" i="14"/>
  <c r="R126" i="14"/>
  <c r="M166" i="14"/>
  <c r="M172" i="14"/>
  <c r="N172" i="14"/>
  <c r="O172" i="14"/>
  <c r="L172" i="14"/>
  <c r="O25" i="14"/>
  <c r="N25" i="14"/>
  <c r="M25" i="14"/>
  <c r="L25" i="14"/>
  <c r="L96" i="14"/>
  <c r="N96" i="14"/>
  <c r="M136" i="14"/>
  <c r="O136" i="14"/>
  <c r="L136" i="14"/>
  <c r="R148" i="14"/>
  <c r="S148" i="14"/>
  <c r="Q148" i="14"/>
  <c r="T148" i="14"/>
  <c r="O155" i="14"/>
  <c r="N155" i="14"/>
  <c r="M155" i="14"/>
  <c r="R184" i="14"/>
  <c r="S184" i="14"/>
  <c r="Q184" i="14"/>
  <c r="T184" i="14"/>
  <c r="Q193" i="14"/>
  <c r="T193" i="14"/>
  <c r="S193" i="14"/>
  <c r="O48" i="14"/>
  <c r="N48" i="14"/>
  <c r="M48" i="14"/>
  <c r="L48" i="14"/>
  <c r="O96" i="14"/>
  <c r="T111" i="14"/>
  <c r="S111" i="14"/>
  <c r="R111" i="14"/>
  <c r="Q111" i="14"/>
  <c r="T232" i="14"/>
  <c r="R232" i="14"/>
  <c r="S232" i="14"/>
  <c r="Q232" i="14"/>
  <c r="O36" i="14"/>
  <c r="N36" i="14"/>
  <c r="O44" i="14"/>
  <c r="N44" i="14"/>
  <c r="M44" i="14"/>
  <c r="L44" i="14"/>
  <c r="Q16" i="14"/>
  <c r="T16" i="14"/>
  <c r="S16" i="14"/>
  <c r="Q36" i="14"/>
  <c r="T36" i="14"/>
  <c r="S36" i="14"/>
  <c r="R36" i="14"/>
  <c r="Q44" i="14"/>
  <c r="S44" i="14"/>
  <c r="R44" i="14"/>
  <c r="N56" i="14"/>
  <c r="O56" i="14"/>
  <c r="T96" i="14"/>
  <c r="Q96" i="14"/>
  <c r="T98" i="14"/>
  <c r="S98" i="14"/>
  <c r="R98" i="14"/>
  <c r="Q98" i="14"/>
  <c r="R113" i="14"/>
  <c r="Q113" i="14"/>
  <c r="T113" i="14"/>
  <c r="S113" i="14"/>
  <c r="T136" i="14"/>
  <c r="R136" i="14"/>
  <c r="S136" i="14"/>
  <c r="R155" i="14"/>
  <c r="S155" i="14"/>
  <c r="T155" i="14"/>
  <c r="T157" i="14"/>
  <c r="R157" i="14"/>
  <c r="S157" i="14"/>
  <c r="Q157" i="14"/>
  <c r="T178" i="14"/>
  <c r="R178" i="14"/>
  <c r="S178" i="14"/>
  <c r="Q178" i="14"/>
  <c r="R193" i="14"/>
  <c r="R258" i="14"/>
  <c r="S258" i="14"/>
  <c r="T258" i="14"/>
  <c r="M16" i="14"/>
  <c r="Q24" i="14"/>
  <c r="T24" i="14"/>
  <c r="S24" i="14"/>
  <c r="R24" i="14"/>
  <c r="L36" i="14"/>
  <c r="T44" i="14"/>
  <c r="T56" i="14"/>
  <c r="S56" i="14"/>
  <c r="S74" i="14"/>
  <c r="T74" i="14"/>
  <c r="R74" i="14"/>
  <c r="Q74" i="14"/>
  <c r="L89" i="14"/>
  <c r="O89" i="14"/>
  <c r="N89" i="14"/>
  <c r="M89" i="14"/>
  <c r="M96" i="14"/>
  <c r="O106" i="14"/>
  <c r="N106" i="14"/>
  <c r="M106" i="14"/>
  <c r="L106" i="14"/>
  <c r="N136" i="14"/>
  <c r="L155" i="14"/>
  <c r="N232" i="14"/>
  <c r="M232" i="14"/>
  <c r="O232" i="14"/>
  <c r="L232" i="14"/>
  <c r="L15" i="14"/>
  <c r="N16" i="14"/>
  <c r="M36" i="14"/>
  <c r="L56" i="14"/>
  <c r="T61" i="14"/>
  <c r="S61" i="14"/>
  <c r="T69" i="14"/>
  <c r="S69" i="14"/>
  <c r="O71" i="14"/>
  <c r="N71" i="14"/>
  <c r="M71" i="14"/>
  <c r="O86" i="14"/>
  <c r="N86" i="14"/>
  <c r="M86" i="14"/>
  <c r="L86" i="14"/>
  <c r="T89" i="14"/>
  <c r="S89" i="14"/>
  <c r="R89" i="14"/>
  <c r="Q89" i="14"/>
  <c r="O16" i="14"/>
  <c r="T35" i="14"/>
  <c r="S35" i="14"/>
  <c r="M56" i="14"/>
  <c r="R67" i="14"/>
  <c r="L69" i="14"/>
  <c r="Q86" i="14"/>
  <c r="S86" i="14"/>
  <c r="R86" i="14"/>
  <c r="T86" i="14"/>
  <c r="R96" i="14"/>
  <c r="O127" i="14"/>
  <c r="L127" i="14"/>
  <c r="O169" i="14"/>
  <c r="L169" i="14"/>
  <c r="N169" i="14"/>
  <c r="Q258" i="14"/>
  <c r="N90" i="14"/>
  <c r="O90" i="14"/>
  <c r="M90" i="14"/>
  <c r="R127" i="14"/>
  <c r="T127" i="14"/>
  <c r="M165" i="14"/>
  <c r="N165" i="14"/>
  <c r="O165" i="14"/>
  <c r="L165" i="14"/>
  <c r="R200" i="14"/>
  <c r="Q200" i="14"/>
  <c r="T200" i="14"/>
  <c r="S200" i="14"/>
  <c r="N211" i="14"/>
  <c r="O211" i="14"/>
  <c r="M211" i="14"/>
  <c r="L211" i="14"/>
  <c r="M226" i="14"/>
  <c r="N226" i="14"/>
  <c r="Q48" i="14"/>
  <c r="R48" i="14"/>
  <c r="M111" i="14"/>
  <c r="R120" i="14"/>
  <c r="S120" i="14"/>
  <c r="Q120" i="14"/>
  <c r="Q127" i="14"/>
  <c r="N180" i="14"/>
  <c r="L180" i="14"/>
  <c r="Q228" i="14"/>
  <c r="T228" i="14"/>
  <c r="S228" i="14"/>
  <c r="R228" i="14"/>
  <c r="N83" i="14"/>
  <c r="M83" i="14"/>
  <c r="L83" i="14"/>
  <c r="M102" i="14"/>
  <c r="O102" i="14"/>
  <c r="O108" i="14"/>
  <c r="N108" i="14"/>
  <c r="M108" i="14"/>
  <c r="N111" i="14"/>
  <c r="S127" i="14"/>
  <c r="R134" i="14"/>
  <c r="S134" i="14"/>
  <c r="O164" i="14"/>
  <c r="N164" i="14"/>
  <c r="M164" i="14"/>
  <c r="L164" i="14"/>
  <c r="S180" i="14"/>
  <c r="R180" i="14"/>
  <c r="O183" i="14"/>
  <c r="N183" i="14"/>
  <c r="S197" i="14"/>
  <c r="R197" i="14"/>
  <c r="Q197" i="14"/>
  <c r="T197" i="14"/>
  <c r="S18" i="14"/>
  <c r="Q18" i="14"/>
  <c r="M33" i="14"/>
  <c r="L37" i="14"/>
  <c r="N49" i="14"/>
  <c r="L49" i="14"/>
  <c r="L64" i="14"/>
  <c r="L82" i="14"/>
  <c r="O82" i="14"/>
  <c r="T102" i="14"/>
  <c r="S102" i="14"/>
  <c r="R102" i="14"/>
  <c r="T108" i="14"/>
  <c r="Q108" i="14"/>
  <c r="O118" i="14"/>
  <c r="M118" i="14"/>
  <c r="S119" i="14"/>
  <c r="R119" i="14"/>
  <c r="Q119" i="14"/>
  <c r="T120" i="14"/>
  <c r="O125" i="14"/>
  <c r="M125" i="14"/>
  <c r="O153" i="14"/>
  <c r="M153" i="14"/>
  <c r="L156" i="14"/>
  <c r="M156" i="14"/>
  <c r="T164" i="14"/>
  <c r="R164" i="14"/>
  <c r="M180" i="14"/>
  <c r="Q183" i="14"/>
  <c r="T183" i="14"/>
  <c r="R212" i="14"/>
  <c r="Q212" i="14"/>
  <c r="T212" i="14"/>
  <c r="T229" i="14"/>
  <c r="S229" i="14"/>
  <c r="Q229" i="14"/>
  <c r="R229" i="14"/>
  <c r="O269" i="14"/>
  <c r="N269" i="14"/>
  <c r="M269" i="14"/>
  <c r="L269" i="14"/>
  <c r="L14" i="14"/>
  <c r="L18" i="14"/>
  <c r="M22" i="14"/>
  <c r="Q30" i="14"/>
  <c r="R30" i="14"/>
  <c r="N33" i="14"/>
  <c r="M37" i="14"/>
  <c r="L41" i="14"/>
  <c r="N64" i="14"/>
  <c r="T78" i="14"/>
  <c r="S78" i="14"/>
  <c r="R78" i="14"/>
  <c r="Q78" i="14"/>
  <c r="S82" i="14"/>
  <c r="R82" i="14"/>
  <c r="Q82" i="14"/>
  <c r="O83" i="14"/>
  <c r="Q84" i="14"/>
  <c r="T101" i="14"/>
  <c r="S101" i="14"/>
  <c r="L102" i="14"/>
  <c r="Q106" i="14"/>
  <c r="L108" i="14"/>
  <c r="R139" i="14"/>
  <c r="Q164" i="14"/>
  <c r="O167" i="14"/>
  <c r="M167" i="14"/>
  <c r="O180" i="14"/>
  <c r="L183" i="14"/>
  <c r="Q189" i="14"/>
  <c r="R189" i="14"/>
  <c r="S189" i="14"/>
  <c r="T66" i="14"/>
  <c r="S66" i="14"/>
  <c r="S81" i="14"/>
  <c r="T81" i="14"/>
  <c r="N99" i="14"/>
  <c r="O99" i="14"/>
  <c r="M99" i="14"/>
  <c r="L99" i="14"/>
  <c r="S139" i="14"/>
  <c r="Q167" i="14"/>
  <c r="T167" i="14"/>
  <c r="S167" i="14"/>
  <c r="R167" i="14"/>
  <c r="M182" i="14"/>
  <c r="N182" i="14"/>
  <c r="O194" i="14"/>
  <c r="N194" i="14"/>
  <c r="O223" i="14"/>
  <c r="M223" i="14"/>
  <c r="L223" i="14"/>
  <c r="N223" i="14"/>
  <c r="O263" i="14"/>
  <c r="M263" i="14"/>
  <c r="L263" i="14"/>
  <c r="N263" i="14"/>
  <c r="O14" i="14"/>
  <c r="O22" i="14"/>
  <c r="R33" i="14"/>
  <c r="S48" i="14"/>
  <c r="O60" i="14"/>
  <c r="M60" i="14"/>
  <c r="L75" i="14"/>
  <c r="O75" i="14"/>
  <c r="N75" i="14"/>
  <c r="M75" i="14"/>
  <c r="M78" i="14"/>
  <c r="N82" i="14"/>
  <c r="N98" i="14"/>
  <c r="O98" i="14"/>
  <c r="Q102" i="14"/>
  <c r="T106" i="14"/>
  <c r="S108" i="14"/>
  <c r="N118" i="14"/>
  <c r="N125" i="14"/>
  <c r="Q134" i="14"/>
  <c r="N138" i="14"/>
  <c r="T139" i="14"/>
  <c r="R146" i="14"/>
  <c r="N153" i="14"/>
  <c r="O156" i="14"/>
  <c r="M179" i="14"/>
  <c r="N179" i="14"/>
  <c r="T180" i="14"/>
  <c r="R183" i="14"/>
  <c r="T194" i="14"/>
  <c r="R194" i="14"/>
  <c r="Q194" i="14"/>
  <c r="S194" i="14"/>
  <c r="L209" i="14"/>
  <c r="O209" i="14"/>
  <c r="M209" i="14"/>
  <c r="N217" i="14"/>
  <c r="R223" i="14"/>
  <c r="S223" i="14"/>
  <c r="T223" i="14"/>
  <c r="Q223" i="14"/>
  <c r="M109" i="14"/>
  <c r="O109" i="14"/>
  <c r="O162" i="14"/>
  <c r="M162" i="14"/>
  <c r="L162" i="14"/>
  <c r="S236" i="14"/>
  <c r="R236" i="14"/>
  <c r="Q236" i="14"/>
  <c r="T236" i="14"/>
  <c r="S95" i="14"/>
  <c r="T95" i="14"/>
  <c r="O160" i="14"/>
  <c r="M160" i="14"/>
  <c r="R162" i="14"/>
  <c r="S162" i="14"/>
  <c r="N181" i="14"/>
  <c r="O181" i="14"/>
  <c r="O272" i="14"/>
  <c r="N272" i="14"/>
  <c r="M272" i="14"/>
  <c r="L272" i="14"/>
  <c r="L91" i="14"/>
  <c r="L95" i="14"/>
  <c r="L109" i="14"/>
  <c r="T122" i="14"/>
  <c r="R122" i="14"/>
  <c r="S122" i="14"/>
  <c r="O132" i="14"/>
  <c r="M132" i="14"/>
  <c r="Q160" i="14"/>
  <c r="T160" i="14"/>
  <c r="N162" i="14"/>
  <c r="O174" i="14"/>
  <c r="M174" i="14"/>
  <c r="S181" i="14"/>
  <c r="Q181" i="14"/>
  <c r="T181" i="14"/>
  <c r="R181" i="14"/>
  <c r="M190" i="14"/>
  <c r="N190" i="14"/>
  <c r="L190" i="14"/>
  <c r="T227" i="14"/>
  <c r="S227" i="14"/>
  <c r="N84" i="14"/>
  <c r="O84" i="14"/>
  <c r="M91" i="14"/>
  <c r="N109" i="14"/>
  <c r="M123" i="14"/>
  <c r="N123" i="14"/>
  <c r="M158" i="14"/>
  <c r="N158" i="14"/>
  <c r="Q174" i="14"/>
  <c r="S174" i="14"/>
  <c r="R174" i="14"/>
  <c r="N193" i="14"/>
  <c r="M193" i="14"/>
  <c r="L193" i="14"/>
  <c r="O193" i="14"/>
  <c r="O195" i="14"/>
  <c r="N195" i="14"/>
  <c r="O205" i="14"/>
  <c r="M205" i="14"/>
  <c r="L205" i="14"/>
  <c r="N205" i="14"/>
  <c r="O270" i="14"/>
  <c r="M270" i="14"/>
  <c r="L270" i="14"/>
  <c r="N270" i="14"/>
  <c r="O139" i="14"/>
  <c r="M139" i="14"/>
  <c r="T140" i="14"/>
  <c r="S140" i="14"/>
  <c r="L142" i="14"/>
  <c r="O142" i="14"/>
  <c r="N142" i="14"/>
  <c r="M144" i="14"/>
  <c r="N144" i="14"/>
  <c r="O146" i="14"/>
  <c r="M146" i="14"/>
  <c r="S147" i="14"/>
  <c r="R147" i="14"/>
  <c r="O148" i="14"/>
  <c r="N148" i="14"/>
  <c r="L149" i="14"/>
  <c r="N149" i="14"/>
  <c r="M149" i="14"/>
  <c r="Q205" i="14"/>
  <c r="R205" i="14"/>
  <c r="S211" i="14"/>
  <c r="Q211" i="14"/>
  <c r="T241" i="14"/>
  <c r="R241" i="14"/>
  <c r="Q241" i="14"/>
  <c r="T267" i="14"/>
  <c r="R267" i="14"/>
  <c r="Q267" i="14"/>
  <c r="Q196" i="14"/>
  <c r="T196" i="14"/>
  <c r="S196" i="14"/>
  <c r="T214" i="14"/>
  <c r="Q214" i="14"/>
  <c r="S214" i="14"/>
  <c r="R214" i="14"/>
  <c r="T225" i="14"/>
  <c r="R225" i="14"/>
  <c r="L238" i="14"/>
  <c r="O238" i="14"/>
  <c r="N238" i="14"/>
  <c r="L260" i="14"/>
  <c r="N260" i="14"/>
  <c r="M260" i="14"/>
  <c r="L273" i="14"/>
  <c r="O273" i="14"/>
  <c r="N273" i="14"/>
  <c r="M273" i="14"/>
  <c r="L187" i="14"/>
  <c r="O187" i="14"/>
  <c r="R218" i="14"/>
  <c r="Q218" i="14"/>
  <c r="S241" i="14"/>
  <c r="O249" i="14"/>
  <c r="M249" i="14"/>
  <c r="N249" i="14"/>
  <c r="L249" i="14"/>
  <c r="O256" i="14"/>
  <c r="M256" i="14"/>
  <c r="L256" i="14"/>
  <c r="T171" i="14"/>
  <c r="R171" i="14"/>
  <c r="R203" i="14"/>
  <c r="Q203" i="14"/>
  <c r="S203" i="14"/>
  <c r="Q235" i="14"/>
  <c r="S235" i="14"/>
  <c r="R235" i="14"/>
  <c r="Q270" i="14"/>
  <c r="T270" i="14"/>
  <c r="R270" i="14"/>
  <c r="T202" i="14"/>
  <c r="R202" i="14"/>
  <c r="O230" i="14"/>
  <c r="L230" i="14"/>
  <c r="T239" i="14"/>
  <c r="R239" i="14"/>
  <c r="T143" i="14"/>
  <c r="R143" i="14"/>
  <c r="R169" i="14"/>
  <c r="S169" i="14"/>
  <c r="M185" i="14"/>
  <c r="N185" i="14"/>
  <c r="O188" i="14"/>
  <c r="N188" i="14"/>
  <c r="R209" i="14"/>
  <c r="Q209" i="14"/>
  <c r="M240" i="14"/>
  <c r="N240" i="14"/>
  <c r="O240" i="14"/>
  <c r="L240" i="14"/>
  <c r="M137" i="14"/>
  <c r="N137" i="14"/>
  <c r="T150" i="14"/>
  <c r="R150" i="14"/>
  <c r="R176" i="14"/>
  <c r="S176" i="14"/>
  <c r="Q188" i="14"/>
  <c r="S188" i="14"/>
  <c r="O206" i="14"/>
  <c r="M206" i="14"/>
  <c r="N206" i="14"/>
  <c r="T248" i="14"/>
  <c r="Q248" i="14"/>
  <c r="R248" i="14"/>
  <c r="N186" i="14"/>
  <c r="L186" i="14"/>
  <c r="M197" i="14"/>
  <c r="N218" i="14"/>
  <c r="O218" i="14"/>
  <c r="M227" i="14"/>
  <c r="M233" i="14"/>
  <c r="N233" i="14"/>
  <c r="T234" i="14"/>
  <c r="S234" i="14"/>
  <c r="R234" i="14"/>
  <c r="Q234" i="14"/>
  <c r="O279" i="14"/>
  <c r="N279" i="14"/>
  <c r="M279" i="14"/>
  <c r="L279" i="14"/>
  <c r="S190" i="14"/>
  <c r="R190" i="14"/>
  <c r="Q190" i="14"/>
  <c r="Q206" i="14"/>
  <c r="S206" i="14"/>
  <c r="R206" i="14"/>
  <c r="S215" i="14"/>
  <c r="Q215" i="14"/>
  <c r="O235" i="14"/>
  <c r="M235" i="14"/>
  <c r="T253" i="14"/>
  <c r="R253" i="14"/>
  <c r="M198" i="14"/>
  <c r="L198" i="14"/>
  <c r="O221" i="14"/>
  <c r="M221" i="14"/>
  <c r="L235" i="14"/>
  <c r="O242" i="14"/>
  <c r="M242" i="14"/>
  <c r="N242" i="14"/>
  <c r="L242" i="14"/>
  <c r="O265" i="14"/>
  <c r="N265" i="14"/>
  <c r="R271" i="14"/>
  <c r="Q271" i="14"/>
  <c r="Q242" i="14"/>
  <c r="R242" i="14"/>
  <c r="T269" i="14"/>
  <c r="S269" i="14"/>
  <c r="R269" i="14"/>
  <c r="Q277" i="14"/>
  <c r="S277" i="14"/>
  <c r="R277" i="14"/>
  <c r="R244" i="14"/>
  <c r="S244" i="14"/>
  <c r="T246" i="14"/>
  <c r="R246" i="14"/>
  <c r="M247" i="14"/>
  <c r="N247" i="14"/>
  <c r="R263" i="14"/>
  <c r="T277" i="14"/>
  <c r="L204" i="14"/>
  <c r="L219" i="14"/>
  <c r="S242" i="14"/>
  <c r="M245" i="14"/>
  <c r="T262" i="14"/>
  <c r="S262" i="14"/>
  <c r="S263" i="14"/>
  <c r="T283" i="14"/>
  <c r="S283" i="14"/>
  <c r="O284" i="14"/>
  <c r="M284" i="14"/>
  <c r="L284" i="14"/>
  <c r="R272" i="14"/>
  <c r="S272" i="14"/>
  <c r="Q283" i="14"/>
  <c r="O258" i="14"/>
  <c r="N258" i="14"/>
  <c r="T274" i="14"/>
  <c r="R274" i="14"/>
  <c r="Q274" i="14"/>
  <c r="R283" i="14"/>
  <c r="L274" i="14"/>
  <c r="R230" i="14"/>
  <c r="S230" i="14"/>
  <c r="T260" i="14"/>
  <c r="R260" i="14"/>
  <c r="Q260" i="14"/>
  <c r="Q272" i="14"/>
  <c r="T276" i="14"/>
  <c r="S276" i="14"/>
  <c r="R237" i="14"/>
  <c r="S237" i="14"/>
  <c r="O277" i="14"/>
  <c r="M277" i="14"/>
  <c r="L277" i="14"/>
  <c r="N276" i="14"/>
  <c r="N277" i="14"/>
  <c r="R279" i="14"/>
  <c r="S279" i="14"/>
  <c r="M280" i="14"/>
  <c r="T281" i="14"/>
  <c r="R281" i="14"/>
  <c r="Q281" i="14"/>
  <c r="R265" i="14"/>
  <c r="S265" i="14"/>
  <c r="Q276" i="14"/>
  <c r="N280" i="14"/>
  <c r="N254" i="14"/>
  <c r="N261" i="14"/>
  <c r="N268" i="14"/>
  <c r="N275" i="14"/>
  <c r="N282" i="14"/>
  <c r="AL9" i="14" a="1"/>
  <c r="AL9" i="14" s="1"/>
  <c r="AL8" i="14" a="1"/>
  <c r="AL8" i="14" s="1"/>
  <c r="AD8" i="14"/>
  <c r="AC8" i="14"/>
  <c r="AB8" i="14"/>
  <c r="AA8" i="14"/>
  <c r="T8" i="14"/>
  <c r="S8" i="14"/>
  <c r="R8" i="14"/>
  <c r="Q8" i="14"/>
  <c r="Q257" i="15" l="1"/>
  <c r="T257" i="15"/>
  <c r="S257" i="15"/>
  <c r="N271" i="15"/>
  <c r="M271" i="15"/>
  <c r="L271" i="15"/>
  <c r="O271" i="15"/>
  <c r="L221" i="15"/>
  <c r="O221" i="15"/>
  <c r="M221" i="15"/>
  <c r="N221" i="15"/>
  <c r="T130" i="15"/>
  <c r="S130" i="15"/>
  <c r="Q130" i="15"/>
  <c r="O17" i="15"/>
  <c r="M17" i="15"/>
  <c r="L17" i="15"/>
  <c r="N17" i="15"/>
  <c r="Q180" i="15"/>
  <c r="T180" i="15"/>
  <c r="S180" i="15"/>
  <c r="L140" i="15"/>
  <c r="O140" i="15"/>
  <c r="N140" i="15"/>
  <c r="M140" i="15"/>
  <c r="Q176" i="15"/>
  <c r="T176" i="15"/>
  <c r="S176" i="15"/>
  <c r="S80" i="15"/>
  <c r="T80" i="15"/>
  <c r="Q80" i="15"/>
  <c r="T32" i="15"/>
  <c r="Q32" i="15"/>
  <c r="S32" i="15"/>
  <c r="S107" i="15"/>
  <c r="T107" i="15"/>
  <c r="Q107" i="15"/>
  <c r="O179" i="15"/>
  <c r="M179" i="15"/>
  <c r="L179" i="15"/>
  <c r="N179" i="15"/>
  <c r="L176" i="15"/>
  <c r="O176" i="15"/>
  <c r="N176" i="15"/>
  <c r="M176" i="15"/>
  <c r="T75" i="15"/>
  <c r="Q75" i="15"/>
  <c r="S75" i="15"/>
  <c r="O252" i="15"/>
  <c r="N252" i="15"/>
  <c r="M252" i="15"/>
  <c r="L252" i="15"/>
  <c r="O159" i="15"/>
  <c r="N159" i="15"/>
  <c r="M159" i="15"/>
  <c r="L159" i="15"/>
  <c r="N125" i="15"/>
  <c r="O125" i="15"/>
  <c r="L125" i="15"/>
  <c r="M125" i="15"/>
  <c r="S282" i="15"/>
  <c r="T282" i="15"/>
  <c r="Q282" i="15"/>
  <c r="O242" i="15"/>
  <c r="M242" i="15"/>
  <c r="L242" i="15"/>
  <c r="N242" i="15"/>
  <c r="O119" i="15"/>
  <c r="M119" i="15"/>
  <c r="N119" i="15"/>
  <c r="L119" i="15"/>
  <c r="T159" i="15"/>
  <c r="Q159" i="15"/>
  <c r="S159" i="15"/>
  <c r="T78" i="15"/>
  <c r="S78" i="15"/>
  <c r="Q78" i="15"/>
  <c r="T50" i="15"/>
  <c r="S50" i="15"/>
  <c r="Q50" i="15"/>
  <c r="O41" i="15"/>
  <c r="N41" i="15"/>
  <c r="M41" i="15"/>
  <c r="L41" i="15"/>
  <c r="Q243" i="15"/>
  <c r="T243" i="15"/>
  <c r="S243" i="15"/>
  <c r="S120" i="15"/>
  <c r="Q120" i="15"/>
  <c r="T120" i="15"/>
  <c r="N131" i="15"/>
  <c r="L131" i="15"/>
  <c r="O131" i="15"/>
  <c r="M131" i="15"/>
  <c r="M158" i="15"/>
  <c r="O158" i="15"/>
  <c r="N158" i="15"/>
  <c r="L158" i="15"/>
  <c r="O200" i="15"/>
  <c r="N200" i="15"/>
  <c r="M200" i="15"/>
  <c r="L200" i="15"/>
  <c r="S49" i="15"/>
  <c r="T49" i="15"/>
  <c r="Q49" i="15"/>
  <c r="Q124" i="15"/>
  <c r="T124" i="15"/>
  <c r="S124" i="15"/>
  <c r="S201" i="15"/>
  <c r="Q201" i="15"/>
  <c r="T201" i="15"/>
  <c r="AF8" i="15"/>
  <c r="S141" i="15"/>
  <c r="T141" i="15"/>
  <c r="Q141" i="15"/>
  <c r="N269" i="15"/>
  <c r="L269" i="15"/>
  <c r="O269" i="15"/>
  <c r="M269" i="15"/>
  <c r="L253" i="15"/>
  <c r="N253" i="15"/>
  <c r="O253" i="15"/>
  <c r="M253" i="15"/>
  <c r="N255" i="15"/>
  <c r="L255" i="15"/>
  <c r="O255" i="15"/>
  <c r="M255" i="15"/>
  <c r="N123" i="15"/>
  <c r="L123" i="15"/>
  <c r="O123" i="15"/>
  <c r="M123" i="15"/>
  <c r="S81" i="15"/>
  <c r="Q81" i="15"/>
  <c r="T81" i="15"/>
  <c r="N109" i="15"/>
  <c r="L109" i="15"/>
  <c r="O109" i="15"/>
  <c r="M109" i="15"/>
  <c r="O171" i="15"/>
  <c r="N171" i="15"/>
  <c r="M171" i="15"/>
  <c r="L171" i="15"/>
  <c r="O244" i="15"/>
  <c r="N244" i="15"/>
  <c r="M244" i="15"/>
  <c r="L244" i="15"/>
  <c r="T121" i="15"/>
  <c r="S121" i="15"/>
  <c r="Q121" i="15"/>
  <c r="T172" i="15"/>
  <c r="S172" i="15"/>
  <c r="Q172" i="15"/>
  <c r="N251" i="15"/>
  <c r="O251" i="15"/>
  <c r="M251" i="15"/>
  <c r="L251" i="15"/>
  <c r="Q225" i="15"/>
  <c r="T225" i="15"/>
  <c r="S225" i="15"/>
  <c r="Q161" i="15"/>
  <c r="T161" i="15"/>
  <c r="S161" i="15"/>
  <c r="T134" i="15"/>
  <c r="Q134" i="15"/>
  <c r="S134" i="15"/>
  <c r="Q108" i="15"/>
  <c r="T108" i="15"/>
  <c r="S108" i="15"/>
  <c r="T269" i="15"/>
  <c r="Q269" i="15"/>
  <c r="S269" i="15"/>
  <c r="S254" i="15"/>
  <c r="T254" i="15"/>
  <c r="Q254" i="15"/>
  <c r="S217" i="15"/>
  <c r="Q217" i="15"/>
  <c r="T217" i="15"/>
  <c r="O258" i="15"/>
  <c r="N258" i="15"/>
  <c r="M258" i="15"/>
  <c r="L258" i="15"/>
  <c r="S206" i="15"/>
  <c r="Q206" i="15"/>
  <c r="T206" i="15"/>
  <c r="N146" i="15"/>
  <c r="M146" i="15"/>
  <c r="L146" i="15"/>
  <c r="O146" i="15"/>
  <c r="S99" i="15"/>
  <c r="Q99" i="15"/>
  <c r="T99" i="15"/>
  <c r="N120" i="15"/>
  <c r="O120" i="15"/>
  <c r="M120" i="15"/>
  <c r="L120" i="15"/>
  <c r="T177" i="15"/>
  <c r="S177" i="15"/>
  <c r="Q177" i="15"/>
  <c r="T242" i="15"/>
  <c r="S242" i="15"/>
  <c r="Q242" i="15"/>
  <c r="S259" i="15"/>
  <c r="Q259" i="15"/>
  <c r="T259" i="15"/>
  <c r="Q22" i="15"/>
  <c r="T22" i="15"/>
  <c r="S22" i="15"/>
  <c r="T98" i="15"/>
  <c r="S98" i="15"/>
  <c r="Q98" i="15"/>
  <c r="Q52" i="15"/>
  <c r="T52" i="15"/>
  <c r="S52" i="15"/>
  <c r="L135" i="15"/>
  <c r="M135" i="15"/>
  <c r="N135" i="15"/>
  <c r="O135" i="15"/>
  <c r="M282" i="15"/>
  <c r="O282" i="15"/>
  <c r="N282" i="15"/>
  <c r="L282" i="15"/>
  <c r="Q229" i="15"/>
  <c r="S229" i="15"/>
  <c r="T229" i="15"/>
  <c r="T232" i="15"/>
  <c r="Q232" i="15"/>
  <c r="S232" i="15"/>
  <c r="N97" i="15"/>
  <c r="L97" i="15"/>
  <c r="M97" i="15"/>
  <c r="O97" i="15"/>
  <c r="S57" i="15"/>
  <c r="Q57" i="15"/>
  <c r="T57" i="15"/>
  <c r="AL8" i="15" a="1"/>
  <c r="AL8" i="15" s="1"/>
  <c r="AL10" i="15" s="1"/>
  <c r="O279" i="15"/>
  <c r="L279" i="15"/>
  <c r="N279" i="15"/>
  <c r="M279" i="15"/>
  <c r="O273" i="15"/>
  <c r="N273" i="15"/>
  <c r="M273" i="15"/>
  <c r="L273" i="15"/>
  <c r="L267" i="15"/>
  <c r="O267" i="15"/>
  <c r="N267" i="15"/>
  <c r="M267" i="15"/>
  <c r="T175" i="15"/>
  <c r="S175" i="15"/>
  <c r="Q175" i="15"/>
  <c r="T283" i="15"/>
  <c r="S283" i="15"/>
  <c r="Q283" i="15"/>
  <c r="N226" i="15"/>
  <c r="L226" i="15"/>
  <c r="M226" i="15"/>
  <c r="O226" i="15"/>
  <c r="M147" i="15"/>
  <c r="N147" i="15"/>
  <c r="L147" i="15"/>
  <c r="O147" i="15"/>
  <c r="S138" i="15"/>
  <c r="Q138" i="15"/>
  <c r="T138" i="15"/>
  <c r="O265" i="15"/>
  <c r="N265" i="15"/>
  <c r="M265" i="15"/>
  <c r="L265" i="15"/>
  <c r="S268" i="15"/>
  <c r="T268" i="15"/>
  <c r="Q268" i="15"/>
  <c r="O256" i="15"/>
  <c r="M256" i="15"/>
  <c r="L256" i="15"/>
  <c r="N256" i="15"/>
  <c r="T189" i="15"/>
  <c r="Q189" i="15"/>
  <c r="S189" i="15"/>
  <c r="L160" i="15"/>
  <c r="O160" i="15"/>
  <c r="M160" i="15"/>
  <c r="N160" i="15"/>
  <c r="Q136" i="15"/>
  <c r="T136" i="15"/>
  <c r="S136" i="15"/>
  <c r="N133" i="15"/>
  <c r="M133" i="15"/>
  <c r="O133" i="15"/>
  <c r="L133" i="15"/>
  <c r="T149" i="15"/>
  <c r="S149" i="15"/>
  <c r="Q149" i="15"/>
  <c r="L107" i="15"/>
  <c r="O107" i="15"/>
  <c r="N107" i="15"/>
  <c r="M107" i="15"/>
  <c r="T228" i="15"/>
  <c r="Q228" i="15"/>
  <c r="S228" i="15"/>
  <c r="O228" i="15"/>
  <c r="M228" i="15"/>
  <c r="L228" i="15"/>
  <c r="N228" i="15"/>
  <c r="T192" i="15"/>
  <c r="S192" i="15"/>
  <c r="Q192" i="15"/>
  <c r="N151" i="15"/>
  <c r="O151" i="15"/>
  <c r="L151" i="15"/>
  <c r="M151" i="15"/>
  <c r="S64" i="15"/>
  <c r="Q64" i="15"/>
  <c r="T64" i="15"/>
  <c r="L79" i="15"/>
  <c r="M79" i="15"/>
  <c r="O79" i="15"/>
  <c r="N79" i="15"/>
  <c r="Q106" i="15"/>
  <c r="T106" i="15"/>
  <c r="S106" i="15"/>
  <c r="L118" i="15"/>
  <c r="N118" i="15"/>
  <c r="M118" i="15"/>
  <c r="O118" i="15"/>
  <c r="N77" i="15"/>
  <c r="M77" i="15"/>
  <c r="L77" i="15"/>
  <c r="O77" i="15"/>
  <c r="M49" i="15"/>
  <c r="L49" i="15"/>
  <c r="O49" i="15"/>
  <c r="N49" i="15"/>
  <c r="O275" i="15"/>
  <c r="N275" i="15"/>
  <c r="M275" i="15"/>
  <c r="L275" i="15"/>
  <c r="M268" i="15"/>
  <c r="O268" i="15"/>
  <c r="N268" i="15"/>
  <c r="L268" i="15"/>
  <c r="T227" i="15"/>
  <c r="S227" i="15"/>
  <c r="Q227" i="15"/>
  <c r="Q148" i="15"/>
  <c r="T148" i="15"/>
  <c r="S148" i="15"/>
  <c r="O224" i="15"/>
  <c r="N224" i="15"/>
  <c r="L224" i="15"/>
  <c r="M224" i="15"/>
  <c r="O205" i="15"/>
  <c r="L205" i="15"/>
  <c r="M205" i="15"/>
  <c r="N205" i="15"/>
  <c r="T147" i="15"/>
  <c r="S147" i="15"/>
  <c r="Q147" i="15"/>
  <c r="S132" i="15"/>
  <c r="Q132" i="15"/>
  <c r="T132" i="15"/>
  <c r="M80" i="15"/>
  <c r="L80" i="15"/>
  <c r="N80" i="15"/>
  <c r="O80" i="15"/>
  <c r="O91" i="15"/>
  <c r="L91" i="15"/>
  <c r="N91" i="15"/>
  <c r="M91" i="15"/>
  <c r="S110" i="15"/>
  <c r="Q110" i="15"/>
  <c r="T110" i="15"/>
  <c r="M34" i="15"/>
  <c r="L34" i="15"/>
  <c r="O34" i="15"/>
  <c r="N34" i="15"/>
  <c r="Q92" i="15"/>
  <c r="S92" i="15"/>
  <c r="T92" i="15"/>
  <c r="L85" i="15"/>
  <c r="O85" i="15"/>
  <c r="N85" i="15"/>
  <c r="M85" i="15"/>
  <c r="S36" i="15"/>
  <c r="Q36" i="15"/>
  <c r="T36" i="15"/>
  <c r="T10" i="15"/>
  <c r="S10" i="15"/>
  <c r="Q10" i="15"/>
  <c r="AB10" i="15"/>
  <c r="AB11" i="15" s="1"/>
  <c r="AB12" i="15" s="1"/>
  <c r="AB13" i="15" s="1"/>
  <c r="AB14" i="15" s="1"/>
  <c r="AB15" i="15" s="1"/>
  <c r="AB16" i="15" s="1"/>
  <c r="AB17" i="15" s="1"/>
  <c r="AB18" i="15" s="1"/>
  <c r="O167" i="15"/>
  <c r="N167" i="15"/>
  <c r="M167" i="15"/>
  <c r="L167" i="15"/>
  <c r="N241" i="15"/>
  <c r="L241" i="15"/>
  <c r="M241" i="15"/>
  <c r="O241" i="15"/>
  <c r="S272" i="15"/>
  <c r="T272" i="15"/>
  <c r="Q272" i="15"/>
  <c r="T253" i="15"/>
  <c r="S253" i="15"/>
  <c r="Q253" i="15"/>
  <c r="L188" i="15"/>
  <c r="O188" i="15"/>
  <c r="N188" i="15"/>
  <c r="M188" i="15"/>
  <c r="S144" i="15"/>
  <c r="Q144" i="15"/>
  <c r="T144" i="15"/>
  <c r="L56" i="15"/>
  <c r="O56" i="15"/>
  <c r="N56" i="15"/>
  <c r="M56" i="15"/>
  <c r="O74" i="15"/>
  <c r="N74" i="15"/>
  <c r="M74" i="15"/>
  <c r="L74" i="15"/>
  <c r="S168" i="15"/>
  <c r="Q168" i="15"/>
  <c r="T168" i="15"/>
  <c r="M31" i="15"/>
  <c r="L31" i="15"/>
  <c r="O31" i="15"/>
  <c r="N31" i="15"/>
  <c r="M237" i="15"/>
  <c r="O237" i="15"/>
  <c r="L237" i="15"/>
  <c r="N237" i="15"/>
  <c r="M240" i="15"/>
  <c r="L240" i="15"/>
  <c r="N240" i="15"/>
  <c r="O240" i="15"/>
  <c r="Q131" i="15"/>
  <c r="T131" i="15"/>
  <c r="S131" i="15"/>
  <c r="N216" i="15"/>
  <c r="O216" i="15"/>
  <c r="M216" i="15"/>
  <c r="L216" i="15"/>
  <c r="M180" i="15"/>
  <c r="L180" i="15"/>
  <c r="N180" i="15"/>
  <c r="O180" i="15"/>
  <c r="L121" i="15"/>
  <c r="O121" i="15"/>
  <c r="M121" i="15"/>
  <c r="N121" i="15"/>
  <c r="O270" i="15"/>
  <c r="M270" i="15"/>
  <c r="L270" i="15"/>
  <c r="N270" i="15"/>
  <c r="S42" i="15"/>
  <c r="T42" i="15"/>
  <c r="Q42" i="15"/>
  <c r="X15" i="15"/>
  <c r="X16" i="15" s="1"/>
  <c r="L71" i="15"/>
  <c r="N71" i="15"/>
  <c r="O71" i="15"/>
  <c r="M71" i="15"/>
  <c r="T241" i="15"/>
  <c r="S241" i="15"/>
  <c r="Q241" i="15"/>
  <c r="N257" i="15"/>
  <c r="M257" i="15"/>
  <c r="L257" i="15"/>
  <c r="O257" i="15"/>
  <c r="N243" i="15"/>
  <c r="M243" i="15"/>
  <c r="L243" i="15"/>
  <c r="O243" i="15"/>
  <c r="M208" i="15"/>
  <c r="L208" i="15"/>
  <c r="N208" i="15"/>
  <c r="O208" i="15"/>
  <c r="O184" i="15"/>
  <c r="M184" i="15"/>
  <c r="N184" i="15"/>
  <c r="L184" i="15"/>
  <c r="S181" i="15"/>
  <c r="T181" i="15"/>
  <c r="Q181" i="15"/>
  <c r="N219" i="15"/>
  <c r="M219" i="15"/>
  <c r="O219" i="15"/>
  <c r="L219" i="15"/>
  <c r="N12" i="15"/>
  <c r="X12" i="15" s="1"/>
  <c r="X13" i="15" s="1"/>
  <c r="X14" i="15" s="1"/>
  <c r="M12" i="15"/>
  <c r="O12" i="15"/>
  <c r="Y12" i="15" s="1"/>
  <c r="Y13" i="15" s="1"/>
  <c r="Y14" i="15" s="1"/>
  <c r="L12" i="15"/>
  <c r="V12" i="15" s="1"/>
  <c r="V13" i="15" s="1"/>
  <c r="V14" i="15" s="1"/>
  <c r="V15" i="15" s="1"/>
  <c r="V16" i="15" s="1"/>
  <c r="Q271" i="15"/>
  <c r="T271" i="15"/>
  <c r="S271" i="15"/>
  <c r="M222" i="15"/>
  <c r="L222" i="15"/>
  <c r="O222" i="15"/>
  <c r="N222" i="15"/>
  <c r="M24" i="15"/>
  <c r="N24" i="15"/>
  <c r="O24" i="15"/>
  <c r="L24" i="15"/>
  <c r="O36" i="15"/>
  <c r="L36" i="15"/>
  <c r="N36" i="15"/>
  <c r="M36" i="15"/>
  <c r="Y15" i="15"/>
  <c r="Y16" i="15" s="1"/>
  <c r="T72" i="15"/>
  <c r="Q72" i="15"/>
  <c r="S72" i="15"/>
  <c r="S220" i="15"/>
  <c r="Q220" i="15"/>
  <c r="T220" i="15"/>
  <c r="Q25" i="15"/>
  <c r="T25" i="15"/>
  <c r="S25" i="15"/>
  <c r="S37" i="15"/>
  <c r="Q37" i="15"/>
  <c r="T37" i="15"/>
  <c r="N144" i="15"/>
  <c r="M144" i="15"/>
  <c r="L144" i="15"/>
  <c r="O144" i="15"/>
  <c r="T238" i="15"/>
  <c r="S238" i="15"/>
  <c r="Q238" i="15"/>
  <c r="N283" i="15"/>
  <c r="L283" i="15"/>
  <c r="O283" i="15"/>
  <c r="M283" i="15"/>
  <c r="L239" i="15"/>
  <c r="O239" i="15"/>
  <c r="N239" i="15"/>
  <c r="M239" i="15"/>
  <c r="T239" i="15"/>
  <c r="S239" i="15"/>
  <c r="Q239" i="15"/>
  <c r="L281" i="15"/>
  <c r="O281" i="15"/>
  <c r="N281" i="15"/>
  <c r="M281" i="15"/>
  <c r="N227" i="15"/>
  <c r="L227" i="15"/>
  <c r="O227" i="15"/>
  <c r="M227" i="15"/>
  <c r="T240" i="15"/>
  <c r="Q240" i="15"/>
  <c r="S240" i="15"/>
  <c r="Q152" i="15"/>
  <c r="T152" i="15"/>
  <c r="S152" i="15"/>
  <c r="S174" i="15"/>
  <c r="T174" i="15"/>
  <c r="Q174" i="15"/>
  <c r="L63" i="15"/>
  <c r="M63" i="15"/>
  <c r="O63" i="15"/>
  <c r="N63" i="15"/>
  <c r="O18" i="15"/>
  <c r="N18" i="15"/>
  <c r="M18" i="15"/>
  <c r="L18" i="15"/>
  <c r="O105" i="15"/>
  <c r="N105" i="15"/>
  <c r="M105" i="15"/>
  <c r="L105" i="15"/>
  <c r="T119" i="15"/>
  <c r="S119" i="15"/>
  <c r="Q119" i="15"/>
  <c r="S258" i="15"/>
  <c r="Q258" i="15"/>
  <c r="T258" i="15"/>
  <c r="L238" i="15"/>
  <c r="N238" i="15"/>
  <c r="M238" i="15"/>
  <c r="O238" i="15"/>
  <c r="S178" i="15"/>
  <c r="Q178" i="15"/>
  <c r="T178" i="15"/>
  <c r="T223" i="15"/>
  <c r="Q223" i="15"/>
  <c r="S223" i="15"/>
  <c r="L101" i="15"/>
  <c r="O101" i="15"/>
  <c r="N101" i="15"/>
  <c r="M101" i="15"/>
  <c r="T19" i="15"/>
  <c r="S19" i="15"/>
  <c r="Q19" i="15"/>
  <c r="O21" i="15"/>
  <c r="N21" i="15"/>
  <c r="M21" i="15"/>
  <c r="L21" i="15"/>
  <c r="T276" i="15"/>
  <c r="S276" i="15"/>
  <c r="Q276" i="15"/>
  <c r="M254" i="15"/>
  <c r="N254" i="15"/>
  <c r="L254" i="15"/>
  <c r="O254" i="15"/>
  <c r="O266" i="15"/>
  <c r="N266" i="15"/>
  <c r="M266" i="15"/>
  <c r="L266" i="15"/>
  <c r="T202" i="15"/>
  <c r="S202" i="15"/>
  <c r="Q202" i="15"/>
  <c r="T226" i="15"/>
  <c r="Q226" i="15"/>
  <c r="S226" i="15"/>
  <c r="O210" i="15"/>
  <c r="L210" i="15"/>
  <c r="N210" i="15"/>
  <c r="M210" i="15"/>
  <c r="M177" i="15"/>
  <c r="O177" i="15"/>
  <c r="N177" i="15"/>
  <c r="L177" i="15"/>
  <c r="T67" i="15"/>
  <c r="S67" i="15"/>
  <c r="Q67" i="15"/>
  <c r="L26" i="15"/>
  <c r="N26" i="15"/>
  <c r="M26" i="15"/>
  <c r="O26" i="15"/>
  <c r="T255" i="15"/>
  <c r="S255" i="15"/>
  <c r="Q255" i="15"/>
  <c r="N174" i="15"/>
  <c r="M174" i="15"/>
  <c r="L174" i="15"/>
  <c r="O174" i="15"/>
  <c r="T244" i="15"/>
  <c r="Q244" i="15"/>
  <c r="S244" i="15"/>
  <c r="O156" i="15"/>
  <c r="N156" i="15"/>
  <c r="M156" i="15"/>
  <c r="L156" i="15"/>
  <c r="M175" i="15"/>
  <c r="N175" i="15"/>
  <c r="L175" i="15"/>
  <c r="O175" i="15"/>
  <c r="T9" i="15"/>
  <c r="AD9" i="15" s="1"/>
  <c r="Q9" i="15"/>
  <c r="AA9" i="15" s="1"/>
  <c r="AB9" i="15"/>
  <c r="S9" i="15"/>
  <c r="AC9" i="15" s="1"/>
  <c r="O98" i="15"/>
  <c r="M98" i="15"/>
  <c r="L98" i="15"/>
  <c r="N98" i="15"/>
  <c r="L35" i="15"/>
  <c r="M35" i="15"/>
  <c r="N35" i="15"/>
  <c r="O35" i="15"/>
  <c r="M66" i="15"/>
  <c r="O66" i="15"/>
  <c r="N66" i="15"/>
  <c r="L66" i="15"/>
  <c r="Q27" i="15"/>
  <c r="S27" i="15"/>
  <c r="T27" i="15"/>
  <c r="AL10" i="14"/>
  <c r="B10" i="14"/>
  <c r="C10" i="14"/>
  <c r="D10" i="14"/>
  <c r="E10" i="14"/>
  <c r="F10" i="14"/>
  <c r="G10" i="14"/>
  <c r="B11" i="14"/>
  <c r="C11" i="14"/>
  <c r="D11" i="14"/>
  <c r="E11" i="14"/>
  <c r="F11" i="14"/>
  <c r="G11" i="14"/>
  <c r="B12" i="14"/>
  <c r="C12" i="14"/>
  <c r="D12" i="14"/>
  <c r="E12" i="14"/>
  <c r="F12" i="14"/>
  <c r="G12" i="14"/>
  <c r="B13" i="14"/>
  <c r="C13" i="14"/>
  <c r="D13" i="14"/>
  <c r="E13" i="14"/>
  <c r="F13" i="14"/>
  <c r="G13" i="14"/>
  <c r="B14" i="14"/>
  <c r="C14" i="14"/>
  <c r="D14" i="14"/>
  <c r="E14" i="14"/>
  <c r="F14" i="14"/>
  <c r="G14" i="14"/>
  <c r="B15" i="14"/>
  <c r="C15" i="14"/>
  <c r="D15" i="14"/>
  <c r="E15" i="14"/>
  <c r="F15" i="14"/>
  <c r="G15" i="14"/>
  <c r="B16" i="14"/>
  <c r="C16" i="14"/>
  <c r="D16" i="14"/>
  <c r="E16" i="14"/>
  <c r="F16" i="14"/>
  <c r="G16" i="14"/>
  <c r="B17" i="14"/>
  <c r="C17" i="14"/>
  <c r="D17" i="14"/>
  <c r="E17" i="14"/>
  <c r="F17" i="14"/>
  <c r="G17" i="14"/>
  <c r="B18" i="14"/>
  <c r="C18" i="14"/>
  <c r="D18" i="14"/>
  <c r="E18" i="14"/>
  <c r="F18" i="14"/>
  <c r="G18" i="14"/>
  <c r="B19" i="14"/>
  <c r="C19" i="14"/>
  <c r="D19" i="14"/>
  <c r="E19" i="14"/>
  <c r="F19" i="14"/>
  <c r="G19" i="14"/>
  <c r="B20" i="14"/>
  <c r="C20" i="14"/>
  <c r="D20" i="14"/>
  <c r="E20" i="14"/>
  <c r="F20" i="14"/>
  <c r="G20" i="14"/>
  <c r="B21" i="14"/>
  <c r="C21" i="14"/>
  <c r="D21" i="14"/>
  <c r="E21" i="14"/>
  <c r="F21" i="14"/>
  <c r="G21" i="14"/>
  <c r="B22" i="14"/>
  <c r="C22" i="14"/>
  <c r="D22" i="14"/>
  <c r="E22" i="14"/>
  <c r="F22" i="14"/>
  <c r="G22" i="14"/>
  <c r="B23" i="14"/>
  <c r="C23" i="14"/>
  <c r="D23" i="14"/>
  <c r="E23" i="14"/>
  <c r="F23" i="14"/>
  <c r="G23" i="14"/>
  <c r="B24" i="14"/>
  <c r="C24" i="14"/>
  <c r="D24" i="14"/>
  <c r="E24" i="14"/>
  <c r="F24" i="14"/>
  <c r="G24" i="14"/>
  <c r="B25" i="14"/>
  <c r="C25" i="14"/>
  <c r="D25" i="14"/>
  <c r="E25" i="14"/>
  <c r="F25" i="14"/>
  <c r="G25" i="14"/>
  <c r="B26" i="14"/>
  <c r="C26" i="14"/>
  <c r="D26" i="14"/>
  <c r="E26" i="14"/>
  <c r="F26" i="14"/>
  <c r="G26" i="14"/>
  <c r="B27" i="14"/>
  <c r="C27" i="14"/>
  <c r="D27" i="14"/>
  <c r="E27" i="14"/>
  <c r="F27" i="14"/>
  <c r="G27" i="14"/>
  <c r="B28" i="14"/>
  <c r="C28" i="14"/>
  <c r="D28" i="14"/>
  <c r="E28" i="14"/>
  <c r="F28" i="14"/>
  <c r="G28" i="14"/>
  <c r="B29" i="14"/>
  <c r="C29" i="14"/>
  <c r="D29" i="14"/>
  <c r="E29" i="14"/>
  <c r="F29" i="14"/>
  <c r="G29" i="14"/>
  <c r="B30" i="14"/>
  <c r="C30" i="14"/>
  <c r="D30" i="14"/>
  <c r="E30" i="14"/>
  <c r="F30" i="14"/>
  <c r="G30" i="14"/>
  <c r="B31" i="14"/>
  <c r="C31" i="14"/>
  <c r="D31" i="14"/>
  <c r="E31" i="14"/>
  <c r="F31" i="14"/>
  <c r="G31" i="14"/>
  <c r="B32" i="14"/>
  <c r="C32" i="14"/>
  <c r="D32" i="14"/>
  <c r="E32" i="14"/>
  <c r="F32" i="14"/>
  <c r="G32" i="14"/>
  <c r="B33" i="14"/>
  <c r="C33" i="14"/>
  <c r="D33" i="14"/>
  <c r="E33" i="14"/>
  <c r="F33" i="14"/>
  <c r="G33" i="14"/>
  <c r="B34" i="14"/>
  <c r="C34" i="14"/>
  <c r="D34" i="14"/>
  <c r="E34" i="14"/>
  <c r="F34" i="14"/>
  <c r="G34" i="14"/>
  <c r="B35" i="14"/>
  <c r="C35" i="14"/>
  <c r="D35" i="14"/>
  <c r="E35" i="14"/>
  <c r="F35" i="14"/>
  <c r="G35" i="14"/>
  <c r="B36" i="14"/>
  <c r="C36" i="14"/>
  <c r="D36" i="14"/>
  <c r="E36" i="14"/>
  <c r="F36" i="14"/>
  <c r="G36" i="14"/>
  <c r="B37" i="14"/>
  <c r="C37" i="14"/>
  <c r="D37" i="14"/>
  <c r="E37" i="14"/>
  <c r="F37" i="14"/>
  <c r="G37" i="14"/>
  <c r="B38" i="14"/>
  <c r="C38" i="14"/>
  <c r="D38" i="14"/>
  <c r="E38" i="14"/>
  <c r="F38" i="14"/>
  <c r="G38" i="14"/>
  <c r="B39" i="14"/>
  <c r="C39" i="14"/>
  <c r="D39" i="14"/>
  <c r="E39" i="14"/>
  <c r="F39" i="14"/>
  <c r="G39" i="14"/>
  <c r="B40" i="14"/>
  <c r="C40" i="14"/>
  <c r="D40" i="14"/>
  <c r="E40" i="14"/>
  <c r="F40" i="14"/>
  <c r="G40" i="14"/>
  <c r="B41" i="14"/>
  <c r="C41" i="14"/>
  <c r="D41" i="14"/>
  <c r="E41" i="14"/>
  <c r="F41" i="14"/>
  <c r="G41" i="14"/>
  <c r="B42" i="14"/>
  <c r="C42" i="14"/>
  <c r="D42" i="14"/>
  <c r="E42" i="14"/>
  <c r="F42" i="14"/>
  <c r="G42" i="14"/>
  <c r="B43" i="14"/>
  <c r="C43" i="14"/>
  <c r="D43" i="14"/>
  <c r="E43" i="14"/>
  <c r="F43" i="14"/>
  <c r="G43" i="14"/>
  <c r="B44" i="14"/>
  <c r="C44" i="14"/>
  <c r="D44" i="14"/>
  <c r="E44" i="14"/>
  <c r="F44" i="14"/>
  <c r="G44" i="14"/>
  <c r="B45" i="14"/>
  <c r="C45" i="14"/>
  <c r="D45" i="14"/>
  <c r="E45" i="14"/>
  <c r="F45" i="14"/>
  <c r="G45" i="14"/>
  <c r="B46" i="14"/>
  <c r="C46" i="14"/>
  <c r="D46" i="14"/>
  <c r="E46" i="14"/>
  <c r="F46" i="14"/>
  <c r="G46" i="14"/>
  <c r="B47" i="14"/>
  <c r="C47" i="14"/>
  <c r="D47" i="14"/>
  <c r="E47" i="14"/>
  <c r="F47" i="14"/>
  <c r="G47" i="14"/>
  <c r="B48" i="14"/>
  <c r="C48" i="14"/>
  <c r="D48" i="14"/>
  <c r="E48" i="14"/>
  <c r="F48" i="14"/>
  <c r="G48" i="14"/>
  <c r="B49" i="14"/>
  <c r="C49" i="14"/>
  <c r="D49" i="14"/>
  <c r="E49" i="14"/>
  <c r="F49" i="14"/>
  <c r="G49" i="14"/>
  <c r="B50" i="14"/>
  <c r="C50" i="14"/>
  <c r="D50" i="14"/>
  <c r="E50" i="14"/>
  <c r="F50" i="14"/>
  <c r="G50" i="14"/>
  <c r="B51" i="14"/>
  <c r="C51" i="14"/>
  <c r="D51" i="14"/>
  <c r="E51" i="14"/>
  <c r="F51" i="14"/>
  <c r="G51" i="14"/>
  <c r="B52" i="14"/>
  <c r="C52" i="14"/>
  <c r="D52" i="14"/>
  <c r="E52" i="14"/>
  <c r="F52" i="14"/>
  <c r="G52" i="14"/>
  <c r="B53" i="14"/>
  <c r="C53" i="14"/>
  <c r="D53" i="14"/>
  <c r="E53" i="14"/>
  <c r="F53" i="14"/>
  <c r="G53" i="14"/>
  <c r="B54" i="14"/>
  <c r="C54" i="14"/>
  <c r="D54" i="14"/>
  <c r="E54" i="14"/>
  <c r="F54" i="14"/>
  <c r="G54" i="14"/>
  <c r="B55" i="14"/>
  <c r="C55" i="14"/>
  <c r="D55" i="14"/>
  <c r="E55" i="14"/>
  <c r="F55" i="14"/>
  <c r="G55" i="14"/>
  <c r="B56" i="14"/>
  <c r="C56" i="14"/>
  <c r="D56" i="14"/>
  <c r="E56" i="14"/>
  <c r="F56" i="14"/>
  <c r="G56" i="14"/>
  <c r="B57" i="14"/>
  <c r="C57" i="14"/>
  <c r="D57" i="14"/>
  <c r="E57" i="14"/>
  <c r="F57" i="14"/>
  <c r="G57" i="14"/>
  <c r="B58" i="14"/>
  <c r="C58" i="14"/>
  <c r="D58" i="14"/>
  <c r="E58" i="14"/>
  <c r="F58" i="14"/>
  <c r="G58" i="14"/>
  <c r="B59" i="14"/>
  <c r="C59" i="14"/>
  <c r="D59" i="14"/>
  <c r="E59" i="14"/>
  <c r="F59" i="14"/>
  <c r="G59" i="14"/>
  <c r="B60" i="14"/>
  <c r="C60" i="14"/>
  <c r="D60" i="14"/>
  <c r="E60" i="14"/>
  <c r="F60" i="14"/>
  <c r="G60" i="14"/>
  <c r="B61" i="14"/>
  <c r="C61" i="14"/>
  <c r="D61" i="14"/>
  <c r="E61" i="14"/>
  <c r="F61" i="14"/>
  <c r="G61" i="14"/>
  <c r="B62" i="14"/>
  <c r="C62" i="14"/>
  <c r="D62" i="14"/>
  <c r="E62" i="14"/>
  <c r="F62" i="14"/>
  <c r="G62" i="14"/>
  <c r="B63" i="14"/>
  <c r="C63" i="14"/>
  <c r="D63" i="14"/>
  <c r="E63" i="14"/>
  <c r="F63" i="14"/>
  <c r="G63" i="14"/>
  <c r="B64" i="14"/>
  <c r="C64" i="14"/>
  <c r="D64" i="14"/>
  <c r="E64" i="14"/>
  <c r="F64" i="14"/>
  <c r="G64" i="14"/>
  <c r="B65" i="14"/>
  <c r="C65" i="14"/>
  <c r="D65" i="14"/>
  <c r="E65" i="14"/>
  <c r="F65" i="14"/>
  <c r="G65" i="14"/>
  <c r="B66" i="14"/>
  <c r="C66" i="14"/>
  <c r="D66" i="14"/>
  <c r="E66" i="14"/>
  <c r="F66" i="14"/>
  <c r="G66" i="14"/>
  <c r="B67" i="14"/>
  <c r="C67" i="14"/>
  <c r="D67" i="14"/>
  <c r="E67" i="14"/>
  <c r="F67" i="14"/>
  <c r="G67" i="14"/>
  <c r="B68" i="14"/>
  <c r="C68" i="14"/>
  <c r="D68" i="14"/>
  <c r="E68" i="14"/>
  <c r="F68" i="14"/>
  <c r="G68" i="14"/>
  <c r="B69" i="14"/>
  <c r="C69" i="14"/>
  <c r="D69" i="14"/>
  <c r="E69" i="14"/>
  <c r="F69" i="14"/>
  <c r="G69" i="14"/>
  <c r="B70" i="14"/>
  <c r="C70" i="14"/>
  <c r="D70" i="14"/>
  <c r="E70" i="14"/>
  <c r="F70" i="14"/>
  <c r="G70" i="14"/>
  <c r="B71" i="14"/>
  <c r="C71" i="14"/>
  <c r="D71" i="14"/>
  <c r="E71" i="14"/>
  <c r="F71" i="14"/>
  <c r="G71" i="14"/>
  <c r="B72" i="14"/>
  <c r="C72" i="14"/>
  <c r="D72" i="14"/>
  <c r="E72" i="14"/>
  <c r="F72" i="14"/>
  <c r="G72" i="14"/>
  <c r="B73" i="14"/>
  <c r="C73" i="14"/>
  <c r="D73" i="14"/>
  <c r="E73" i="14"/>
  <c r="F73" i="14"/>
  <c r="G73" i="14"/>
  <c r="B74" i="14"/>
  <c r="C74" i="14"/>
  <c r="D74" i="14"/>
  <c r="E74" i="14"/>
  <c r="F74" i="14"/>
  <c r="G74" i="14"/>
  <c r="B75" i="14"/>
  <c r="C75" i="14"/>
  <c r="D75" i="14"/>
  <c r="E75" i="14"/>
  <c r="F75" i="14"/>
  <c r="G75" i="14"/>
  <c r="B76" i="14"/>
  <c r="C76" i="14"/>
  <c r="D76" i="14"/>
  <c r="E76" i="14"/>
  <c r="F76" i="14"/>
  <c r="G76" i="14"/>
  <c r="B77" i="14"/>
  <c r="C77" i="14"/>
  <c r="D77" i="14"/>
  <c r="E77" i="14"/>
  <c r="F77" i="14"/>
  <c r="G77" i="14"/>
  <c r="B78" i="14"/>
  <c r="C78" i="14"/>
  <c r="D78" i="14"/>
  <c r="E78" i="14"/>
  <c r="F78" i="14"/>
  <c r="G78" i="14"/>
  <c r="B79" i="14"/>
  <c r="C79" i="14"/>
  <c r="D79" i="14"/>
  <c r="E79" i="14"/>
  <c r="F79" i="14"/>
  <c r="G79" i="14"/>
  <c r="B80" i="14"/>
  <c r="C80" i="14"/>
  <c r="D80" i="14"/>
  <c r="E80" i="14"/>
  <c r="F80" i="14"/>
  <c r="G80" i="14"/>
  <c r="B81" i="14"/>
  <c r="C81" i="14"/>
  <c r="D81" i="14"/>
  <c r="E81" i="14"/>
  <c r="F81" i="14"/>
  <c r="G81" i="14"/>
  <c r="B82" i="14"/>
  <c r="C82" i="14"/>
  <c r="D82" i="14"/>
  <c r="E82" i="14"/>
  <c r="F82" i="14"/>
  <c r="G82" i="14"/>
  <c r="B83" i="14"/>
  <c r="C83" i="14"/>
  <c r="D83" i="14"/>
  <c r="E83" i="14"/>
  <c r="F83" i="14"/>
  <c r="G83" i="14"/>
  <c r="B84" i="14"/>
  <c r="C84" i="14"/>
  <c r="D84" i="14"/>
  <c r="E84" i="14"/>
  <c r="F84" i="14"/>
  <c r="G84" i="14"/>
  <c r="B85" i="14"/>
  <c r="C85" i="14"/>
  <c r="D85" i="14"/>
  <c r="E85" i="14"/>
  <c r="F85" i="14"/>
  <c r="G85" i="14"/>
  <c r="B86" i="14"/>
  <c r="C86" i="14"/>
  <c r="D86" i="14"/>
  <c r="E86" i="14"/>
  <c r="F86" i="14"/>
  <c r="G86" i="14"/>
  <c r="B87" i="14"/>
  <c r="C87" i="14"/>
  <c r="D87" i="14"/>
  <c r="E87" i="14"/>
  <c r="F87" i="14"/>
  <c r="G87" i="14"/>
  <c r="B88" i="14"/>
  <c r="C88" i="14"/>
  <c r="D88" i="14"/>
  <c r="E88" i="14"/>
  <c r="F88" i="14"/>
  <c r="G88" i="14"/>
  <c r="B89" i="14"/>
  <c r="C89" i="14"/>
  <c r="D89" i="14"/>
  <c r="E89" i="14"/>
  <c r="F89" i="14"/>
  <c r="G89" i="14"/>
  <c r="B90" i="14"/>
  <c r="C90" i="14"/>
  <c r="D90" i="14"/>
  <c r="E90" i="14"/>
  <c r="F90" i="14"/>
  <c r="G90" i="14"/>
  <c r="B91" i="14"/>
  <c r="C91" i="14"/>
  <c r="D91" i="14"/>
  <c r="E91" i="14"/>
  <c r="F91" i="14"/>
  <c r="G91" i="14"/>
  <c r="B92" i="14"/>
  <c r="C92" i="14"/>
  <c r="D92" i="14"/>
  <c r="E92" i="14"/>
  <c r="F92" i="14"/>
  <c r="G92" i="14"/>
  <c r="B93" i="14"/>
  <c r="C93" i="14"/>
  <c r="D93" i="14"/>
  <c r="E93" i="14"/>
  <c r="F93" i="14"/>
  <c r="G93" i="14"/>
  <c r="B94" i="14"/>
  <c r="C94" i="14"/>
  <c r="D94" i="14"/>
  <c r="E94" i="14"/>
  <c r="F94" i="14"/>
  <c r="G94" i="14"/>
  <c r="B95" i="14"/>
  <c r="C95" i="14"/>
  <c r="D95" i="14"/>
  <c r="E95" i="14"/>
  <c r="F95" i="14"/>
  <c r="G95" i="14"/>
  <c r="B96" i="14"/>
  <c r="C96" i="14"/>
  <c r="D96" i="14"/>
  <c r="E96" i="14"/>
  <c r="F96" i="14"/>
  <c r="G96" i="14"/>
  <c r="B97" i="14"/>
  <c r="C97" i="14"/>
  <c r="D97" i="14"/>
  <c r="E97" i="14"/>
  <c r="F97" i="14"/>
  <c r="G97" i="14"/>
  <c r="B98" i="14"/>
  <c r="C98" i="14"/>
  <c r="D98" i="14"/>
  <c r="E98" i="14"/>
  <c r="F98" i="14"/>
  <c r="G98" i="14"/>
  <c r="B99" i="14"/>
  <c r="C99" i="14"/>
  <c r="D99" i="14"/>
  <c r="E99" i="14"/>
  <c r="F99" i="14"/>
  <c r="G99" i="14"/>
  <c r="B100" i="14"/>
  <c r="C100" i="14"/>
  <c r="D100" i="14"/>
  <c r="E100" i="14"/>
  <c r="F100" i="14"/>
  <c r="G100" i="14"/>
  <c r="B101" i="14"/>
  <c r="C101" i="14"/>
  <c r="D101" i="14"/>
  <c r="E101" i="14"/>
  <c r="F101" i="14"/>
  <c r="G101" i="14"/>
  <c r="B102" i="14"/>
  <c r="C102" i="14"/>
  <c r="D102" i="14"/>
  <c r="E102" i="14"/>
  <c r="F102" i="14"/>
  <c r="G102" i="14"/>
  <c r="B103" i="14"/>
  <c r="C103" i="14"/>
  <c r="D103" i="14"/>
  <c r="E103" i="14"/>
  <c r="F103" i="14"/>
  <c r="G103" i="14"/>
  <c r="B104" i="14"/>
  <c r="C104" i="14"/>
  <c r="D104" i="14"/>
  <c r="E104" i="14"/>
  <c r="F104" i="14"/>
  <c r="G104" i="14"/>
  <c r="B105" i="14"/>
  <c r="C105" i="14"/>
  <c r="D105" i="14"/>
  <c r="E105" i="14"/>
  <c r="F105" i="14"/>
  <c r="G105" i="14"/>
  <c r="B106" i="14"/>
  <c r="C106" i="14"/>
  <c r="D106" i="14"/>
  <c r="E106" i="14"/>
  <c r="F106" i="14"/>
  <c r="G106" i="14"/>
  <c r="B107" i="14"/>
  <c r="C107" i="14"/>
  <c r="D107" i="14"/>
  <c r="E107" i="14"/>
  <c r="F107" i="14"/>
  <c r="G107" i="14"/>
  <c r="B108" i="14"/>
  <c r="C108" i="14"/>
  <c r="D108" i="14"/>
  <c r="E108" i="14"/>
  <c r="F108" i="14"/>
  <c r="G108" i="14"/>
  <c r="B109" i="14"/>
  <c r="C109" i="14"/>
  <c r="D109" i="14"/>
  <c r="E109" i="14"/>
  <c r="F109" i="14"/>
  <c r="G109" i="14"/>
  <c r="B110" i="14"/>
  <c r="C110" i="14"/>
  <c r="D110" i="14"/>
  <c r="E110" i="14"/>
  <c r="F110" i="14"/>
  <c r="G110" i="14"/>
  <c r="B111" i="14"/>
  <c r="C111" i="14"/>
  <c r="D111" i="14"/>
  <c r="E111" i="14"/>
  <c r="F111" i="14"/>
  <c r="G111" i="14"/>
  <c r="B112" i="14"/>
  <c r="C112" i="14"/>
  <c r="D112" i="14"/>
  <c r="E112" i="14"/>
  <c r="F112" i="14"/>
  <c r="G112" i="14"/>
  <c r="B113" i="14"/>
  <c r="C113" i="14"/>
  <c r="D113" i="14"/>
  <c r="E113" i="14"/>
  <c r="F113" i="14"/>
  <c r="G113" i="14"/>
  <c r="B114" i="14"/>
  <c r="C114" i="14"/>
  <c r="D114" i="14"/>
  <c r="E114" i="14"/>
  <c r="F114" i="14"/>
  <c r="G114" i="14"/>
  <c r="B115" i="14"/>
  <c r="C115" i="14"/>
  <c r="D115" i="14"/>
  <c r="E115" i="14"/>
  <c r="F115" i="14"/>
  <c r="G115" i="14"/>
  <c r="B116" i="14"/>
  <c r="C116" i="14"/>
  <c r="D116" i="14"/>
  <c r="E116" i="14"/>
  <c r="F116" i="14"/>
  <c r="G116" i="14"/>
  <c r="B117" i="14"/>
  <c r="C117" i="14"/>
  <c r="D117" i="14"/>
  <c r="E117" i="14"/>
  <c r="F117" i="14"/>
  <c r="G117" i="14"/>
  <c r="B118" i="14"/>
  <c r="C118" i="14"/>
  <c r="D118" i="14"/>
  <c r="E118" i="14"/>
  <c r="F118" i="14"/>
  <c r="G118" i="14"/>
  <c r="B119" i="14"/>
  <c r="C119" i="14"/>
  <c r="D119" i="14"/>
  <c r="E119" i="14"/>
  <c r="F119" i="14"/>
  <c r="G119" i="14"/>
  <c r="B120" i="14"/>
  <c r="C120" i="14"/>
  <c r="D120" i="14"/>
  <c r="E120" i="14"/>
  <c r="F120" i="14"/>
  <c r="G120" i="14"/>
  <c r="B121" i="14"/>
  <c r="C121" i="14"/>
  <c r="D121" i="14"/>
  <c r="E121" i="14"/>
  <c r="F121" i="14"/>
  <c r="G121" i="14"/>
  <c r="B122" i="14"/>
  <c r="C122" i="14"/>
  <c r="D122" i="14"/>
  <c r="E122" i="14"/>
  <c r="F122" i="14"/>
  <c r="G122" i="14"/>
  <c r="B123" i="14"/>
  <c r="C123" i="14"/>
  <c r="D123" i="14"/>
  <c r="E123" i="14"/>
  <c r="F123" i="14"/>
  <c r="G123" i="14"/>
  <c r="B124" i="14"/>
  <c r="C124" i="14"/>
  <c r="D124" i="14"/>
  <c r="E124" i="14"/>
  <c r="F124" i="14"/>
  <c r="G124" i="14"/>
  <c r="B125" i="14"/>
  <c r="C125" i="14"/>
  <c r="D125" i="14"/>
  <c r="E125" i="14"/>
  <c r="F125" i="14"/>
  <c r="G125" i="14"/>
  <c r="B126" i="14"/>
  <c r="C126" i="14"/>
  <c r="D126" i="14"/>
  <c r="E126" i="14"/>
  <c r="F126" i="14"/>
  <c r="G126" i="14"/>
  <c r="B127" i="14"/>
  <c r="C127" i="14"/>
  <c r="D127" i="14"/>
  <c r="E127" i="14"/>
  <c r="F127" i="14"/>
  <c r="G127" i="14"/>
  <c r="B128" i="14"/>
  <c r="C128" i="14"/>
  <c r="D128" i="14"/>
  <c r="E128" i="14"/>
  <c r="F128" i="14"/>
  <c r="G128" i="14"/>
  <c r="B129" i="14"/>
  <c r="C129" i="14"/>
  <c r="D129" i="14"/>
  <c r="E129" i="14"/>
  <c r="F129" i="14"/>
  <c r="G129" i="14"/>
  <c r="B130" i="14"/>
  <c r="C130" i="14"/>
  <c r="D130" i="14"/>
  <c r="E130" i="14"/>
  <c r="F130" i="14"/>
  <c r="G130" i="14"/>
  <c r="B131" i="14"/>
  <c r="C131" i="14"/>
  <c r="D131" i="14"/>
  <c r="E131" i="14"/>
  <c r="F131" i="14"/>
  <c r="G131" i="14"/>
  <c r="B132" i="14"/>
  <c r="C132" i="14"/>
  <c r="D132" i="14"/>
  <c r="E132" i="14"/>
  <c r="F132" i="14"/>
  <c r="G132" i="14"/>
  <c r="B133" i="14"/>
  <c r="C133" i="14"/>
  <c r="D133" i="14"/>
  <c r="E133" i="14"/>
  <c r="F133" i="14"/>
  <c r="G133" i="14"/>
  <c r="B134" i="14"/>
  <c r="C134" i="14"/>
  <c r="D134" i="14"/>
  <c r="E134" i="14"/>
  <c r="F134" i="14"/>
  <c r="G134" i="14"/>
  <c r="B135" i="14"/>
  <c r="C135" i="14"/>
  <c r="D135" i="14"/>
  <c r="E135" i="14"/>
  <c r="F135" i="14"/>
  <c r="G135" i="14"/>
  <c r="B136" i="14"/>
  <c r="C136" i="14"/>
  <c r="D136" i="14"/>
  <c r="E136" i="14"/>
  <c r="F136" i="14"/>
  <c r="G136" i="14"/>
  <c r="B137" i="14"/>
  <c r="C137" i="14"/>
  <c r="D137" i="14"/>
  <c r="E137" i="14"/>
  <c r="F137" i="14"/>
  <c r="G137" i="14"/>
  <c r="B138" i="14"/>
  <c r="C138" i="14"/>
  <c r="D138" i="14"/>
  <c r="E138" i="14"/>
  <c r="F138" i="14"/>
  <c r="G138" i="14"/>
  <c r="B139" i="14"/>
  <c r="C139" i="14"/>
  <c r="D139" i="14"/>
  <c r="E139" i="14"/>
  <c r="F139" i="14"/>
  <c r="G139" i="14"/>
  <c r="B140" i="14"/>
  <c r="C140" i="14"/>
  <c r="D140" i="14"/>
  <c r="E140" i="14"/>
  <c r="F140" i="14"/>
  <c r="G140" i="14"/>
  <c r="B141" i="14"/>
  <c r="C141" i="14"/>
  <c r="D141" i="14"/>
  <c r="E141" i="14"/>
  <c r="F141" i="14"/>
  <c r="G141" i="14"/>
  <c r="B142" i="14"/>
  <c r="C142" i="14"/>
  <c r="D142" i="14"/>
  <c r="E142" i="14"/>
  <c r="F142" i="14"/>
  <c r="G142" i="14"/>
  <c r="B143" i="14"/>
  <c r="C143" i="14"/>
  <c r="D143" i="14"/>
  <c r="E143" i="14"/>
  <c r="F143" i="14"/>
  <c r="G143" i="14"/>
  <c r="B144" i="14"/>
  <c r="C144" i="14"/>
  <c r="D144" i="14"/>
  <c r="E144" i="14"/>
  <c r="F144" i="14"/>
  <c r="G144" i="14"/>
  <c r="B145" i="14"/>
  <c r="C145" i="14"/>
  <c r="D145" i="14"/>
  <c r="E145" i="14"/>
  <c r="F145" i="14"/>
  <c r="G145" i="14"/>
  <c r="B146" i="14"/>
  <c r="C146" i="14"/>
  <c r="D146" i="14"/>
  <c r="E146" i="14"/>
  <c r="F146" i="14"/>
  <c r="G146" i="14"/>
  <c r="B147" i="14"/>
  <c r="C147" i="14"/>
  <c r="D147" i="14"/>
  <c r="E147" i="14"/>
  <c r="F147" i="14"/>
  <c r="G147" i="14"/>
  <c r="B148" i="14"/>
  <c r="C148" i="14"/>
  <c r="D148" i="14"/>
  <c r="E148" i="14"/>
  <c r="F148" i="14"/>
  <c r="G148" i="14"/>
  <c r="B149" i="14"/>
  <c r="C149" i="14"/>
  <c r="D149" i="14"/>
  <c r="E149" i="14"/>
  <c r="F149" i="14"/>
  <c r="G149" i="14"/>
  <c r="B150" i="14"/>
  <c r="C150" i="14"/>
  <c r="D150" i="14"/>
  <c r="E150" i="14"/>
  <c r="F150" i="14"/>
  <c r="G150" i="14"/>
  <c r="B151" i="14"/>
  <c r="C151" i="14"/>
  <c r="D151" i="14"/>
  <c r="E151" i="14"/>
  <c r="F151" i="14"/>
  <c r="G151" i="14"/>
  <c r="B152" i="14"/>
  <c r="C152" i="14"/>
  <c r="D152" i="14"/>
  <c r="E152" i="14"/>
  <c r="F152" i="14"/>
  <c r="G152" i="14"/>
  <c r="B153" i="14"/>
  <c r="C153" i="14"/>
  <c r="D153" i="14"/>
  <c r="E153" i="14"/>
  <c r="F153" i="14"/>
  <c r="G153" i="14"/>
  <c r="B154" i="14"/>
  <c r="C154" i="14"/>
  <c r="D154" i="14"/>
  <c r="E154" i="14"/>
  <c r="F154" i="14"/>
  <c r="G154" i="14"/>
  <c r="B155" i="14"/>
  <c r="C155" i="14"/>
  <c r="D155" i="14"/>
  <c r="E155" i="14"/>
  <c r="F155" i="14"/>
  <c r="G155" i="14"/>
  <c r="B156" i="14"/>
  <c r="C156" i="14"/>
  <c r="D156" i="14"/>
  <c r="E156" i="14"/>
  <c r="F156" i="14"/>
  <c r="G156" i="14"/>
  <c r="B157" i="14"/>
  <c r="C157" i="14"/>
  <c r="D157" i="14"/>
  <c r="E157" i="14"/>
  <c r="F157" i="14"/>
  <c r="G157" i="14"/>
  <c r="B158" i="14"/>
  <c r="C158" i="14"/>
  <c r="D158" i="14"/>
  <c r="E158" i="14"/>
  <c r="F158" i="14"/>
  <c r="G158" i="14"/>
  <c r="B159" i="14"/>
  <c r="C159" i="14"/>
  <c r="D159" i="14"/>
  <c r="E159" i="14"/>
  <c r="F159" i="14"/>
  <c r="G159" i="14"/>
  <c r="B160" i="14"/>
  <c r="C160" i="14"/>
  <c r="D160" i="14"/>
  <c r="E160" i="14"/>
  <c r="F160" i="14"/>
  <c r="G160" i="14"/>
  <c r="B161" i="14"/>
  <c r="C161" i="14"/>
  <c r="D161" i="14"/>
  <c r="E161" i="14"/>
  <c r="F161" i="14"/>
  <c r="G161" i="14"/>
  <c r="B162" i="14"/>
  <c r="C162" i="14"/>
  <c r="D162" i="14"/>
  <c r="E162" i="14"/>
  <c r="F162" i="14"/>
  <c r="G162" i="14"/>
  <c r="B163" i="14"/>
  <c r="C163" i="14"/>
  <c r="D163" i="14"/>
  <c r="E163" i="14"/>
  <c r="F163" i="14"/>
  <c r="G163" i="14"/>
  <c r="B164" i="14"/>
  <c r="C164" i="14"/>
  <c r="D164" i="14"/>
  <c r="E164" i="14"/>
  <c r="F164" i="14"/>
  <c r="G164" i="14"/>
  <c r="B165" i="14"/>
  <c r="C165" i="14"/>
  <c r="D165" i="14"/>
  <c r="E165" i="14"/>
  <c r="F165" i="14"/>
  <c r="G165" i="14"/>
  <c r="B166" i="14"/>
  <c r="C166" i="14"/>
  <c r="D166" i="14"/>
  <c r="E166" i="14"/>
  <c r="F166" i="14"/>
  <c r="G166" i="14"/>
  <c r="B167" i="14"/>
  <c r="C167" i="14"/>
  <c r="D167" i="14"/>
  <c r="E167" i="14"/>
  <c r="F167" i="14"/>
  <c r="G167" i="14"/>
  <c r="B168" i="14"/>
  <c r="C168" i="14"/>
  <c r="D168" i="14"/>
  <c r="E168" i="14"/>
  <c r="F168" i="14"/>
  <c r="G168" i="14"/>
  <c r="B169" i="14"/>
  <c r="C169" i="14"/>
  <c r="D169" i="14"/>
  <c r="E169" i="14"/>
  <c r="F169" i="14"/>
  <c r="G169" i="14"/>
  <c r="B170" i="14"/>
  <c r="C170" i="14"/>
  <c r="D170" i="14"/>
  <c r="E170" i="14"/>
  <c r="F170" i="14"/>
  <c r="G170" i="14"/>
  <c r="B171" i="14"/>
  <c r="C171" i="14"/>
  <c r="D171" i="14"/>
  <c r="E171" i="14"/>
  <c r="F171" i="14"/>
  <c r="G171" i="14"/>
  <c r="B172" i="14"/>
  <c r="C172" i="14"/>
  <c r="D172" i="14"/>
  <c r="E172" i="14"/>
  <c r="F172" i="14"/>
  <c r="G172" i="14"/>
  <c r="B173" i="14"/>
  <c r="C173" i="14"/>
  <c r="D173" i="14"/>
  <c r="E173" i="14"/>
  <c r="F173" i="14"/>
  <c r="G173" i="14"/>
  <c r="B174" i="14"/>
  <c r="C174" i="14"/>
  <c r="D174" i="14"/>
  <c r="E174" i="14"/>
  <c r="F174" i="14"/>
  <c r="G174" i="14"/>
  <c r="B175" i="14"/>
  <c r="C175" i="14"/>
  <c r="D175" i="14"/>
  <c r="E175" i="14"/>
  <c r="F175" i="14"/>
  <c r="G175" i="14"/>
  <c r="B176" i="14"/>
  <c r="C176" i="14"/>
  <c r="D176" i="14"/>
  <c r="E176" i="14"/>
  <c r="F176" i="14"/>
  <c r="G176" i="14"/>
  <c r="B177" i="14"/>
  <c r="C177" i="14"/>
  <c r="D177" i="14"/>
  <c r="E177" i="14"/>
  <c r="F177" i="14"/>
  <c r="G177" i="14"/>
  <c r="B178" i="14"/>
  <c r="C178" i="14"/>
  <c r="D178" i="14"/>
  <c r="E178" i="14"/>
  <c r="F178" i="14"/>
  <c r="G178" i="14"/>
  <c r="B179" i="14"/>
  <c r="C179" i="14"/>
  <c r="D179" i="14"/>
  <c r="E179" i="14"/>
  <c r="F179" i="14"/>
  <c r="G179" i="14"/>
  <c r="B180" i="14"/>
  <c r="C180" i="14"/>
  <c r="D180" i="14"/>
  <c r="E180" i="14"/>
  <c r="F180" i="14"/>
  <c r="G180" i="14"/>
  <c r="B181" i="14"/>
  <c r="C181" i="14"/>
  <c r="D181" i="14"/>
  <c r="E181" i="14"/>
  <c r="F181" i="14"/>
  <c r="G181" i="14"/>
  <c r="B182" i="14"/>
  <c r="C182" i="14"/>
  <c r="D182" i="14"/>
  <c r="E182" i="14"/>
  <c r="F182" i="14"/>
  <c r="G182" i="14"/>
  <c r="B183" i="14"/>
  <c r="C183" i="14"/>
  <c r="D183" i="14"/>
  <c r="E183" i="14"/>
  <c r="F183" i="14"/>
  <c r="G183" i="14"/>
  <c r="B184" i="14"/>
  <c r="C184" i="14"/>
  <c r="D184" i="14"/>
  <c r="E184" i="14"/>
  <c r="F184" i="14"/>
  <c r="G184" i="14"/>
  <c r="B185" i="14"/>
  <c r="C185" i="14"/>
  <c r="D185" i="14"/>
  <c r="E185" i="14"/>
  <c r="F185" i="14"/>
  <c r="G185" i="14"/>
  <c r="B186" i="14"/>
  <c r="C186" i="14"/>
  <c r="D186" i="14"/>
  <c r="E186" i="14"/>
  <c r="F186" i="14"/>
  <c r="G186" i="14"/>
  <c r="B187" i="14"/>
  <c r="C187" i="14"/>
  <c r="D187" i="14"/>
  <c r="E187" i="14"/>
  <c r="F187" i="14"/>
  <c r="G187" i="14"/>
  <c r="B188" i="14"/>
  <c r="C188" i="14"/>
  <c r="D188" i="14"/>
  <c r="E188" i="14"/>
  <c r="F188" i="14"/>
  <c r="G188" i="14"/>
  <c r="B189" i="14"/>
  <c r="C189" i="14"/>
  <c r="D189" i="14"/>
  <c r="E189" i="14"/>
  <c r="F189" i="14"/>
  <c r="G189" i="14"/>
  <c r="B190" i="14"/>
  <c r="C190" i="14"/>
  <c r="D190" i="14"/>
  <c r="E190" i="14"/>
  <c r="F190" i="14"/>
  <c r="G190" i="14"/>
  <c r="B191" i="14"/>
  <c r="C191" i="14"/>
  <c r="D191" i="14"/>
  <c r="E191" i="14"/>
  <c r="F191" i="14"/>
  <c r="G191" i="14"/>
  <c r="B192" i="14"/>
  <c r="C192" i="14"/>
  <c r="D192" i="14"/>
  <c r="E192" i="14"/>
  <c r="F192" i="14"/>
  <c r="G192" i="14"/>
  <c r="B193" i="14"/>
  <c r="C193" i="14"/>
  <c r="D193" i="14"/>
  <c r="E193" i="14"/>
  <c r="F193" i="14"/>
  <c r="G193" i="14"/>
  <c r="B194" i="14"/>
  <c r="C194" i="14"/>
  <c r="D194" i="14"/>
  <c r="E194" i="14"/>
  <c r="F194" i="14"/>
  <c r="G194" i="14"/>
  <c r="B195" i="14"/>
  <c r="C195" i="14"/>
  <c r="D195" i="14"/>
  <c r="E195" i="14"/>
  <c r="F195" i="14"/>
  <c r="G195" i="14"/>
  <c r="B196" i="14"/>
  <c r="C196" i="14"/>
  <c r="D196" i="14"/>
  <c r="E196" i="14"/>
  <c r="F196" i="14"/>
  <c r="G196" i="14"/>
  <c r="B197" i="14"/>
  <c r="C197" i="14"/>
  <c r="D197" i="14"/>
  <c r="E197" i="14"/>
  <c r="F197" i="14"/>
  <c r="G197" i="14"/>
  <c r="B198" i="14"/>
  <c r="C198" i="14"/>
  <c r="D198" i="14"/>
  <c r="E198" i="14"/>
  <c r="F198" i="14"/>
  <c r="G198" i="14"/>
  <c r="B199" i="14"/>
  <c r="C199" i="14"/>
  <c r="D199" i="14"/>
  <c r="E199" i="14"/>
  <c r="F199" i="14"/>
  <c r="G199" i="14"/>
  <c r="B200" i="14"/>
  <c r="C200" i="14"/>
  <c r="D200" i="14"/>
  <c r="E200" i="14"/>
  <c r="F200" i="14"/>
  <c r="G200" i="14"/>
  <c r="B201" i="14"/>
  <c r="C201" i="14"/>
  <c r="D201" i="14"/>
  <c r="E201" i="14"/>
  <c r="F201" i="14"/>
  <c r="G201" i="14"/>
  <c r="B202" i="14"/>
  <c r="C202" i="14"/>
  <c r="D202" i="14"/>
  <c r="E202" i="14"/>
  <c r="F202" i="14"/>
  <c r="G202" i="14"/>
  <c r="B203" i="14"/>
  <c r="C203" i="14"/>
  <c r="D203" i="14"/>
  <c r="E203" i="14"/>
  <c r="F203" i="14"/>
  <c r="G203" i="14"/>
  <c r="B204" i="14"/>
  <c r="C204" i="14"/>
  <c r="D204" i="14"/>
  <c r="E204" i="14"/>
  <c r="F204" i="14"/>
  <c r="G204" i="14"/>
  <c r="B205" i="14"/>
  <c r="C205" i="14"/>
  <c r="D205" i="14"/>
  <c r="E205" i="14"/>
  <c r="F205" i="14"/>
  <c r="G205" i="14"/>
  <c r="B206" i="14"/>
  <c r="C206" i="14"/>
  <c r="D206" i="14"/>
  <c r="E206" i="14"/>
  <c r="F206" i="14"/>
  <c r="G206" i="14"/>
  <c r="B207" i="14"/>
  <c r="C207" i="14"/>
  <c r="D207" i="14"/>
  <c r="E207" i="14"/>
  <c r="F207" i="14"/>
  <c r="G207" i="14"/>
  <c r="B208" i="14"/>
  <c r="C208" i="14"/>
  <c r="D208" i="14"/>
  <c r="E208" i="14"/>
  <c r="F208" i="14"/>
  <c r="G208" i="14"/>
  <c r="B209" i="14"/>
  <c r="C209" i="14"/>
  <c r="D209" i="14"/>
  <c r="E209" i="14"/>
  <c r="F209" i="14"/>
  <c r="G209" i="14"/>
  <c r="B210" i="14"/>
  <c r="C210" i="14"/>
  <c r="D210" i="14"/>
  <c r="E210" i="14"/>
  <c r="F210" i="14"/>
  <c r="G210" i="14"/>
  <c r="B211" i="14"/>
  <c r="C211" i="14"/>
  <c r="D211" i="14"/>
  <c r="E211" i="14"/>
  <c r="F211" i="14"/>
  <c r="G211" i="14"/>
  <c r="B212" i="14"/>
  <c r="C212" i="14"/>
  <c r="D212" i="14"/>
  <c r="E212" i="14"/>
  <c r="F212" i="14"/>
  <c r="G212" i="14"/>
  <c r="B213" i="14"/>
  <c r="C213" i="14"/>
  <c r="D213" i="14"/>
  <c r="E213" i="14"/>
  <c r="F213" i="14"/>
  <c r="G213" i="14"/>
  <c r="B214" i="14"/>
  <c r="C214" i="14"/>
  <c r="D214" i="14"/>
  <c r="E214" i="14"/>
  <c r="F214" i="14"/>
  <c r="G214" i="14"/>
  <c r="B215" i="14"/>
  <c r="C215" i="14"/>
  <c r="D215" i="14"/>
  <c r="E215" i="14"/>
  <c r="F215" i="14"/>
  <c r="G215" i="14"/>
  <c r="B216" i="14"/>
  <c r="C216" i="14"/>
  <c r="D216" i="14"/>
  <c r="E216" i="14"/>
  <c r="F216" i="14"/>
  <c r="G216" i="14"/>
  <c r="B217" i="14"/>
  <c r="C217" i="14"/>
  <c r="D217" i="14"/>
  <c r="E217" i="14"/>
  <c r="F217" i="14"/>
  <c r="G217" i="14"/>
  <c r="B218" i="14"/>
  <c r="C218" i="14"/>
  <c r="D218" i="14"/>
  <c r="E218" i="14"/>
  <c r="F218" i="14"/>
  <c r="G218" i="14"/>
  <c r="B219" i="14"/>
  <c r="C219" i="14"/>
  <c r="D219" i="14"/>
  <c r="E219" i="14"/>
  <c r="F219" i="14"/>
  <c r="G219" i="14"/>
  <c r="B220" i="14"/>
  <c r="C220" i="14"/>
  <c r="D220" i="14"/>
  <c r="E220" i="14"/>
  <c r="F220" i="14"/>
  <c r="G220" i="14"/>
  <c r="B221" i="14"/>
  <c r="C221" i="14"/>
  <c r="D221" i="14"/>
  <c r="E221" i="14"/>
  <c r="F221" i="14"/>
  <c r="G221" i="14"/>
  <c r="B222" i="14"/>
  <c r="C222" i="14"/>
  <c r="D222" i="14"/>
  <c r="E222" i="14"/>
  <c r="F222" i="14"/>
  <c r="G222" i="14"/>
  <c r="B223" i="14"/>
  <c r="C223" i="14"/>
  <c r="D223" i="14"/>
  <c r="E223" i="14"/>
  <c r="F223" i="14"/>
  <c r="G223" i="14"/>
  <c r="B224" i="14"/>
  <c r="C224" i="14"/>
  <c r="D224" i="14"/>
  <c r="E224" i="14"/>
  <c r="F224" i="14"/>
  <c r="G224" i="14"/>
  <c r="B225" i="14"/>
  <c r="C225" i="14"/>
  <c r="D225" i="14"/>
  <c r="E225" i="14"/>
  <c r="F225" i="14"/>
  <c r="G225" i="14"/>
  <c r="B226" i="14"/>
  <c r="C226" i="14"/>
  <c r="D226" i="14"/>
  <c r="E226" i="14"/>
  <c r="F226" i="14"/>
  <c r="G226" i="14"/>
  <c r="B227" i="14"/>
  <c r="C227" i="14"/>
  <c r="D227" i="14"/>
  <c r="E227" i="14"/>
  <c r="F227" i="14"/>
  <c r="G227" i="14"/>
  <c r="B228" i="14"/>
  <c r="C228" i="14"/>
  <c r="D228" i="14"/>
  <c r="E228" i="14"/>
  <c r="F228" i="14"/>
  <c r="G228" i="14"/>
  <c r="B229" i="14"/>
  <c r="C229" i="14"/>
  <c r="D229" i="14"/>
  <c r="E229" i="14"/>
  <c r="F229" i="14"/>
  <c r="G229" i="14"/>
  <c r="B230" i="14"/>
  <c r="C230" i="14"/>
  <c r="D230" i="14"/>
  <c r="E230" i="14"/>
  <c r="F230" i="14"/>
  <c r="G230" i="14"/>
  <c r="B231" i="14"/>
  <c r="C231" i="14"/>
  <c r="D231" i="14"/>
  <c r="E231" i="14"/>
  <c r="F231" i="14"/>
  <c r="G231" i="14"/>
  <c r="B232" i="14"/>
  <c r="C232" i="14"/>
  <c r="D232" i="14"/>
  <c r="E232" i="14"/>
  <c r="F232" i="14"/>
  <c r="G232" i="14"/>
  <c r="B233" i="14"/>
  <c r="C233" i="14"/>
  <c r="D233" i="14"/>
  <c r="E233" i="14"/>
  <c r="F233" i="14"/>
  <c r="G233" i="14"/>
  <c r="B234" i="14"/>
  <c r="C234" i="14"/>
  <c r="D234" i="14"/>
  <c r="E234" i="14"/>
  <c r="F234" i="14"/>
  <c r="G234" i="14"/>
  <c r="B235" i="14"/>
  <c r="C235" i="14"/>
  <c r="D235" i="14"/>
  <c r="E235" i="14"/>
  <c r="F235" i="14"/>
  <c r="G235" i="14"/>
  <c r="B236" i="14"/>
  <c r="C236" i="14"/>
  <c r="D236" i="14"/>
  <c r="E236" i="14"/>
  <c r="F236" i="14"/>
  <c r="G236" i="14"/>
  <c r="B237" i="14"/>
  <c r="C237" i="14"/>
  <c r="D237" i="14"/>
  <c r="E237" i="14"/>
  <c r="F237" i="14"/>
  <c r="G237" i="14"/>
  <c r="B238" i="14"/>
  <c r="C238" i="14"/>
  <c r="D238" i="14"/>
  <c r="E238" i="14"/>
  <c r="F238" i="14"/>
  <c r="G238" i="14"/>
  <c r="B239" i="14"/>
  <c r="C239" i="14"/>
  <c r="D239" i="14"/>
  <c r="E239" i="14"/>
  <c r="F239" i="14"/>
  <c r="G239" i="14"/>
  <c r="B240" i="14"/>
  <c r="C240" i="14"/>
  <c r="D240" i="14"/>
  <c r="E240" i="14"/>
  <c r="F240" i="14"/>
  <c r="G240" i="14"/>
  <c r="B241" i="14"/>
  <c r="C241" i="14"/>
  <c r="D241" i="14"/>
  <c r="E241" i="14"/>
  <c r="F241" i="14"/>
  <c r="G241" i="14"/>
  <c r="B242" i="14"/>
  <c r="C242" i="14"/>
  <c r="D242" i="14"/>
  <c r="E242" i="14"/>
  <c r="F242" i="14"/>
  <c r="G242" i="14"/>
  <c r="B243" i="14"/>
  <c r="C243" i="14"/>
  <c r="D243" i="14"/>
  <c r="E243" i="14"/>
  <c r="F243" i="14"/>
  <c r="G243" i="14"/>
  <c r="B244" i="14"/>
  <c r="C244" i="14"/>
  <c r="D244" i="14"/>
  <c r="E244" i="14"/>
  <c r="F244" i="14"/>
  <c r="G244" i="14"/>
  <c r="B245" i="14"/>
  <c r="C245" i="14"/>
  <c r="D245" i="14"/>
  <c r="E245" i="14"/>
  <c r="F245" i="14"/>
  <c r="G245" i="14"/>
  <c r="B246" i="14"/>
  <c r="C246" i="14"/>
  <c r="D246" i="14"/>
  <c r="E246" i="14"/>
  <c r="F246" i="14"/>
  <c r="G246" i="14"/>
  <c r="B247" i="14"/>
  <c r="C247" i="14"/>
  <c r="D247" i="14"/>
  <c r="E247" i="14"/>
  <c r="F247" i="14"/>
  <c r="G247" i="14"/>
  <c r="B248" i="14"/>
  <c r="C248" i="14"/>
  <c r="D248" i="14"/>
  <c r="E248" i="14"/>
  <c r="F248" i="14"/>
  <c r="G248" i="14"/>
  <c r="B249" i="14"/>
  <c r="C249" i="14"/>
  <c r="D249" i="14"/>
  <c r="E249" i="14"/>
  <c r="F249" i="14"/>
  <c r="G249" i="14"/>
  <c r="B250" i="14"/>
  <c r="C250" i="14"/>
  <c r="D250" i="14"/>
  <c r="E250" i="14"/>
  <c r="F250" i="14"/>
  <c r="G250" i="14"/>
  <c r="B251" i="14"/>
  <c r="C251" i="14"/>
  <c r="D251" i="14"/>
  <c r="E251" i="14"/>
  <c r="F251" i="14"/>
  <c r="G251" i="14"/>
  <c r="B252" i="14"/>
  <c r="C252" i="14"/>
  <c r="D252" i="14"/>
  <c r="E252" i="14"/>
  <c r="F252" i="14"/>
  <c r="G252" i="14"/>
  <c r="B253" i="14"/>
  <c r="C253" i="14"/>
  <c r="D253" i="14"/>
  <c r="E253" i="14"/>
  <c r="F253" i="14"/>
  <c r="G253" i="14"/>
  <c r="B254" i="14"/>
  <c r="C254" i="14"/>
  <c r="D254" i="14"/>
  <c r="E254" i="14"/>
  <c r="F254" i="14"/>
  <c r="G254" i="14"/>
  <c r="B255" i="14"/>
  <c r="C255" i="14"/>
  <c r="D255" i="14"/>
  <c r="E255" i="14"/>
  <c r="F255" i="14"/>
  <c r="G255" i="14"/>
  <c r="B256" i="14"/>
  <c r="C256" i="14"/>
  <c r="D256" i="14"/>
  <c r="E256" i="14"/>
  <c r="F256" i="14"/>
  <c r="G256" i="14"/>
  <c r="B257" i="14"/>
  <c r="C257" i="14"/>
  <c r="D257" i="14"/>
  <c r="E257" i="14"/>
  <c r="F257" i="14"/>
  <c r="G257" i="14"/>
  <c r="B258" i="14"/>
  <c r="C258" i="14"/>
  <c r="D258" i="14"/>
  <c r="E258" i="14"/>
  <c r="F258" i="14"/>
  <c r="G258" i="14"/>
  <c r="B259" i="14"/>
  <c r="C259" i="14"/>
  <c r="D259" i="14"/>
  <c r="E259" i="14"/>
  <c r="F259" i="14"/>
  <c r="G259" i="14"/>
  <c r="B260" i="14"/>
  <c r="C260" i="14"/>
  <c r="D260" i="14"/>
  <c r="E260" i="14"/>
  <c r="F260" i="14"/>
  <c r="G260" i="14"/>
  <c r="B261" i="14"/>
  <c r="C261" i="14"/>
  <c r="D261" i="14"/>
  <c r="E261" i="14"/>
  <c r="F261" i="14"/>
  <c r="G261" i="14"/>
  <c r="B262" i="14"/>
  <c r="C262" i="14"/>
  <c r="D262" i="14"/>
  <c r="E262" i="14"/>
  <c r="F262" i="14"/>
  <c r="G262" i="14"/>
  <c r="B263" i="14"/>
  <c r="C263" i="14"/>
  <c r="D263" i="14"/>
  <c r="E263" i="14"/>
  <c r="F263" i="14"/>
  <c r="G263" i="14"/>
  <c r="B264" i="14"/>
  <c r="C264" i="14"/>
  <c r="D264" i="14"/>
  <c r="E264" i="14"/>
  <c r="F264" i="14"/>
  <c r="G264" i="14"/>
  <c r="B265" i="14"/>
  <c r="C265" i="14"/>
  <c r="D265" i="14"/>
  <c r="E265" i="14"/>
  <c r="F265" i="14"/>
  <c r="G265" i="14"/>
  <c r="B266" i="14"/>
  <c r="C266" i="14"/>
  <c r="D266" i="14"/>
  <c r="E266" i="14"/>
  <c r="F266" i="14"/>
  <c r="G266" i="14"/>
  <c r="B267" i="14"/>
  <c r="C267" i="14"/>
  <c r="D267" i="14"/>
  <c r="E267" i="14"/>
  <c r="F267" i="14"/>
  <c r="G267" i="14"/>
  <c r="B268" i="14"/>
  <c r="C268" i="14"/>
  <c r="D268" i="14"/>
  <c r="E268" i="14"/>
  <c r="F268" i="14"/>
  <c r="G268" i="14"/>
  <c r="B269" i="14"/>
  <c r="C269" i="14"/>
  <c r="D269" i="14"/>
  <c r="E269" i="14"/>
  <c r="F269" i="14"/>
  <c r="G269" i="14"/>
  <c r="B270" i="14"/>
  <c r="C270" i="14"/>
  <c r="D270" i="14"/>
  <c r="E270" i="14"/>
  <c r="F270" i="14"/>
  <c r="G270" i="14"/>
  <c r="B271" i="14"/>
  <c r="C271" i="14"/>
  <c r="D271" i="14"/>
  <c r="E271" i="14"/>
  <c r="F271" i="14"/>
  <c r="G271" i="14"/>
  <c r="B272" i="14"/>
  <c r="C272" i="14"/>
  <c r="D272" i="14"/>
  <c r="E272" i="14"/>
  <c r="F272" i="14"/>
  <c r="G272" i="14"/>
  <c r="B273" i="14"/>
  <c r="C273" i="14"/>
  <c r="D273" i="14"/>
  <c r="E273" i="14"/>
  <c r="F273" i="14"/>
  <c r="G273" i="14"/>
  <c r="B274" i="14"/>
  <c r="C274" i="14"/>
  <c r="D274" i="14"/>
  <c r="E274" i="14"/>
  <c r="F274" i="14"/>
  <c r="G274" i="14"/>
  <c r="B275" i="14"/>
  <c r="C275" i="14"/>
  <c r="D275" i="14"/>
  <c r="E275" i="14"/>
  <c r="F275" i="14"/>
  <c r="G275" i="14"/>
  <c r="B276" i="14"/>
  <c r="C276" i="14"/>
  <c r="D276" i="14"/>
  <c r="E276" i="14"/>
  <c r="F276" i="14"/>
  <c r="G276" i="14"/>
  <c r="B277" i="14"/>
  <c r="C277" i="14"/>
  <c r="D277" i="14"/>
  <c r="E277" i="14"/>
  <c r="F277" i="14"/>
  <c r="G277" i="14"/>
  <c r="B278" i="14"/>
  <c r="C278" i="14"/>
  <c r="D278" i="14"/>
  <c r="E278" i="14"/>
  <c r="F278" i="14"/>
  <c r="G278" i="14"/>
  <c r="B279" i="14"/>
  <c r="C279" i="14"/>
  <c r="D279" i="14"/>
  <c r="E279" i="14"/>
  <c r="F279" i="14"/>
  <c r="G279" i="14"/>
  <c r="B280" i="14"/>
  <c r="C280" i="14"/>
  <c r="D280" i="14"/>
  <c r="E280" i="14"/>
  <c r="F280" i="14"/>
  <c r="G280" i="14"/>
  <c r="B281" i="14"/>
  <c r="C281" i="14"/>
  <c r="D281" i="14"/>
  <c r="E281" i="14"/>
  <c r="F281" i="14"/>
  <c r="G281" i="14"/>
  <c r="B282" i="14"/>
  <c r="C282" i="14"/>
  <c r="D282" i="14"/>
  <c r="E282" i="14"/>
  <c r="F282" i="14"/>
  <c r="G282" i="14"/>
  <c r="B283" i="14"/>
  <c r="C283" i="14"/>
  <c r="D283" i="14"/>
  <c r="E283" i="14"/>
  <c r="F283" i="14"/>
  <c r="G283" i="14"/>
  <c r="B284" i="14"/>
  <c r="C284" i="14"/>
  <c r="D284" i="14"/>
  <c r="E284" i="14"/>
  <c r="F284" i="14"/>
  <c r="G284" i="14"/>
  <c r="G9" i="14"/>
  <c r="F9" i="14"/>
  <c r="E9" i="14"/>
  <c r="D9" i="14"/>
  <c r="C9" i="14"/>
  <c r="B9" i="14"/>
  <c r="AG9" i="14" s="1"/>
  <c r="G8" i="14"/>
  <c r="F8" i="14"/>
  <c r="E8" i="14"/>
  <c r="D8" i="14"/>
  <c r="C8" i="14"/>
  <c r="J9" i="14" s="1"/>
  <c r="B8" i="14"/>
  <c r="AG8" i="14" s="1"/>
  <c r="G7" i="14"/>
  <c r="F7" i="14"/>
  <c r="E7" i="14"/>
  <c r="D7" i="14"/>
  <c r="C7" i="14"/>
  <c r="B7" i="14"/>
  <c r="A7" i="14"/>
  <c r="A284" i="14"/>
  <c r="A283" i="14"/>
  <c r="A282" i="14"/>
  <c r="A281" i="14"/>
  <c r="A280" i="14"/>
  <c r="A279" i="14"/>
  <c r="A278" i="14"/>
  <c r="A277" i="14"/>
  <c r="A276" i="14"/>
  <c r="A275" i="14"/>
  <c r="A274" i="14"/>
  <c r="A273" i="14"/>
  <c r="A272" i="14"/>
  <c r="A271" i="14"/>
  <c r="A270" i="14"/>
  <c r="A269" i="14"/>
  <c r="A268" i="14"/>
  <c r="A267" i="14"/>
  <c r="A266" i="14"/>
  <c r="A265" i="14"/>
  <c r="A264" i="14"/>
  <c r="A263" i="14"/>
  <c r="A262" i="14"/>
  <c r="A261" i="14"/>
  <c r="A260" i="14"/>
  <c r="A259" i="14"/>
  <c r="A258" i="14"/>
  <c r="A257" i="14"/>
  <c r="A256" i="14"/>
  <c r="A255" i="14"/>
  <c r="A254" i="14"/>
  <c r="A253" i="14"/>
  <c r="A252" i="14"/>
  <c r="A251" i="14"/>
  <c r="A250" i="14"/>
  <c r="A249" i="14"/>
  <c r="A248" i="14"/>
  <c r="A247" i="14"/>
  <c r="A246" i="14"/>
  <c r="A245" i="14"/>
  <c r="A244" i="14"/>
  <c r="A243" i="14"/>
  <c r="A242" i="14"/>
  <c r="A241" i="14"/>
  <c r="A240" i="14"/>
  <c r="A239" i="14"/>
  <c r="A238" i="14"/>
  <c r="A237" i="14"/>
  <c r="A236" i="14"/>
  <c r="A235" i="14"/>
  <c r="A234" i="14"/>
  <c r="A233" i="14"/>
  <c r="A232" i="14"/>
  <c r="A231" i="14"/>
  <c r="A230" i="14"/>
  <c r="A229" i="14"/>
  <c r="A228" i="14"/>
  <c r="A227" i="14"/>
  <c r="A226" i="14"/>
  <c r="A225" i="14"/>
  <c r="A224" i="14"/>
  <c r="A223" i="14"/>
  <c r="A222" i="14"/>
  <c r="A221" i="14"/>
  <c r="A220" i="14"/>
  <c r="A219" i="14"/>
  <c r="A218" i="14"/>
  <c r="A217" i="14"/>
  <c r="A216" i="14"/>
  <c r="A215" i="14"/>
  <c r="A214" i="14"/>
  <c r="A213" i="14"/>
  <c r="A212" i="14"/>
  <c r="A211" i="14"/>
  <c r="A210" i="14"/>
  <c r="A209" i="14"/>
  <c r="A208" i="14"/>
  <c r="A207" i="14"/>
  <c r="A206" i="14"/>
  <c r="A205" i="14"/>
  <c r="A204" i="14"/>
  <c r="A203" i="14"/>
  <c r="A202" i="14"/>
  <c r="A201" i="14"/>
  <c r="A200" i="14"/>
  <c r="A199" i="14"/>
  <c r="A198" i="14"/>
  <c r="A197" i="14"/>
  <c r="A196" i="14"/>
  <c r="A195" i="14"/>
  <c r="A194" i="14"/>
  <c r="A193" i="14"/>
  <c r="A192" i="14"/>
  <c r="A191" i="14"/>
  <c r="A190" i="14"/>
  <c r="A189" i="14"/>
  <c r="A188" i="14"/>
  <c r="A187" i="14"/>
  <c r="A186" i="14"/>
  <c r="A185" i="14"/>
  <c r="A184" i="14"/>
  <c r="A183" i="14"/>
  <c r="A182" i="14"/>
  <c r="A181" i="14"/>
  <c r="A180" i="14"/>
  <c r="A179" i="14"/>
  <c r="A178" i="14"/>
  <c r="A177" i="14"/>
  <c r="A176" i="14"/>
  <c r="A175" i="14"/>
  <c r="A174" i="14"/>
  <c r="A173" i="14"/>
  <c r="A172" i="14"/>
  <c r="A171" i="14"/>
  <c r="A170" i="14"/>
  <c r="A169" i="14"/>
  <c r="A168" i="14"/>
  <c r="A167" i="14"/>
  <c r="A166" i="14"/>
  <c r="A165" i="14"/>
  <c r="A164" i="14"/>
  <c r="A163" i="14"/>
  <c r="A162" i="14"/>
  <c r="A161" i="14"/>
  <c r="A160" i="14"/>
  <c r="A159" i="14"/>
  <c r="A158" i="14"/>
  <c r="A157" i="14"/>
  <c r="A156" i="14"/>
  <c r="A155" i="14"/>
  <c r="A154" i="14"/>
  <c r="A153" i="14"/>
  <c r="A152" i="14"/>
  <c r="A151" i="14"/>
  <c r="A150" i="14"/>
  <c r="A149" i="14"/>
  <c r="A148" i="14"/>
  <c r="A147" i="14"/>
  <c r="A146" i="14"/>
  <c r="A145" i="14"/>
  <c r="A144" i="14"/>
  <c r="A143" i="14"/>
  <c r="A142" i="14"/>
  <c r="A141" i="14"/>
  <c r="A140" i="14"/>
  <c r="A139" i="14"/>
  <c r="A138" i="14"/>
  <c r="A137" i="14"/>
  <c r="A136" i="14"/>
  <c r="A135" i="14"/>
  <c r="A134" i="14"/>
  <c r="A133" i="14"/>
  <c r="A132" i="14"/>
  <c r="A131" i="14"/>
  <c r="A130" i="14"/>
  <c r="A129" i="14"/>
  <c r="A128" i="14"/>
  <c r="A127" i="14"/>
  <c r="A126" i="14"/>
  <c r="A125" i="14"/>
  <c r="A124" i="14"/>
  <c r="A123" i="14"/>
  <c r="A122" i="14"/>
  <c r="A121" i="14"/>
  <c r="A120" i="14"/>
  <c r="A119" i="14"/>
  <c r="A118" i="14"/>
  <c r="A117" i="14"/>
  <c r="A116" i="14"/>
  <c r="A115" i="14"/>
  <c r="A114" i="14"/>
  <c r="A113" i="14"/>
  <c r="A112" i="14"/>
  <c r="A111" i="14"/>
  <c r="A110" i="14"/>
  <c r="A109" i="14"/>
  <c r="A108" i="14"/>
  <c r="A107" i="14"/>
  <c r="A106" i="14"/>
  <c r="A105" i="14"/>
  <c r="A104" i="14"/>
  <c r="A103" i="14"/>
  <c r="A102" i="14"/>
  <c r="A101" i="14"/>
  <c r="A100" i="14"/>
  <c r="A99" i="14"/>
  <c r="A98" i="14"/>
  <c r="A97" i="14"/>
  <c r="A96" i="14"/>
  <c r="A95" i="14"/>
  <c r="A94" i="14"/>
  <c r="A93" i="14"/>
  <c r="A92" i="14"/>
  <c r="A91" i="14"/>
  <c r="A90" i="14"/>
  <c r="A89" i="14"/>
  <c r="A88" i="14"/>
  <c r="A87" i="14"/>
  <c r="A86" i="14"/>
  <c r="A85" i="14"/>
  <c r="A84" i="14"/>
  <c r="A83" i="14"/>
  <c r="A82" i="14"/>
  <c r="A81" i="14"/>
  <c r="A80" i="14"/>
  <c r="A79" i="14"/>
  <c r="A78" i="14"/>
  <c r="A77" i="14"/>
  <c r="A76" i="14"/>
  <c r="A75" i="14"/>
  <c r="A74" i="14"/>
  <c r="A73" i="14"/>
  <c r="A72" i="14"/>
  <c r="A71" i="14"/>
  <c r="A70" i="14"/>
  <c r="A69" i="14"/>
  <c r="A68" i="14"/>
  <c r="A67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O11" i="1"/>
  <c r="N5811" i="1"/>
  <c r="M5811" i="1"/>
  <c r="L5811" i="1"/>
  <c r="K5811" i="1"/>
  <c r="N5810" i="1"/>
  <c r="M5810" i="1"/>
  <c r="L5810" i="1"/>
  <c r="K5810" i="1"/>
  <c r="N5809" i="1"/>
  <c r="M5809" i="1"/>
  <c r="L5809" i="1"/>
  <c r="K5809" i="1"/>
  <c r="N5808" i="1"/>
  <c r="M5808" i="1"/>
  <c r="L5808" i="1"/>
  <c r="K5808" i="1"/>
  <c r="N5807" i="1"/>
  <c r="M5807" i="1"/>
  <c r="L5807" i="1"/>
  <c r="K5807" i="1"/>
  <c r="N5806" i="1"/>
  <c r="M5806" i="1"/>
  <c r="L5806" i="1"/>
  <c r="K5806" i="1"/>
  <c r="N5805" i="1"/>
  <c r="M5805" i="1"/>
  <c r="L5805" i="1"/>
  <c r="K5805" i="1"/>
  <c r="N5804" i="1"/>
  <c r="M5804" i="1"/>
  <c r="L5804" i="1"/>
  <c r="K5804" i="1"/>
  <c r="N5803" i="1"/>
  <c r="M5803" i="1"/>
  <c r="L5803" i="1"/>
  <c r="K5803" i="1"/>
  <c r="N5802" i="1"/>
  <c r="M5802" i="1"/>
  <c r="L5802" i="1"/>
  <c r="K5802" i="1"/>
  <c r="N5801" i="1"/>
  <c r="M5801" i="1"/>
  <c r="L5801" i="1"/>
  <c r="K5801" i="1"/>
  <c r="N5800" i="1"/>
  <c r="M5800" i="1"/>
  <c r="L5800" i="1"/>
  <c r="K5800" i="1"/>
  <c r="N5799" i="1"/>
  <c r="M5799" i="1"/>
  <c r="L5799" i="1"/>
  <c r="K5799" i="1"/>
  <c r="N5798" i="1"/>
  <c r="M5798" i="1"/>
  <c r="L5798" i="1"/>
  <c r="K5798" i="1"/>
  <c r="N5797" i="1"/>
  <c r="M5797" i="1"/>
  <c r="L5797" i="1"/>
  <c r="K5797" i="1"/>
  <c r="N5796" i="1"/>
  <c r="M5796" i="1"/>
  <c r="L5796" i="1"/>
  <c r="K5796" i="1"/>
  <c r="N5795" i="1"/>
  <c r="M5795" i="1"/>
  <c r="L5795" i="1"/>
  <c r="K5795" i="1"/>
  <c r="N5794" i="1"/>
  <c r="M5794" i="1"/>
  <c r="L5794" i="1"/>
  <c r="K5794" i="1"/>
  <c r="N5793" i="1"/>
  <c r="M5793" i="1"/>
  <c r="L5793" i="1"/>
  <c r="K5793" i="1"/>
  <c r="N5792" i="1"/>
  <c r="M5792" i="1"/>
  <c r="L5792" i="1"/>
  <c r="K5792" i="1"/>
  <c r="N5791" i="1"/>
  <c r="M5791" i="1"/>
  <c r="L5791" i="1"/>
  <c r="K5791" i="1"/>
  <c r="N5790" i="1"/>
  <c r="M5790" i="1"/>
  <c r="L5790" i="1"/>
  <c r="K5790" i="1"/>
  <c r="N5789" i="1"/>
  <c r="M5789" i="1"/>
  <c r="L5789" i="1"/>
  <c r="K5789" i="1"/>
  <c r="N5788" i="1"/>
  <c r="M5788" i="1"/>
  <c r="L5788" i="1"/>
  <c r="K5788" i="1"/>
  <c r="N5787" i="1"/>
  <c r="M5787" i="1"/>
  <c r="L5787" i="1"/>
  <c r="K5787" i="1"/>
  <c r="N5786" i="1"/>
  <c r="M5786" i="1"/>
  <c r="L5786" i="1"/>
  <c r="K5786" i="1"/>
  <c r="N5785" i="1"/>
  <c r="M5785" i="1"/>
  <c r="L5785" i="1"/>
  <c r="K5785" i="1"/>
  <c r="N5784" i="1"/>
  <c r="M5784" i="1"/>
  <c r="L5784" i="1"/>
  <c r="K5784" i="1"/>
  <c r="N5783" i="1"/>
  <c r="M5783" i="1"/>
  <c r="L5783" i="1"/>
  <c r="K5783" i="1"/>
  <c r="N5782" i="1"/>
  <c r="M5782" i="1"/>
  <c r="L5782" i="1"/>
  <c r="K5782" i="1"/>
  <c r="N5781" i="1"/>
  <c r="M5781" i="1"/>
  <c r="L5781" i="1"/>
  <c r="K5781" i="1"/>
  <c r="N5780" i="1"/>
  <c r="M5780" i="1"/>
  <c r="L5780" i="1"/>
  <c r="K5780" i="1"/>
  <c r="N5779" i="1"/>
  <c r="M5779" i="1"/>
  <c r="L5779" i="1"/>
  <c r="K5779" i="1"/>
  <c r="N5778" i="1"/>
  <c r="M5778" i="1"/>
  <c r="L5778" i="1"/>
  <c r="K5778" i="1"/>
  <c r="N5777" i="1"/>
  <c r="M5777" i="1"/>
  <c r="L5777" i="1"/>
  <c r="K5777" i="1"/>
  <c r="N5776" i="1"/>
  <c r="M5776" i="1"/>
  <c r="L5776" i="1"/>
  <c r="K5776" i="1"/>
  <c r="N5775" i="1"/>
  <c r="M5775" i="1"/>
  <c r="L5775" i="1"/>
  <c r="K5775" i="1"/>
  <c r="N5774" i="1"/>
  <c r="M5774" i="1"/>
  <c r="L5774" i="1"/>
  <c r="K5774" i="1"/>
  <c r="N5773" i="1"/>
  <c r="M5773" i="1"/>
  <c r="L5773" i="1"/>
  <c r="K5773" i="1"/>
  <c r="N5772" i="1"/>
  <c r="M5772" i="1"/>
  <c r="L5772" i="1"/>
  <c r="K5772" i="1"/>
  <c r="N5771" i="1"/>
  <c r="M5771" i="1"/>
  <c r="L5771" i="1"/>
  <c r="K5771" i="1"/>
  <c r="N5770" i="1"/>
  <c r="M5770" i="1"/>
  <c r="L5770" i="1"/>
  <c r="K5770" i="1"/>
  <c r="N5769" i="1"/>
  <c r="M5769" i="1"/>
  <c r="L5769" i="1"/>
  <c r="K5769" i="1"/>
  <c r="N5768" i="1"/>
  <c r="M5768" i="1"/>
  <c r="L5768" i="1"/>
  <c r="K5768" i="1"/>
  <c r="N5767" i="1"/>
  <c r="M5767" i="1"/>
  <c r="L5767" i="1"/>
  <c r="K5767" i="1"/>
  <c r="N5766" i="1"/>
  <c r="M5766" i="1"/>
  <c r="L5766" i="1"/>
  <c r="K5766" i="1"/>
  <c r="N5765" i="1"/>
  <c r="M5765" i="1"/>
  <c r="L5765" i="1"/>
  <c r="K5765" i="1"/>
  <c r="N5764" i="1"/>
  <c r="M5764" i="1"/>
  <c r="L5764" i="1"/>
  <c r="K5764" i="1"/>
  <c r="N5763" i="1"/>
  <c r="M5763" i="1"/>
  <c r="L5763" i="1"/>
  <c r="K5763" i="1"/>
  <c r="N5762" i="1"/>
  <c r="M5762" i="1"/>
  <c r="L5762" i="1"/>
  <c r="K5762" i="1"/>
  <c r="N5761" i="1"/>
  <c r="M5761" i="1"/>
  <c r="L5761" i="1"/>
  <c r="K5761" i="1"/>
  <c r="N5760" i="1"/>
  <c r="M5760" i="1"/>
  <c r="L5760" i="1"/>
  <c r="K5760" i="1"/>
  <c r="N5759" i="1"/>
  <c r="M5759" i="1"/>
  <c r="L5759" i="1"/>
  <c r="K5759" i="1"/>
  <c r="N5758" i="1"/>
  <c r="M5758" i="1"/>
  <c r="L5758" i="1"/>
  <c r="K5758" i="1"/>
  <c r="N5757" i="1"/>
  <c r="M5757" i="1"/>
  <c r="L5757" i="1"/>
  <c r="K5757" i="1"/>
  <c r="N5756" i="1"/>
  <c r="M5756" i="1"/>
  <c r="L5756" i="1"/>
  <c r="K5756" i="1"/>
  <c r="N5755" i="1"/>
  <c r="M5755" i="1"/>
  <c r="L5755" i="1"/>
  <c r="K5755" i="1"/>
  <c r="N5754" i="1"/>
  <c r="M5754" i="1"/>
  <c r="L5754" i="1"/>
  <c r="K5754" i="1"/>
  <c r="N5753" i="1"/>
  <c r="M5753" i="1"/>
  <c r="L5753" i="1"/>
  <c r="K5753" i="1"/>
  <c r="N5752" i="1"/>
  <c r="M5752" i="1"/>
  <c r="L5752" i="1"/>
  <c r="K5752" i="1"/>
  <c r="N5751" i="1"/>
  <c r="M5751" i="1"/>
  <c r="L5751" i="1"/>
  <c r="K5751" i="1"/>
  <c r="N5750" i="1"/>
  <c r="M5750" i="1"/>
  <c r="L5750" i="1"/>
  <c r="K5750" i="1"/>
  <c r="N5749" i="1"/>
  <c r="M5749" i="1"/>
  <c r="L5749" i="1"/>
  <c r="K5749" i="1"/>
  <c r="N5748" i="1"/>
  <c r="M5748" i="1"/>
  <c r="L5748" i="1"/>
  <c r="K5748" i="1"/>
  <c r="N5747" i="1"/>
  <c r="M5747" i="1"/>
  <c r="L5747" i="1"/>
  <c r="K5747" i="1"/>
  <c r="N5746" i="1"/>
  <c r="M5746" i="1"/>
  <c r="L5746" i="1"/>
  <c r="K5746" i="1"/>
  <c r="N5745" i="1"/>
  <c r="M5745" i="1"/>
  <c r="L5745" i="1"/>
  <c r="K5745" i="1"/>
  <c r="N5744" i="1"/>
  <c r="M5744" i="1"/>
  <c r="L5744" i="1"/>
  <c r="K5744" i="1"/>
  <c r="N5743" i="1"/>
  <c r="M5743" i="1"/>
  <c r="L5743" i="1"/>
  <c r="K5743" i="1"/>
  <c r="N5742" i="1"/>
  <c r="M5742" i="1"/>
  <c r="L5742" i="1"/>
  <c r="K5742" i="1"/>
  <c r="N5741" i="1"/>
  <c r="M5741" i="1"/>
  <c r="L5741" i="1"/>
  <c r="K5741" i="1"/>
  <c r="N5740" i="1"/>
  <c r="M5740" i="1"/>
  <c r="L5740" i="1"/>
  <c r="K5740" i="1"/>
  <c r="N5739" i="1"/>
  <c r="M5739" i="1"/>
  <c r="L5739" i="1"/>
  <c r="K5739" i="1"/>
  <c r="N5738" i="1"/>
  <c r="M5738" i="1"/>
  <c r="L5738" i="1"/>
  <c r="K5738" i="1"/>
  <c r="N5737" i="1"/>
  <c r="M5737" i="1"/>
  <c r="L5737" i="1"/>
  <c r="K5737" i="1"/>
  <c r="N5736" i="1"/>
  <c r="M5736" i="1"/>
  <c r="L5736" i="1"/>
  <c r="K5736" i="1"/>
  <c r="N5735" i="1"/>
  <c r="M5735" i="1"/>
  <c r="L5735" i="1"/>
  <c r="K5735" i="1"/>
  <c r="N5734" i="1"/>
  <c r="M5734" i="1"/>
  <c r="L5734" i="1"/>
  <c r="K5734" i="1"/>
  <c r="N5733" i="1"/>
  <c r="M5733" i="1"/>
  <c r="L5733" i="1"/>
  <c r="K5733" i="1"/>
  <c r="N5732" i="1"/>
  <c r="M5732" i="1"/>
  <c r="L5732" i="1"/>
  <c r="K5732" i="1"/>
  <c r="N5731" i="1"/>
  <c r="M5731" i="1"/>
  <c r="L5731" i="1"/>
  <c r="K5731" i="1"/>
  <c r="N5730" i="1"/>
  <c r="M5730" i="1"/>
  <c r="L5730" i="1"/>
  <c r="K5730" i="1"/>
  <c r="N5729" i="1"/>
  <c r="M5729" i="1"/>
  <c r="L5729" i="1"/>
  <c r="K5729" i="1"/>
  <c r="N5728" i="1"/>
  <c r="M5728" i="1"/>
  <c r="L5728" i="1"/>
  <c r="K5728" i="1"/>
  <c r="N5727" i="1"/>
  <c r="M5727" i="1"/>
  <c r="L5727" i="1"/>
  <c r="K5727" i="1"/>
  <c r="N5726" i="1"/>
  <c r="M5726" i="1"/>
  <c r="L5726" i="1"/>
  <c r="K5726" i="1"/>
  <c r="N5725" i="1"/>
  <c r="M5725" i="1"/>
  <c r="L5725" i="1"/>
  <c r="K5725" i="1"/>
  <c r="N5724" i="1"/>
  <c r="M5724" i="1"/>
  <c r="L5724" i="1"/>
  <c r="K5724" i="1"/>
  <c r="N5723" i="1"/>
  <c r="M5723" i="1"/>
  <c r="L5723" i="1"/>
  <c r="K5723" i="1"/>
  <c r="N5722" i="1"/>
  <c r="M5722" i="1"/>
  <c r="L5722" i="1"/>
  <c r="K5722" i="1"/>
  <c r="N5721" i="1"/>
  <c r="M5721" i="1"/>
  <c r="L5721" i="1"/>
  <c r="K5721" i="1"/>
  <c r="N5720" i="1"/>
  <c r="M5720" i="1"/>
  <c r="L5720" i="1"/>
  <c r="K5720" i="1"/>
  <c r="N5719" i="1"/>
  <c r="M5719" i="1"/>
  <c r="L5719" i="1"/>
  <c r="K5719" i="1"/>
  <c r="N5718" i="1"/>
  <c r="M5718" i="1"/>
  <c r="L5718" i="1"/>
  <c r="K5718" i="1"/>
  <c r="N5717" i="1"/>
  <c r="M5717" i="1"/>
  <c r="L5717" i="1"/>
  <c r="K5717" i="1"/>
  <c r="N5716" i="1"/>
  <c r="M5716" i="1"/>
  <c r="L5716" i="1"/>
  <c r="K5716" i="1"/>
  <c r="N5715" i="1"/>
  <c r="M5715" i="1"/>
  <c r="L5715" i="1"/>
  <c r="K5715" i="1"/>
  <c r="N5714" i="1"/>
  <c r="M5714" i="1"/>
  <c r="L5714" i="1"/>
  <c r="K5714" i="1"/>
  <c r="N5713" i="1"/>
  <c r="M5713" i="1"/>
  <c r="L5713" i="1"/>
  <c r="K5713" i="1"/>
  <c r="N5712" i="1"/>
  <c r="M5712" i="1"/>
  <c r="L5712" i="1"/>
  <c r="K5712" i="1"/>
  <c r="N5711" i="1"/>
  <c r="M5711" i="1"/>
  <c r="L5711" i="1"/>
  <c r="K5711" i="1"/>
  <c r="N5710" i="1"/>
  <c r="M5710" i="1"/>
  <c r="L5710" i="1"/>
  <c r="K5710" i="1"/>
  <c r="N5709" i="1"/>
  <c r="M5709" i="1"/>
  <c r="L5709" i="1"/>
  <c r="K5709" i="1"/>
  <c r="N5708" i="1"/>
  <c r="M5708" i="1"/>
  <c r="L5708" i="1"/>
  <c r="K5708" i="1"/>
  <c r="N5707" i="1"/>
  <c r="M5707" i="1"/>
  <c r="L5707" i="1"/>
  <c r="K5707" i="1"/>
  <c r="N5706" i="1"/>
  <c r="M5706" i="1"/>
  <c r="L5706" i="1"/>
  <c r="K5706" i="1"/>
  <c r="N5705" i="1"/>
  <c r="M5705" i="1"/>
  <c r="L5705" i="1"/>
  <c r="K5705" i="1"/>
  <c r="N5704" i="1"/>
  <c r="M5704" i="1"/>
  <c r="L5704" i="1"/>
  <c r="K5704" i="1"/>
  <c r="N5703" i="1"/>
  <c r="M5703" i="1"/>
  <c r="L5703" i="1"/>
  <c r="K5703" i="1"/>
  <c r="N5702" i="1"/>
  <c r="M5702" i="1"/>
  <c r="L5702" i="1"/>
  <c r="K5702" i="1"/>
  <c r="N5701" i="1"/>
  <c r="M5701" i="1"/>
  <c r="L5701" i="1"/>
  <c r="K5701" i="1"/>
  <c r="N5700" i="1"/>
  <c r="M5700" i="1"/>
  <c r="L5700" i="1"/>
  <c r="K5700" i="1"/>
  <c r="N5699" i="1"/>
  <c r="M5699" i="1"/>
  <c r="L5699" i="1"/>
  <c r="K5699" i="1"/>
  <c r="N5698" i="1"/>
  <c r="M5698" i="1"/>
  <c r="L5698" i="1"/>
  <c r="K5698" i="1"/>
  <c r="N5697" i="1"/>
  <c r="M5697" i="1"/>
  <c r="L5697" i="1"/>
  <c r="K5697" i="1"/>
  <c r="N5696" i="1"/>
  <c r="M5696" i="1"/>
  <c r="L5696" i="1"/>
  <c r="K5696" i="1"/>
  <c r="N5695" i="1"/>
  <c r="M5695" i="1"/>
  <c r="L5695" i="1"/>
  <c r="K5695" i="1"/>
  <c r="N5694" i="1"/>
  <c r="M5694" i="1"/>
  <c r="L5694" i="1"/>
  <c r="K5694" i="1"/>
  <c r="N5693" i="1"/>
  <c r="M5693" i="1"/>
  <c r="L5693" i="1"/>
  <c r="K5693" i="1"/>
  <c r="N5692" i="1"/>
  <c r="M5692" i="1"/>
  <c r="L5692" i="1"/>
  <c r="K5692" i="1"/>
  <c r="N5691" i="1"/>
  <c r="M5691" i="1"/>
  <c r="L5691" i="1"/>
  <c r="K5691" i="1"/>
  <c r="N5690" i="1"/>
  <c r="M5690" i="1"/>
  <c r="L5690" i="1"/>
  <c r="K5690" i="1"/>
  <c r="N5689" i="1"/>
  <c r="M5689" i="1"/>
  <c r="L5689" i="1"/>
  <c r="K5689" i="1"/>
  <c r="N5688" i="1"/>
  <c r="M5688" i="1"/>
  <c r="L5688" i="1"/>
  <c r="K5688" i="1"/>
  <c r="N5687" i="1"/>
  <c r="M5687" i="1"/>
  <c r="L5687" i="1"/>
  <c r="K5687" i="1"/>
  <c r="N5686" i="1"/>
  <c r="M5686" i="1"/>
  <c r="L5686" i="1"/>
  <c r="K5686" i="1"/>
  <c r="N5685" i="1"/>
  <c r="M5685" i="1"/>
  <c r="L5685" i="1"/>
  <c r="K5685" i="1"/>
  <c r="N5684" i="1"/>
  <c r="M5684" i="1"/>
  <c r="L5684" i="1"/>
  <c r="K5684" i="1"/>
  <c r="N5683" i="1"/>
  <c r="M5683" i="1"/>
  <c r="L5683" i="1"/>
  <c r="K5683" i="1"/>
  <c r="N5682" i="1"/>
  <c r="M5682" i="1"/>
  <c r="L5682" i="1"/>
  <c r="K5682" i="1"/>
  <c r="N5681" i="1"/>
  <c r="M5681" i="1"/>
  <c r="L5681" i="1"/>
  <c r="K5681" i="1"/>
  <c r="N5680" i="1"/>
  <c r="M5680" i="1"/>
  <c r="L5680" i="1"/>
  <c r="K5680" i="1"/>
  <c r="N5679" i="1"/>
  <c r="M5679" i="1"/>
  <c r="L5679" i="1"/>
  <c r="K5679" i="1"/>
  <c r="N5678" i="1"/>
  <c r="M5678" i="1"/>
  <c r="L5678" i="1"/>
  <c r="K5678" i="1"/>
  <c r="N5677" i="1"/>
  <c r="M5677" i="1"/>
  <c r="L5677" i="1"/>
  <c r="K5677" i="1"/>
  <c r="N5676" i="1"/>
  <c r="M5676" i="1"/>
  <c r="L5676" i="1"/>
  <c r="K5676" i="1"/>
  <c r="N5675" i="1"/>
  <c r="M5675" i="1"/>
  <c r="L5675" i="1"/>
  <c r="K5675" i="1"/>
  <c r="N5674" i="1"/>
  <c r="M5674" i="1"/>
  <c r="L5674" i="1"/>
  <c r="K5674" i="1"/>
  <c r="N5673" i="1"/>
  <c r="M5673" i="1"/>
  <c r="L5673" i="1"/>
  <c r="K5673" i="1"/>
  <c r="N5672" i="1"/>
  <c r="M5672" i="1"/>
  <c r="L5672" i="1"/>
  <c r="K5672" i="1"/>
  <c r="N5671" i="1"/>
  <c r="M5671" i="1"/>
  <c r="L5671" i="1"/>
  <c r="K5671" i="1"/>
  <c r="N5670" i="1"/>
  <c r="M5670" i="1"/>
  <c r="L5670" i="1"/>
  <c r="K5670" i="1"/>
  <c r="N5669" i="1"/>
  <c r="M5669" i="1"/>
  <c r="L5669" i="1"/>
  <c r="K5669" i="1"/>
  <c r="N5668" i="1"/>
  <c r="M5668" i="1"/>
  <c r="L5668" i="1"/>
  <c r="K5668" i="1"/>
  <c r="N5667" i="1"/>
  <c r="M5667" i="1"/>
  <c r="L5667" i="1"/>
  <c r="K5667" i="1"/>
  <c r="N5666" i="1"/>
  <c r="M5666" i="1"/>
  <c r="L5666" i="1"/>
  <c r="K5666" i="1"/>
  <c r="N5665" i="1"/>
  <c r="M5665" i="1"/>
  <c r="L5665" i="1"/>
  <c r="K5665" i="1"/>
  <c r="N5664" i="1"/>
  <c r="M5664" i="1"/>
  <c r="L5664" i="1"/>
  <c r="K5664" i="1"/>
  <c r="N5663" i="1"/>
  <c r="M5663" i="1"/>
  <c r="L5663" i="1"/>
  <c r="K5663" i="1"/>
  <c r="N5662" i="1"/>
  <c r="M5662" i="1"/>
  <c r="L5662" i="1"/>
  <c r="K5662" i="1"/>
  <c r="N5661" i="1"/>
  <c r="M5661" i="1"/>
  <c r="L5661" i="1"/>
  <c r="K5661" i="1"/>
  <c r="N5660" i="1"/>
  <c r="M5660" i="1"/>
  <c r="L5660" i="1"/>
  <c r="K5660" i="1"/>
  <c r="N5659" i="1"/>
  <c r="M5659" i="1"/>
  <c r="L5659" i="1"/>
  <c r="K5659" i="1"/>
  <c r="N5658" i="1"/>
  <c r="M5658" i="1"/>
  <c r="L5658" i="1"/>
  <c r="K5658" i="1"/>
  <c r="N5657" i="1"/>
  <c r="M5657" i="1"/>
  <c r="L5657" i="1"/>
  <c r="K5657" i="1"/>
  <c r="N5656" i="1"/>
  <c r="M5656" i="1"/>
  <c r="L5656" i="1"/>
  <c r="K5656" i="1"/>
  <c r="N5655" i="1"/>
  <c r="M5655" i="1"/>
  <c r="L5655" i="1"/>
  <c r="K5655" i="1"/>
  <c r="N5654" i="1"/>
  <c r="M5654" i="1"/>
  <c r="L5654" i="1"/>
  <c r="K5654" i="1"/>
  <c r="N5653" i="1"/>
  <c r="M5653" i="1"/>
  <c r="L5653" i="1"/>
  <c r="K5653" i="1"/>
  <c r="N5652" i="1"/>
  <c r="M5652" i="1"/>
  <c r="L5652" i="1"/>
  <c r="K5652" i="1"/>
  <c r="N5651" i="1"/>
  <c r="M5651" i="1"/>
  <c r="L5651" i="1"/>
  <c r="K5651" i="1"/>
  <c r="N5650" i="1"/>
  <c r="M5650" i="1"/>
  <c r="L5650" i="1"/>
  <c r="K5650" i="1"/>
  <c r="N5649" i="1"/>
  <c r="M5649" i="1"/>
  <c r="L5649" i="1"/>
  <c r="K5649" i="1"/>
  <c r="N5648" i="1"/>
  <c r="M5648" i="1"/>
  <c r="L5648" i="1"/>
  <c r="K5648" i="1"/>
  <c r="N5647" i="1"/>
  <c r="M5647" i="1"/>
  <c r="L5647" i="1"/>
  <c r="K5647" i="1"/>
  <c r="N5646" i="1"/>
  <c r="M5646" i="1"/>
  <c r="L5646" i="1"/>
  <c r="K5646" i="1"/>
  <c r="N5645" i="1"/>
  <c r="M5645" i="1"/>
  <c r="L5645" i="1"/>
  <c r="K5645" i="1"/>
  <c r="N5644" i="1"/>
  <c r="M5644" i="1"/>
  <c r="L5644" i="1"/>
  <c r="K5644" i="1"/>
  <c r="N5643" i="1"/>
  <c r="M5643" i="1"/>
  <c r="L5643" i="1"/>
  <c r="K5643" i="1"/>
  <c r="N5642" i="1"/>
  <c r="M5642" i="1"/>
  <c r="L5642" i="1"/>
  <c r="K5642" i="1"/>
  <c r="N5641" i="1"/>
  <c r="M5641" i="1"/>
  <c r="L5641" i="1"/>
  <c r="K5641" i="1"/>
  <c r="N5640" i="1"/>
  <c r="M5640" i="1"/>
  <c r="L5640" i="1"/>
  <c r="K5640" i="1"/>
  <c r="N5639" i="1"/>
  <c r="M5639" i="1"/>
  <c r="L5639" i="1"/>
  <c r="K5639" i="1"/>
  <c r="N5638" i="1"/>
  <c r="M5638" i="1"/>
  <c r="L5638" i="1"/>
  <c r="K5638" i="1"/>
  <c r="N5637" i="1"/>
  <c r="M5637" i="1"/>
  <c r="L5637" i="1"/>
  <c r="K5637" i="1"/>
  <c r="N5636" i="1"/>
  <c r="M5636" i="1"/>
  <c r="L5636" i="1"/>
  <c r="K5636" i="1"/>
  <c r="N5635" i="1"/>
  <c r="M5635" i="1"/>
  <c r="L5635" i="1"/>
  <c r="K5635" i="1"/>
  <c r="N5634" i="1"/>
  <c r="M5634" i="1"/>
  <c r="L5634" i="1"/>
  <c r="K5634" i="1"/>
  <c r="N5633" i="1"/>
  <c r="M5633" i="1"/>
  <c r="L5633" i="1"/>
  <c r="K5633" i="1"/>
  <c r="N5632" i="1"/>
  <c r="M5632" i="1"/>
  <c r="L5632" i="1"/>
  <c r="K5632" i="1"/>
  <c r="N5631" i="1"/>
  <c r="M5631" i="1"/>
  <c r="L5631" i="1"/>
  <c r="K5631" i="1"/>
  <c r="N5630" i="1"/>
  <c r="M5630" i="1"/>
  <c r="L5630" i="1"/>
  <c r="K5630" i="1"/>
  <c r="N5629" i="1"/>
  <c r="M5629" i="1"/>
  <c r="L5629" i="1"/>
  <c r="K5629" i="1"/>
  <c r="N5628" i="1"/>
  <c r="M5628" i="1"/>
  <c r="L5628" i="1"/>
  <c r="K5628" i="1"/>
  <c r="N5627" i="1"/>
  <c r="M5627" i="1"/>
  <c r="L5627" i="1"/>
  <c r="K5627" i="1"/>
  <c r="N5626" i="1"/>
  <c r="M5626" i="1"/>
  <c r="L5626" i="1"/>
  <c r="K5626" i="1"/>
  <c r="N5625" i="1"/>
  <c r="M5625" i="1"/>
  <c r="L5625" i="1"/>
  <c r="K5625" i="1"/>
  <c r="N5624" i="1"/>
  <c r="M5624" i="1"/>
  <c r="L5624" i="1"/>
  <c r="K5624" i="1"/>
  <c r="N5623" i="1"/>
  <c r="M5623" i="1"/>
  <c r="L5623" i="1"/>
  <c r="K5623" i="1"/>
  <c r="N5622" i="1"/>
  <c r="M5622" i="1"/>
  <c r="L5622" i="1"/>
  <c r="K5622" i="1"/>
  <c r="N5621" i="1"/>
  <c r="M5621" i="1"/>
  <c r="L5621" i="1"/>
  <c r="K5621" i="1"/>
  <c r="N5620" i="1"/>
  <c r="M5620" i="1"/>
  <c r="L5620" i="1"/>
  <c r="K5620" i="1"/>
  <c r="N5619" i="1"/>
  <c r="M5619" i="1"/>
  <c r="L5619" i="1"/>
  <c r="K5619" i="1"/>
  <c r="N5618" i="1"/>
  <c r="M5618" i="1"/>
  <c r="L5618" i="1"/>
  <c r="K5618" i="1"/>
  <c r="N5617" i="1"/>
  <c r="M5617" i="1"/>
  <c r="L5617" i="1"/>
  <c r="K5617" i="1"/>
  <c r="N5616" i="1"/>
  <c r="M5616" i="1"/>
  <c r="L5616" i="1"/>
  <c r="K5616" i="1"/>
  <c r="N5615" i="1"/>
  <c r="M5615" i="1"/>
  <c r="L5615" i="1"/>
  <c r="K5615" i="1"/>
  <c r="N5614" i="1"/>
  <c r="M5614" i="1"/>
  <c r="L5614" i="1"/>
  <c r="K5614" i="1"/>
  <c r="N5613" i="1"/>
  <c r="M5613" i="1"/>
  <c r="L5613" i="1"/>
  <c r="K5613" i="1"/>
  <c r="N5612" i="1"/>
  <c r="M5612" i="1"/>
  <c r="L5612" i="1"/>
  <c r="K5612" i="1"/>
  <c r="N5611" i="1"/>
  <c r="M5611" i="1"/>
  <c r="L5611" i="1"/>
  <c r="K5611" i="1"/>
  <c r="N5610" i="1"/>
  <c r="M5610" i="1"/>
  <c r="L5610" i="1"/>
  <c r="K5610" i="1"/>
  <c r="N5609" i="1"/>
  <c r="M5609" i="1"/>
  <c r="L5609" i="1"/>
  <c r="K5609" i="1"/>
  <c r="N5608" i="1"/>
  <c r="M5608" i="1"/>
  <c r="L5608" i="1"/>
  <c r="K5608" i="1"/>
  <c r="N5607" i="1"/>
  <c r="M5607" i="1"/>
  <c r="L5607" i="1"/>
  <c r="K5607" i="1"/>
  <c r="N5606" i="1"/>
  <c r="M5606" i="1"/>
  <c r="L5606" i="1"/>
  <c r="K5606" i="1"/>
  <c r="N5605" i="1"/>
  <c r="M5605" i="1"/>
  <c r="L5605" i="1"/>
  <c r="K5605" i="1"/>
  <c r="N5604" i="1"/>
  <c r="M5604" i="1"/>
  <c r="L5604" i="1"/>
  <c r="K5604" i="1"/>
  <c r="N5603" i="1"/>
  <c r="M5603" i="1"/>
  <c r="L5603" i="1"/>
  <c r="K5603" i="1"/>
  <c r="N5602" i="1"/>
  <c r="M5602" i="1"/>
  <c r="L5602" i="1"/>
  <c r="K5602" i="1"/>
  <c r="N5601" i="1"/>
  <c r="M5601" i="1"/>
  <c r="L5601" i="1"/>
  <c r="K5601" i="1"/>
  <c r="N5600" i="1"/>
  <c r="M5600" i="1"/>
  <c r="L5600" i="1"/>
  <c r="K5600" i="1"/>
  <c r="N5599" i="1"/>
  <c r="M5599" i="1"/>
  <c r="L5599" i="1"/>
  <c r="K5599" i="1"/>
  <c r="N5598" i="1"/>
  <c r="M5598" i="1"/>
  <c r="L5598" i="1"/>
  <c r="K5598" i="1"/>
  <c r="N5597" i="1"/>
  <c r="M5597" i="1"/>
  <c r="L5597" i="1"/>
  <c r="K5597" i="1"/>
  <c r="N5596" i="1"/>
  <c r="M5596" i="1"/>
  <c r="L5596" i="1"/>
  <c r="K5596" i="1"/>
  <c r="N5595" i="1"/>
  <c r="M5595" i="1"/>
  <c r="L5595" i="1"/>
  <c r="K5595" i="1"/>
  <c r="N5594" i="1"/>
  <c r="M5594" i="1"/>
  <c r="L5594" i="1"/>
  <c r="K5594" i="1"/>
  <c r="N5593" i="1"/>
  <c r="M5593" i="1"/>
  <c r="L5593" i="1"/>
  <c r="K5593" i="1"/>
  <c r="N5592" i="1"/>
  <c r="M5592" i="1"/>
  <c r="L5592" i="1"/>
  <c r="K5592" i="1"/>
  <c r="N5591" i="1"/>
  <c r="M5591" i="1"/>
  <c r="L5591" i="1"/>
  <c r="K5591" i="1"/>
  <c r="N5590" i="1"/>
  <c r="M5590" i="1"/>
  <c r="L5590" i="1"/>
  <c r="K5590" i="1"/>
  <c r="N5589" i="1"/>
  <c r="M5589" i="1"/>
  <c r="L5589" i="1"/>
  <c r="K5589" i="1"/>
  <c r="N5588" i="1"/>
  <c r="M5588" i="1"/>
  <c r="L5588" i="1"/>
  <c r="K5588" i="1"/>
  <c r="N5587" i="1"/>
  <c r="M5587" i="1"/>
  <c r="L5587" i="1"/>
  <c r="K5587" i="1"/>
  <c r="N5586" i="1"/>
  <c r="M5586" i="1"/>
  <c r="L5586" i="1"/>
  <c r="K5586" i="1"/>
  <c r="N5585" i="1"/>
  <c r="M5585" i="1"/>
  <c r="L5585" i="1"/>
  <c r="K5585" i="1"/>
  <c r="N5584" i="1"/>
  <c r="M5584" i="1"/>
  <c r="L5584" i="1"/>
  <c r="K5584" i="1"/>
  <c r="N5583" i="1"/>
  <c r="M5583" i="1"/>
  <c r="L5583" i="1"/>
  <c r="K5583" i="1"/>
  <c r="N5582" i="1"/>
  <c r="M5582" i="1"/>
  <c r="L5582" i="1"/>
  <c r="K5582" i="1"/>
  <c r="N5581" i="1"/>
  <c r="M5581" i="1"/>
  <c r="L5581" i="1"/>
  <c r="K5581" i="1"/>
  <c r="N5580" i="1"/>
  <c r="M5580" i="1"/>
  <c r="L5580" i="1"/>
  <c r="K5580" i="1"/>
  <c r="N5579" i="1"/>
  <c r="M5579" i="1"/>
  <c r="L5579" i="1"/>
  <c r="K5579" i="1"/>
  <c r="N5578" i="1"/>
  <c r="M5578" i="1"/>
  <c r="L5578" i="1"/>
  <c r="K5578" i="1"/>
  <c r="N5577" i="1"/>
  <c r="M5577" i="1"/>
  <c r="L5577" i="1"/>
  <c r="K5577" i="1"/>
  <c r="N5576" i="1"/>
  <c r="M5576" i="1"/>
  <c r="L5576" i="1"/>
  <c r="K5576" i="1"/>
  <c r="N5575" i="1"/>
  <c r="M5575" i="1"/>
  <c r="L5575" i="1"/>
  <c r="K5575" i="1"/>
  <c r="N5574" i="1"/>
  <c r="M5574" i="1"/>
  <c r="L5574" i="1"/>
  <c r="K5574" i="1"/>
  <c r="N5573" i="1"/>
  <c r="M5573" i="1"/>
  <c r="L5573" i="1"/>
  <c r="K5573" i="1"/>
  <c r="N5572" i="1"/>
  <c r="M5572" i="1"/>
  <c r="L5572" i="1"/>
  <c r="K5572" i="1"/>
  <c r="N5571" i="1"/>
  <c r="M5571" i="1"/>
  <c r="L5571" i="1"/>
  <c r="K5571" i="1"/>
  <c r="N5570" i="1"/>
  <c r="M5570" i="1"/>
  <c r="L5570" i="1"/>
  <c r="K5570" i="1"/>
  <c r="N5569" i="1"/>
  <c r="M5569" i="1"/>
  <c r="L5569" i="1"/>
  <c r="K5569" i="1"/>
  <c r="N5568" i="1"/>
  <c r="M5568" i="1"/>
  <c r="L5568" i="1"/>
  <c r="K5568" i="1"/>
  <c r="N5567" i="1"/>
  <c r="M5567" i="1"/>
  <c r="L5567" i="1"/>
  <c r="K5567" i="1"/>
  <c r="N5566" i="1"/>
  <c r="M5566" i="1"/>
  <c r="L5566" i="1"/>
  <c r="K5566" i="1"/>
  <c r="N5565" i="1"/>
  <c r="M5565" i="1"/>
  <c r="L5565" i="1"/>
  <c r="K5565" i="1"/>
  <c r="N5564" i="1"/>
  <c r="M5564" i="1"/>
  <c r="L5564" i="1"/>
  <c r="K5564" i="1"/>
  <c r="N5563" i="1"/>
  <c r="M5563" i="1"/>
  <c r="L5563" i="1"/>
  <c r="K5563" i="1"/>
  <c r="N5562" i="1"/>
  <c r="M5562" i="1"/>
  <c r="L5562" i="1"/>
  <c r="K5562" i="1"/>
  <c r="N5561" i="1"/>
  <c r="M5561" i="1"/>
  <c r="L5561" i="1"/>
  <c r="K5561" i="1"/>
  <c r="N5560" i="1"/>
  <c r="M5560" i="1"/>
  <c r="L5560" i="1"/>
  <c r="K5560" i="1"/>
  <c r="N5559" i="1"/>
  <c r="M5559" i="1"/>
  <c r="L5559" i="1"/>
  <c r="K5559" i="1"/>
  <c r="N5558" i="1"/>
  <c r="M5558" i="1"/>
  <c r="L5558" i="1"/>
  <c r="K5558" i="1"/>
  <c r="N5557" i="1"/>
  <c r="M5557" i="1"/>
  <c r="L5557" i="1"/>
  <c r="K5557" i="1"/>
  <c r="N5556" i="1"/>
  <c r="M5556" i="1"/>
  <c r="L5556" i="1"/>
  <c r="K5556" i="1"/>
  <c r="N5555" i="1"/>
  <c r="M5555" i="1"/>
  <c r="L5555" i="1"/>
  <c r="K5555" i="1"/>
  <c r="N5554" i="1"/>
  <c r="M5554" i="1"/>
  <c r="L5554" i="1"/>
  <c r="K5554" i="1"/>
  <c r="N5553" i="1"/>
  <c r="M5553" i="1"/>
  <c r="L5553" i="1"/>
  <c r="K5553" i="1"/>
  <c r="N5552" i="1"/>
  <c r="M5552" i="1"/>
  <c r="L5552" i="1"/>
  <c r="K5552" i="1"/>
  <c r="N5551" i="1"/>
  <c r="M5551" i="1"/>
  <c r="L5551" i="1"/>
  <c r="K5551" i="1"/>
  <c r="N5550" i="1"/>
  <c r="M5550" i="1"/>
  <c r="L5550" i="1"/>
  <c r="K5550" i="1"/>
  <c r="N5549" i="1"/>
  <c r="M5549" i="1"/>
  <c r="L5549" i="1"/>
  <c r="K5549" i="1"/>
  <c r="N5548" i="1"/>
  <c r="M5548" i="1"/>
  <c r="L5548" i="1"/>
  <c r="K5548" i="1"/>
  <c r="N5547" i="1"/>
  <c r="M5547" i="1"/>
  <c r="L5547" i="1"/>
  <c r="K5547" i="1"/>
  <c r="N5546" i="1"/>
  <c r="M5546" i="1"/>
  <c r="L5546" i="1"/>
  <c r="K5546" i="1"/>
  <c r="N5545" i="1"/>
  <c r="M5545" i="1"/>
  <c r="L5545" i="1"/>
  <c r="K5545" i="1"/>
  <c r="N5544" i="1"/>
  <c r="M5544" i="1"/>
  <c r="L5544" i="1"/>
  <c r="K5544" i="1"/>
  <c r="N5543" i="1"/>
  <c r="M5543" i="1"/>
  <c r="L5543" i="1"/>
  <c r="K5543" i="1"/>
  <c r="N5542" i="1"/>
  <c r="M5542" i="1"/>
  <c r="L5542" i="1"/>
  <c r="K5542" i="1"/>
  <c r="N5541" i="1"/>
  <c r="M5541" i="1"/>
  <c r="L5541" i="1"/>
  <c r="K5541" i="1"/>
  <c r="N5540" i="1"/>
  <c r="M5540" i="1"/>
  <c r="L5540" i="1"/>
  <c r="K5540" i="1"/>
  <c r="N5539" i="1"/>
  <c r="M5539" i="1"/>
  <c r="L5539" i="1"/>
  <c r="K5539" i="1"/>
  <c r="N5538" i="1"/>
  <c r="M5538" i="1"/>
  <c r="L5538" i="1"/>
  <c r="K5538" i="1"/>
  <c r="N5537" i="1"/>
  <c r="M5537" i="1"/>
  <c r="L5537" i="1"/>
  <c r="K5537" i="1"/>
  <c r="N5536" i="1"/>
  <c r="M5536" i="1"/>
  <c r="L5536" i="1"/>
  <c r="K5536" i="1"/>
  <c r="N5535" i="1"/>
  <c r="M5535" i="1"/>
  <c r="L5535" i="1"/>
  <c r="K5535" i="1"/>
  <c r="N5534" i="1"/>
  <c r="M5534" i="1"/>
  <c r="L5534" i="1"/>
  <c r="K5534" i="1"/>
  <c r="N5533" i="1"/>
  <c r="M5533" i="1"/>
  <c r="L5533" i="1"/>
  <c r="K5533" i="1"/>
  <c r="N5532" i="1"/>
  <c r="M5532" i="1"/>
  <c r="L5532" i="1"/>
  <c r="K5532" i="1"/>
  <c r="N5531" i="1"/>
  <c r="M5531" i="1"/>
  <c r="L5531" i="1"/>
  <c r="K5531" i="1"/>
  <c r="N5530" i="1"/>
  <c r="M5530" i="1"/>
  <c r="L5530" i="1"/>
  <c r="K5530" i="1"/>
  <c r="N5529" i="1"/>
  <c r="M5529" i="1"/>
  <c r="L5529" i="1"/>
  <c r="K5529" i="1"/>
  <c r="N5528" i="1"/>
  <c r="M5528" i="1"/>
  <c r="L5528" i="1"/>
  <c r="K5528" i="1"/>
  <c r="N5527" i="1"/>
  <c r="M5527" i="1"/>
  <c r="L5527" i="1"/>
  <c r="K5527" i="1"/>
  <c r="N5526" i="1"/>
  <c r="M5526" i="1"/>
  <c r="L5526" i="1"/>
  <c r="K5526" i="1"/>
  <c r="N5525" i="1"/>
  <c r="M5525" i="1"/>
  <c r="L5525" i="1"/>
  <c r="K5525" i="1"/>
  <c r="N5524" i="1"/>
  <c r="M5524" i="1"/>
  <c r="L5524" i="1"/>
  <c r="K5524" i="1"/>
  <c r="N5523" i="1"/>
  <c r="M5523" i="1"/>
  <c r="L5523" i="1"/>
  <c r="K5523" i="1"/>
  <c r="N5522" i="1"/>
  <c r="M5522" i="1"/>
  <c r="L5522" i="1"/>
  <c r="K5522" i="1"/>
  <c r="N5521" i="1"/>
  <c r="M5521" i="1"/>
  <c r="L5521" i="1"/>
  <c r="K5521" i="1"/>
  <c r="N5520" i="1"/>
  <c r="M5520" i="1"/>
  <c r="L5520" i="1"/>
  <c r="K5520" i="1"/>
  <c r="N5519" i="1"/>
  <c r="M5519" i="1"/>
  <c r="L5519" i="1"/>
  <c r="K5519" i="1"/>
  <c r="N5518" i="1"/>
  <c r="M5518" i="1"/>
  <c r="L5518" i="1"/>
  <c r="K5518" i="1"/>
  <c r="N5517" i="1"/>
  <c r="M5517" i="1"/>
  <c r="L5517" i="1"/>
  <c r="K5517" i="1"/>
  <c r="N5516" i="1"/>
  <c r="M5516" i="1"/>
  <c r="L5516" i="1"/>
  <c r="K5516" i="1"/>
  <c r="N5515" i="1"/>
  <c r="M5515" i="1"/>
  <c r="L5515" i="1"/>
  <c r="K5515" i="1"/>
  <c r="N5514" i="1"/>
  <c r="M5514" i="1"/>
  <c r="L5514" i="1"/>
  <c r="K5514" i="1"/>
  <c r="N5513" i="1"/>
  <c r="M5513" i="1"/>
  <c r="L5513" i="1"/>
  <c r="K5513" i="1"/>
  <c r="N5512" i="1"/>
  <c r="M5512" i="1"/>
  <c r="L5512" i="1"/>
  <c r="K5512" i="1"/>
  <c r="N5511" i="1"/>
  <c r="M5511" i="1"/>
  <c r="L5511" i="1"/>
  <c r="K5511" i="1"/>
  <c r="N5510" i="1"/>
  <c r="M5510" i="1"/>
  <c r="L5510" i="1"/>
  <c r="K5510" i="1"/>
  <c r="N5509" i="1"/>
  <c r="M5509" i="1"/>
  <c r="L5509" i="1"/>
  <c r="K5509" i="1"/>
  <c r="N5508" i="1"/>
  <c r="M5508" i="1"/>
  <c r="L5508" i="1"/>
  <c r="K5508" i="1"/>
  <c r="N5507" i="1"/>
  <c r="M5507" i="1"/>
  <c r="L5507" i="1"/>
  <c r="K5507" i="1"/>
  <c r="N5506" i="1"/>
  <c r="M5506" i="1"/>
  <c r="L5506" i="1"/>
  <c r="K5506" i="1"/>
  <c r="N5505" i="1"/>
  <c r="M5505" i="1"/>
  <c r="L5505" i="1"/>
  <c r="K5505" i="1"/>
  <c r="N5504" i="1"/>
  <c r="M5504" i="1"/>
  <c r="L5504" i="1"/>
  <c r="K5504" i="1"/>
  <c r="N5503" i="1"/>
  <c r="M5503" i="1"/>
  <c r="L5503" i="1"/>
  <c r="K5503" i="1"/>
  <c r="N5502" i="1"/>
  <c r="M5502" i="1"/>
  <c r="L5502" i="1"/>
  <c r="K5502" i="1"/>
  <c r="N5501" i="1"/>
  <c r="M5501" i="1"/>
  <c r="L5501" i="1"/>
  <c r="K5501" i="1"/>
  <c r="N5500" i="1"/>
  <c r="M5500" i="1"/>
  <c r="L5500" i="1"/>
  <c r="K5500" i="1"/>
  <c r="N5499" i="1"/>
  <c r="M5499" i="1"/>
  <c r="L5499" i="1"/>
  <c r="K5499" i="1"/>
  <c r="N5498" i="1"/>
  <c r="M5498" i="1"/>
  <c r="L5498" i="1"/>
  <c r="K5498" i="1"/>
  <c r="N5497" i="1"/>
  <c r="M5497" i="1"/>
  <c r="L5497" i="1"/>
  <c r="K5497" i="1"/>
  <c r="N5496" i="1"/>
  <c r="M5496" i="1"/>
  <c r="L5496" i="1"/>
  <c r="K5496" i="1"/>
  <c r="N5495" i="1"/>
  <c r="M5495" i="1"/>
  <c r="L5495" i="1"/>
  <c r="K5495" i="1"/>
  <c r="N5494" i="1"/>
  <c r="M5494" i="1"/>
  <c r="L5494" i="1"/>
  <c r="K5494" i="1"/>
  <c r="N5493" i="1"/>
  <c r="M5493" i="1"/>
  <c r="L5493" i="1"/>
  <c r="K5493" i="1"/>
  <c r="N5492" i="1"/>
  <c r="M5492" i="1"/>
  <c r="L5492" i="1"/>
  <c r="K5492" i="1"/>
  <c r="N5491" i="1"/>
  <c r="M5491" i="1"/>
  <c r="L5491" i="1"/>
  <c r="K5491" i="1"/>
  <c r="N5490" i="1"/>
  <c r="M5490" i="1"/>
  <c r="L5490" i="1"/>
  <c r="K5490" i="1"/>
  <c r="N5489" i="1"/>
  <c r="M5489" i="1"/>
  <c r="L5489" i="1"/>
  <c r="K5489" i="1"/>
  <c r="N5488" i="1"/>
  <c r="M5488" i="1"/>
  <c r="L5488" i="1"/>
  <c r="K5488" i="1"/>
  <c r="N5487" i="1"/>
  <c r="M5487" i="1"/>
  <c r="L5487" i="1"/>
  <c r="K5487" i="1"/>
  <c r="N5486" i="1"/>
  <c r="M5486" i="1"/>
  <c r="L5486" i="1"/>
  <c r="K5486" i="1"/>
  <c r="N5485" i="1"/>
  <c r="M5485" i="1"/>
  <c r="L5485" i="1"/>
  <c r="K5485" i="1"/>
  <c r="N5484" i="1"/>
  <c r="M5484" i="1"/>
  <c r="L5484" i="1"/>
  <c r="K5484" i="1"/>
  <c r="N5483" i="1"/>
  <c r="M5483" i="1"/>
  <c r="L5483" i="1"/>
  <c r="K5483" i="1"/>
  <c r="N5482" i="1"/>
  <c r="M5482" i="1"/>
  <c r="L5482" i="1"/>
  <c r="K5482" i="1"/>
  <c r="N5481" i="1"/>
  <c r="M5481" i="1"/>
  <c r="L5481" i="1"/>
  <c r="K5481" i="1"/>
  <c r="N5480" i="1"/>
  <c r="M5480" i="1"/>
  <c r="L5480" i="1"/>
  <c r="K5480" i="1"/>
  <c r="N5479" i="1"/>
  <c r="M5479" i="1"/>
  <c r="L5479" i="1"/>
  <c r="K5479" i="1"/>
  <c r="N5478" i="1"/>
  <c r="M5478" i="1"/>
  <c r="L5478" i="1"/>
  <c r="K5478" i="1"/>
  <c r="N5477" i="1"/>
  <c r="M5477" i="1"/>
  <c r="L5477" i="1"/>
  <c r="K5477" i="1"/>
  <c r="N5476" i="1"/>
  <c r="M5476" i="1"/>
  <c r="L5476" i="1"/>
  <c r="K5476" i="1"/>
  <c r="N5475" i="1"/>
  <c r="M5475" i="1"/>
  <c r="L5475" i="1"/>
  <c r="K5475" i="1"/>
  <c r="N5474" i="1"/>
  <c r="M5474" i="1"/>
  <c r="L5474" i="1"/>
  <c r="K5474" i="1"/>
  <c r="N5473" i="1"/>
  <c r="M5473" i="1"/>
  <c r="L5473" i="1"/>
  <c r="K5473" i="1"/>
  <c r="N5472" i="1"/>
  <c r="M5472" i="1"/>
  <c r="L5472" i="1"/>
  <c r="K5472" i="1"/>
  <c r="N5471" i="1"/>
  <c r="M5471" i="1"/>
  <c r="L5471" i="1"/>
  <c r="K5471" i="1"/>
  <c r="N5470" i="1"/>
  <c r="M5470" i="1"/>
  <c r="L5470" i="1"/>
  <c r="K5470" i="1"/>
  <c r="N5469" i="1"/>
  <c r="M5469" i="1"/>
  <c r="L5469" i="1"/>
  <c r="K5469" i="1"/>
  <c r="N5468" i="1"/>
  <c r="M5468" i="1"/>
  <c r="L5468" i="1"/>
  <c r="K5468" i="1"/>
  <c r="N5467" i="1"/>
  <c r="M5467" i="1"/>
  <c r="L5467" i="1"/>
  <c r="K5467" i="1"/>
  <c r="N5466" i="1"/>
  <c r="M5466" i="1"/>
  <c r="L5466" i="1"/>
  <c r="K5466" i="1"/>
  <c r="N5465" i="1"/>
  <c r="M5465" i="1"/>
  <c r="L5465" i="1"/>
  <c r="K5465" i="1"/>
  <c r="N5464" i="1"/>
  <c r="M5464" i="1"/>
  <c r="L5464" i="1"/>
  <c r="K5464" i="1"/>
  <c r="N5463" i="1"/>
  <c r="M5463" i="1"/>
  <c r="L5463" i="1"/>
  <c r="K5463" i="1"/>
  <c r="N5462" i="1"/>
  <c r="M5462" i="1"/>
  <c r="L5462" i="1"/>
  <c r="K5462" i="1"/>
  <c r="N5461" i="1"/>
  <c r="M5461" i="1"/>
  <c r="L5461" i="1"/>
  <c r="K5461" i="1"/>
  <c r="N5460" i="1"/>
  <c r="M5460" i="1"/>
  <c r="L5460" i="1"/>
  <c r="K5460" i="1"/>
  <c r="N5459" i="1"/>
  <c r="M5459" i="1"/>
  <c r="L5459" i="1"/>
  <c r="K5459" i="1"/>
  <c r="N5458" i="1"/>
  <c r="M5458" i="1"/>
  <c r="L5458" i="1"/>
  <c r="K5458" i="1"/>
  <c r="N5457" i="1"/>
  <c r="M5457" i="1"/>
  <c r="L5457" i="1"/>
  <c r="K5457" i="1"/>
  <c r="N5456" i="1"/>
  <c r="M5456" i="1"/>
  <c r="L5456" i="1"/>
  <c r="K5456" i="1"/>
  <c r="N5455" i="1"/>
  <c r="M5455" i="1"/>
  <c r="L5455" i="1"/>
  <c r="K5455" i="1"/>
  <c r="N5454" i="1"/>
  <c r="M5454" i="1"/>
  <c r="L5454" i="1"/>
  <c r="K5454" i="1"/>
  <c r="N5453" i="1"/>
  <c r="M5453" i="1"/>
  <c r="L5453" i="1"/>
  <c r="K5453" i="1"/>
  <c r="N5452" i="1"/>
  <c r="M5452" i="1"/>
  <c r="L5452" i="1"/>
  <c r="K5452" i="1"/>
  <c r="N5451" i="1"/>
  <c r="M5451" i="1"/>
  <c r="L5451" i="1"/>
  <c r="K5451" i="1"/>
  <c r="N5450" i="1"/>
  <c r="M5450" i="1"/>
  <c r="L5450" i="1"/>
  <c r="K5450" i="1"/>
  <c r="N5449" i="1"/>
  <c r="M5449" i="1"/>
  <c r="L5449" i="1"/>
  <c r="K5449" i="1"/>
  <c r="N5448" i="1"/>
  <c r="M5448" i="1"/>
  <c r="L5448" i="1"/>
  <c r="K5448" i="1"/>
  <c r="N5447" i="1"/>
  <c r="M5447" i="1"/>
  <c r="L5447" i="1"/>
  <c r="K5447" i="1"/>
  <c r="N5446" i="1"/>
  <c r="M5446" i="1"/>
  <c r="L5446" i="1"/>
  <c r="K5446" i="1"/>
  <c r="N5445" i="1"/>
  <c r="M5445" i="1"/>
  <c r="L5445" i="1"/>
  <c r="K5445" i="1"/>
  <c r="N5444" i="1"/>
  <c r="M5444" i="1"/>
  <c r="L5444" i="1"/>
  <c r="K5444" i="1"/>
  <c r="N5443" i="1"/>
  <c r="M5443" i="1"/>
  <c r="L5443" i="1"/>
  <c r="K5443" i="1"/>
  <c r="N5442" i="1"/>
  <c r="M5442" i="1"/>
  <c r="L5442" i="1"/>
  <c r="K5442" i="1"/>
  <c r="N5441" i="1"/>
  <c r="M5441" i="1"/>
  <c r="L5441" i="1"/>
  <c r="K5441" i="1"/>
  <c r="N5440" i="1"/>
  <c r="M5440" i="1"/>
  <c r="L5440" i="1"/>
  <c r="K5440" i="1"/>
  <c r="N5439" i="1"/>
  <c r="M5439" i="1"/>
  <c r="L5439" i="1"/>
  <c r="K5439" i="1"/>
  <c r="N5438" i="1"/>
  <c r="M5438" i="1"/>
  <c r="L5438" i="1"/>
  <c r="K5438" i="1"/>
  <c r="N5437" i="1"/>
  <c r="M5437" i="1"/>
  <c r="L5437" i="1"/>
  <c r="K5437" i="1"/>
  <c r="N5436" i="1"/>
  <c r="M5436" i="1"/>
  <c r="L5436" i="1"/>
  <c r="K5436" i="1"/>
  <c r="N5435" i="1"/>
  <c r="M5435" i="1"/>
  <c r="L5435" i="1"/>
  <c r="K5435" i="1"/>
  <c r="N5434" i="1"/>
  <c r="M5434" i="1"/>
  <c r="L5434" i="1"/>
  <c r="K5434" i="1"/>
  <c r="N5433" i="1"/>
  <c r="M5433" i="1"/>
  <c r="L5433" i="1"/>
  <c r="K5433" i="1"/>
  <c r="N5432" i="1"/>
  <c r="M5432" i="1"/>
  <c r="L5432" i="1"/>
  <c r="K5432" i="1"/>
  <c r="N5431" i="1"/>
  <c r="M5431" i="1"/>
  <c r="L5431" i="1"/>
  <c r="K5431" i="1"/>
  <c r="N5430" i="1"/>
  <c r="M5430" i="1"/>
  <c r="L5430" i="1"/>
  <c r="K5430" i="1"/>
  <c r="N5429" i="1"/>
  <c r="M5429" i="1"/>
  <c r="L5429" i="1"/>
  <c r="K5429" i="1"/>
  <c r="N5428" i="1"/>
  <c r="M5428" i="1"/>
  <c r="L5428" i="1"/>
  <c r="K5428" i="1"/>
  <c r="N5427" i="1"/>
  <c r="M5427" i="1"/>
  <c r="L5427" i="1"/>
  <c r="K5427" i="1"/>
  <c r="N5426" i="1"/>
  <c r="M5426" i="1"/>
  <c r="L5426" i="1"/>
  <c r="K5426" i="1"/>
  <c r="N5425" i="1"/>
  <c r="M5425" i="1"/>
  <c r="L5425" i="1"/>
  <c r="K5425" i="1"/>
  <c r="N5424" i="1"/>
  <c r="M5424" i="1"/>
  <c r="L5424" i="1"/>
  <c r="K5424" i="1"/>
  <c r="N5423" i="1"/>
  <c r="M5423" i="1"/>
  <c r="L5423" i="1"/>
  <c r="K5423" i="1"/>
  <c r="N5422" i="1"/>
  <c r="M5422" i="1"/>
  <c r="L5422" i="1"/>
  <c r="K5422" i="1"/>
  <c r="N5421" i="1"/>
  <c r="M5421" i="1"/>
  <c r="L5421" i="1"/>
  <c r="K5421" i="1"/>
  <c r="N5420" i="1"/>
  <c r="M5420" i="1"/>
  <c r="L5420" i="1"/>
  <c r="K5420" i="1"/>
  <c r="N5419" i="1"/>
  <c r="M5419" i="1"/>
  <c r="L5419" i="1"/>
  <c r="K5419" i="1"/>
  <c r="N5418" i="1"/>
  <c r="M5418" i="1"/>
  <c r="L5418" i="1"/>
  <c r="K5418" i="1"/>
  <c r="N5417" i="1"/>
  <c r="M5417" i="1"/>
  <c r="L5417" i="1"/>
  <c r="K5417" i="1"/>
  <c r="N5416" i="1"/>
  <c r="M5416" i="1"/>
  <c r="L5416" i="1"/>
  <c r="K5416" i="1"/>
  <c r="N5415" i="1"/>
  <c r="M5415" i="1"/>
  <c r="L5415" i="1"/>
  <c r="K5415" i="1"/>
  <c r="N5414" i="1"/>
  <c r="M5414" i="1"/>
  <c r="L5414" i="1"/>
  <c r="K5414" i="1"/>
  <c r="N5413" i="1"/>
  <c r="M5413" i="1"/>
  <c r="L5413" i="1"/>
  <c r="K5413" i="1"/>
  <c r="N5412" i="1"/>
  <c r="M5412" i="1"/>
  <c r="L5412" i="1"/>
  <c r="K5412" i="1"/>
  <c r="N5411" i="1"/>
  <c r="M5411" i="1"/>
  <c r="L5411" i="1"/>
  <c r="K5411" i="1"/>
  <c r="N5410" i="1"/>
  <c r="M5410" i="1"/>
  <c r="L5410" i="1"/>
  <c r="K5410" i="1"/>
  <c r="N5409" i="1"/>
  <c r="M5409" i="1"/>
  <c r="L5409" i="1"/>
  <c r="K5409" i="1"/>
  <c r="N5408" i="1"/>
  <c r="M5408" i="1"/>
  <c r="L5408" i="1"/>
  <c r="K5408" i="1"/>
  <c r="N5407" i="1"/>
  <c r="M5407" i="1"/>
  <c r="L5407" i="1"/>
  <c r="K5407" i="1"/>
  <c r="N5406" i="1"/>
  <c r="M5406" i="1"/>
  <c r="L5406" i="1"/>
  <c r="K5406" i="1"/>
  <c r="N5405" i="1"/>
  <c r="M5405" i="1"/>
  <c r="L5405" i="1"/>
  <c r="K5405" i="1"/>
  <c r="N5404" i="1"/>
  <c r="M5404" i="1"/>
  <c r="L5404" i="1"/>
  <c r="K5404" i="1"/>
  <c r="N5403" i="1"/>
  <c r="M5403" i="1"/>
  <c r="L5403" i="1"/>
  <c r="K5403" i="1"/>
  <c r="N5402" i="1"/>
  <c r="M5402" i="1"/>
  <c r="L5402" i="1"/>
  <c r="K5402" i="1"/>
  <c r="N5401" i="1"/>
  <c r="M5401" i="1"/>
  <c r="L5401" i="1"/>
  <c r="K5401" i="1"/>
  <c r="N5400" i="1"/>
  <c r="M5400" i="1"/>
  <c r="L5400" i="1"/>
  <c r="K5400" i="1"/>
  <c r="N5399" i="1"/>
  <c r="M5399" i="1"/>
  <c r="L5399" i="1"/>
  <c r="K5399" i="1"/>
  <c r="N5398" i="1"/>
  <c r="M5398" i="1"/>
  <c r="L5398" i="1"/>
  <c r="K5398" i="1"/>
  <c r="N5397" i="1"/>
  <c r="M5397" i="1"/>
  <c r="L5397" i="1"/>
  <c r="K5397" i="1"/>
  <c r="N5396" i="1"/>
  <c r="M5396" i="1"/>
  <c r="L5396" i="1"/>
  <c r="K5396" i="1"/>
  <c r="N5395" i="1"/>
  <c r="M5395" i="1"/>
  <c r="L5395" i="1"/>
  <c r="K5395" i="1"/>
  <c r="N5394" i="1"/>
  <c r="M5394" i="1"/>
  <c r="L5394" i="1"/>
  <c r="K5394" i="1"/>
  <c r="N5393" i="1"/>
  <c r="M5393" i="1"/>
  <c r="L5393" i="1"/>
  <c r="K5393" i="1"/>
  <c r="N5392" i="1"/>
  <c r="M5392" i="1"/>
  <c r="L5392" i="1"/>
  <c r="K5392" i="1"/>
  <c r="N5391" i="1"/>
  <c r="M5391" i="1"/>
  <c r="L5391" i="1"/>
  <c r="K5391" i="1"/>
  <c r="N5390" i="1"/>
  <c r="M5390" i="1"/>
  <c r="L5390" i="1"/>
  <c r="K5390" i="1"/>
  <c r="N5389" i="1"/>
  <c r="M5389" i="1"/>
  <c r="L5389" i="1"/>
  <c r="K5389" i="1"/>
  <c r="N5388" i="1"/>
  <c r="M5388" i="1"/>
  <c r="L5388" i="1"/>
  <c r="K5388" i="1"/>
  <c r="N5387" i="1"/>
  <c r="M5387" i="1"/>
  <c r="L5387" i="1"/>
  <c r="K5387" i="1"/>
  <c r="N5386" i="1"/>
  <c r="M5386" i="1"/>
  <c r="L5386" i="1"/>
  <c r="K5386" i="1"/>
  <c r="N5385" i="1"/>
  <c r="M5385" i="1"/>
  <c r="L5385" i="1"/>
  <c r="K5385" i="1"/>
  <c r="N5384" i="1"/>
  <c r="M5384" i="1"/>
  <c r="L5384" i="1"/>
  <c r="K5384" i="1"/>
  <c r="N5383" i="1"/>
  <c r="M5383" i="1"/>
  <c r="L5383" i="1"/>
  <c r="K5383" i="1"/>
  <c r="N5382" i="1"/>
  <c r="M5382" i="1"/>
  <c r="L5382" i="1"/>
  <c r="K5382" i="1"/>
  <c r="N5381" i="1"/>
  <c r="M5381" i="1"/>
  <c r="L5381" i="1"/>
  <c r="K5381" i="1"/>
  <c r="N5380" i="1"/>
  <c r="M5380" i="1"/>
  <c r="L5380" i="1"/>
  <c r="K5380" i="1"/>
  <c r="N5379" i="1"/>
  <c r="M5379" i="1"/>
  <c r="L5379" i="1"/>
  <c r="K5379" i="1"/>
  <c r="N5378" i="1"/>
  <c r="M5378" i="1"/>
  <c r="L5378" i="1"/>
  <c r="K5378" i="1"/>
  <c r="N5377" i="1"/>
  <c r="M5377" i="1"/>
  <c r="L5377" i="1"/>
  <c r="K5377" i="1"/>
  <c r="N5376" i="1"/>
  <c r="M5376" i="1"/>
  <c r="L5376" i="1"/>
  <c r="K5376" i="1"/>
  <c r="N5375" i="1"/>
  <c r="M5375" i="1"/>
  <c r="L5375" i="1"/>
  <c r="K5375" i="1"/>
  <c r="N5374" i="1"/>
  <c r="M5374" i="1"/>
  <c r="L5374" i="1"/>
  <c r="K5374" i="1"/>
  <c r="N5373" i="1"/>
  <c r="M5373" i="1"/>
  <c r="L5373" i="1"/>
  <c r="K5373" i="1"/>
  <c r="N5372" i="1"/>
  <c r="M5372" i="1"/>
  <c r="L5372" i="1"/>
  <c r="K5372" i="1"/>
  <c r="N5371" i="1"/>
  <c r="M5371" i="1"/>
  <c r="L5371" i="1"/>
  <c r="K5371" i="1"/>
  <c r="N5370" i="1"/>
  <c r="M5370" i="1"/>
  <c r="L5370" i="1"/>
  <c r="K5370" i="1"/>
  <c r="N5369" i="1"/>
  <c r="M5369" i="1"/>
  <c r="L5369" i="1"/>
  <c r="K5369" i="1"/>
  <c r="N5368" i="1"/>
  <c r="M5368" i="1"/>
  <c r="L5368" i="1"/>
  <c r="K5368" i="1"/>
  <c r="N5367" i="1"/>
  <c r="M5367" i="1"/>
  <c r="L5367" i="1"/>
  <c r="K5367" i="1"/>
  <c r="N5366" i="1"/>
  <c r="M5366" i="1"/>
  <c r="L5366" i="1"/>
  <c r="K5366" i="1"/>
  <c r="N5365" i="1"/>
  <c r="M5365" i="1"/>
  <c r="L5365" i="1"/>
  <c r="K5365" i="1"/>
  <c r="N5364" i="1"/>
  <c r="M5364" i="1"/>
  <c r="L5364" i="1"/>
  <c r="K5364" i="1"/>
  <c r="N5363" i="1"/>
  <c r="M5363" i="1"/>
  <c r="L5363" i="1"/>
  <c r="K5363" i="1"/>
  <c r="N5362" i="1"/>
  <c r="M5362" i="1"/>
  <c r="L5362" i="1"/>
  <c r="K5362" i="1"/>
  <c r="N5361" i="1"/>
  <c r="M5361" i="1"/>
  <c r="L5361" i="1"/>
  <c r="K5361" i="1"/>
  <c r="N5360" i="1"/>
  <c r="M5360" i="1"/>
  <c r="L5360" i="1"/>
  <c r="K5360" i="1"/>
  <c r="N5359" i="1"/>
  <c r="M5359" i="1"/>
  <c r="L5359" i="1"/>
  <c r="K5359" i="1"/>
  <c r="N5358" i="1"/>
  <c r="M5358" i="1"/>
  <c r="L5358" i="1"/>
  <c r="K5358" i="1"/>
  <c r="N5357" i="1"/>
  <c r="M5357" i="1"/>
  <c r="L5357" i="1"/>
  <c r="K5357" i="1"/>
  <c r="N5356" i="1"/>
  <c r="M5356" i="1"/>
  <c r="L5356" i="1"/>
  <c r="K5356" i="1"/>
  <c r="N5355" i="1"/>
  <c r="M5355" i="1"/>
  <c r="L5355" i="1"/>
  <c r="K5355" i="1"/>
  <c r="N5354" i="1"/>
  <c r="M5354" i="1"/>
  <c r="L5354" i="1"/>
  <c r="K5354" i="1"/>
  <c r="N5353" i="1"/>
  <c r="M5353" i="1"/>
  <c r="L5353" i="1"/>
  <c r="K5353" i="1"/>
  <c r="N5352" i="1"/>
  <c r="M5352" i="1"/>
  <c r="L5352" i="1"/>
  <c r="K5352" i="1"/>
  <c r="N5351" i="1"/>
  <c r="M5351" i="1"/>
  <c r="L5351" i="1"/>
  <c r="K5351" i="1"/>
  <c r="N5350" i="1"/>
  <c r="M5350" i="1"/>
  <c r="L5350" i="1"/>
  <c r="K5350" i="1"/>
  <c r="N5349" i="1"/>
  <c r="M5349" i="1"/>
  <c r="L5349" i="1"/>
  <c r="K5349" i="1"/>
  <c r="N5348" i="1"/>
  <c r="M5348" i="1"/>
  <c r="L5348" i="1"/>
  <c r="K5348" i="1"/>
  <c r="N5347" i="1"/>
  <c r="M5347" i="1"/>
  <c r="L5347" i="1"/>
  <c r="K5347" i="1"/>
  <c r="N5346" i="1"/>
  <c r="M5346" i="1"/>
  <c r="L5346" i="1"/>
  <c r="K5346" i="1"/>
  <c r="N5345" i="1"/>
  <c r="M5345" i="1"/>
  <c r="L5345" i="1"/>
  <c r="K5345" i="1"/>
  <c r="N5344" i="1"/>
  <c r="M5344" i="1"/>
  <c r="L5344" i="1"/>
  <c r="K5344" i="1"/>
  <c r="N5343" i="1"/>
  <c r="M5343" i="1"/>
  <c r="L5343" i="1"/>
  <c r="K5343" i="1"/>
  <c r="N5342" i="1"/>
  <c r="M5342" i="1"/>
  <c r="L5342" i="1"/>
  <c r="K5342" i="1"/>
  <c r="N5341" i="1"/>
  <c r="M5341" i="1"/>
  <c r="L5341" i="1"/>
  <c r="K5341" i="1"/>
  <c r="N5340" i="1"/>
  <c r="M5340" i="1"/>
  <c r="L5340" i="1"/>
  <c r="K5340" i="1"/>
  <c r="N5339" i="1"/>
  <c r="M5339" i="1"/>
  <c r="L5339" i="1"/>
  <c r="K5339" i="1"/>
  <c r="N5338" i="1"/>
  <c r="M5338" i="1"/>
  <c r="L5338" i="1"/>
  <c r="K5338" i="1"/>
  <c r="N5337" i="1"/>
  <c r="M5337" i="1"/>
  <c r="L5337" i="1"/>
  <c r="K5337" i="1"/>
  <c r="N5336" i="1"/>
  <c r="M5336" i="1"/>
  <c r="L5336" i="1"/>
  <c r="K5336" i="1"/>
  <c r="N5335" i="1"/>
  <c r="M5335" i="1"/>
  <c r="L5335" i="1"/>
  <c r="K5335" i="1"/>
  <c r="N5334" i="1"/>
  <c r="M5334" i="1"/>
  <c r="L5334" i="1"/>
  <c r="K5334" i="1"/>
  <c r="N5333" i="1"/>
  <c r="M5333" i="1"/>
  <c r="L5333" i="1"/>
  <c r="K5333" i="1"/>
  <c r="N5332" i="1"/>
  <c r="M5332" i="1"/>
  <c r="L5332" i="1"/>
  <c r="K5332" i="1"/>
  <c r="N5331" i="1"/>
  <c r="M5331" i="1"/>
  <c r="L5331" i="1"/>
  <c r="K5331" i="1"/>
  <c r="N5330" i="1"/>
  <c r="M5330" i="1"/>
  <c r="L5330" i="1"/>
  <c r="K5330" i="1"/>
  <c r="N5329" i="1"/>
  <c r="M5329" i="1"/>
  <c r="L5329" i="1"/>
  <c r="K5329" i="1"/>
  <c r="N5328" i="1"/>
  <c r="M5328" i="1"/>
  <c r="L5328" i="1"/>
  <c r="K5328" i="1"/>
  <c r="N5327" i="1"/>
  <c r="M5327" i="1"/>
  <c r="L5327" i="1"/>
  <c r="K5327" i="1"/>
  <c r="N5326" i="1"/>
  <c r="M5326" i="1"/>
  <c r="L5326" i="1"/>
  <c r="K5326" i="1"/>
  <c r="N5325" i="1"/>
  <c r="M5325" i="1"/>
  <c r="L5325" i="1"/>
  <c r="K5325" i="1"/>
  <c r="N5324" i="1"/>
  <c r="M5324" i="1"/>
  <c r="L5324" i="1"/>
  <c r="K5324" i="1"/>
  <c r="N5323" i="1"/>
  <c r="M5323" i="1"/>
  <c r="L5323" i="1"/>
  <c r="K5323" i="1"/>
  <c r="N5322" i="1"/>
  <c r="M5322" i="1"/>
  <c r="L5322" i="1"/>
  <c r="K5322" i="1"/>
  <c r="N5321" i="1"/>
  <c r="M5321" i="1"/>
  <c r="L5321" i="1"/>
  <c r="K5321" i="1"/>
  <c r="N5320" i="1"/>
  <c r="M5320" i="1"/>
  <c r="L5320" i="1"/>
  <c r="K5320" i="1"/>
  <c r="N5319" i="1"/>
  <c r="M5319" i="1"/>
  <c r="L5319" i="1"/>
  <c r="K5319" i="1"/>
  <c r="N5318" i="1"/>
  <c r="M5318" i="1"/>
  <c r="L5318" i="1"/>
  <c r="K5318" i="1"/>
  <c r="N5317" i="1"/>
  <c r="M5317" i="1"/>
  <c r="L5317" i="1"/>
  <c r="K5317" i="1"/>
  <c r="N5316" i="1"/>
  <c r="M5316" i="1"/>
  <c r="L5316" i="1"/>
  <c r="K5316" i="1"/>
  <c r="N5315" i="1"/>
  <c r="M5315" i="1"/>
  <c r="L5315" i="1"/>
  <c r="K5315" i="1"/>
  <c r="N5314" i="1"/>
  <c r="M5314" i="1"/>
  <c r="L5314" i="1"/>
  <c r="K5314" i="1"/>
  <c r="N5313" i="1"/>
  <c r="M5313" i="1"/>
  <c r="L5313" i="1"/>
  <c r="K5313" i="1"/>
  <c r="N5312" i="1"/>
  <c r="M5312" i="1"/>
  <c r="L5312" i="1"/>
  <c r="K5312" i="1"/>
  <c r="N5311" i="1"/>
  <c r="M5311" i="1"/>
  <c r="L5311" i="1"/>
  <c r="K5311" i="1"/>
  <c r="N5310" i="1"/>
  <c r="M5310" i="1"/>
  <c r="L5310" i="1"/>
  <c r="K5310" i="1"/>
  <c r="N5309" i="1"/>
  <c r="M5309" i="1"/>
  <c r="L5309" i="1"/>
  <c r="K5309" i="1"/>
  <c r="N5308" i="1"/>
  <c r="M5308" i="1"/>
  <c r="L5308" i="1"/>
  <c r="K5308" i="1"/>
  <c r="N5307" i="1"/>
  <c r="M5307" i="1"/>
  <c r="L5307" i="1"/>
  <c r="K5307" i="1"/>
  <c r="N5306" i="1"/>
  <c r="M5306" i="1"/>
  <c r="L5306" i="1"/>
  <c r="K5306" i="1"/>
  <c r="N5305" i="1"/>
  <c r="M5305" i="1"/>
  <c r="L5305" i="1"/>
  <c r="K5305" i="1"/>
  <c r="N5304" i="1"/>
  <c r="M5304" i="1"/>
  <c r="L5304" i="1"/>
  <c r="K5304" i="1"/>
  <c r="N5303" i="1"/>
  <c r="M5303" i="1"/>
  <c r="L5303" i="1"/>
  <c r="K5303" i="1"/>
  <c r="N5302" i="1"/>
  <c r="M5302" i="1"/>
  <c r="L5302" i="1"/>
  <c r="K5302" i="1"/>
  <c r="N5301" i="1"/>
  <c r="M5301" i="1"/>
  <c r="L5301" i="1"/>
  <c r="K5301" i="1"/>
  <c r="N5300" i="1"/>
  <c r="M5300" i="1"/>
  <c r="L5300" i="1"/>
  <c r="K5300" i="1"/>
  <c r="N5299" i="1"/>
  <c r="M5299" i="1"/>
  <c r="L5299" i="1"/>
  <c r="K5299" i="1"/>
  <c r="N5298" i="1"/>
  <c r="M5298" i="1"/>
  <c r="L5298" i="1"/>
  <c r="K5298" i="1"/>
  <c r="N5297" i="1"/>
  <c r="M5297" i="1"/>
  <c r="L5297" i="1"/>
  <c r="K5297" i="1"/>
  <c r="N5296" i="1"/>
  <c r="M5296" i="1"/>
  <c r="L5296" i="1"/>
  <c r="K5296" i="1"/>
  <c r="N5295" i="1"/>
  <c r="M5295" i="1"/>
  <c r="L5295" i="1"/>
  <c r="K5295" i="1"/>
  <c r="N5294" i="1"/>
  <c r="M5294" i="1"/>
  <c r="L5294" i="1"/>
  <c r="K5294" i="1"/>
  <c r="N5293" i="1"/>
  <c r="M5293" i="1"/>
  <c r="L5293" i="1"/>
  <c r="K5293" i="1"/>
  <c r="N5292" i="1"/>
  <c r="M5292" i="1"/>
  <c r="L5292" i="1"/>
  <c r="K5292" i="1"/>
  <c r="N5291" i="1"/>
  <c r="M5291" i="1"/>
  <c r="L5291" i="1"/>
  <c r="K5291" i="1"/>
  <c r="N5290" i="1"/>
  <c r="M5290" i="1"/>
  <c r="L5290" i="1"/>
  <c r="K5290" i="1"/>
  <c r="N5289" i="1"/>
  <c r="M5289" i="1"/>
  <c r="L5289" i="1"/>
  <c r="K5289" i="1"/>
  <c r="N5288" i="1"/>
  <c r="M5288" i="1"/>
  <c r="L5288" i="1"/>
  <c r="K5288" i="1"/>
  <c r="N5287" i="1"/>
  <c r="M5287" i="1"/>
  <c r="L5287" i="1"/>
  <c r="K5287" i="1"/>
  <c r="N5286" i="1"/>
  <c r="M5286" i="1"/>
  <c r="L5286" i="1"/>
  <c r="K5286" i="1"/>
  <c r="N5285" i="1"/>
  <c r="M5285" i="1"/>
  <c r="L5285" i="1"/>
  <c r="K5285" i="1"/>
  <c r="N5284" i="1"/>
  <c r="M5284" i="1"/>
  <c r="L5284" i="1"/>
  <c r="K5284" i="1"/>
  <c r="N5283" i="1"/>
  <c r="M5283" i="1"/>
  <c r="L5283" i="1"/>
  <c r="K5283" i="1"/>
  <c r="N5282" i="1"/>
  <c r="M5282" i="1"/>
  <c r="L5282" i="1"/>
  <c r="K5282" i="1"/>
  <c r="N5281" i="1"/>
  <c r="M5281" i="1"/>
  <c r="L5281" i="1"/>
  <c r="K5281" i="1"/>
  <c r="N5280" i="1"/>
  <c r="M5280" i="1"/>
  <c r="L5280" i="1"/>
  <c r="K5280" i="1"/>
  <c r="N5279" i="1"/>
  <c r="M5279" i="1"/>
  <c r="L5279" i="1"/>
  <c r="K5279" i="1"/>
  <c r="N5278" i="1"/>
  <c r="M5278" i="1"/>
  <c r="L5278" i="1"/>
  <c r="K5278" i="1"/>
  <c r="N5277" i="1"/>
  <c r="M5277" i="1"/>
  <c r="L5277" i="1"/>
  <c r="K5277" i="1"/>
  <c r="N5276" i="1"/>
  <c r="M5276" i="1"/>
  <c r="L5276" i="1"/>
  <c r="K5276" i="1"/>
  <c r="N5275" i="1"/>
  <c r="M5275" i="1"/>
  <c r="L5275" i="1"/>
  <c r="K5275" i="1"/>
  <c r="N5274" i="1"/>
  <c r="M5274" i="1"/>
  <c r="L5274" i="1"/>
  <c r="K5274" i="1"/>
  <c r="N5273" i="1"/>
  <c r="M5273" i="1"/>
  <c r="L5273" i="1"/>
  <c r="K5273" i="1"/>
  <c r="N5272" i="1"/>
  <c r="M5272" i="1"/>
  <c r="L5272" i="1"/>
  <c r="K5272" i="1"/>
  <c r="N5271" i="1"/>
  <c r="M5271" i="1"/>
  <c r="L5271" i="1"/>
  <c r="K5271" i="1"/>
  <c r="N5270" i="1"/>
  <c r="M5270" i="1"/>
  <c r="L5270" i="1"/>
  <c r="K5270" i="1"/>
  <c r="N5269" i="1"/>
  <c r="M5269" i="1"/>
  <c r="L5269" i="1"/>
  <c r="K5269" i="1"/>
  <c r="N5268" i="1"/>
  <c r="M5268" i="1"/>
  <c r="L5268" i="1"/>
  <c r="K5268" i="1"/>
  <c r="N5267" i="1"/>
  <c r="M5267" i="1"/>
  <c r="L5267" i="1"/>
  <c r="K5267" i="1"/>
  <c r="N5266" i="1"/>
  <c r="M5266" i="1"/>
  <c r="L5266" i="1"/>
  <c r="K5266" i="1"/>
  <c r="N5265" i="1"/>
  <c r="M5265" i="1"/>
  <c r="L5265" i="1"/>
  <c r="K5265" i="1"/>
  <c r="N5264" i="1"/>
  <c r="M5264" i="1"/>
  <c r="L5264" i="1"/>
  <c r="K5264" i="1"/>
  <c r="N5263" i="1"/>
  <c r="M5263" i="1"/>
  <c r="L5263" i="1"/>
  <c r="K5263" i="1"/>
  <c r="N5262" i="1"/>
  <c r="M5262" i="1"/>
  <c r="L5262" i="1"/>
  <c r="K5262" i="1"/>
  <c r="N5261" i="1"/>
  <c r="M5261" i="1"/>
  <c r="L5261" i="1"/>
  <c r="K5261" i="1"/>
  <c r="N5260" i="1"/>
  <c r="M5260" i="1"/>
  <c r="L5260" i="1"/>
  <c r="K5260" i="1"/>
  <c r="N5259" i="1"/>
  <c r="M5259" i="1"/>
  <c r="L5259" i="1"/>
  <c r="K5259" i="1"/>
  <c r="N5258" i="1"/>
  <c r="M5258" i="1"/>
  <c r="L5258" i="1"/>
  <c r="K5258" i="1"/>
  <c r="N5257" i="1"/>
  <c r="M5257" i="1"/>
  <c r="L5257" i="1"/>
  <c r="K5257" i="1"/>
  <c r="N5256" i="1"/>
  <c r="M5256" i="1"/>
  <c r="L5256" i="1"/>
  <c r="K5256" i="1"/>
  <c r="N5255" i="1"/>
  <c r="M5255" i="1"/>
  <c r="L5255" i="1"/>
  <c r="K5255" i="1"/>
  <c r="N5254" i="1"/>
  <c r="M5254" i="1"/>
  <c r="L5254" i="1"/>
  <c r="K5254" i="1"/>
  <c r="N5253" i="1"/>
  <c r="M5253" i="1"/>
  <c r="L5253" i="1"/>
  <c r="K5253" i="1"/>
  <c r="N5252" i="1"/>
  <c r="M5252" i="1"/>
  <c r="L5252" i="1"/>
  <c r="K5252" i="1"/>
  <c r="N5251" i="1"/>
  <c r="M5251" i="1"/>
  <c r="L5251" i="1"/>
  <c r="K5251" i="1"/>
  <c r="N5250" i="1"/>
  <c r="M5250" i="1"/>
  <c r="L5250" i="1"/>
  <c r="K5250" i="1"/>
  <c r="N5249" i="1"/>
  <c r="M5249" i="1"/>
  <c r="L5249" i="1"/>
  <c r="K5249" i="1"/>
  <c r="N5248" i="1"/>
  <c r="M5248" i="1"/>
  <c r="L5248" i="1"/>
  <c r="K5248" i="1"/>
  <c r="N5247" i="1"/>
  <c r="M5247" i="1"/>
  <c r="L5247" i="1"/>
  <c r="K5247" i="1"/>
  <c r="N5246" i="1"/>
  <c r="M5246" i="1"/>
  <c r="L5246" i="1"/>
  <c r="K5246" i="1"/>
  <c r="N5245" i="1"/>
  <c r="M5245" i="1"/>
  <c r="L5245" i="1"/>
  <c r="K5245" i="1"/>
  <c r="N5244" i="1"/>
  <c r="M5244" i="1"/>
  <c r="L5244" i="1"/>
  <c r="K5244" i="1"/>
  <c r="N5243" i="1"/>
  <c r="M5243" i="1"/>
  <c r="L5243" i="1"/>
  <c r="K5243" i="1"/>
  <c r="N5242" i="1"/>
  <c r="M5242" i="1"/>
  <c r="L5242" i="1"/>
  <c r="K5242" i="1"/>
  <c r="N5241" i="1"/>
  <c r="M5241" i="1"/>
  <c r="L5241" i="1"/>
  <c r="K5241" i="1"/>
  <c r="N5240" i="1"/>
  <c r="M5240" i="1"/>
  <c r="L5240" i="1"/>
  <c r="K5240" i="1"/>
  <c r="N5239" i="1"/>
  <c r="M5239" i="1"/>
  <c r="L5239" i="1"/>
  <c r="K5239" i="1"/>
  <c r="N5238" i="1"/>
  <c r="M5238" i="1"/>
  <c r="L5238" i="1"/>
  <c r="K5238" i="1"/>
  <c r="N5237" i="1"/>
  <c r="M5237" i="1"/>
  <c r="L5237" i="1"/>
  <c r="K5237" i="1"/>
  <c r="N5236" i="1"/>
  <c r="M5236" i="1"/>
  <c r="L5236" i="1"/>
  <c r="K5236" i="1"/>
  <c r="N5235" i="1"/>
  <c r="M5235" i="1"/>
  <c r="L5235" i="1"/>
  <c r="K5235" i="1"/>
  <c r="N5234" i="1"/>
  <c r="M5234" i="1"/>
  <c r="L5234" i="1"/>
  <c r="K5234" i="1"/>
  <c r="N5233" i="1"/>
  <c r="M5233" i="1"/>
  <c r="L5233" i="1"/>
  <c r="K5233" i="1"/>
  <c r="N5232" i="1"/>
  <c r="M5232" i="1"/>
  <c r="L5232" i="1"/>
  <c r="K5232" i="1"/>
  <c r="N5231" i="1"/>
  <c r="M5231" i="1"/>
  <c r="L5231" i="1"/>
  <c r="K5231" i="1"/>
  <c r="N5230" i="1"/>
  <c r="M5230" i="1"/>
  <c r="L5230" i="1"/>
  <c r="K5230" i="1"/>
  <c r="N5229" i="1"/>
  <c r="M5229" i="1"/>
  <c r="L5229" i="1"/>
  <c r="K5229" i="1"/>
  <c r="N5228" i="1"/>
  <c r="M5228" i="1"/>
  <c r="L5228" i="1"/>
  <c r="K5228" i="1"/>
  <c r="N5227" i="1"/>
  <c r="M5227" i="1"/>
  <c r="L5227" i="1"/>
  <c r="K5227" i="1"/>
  <c r="N5226" i="1"/>
  <c r="M5226" i="1"/>
  <c r="L5226" i="1"/>
  <c r="K5226" i="1"/>
  <c r="N5225" i="1"/>
  <c r="M5225" i="1"/>
  <c r="L5225" i="1"/>
  <c r="K5225" i="1"/>
  <c r="N5224" i="1"/>
  <c r="M5224" i="1"/>
  <c r="L5224" i="1"/>
  <c r="K5224" i="1"/>
  <c r="N5223" i="1"/>
  <c r="M5223" i="1"/>
  <c r="L5223" i="1"/>
  <c r="K5223" i="1"/>
  <c r="N5222" i="1"/>
  <c r="M5222" i="1"/>
  <c r="L5222" i="1"/>
  <c r="K5222" i="1"/>
  <c r="N5221" i="1"/>
  <c r="M5221" i="1"/>
  <c r="L5221" i="1"/>
  <c r="K5221" i="1"/>
  <c r="N5220" i="1"/>
  <c r="M5220" i="1"/>
  <c r="L5220" i="1"/>
  <c r="K5220" i="1"/>
  <c r="N5219" i="1"/>
  <c r="M5219" i="1"/>
  <c r="L5219" i="1"/>
  <c r="K5219" i="1"/>
  <c r="N5218" i="1"/>
  <c r="M5218" i="1"/>
  <c r="L5218" i="1"/>
  <c r="K5218" i="1"/>
  <c r="N5217" i="1"/>
  <c r="M5217" i="1"/>
  <c r="L5217" i="1"/>
  <c r="K5217" i="1"/>
  <c r="N5216" i="1"/>
  <c r="M5216" i="1"/>
  <c r="L5216" i="1"/>
  <c r="K5216" i="1"/>
  <c r="N5215" i="1"/>
  <c r="M5215" i="1"/>
  <c r="L5215" i="1"/>
  <c r="K5215" i="1"/>
  <c r="N5214" i="1"/>
  <c r="M5214" i="1"/>
  <c r="L5214" i="1"/>
  <c r="K5214" i="1"/>
  <c r="N5213" i="1"/>
  <c r="M5213" i="1"/>
  <c r="L5213" i="1"/>
  <c r="K5213" i="1"/>
  <c r="N5212" i="1"/>
  <c r="M5212" i="1"/>
  <c r="L5212" i="1"/>
  <c r="K5212" i="1"/>
  <c r="N5211" i="1"/>
  <c r="M5211" i="1"/>
  <c r="L5211" i="1"/>
  <c r="K5211" i="1"/>
  <c r="N5210" i="1"/>
  <c r="M5210" i="1"/>
  <c r="L5210" i="1"/>
  <c r="K5210" i="1"/>
  <c r="N5209" i="1"/>
  <c r="M5209" i="1"/>
  <c r="L5209" i="1"/>
  <c r="K5209" i="1"/>
  <c r="N5208" i="1"/>
  <c r="M5208" i="1"/>
  <c r="L5208" i="1"/>
  <c r="K5208" i="1"/>
  <c r="N5207" i="1"/>
  <c r="M5207" i="1"/>
  <c r="L5207" i="1"/>
  <c r="K5207" i="1"/>
  <c r="N5206" i="1"/>
  <c r="M5206" i="1"/>
  <c r="L5206" i="1"/>
  <c r="K5206" i="1"/>
  <c r="N5205" i="1"/>
  <c r="M5205" i="1"/>
  <c r="L5205" i="1"/>
  <c r="K5205" i="1"/>
  <c r="N5204" i="1"/>
  <c r="M5204" i="1"/>
  <c r="L5204" i="1"/>
  <c r="K5204" i="1"/>
  <c r="N5203" i="1"/>
  <c r="M5203" i="1"/>
  <c r="L5203" i="1"/>
  <c r="K5203" i="1"/>
  <c r="N5202" i="1"/>
  <c r="M5202" i="1"/>
  <c r="L5202" i="1"/>
  <c r="K5202" i="1"/>
  <c r="N5201" i="1"/>
  <c r="M5201" i="1"/>
  <c r="L5201" i="1"/>
  <c r="K5201" i="1"/>
  <c r="N5200" i="1"/>
  <c r="M5200" i="1"/>
  <c r="L5200" i="1"/>
  <c r="K5200" i="1"/>
  <c r="N5199" i="1"/>
  <c r="M5199" i="1"/>
  <c r="L5199" i="1"/>
  <c r="K5199" i="1"/>
  <c r="N5198" i="1"/>
  <c r="M5198" i="1"/>
  <c r="L5198" i="1"/>
  <c r="K5198" i="1"/>
  <c r="N5197" i="1"/>
  <c r="M5197" i="1"/>
  <c r="L5197" i="1"/>
  <c r="K5197" i="1"/>
  <c r="N5196" i="1"/>
  <c r="M5196" i="1"/>
  <c r="L5196" i="1"/>
  <c r="K5196" i="1"/>
  <c r="N5195" i="1"/>
  <c r="M5195" i="1"/>
  <c r="L5195" i="1"/>
  <c r="K5195" i="1"/>
  <c r="N5194" i="1"/>
  <c r="M5194" i="1"/>
  <c r="L5194" i="1"/>
  <c r="K5194" i="1"/>
  <c r="N5193" i="1"/>
  <c r="M5193" i="1"/>
  <c r="L5193" i="1"/>
  <c r="K5193" i="1"/>
  <c r="N5192" i="1"/>
  <c r="M5192" i="1"/>
  <c r="L5192" i="1"/>
  <c r="K5192" i="1"/>
  <c r="N5191" i="1"/>
  <c r="M5191" i="1"/>
  <c r="L5191" i="1"/>
  <c r="K5191" i="1"/>
  <c r="N5190" i="1"/>
  <c r="M5190" i="1"/>
  <c r="L5190" i="1"/>
  <c r="K5190" i="1"/>
  <c r="N5189" i="1"/>
  <c r="M5189" i="1"/>
  <c r="L5189" i="1"/>
  <c r="K5189" i="1"/>
  <c r="N5188" i="1"/>
  <c r="M5188" i="1"/>
  <c r="L5188" i="1"/>
  <c r="K5188" i="1"/>
  <c r="N5187" i="1"/>
  <c r="M5187" i="1"/>
  <c r="L5187" i="1"/>
  <c r="K5187" i="1"/>
  <c r="N5186" i="1"/>
  <c r="M5186" i="1"/>
  <c r="L5186" i="1"/>
  <c r="K5186" i="1"/>
  <c r="N5185" i="1"/>
  <c r="M5185" i="1"/>
  <c r="L5185" i="1"/>
  <c r="K5185" i="1"/>
  <c r="N5184" i="1"/>
  <c r="M5184" i="1"/>
  <c r="L5184" i="1"/>
  <c r="K5184" i="1"/>
  <c r="N5183" i="1"/>
  <c r="M5183" i="1"/>
  <c r="L5183" i="1"/>
  <c r="K5183" i="1"/>
  <c r="N5182" i="1"/>
  <c r="M5182" i="1"/>
  <c r="L5182" i="1"/>
  <c r="K5182" i="1"/>
  <c r="N5181" i="1"/>
  <c r="M5181" i="1"/>
  <c r="L5181" i="1"/>
  <c r="K5181" i="1"/>
  <c r="N5180" i="1"/>
  <c r="M5180" i="1"/>
  <c r="L5180" i="1"/>
  <c r="K5180" i="1"/>
  <c r="N5179" i="1"/>
  <c r="M5179" i="1"/>
  <c r="L5179" i="1"/>
  <c r="K5179" i="1"/>
  <c r="N5178" i="1"/>
  <c r="M5178" i="1"/>
  <c r="L5178" i="1"/>
  <c r="K5178" i="1"/>
  <c r="N5177" i="1"/>
  <c r="M5177" i="1"/>
  <c r="L5177" i="1"/>
  <c r="K5177" i="1"/>
  <c r="N5176" i="1"/>
  <c r="M5176" i="1"/>
  <c r="L5176" i="1"/>
  <c r="K5176" i="1"/>
  <c r="N5175" i="1"/>
  <c r="M5175" i="1"/>
  <c r="L5175" i="1"/>
  <c r="K5175" i="1"/>
  <c r="N5174" i="1"/>
  <c r="M5174" i="1"/>
  <c r="L5174" i="1"/>
  <c r="K5174" i="1"/>
  <c r="N5173" i="1"/>
  <c r="M5173" i="1"/>
  <c r="L5173" i="1"/>
  <c r="K5173" i="1"/>
  <c r="N5172" i="1"/>
  <c r="M5172" i="1"/>
  <c r="L5172" i="1"/>
  <c r="K5172" i="1"/>
  <c r="N5171" i="1"/>
  <c r="M5171" i="1"/>
  <c r="L5171" i="1"/>
  <c r="K5171" i="1"/>
  <c r="N5170" i="1"/>
  <c r="M5170" i="1"/>
  <c r="L5170" i="1"/>
  <c r="K5170" i="1"/>
  <c r="N5169" i="1"/>
  <c r="M5169" i="1"/>
  <c r="L5169" i="1"/>
  <c r="K5169" i="1"/>
  <c r="N5168" i="1"/>
  <c r="M5168" i="1"/>
  <c r="L5168" i="1"/>
  <c r="K5168" i="1"/>
  <c r="N5167" i="1"/>
  <c r="M5167" i="1"/>
  <c r="L5167" i="1"/>
  <c r="K5167" i="1"/>
  <c r="N5166" i="1"/>
  <c r="M5166" i="1"/>
  <c r="L5166" i="1"/>
  <c r="K5166" i="1"/>
  <c r="N5165" i="1"/>
  <c r="M5165" i="1"/>
  <c r="L5165" i="1"/>
  <c r="K5165" i="1"/>
  <c r="N5164" i="1"/>
  <c r="M5164" i="1"/>
  <c r="L5164" i="1"/>
  <c r="K5164" i="1"/>
  <c r="N5163" i="1"/>
  <c r="M5163" i="1"/>
  <c r="L5163" i="1"/>
  <c r="K5163" i="1"/>
  <c r="N5162" i="1"/>
  <c r="M5162" i="1"/>
  <c r="L5162" i="1"/>
  <c r="K5162" i="1"/>
  <c r="N5161" i="1"/>
  <c r="M5161" i="1"/>
  <c r="L5161" i="1"/>
  <c r="K5161" i="1"/>
  <c r="N5160" i="1"/>
  <c r="M5160" i="1"/>
  <c r="L5160" i="1"/>
  <c r="K5160" i="1"/>
  <c r="N5159" i="1"/>
  <c r="M5159" i="1"/>
  <c r="L5159" i="1"/>
  <c r="K5159" i="1"/>
  <c r="N5158" i="1"/>
  <c r="M5158" i="1"/>
  <c r="L5158" i="1"/>
  <c r="K5158" i="1"/>
  <c r="N5157" i="1"/>
  <c r="M5157" i="1"/>
  <c r="L5157" i="1"/>
  <c r="K5157" i="1"/>
  <c r="N5156" i="1"/>
  <c r="M5156" i="1"/>
  <c r="L5156" i="1"/>
  <c r="K5156" i="1"/>
  <c r="N5155" i="1"/>
  <c r="M5155" i="1"/>
  <c r="L5155" i="1"/>
  <c r="K5155" i="1"/>
  <c r="N5154" i="1"/>
  <c r="M5154" i="1"/>
  <c r="L5154" i="1"/>
  <c r="K5154" i="1"/>
  <c r="N5153" i="1"/>
  <c r="M5153" i="1"/>
  <c r="L5153" i="1"/>
  <c r="K5153" i="1"/>
  <c r="N5152" i="1"/>
  <c r="M5152" i="1"/>
  <c r="L5152" i="1"/>
  <c r="K5152" i="1"/>
  <c r="N5151" i="1"/>
  <c r="M5151" i="1"/>
  <c r="L5151" i="1"/>
  <c r="K5151" i="1"/>
  <c r="N5150" i="1"/>
  <c r="M5150" i="1"/>
  <c r="L5150" i="1"/>
  <c r="K5150" i="1"/>
  <c r="N5149" i="1"/>
  <c r="M5149" i="1"/>
  <c r="L5149" i="1"/>
  <c r="K5149" i="1"/>
  <c r="N5148" i="1"/>
  <c r="M5148" i="1"/>
  <c r="L5148" i="1"/>
  <c r="K5148" i="1"/>
  <c r="N5147" i="1"/>
  <c r="M5147" i="1"/>
  <c r="L5147" i="1"/>
  <c r="K5147" i="1"/>
  <c r="N5146" i="1"/>
  <c r="M5146" i="1"/>
  <c r="L5146" i="1"/>
  <c r="K5146" i="1"/>
  <c r="N5145" i="1"/>
  <c r="M5145" i="1"/>
  <c r="L5145" i="1"/>
  <c r="K5145" i="1"/>
  <c r="N5144" i="1"/>
  <c r="M5144" i="1"/>
  <c r="L5144" i="1"/>
  <c r="K5144" i="1"/>
  <c r="N5143" i="1"/>
  <c r="M5143" i="1"/>
  <c r="L5143" i="1"/>
  <c r="K5143" i="1"/>
  <c r="N5142" i="1"/>
  <c r="M5142" i="1"/>
  <c r="L5142" i="1"/>
  <c r="K5142" i="1"/>
  <c r="N5141" i="1"/>
  <c r="M5141" i="1"/>
  <c r="L5141" i="1"/>
  <c r="K5141" i="1"/>
  <c r="N5140" i="1"/>
  <c r="M5140" i="1"/>
  <c r="L5140" i="1"/>
  <c r="K5140" i="1"/>
  <c r="N5139" i="1"/>
  <c r="M5139" i="1"/>
  <c r="L5139" i="1"/>
  <c r="K5139" i="1"/>
  <c r="N5138" i="1"/>
  <c r="M5138" i="1"/>
  <c r="L5138" i="1"/>
  <c r="K5138" i="1"/>
  <c r="N5137" i="1"/>
  <c r="M5137" i="1"/>
  <c r="L5137" i="1"/>
  <c r="K5137" i="1"/>
  <c r="N5136" i="1"/>
  <c r="M5136" i="1"/>
  <c r="L5136" i="1"/>
  <c r="K5136" i="1"/>
  <c r="N5135" i="1"/>
  <c r="M5135" i="1"/>
  <c r="L5135" i="1"/>
  <c r="K5135" i="1"/>
  <c r="N5134" i="1"/>
  <c r="M5134" i="1"/>
  <c r="L5134" i="1"/>
  <c r="K5134" i="1"/>
  <c r="N5133" i="1"/>
  <c r="M5133" i="1"/>
  <c r="L5133" i="1"/>
  <c r="K5133" i="1"/>
  <c r="N5132" i="1"/>
  <c r="M5132" i="1"/>
  <c r="L5132" i="1"/>
  <c r="K5132" i="1"/>
  <c r="N5131" i="1"/>
  <c r="M5131" i="1"/>
  <c r="L5131" i="1"/>
  <c r="K5131" i="1"/>
  <c r="N5130" i="1"/>
  <c r="M5130" i="1"/>
  <c r="L5130" i="1"/>
  <c r="K5130" i="1"/>
  <c r="N5129" i="1"/>
  <c r="M5129" i="1"/>
  <c r="L5129" i="1"/>
  <c r="K5129" i="1"/>
  <c r="N5128" i="1"/>
  <c r="M5128" i="1"/>
  <c r="L5128" i="1"/>
  <c r="K5128" i="1"/>
  <c r="N5127" i="1"/>
  <c r="M5127" i="1"/>
  <c r="L5127" i="1"/>
  <c r="K5127" i="1"/>
  <c r="N5126" i="1"/>
  <c r="M5126" i="1"/>
  <c r="L5126" i="1"/>
  <c r="K5126" i="1"/>
  <c r="N5125" i="1"/>
  <c r="M5125" i="1"/>
  <c r="L5125" i="1"/>
  <c r="K5125" i="1"/>
  <c r="N5124" i="1"/>
  <c r="M5124" i="1"/>
  <c r="L5124" i="1"/>
  <c r="K5124" i="1"/>
  <c r="N5123" i="1"/>
  <c r="M5123" i="1"/>
  <c r="L5123" i="1"/>
  <c r="K5123" i="1"/>
  <c r="N5122" i="1"/>
  <c r="M5122" i="1"/>
  <c r="L5122" i="1"/>
  <c r="K5122" i="1"/>
  <c r="N5121" i="1"/>
  <c r="M5121" i="1"/>
  <c r="L5121" i="1"/>
  <c r="K5121" i="1"/>
  <c r="N5120" i="1"/>
  <c r="M5120" i="1"/>
  <c r="L5120" i="1"/>
  <c r="K5120" i="1"/>
  <c r="N5119" i="1"/>
  <c r="M5119" i="1"/>
  <c r="L5119" i="1"/>
  <c r="K5119" i="1"/>
  <c r="N5118" i="1"/>
  <c r="M5118" i="1"/>
  <c r="L5118" i="1"/>
  <c r="K5118" i="1"/>
  <c r="N5117" i="1"/>
  <c r="M5117" i="1"/>
  <c r="L5117" i="1"/>
  <c r="K5117" i="1"/>
  <c r="N5116" i="1"/>
  <c r="M5116" i="1"/>
  <c r="L5116" i="1"/>
  <c r="K5116" i="1"/>
  <c r="N5115" i="1"/>
  <c r="M5115" i="1"/>
  <c r="L5115" i="1"/>
  <c r="K5115" i="1"/>
  <c r="N5114" i="1"/>
  <c r="M5114" i="1"/>
  <c r="L5114" i="1"/>
  <c r="K5114" i="1"/>
  <c r="N5113" i="1"/>
  <c r="M5113" i="1"/>
  <c r="L5113" i="1"/>
  <c r="K5113" i="1"/>
  <c r="N5112" i="1"/>
  <c r="M5112" i="1"/>
  <c r="L5112" i="1"/>
  <c r="K5112" i="1"/>
  <c r="N5111" i="1"/>
  <c r="M5111" i="1"/>
  <c r="L5111" i="1"/>
  <c r="K5111" i="1"/>
  <c r="N5110" i="1"/>
  <c r="M5110" i="1"/>
  <c r="L5110" i="1"/>
  <c r="K5110" i="1"/>
  <c r="N5109" i="1"/>
  <c r="M5109" i="1"/>
  <c r="L5109" i="1"/>
  <c r="K5109" i="1"/>
  <c r="N5108" i="1"/>
  <c r="M5108" i="1"/>
  <c r="L5108" i="1"/>
  <c r="K5108" i="1"/>
  <c r="N5107" i="1"/>
  <c r="M5107" i="1"/>
  <c r="L5107" i="1"/>
  <c r="K5107" i="1"/>
  <c r="N5106" i="1"/>
  <c r="M5106" i="1"/>
  <c r="L5106" i="1"/>
  <c r="K5106" i="1"/>
  <c r="N5105" i="1"/>
  <c r="M5105" i="1"/>
  <c r="L5105" i="1"/>
  <c r="K5105" i="1"/>
  <c r="N5104" i="1"/>
  <c r="M5104" i="1"/>
  <c r="L5104" i="1"/>
  <c r="K5104" i="1"/>
  <c r="N5103" i="1"/>
  <c r="M5103" i="1"/>
  <c r="L5103" i="1"/>
  <c r="K5103" i="1"/>
  <c r="N5102" i="1"/>
  <c r="M5102" i="1"/>
  <c r="L5102" i="1"/>
  <c r="K5102" i="1"/>
  <c r="N5101" i="1"/>
  <c r="M5101" i="1"/>
  <c r="L5101" i="1"/>
  <c r="K5101" i="1"/>
  <c r="N5100" i="1"/>
  <c r="M5100" i="1"/>
  <c r="L5100" i="1"/>
  <c r="K5100" i="1"/>
  <c r="N5099" i="1"/>
  <c r="M5099" i="1"/>
  <c r="L5099" i="1"/>
  <c r="K5099" i="1"/>
  <c r="N5098" i="1"/>
  <c r="M5098" i="1"/>
  <c r="L5098" i="1"/>
  <c r="K5098" i="1"/>
  <c r="N5097" i="1"/>
  <c r="M5097" i="1"/>
  <c r="L5097" i="1"/>
  <c r="K5097" i="1"/>
  <c r="N5096" i="1"/>
  <c r="M5096" i="1"/>
  <c r="L5096" i="1"/>
  <c r="K5096" i="1"/>
  <c r="N5095" i="1"/>
  <c r="M5095" i="1"/>
  <c r="L5095" i="1"/>
  <c r="K5095" i="1"/>
  <c r="N5094" i="1"/>
  <c r="M5094" i="1"/>
  <c r="L5094" i="1"/>
  <c r="K5094" i="1"/>
  <c r="N5093" i="1"/>
  <c r="M5093" i="1"/>
  <c r="L5093" i="1"/>
  <c r="K5093" i="1"/>
  <c r="N5092" i="1"/>
  <c r="M5092" i="1"/>
  <c r="L5092" i="1"/>
  <c r="K5092" i="1"/>
  <c r="N5091" i="1"/>
  <c r="M5091" i="1"/>
  <c r="L5091" i="1"/>
  <c r="K5091" i="1"/>
  <c r="N5090" i="1"/>
  <c r="M5090" i="1"/>
  <c r="L5090" i="1"/>
  <c r="K5090" i="1"/>
  <c r="N5089" i="1"/>
  <c r="M5089" i="1"/>
  <c r="L5089" i="1"/>
  <c r="K5089" i="1"/>
  <c r="N5088" i="1"/>
  <c r="M5088" i="1"/>
  <c r="L5088" i="1"/>
  <c r="K5088" i="1"/>
  <c r="N5087" i="1"/>
  <c r="M5087" i="1"/>
  <c r="L5087" i="1"/>
  <c r="K5087" i="1"/>
  <c r="N5086" i="1"/>
  <c r="M5086" i="1"/>
  <c r="L5086" i="1"/>
  <c r="K5086" i="1"/>
  <c r="N5085" i="1"/>
  <c r="M5085" i="1"/>
  <c r="L5085" i="1"/>
  <c r="K5085" i="1"/>
  <c r="N5084" i="1"/>
  <c r="M5084" i="1"/>
  <c r="L5084" i="1"/>
  <c r="K5084" i="1"/>
  <c r="N5083" i="1"/>
  <c r="M5083" i="1"/>
  <c r="L5083" i="1"/>
  <c r="K5083" i="1"/>
  <c r="N5082" i="1"/>
  <c r="M5082" i="1"/>
  <c r="L5082" i="1"/>
  <c r="K5082" i="1"/>
  <c r="N5081" i="1"/>
  <c r="M5081" i="1"/>
  <c r="L5081" i="1"/>
  <c r="K5081" i="1"/>
  <c r="N5080" i="1"/>
  <c r="M5080" i="1"/>
  <c r="L5080" i="1"/>
  <c r="K5080" i="1"/>
  <c r="N5079" i="1"/>
  <c r="M5079" i="1"/>
  <c r="L5079" i="1"/>
  <c r="K5079" i="1"/>
  <c r="N5078" i="1"/>
  <c r="M5078" i="1"/>
  <c r="L5078" i="1"/>
  <c r="K5078" i="1"/>
  <c r="N5077" i="1"/>
  <c r="M5077" i="1"/>
  <c r="L5077" i="1"/>
  <c r="K5077" i="1"/>
  <c r="N5076" i="1"/>
  <c r="M5076" i="1"/>
  <c r="L5076" i="1"/>
  <c r="K5076" i="1"/>
  <c r="N5075" i="1"/>
  <c r="M5075" i="1"/>
  <c r="L5075" i="1"/>
  <c r="K5075" i="1"/>
  <c r="N5074" i="1"/>
  <c r="M5074" i="1"/>
  <c r="L5074" i="1"/>
  <c r="K5074" i="1"/>
  <c r="N5073" i="1"/>
  <c r="M5073" i="1"/>
  <c r="L5073" i="1"/>
  <c r="K5073" i="1"/>
  <c r="N5072" i="1"/>
  <c r="M5072" i="1"/>
  <c r="L5072" i="1"/>
  <c r="K5072" i="1"/>
  <c r="N5071" i="1"/>
  <c r="M5071" i="1"/>
  <c r="L5071" i="1"/>
  <c r="K5071" i="1"/>
  <c r="N5070" i="1"/>
  <c r="M5070" i="1"/>
  <c r="L5070" i="1"/>
  <c r="K5070" i="1"/>
  <c r="N5069" i="1"/>
  <c r="M5069" i="1"/>
  <c r="L5069" i="1"/>
  <c r="K5069" i="1"/>
  <c r="N5068" i="1"/>
  <c r="M5068" i="1"/>
  <c r="L5068" i="1"/>
  <c r="K5068" i="1"/>
  <c r="N5067" i="1"/>
  <c r="M5067" i="1"/>
  <c r="L5067" i="1"/>
  <c r="K5067" i="1"/>
  <c r="N5066" i="1"/>
  <c r="M5066" i="1"/>
  <c r="L5066" i="1"/>
  <c r="K5066" i="1"/>
  <c r="N5065" i="1"/>
  <c r="M5065" i="1"/>
  <c r="L5065" i="1"/>
  <c r="K5065" i="1"/>
  <c r="N5064" i="1"/>
  <c r="M5064" i="1"/>
  <c r="L5064" i="1"/>
  <c r="K5064" i="1"/>
  <c r="N5063" i="1"/>
  <c r="M5063" i="1"/>
  <c r="L5063" i="1"/>
  <c r="K5063" i="1"/>
  <c r="N5062" i="1"/>
  <c r="M5062" i="1"/>
  <c r="L5062" i="1"/>
  <c r="K5062" i="1"/>
  <c r="N5061" i="1"/>
  <c r="M5061" i="1"/>
  <c r="L5061" i="1"/>
  <c r="K5061" i="1"/>
  <c r="N5060" i="1"/>
  <c r="M5060" i="1"/>
  <c r="L5060" i="1"/>
  <c r="K5060" i="1"/>
  <c r="N5059" i="1"/>
  <c r="M5059" i="1"/>
  <c r="L5059" i="1"/>
  <c r="K5059" i="1"/>
  <c r="N5058" i="1"/>
  <c r="M5058" i="1"/>
  <c r="L5058" i="1"/>
  <c r="K5058" i="1"/>
  <c r="N5057" i="1"/>
  <c r="M5057" i="1"/>
  <c r="L5057" i="1"/>
  <c r="K5057" i="1"/>
  <c r="N5056" i="1"/>
  <c r="M5056" i="1"/>
  <c r="L5056" i="1"/>
  <c r="K5056" i="1"/>
  <c r="N5055" i="1"/>
  <c r="M5055" i="1"/>
  <c r="L5055" i="1"/>
  <c r="K5055" i="1"/>
  <c r="N5054" i="1"/>
  <c r="M5054" i="1"/>
  <c r="L5054" i="1"/>
  <c r="K5054" i="1"/>
  <c r="N5053" i="1"/>
  <c r="M5053" i="1"/>
  <c r="L5053" i="1"/>
  <c r="K5053" i="1"/>
  <c r="N5052" i="1"/>
  <c r="M5052" i="1"/>
  <c r="L5052" i="1"/>
  <c r="K5052" i="1"/>
  <c r="N5051" i="1"/>
  <c r="M5051" i="1"/>
  <c r="L5051" i="1"/>
  <c r="K5051" i="1"/>
  <c r="N5050" i="1"/>
  <c r="M5050" i="1"/>
  <c r="L5050" i="1"/>
  <c r="K5050" i="1"/>
  <c r="N5049" i="1"/>
  <c r="M5049" i="1"/>
  <c r="L5049" i="1"/>
  <c r="K5049" i="1"/>
  <c r="N5048" i="1"/>
  <c r="M5048" i="1"/>
  <c r="L5048" i="1"/>
  <c r="K5048" i="1"/>
  <c r="N5047" i="1"/>
  <c r="M5047" i="1"/>
  <c r="L5047" i="1"/>
  <c r="K5047" i="1"/>
  <c r="N5046" i="1"/>
  <c r="M5046" i="1"/>
  <c r="L5046" i="1"/>
  <c r="K5046" i="1"/>
  <c r="N5045" i="1"/>
  <c r="M5045" i="1"/>
  <c r="L5045" i="1"/>
  <c r="K5045" i="1"/>
  <c r="N5044" i="1"/>
  <c r="M5044" i="1"/>
  <c r="L5044" i="1"/>
  <c r="K5044" i="1"/>
  <c r="N5043" i="1"/>
  <c r="M5043" i="1"/>
  <c r="L5043" i="1"/>
  <c r="K5043" i="1"/>
  <c r="N5042" i="1"/>
  <c r="M5042" i="1"/>
  <c r="L5042" i="1"/>
  <c r="K5042" i="1"/>
  <c r="N5041" i="1"/>
  <c r="M5041" i="1"/>
  <c r="L5041" i="1"/>
  <c r="K5041" i="1"/>
  <c r="N5040" i="1"/>
  <c r="M5040" i="1"/>
  <c r="L5040" i="1"/>
  <c r="K5040" i="1"/>
  <c r="N5039" i="1"/>
  <c r="M5039" i="1"/>
  <c r="L5039" i="1"/>
  <c r="K5039" i="1"/>
  <c r="N5038" i="1"/>
  <c r="M5038" i="1"/>
  <c r="L5038" i="1"/>
  <c r="K5038" i="1"/>
  <c r="N5037" i="1"/>
  <c r="M5037" i="1"/>
  <c r="L5037" i="1"/>
  <c r="K5037" i="1"/>
  <c r="N5036" i="1"/>
  <c r="M5036" i="1"/>
  <c r="L5036" i="1"/>
  <c r="K5036" i="1"/>
  <c r="N5035" i="1"/>
  <c r="M5035" i="1"/>
  <c r="L5035" i="1"/>
  <c r="K5035" i="1"/>
  <c r="N5034" i="1"/>
  <c r="M5034" i="1"/>
  <c r="L5034" i="1"/>
  <c r="K5034" i="1"/>
  <c r="N5033" i="1"/>
  <c r="M5033" i="1"/>
  <c r="L5033" i="1"/>
  <c r="K5033" i="1"/>
  <c r="N5032" i="1"/>
  <c r="M5032" i="1"/>
  <c r="L5032" i="1"/>
  <c r="K5032" i="1"/>
  <c r="N5031" i="1"/>
  <c r="M5031" i="1"/>
  <c r="L5031" i="1"/>
  <c r="K5031" i="1"/>
  <c r="N5030" i="1"/>
  <c r="M5030" i="1"/>
  <c r="L5030" i="1"/>
  <c r="K5030" i="1"/>
  <c r="N5029" i="1"/>
  <c r="M5029" i="1"/>
  <c r="L5029" i="1"/>
  <c r="K5029" i="1"/>
  <c r="N5028" i="1"/>
  <c r="M5028" i="1"/>
  <c r="L5028" i="1"/>
  <c r="K5028" i="1"/>
  <c r="N5027" i="1"/>
  <c r="M5027" i="1"/>
  <c r="L5027" i="1"/>
  <c r="K5027" i="1"/>
  <c r="N5026" i="1"/>
  <c r="M5026" i="1"/>
  <c r="L5026" i="1"/>
  <c r="K5026" i="1"/>
  <c r="N5025" i="1"/>
  <c r="M5025" i="1"/>
  <c r="L5025" i="1"/>
  <c r="K5025" i="1"/>
  <c r="N5024" i="1"/>
  <c r="M5024" i="1"/>
  <c r="L5024" i="1"/>
  <c r="K5024" i="1"/>
  <c r="N5023" i="1"/>
  <c r="M5023" i="1"/>
  <c r="L5023" i="1"/>
  <c r="K5023" i="1"/>
  <c r="N5022" i="1"/>
  <c r="M5022" i="1"/>
  <c r="L5022" i="1"/>
  <c r="K5022" i="1"/>
  <c r="N5021" i="1"/>
  <c r="M5021" i="1"/>
  <c r="L5021" i="1"/>
  <c r="K5021" i="1"/>
  <c r="N5020" i="1"/>
  <c r="M5020" i="1"/>
  <c r="L5020" i="1"/>
  <c r="K5020" i="1"/>
  <c r="N5019" i="1"/>
  <c r="M5019" i="1"/>
  <c r="L5019" i="1"/>
  <c r="K5019" i="1"/>
  <c r="N5018" i="1"/>
  <c r="M5018" i="1"/>
  <c r="L5018" i="1"/>
  <c r="K5018" i="1"/>
  <c r="N5017" i="1"/>
  <c r="M5017" i="1"/>
  <c r="L5017" i="1"/>
  <c r="K5017" i="1"/>
  <c r="N5016" i="1"/>
  <c r="M5016" i="1"/>
  <c r="L5016" i="1"/>
  <c r="K5016" i="1"/>
  <c r="N5015" i="1"/>
  <c r="M5015" i="1"/>
  <c r="L5015" i="1"/>
  <c r="K5015" i="1"/>
  <c r="N5014" i="1"/>
  <c r="M5014" i="1"/>
  <c r="L5014" i="1"/>
  <c r="K5014" i="1"/>
  <c r="N5013" i="1"/>
  <c r="M5013" i="1"/>
  <c r="L5013" i="1"/>
  <c r="K5013" i="1"/>
  <c r="N5012" i="1"/>
  <c r="M5012" i="1"/>
  <c r="L5012" i="1"/>
  <c r="K5012" i="1"/>
  <c r="N5011" i="1"/>
  <c r="M5011" i="1"/>
  <c r="L5011" i="1"/>
  <c r="K5011" i="1"/>
  <c r="N5010" i="1"/>
  <c r="M5010" i="1"/>
  <c r="L5010" i="1"/>
  <c r="K5010" i="1"/>
  <c r="N5009" i="1"/>
  <c r="M5009" i="1"/>
  <c r="L5009" i="1"/>
  <c r="K5009" i="1"/>
  <c r="N5008" i="1"/>
  <c r="M5008" i="1"/>
  <c r="L5008" i="1"/>
  <c r="K5008" i="1"/>
  <c r="N5007" i="1"/>
  <c r="M5007" i="1"/>
  <c r="L5007" i="1"/>
  <c r="K5007" i="1"/>
  <c r="N5006" i="1"/>
  <c r="M5006" i="1"/>
  <c r="L5006" i="1"/>
  <c r="K5006" i="1"/>
  <c r="N5005" i="1"/>
  <c r="M5005" i="1"/>
  <c r="L5005" i="1"/>
  <c r="K5005" i="1"/>
  <c r="N5004" i="1"/>
  <c r="M5004" i="1"/>
  <c r="L5004" i="1"/>
  <c r="K5004" i="1"/>
  <c r="N5003" i="1"/>
  <c r="M5003" i="1"/>
  <c r="L5003" i="1"/>
  <c r="K5003" i="1"/>
  <c r="N5002" i="1"/>
  <c r="M5002" i="1"/>
  <c r="L5002" i="1"/>
  <c r="K5002" i="1"/>
  <c r="N5001" i="1"/>
  <c r="M5001" i="1"/>
  <c r="L5001" i="1"/>
  <c r="K5001" i="1"/>
  <c r="N5000" i="1"/>
  <c r="M5000" i="1"/>
  <c r="L5000" i="1"/>
  <c r="K5000" i="1"/>
  <c r="N4999" i="1"/>
  <c r="M4999" i="1"/>
  <c r="L4999" i="1"/>
  <c r="K4999" i="1"/>
  <c r="N4998" i="1"/>
  <c r="M4998" i="1"/>
  <c r="L4998" i="1"/>
  <c r="K4998" i="1"/>
  <c r="N4997" i="1"/>
  <c r="M4997" i="1"/>
  <c r="L4997" i="1"/>
  <c r="K4997" i="1"/>
  <c r="N4996" i="1"/>
  <c r="M4996" i="1"/>
  <c r="L4996" i="1"/>
  <c r="K4996" i="1"/>
  <c r="N4995" i="1"/>
  <c r="M4995" i="1"/>
  <c r="L4995" i="1"/>
  <c r="K4995" i="1"/>
  <c r="N4994" i="1"/>
  <c r="M4994" i="1"/>
  <c r="L4994" i="1"/>
  <c r="K4994" i="1"/>
  <c r="N4993" i="1"/>
  <c r="M4993" i="1"/>
  <c r="L4993" i="1"/>
  <c r="K4993" i="1"/>
  <c r="N4992" i="1"/>
  <c r="M4992" i="1"/>
  <c r="L4992" i="1"/>
  <c r="K4992" i="1"/>
  <c r="N4991" i="1"/>
  <c r="M4991" i="1"/>
  <c r="L4991" i="1"/>
  <c r="K4991" i="1"/>
  <c r="N4990" i="1"/>
  <c r="M4990" i="1"/>
  <c r="L4990" i="1"/>
  <c r="K4990" i="1"/>
  <c r="N4989" i="1"/>
  <c r="M4989" i="1"/>
  <c r="L4989" i="1"/>
  <c r="K4989" i="1"/>
  <c r="N4988" i="1"/>
  <c r="M4988" i="1"/>
  <c r="L4988" i="1"/>
  <c r="K4988" i="1"/>
  <c r="N4987" i="1"/>
  <c r="M4987" i="1"/>
  <c r="L4987" i="1"/>
  <c r="K4987" i="1"/>
  <c r="N4986" i="1"/>
  <c r="M4986" i="1"/>
  <c r="L4986" i="1"/>
  <c r="K4986" i="1"/>
  <c r="N4985" i="1"/>
  <c r="M4985" i="1"/>
  <c r="L4985" i="1"/>
  <c r="K4985" i="1"/>
  <c r="N4984" i="1"/>
  <c r="M4984" i="1"/>
  <c r="L4984" i="1"/>
  <c r="K4984" i="1"/>
  <c r="N4983" i="1"/>
  <c r="M4983" i="1"/>
  <c r="L4983" i="1"/>
  <c r="K4983" i="1"/>
  <c r="N4982" i="1"/>
  <c r="M4982" i="1"/>
  <c r="L4982" i="1"/>
  <c r="K4982" i="1"/>
  <c r="N4981" i="1"/>
  <c r="M4981" i="1"/>
  <c r="L4981" i="1"/>
  <c r="K4981" i="1"/>
  <c r="N4980" i="1"/>
  <c r="M4980" i="1"/>
  <c r="L4980" i="1"/>
  <c r="K4980" i="1"/>
  <c r="N4979" i="1"/>
  <c r="M4979" i="1"/>
  <c r="L4979" i="1"/>
  <c r="K4979" i="1"/>
  <c r="N4978" i="1"/>
  <c r="M4978" i="1"/>
  <c r="L4978" i="1"/>
  <c r="K4978" i="1"/>
  <c r="N4977" i="1"/>
  <c r="M4977" i="1"/>
  <c r="L4977" i="1"/>
  <c r="K4977" i="1"/>
  <c r="N4976" i="1"/>
  <c r="M4976" i="1"/>
  <c r="L4976" i="1"/>
  <c r="K4976" i="1"/>
  <c r="N4975" i="1"/>
  <c r="M4975" i="1"/>
  <c r="L4975" i="1"/>
  <c r="K4975" i="1"/>
  <c r="N4974" i="1"/>
  <c r="M4974" i="1"/>
  <c r="L4974" i="1"/>
  <c r="K4974" i="1"/>
  <c r="N4973" i="1"/>
  <c r="M4973" i="1"/>
  <c r="L4973" i="1"/>
  <c r="K4973" i="1"/>
  <c r="N4972" i="1"/>
  <c r="M4972" i="1"/>
  <c r="L4972" i="1"/>
  <c r="K4972" i="1"/>
  <c r="N4971" i="1"/>
  <c r="M4971" i="1"/>
  <c r="L4971" i="1"/>
  <c r="K4971" i="1"/>
  <c r="N4970" i="1"/>
  <c r="M4970" i="1"/>
  <c r="L4970" i="1"/>
  <c r="K4970" i="1"/>
  <c r="N4969" i="1"/>
  <c r="M4969" i="1"/>
  <c r="L4969" i="1"/>
  <c r="K4969" i="1"/>
  <c r="N4968" i="1"/>
  <c r="M4968" i="1"/>
  <c r="L4968" i="1"/>
  <c r="K4968" i="1"/>
  <c r="N4967" i="1"/>
  <c r="M4967" i="1"/>
  <c r="L4967" i="1"/>
  <c r="K4967" i="1"/>
  <c r="N4966" i="1"/>
  <c r="M4966" i="1"/>
  <c r="L4966" i="1"/>
  <c r="K4966" i="1"/>
  <c r="N4965" i="1"/>
  <c r="M4965" i="1"/>
  <c r="L4965" i="1"/>
  <c r="K4965" i="1"/>
  <c r="N4964" i="1"/>
  <c r="M4964" i="1"/>
  <c r="L4964" i="1"/>
  <c r="K4964" i="1"/>
  <c r="N4963" i="1"/>
  <c r="M4963" i="1"/>
  <c r="L4963" i="1"/>
  <c r="K4963" i="1"/>
  <c r="N4962" i="1"/>
  <c r="M4962" i="1"/>
  <c r="L4962" i="1"/>
  <c r="K4962" i="1"/>
  <c r="N4961" i="1"/>
  <c r="M4961" i="1"/>
  <c r="L4961" i="1"/>
  <c r="K4961" i="1"/>
  <c r="N4960" i="1"/>
  <c r="M4960" i="1"/>
  <c r="L4960" i="1"/>
  <c r="K4960" i="1"/>
  <c r="N4959" i="1"/>
  <c r="M4959" i="1"/>
  <c r="L4959" i="1"/>
  <c r="K4959" i="1"/>
  <c r="N4958" i="1"/>
  <c r="M4958" i="1"/>
  <c r="L4958" i="1"/>
  <c r="K4958" i="1"/>
  <c r="N4957" i="1"/>
  <c r="M4957" i="1"/>
  <c r="L4957" i="1"/>
  <c r="K4957" i="1"/>
  <c r="N4956" i="1"/>
  <c r="M4956" i="1"/>
  <c r="L4956" i="1"/>
  <c r="K4956" i="1"/>
  <c r="N4955" i="1"/>
  <c r="M4955" i="1"/>
  <c r="L4955" i="1"/>
  <c r="K4955" i="1"/>
  <c r="N4954" i="1"/>
  <c r="M4954" i="1"/>
  <c r="L4954" i="1"/>
  <c r="K4954" i="1"/>
  <c r="N4953" i="1"/>
  <c r="M4953" i="1"/>
  <c r="L4953" i="1"/>
  <c r="K4953" i="1"/>
  <c r="N4952" i="1"/>
  <c r="M4952" i="1"/>
  <c r="L4952" i="1"/>
  <c r="K4952" i="1"/>
  <c r="N4951" i="1"/>
  <c r="M4951" i="1"/>
  <c r="L4951" i="1"/>
  <c r="K4951" i="1"/>
  <c r="N4950" i="1"/>
  <c r="M4950" i="1"/>
  <c r="L4950" i="1"/>
  <c r="K4950" i="1"/>
  <c r="N4949" i="1"/>
  <c r="M4949" i="1"/>
  <c r="L4949" i="1"/>
  <c r="K4949" i="1"/>
  <c r="N4948" i="1"/>
  <c r="M4948" i="1"/>
  <c r="L4948" i="1"/>
  <c r="K4948" i="1"/>
  <c r="N4947" i="1"/>
  <c r="M4947" i="1"/>
  <c r="L4947" i="1"/>
  <c r="K4947" i="1"/>
  <c r="N4946" i="1"/>
  <c r="M4946" i="1"/>
  <c r="L4946" i="1"/>
  <c r="K4946" i="1"/>
  <c r="N4945" i="1"/>
  <c r="M4945" i="1"/>
  <c r="L4945" i="1"/>
  <c r="K4945" i="1"/>
  <c r="N4944" i="1"/>
  <c r="M4944" i="1"/>
  <c r="L4944" i="1"/>
  <c r="K4944" i="1"/>
  <c r="N4943" i="1"/>
  <c r="M4943" i="1"/>
  <c r="L4943" i="1"/>
  <c r="K4943" i="1"/>
  <c r="N4942" i="1"/>
  <c r="M4942" i="1"/>
  <c r="L4942" i="1"/>
  <c r="K4942" i="1"/>
  <c r="N4941" i="1"/>
  <c r="M4941" i="1"/>
  <c r="L4941" i="1"/>
  <c r="K4941" i="1"/>
  <c r="N4940" i="1"/>
  <c r="M4940" i="1"/>
  <c r="L4940" i="1"/>
  <c r="K4940" i="1"/>
  <c r="N4939" i="1"/>
  <c r="M4939" i="1"/>
  <c r="L4939" i="1"/>
  <c r="K4939" i="1"/>
  <c r="N4938" i="1"/>
  <c r="M4938" i="1"/>
  <c r="L4938" i="1"/>
  <c r="K4938" i="1"/>
  <c r="N4937" i="1"/>
  <c r="M4937" i="1"/>
  <c r="L4937" i="1"/>
  <c r="K4937" i="1"/>
  <c r="N4936" i="1"/>
  <c r="M4936" i="1"/>
  <c r="L4936" i="1"/>
  <c r="K4936" i="1"/>
  <c r="N4935" i="1"/>
  <c r="M4935" i="1"/>
  <c r="L4935" i="1"/>
  <c r="K4935" i="1"/>
  <c r="N4934" i="1"/>
  <c r="M4934" i="1"/>
  <c r="L4934" i="1"/>
  <c r="K4934" i="1"/>
  <c r="N4933" i="1"/>
  <c r="M4933" i="1"/>
  <c r="L4933" i="1"/>
  <c r="K4933" i="1"/>
  <c r="N4932" i="1"/>
  <c r="M4932" i="1"/>
  <c r="L4932" i="1"/>
  <c r="K4932" i="1"/>
  <c r="N4931" i="1"/>
  <c r="M4931" i="1"/>
  <c r="L4931" i="1"/>
  <c r="K4931" i="1"/>
  <c r="N4930" i="1"/>
  <c r="M4930" i="1"/>
  <c r="L4930" i="1"/>
  <c r="K4930" i="1"/>
  <c r="N4929" i="1"/>
  <c r="M4929" i="1"/>
  <c r="L4929" i="1"/>
  <c r="K4929" i="1"/>
  <c r="N4928" i="1"/>
  <c r="M4928" i="1"/>
  <c r="L4928" i="1"/>
  <c r="K4928" i="1"/>
  <c r="N4927" i="1"/>
  <c r="M4927" i="1"/>
  <c r="L4927" i="1"/>
  <c r="K4927" i="1"/>
  <c r="N4926" i="1"/>
  <c r="M4926" i="1"/>
  <c r="L4926" i="1"/>
  <c r="K4926" i="1"/>
  <c r="N4925" i="1"/>
  <c r="M4925" i="1"/>
  <c r="L4925" i="1"/>
  <c r="K4925" i="1"/>
  <c r="N4924" i="1"/>
  <c r="M4924" i="1"/>
  <c r="L4924" i="1"/>
  <c r="K4924" i="1"/>
  <c r="N4923" i="1"/>
  <c r="M4923" i="1"/>
  <c r="L4923" i="1"/>
  <c r="K4923" i="1"/>
  <c r="N4922" i="1"/>
  <c r="M4922" i="1"/>
  <c r="L4922" i="1"/>
  <c r="K4922" i="1"/>
  <c r="N4921" i="1"/>
  <c r="M4921" i="1"/>
  <c r="L4921" i="1"/>
  <c r="K4921" i="1"/>
  <c r="N4920" i="1"/>
  <c r="M4920" i="1"/>
  <c r="L4920" i="1"/>
  <c r="K4920" i="1"/>
  <c r="N4919" i="1"/>
  <c r="M4919" i="1"/>
  <c r="L4919" i="1"/>
  <c r="K4919" i="1"/>
  <c r="N4918" i="1"/>
  <c r="M4918" i="1"/>
  <c r="L4918" i="1"/>
  <c r="K4918" i="1"/>
  <c r="N4917" i="1"/>
  <c r="M4917" i="1"/>
  <c r="L4917" i="1"/>
  <c r="K4917" i="1"/>
  <c r="N4916" i="1"/>
  <c r="M4916" i="1"/>
  <c r="L4916" i="1"/>
  <c r="K4916" i="1"/>
  <c r="N4915" i="1"/>
  <c r="M4915" i="1"/>
  <c r="L4915" i="1"/>
  <c r="K4915" i="1"/>
  <c r="N4914" i="1"/>
  <c r="M4914" i="1"/>
  <c r="L4914" i="1"/>
  <c r="K4914" i="1"/>
  <c r="N4913" i="1"/>
  <c r="M4913" i="1"/>
  <c r="L4913" i="1"/>
  <c r="K4913" i="1"/>
  <c r="N4912" i="1"/>
  <c r="M4912" i="1"/>
  <c r="L4912" i="1"/>
  <c r="K4912" i="1"/>
  <c r="N4911" i="1"/>
  <c r="M4911" i="1"/>
  <c r="L4911" i="1"/>
  <c r="K4911" i="1"/>
  <c r="N4910" i="1"/>
  <c r="M4910" i="1"/>
  <c r="L4910" i="1"/>
  <c r="K4910" i="1"/>
  <c r="N4909" i="1"/>
  <c r="M4909" i="1"/>
  <c r="L4909" i="1"/>
  <c r="K4909" i="1"/>
  <c r="N4908" i="1"/>
  <c r="M4908" i="1"/>
  <c r="L4908" i="1"/>
  <c r="K4908" i="1"/>
  <c r="N4907" i="1"/>
  <c r="M4907" i="1"/>
  <c r="L4907" i="1"/>
  <c r="K4907" i="1"/>
  <c r="N4906" i="1"/>
  <c r="M4906" i="1"/>
  <c r="L4906" i="1"/>
  <c r="K4906" i="1"/>
  <c r="N4905" i="1"/>
  <c r="M4905" i="1"/>
  <c r="L4905" i="1"/>
  <c r="K4905" i="1"/>
  <c r="N4904" i="1"/>
  <c r="M4904" i="1"/>
  <c r="L4904" i="1"/>
  <c r="K4904" i="1"/>
  <c r="N4903" i="1"/>
  <c r="M4903" i="1"/>
  <c r="L4903" i="1"/>
  <c r="K4903" i="1"/>
  <c r="N4902" i="1"/>
  <c r="M4902" i="1"/>
  <c r="L4902" i="1"/>
  <c r="K4902" i="1"/>
  <c r="N4901" i="1"/>
  <c r="M4901" i="1"/>
  <c r="L4901" i="1"/>
  <c r="K4901" i="1"/>
  <c r="N4900" i="1"/>
  <c r="M4900" i="1"/>
  <c r="L4900" i="1"/>
  <c r="K4900" i="1"/>
  <c r="N4899" i="1"/>
  <c r="M4899" i="1"/>
  <c r="L4899" i="1"/>
  <c r="K4899" i="1"/>
  <c r="N4898" i="1"/>
  <c r="M4898" i="1"/>
  <c r="L4898" i="1"/>
  <c r="K4898" i="1"/>
  <c r="N4897" i="1"/>
  <c r="M4897" i="1"/>
  <c r="L4897" i="1"/>
  <c r="K4897" i="1"/>
  <c r="N4896" i="1"/>
  <c r="M4896" i="1"/>
  <c r="L4896" i="1"/>
  <c r="K4896" i="1"/>
  <c r="N4895" i="1"/>
  <c r="M4895" i="1"/>
  <c r="L4895" i="1"/>
  <c r="K4895" i="1"/>
  <c r="N4894" i="1"/>
  <c r="M4894" i="1"/>
  <c r="L4894" i="1"/>
  <c r="K4894" i="1"/>
  <c r="N4893" i="1"/>
  <c r="M4893" i="1"/>
  <c r="L4893" i="1"/>
  <c r="K4893" i="1"/>
  <c r="N4892" i="1"/>
  <c r="M4892" i="1"/>
  <c r="L4892" i="1"/>
  <c r="K4892" i="1"/>
  <c r="N4891" i="1"/>
  <c r="M4891" i="1"/>
  <c r="L4891" i="1"/>
  <c r="K4891" i="1"/>
  <c r="N4890" i="1"/>
  <c r="M4890" i="1"/>
  <c r="L4890" i="1"/>
  <c r="K4890" i="1"/>
  <c r="N4889" i="1"/>
  <c r="M4889" i="1"/>
  <c r="L4889" i="1"/>
  <c r="K4889" i="1"/>
  <c r="N4888" i="1"/>
  <c r="M4888" i="1"/>
  <c r="L4888" i="1"/>
  <c r="K4888" i="1"/>
  <c r="N4887" i="1"/>
  <c r="M4887" i="1"/>
  <c r="L4887" i="1"/>
  <c r="K4887" i="1"/>
  <c r="N4886" i="1"/>
  <c r="M4886" i="1"/>
  <c r="L4886" i="1"/>
  <c r="K4886" i="1"/>
  <c r="N4885" i="1"/>
  <c r="M4885" i="1"/>
  <c r="L4885" i="1"/>
  <c r="K4885" i="1"/>
  <c r="N4884" i="1"/>
  <c r="M4884" i="1"/>
  <c r="L4884" i="1"/>
  <c r="K4884" i="1"/>
  <c r="N4883" i="1"/>
  <c r="M4883" i="1"/>
  <c r="L4883" i="1"/>
  <c r="K4883" i="1"/>
  <c r="N4882" i="1"/>
  <c r="M4882" i="1"/>
  <c r="L4882" i="1"/>
  <c r="K4882" i="1"/>
  <c r="N4881" i="1"/>
  <c r="M4881" i="1"/>
  <c r="L4881" i="1"/>
  <c r="K4881" i="1"/>
  <c r="N4880" i="1"/>
  <c r="M4880" i="1"/>
  <c r="L4880" i="1"/>
  <c r="K4880" i="1"/>
  <c r="N4879" i="1"/>
  <c r="M4879" i="1"/>
  <c r="L4879" i="1"/>
  <c r="K4879" i="1"/>
  <c r="N4878" i="1"/>
  <c r="M4878" i="1"/>
  <c r="L4878" i="1"/>
  <c r="K4878" i="1"/>
  <c r="N4877" i="1"/>
  <c r="M4877" i="1"/>
  <c r="L4877" i="1"/>
  <c r="K4877" i="1"/>
  <c r="N4876" i="1"/>
  <c r="M4876" i="1"/>
  <c r="L4876" i="1"/>
  <c r="K4876" i="1"/>
  <c r="N4875" i="1"/>
  <c r="M4875" i="1"/>
  <c r="L4875" i="1"/>
  <c r="K4875" i="1"/>
  <c r="N4874" i="1"/>
  <c r="M4874" i="1"/>
  <c r="L4874" i="1"/>
  <c r="K4874" i="1"/>
  <c r="N4873" i="1"/>
  <c r="M4873" i="1"/>
  <c r="L4873" i="1"/>
  <c r="K4873" i="1"/>
  <c r="N4872" i="1"/>
  <c r="M4872" i="1"/>
  <c r="L4872" i="1"/>
  <c r="K4872" i="1"/>
  <c r="N4871" i="1"/>
  <c r="M4871" i="1"/>
  <c r="L4871" i="1"/>
  <c r="K4871" i="1"/>
  <c r="N4870" i="1"/>
  <c r="M4870" i="1"/>
  <c r="L4870" i="1"/>
  <c r="K4870" i="1"/>
  <c r="N4869" i="1"/>
  <c r="M4869" i="1"/>
  <c r="L4869" i="1"/>
  <c r="K4869" i="1"/>
  <c r="N4868" i="1"/>
  <c r="M4868" i="1"/>
  <c r="L4868" i="1"/>
  <c r="K4868" i="1"/>
  <c r="N4867" i="1"/>
  <c r="M4867" i="1"/>
  <c r="L4867" i="1"/>
  <c r="K4867" i="1"/>
  <c r="N4866" i="1"/>
  <c r="M4866" i="1"/>
  <c r="L4866" i="1"/>
  <c r="K4866" i="1"/>
  <c r="N4865" i="1"/>
  <c r="M4865" i="1"/>
  <c r="L4865" i="1"/>
  <c r="K4865" i="1"/>
  <c r="N4864" i="1"/>
  <c r="M4864" i="1"/>
  <c r="L4864" i="1"/>
  <c r="K4864" i="1"/>
  <c r="N4863" i="1"/>
  <c r="M4863" i="1"/>
  <c r="L4863" i="1"/>
  <c r="K4863" i="1"/>
  <c r="N4862" i="1"/>
  <c r="M4862" i="1"/>
  <c r="L4862" i="1"/>
  <c r="K4862" i="1"/>
  <c r="N4861" i="1"/>
  <c r="M4861" i="1"/>
  <c r="L4861" i="1"/>
  <c r="K4861" i="1"/>
  <c r="N4860" i="1"/>
  <c r="M4860" i="1"/>
  <c r="L4860" i="1"/>
  <c r="K4860" i="1"/>
  <c r="N4859" i="1"/>
  <c r="M4859" i="1"/>
  <c r="L4859" i="1"/>
  <c r="K4859" i="1"/>
  <c r="N4858" i="1"/>
  <c r="M4858" i="1"/>
  <c r="L4858" i="1"/>
  <c r="K4858" i="1"/>
  <c r="N4857" i="1"/>
  <c r="M4857" i="1"/>
  <c r="L4857" i="1"/>
  <c r="K4857" i="1"/>
  <c r="N4856" i="1"/>
  <c r="M4856" i="1"/>
  <c r="L4856" i="1"/>
  <c r="K4856" i="1"/>
  <c r="N4855" i="1"/>
  <c r="M4855" i="1"/>
  <c r="L4855" i="1"/>
  <c r="K4855" i="1"/>
  <c r="N4854" i="1"/>
  <c r="M4854" i="1"/>
  <c r="L4854" i="1"/>
  <c r="K4854" i="1"/>
  <c r="N4853" i="1"/>
  <c r="M4853" i="1"/>
  <c r="L4853" i="1"/>
  <c r="K4853" i="1"/>
  <c r="N4852" i="1"/>
  <c r="M4852" i="1"/>
  <c r="L4852" i="1"/>
  <c r="K4852" i="1"/>
  <c r="N4851" i="1"/>
  <c r="M4851" i="1"/>
  <c r="L4851" i="1"/>
  <c r="K4851" i="1"/>
  <c r="N4850" i="1"/>
  <c r="M4850" i="1"/>
  <c r="L4850" i="1"/>
  <c r="K4850" i="1"/>
  <c r="N4849" i="1"/>
  <c r="M4849" i="1"/>
  <c r="L4849" i="1"/>
  <c r="K4849" i="1"/>
  <c r="N4848" i="1"/>
  <c r="M4848" i="1"/>
  <c r="L4848" i="1"/>
  <c r="K4848" i="1"/>
  <c r="N4847" i="1"/>
  <c r="M4847" i="1"/>
  <c r="L4847" i="1"/>
  <c r="K4847" i="1"/>
  <c r="N4846" i="1"/>
  <c r="M4846" i="1"/>
  <c r="L4846" i="1"/>
  <c r="K4846" i="1"/>
  <c r="N4845" i="1"/>
  <c r="M4845" i="1"/>
  <c r="L4845" i="1"/>
  <c r="K4845" i="1"/>
  <c r="N4844" i="1"/>
  <c r="M4844" i="1"/>
  <c r="L4844" i="1"/>
  <c r="K4844" i="1"/>
  <c r="N4843" i="1"/>
  <c r="M4843" i="1"/>
  <c r="L4843" i="1"/>
  <c r="K4843" i="1"/>
  <c r="N4842" i="1"/>
  <c r="M4842" i="1"/>
  <c r="L4842" i="1"/>
  <c r="K4842" i="1"/>
  <c r="N4841" i="1"/>
  <c r="M4841" i="1"/>
  <c r="L4841" i="1"/>
  <c r="K4841" i="1"/>
  <c r="N4840" i="1"/>
  <c r="M4840" i="1"/>
  <c r="L4840" i="1"/>
  <c r="K4840" i="1"/>
  <c r="N4839" i="1"/>
  <c r="M4839" i="1"/>
  <c r="L4839" i="1"/>
  <c r="K4839" i="1"/>
  <c r="N4838" i="1"/>
  <c r="M4838" i="1"/>
  <c r="L4838" i="1"/>
  <c r="K4838" i="1"/>
  <c r="N4837" i="1"/>
  <c r="M4837" i="1"/>
  <c r="L4837" i="1"/>
  <c r="K4837" i="1"/>
  <c r="N4836" i="1"/>
  <c r="M4836" i="1"/>
  <c r="L4836" i="1"/>
  <c r="K4836" i="1"/>
  <c r="N4835" i="1"/>
  <c r="M4835" i="1"/>
  <c r="L4835" i="1"/>
  <c r="K4835" i="1"/>
  <c r="N4834" i="1"/>
  <c r="M4834" i="1"/>
  <c r="L4834" i="1"/>
  <c r="K4834" i="1"/>
  <c r="N4833" i="1"/>
  <c r="M4833" i="1"/>
  <c r="L4833" i="1"/>
  <c r="K4833" i="1"/>
  <c r="N4832" i="1"/>
  <c r="M4832" i="1"/>
  <c r="L4832" i="1"/>
  <c r="K4832" i="1"/>
  <c r="N4831" i="1"/>
  <c r="M4831" i="1"/>
  <c r="L4831" i="1"/>
  <c r="K4831" i="1"/>
  <c r="N4830" i="1"/>
  <c r="M4830" i="1"/>
  <c r="L4830" i="1"/>
  <c r="K4830" i="1"/>
  <c r="N4829" i="1"/>
  <c r="M4829" i="1"/>
  <c r="L4829" i="1"/>
  <c r="K4829" i="1"/>
  <c r="N4828" i="1"/>
  <c r="M4828" i="1"/>
  <c r="L4828" i="1"/>
  <c r="K4828" i="1"/>
  <c r="N4827" i="1"/>
  <c r="M4827" i="1"/>
  <c r="L4827" i="1"/>
  <c r="K4827" i="1"/>
  <c r="N4826" i="1"/>
  <c r="M4826" i="1"/>
  <c r="L4826" i="1"/>
  <c r="K4826" i="1"/>
  <c r="N4825" i="1"/>
  <c r="M4825" i="1"/>
  <c r="L4825" i="1"/>
  <c r="K4825" i="1"/>
  <c r="N4824" i="1"/>
  <c r="M4824" i="1"/>
  <c r="L4824" i="1"/>
  <c r="K4824" i="1"/>
  <c r="N4823" i="1"/>
  <c r="M4823" i="1"/>
  <c r="L4823" i="1"/>
  <c r="K4823" i="1"/>
  <c r="N4822" i="1"/>
  <c r="M4822" i="1"/>
  <c r="L4822" i="1"/>
  <c r="K4822" i="1"/>
  <c r="N4821" i="1"/>
  <c r="M4821" i="1"/>
  <c r="L4821" i="1"/>
  <c r="K4821" i="1"/>
  <c r="N4820" i="1"/>
  <c r="M4820" i="1"/>
  <c r="L4820" i="1"/>
  <c r="K4820" i="1"/>
  <c r="N4819" i="1"/>
  <c r="M4819" i="1"/>
  <c r="L4819" i="1"/>
  <c r="K4819" i="1"/>
  <c r="N4818" i="1"/>
  <c r="M4818" i="1"/>
  <c r="L4818" i="1"/>
  <c r="K4818" i="1"/>
  <c r="N4817" i="1"/>
  <c r="M4817" i="1"/>
  <c r="L4817" i="1"/>
  <c r="K4817" i="1"/>
  <c r="N4816" i="1"/>
  <c r="M4816" i="1"/>
  <c r="L4816" i="1"/>
  <c r="K4816" i="1"/>
  <c r="N4815" i="1"/>
  <c r="M4815" i="1"/>
  <c r="L4815" i="1"/>
  <c r="K4815" i="1"/>
  <c r="N4814" i="1"/>
  <c r="M4814" i="1"/>
  <c r="L4814" i="1"/>
  <c r="K4814" i="1"/>
  <c r="N4813" i="1"/>
  <c r="M4813" i="1"/>
  <c r="L4813" i="1"/>
  <c r="K4813" i="1"/>
  <c r="N4812" i="1"/>
  <c r="M4812" i="1"/>
  <c r="L4812" i="1"/>
  <c r="K4812" i="1"/>
  <c r="N4811" i="1"/>
  <c r="M4811" i="1"/>
  <c r="L4811" i="1"/>
  <c r="K4811" i="1"/>
  <c r="N4810" i="1"/>
  <c r="M4810" i="1"/>
  <c r="L4810" i="1"/>
  <c r="K4810" i="1"/>
  <c r="N4809" i="1"/>
  <c r="M4809" i="1"/>
  <c r="L4809" i="1"/>
  <c r="K4809" i="1"/>
  <c r="N4808" i="1"/>
  <c r="M4808" i="1"/>
  <c r="L4808" i="1"/>
  <c r="K4808" i="1"/>
  <c r="N4807" i="1"/>
  <c r="M4807" i="1"/>
  <c r="L4807" i="1"/>
  <c r="K4807" i="1"/>
  <c r="N4806" i="1"/>
  <c r="M4806" i="1"/>
  <c r="L4806" i="1"/>
  <c r="K4806" i="1"/>
  <c r="N4805" i="1"/>
  <c r="M4805" i="1"/>
  <c r="L4805" i="1"/>
  <c r="K4805" i="1"/>
  <c r="N4804" i="1"/>
  <c r="M4804" i="1"/>
  <c r="L4804" i="1"/>
  <c r="K4804" i="1"/>
  <c r="N4803" i="1"/>
  <c r="M4803" i="1"/>
  <c r="L4803" i="1"/>
  <c r="K4803" i="1"/>
  <c r="N4802" i="1"/>
  <c r="M4802" i="1"/>
  <c r="L4802" i="1"/>
  <c r="K4802" i="1"/>
  <c r="N4801" i="1"/>
  <c r="M4801" i="1"/>
  <c r="L4801" i="1"/>
  <c r="K4801" i="1"/>
  <c r="N4800" i="1"/>
  <c r="M4800" i="1"/>
  <c r="L4800" i="1"/>
  <c r="K4800" i="1"/>
  <c r="N4799" i="1"/>
  <c r="M4799" i="1"/>
  <c r="L4799" i="1"/>
  <c r="K4799" i="1"/>
  <c r="N4798" i="1"/>
  <c r="M4798" i="1"/>
  <c r="L4798" i="1"/>
  <c r="K4798" i="1"/>
  <c r="N4797" i="1"/>
  <c r="M4797" i="1"/>
  <c r="L4797" i="1"/>
  <c r="K4797" i="1"/>
  <c r="N4796" i="1"/>
  <c r="M4796" i="1"/>
  <c r="L4796" i="1"/>
  <c r="K4796" i="1"/>
  <c r="N4795" i="1"/>
  <c r="M4795" i="1"/>
  <c r="L4795" i="1"/>
  <c r="K4795" i="1"/>
  <c r="N4794" i="1"/>
  <c r="M4794" i="1"/>
  <c r="L4794" i="1"/>
  <c r="K4794" i="1"/>
  <c r="N4793" i="1"/>
  <c r="M4793" i="1"/>
  <c r="L4793" i="1"/>
  <c r="K4793" i="1"/>
  <c r="N4792" i="1"/>
  <c r="M4792" i="1"/>
  <c r="L4792" i="1"/>
  <c r="K4792" i="1"/>
  <c r="N4791" i="1"/>
  <c r="M4791" i="1"/>
  <c r="L4791" i="1"/>
  <c r="K4791" i="1"/>
  <c r="N4790" i="1"/>
  <c r="M4790" i="1"/>
  <c r="L4790" i="1"/>
  <c r="K4790" i="1"/>
  <c r="N4789" i="1"/>
  <c r="M4789" i="1"/>
  <c r="L4789" i="1"/>
  <c r="K4789" i="1"/>
  <c r="N4788" i="1"/>
  <c r="M4788" i="1"/>
  <c r="L4788" i="1"/>
  <c r="K4788" i="1"/>
  <c r="N4787" i="1"/>
  <c r="M4787" i="1"/>
  <c r="L4787" i="1"/>
  <c r="K4787" i="1"/>
  <c r="N4786" i="1"/>
  <c r="M4786" i="1"/>
  <c r="L4786" i="1"/>
  <c r="K4786" i="1"/>
  <c r="N4785" i="1"/>
  <c r="M4785" i="1"/>
  <c r="L4785" i="1"/>
  <c r="K4785" i="1"/>
  <c r="N4784" i="1"/>
  <c r="M4784" i="1"/>
  <c r="L4784" i="1"/>
  <c r="K4784" i="1"/>
  <c r="N4783" i="1"/>
  <c r="M4783" i="1"/>
  <c r="L4783" i="1"/>
  <c r="K4783" i="1"/>
  <c r="N4782" i="1"/>
  <c r="M4782" i="1"/>
  <c r="L4782" i="1"/>
  <c r="K4782" i="1"/>
  <c r="N4781" i="1"/>
  <c r="M4781" i="1"/>
  <c r="L4781" i="1"/>
  <c r="K4781" i="1"/>
  <c r="N4780" i="1"/>
  <c r="M4780" i="1"/>
  <c r="L4780" i="1"/>
  <c r="K4780" i="1"/>
  <c r="N4779" i="1"/>
  <c r="M4779" i="1"/>
  <c r="L4779" i="1"/>
  <c r="K4779" i="1"/>
  <c r="N4778" i="1"/>
  <c r="M4778" i="1"/>
  <c r="L4778" i="1"/>
  <c r="K4778" i="1"/>
  <c r="N4777" i="1"/>
  <c r="M4777" i="1"/>
  <c r="L4777" i="1"/>
  <c r="K4777" i="1"/>
  <c r="N4776" i="1"/>
  <c r="M4776" i="1"/>
  <c r="L4776" i="1"/>
  <c r="K4776" i="1"/>
  <c r="N4775" i="1"/>
  <c r="M4775" i="1"/>
  <c r="L4775" i="1"/>
  <c r="K4775" i="1"/>
  <c r="N4774" i="1"/>
  <c r="M4774" i="1"/>
  <c r="L4774" i="1"/>
  <c r="K4774" i="1"/>
  <c r="N4773" i="1"/>
  <c r="M4773" i="1"/>
  <c r="L4773" i="1"/>
  <c r="K4773" i="1"/>
  <c r="N4772" i="1"/>
  <c r="M4772" i="1"/>
  <c r="L4772" i="1"/>
  <c r="K4772" i="1"/>
  <c r="N4771" i="1"/>
  <c r="M4771" i="1"/>
  <c r="L4771" i="1"/>
  <c r="K4771" i="1"/>
  <c r="N4770" i="1"/>
  <c r="M4770" i="1"/>
  <c r="L4770" i="1"/>
  <c r="K4770" i="1"/>
  <c r="N4769" i="1"/>
  <c r="M4769" i="1"/>
  <c r="L4769" i="1"/>
  <c r="K4769" i="1"/>
  <c r="N4768" i="1"/>
  <c r="M4768" i="1"/>
  <c r="L4768" i="1"/>
  <c r="K4768" i="1"/>
  <c r="N4767" i="1"/>
  <c r="M4767" i="1"/>
  <c r="L4767" i="1"/>
  <c r="K4767" i="1"/>
  <c r="N4766" i="1"/>
  <c r="M4766" i="1"/>
  <c r="L4766" i="1"/>
  <c r="K4766" i="1"/>
  <c r="N4765" i="1"/>
  <c r="M4765" i="1"/>
  <c r="L4765" i="1"/>
  <c r="K4765" i="1"/>
  <c r="N4764" i="1"/>
  <c r="M4764" i="1"/>
  <c r="L4764" i="1"/>
  <c r="K4764" i="1"/>
  <c r="N4763" i="1"/>
  <c r="M4763" i="1"/>
  <c r="L4763" i="1"/>
  <c r="K4763" i="1"/>
  <c r="N4762" i="1"/>
  <c r="M4762" i="1"/>
  <c r="L4762" i="1"/>
  <c r="K4762" i="1"/>
  <c r="N4761" i="1"/>
  <c r="M4761" i="1"/>
  <c r="L4761" i="1"/>
  <c r="K4761" i="1"/>
  <c r="N4760" i="1"/>
  <c r="M4760" i="1"/>
  <c r="L4760" i="1"/>
  <c r="K4760" i="1"/>
  <c r="N4759" i="1"/>
  <c r="M4759" i="1"/>
  <c r="L4759" i="1"/>
  <c r="K4759" i="1"/>
  <c r="N4758" i="1"/>
  <c r="M4758" i="1"/>
  <c r="L4758" i="1"/>
  <c r="K4758" i="1"/>
  <c r="N4757" i="1"/>
  <c r="M4757" i="1"/>
  <c r="L4757" i="1"/>
  <c r="K4757" i="1"/>
  <c r="N4756" i="1"/>
  <c r="M4756" i="1"/>
  <c r="L4756" i="1"/>
  <c r="K4756" i="1"/>
  <c r="N4755" i="1"/>
  <c r="M4755" i="1"/>
  <c r="L4755" i="1"/>
  <c r="K4755" i="1"/>
  <c r="N4754" i="1"/>
  <c r="M4754" i="1"/>
  <c r="L4754" i="1"/>
  <c r="K4754" i="1"/>
  <c r="N4753" i="1"/>
  <c r="M4753" i="1"/>
  <c r="L4753" i="1"/>
  <c r="K4753" i="1"/>
  <c r="N4752" i="1"/>
  <c r="M4752" i="1"/>
  <c r="L4752" i="1"/>
  <c r="K4752" i="1"/>
  <c r="N4751" i="1"/>
  <c r="M4751" i="1"/>
  <c r="L4751" i="1"/>
  <c r="K4751" i="1"/>
  <c r="N4750" i="1"/>
  <c r="M4750" i="1"/>
  <c r="L4750" i="1"/>
  <c r="K4750" i="1"/>
  <c r="N4749" i="1"/>
  <c r="M4749" i="1"/>
  <c r="L4749" i="1"/>
  <c r="K4749" i="1"/>
  <c r="N4748" i="1"/>
  <c r="M4748" i="1"/>
  <c r="L4748" i="1"/>
  <c r="K4748" i="1"/>
  <c r="N4747" i="1"/>
  <c r="M4747" i="1"/>
  <c r="L4747" i="1"/>
  <c r="K4747" i="1"/>
  <c r="N4746" i="1"/>
  <c r="M4746" i="1"/>
  <c r="L4746" i="1"/>
  <c r="K4746" i="1"/>
  <c r="N4745" i="1"/>
  <c r="M4745" i="1"/>
  <c r="L4745" i="1"/>
  <c r="K4745" i="1"/>
  <c r="N4744" i="1"/>
  <c r="M4744" i="1"/>
  <c r="L4744" i="1"/>
  <c r="K4744" i="1"/>
  <c r="N4743" i="1"/>
  <c r="M4743" i="1"/>
  <c r="L4743" i="1"/>
  <c r="K4743" i="1"/>
  <c r="N4742" i="1"/>
  <c r="M4742" i="1"/>
  <c r="L4742" i="1"/>
  <c r="K4742" i="1"/>
  <c r="N4741" i="1"/>
  <c r="M4741" i="1"/>
  <c r="L4741" i="1"/>
  <c r="K4741" i="1"/>
  <c r="N4740" i="1"/>
  <c r="M4740" i="1"/>
  <c r="L4740" i="1"/>
  <c r="K4740" i="1"/>
  <c r="N4739" i="1"/>
  <c r="M4739" i="1"/>
  <c r="L4739" i="1"/>
  <c r="K4739" i="1"/>
  <c r="N4738" i="1"/>
  <c r="M4738" i="1"/>
  <c r="L4738" i="1"/>
  <c r="K4738" i="1"/>
  <c r="N4737" i="1"/>
  <c r="M4737" i="1"/>
  <c r="L4737" i="1"/>
  <c r="K4737" i="1"/>
  <c r="N4736" i="1"/>
  <c r="M4736" i="1"/>
  <c r="L4736" i="1"/>
  <c r="K4736" i="1"/>
  <c r="N4735" i="1"/>
  <c r="M4735" i="1"/>
  <c r="L4735" i="1"/>
  <c r="K4735" i="1"/>
  <c r="N4734" i="1"/>
  <c r="M4734" i="1"/>
  <c r="L4734" i="1"/>
  <c r="K4734" i="1"/>
  <c r="N4733" i="1"/>
  <c r="M4733" i="1"/>
  <c r="L4733" i="1"/>
  <c r="K4733" i="1"/>
  <c r="N4732" i="1"/>
  <c r="M4732" i="1"/>
  <c r="L4732" i="1"/>
  <c r="K4732" i="1"/>
  <c r="N4731" i="1"/>
  <c r="M4731" i="1"/>
  <c r="L4731" i="1"/>
  <c r="K4731" i="1"/>
  <c r="N4730" i="1"/>
  <c r="M4730" i="1"/>
  <c r="L4730" i="1"/>
  <c r="K4730" i="1"/>
  <c r="N4729" i="1"/>
  <c r="M4729" i="1"/>
  <c r="L4729" i="1"/>
  <c r="K4729" i="1"/>
  <c r="N4728" i="1"/>
  <c r="M4728" i="1"/>
  <c r="L4728" i="1"/>
  <c r="K4728" i="1"/>
  <c r="N4727" i="1"/>
  <c r="M4727" i="1"/>
  <c r="L4727" i="1"/>
  <c r="K4727" i="1"/>
  <c r="N4726" i="1"/>
  <c r="M4726" i="1"/>
  <c r="L4726" i="1"/>
  <c r="K4726" i="1"/>
  <c r="N4725" i="1"/>
  <c r="M4725" i="1"/>
  <c r="L4725" i="1"/>
  <c r="K4725" i="1"/>
  <c r="N4724" i="1"/>
  <c r="M4724" i="1"/>
  <c r="L4724" i="1"/>
  <c r="K4724" i="1"/>
  <c r="N4723" i="1"/>
  <c r="M4723" i="1"/>
  <c r="L4723" i="1"/>
  <c r="K4723" i="1"/>
  <c r="N4722" i="1"/>
  <c r="M4722" i="1"/>
  <c r="L4722" i="1"/>
  <c r="K4722" i="1"/>
  <c r="N4721" i="1"/>
  <c r="M4721" i="1"/>
  <c r="L4721" i="1"/>
  <c r="K4721" i="1"/>
  <c r="N4720" i="1"/>
  <c r="M4720" i="1"/>
  <c r="L4720" i="1"/>
  <c r="K4720" i="1"/>
  <c r="N4719" i="1"/>
  <c r="M4719" i="1"/>
  <c r="L4719" i="1"/>
  <c r="K4719" i="1"/>
  <c r="N4718" i="1"/>
  <c r="M4718" i="1"/>
  <c r="L4718" i="1"/>
  <c r="K4718" i="1"/>
  <c r="N4717" i="1"/>
  <c r="M4717" i="1"/>
  <c r="L4717" i="1"/>
  <c r="K4717" i="1"/>
  <c r="N4716" i="1"/>
  <c r="M4716" i="1"/>
  <c r="L4716" i="1"/>
  <c r="K4716" i="1"/>
  <c r="N4715" i="1"/>
  <c r="M4715" i="1"/>
  <c r="L4715" i="1"/>
  <c r="K4715" i="1"/>
  <c r="N4714" i="1"/>
  <c r="M4714" i="1"/>
  <c r="L4714" i="1"/>
  <c r="K4714" i="1"/>
  <c r="N4713" i="1"/>
  <c r="M4713" i="1"/>
  <c r="L4713" i="1"/>
  <c r="K4713" i="1"/>
  <c r="N4712" i="1"/>
  <c r="M4712" i="1"/>
  <c r="L4712" i="1"/>
  <c r="K4712" i="1"/>
  <c r="N4711" i="1"/>
  <c r="M4711" i="1"/>
  <c r="L4711" i="1"/>
  <c r="K4711" i="1"/>
  <c r="N4710" i="1"/>
  <c r="M4710" i="1"/>
  <c r="L4710" i="1"/>
  <c r="K4710" i="1"/>
  <c r="N4709" i="1"/>
  <c r="M4709" i="1"/>
  <c r="L4709" i="1"/>
  <c r="K4709" i="1"/>
  <c r="N4708" i="1"/>
  <c r="M4708" i="1"/>
  <c r="L4708" i="1"/>
  <c r="K4708" i="1"/>
  <c r="N4707" i="1"/>
  <c r="M4707" i="1"/>
  <c r="L4707" i="1"/>
  <c r="K4707" i="1"/>
  <c r="N4706" i="1"/>
  <c r="M4706" i="1"/>
  <c r="L4706" i="1"/>
  <c r="K4706" i="1"/>
  <c r="N4705" i="1"/>
  <c r="M4705" i="1"/>
  <c r="L4705" i="1"/>
  <c r="K4705" i="1"/>
  <c r="N4704" i="1"/>
  <c r="M4704" i="1"/>
  <c r="L4704" i="1"/>
  <c r="K4704" i="1"/>
  <c r="N4703" i="1"/>
  <c r="M4703" i="1"/>
  <c r="L4703" i="1"/>
  <c r="K4703" i="1"/>
  <c r="N4702" i="1"/>
  <c r="M4702" i="1"/>
  <c r="L4702" i="1"/>
  <c r="K4702" i="1"/>
  <c r="N4701" i="1"/>
  <c r="M4701" i="1"/>
  <c r="L4701" i="1"/>
  <c r="K4701" i="1"/>
  <c r="N4700" i="1"/>
  <c r="M4700" i="1"/>
  <c r="L4700" i="1"/>
  <c r="K4700" i="1"/>
  <c r="N4699" i="1"/>
  <c r="M4699" i="1"/>
  <c r="L4699" i="1"/>
  <c r="K4699" i="1"/>
  <c r="N4698" i="1"/>
  <c r="M4698" i="1"/>
  <c r="L4698" i="1"/>
  <c r="K4698" i="1"/>
  <c r="N4697" i="1"/>
  <c r="M4697" i="1"/>
  <c r="L4697" i="1"/>
  <c r="K4697" i="1"/>
  <c r="N4696" i="1"/>
  <c r="M4696" i="1"/>
  <c r="L4696" i="1"/>
  <c r="K4696" i="1"/>
  <c r="N4695" i="1"/>
  <c r="M4695" i="1"/>
  <c r="L4695" i="1"/>
  <c r="K4695" i="1"/>
  <c r="N4694" i="1"/>
  <c r="M4694" i="1"/>
  <c r="L4694" i="1"/>
  <c r="K4694" i="1"/>
  <c r="N4693" i="1"/>
  <c r="M4693" i="1"/>
  <c r="L4693" i="1"/>
  <c r="K4693" i="1"/>
  <c r="N4692" i="1"/>
  <c r="M4692" i="1"/>
  <c r="L4692" i="1"/>
  <c r="K4692" i="1"/>
  <c r="N4691" i="1"/>
  <c r="M4691" i="1"/>
  <c r="L4691" i="1"/>
  <c r="K4691" i="1"/>
  <c r="N4690" i="1"/>
  <c r="M4690" i="1"/>
  <c r="L4690" i="1"/>
  <c r="K4690" i="1"/>
  <c r="N4689" i="1"/>
  <c r="M4689" i="1"/>
  <c r="L4689" i="1"/>
  <c r="K4689" i="1"/>
  <c r="N4688" i="1"/>
  <c r="M4688" i="1"/>
  <c r="L4688" i="1"/>
  <c r="K4688" i="1"/>
  <c r="N4687" i="1"/>
  <c r="M4687" i="1"/>
  <c r="L4687" i="1"/>
  <c r="K4687" i="1"/>
  <c r="N4686" i="1"/>
  <c r="M4686" i="1"/>
  <c r="L4686" i="1"/>
  <c r="K4686" i="1"/>
  <c r="N4685" i="1"/>
  <c r="M4685" i="1"/>
  <c r="L4685" i="1"/>
  <c r="K4685" i="1"/>
  <c r="N4684" i="1"/>
  <c r="M4684" i="1"/>
  <c r="L4684" i="1"/>
  <c r="K4684" i="1"/>
  <c r="N4683" i="1"/>
  <c r="M4683" i="1"/>
  <c r="L4683" i="1"/>
  <c r="K4683" i="1"/>
  <c r="N4682" i="1"/>
  <c r="M4682" i="1"/>
  <c r="L4682" i="1"/>
  <c r="K4682" i="1"/>
  <c r="N4681" i="1"/>
  <c r="M4681" i="1"/>
  <c r="L4681" i="1"/>
  <c r="K4681" i="1"/>
  <c r="N4680" i="1"/>
  <c r="M4680" i="1"/>
  <c r="L4680" i="1"/>
  <c r="K4680" i="1"/>
  <c r="N4679" i="1"/>
  <c r="M4679" i="1"/>
  <c r="L4679" i="1"/>
  <c r="K4679" i="1"/>
  <c r="N4678" i="1"/>
  <c r="M4678" i="1"/>
  <c r="L4678" i="1"/>
  <c r="K4678" i="1"/>
  <c r="N4677" i="1"/>
  <c r="M4677" i="1"/>
  <c r="L4677" i="1"/>
  <c r="K4677" i="1"/>
  <c r="N4676" i="1"/>
  <c r="M4676" i="1"/>
  <c r="L4676" i="1"/>
  <c r="K4676" i="1"/>
  <c r="N4675" i="1"/>
  <c r="M4675" i="1"/>
  <c r="L4675" i="1"/>
  <c r="K4675" i="1"/>
  <c r="N4674" i="1"/>
  <c r="M4674" i="1"/>
  <c r="L4674" i="1"/>
  <c r="K4674" i="1"/>
  <c r="N4673" i="1"/>
  <c r="M4673" i="1"/>
  <c r="L4673" i="1"/>
  <c r="K4673" i="1"/>
  <c r="N4672" i="1"/>
  <c r="M4672" i="1"/>
  <c r="L4672" i="1"/>
  <c r="K4672" i="1"/>
  <c r="N4671" i="1"/>
  <c r="M4671" i="1"/>
  <c r="L4671" i="1"/>
  <c r="K4671" i="1"/>
  <c r="N4670" i="1"/>
  <c r="M4670" i="1"/>
  <c r="L4670" i="1"/>
  <c r="K4670" i="1"/>
  <c r="N4669" i="1"/>
  <c r="M4669" i="1"/>
  <c r="L4669" i="1"/>
  <c r="K4669" i="1"/>
  <c r="N4668" i="1"/>
  <c r="M4668" i="1"/>
  <c r="L4668" i="1"/>
  <c r="K4668" i="1"/>
  <c r="N4667" i="1"/>
  <c r="M4667" i="1"/>
  <c r="L4667" i="1"/>
  <c r="K4667" i="1"/>
  <c r="N4666" i="1"/>
  <c r="M4666" i="1"/>
  <c r="L4666" i="1"/>
  <c r="K4666" i="1"/>
  <c r="N4665" i="1"/>
  <c r="M4665" i="1"/>
  <c r="L4665" i="1"/>
  <c r="K4665" i="1"/>
  <c r="N4664" i="1"/>
  <c r="M4664" i="1"/>
  <c r="L4664" i="1"/>
  <c r="K4664" i="1"/>
  <c r="N4663" i="1"/>
  <c r="M4663" i="1"/>
  <c r="L4663" i="1"/>
  <c r="K4663" i="1"/>
  <c r="N4662" i="1"/>
  <c r="M4662" i="1"/>
  <c r="L4662" i="1"/>
  <c r="K4662" i="1"/>
  <c r="N4661" i="1"/>
  <c r="M4661" i="1"/>
  <c r="L4661" i="1"/>
  <c r="K4661" i="1"/>
  <c r="N4660" i="1"/>
  <c r="M4660" i="1"/>
  <c r="L4660" i="1"/>
  <c r="K4660" i="1"/>
  <c r="N4659" i="1"/>
  <c r="M4659" i="1"/>
  <c r="L4659" i="1"/>
  <c r="K4659" i="1"/>
  <c r="N4658" i="1"/>
  <c r="M4658" i="1"/>
  <c r="L4658" i="1"/>
  <c r="K4658" i="1"/>
  <c r="N4657" i="1"/>
  <c r="M4657" i="1"/>
  <c r="L4657" i="1"/>
  <c r="K4657" i="1"/>
  <c r="N4656" i="1"/>
  <c r="M4656" i="1"/>
  <c r="L4656" i="1"/>
  <c r="K4656" i="1"/>
  <c r="N4655" i="1"/>
  <c r="M4655" i="1"/>
  <c r="L4655" i="1"/>
  <c r="K4655" i="1"/>
  <c r="N4654" i="1"/>
  <c r="M4654" i="1"/>
  <c r="L4654" i="1"/>
  <c r="K4654" i="1"/>
  <c r="N4653" i="1"/>
  <c r="M4653" i="1"/>
  <c r="L4653" i="1"/>
  <c r="K4653" i="1"/>
  <c r="N4652" i="1"/>
  <c r="M4652" i="1"/>
  <c r="L4652" i="1"/>
  <c r="K4652" i="1"/>
  <c r="N4651" i="1"/>
  <c r="M4651" i="1"/>
  <c r="L4651" i="1"/>
  <c r="K4651" i="1"/>
  <c r="N4650" i="1"/>
  <c r="M4650" i="1"/>
  <c r="L4650" i="1"/>
  <c r="K4650" i="1"/>
  <c r="N4649" i="1"/>
  <c r="M4649" i="1"/>
  <c r="L4649" i="1"/>
  <c r="K4649" i="1"/>
  <c r="N4648" i="1"/>
  <c r="M4648" i="1"/>
  <c r="L4648" i="1"/>
  <c r="K4648" i="1"/>
  <c r="N4647" i="1"/>
  <c r="M4647" i="1"/>
  <c r="L4647" i="1"/>
  <c r="K4647" i="1"/>
  <c r="N4646" i="1"/>
  <c r="M4646" i="1"/>
  <c r="L4646" i="1"/>
  <c r="K4646" i="1"/>
  <c r="N4645" i="1"/>
  <c r="M4645" i="1"/>
  <c r="L4645" i="1"/>
  <c r="K4645" i="1"/>
  <c r="N4644" i="1"/>
  <c r="M4644" i="1"/>
  <c r="L4644" i="1"/>
  <c r="K4644" i="1"/>
  <c r="N4643" i="1"/>
  <c r="M4643" i="1"/>
  <c r="L4643" i="1"/>
  <c r="K4643" i="1"/>
  <c r="N4642" i="1"/>
  <c r="M4642" i="1"/>
  <c r="L4642" i="1"/>
  <c r="K4642" i="1"/>
  <c r="N4641" i="1"/>
  <c r="M4641" i="1"/>
  <c r="L4641" i="1"/>
  <c r="K4641" i="1"/>
  <c r="N4640" i="1"/>
  <c r="M4640" i="1"/>
  <c r="L4640" i="1"/>
  <c r="K4640" i="1"/>
  <c r="N4639" i="1"/>
  <c r="M4639" i="1"/>
  <c r="L4639" i="1"/>
  <c r="K4639" i="1"/>
  <c r="N4638" i="1"/>
  <c r="M4638" i="1"/>
  <c r="L4638" i="1"/>
  <c r="K4638" i="1"/>
  <c r="N4637" i="1"/>
  <c r="M4637" i="1"/>
  <c r="L4637" i="1"/>
  <c r="K4637" i="1"/>
  <c r="N4636" i="1"/>
  <c r="M4636" i="1"/>
  <c r="L4636" i="1"/>
  <c r="K4636" i="1"/>
  <c r="N4635" i="1"/>
  <c r="M4635" i="1"/>
  <c r="L4635" i="1"/>
  <c r="K4635" i="1"/>
  <c r="N4634" i="1"/>
  <c r="M4634" i="1"/>
  <c r="L4634" i="1"/>
  <c r="K4634" i="1"/>
  <c r="N4633" i="1"/>
  <c r="M4633" i="1"/>
  <c r="L4633" i="1"/>
  <c r="K4633" i="1"/>
  <c r="N4632" i="1"/>
  <c r="M4632" i="1"/>
  <c r="L4632" i="1"/>
  <c r="K4632" i="1"/>
  <c r="N4631" i="1"/>
  <c r="M4631" i="1"/>
  <c r="L4631" i="1"/>
  <c r="K4631" i="1"/>
  <c r="N4630" i="1"/>
  <c r="M4630" i="1"/>
  <c r="L4630" i="1"/>
  <c r="K4630" i="1"/>
  <c r="N4629" i="1"/>
  <c r="M4629" i="1"/>
  <c r="L4629" i="1"/>
  <c r="K4629" i="1"/>
  <c r="N4628" i="1"/>
  <c r="M4628" i="1"/>
  <c r="L4628" i="1"/>
  <c r="K4628" i="1"/>
  <c r="N4627" i="1"/>
  <c r="M4627" i="1"/>
  <c r="L4627" i="1"/>
  <c r="K4627" i="1"/>
  <c r="N4626" i="1"/>
  <c r="M4626" i="1"/>
  <c r="L4626" i="1"/>
  <c r="K4626" i="1"/>
  <c r="N4625" i="1"/>
  <c r="M4625" i="1"/>
  <c r="L4625" i="1"/>
  <c r="K4625" i="1"/>
  <c r="N4624" i="1"/>
  <c r="M4624" i="1"/>
  <c r="L4624" i="1"/>
  <c r="K4624" i="1"/>
  <c r="N4623" i="1"/>
  <c r="M4623" i="1"/>
  <c r="L4623" i="1"/>
  <c r="K4623" i="1"/>
  <c r="N4622" i="1"/>
  <c r="M4622" i="1"/>
  <c r="L4622" i="1"/>
  <c r="K4622" i="1"/>
  <c r="N4621" i="1"/>
  <c r="M4621" i="1"/>
  <c r="L4621" i="1"/>
  <c r="K4621" i="1"/>
  <c r="N4620" i="1"/>
  <c r="M4620" i="1"/>
  <c r="L4620" i="1"/>
  <c r="K4620" i="1"/>
  <c r="N4619" i="1"/>
  <c r="M4619" i="1"/>
  <c r="L4619" i="1"/>
  <c r="K4619" i="1"/>
  <c r="N4618" i="1"/>
  <c r="M4618" i="1"/>
  <c r="L4618" i="1"/>
  <c r="K4618" i="1"/>
  <c r="N4617" i="1"/>
  <c r="M4617" i="1"/>
  <c r="L4617" i="1"/>
  <c r="K4617" i="1"/>
  <c r="N4616" i="1"/>
  <c r="M4616" i="1"/>
  <c r="L4616" i="1"/>
  <c r="K4616" i="1"/>
  <c r="N4615" i="1"/>
  <c r="M4615" i="1"/>
  <c r="L4615" i="1"/>
  <c r="K4615" i="1"/>
  <c r="N4614" i="1"/>
  <c r="M4614" i="1"/>
  <c r="L4614" i="1"/>
  <c r="K4614" i="1"/>
  <c r="N4613" i="1"/>
  <c r="M4613" i="1"/>
  <c r="L4613" i="1"/>
  <c r="K4613" i="1"/>
  <c r="N4612" i="1"/>
  <c r="M4612" i="1"/>
  <c r="L4612" i="1"/>
  <c r="K4612" i="1"/>
  <c r="N4611" i="1"/>
  <c r="M4611" i="1"/>
  <c r="L4611" i="1"/>
  <c r="K4611" i="1"/>
  <c r="N4610" i="1"/>
  <c r="M4610" i="1"/>
  <c r="L4610" i="1"/>
  <c r="K4610" i="1"/>
  <c r="N4609" i="1"/>
  <c r="M4609" i="1"/>
  <c r="L4609" i="1"/>
  <c r="K4609" i="1"/>
  <c r="N4608" i="1"/>
  <c r="M4608" i="1"/>
  <c r="L4608" i="1"/>
  <c r="K4608" i="1"/>
  <c r="N4607" i="1"/>
  <c r="M4607" i="1"/>
  <c r="L4607" i="1"/>
  <c r="K4607" i="1"/>
  <c r="N4606" i="1"/>
  <c r="M4606" i="1"/>
  <c r="L4606" i="1"/>
  <c r="K4606" i="1"/>
  <c r="N4605" i="1"/>
  <c r="M4605" i="1"/>
  <c r="L4605" i="1"/>
  <c r="K4605" i="1"/>
  <c r="N4604" i="1"/>
  <c r="M4604" i="1"/>
  <c r="L4604" i="1"/>
  <c r="K4604" i="1"/>
  <c r="N4603" i="1"/>
  <c r="M4603" i="1"/>
  <c r="L4603" i="1"/>
  <c r="K4603" i="1"/>
  <c r="N4602" i="1"/>
  <c r="M4602" i="1"/>
  <c r="L4602" i="1"/>
  <c r="K4602" i="1"/>
  <c r="N4601" i="1"/>
  <c r="M4601" i="1"/>
  <c r="L4601" i="1"/>
  <c r="K4601" i="1"/>
  <c r="N4600" i="1"/>
  <c r="M4600" i="1"/>
  <c r="L4600" i="1"/>
  <c r="K4600" i="1"/>
  <c r="N4599" i="1"/>
  <c r="M4599" i="1"/>
  <c r="L4599" i="1"/>
  <c r="K4599" i="1"/>
  <c r="N4598" i="1"/>
  <c r="M4598" i="1"/>
  <c r="L4598" i="1"/>
  <c r="K4598" i="1"/>
  <c r="N4597" i="1"/>
  <c r="M4597" i="1"/>
  <c r="L4597" i="1"/>
  <c r="K4597" i="1"/>
  <c r="N4596" i="1"/>
  <c r="M4596" i="1"/>
  <c r="L4596" i="1"/>
  <c r="K4596" i="1"/>
  <c r="N4595" i="1"/>
  <c r="M4595" i="1"/>
  <c r="L4595" i="1"/>
  <c r="K4595" i="1"/>
  <c r="N4594" i="1"/>
  <c r="M4594" i="1"/>
  <c r="L4594" i="1"/>
  <c r="K4594" i="1"/>
  <c r="N4593" i="1"/>
  <c r="M4593" i="1"/>
  <c r="L4593" i="1"/>
  <c r="K4593" i="1"/>
  <c r="N4592" i="1"/>
  <c r="M4592" i="1"/>
  <c r="L4592" i="1"/>
  <c r="K4592" i="1"/>
  <c r="N4591" i="1"/>
  <c r="M4591" i="1"/>
  <c r="L4591" i="1"/>
  <c r="K4591" i="1"/>
  <c r="N4590" i="1"/>
  <c r="M4590" i="1"/>
  <c r="L4590" i="1"/>
  <c r="K4590" i="1"/>
  <c r="N4589" i="1"/>
  <c r="M4589" i="1"/>
  <c r="L4589" i="1"/>
  <c r="K4589" i="1"/>
  <c r="N4588" i="1"/>
  <c r="M4588" i="1"/>
  <c r="L4588" i="1"/>
  <c r="K4588" i="1"/>
  <c r="N4587" i="1"/>
  <c r="M4587" i="1"/>
  <c r="L4587" i="1"/>
  <c r="K4587" i="1"/>
  <c r="N4586" i="1"/>
  <c r="M4586" i="1"/>
  <c r="L4586" i="1"/>
  <c r="K4586" i="1"/>
  <c r="N4585" i="1"/>
  <c r="M4585" i="1"/>
  <c r="L4585" i="1"/>
  <c r="K4585" i="1"/>
  <c r="N4584" i="1"/>
  <c r="M4584" i="1"/>
  <c r="L4584" i="1"/>
  <c r="K4584" i="1"/>
  <c r="N4583" i="1"/>
  <c r="M4583" i="1"/>
  <c r="L4583" i="1"/>
  <c r="K4583" i="1"/>
  <c r="N4582" i="1"/>
  <c r="M4582" i="1"/>
  <c r="L4582" i="1"/>
  <c r="K4582" i="1"/>
  <c r="N4581" i="1"/>
  <c r="M4581" i="1"/>
  <c r="L4581" i="1"/>
  <c r="K4581" i="1"/>
  <c r="N4580" i="1"/>
  <c r="M4580" i="1"/>
  <c r="L4580" i="1"/>
  <c r="K4580" i="1"/>
  <c r="N4579" i="1"/>
  <c r="M4579" i="1"/>
  <c r="L4579" i="1"/>
  <c r="K4579" i="1"/>
  <c r="N4578" i="1"/>
  <c r="M4578" i="1"/>
  <c r="L4578" i="1"/>
  <c r="K4578" i="1"/>
  <c r="N4577" i="1"/>
  <c r="M4577" i="1"/>
  <c r="L4577" i="1"/>
  <c r="K4577" i="1"/>
  <c r="N4576" i="1"/>
  <c r="M4576" i="1"/>
  <c r="L4576" i="1"/>
  <c r="K4576" i="1"/>
  <c r="N4575" i="1"/>
  <c r="M4575" i="1"/>
  <c r="L4575" i="1"/>
  <c r="K4575" i="1"/>
  <c r="N4574" i="1"/>
  <c r="M4574" i="1"/>
  <c r="L4574" i="1"/>
  <c r="K4574" i="1"/>
  <c r="N4573" i="1"/>
  <c r="M4573" i="1"/>
  <c r="L4573" i="1"/>
  <c r="K4573" i="1"/>
  <c r="N4572" i="1"/>
  <c r="M4572" i="1"/>
  <c r="L4572" i="1"/>
  <c r="K4572" i="1"/>
  <c r="N4571" i="1"/>
  <c r="M4571" i="1"/>
  <c r="L4571" i="1"/>
  <c r="K4571" i="1"/>
  <c r="N4570" i="1"/>
  <c r="M4570" i="1"/>
  <c r="L4570" i="1"/>
  <c r="K4570" i="1"/>
  <c r="N4569" i="1"/>
  <c r="M4569" i="1"/>
  <c r="L4569" i="1"/>
  <c r="K4569" i="1"/>
  <c r="N4568" i="1"/>
  <c r="M4568" i="1"/>
  <c r="L4568" i="1"/>
  <c r="K4568" i="1"/>
  <c r="N4567" i="1"/>
  <c r="M4567" i="1"/>
  <c r="L4567" i="1"/>
  <c r="K4567" i="1"/>
  <c r="N4566" i="1"/>
  <c r="M4566" i="1"/>
  <c r="L4566" i="1"/>
  <c r="K4566" i="1"/>
  <c r="N4565" i="1"/>
  <c r="M4565" i="1"/>
  <c r="L4565" i="1"/>
  <c r="K4565" i="1"/>
  <c r="N4564" i="1"/>
  <c r="M4564" i="1"/>
  <c r="L4564" i="1"/>
  <c r="K4564" i="1"/>
  <c r="N4563" i="1"/>
  <c r="M4563" i="1"/>
  <c r="L4563" i="1"/>
  <c r="K4563" i="1"/>
  <c r="N4562" i="1"/>
  <c r="M4562" i="1"/>
  <c r="L4562" i="1"/>
  <c r="K4562" i="1"/>
  <c r="N4561" i="1"/>
  <c r="M4561" i="1"/>
  <c r="L4561" i="1"/>
  <c r="K4561" i="1"/>
  <c r="N4560" i="1"/>
  <c r="M4560" i="1"/>
  <c r="L4560" i="1"/>
  <c r="K4560" i="1"/>
  <c r="N4559" i="1"/>
  <c r="M4559" i="1"/>
  <c r="L4559" i="1"/>
  <c r="K4559" i="1"/>
  <c r="N4558" i="1"/>
  <c r="M4558" i="1"/>
  <c r="L4558" i="1"/>
  <c r="K4558" i="1"/>
  <c r="N4557" i="1"/>
  <c r="M4557" i="1"/>
  <c r="L4557" i="1"/>
  <c r="K4557" i="1"/>
  <c r="N4556" i="1"/>
  <c r="M4556" i="1"/>
  <c r="L4556" i="1"/>
  <c r="K4556" i="1"/>
  <c r="N4555" i="1"/>
  <c r="M4555" i="1"/>
  <c r="L4555" i="1"/>
  <c r="K4555" i="1"/>
  <c r="N4554" i="1"/>
  <c r="M4554" i="1"/>
  <c r="L4554" i="1"/>
  <c r="K4554" i="1"/>
  <c r="N4553" i="1"/>
  <c r="M4553" i="1"/>
  <c r="L4553" i="1"/>
  <c r="K4553" i="1"/>
  <c r="N4552" i="1"/>
  <c r="M4552" i="1"/>
  <c r="L4552" i="1"/>
  <c r="K4552" i="1"/>
  <c r="N4551" i="1"/>
  <c r="M4551" i="1"/>
  <c r="L4551" i="1"/>
  <c r="K4551" i="1"/>
  <c r="N4550" i="1"/>
  <c r="M4550" i="1"/>
  <c r="L4550" i="1"/>
  <c r="K4550" i="1"/>
  <c r="N4549" i="1"/>
  <c r="M4549" i="1"/>
  <c r="L4549" i="1"/>
  <c r="K4549" i="1"/>
  <c r="N4548" i="1"/>
  <c r="M4548" i="1"/>
  <c r="L4548" i="1"/>
  <c r="K4548" i="1"/>
  <c r="N4547" i="1"/>
  <c r="M4547" i="1"/>
  <c r="L4547" i="1"/>
  <c r="K4547" i="1"/>
  <c r="N4546" i="1"/>
  <c r="M4546" i="1"/>
  <c r="L4546" i="1"/>
  <c r="K4546" i="1"/>
  <c r="N4545" i="1"/>
  <c r="M4545" i="1"/>
  <c r="L4545" i="1"/>
  <c r="K4545" i="1"/>
  <c r="N4544" i="1"/>
  <c r="M4544" i="1"/>
  <c r="L4544" i="1"/>
  <c r="K4544" i="1"/>
  <c r="N4543" i="1"/>
  <c r="M4543" i="1"/>
  <c r="L4543" i="1"/>
  <c r="K4543" i="1"/>
  <c r="N4542" i="1"/>
  <c r="M4542" i="1"/>
  <c r="L4542" i="1"/>
  <c r="K4542" i="1"/>
  <c r="N4541" i="1"/>
  <c r="M4541" i="1"/>
  <c r="L4541" i="1"/>
  <c r="K4541" i="1"/>
  <c r="N4540" i="1"/>
  <c r="M4540" i="1"/>
  <c r="L4540" i="1"/>
  <c r="K4540" i="1"/>
  <c r="N4539" i="1"/>
  <c r="M4539" i="1"/>
  <c r="L4539" i="1"/>
  <c r="K4539" i="1"/>
  <c r="N4538" i="1"/>
  <c r="M4538" i="1"/>
  <c r="L4538" i="1"/>
  <c r="K4538" i="1"/>
  <c r="N4537" i="1"/>
  <c r="M4537" i="1"/>
  <c r="L4537" i="1"/>
  <c r="K4537" i="1"/>
  <c r="N4536" i="1"/>
  <c r="M4536" i="1"/>
  <c r="L4536" i="1"/>
  <c r="K4536" i="1"/>
  <c r="N4535" i="1"/>
  <c r="M4535" i="1"/>
  <c r="L4535" i="1"/>
  <c r="K4535" i="1"/>
  <c r="N4534" i="1"/>
  <c r="M4534" i="1"/>
  <c r="L4534" i="1"/>
  <c r="K4534" i="1"/>
  <c r="N4533" i="1"/>
  <c r="M4533" i="1"/>
  <c r="L4533" i="1"/>
  <c r="K4533" i="1"/>
  <c r="N4532" i="1"/>
  <c r="M4532" i="1"/>
  <c r="L4532" i="1"/>
  <c r="K4532" i="1"/>
  <c r="N4531" i="1"/>
  <c r="M4531" i="1"/>
  <c r="L4531" i="1"/>
  <c r="K4531" i="1"/>
  <c r="N4530" i="1"/>
  <c r="M4530" i="1"/>
  <c r="L4530" i="1"/>
  <c r="K4530" i="1"/>
  <c r="N4529" i="1"/>
  <c r="M4529" i="1"/>
  <c r="L4529" i="1"/>
  <c r="K4529" i="1"/>
  <c r="N4528" i="1"/>
  <c r="M4528" i="1"/>
  <c r="L4528" i="1"/>
  <c r="K4528" i="1"/>
  <c r="N4527" i="1"/>
  <c r="M4527" i="1"/>
  <c r="L4527" i="1"/>
  <c r="K4527" i="1"/>
  <c r="N4526" i="1"/>
  <c r="M4526" i="1"/>
  <c r="L4526" i="1"/>
  <c r="K4526" i="1"/>
  <c r="N4525" i="1"/>
  <c r="M4525" i="1"/>
  <c r="L4525" i="1"/>
  <c r="K4525" i="1"/>
  <c r="N4524" i="1"/>
  <c r="M4524" i="1"/>
  <c r="L4524" i="1"/>
  <c r="K4524" i="1"/>
  <c r="N4523" i="1"/>
  <c r="M4523" i="1"/>
  <c r="L4523" i="1"/>
  <c r="K4523" i="1"/>
  <c r="N4522" i="1"/>
  <c r="M4522" i="1"/>
  <c r="L4522" i="1"/>
  <c r="K4522" i="1"/>
  <c r="N4521" i="1"/>
  <c r="M4521" i="1"/>
  <c r="L4521" i="1"/>
  <c r="K4521" i="1"/>
  <c r="N4520" i="1"/>
  <c r="M4520" i="1"/>
  <c r="L4520" i="1"/>
  <c r="K4520" i="1"/>
  <c r="N4519" i="1"/>
  <c r="M4519" i="1"/>
  <c r="L4519" i="1"/>
  <c r="K4519" i="1"/>
  <c r="N4518" i="1"/>
  <c r="M4518" i="1"/>
  <c r="L4518" i="1"/>
  <c r="K4518" i="1"/>
  <c r="N4517" i="1"/>
  <c r="M4517" i="1"/>
  <c r="L4517" i="1"/>
  <c r="K4517" i="1"/>
  <c r="N4516" i="1"/>
  <c r="M4516" i="1"/>
  <c r="L4516" i="1"/>
  <c r="K4516" i="1"/>
  <c r="N4515" i="1"/>
  <c r="M4515" i="1"/>
  <c r="L4515" i="1"/>
  <c r="K4515" i="1"/>
  <c r="N4514" i="1"/>
  <c r="M4514" i="1"/>
  <c r="L4514" i="1"/>
  <c r="K4514" i="1"/>
  <c r="N4513" i="1"/>
  <c r="M4513" i="1"/>
  <c r="L4513" i="1"/>
  <c r="K4513" i="1"/>
  <c r="N4512" i="1"/>
  <c r="M4512" i="1"/>
  <c r="L4512" i="1"/>
  <c r="K4512" i="1"/>
  <c r="N4511" i="1"/>
  <c r="M4511" i="1"/>
  <c r="L4511" i="1"/>
  <c r="K4511" i="1"/>
  <c r="N4510" i="1"/>
  <c r="M4510" i="1"/>
  <c r="L4510" i="1"/>
  <c r="K4510" i="1"/>
  <c r="N4509" i="1"/>
  <c r="M4509" i="1"/>
  <c r="L4509" i="1"/>
  <c r="K4509" i="1"/>
  <c r="N4508" i="1"/>
  <c r="M4508" i="1"/>
  <c r="L4508" i="1"/>
  <c r="K4508" i="1"/>
  <c r="N4507" i="1"/>
  <c r="M4507" i="1"/>
  <c r="L4507" i="1"/>
  <c r="K4507" i="1"/>
  <c r="N4506" i="1"/>
  <c r="M4506" i="1"/>
  <c r="L4506" i="1"/>
  <c r="K4506" i="1"/>
  <c r="N4505" i="1"/>
  <c r="M4505" i="1"/>
  <c r="L4505" i="1"/>
  <c r="K4505" i="1"/>
  <c r="N4504" i="1"/>
  <c r="M4504" i="1"/>
  <c r="L4504" i="1"/>
  <c r="K4504" i="1"/>
  <c r="N4503" i="1"/>
  <c r="M4503" i="1"/>
  <c r="L4503" i="1"/>
  <c r="K4503" i="1"/>
  <c r="N4502" i="1"/>
  <c r="M4502" i="1"/>
  <c r="L4502" i="1"/>
  <c r="K4502" i="1"/>
  <c r="N4501" i="1"/>
  <c r="M4501" i="1"/>
  <c r="L4501" i="1"/>
  <c r="K4501" i="1"/>
  <c r="N4500" i="1"/>
  <c r="M4500" i="1"/>
  <c r="L4500" i="1"/>
  <c r="K4500" i="1"/>
  <c r="N4499" i="1"/>
  <c r="M4499" i="1"/>
  <c r="L4499" i="1"/>
  <c r="K4499" i="1"/>
  <c r="N4498" i="1"/>
  <c r="M4498" i="1"/>
  <c r="L4498" i="1"/>
  <c r="K4498" i="1"/>
  <c r="N4497" i="1"/>
  <c r="M4497" i="1"/>
  <c r="L4497" i="1"/>
  <c r="K4497" i="1"/>
  <c r="N4496" i="1"/>
  <c r="M4496" i="1"/>
  <c r="L4496" i="1"/>
  <c r="K4496" i="1"/>
  <c r="N4495" i="1"/>
  <c r="M4495" i="1"/>
  <c r="L4495" i="1"/>
  <c r="K4495" i="1"/>
  <c r="N4494" i="1"/>
  <c r="M4494" i="1"/>
  <c r="L4494" i="1"/>
  <c r="K4494" i="1"/>
  <c r="N4493" i="1"/>
  <c r="M4493" i="1"/>
  <c r="L4493" i="1"/>
  <c r="K4493" i="1"/>
  <c r="N4492" i="1"/>
  <c r="M4492" i="1"/>
  <c r="L4492" i="1"/>
  <c r="K4492" i="1"/>
  <c r="N4491" i="1"/>
  <c r="M4491" i="1"/>
  <c r="L4491" i="1"/>
  <c r="K4491" i="1"/>
  <c r="N4490" i="1"/>
  <c r="M4490" i="1"/>
  <c r="L4490" i="1"/>
  <c r="K4490" i="1"/>
  <c r="N4489" i="1"/>
  <c r="M4489" i="1"/>
  <c r="L4489" i="1"/>
  <c r="K4489" i="1"/>
  <c r="N4488" i="1"/>
  <c r="M4488" i="1"/>
  <c r="L4488" i="1"/>
  <c r="K4488" i="1"/>
  <c r="N4487" i="1"/>
  <c r="M4487" i="1"/>
  <c r="L4487" i="1"/>
  <c r="K4487" i="1"/>
  <c r="N4486" i="1"/>
  <c r="M4486" i="1"/>
  <c r="L4486" i="1"/>
  <c r="K4486" i="1"/>
  <c r="N4485" i="1"/>
  <c r="M4485" i="1"/>
  <c r="L4485" i="1"/>
  <c r="K4485" i="1"/>
  <c r="N4484" i="1"/>
  <c r="M4484" i="1"/>
  <c r="L4484" i="1"/>
  <c r="K4484" i="1"/>
  <c r="N4483" i="1"/>
  <c r="M4483" i="1"/>
  <c r="L4483" i="1"/>
  <c r="K4483" i="1"/>
  <c r="N4482" i="1"/>
  <c r="M4482" i="1"/>
  <c r="L4482" i="1"/>
  <c r="K4482" i="1"/>
  <c r="N4481" i="1"/>
  <c r="M4481" i="1"/>
  <c r="L4481" i="1"/>
  <c r="K4481" i="1"/>
  <c r="N4480" i="1"/>
  <c r="M4480" i="1"/>
  <c r="L4480" i="1"/>
  <c r="K4480" i="1"/>
  <c r="N4479" i="1"/>
  <c r="M4479" i="1"/>
  <c r="L4479" i="1"/>
  <c r="K4479" i="1"/>
  <c r="N4478" i="1"/>
  <c r="M4478" i="1"/>
  <c r="L4478" i="1"/>
  <c r="K4478" i="1"/>
  <c r="N4477" i="1"/>
  <c r="M4477" i="1"/>
  <c r="L4477" i="1"/>
  <c r="K4477" i="1"/>
  <c r="N4476" i="1"/>
  <c r="M4476" i="1"/>
  <c r="L4476" i="1"/>
  <c r="K4476" i="1"/>
  <c r="N4475" i="1"/>
  <c r="M4475" i="1"/>
  <c r="L4475" i="1"/>
  <c r="K4475" i="1"/>
  <c r="N4474" i="1"/>
  <c r="M4474" i="1"/>
  <c r="L4474" i="1"/>
  <c r="K4474" i="1"/>
  <c r="N4473" i="1"/>
  <c r="M4473" i="1"/>
  <c r="L4473" i="1"/>
  <c r="K4473" i="1"/>
  <c r="N4472" i="1"/>
  <c r="M4472" i="1"/>
  <c r="L4472" i="1"/>
  <c r="K4472" i="1"/>
  <c r="N4471" i="1"/>
  <c r="M4471" i="1"/>
  <c r="L4471" i="1"/>
  <c r="K4471" i="1"/>
  <c r="N4470" i="1"/>
  <c r="M4470" i="1"/>
  <c r="L4470" i="1"/>
  <c r="K4470" i="1"/>
  <c r="N4469" i="1"/>
  <c r="M4469" i="1"/>
  <c r="L4469" i="1"/>
  <c r="K4469" i="1"/>
  <c r="N4468" i="1"/>
  <c r="M4468" i="1"/>
  <c r="L4468" i="1"/>
  <c r="K4468" i="1"/>
  <c r="N4467" i="1"/>
  <c r="M4467" i="1"/>
  <c r="L4467" i="1"/>
  <c r="K4467" i="1"/>
  <c r="N4466" i="1"/>
  <c r="M4466" i="1"/>
  <c r="L4466" i="1"/>
  <c r="K4466" i="1"/>
  <c r="N4465" i="1"/>
  <c r="M4465" i="1"/>
  <c r="L4465" i="1"/>
  <c r="K4465" i="1"/>
  <c r="N4464" i="1"/>
  <c r="M4464" i="1"/>
  <c r="L4464" i="1"/>
  <c r="K4464" i="1"/>
  <c r="N4463" i="1"/>
  <c r="M4463" i="1"/>
  <c r="L4463" i="1"/>
  <c r="K4463" i="1"/>
  <c r="N4462" i="1"/>
  <c r="M4462" i="1"/>
  <c r="L4462" i="1"/>
  <c r="K4462" i="1"/>
  <c r="N4461" i="1"/>
  <c r="M4461" i="1"/>
  <c r="L4461" i="1"/>
  <c r="K4461" i="1"/>
  <c r="N4460" i="1"/>
  <c r="M4460" i="1"/>
  <c r="L4460" i="1"/>
  <c r="K4460" i="1"/>
  <c r="N4459" i="1"/>
  <c r="M4459" i="1"/>
  <c r="L4459" i="1"/>
  <c r="K4459" i="1"/>
  <c r="N4458" i="1"/>
  <c r="M4458" i="1"/>
  <c r="L4458" i="1"/>
  <c r="K4458" i="1"/>
  <c r="N4457" i="1"/>
  <c r="M4457" i="1"/>
  <c r="L4457" i="1"/>
  <c r="K4457" i="1"/>
  <c r="N4456" i="1"/>
  <c r="M4456" i="1"/>
  <c r="L4456" i="1"/>
  <c r="K4456" i="1"/>
  <c r="N4455" i="1"/>
  <c r="M4455" i="1"/>
  <c r="L4455" i="1"/>
  <c r="K4455" i="1"/>
  <c r="N4454" i="1"/>
  <c r="M4454" i="1"/>
  <c r="L4454" i="1"/>
  <c r="K4454" i="1"/>
  <c r="N4453" i="1"/>
  <c r="M4453" i="1"/>
  <c r="L4453" i="1"/>
  <c r="K4453" i="1"/>
  <c r="N4452" i="1"/>
  <c r="M4452" i="1"/>
  <c r="L4452" i="1"/>
  <c r="K4452" i="1"/>
  <c r="N4451" i="1"/>
  <c r="M4451" i="1"/>
  <c r="L4451" i="1"/>
  <c r="K4451" i="1"/>
  <c r="N4450" i="1"/>
  <c r="M4450" i="1"/>
  <c r="L4450" i="1"/>
  <c r="K4450" i="1"/>
  <c r="N4449" i="1"/>
  <c r="M4449" i="1"/>
  <c r="L4449" i="1"/>
  <c r="K4449" i="1"/>
  <c r="N4448" i="1"/>
  <c r="M4448" i="1"/>
  <c r="L4448" i="1"/>
  <c r="K4448" i="1"/>
  <c r="N4447" i="1"/>
  <c r="M4447" i="1"/>
  <c r="L4447" i="1"/>
  <c r="K4447" i="1"/>
  <c r="N4446" i="1"/>
  <c r="M4446" i="1"/>
  <c r="L4446" i="1"/>
  <c r="K4446" i="1"/>
  <c r="N4445" i="1"/>
  <c r="M4445" i="1"/>
  <c r="L4445" i="1"/>
  <c r="K4445" i="1"/>
  <c r="N4444" i="1"/>
  <c r="M4444" i="1"/>
  <c r="L4444" i="1"/>
  <c r="K4444" i="1"/>
  <c r="N4443" i="1"/>
  <c r="M4443" i="1"/>
  <c r="L4443" i="1"/>
  <c r="K4443" i="1"/>
  <c r="N4442" i="1"/>
  <c r="M4442" i="1"/>
  <c r="L4442" i="1"/>
  <c r="K4442" i="1"/>
  <c r="N4441" i="1"/>
  <c r="M4441" i="1"/>
  <c r="L4441" i="1"/>
  <c r="K4441" i="1"/>
  <c r="N4440" i="1"/>
  <c r="M4440" i="1"/>
  <c r="L4440" i="1"/>
  <c r="K4440" i="1"/>
  <c r="N4439" i="1"/>
  <c r="M4439" i="1"/>
  <c r="L4439" i="1"/>
  <c r="K4439" i="1"/>
  <c r="N4438" i="1"/>
  <c r="M4438" i="1"/>
  <c r="L4438" i="1"/>
  <c r="K4438" i="1"/>
  <c r="N4437" i="1"/>
  <c r="M4437" i="1"/>
  <c r="L4437" i="1"/>
  <c r="K4437" i="1"/>
  <c r="N4436" i="1"/>
  <c r="M4436" i="1"/>
  <c r="L4436" i="1"/>
  <c r="K4436" i="1"/>
  <c r="N4435" i="1"/>
  <c r="M4435" i="1"/>
  <c r="L4435" i="1"/>
  <c r="K4435" i="1"/>
  <c r="N4434" i="1"/>
  <c r="M4434" i="1"/>
  <c r="L4434" i="1"/>
  <c r="K4434" i="1"/>
  <c r="N4433" i="1"/>
  <c r="M4433" i="1"/>
  <c r="L4433" i="1"/>
  <c r="K4433" i="1"/>
  <c r="N4432" i="1"/>
  <c r="M4432" i="1"/>
  <c r="L4432" i="1"/>
  <c r="K4432" i="1"/>
  <c r="N4431" i="1"/>
  <c r="M4431" i="1"/>
  <c r="L4431" i="1"/>
  <c r="K4431" i="1"/>
  <c r="N4430" i="1"/>
  <c r="M4430" i="1"/>
  <c r="L4430" i="1"/>
  <c r="K4430" i="1"/>
  <c r="N4429" i="1"/>
  <c r="M4429" i="1"/>
  <c r="L4429" i="1"/>
  <c r="K4429" i="1"/>
  <c r="N4428" i="1"/>
  <c r="M4428" i="1"/>
  <c r="L4428" i="1"/>
  <c r="K4428" i="1"/>
  <c r="N4427" i="1"/>
  <c r="M4427" i="1"/>
  <c r="L4427" i="1"/>
  <c r="K4427" i="1"/>
  <c r="N4426" i="1"/>
  <c r="M4426" i="1"/>
  <c r="L4426" i="1"/>
  <c r="K4426" i="1"/>
  <c r="N4425" i="1"/>
  <c r="M4425" i="1"/>
  <c r="L4425" i="1"/>
  <c r="K4425" i="1"/>
  <c r="N4424" i="1"/>
  <c r="M4424" i="1"/>
  <c r="L4424" i="1"/>
  <c r="K4424" i="1"/>
  <c r="N4423" i="1"/>
  <c r="M4423" i="1"/>
  <c r="L4423" i="1"/>
  <c r="K4423" i="1"/>
  <c r="N4422" i="1"/>
  <c r="M4422" i="1"/>
  <c r="L4422" i="1"/>
  <c r="K4422" i="1"/>
  <c r="N4421" i="1"/>
  <c r="M4421" i="1"/>
  <c r="L4421" i="1"/>
  <c r="K4421" i="1"/>
  <c r="N4420" i="1"/>
  <c r="M4420" i="1"/>
  <c r="L4420" i="1"/>
  <c r="K4420" i="1"/>
  <c r="N4419" i="1"/>
  <c r="M4419" i="1"/>
  <c r="L4419" i="1"/>
  <c r="K4419" i="1"/>
  <c r="N4418" i="1"/>
  <c r="M4418" i="1"/>
  <c r="L4418" i="1"/>
  <c r="K4418" i="1"/>
  <c r="N4417" i="1"/>
  <c r="M4417" i="1"/>
  <c r="L4417" i="1"/>
  <c r="K4417" i="1"/>
  <c r="N4416" i="1"/>
  <c r="M4416" i="1"/>
  <c r="L4416" i="1"/>
  <c r="K4416" i="1"/>
  <c r="N4415" i="1"/>
  <c r="M4415" i="1"/>
  <c r="L4415" i="1"/>
  <c r="K4415" i="1"/>
  <c r="N4414" i="1"/>
  <c r="M4414" i="1"/>
  <c r="L4414" i="1"/>
  <c r="K4414" i="1"/>
  <c r="N4413" i="1"/>
  <c r="M4413" i="1"/>
  <c r="L4413" i="1"/>
  <c r="K4413" i="1"/>
  <c r="N4412" i="1"/>
  <c r="M4412" i="1"/>
  <c r="L4412" i="1"/>
  <c r="K4412" i="1"/>
  <c r="N4411" i="1"/>
  <c r="M4411" i="1"/>
  <c r="L4411" i="1"/>
  <c r="K4411" i="1"/>
  <c r="N4410" i="1"/>
  <c r="M4410" i="1"/>
  <c r="L4410" i="1"/>
  <c r="K4410" i="1"/>
  <c r="N4409" i="1"/>
  <c r="M4409" i="1"/>
  <c r="L4409" i="1"/>
  <c r="K4409" i="1"/>
  <c r="N4408" i="1"/>
  <c r="M4408" i="1"/>
  <c r="L4408" i="1"/>
  <c r="K4408" i="1"/>
  <c r="N4407" i="1"/>
  <c r="M4407" i="1"/>
  <c r="L4407" i="1"/>
  <c r="K4407" i="1"/>
  <c r="N4406" i="1"/>
  <c r="M4406" i="1"/>
  <c r="L4406" i="1"/>
  <c r="K4406" i="1"/>
  <c r="N4405" i="1"/>
  <c r="M4405" i="1"/>
  <c r="L4405" i="1"/>
  <c r="K4405" i="1"/>
  <c r="N4404" i="1"/>
  <c r="M4404" i="1"/>
  <c r="L4404" i="1"/>
  <c r="K4404" i="1"/>
  <c r="N4403" i="1"/>
  <c r="M4403" i="1"/>
  <c r="L4403" i="1"/>
  <c r="K4403" i="1"/>
  <c r="N4402" i="1"/>
  <c r="M4402" i="1"/>
  <c r="L4402" i="1"/>
  <c r="K4402" i="1"/>
  <c r="N4401" i="1"/>
  <c r="M4401" i="1"/>
  <c r="L4401" i="1"/>
  <c r="K4401" i="1"/>
  <c r="N4400" i="1"/>
  <c r="M4400" i="1"/>
  <c r="L4400" i="1"/>
  <c r="K4400" i="1"/>
  <c r="N4399" i="1"/>
  <c r="M4399" i="1"/>
  <c r="L4399" i="1"/>
  <c r="K4399" i="1"/>
  <c r="N4398" i="1"/>
  <c r="M4398" i="1"/>
  <c r="L4398" i="1"/>
  <c r="K4398" i="1"/>
  <c r="N4397" i="1"/>
  <c r="M4397" i="1"/>
  <c r="L4397" i="1"/>
  <c r="K4397" i="1"/>
  <c r="N4396" i="1"/>
  <c r="M4396" i="1"/>
  <c r="L4396" i="1"/>
  <c r="K4396" i="1"/>
  <c r="N4395" i="1"/>
  <c r="M4395" i="1"/>
  <c r="L4395" i="1"/>
  <c r="K4395" i="1"/>
  <c r="N4394" i="1"/>
  <c r="M4394" i="1"/>
  <c r="L4394" i="1"/>
  <c r="K4394" i="1"/>
  <c r="N4393" i="1"/>
  <c r="M4393" i="1"/>
  <c r="L4393" i="1"/>
  <c r="K4393" i="1"/>
  <c r="N4392" i="1"/>
  <c r="M4392" i="1"/>
  <c r="L4392" i="1"/>
  <c r="K4392" i="1"/>
  <c r="N4391" i="1"/>
  <c r="M4391" i="1"/>
  <c r="L4391" i="1"/>
  <c r="K4391" i="1"/>
  <c r="N4390" i="1"/>
  <c r="M4390" i="1"/>
  <c r="L4390" i="1"/>
  <c r="K4390" i="1"/>
  <c r="N4389" i="1"/>
  <c r="M4389" i="1"/>
  <c r="L4389" i="1"/>
  <c r="K4389" i="1"/>
  <c r="N4388" i="1"/>
  <c r="M4388" i="1"/>
  <c r="L4388" i="1"/>
  <c r="K4388" i="1"/>
  <c r="N4387" i="1"/>
  <c r="M4387" i="1"/>
  <c r="L4387" i="1"/>
  <c r="K4387" i="1"/>
  <c r="N4386" i="1"/>
  <c r="M4386" i="1"/>
  <c r="L4386" i="1"/>
  <c r="K4386" i="1"/>
  <c r="N4385" i="1"/>
  <c r="M4385" i="1"/>
  <c r="L4385" i="1"/>
  <c r="K4385" i="1"/>
  <c r="N4384" i="1"/>
  <c r="M4384" i="1"/>
  <c r="L4384" i="1"/>
  <c r="K4384" i="1"/>
  <c r="N4383" i="1"/>
  <c r="M4383" i="1"/>
  <c r="L4383" i="1"/>
  <c r="K4383" i="1"/>
  <c r="N4382" i="1"/>
  <c r="M4382" i="1"/>
  <c r="L4382" i="1"/>
  <c r="K4382" i="1"/>
  <c r="N4381" i="1"/>
  <c r="M4381" i="1"/>
  <c r="L4381" i="1"/>
  <c r="K4381" i="1"/>
  <c r="N4380" i="1"/>
  <c r="M4380" i="1"/>
  <c r="L4380" i="1"/>
  <c r="K4380" i="1"/>
  <c r="N4379" i="1"/>
  <c r="M4379" i="1"/>
  <c r="L4379" i="1"/>
  <c r="K4379" i="1"/>
  <c r="N4378" i="1"/>
  <c r="M4378" i="1"/>
  <c r="L4378" i="1"/>
  <c r="K4378" i="1"/>
  <c r="N4377" i="1"/>
  <c r="M4377" i="1"/>
  <c r="L4377" i="1"/>
  <c r="K4377" i="1"/>
  <c r="N4376" i="1"/>
  <c r="M4376" i="1"/>
  <c r="L4376" i="1"/>
  <c r="K4376" i="1"/>
  <c r="N4375" i="1"/>
  <c r="M4375" i="1"/>
  <c r="L4375" i="1"/>
  <c r="K4375" i="1"/>
  <c r="N4374" i="1"/>
  <c r="M4374" i="1"/>
  <c r="L4374" i="1"/>
  <c r="K4374" i="1"/>
  <c r="N4373" i="1"/>
  <c r="M4373" i="1"/>
  <c r="L4373" i="1"/>
  <c r="K4373" i="1"/>
  <c r="N4372" i="1"/>
  <c r="M4372" i="1"/>
  <c r="L4372" i="1"/>
  <c r="K4372" i="1"/>
  <c r="N4371" i="1"/>
  <c r="M4371" i="1"/>
  <c r="L4371" i="1"/>
  <c r="K4371" i="1"/>
  <c r="N4370" i="1"/>
  <c r="M4370" i="1"/>
  <c r="L4370" i="1"/>
  <c r="K4370" i="1"/>
  <c r="N4369" i="1"/>
  <c r="M4369" i="1"/>
  <c r="L4369" i="1"/>
  <c r="K4369" i="1"/>
  <c r="N4368" i="1"/>
  <c r="M4368" i="1"/>
  <c r="L4368" i="1"/>
  <c r="K4368" i="1"/>
  <c r="N4367" i="1"/>
  <c r="M4367" i="1"/>
  <c r="L4367" i="1"/>
  <c r="K4367" i="1"/>
  <c r="N4366" i="1"/>
  <c r="M4366" i="1"/>
  <c r="L4366" i="1"/>
  <c r="K4366" i="1"/>
  <c r="N4365" i="1"/>
  <c r="M4365" i="1"/>
  <c r="L4365" i="1"/>
  <c r="K4365" i="1"/>
  <c r="N4364" i="1"/>
  <c r="M4364" i="1"/>
  <c r="L4364" i="1"/>
  <c r="K4364" i="1"/>
  <c r="N4363" i="1"/>
  <c r="M4363" i="1"/>
  <c r="L4363" i="1"/>
  <c r="K4363" i="1"/>
  <c r="N4362" i="1"/>
  <c r="M4362" i="1"/>
  <c r="L4362" i="1"/>
  <c r="K4362" i="1"/>
  <c r="N4361" i="1"/>
  <c r="M4361" i="1"/>
  <c r="L4361" i="1"/>
  <c r="K4361" i="1"/>
  <c r="N4360" i="1"/>
  <c r="M4360" i="1"/>
  <c r="L4360" i="1"/>
  <c r="K4360" i="1"/>
  <c r="N4359" i="1"/>
  <c r="M4359" i="1"/>
  <c r="L4359" i="1"/>
  <c r="K4359" i="1"/>
  <c r="N4358" i="1"/>
  <c r="M4358" i="1"/>
  <c r="L4358" i="1"/>
  <c r="K4358" i="1"/>
  <c r="N4357" i="1"/>
  <c r="M4357" i="1"/>
  <c r="L4357" i="1"/>
  <c r="K4357" i="1"/>
  <c r="N4356" i="1"/>
  <c r="M4356" i="1"/>
  <c r="L4356" i="1"/>
  <c r="K4356" i="1"/>
  <c r="N4355" i="1"/>
  <c r="M4355" i="1"/>
  <c r="L4355" i="1"/>
  <c r="K4355" i="1"/>
  <c r="N4354" i="1"/>
  <c r="M4354" i="1"/>
  <c r="L4354" i="1"/>
  <c r="K4354" i="1"/>
  <c r="N4353" i="1"/>
  <c r="M4353" i="1"/>
  <c r="L4353" i="1"/>
  <c r="K4353" i="1"/>
  <c r="N4352" i="1"/>
  <c r="M4352" i="1"/>
  <c r="L4352" i="1"/>
  <c r="K4352" i="1"/>
  <c r="N4351" i="1"/>
  <c r="M4351" i="1"/>
  <c r="L4351" i="1"/>
  <c r="K4351" i="1"/>
  <c r="N4350" i="1"/>
  <c r="M4350" i="1"/>
  <c r="L4350" i="1"/>
  <c r="K4350" i="1"/>
  <c r="N4349" i="1"/>
  <c r="M4349" i="1"/>
  <c r="L4349" i="1"/>
  <c r="K4349" i="1"/>
  <c r="N4348" i="1"/>
  <c r="M4348" i="1"/>
  <c r="L4348" i="1"/>
  <c r="K4348" i="1"/>
  <c r="N4347" i="1"/>
  <c r="M4347" i="1"/>
  <c r="L4347" i="1"/>
  <c r="K4347" i="1"/>
  <c r="N4346" i="1"/>
  <c r="M4346" i="1"/>
  <c r="L4346" i="1"/>
  <c r="K4346" i="1"/>
  <c r="N4345" i="1"/>
  <c r="M4345" i="1"/>
  <c r="L4345" i="1"/>
  <c r="K4345" i="1"/>
  <c r="N4344" i="1"/>
  <c r="M4344" i="1"/>
  <c r="L4344" i="1"/>
  <c r="K4344" i="1"/>
  <c r="N4343" i="1"/>
  <c r="M4343" i="1"/>
  <c r="L4343" i="1"/>
  <c r="K4343" i="1"/>
  <c r="N4342" i="1"/>
  <c r="M4342" i="1"/>
  <c r="L4342" i="1"/>
  <c r="K4342" i="1"/>
  <c r="N4341" i="1"/>
  <c r="M4341" i="1"/>
  <c r="L4341" i="1"/>
  <c r="K4341" i="1"/>
  <c r="N4340" i="1"/>
  <c r="M4340" i="1"/>
  <c r="L4340" i="1"/>
  <c r="K4340" i="1"/>
  <c r="N4339" i="1"/>
  <c r="M4339" i="1"/>
  <c r="L4339" i="1"/>
  <c r="K4339" i="1"/>
  <c r="N4338" i="1"/>
  <c r="M4338" i="1"/>
  <c r="L4338" i="1"/>
  <c r="K4338" i="1"/>
  <c r="N4337" i="1"/>
  <c r="M4337" i="1"/>
  <c r="L4337" i="1"/>
  <c r="K4337" i="1"/>
  <c r="N4336" i="1"/>
  <c r="M4336" i="1"/>
  <c r="L4336" i="1"/>
  <c r="K4336" i="1"/>
  <c r="N4335" i="1"/>
  <c r="M4335" i="1"/>
  <c r="L4335" i="1"/>
  <c r="K4335" i="1"/>
  <c r="N4334" i="1"/>
  <c r="M4334" i="1"/>
  <c r="L4334" i="1"/>
  <c r="K4334" i="1"/>
  <c r="N4333" i="1"/>
  <c r="M4333" i="1"/>
  <c r="L4333" i="1"/>
  <c r="K4333" i="1"/>
  <c r="N4332" i="1"/>
  <c r="M4332" i="1"/>
  <c r="L4332" i="1"/>
  <c r="K4332" i="1"/>
  <c r="N4331" i="1"/>
  <c r="M4331" i="1"/>
  <c r="L4331" i="1"/>
  <c r="K4331" i="1"/>
  <c r="N4330" i="1"/>
  <c r="M4330" i="1"/>
  <c r="L4330" i="1"/>
  <c r="K4330" i="1"/>
  <c r="N4329" i="1"/>
  <c r="M4329" i="1"/>
  <c r="L4329" i="1"/>
  <c r="K4329" i="1"/>
  <c r="N4328" i="1"/>
  <c r="M4328" i="1"/>
  <c r="L4328" i="1"/>
  <c r="K4328" i="1"/>
  <c r="N4327" i="1"/>
  <c r="M4327" i="1"/>
  <c r="L4327" i="1"/>
  <c r="K4327" i="1"/>
  <c r="N4326" i="1"/>
  <c r="M4326" i="1"/>
  <c r="L4326" i="1"/>
  <c r="K4326" i="1"/>
  <c r="N4325" i="1"/>
  <c r="M4325" i="1"/>
  <c r="L4325" i="1"/>
  <c r="K4325" i="1"/>
  <c r="N4324" i="1"/>
  <c r="M4324" i="1"/>
  <c r="L4324" i="1"/>
  <c r="K4324" i="1"/>
  <c r="N4323" i="1"/>
  <c r="M4323" i="1"/>
  <c r="L4323" i="1"/>
  <c r="K4323" i="1"/>
  <c r="N4322" i="1"/>
  <c r="M4322" i="1"/>
  <c r="L4322" i="1"/>
  <c r="K4322" i="1"/>
  <c r="N4321" i="1"/>
  <c r="M4321" i="1"/>
  <c r="L4321" i="1"/>
  <c r="K4321" i="1"/>
  <c r="N4320" i="1"/>
  <c r="M4320" i="1"/>
  <c r="L4320" i="1"/>
  <c r="K4320" i="1"/>
  <c r="N4319" i="1"/>
  <c r="M4319" i="1"/>
  <c r="L4319" i="1"/>
  <c r="K4319" i="1"/>
  <c r="N4318" i="1"/>
  <c r="M4318" i="1"/>
  <c r="L4318" i="1"/>
  <c r="K4318" i="1"/>
  <c r="N4317" i="1"/>
  <c r="M4317" i="1"/>
  <c r="L4317" i="1"/>
  <c r="K4317" i="1"/>
  <c r="N4316" i="1"/>
  <c r="M4316" i="1"/>
  <c r="L4316" i="1"/>
  <c r="K4316" i="1"/>
  <c r="N4315" i="1"/>
  <c r="M4315" i="1"/>
  <c r="L4315" i="1"/>
  <c r="K4315" i="1"/>
  <c r="N4314" i="1"/>
  <c r="M4314" i="1"/>
  <c r="L4314" i="1"/>
  <c r="K4314" i="1"/>
  <c r="N4313" i="1"/>
  <c r="M4313" i="1"/>
  <c r="L4313" i="1"/>
  <c r="K4313" i="1"/>
  <c r="N4312" i="1"/>
  <c r="M4312" i="1"/>
  <c r="L4312" i="1"/>
  <c r="K4312" i="1"/>
  <c r="N4311" i="1"/>
  <c r="M4311" i="1"/>
  <c r="L4311" i="1"/>
  <c r="K4311" i="1"/>
  <c r="N4310" i="1"/>
  <c r="M4310" i="1"/>
  <c r="L4310" i="1"/>
  <c r="K4310" i="1"/>
  <c r="N4309" i="1"/>
  <c r="M4309" i="1"/>
  <c r="L4309" i="1"/>
  <c r="K4309" i="1"/>
  <c r="N4308" i="1"/>
  <c r="M4308" i="1"/>
  <c r="L4308" i="1"/>
  <c r="K4308" i="1"/>
  <c r="N4307" i="1"/>
  <c r="M4307" i="1"/>
  <c r="L4307" i="1"/>
  <c r="K4307" i="1"/>
  <c r="N4306" i="1"/>
  <c r="M4306" i="1"/>
  <c r="L4306" i="1"/>
  <c r="K4306" i="1"/>
  <c r="N4305" i="1"/>
  <c r="M4305" i="1"/>
  <c r="L4305" i="1"/>
  <c r="K4305" i="1"/>
  <c r="N4304" i="1"/>
  <c r="M4304" i="1"/>
  <c r="L4304" i="1"/>
  <c r="K4304" i="1"/>
  <c r="N4303" i="1"/>
  <c r="M4303" i="1"/>
  <c r="L4303" i="1"/>
  <c r="K4303" i="1"/>
  <c r="N4302" i="1"/>
  <c r="M4302" i="1"/>
  <c r="L4302" i="1"/>
  <c r="K4302" i="1"/>
  <c r="N4301" i="1"/>
  <c r="M4301" i="1"/>
  <c r="L4301" i="1"/>
  <c r="K4301" i="1"/>
  <c r="N4300" i="1"/>
  <c r="M4300" i="1"/>
  <c r="L4300" i="1"/>
  <c r="K4300" i="1"/>
  <c r="N4299" i="1"/>
  <c r="M4299" i="1"/>
  <c r="L4299" i="1"/>
  <c r="K4299" i="1"/>
  <c r="N4298" i="1"/>
  <c r="M4298" i="1"/>
  <c r="L4298" i="1"/>
  <c r="K4298" i="1"/>
  <c r="N4297" i="1"/>
  <c r="M4297" i="1"/>
  <c r="L4297" i="1"/>
  <c r="K4297" i="1"/>
  <c r="N4296" i="1"/>
  <c r="M4296" i="1"/>
  <c r="L4296" i="1"/>
  <c r="K4296" i="1"/>
  <c r="N4295" i="1"/>
  <c r="M4295" i="1"/>
  <c r="L4295" i="1"/>
  <c r="K4295" i="1"/>
  <c r="N4294" i="1"/>
  <c r="M4294" i="1"/>
  <c r="L4294" i="1"/>
  <c r="K4294" i="1"/>
  <c r="N4293" i="1"/>
  <c r="M4293" i="1"/>
  <c r="L4293" i="1"/>
  <c r="K4293" i="1"/>
  <c r="N4292" i="1"/>
  <c r="M4292" i="1"/>
  <c r="L4292" i="1"/>
  <c r="K4292" i="1"/>
  <c r="N4291" i="1"/>
  <c r="M4291" i="1"/>
  <c r="L4291" i="1"/>
  <c r="K4291" i="1"/>
  <c r="N4290" i="1"/>
  <c r="M4290" i="1"/>
  <c r="L4290" i="1"/>
  <c r="K4290" i="1"/>
  <c r="N4289" i="1"/>
  <c r="M4289" i="1"/>
  <c r="L4289" i="1"/>
  <c r="K4289" i="1"/>
  <c r="N4288" i="1"/>
  <c r="M4288" i="1"/>
  <c r="L4288" i="1"/>
  <c r="K4288" i="1"/>
  <c r="N4287" i="1"/>
  <c r="M4287" i="1"/>
  <c r="L4287" i="1"/>
  <c r="K4287" i="1"/>
  <c r="N4286" i="1"/>
  <c r="M4286" i="1"/>
  <c r="L4286" i="1"/>
  <c r="K4286" i="1"/>
  <c r="N4285" i="1"/>
  <c r="M4285" i="1"/>
  <c r="L4285" i="1"/>
  <c r="K4285" i="1"/>
  <c r="N4284" i="1"/>
  <c r="M4284" i="1"/>
  <c r="L4284" i="1"/>
  <c r="K4284" i="1"/>
  <c r="N4283" i="1"/>
  <c r="M4283" i="1"/>
  <c r="L4283" i="1"/>
  <c r="K4283" i="1"/>
  <c r="N4282" i="1"/>
  <c r="M4282" i="1"/>
  <c r="L4282" i="1"/>
  <c r="K4282" i="1"/>
  <c r="N4281" i="1"/>
  <c r="M4281" i="1"/>
  <c r="L4281" i="1"/>
  <c r="K4281" i="1"/>
  <c r="N4280" i="1"/>
  <c r="M4280" i="1"/>
  <c r="L4280" i="1"/>
  <c r="K4280" i="1"/>
  <c r="N4279" i="1"/>
  <c r="M4279" i="1"/>
  <c r="L4279" i="1"/>
  <c r="K4279" i="1"/>
  <c r="N4278" i="1"/>
  <c r="M4278" i="1"/>
  <c r="L4278" i="1"/>
  <c r="K4278" i="1"/>
  <c r="N4277" i="1"/>
  <c r="M4277" i="1"/>
  <c r="L4277" i="1"/>
  <c r="K4277" i="1"/>
  <c r="N4276" i="1"/>
  <c r="M4276" i="1"/>
  <c r="L4276" i="1"/>
  <c r="K4276" i="1"/>
  <c r="N4275" i="1"/>
  <c r="M4275" i="1"/>
  <c r="L4275" i="1"/>
  <c r="K4275" i="1"/>
  <c r="N4274" i="1"/>
  <c r="M4274" i="1"/>
  <c r="L4274" i="1"/>
  <c r="K4274" i="1"/>
  <c r="N4273" i="1"/>
  <c r="M4273" i="1"/>
  <c r="L4273" i="1"/>
  <c r="K4273" i="1"/>
  <c r="N4272" i="1"/>
  <c r="M4272" i="1"/>
  <c r="L4272" i="1"/>
  <c r="K4272" i="1"/>
  <c r="N4271" i="1"/>
  <c r="M4271" i="1"/>
  <c r="L4271" i="1"/>
  <c r="K4271" i="1"/>
  <c r="N4270" i="1"/>
  <c r="M4270" i="1"/>
  <c r="L4270" i="1"/>
  <c r="K4270" i="1"/>
  <c r="N4269" i="1"/>
  <c r="M4269" i="1"/>
  <c r="L4269" i="1"/>
  <c r="K4269" i="1"/>
  <c r="N4268" i="1"/>
  <c r="M4268" i="1"/>
  <c r="L4268" i="1"/>
  <c r="K4268" i="1"/>
  <c r="N4267" i="1"/>
  <c r="M4267" i="1"/>
  <c r="L4267" i="1"/>
  <c r="K4267" i="1"/>
  <c r="N4266" i="1"/>
  <c r="M4266" i="1"/>
  <c r="L4266" i="1"/>
  <c r="K4266" i="1"/>
  <c r="N4265" i="1"/>
  <c r="M4265" i="1"/>
  <c r="L4265" i="1"/>
  <c r="K4265" i="1"/>
  <c r="N4264" i="1"/>
  <c r="M4264" i="1"/>
  <c r="L4264" i="1"/>
  <c r="K4264" i="1"/>
  <c r="N4263" i="1"/>
  <c r="M4263" i="1"/>
  <c r="L4263" i="1"/>
  <c r="K4263" i="1"/>
  <c r="N4262" i="1"/>
  <c r="M4262" i="1"/>
  <c r="L4262" i="1"/>
  <c r="K4262" i="1"/>
  <c r="N4261" i="1"/>
  <c r="M4261" i="1"/>
  <c r="L4261" i="1"/>
  <c r="K4261" i="1"/>
  <c r="N4260" i="1"/>
  <c r="M4260" i="1"/>
  <c r="L4260" i="1"/>
  <c r="K4260" i="1"/>
  <c r="N4259" i="1"/>
  <c r="M4259" i="1"/>
  <c r="L4259" i="1"/>
  <c r="K4259" i="1"/>
  <c r="N4258" i="1"/>
  <c r="M4258" i="1"/>
  <c r="L4258" i="1"/>
  <c r="K4258" i="1"/>
  <c r="N4257" i="1"/>
  <c r="M4257" i="1"/>
  <c r="L4257" i="1"/>
  <c r="K4257" i="1"/>
  <c r="N4256" i="1"/>
  <c r="M4256" i="1"/>
  <c r="L4256" i="1"/>
  <c r="K4256" i="1"/>
  <c r="N4255" i="1"/>
  <c r="M4255" i="1"/>
  <c r="L4255" i="1"/>
  <c r="K4255" i="1"/>
  <c r="N4254" i="1"/>
  <c r="M4254" i="1"/>
  <c r="L4254" i="1"/>
  <c r="K4254" i="1"/>
  <c r="N4253" i="1"/>
  <c r="M4253" i="1"/>
  <c r="L4253" i="1"/>
  <c r="K4253" i="1"/>
  <c r="N4252" i="1"/>
  <c r="M4252" i="1"/>
  <c r="L4252" i="1"/>
  <c r="K4252" i="1"/>
  <c r="N4251" i="1"/>
  <c r="M4251" i="1"/>
  <c r="L4251" i="1"/>
  <c r="K4251" i="1"/>
  <c r="N4250" i="1"/>
  <c r="M4250" i="1"/>
  <c r="L4250" i="1"/>
  <c r="K4250" i="1"/>
  <c r="N4249" i="1"/>
  <c r="M4249" i="1"/>
  <c r="L4249" i="1"/>
  <c r="K4249" i="1"/>
  <c r="N4248" i="1"/>
  <c r="M4248" i="1"/>
  <c r="L4248" i="1"/>
  <c r="K4248" i="1"/>
  <c r="N4247" i="1"/>
  <c r="M4247" i="1"/>
  <c r="L4247" i="1"/>
  <c r="K4247" i="1"/>
  <c r="N4246" i="1"/>
  <c r="M4246" i="1"/>
  <c r="L4246" i="1"/>
  <c r="K4246" i="1"/>
  <c r="N4245" i="1"/>
  <c r="M4245" i="1"/>
  <c r="L4245" i="1"/>
  <c r="K4245" i="1"/>
  <c r="N4244" i="1"/>
  <c r="M4244" i="1"/>
  <c r="L4244" i="1"/>
  <c r="K4244" i="1"/>
  <c r="N4243" i="1"/>
  <c r="M4243" i="1"/>
  <c r="L4243" i="1"/>
  <c r="K4243" i="1"/>
  <c r="N4242" i="1"/>
  <c r="M4242" i="1"/>
  <c r="L4242" i="1"/>
  <c r="K4242" i="1"/>
  <c r="N4241" i="1"/>
  <c r="M4241" i="1"/>
  <c r="L4241" i="1"/>
  <c r="K4241" i="1"/>
  <c r="N4240" i="1"/>
  <c r="M4240" i="1"/>
  <c r="L4240" i="1"/>
  <c r="K4240" i="1"/>
  <c r="N4239" i="1"/>
  <c r="M4239" i="1"/>
  <c r="L4239" i="1"/>
  <c r="K4239" i="1"/>
  <c r="N4238" i="1"/>
  <c r="M4238" i="1"/>
  <c r="L4238" i="1"/>
  <c r="K4238" i="1"/>
  <c r="N4237" i="1"/>
  <c r="M4237" i="1"/>
  <c r="L4237" i="1"/>
  <c r="K4237" i="1"/>
  <c r="N4236" i="1"/>
  <c r="M4236" i="1"/>
  <c r="L4236" i="1"/>
  <c r="K4236" i="1"/>
  <c r="N4235" i="1"/>
  <c r="M4235" i="1"/>
  <c r="L4235" i="1"/>
  <c r="K4235" i="1"/>
  <c r="N4234" i="1"/>
  <c r="M4234" i="1"/>
  <c r="L4234" i="1"/>
  <c r="K4234" i="1"/>
  <c r="N4233" i="1"/>
  <c r="M4233" i="1"/>
  <c r="L4233" i="1"/>
  <c r="K4233" i="1"/>
  <c r="N4232" i="1"/>
  <c r="M4232" i="1"/>
  <c r="L4232" i="1"/>
  <c r="K4232" i="1"/>
  <c r="N4231" i="1"/>
  <c r="M4231" i="1"/>
  <c r="L4231" i="1"/>
  <c r="K4231" i="1"/>
  <c r="N4230" i="1"/>
  <c r="M4230" i="1"/>
  <c r="L4230" i="1"/>
  <c r="K4230" i="1"/>
  <c r="N4229" i="1"/>
  <c r="M4229" i="1"/>
  <c r="L4229" i="1"/>
  <c r="K4229" i="1"/>
  <c r="N4228" i="1"/>
  <c r="M4228" i="1"/>
  <c r="L4228" i="1"/>
  <c r="K4228" i="1"/>
  <c r="N4227" i="1"/>
  <c r="M4227" i="1"/>
  <c r="L4227" i="1"/>
  <c r="K4227" i="1"/>
  <c r="N4226" i="1"/>
  <c r="M4226" i="1"/>
  <c r="L4226" i="1"/>
  <c r="K4226" i="1"/>
  <c r="N4225" i="1"/>
  <c r="M4225" i="1"/>
  <c r="L4225" i="1"/>
  <c r="K4225" i="1"/>
  <c r="N4224" i="1"/>
  <c r="M4224" i="1"/>
  <c r="L4224" i="1"/>
  <c r="K4224" i="1"/>
  <c r="N4223" i="1"/>
  <c r="M4223" i="1"/>
  <c r="L4223" i="1"/>
  <c r="K4223" i="1"/>
  <c r="N4222" i="1"/>
  <c r="M4222" i="1"/>
  <c r="L4222" i="1"/>
  <c r="K4222" i="1"/>
  <c r="N4221" i="1"/>
  <c r="M4221" i="1"/>
  <c r="L4221" i="1"/>
  <c r="K4221" i="1"/>
  <c r="N4220" i="1"/>
  <c r="M4220" i="1"/>
  <c r="L4220" i="1"/>
  <c r="K4220" i="1"/>
  <c r="N4219" i="1"/>
  <c r="M4219" i="1"/>
  <c r="L4219" i="1"/>
  <c r="K4219" i="1"/>
  <c r="N4218" i="1"/>
  <c r="M4218" i="1"/>
  <c r="L4218" i="1"/>
  <c r="K4218" i="1"/>
  <c r="N4217" i="1"/>
  <c r="M4217" i="1"/>
  <c r="L4217" i="1"/>
  <c r="K4217" i="1"/>
  <c r="N4216" i="1"/>
  <c r="M4216" i="1"/>
  <c r="L4216" i="1"/>
  <c r="K4216" i="1"/>
  <c r="N4215" i="1"/>
  <c r="M4215" i="1"/>
  <c r="L4215" i="1"/>
  <c r="K4215" i="1"/>
  <c r="N4214" i="1"/>
  <c r="M4214" i="1"/>
  <c r="L4214" i="1"/>
  <c r="K4214" i="1"/>
  <c r="N4213" i="1"/>
  <c r="M4213" i="1"/>
  <c r="L4213" i="1"/>
  <c r="K4213" i="1"/>
  <c r="N4212" i="1"/>
  <c r="M4212" i="1"/>
  <c r="L4212" i="1"/>
  <c r="K4212" i="1"/>
  <c r="N4211" i="1"/>
  <c r="M4211" i="1"/>
  <c r="L4211" i="1"/>
  <c r="K4211" i="1"/>
  <c r="N4210" i="1"/>
  <c r="M4210" i="1"/>
  <c r="L4210" i="1"/>
  <c r="K4210" i="1"/>
  <c r="N4209" i="1"/>
  <c r="M4209" i="1"/>
  <c r="L4209" i="1"/>
  <c r="K4209" i="1"/>
  <c r="N4208" i="1"/>
  <c r="M4208" i="1"/>
  <c r="L4208" i="1"/>
  <c r="K4208" i="1"/>
  <c r="N4207" i="1"/>
  <c r="M4207" i="1"/>
  <c r="L4207" i="1"/>
  <c r="K4207" i="1"/>
  <c r="N4206" i="1"/>
  <c r="M4206" i="1"/>
  <c r="L4206" i="1"/>
  <c r="K4206" i="1"/>
  <c r="N4205" i="1"/>
  <c r="M4205" i="1"/>
  <c r="L4205" i="1"/>
  <c r="K4205" i="1"/>
  <c r="N4204" i="1"/>
  <c r="M4204" i="1"/>
  <c r="L4204" i="1"/>
  <c r="K4204" i="1"/>
  <c r="N4203" i="1"/>
  <c r="M4203" i="1"/>
  <c r="L4203" i="1"/>
  <c r="K4203" i="1"/>
  <c r="N4202" i="1"/>
  <c r="M4202" i="1"/>
  <c r="L4202" i="1"/>
  <c r="K4202" i="1"/>
  <c r="N4201" i="1"/>
  <c r="M4201" i="1"/>
  <c r="L4201" i="1"/>
  <c r="K4201" i="1"/>
  <c r="N4200" i="1"/>
  <c r="M4200" i="1"/>
  <c r="L4200" i="1"/>
  <c r="K4200" i="1"/>
  <c r="N4199" i="1"/>
  <c r="M4199" i="1"/>
  <c r="L4199" i="1"/>
  <c r="K4199" i="1"/>
  <c r="N4198" i="1"/>
  <c r="M4198" i="1"/>
  <c r="L4198" i="1"/>
  <c r="K4198" i="1"/>
  <c r="N4197" i="1"/>
  <c r="M4197" i="1"/>
  <c r="L4197" i="1"/>
  <c r="K4197" i="1"/>
  <c r="N4196" i="1"/>
  <c r="M4196" i="1"/>
  <c r="L4196" i="1"/>
  <c r="K4196" i="1"/>
  <c r="N4195" i="1"/>
  <c r="M4195" i="1"/>
  <c r="L4195" i="1"/>
  <c r="K4195" i="1"/>
  <c r="N4194" i="1"/>
  <c r="M4194" i="1"/>
  <c r="L4194" i="1"/>
  <c r="K4194" i="1"/>
  <c r="N4193" i="1"/>
  <c r="M4193" i="1"/>
  <c r="L4193" i="1"/>
  <c r="K4193" i="1"/>
  <c r="N4192" i="1"/>
  <c r="M4192" i="1"/>
  <c r="L4192" i="1"/>
  <c r="K4192" i="1"/>
  <c r="N4191" i="1"/>
  <c r="M4191" i="1"/>
  <c r="L4191" i="1"/>
  <c r="K4191" i="1"/>
  <c r="N4190" i="1"/>
  <c r="M4190" i="1"/>
  <c r="L4190" i="1"/>
  <c r="K4190" i="1"/>
  <c r="N4189" i="1"/>
  <c r="M4189" i="1"/>
  <c r="L4189" i="1"/>
  <c r="K4189" i="1"/>
  <c r="N4188" i="1"/>
  <c r="M4188" i="1"/>
  <c r="L4188" i="1"/>
  <c r="K4188" i="1"/>
  <c r="N4187" i="1"/>
  <c r="M4187" i="1"/>
  <c r="L4187" i="1"/>
  <c r="K4187" i="1"/>
  <c r="N4186" i="1"/>
  <c r="M4186" i="1"/>
  <c r="L4186" i="1"/>
  <c r="K4186" i="1"/>
  <c r="N4185" i="1"/>
  <c r="M4185" i="1"/>
  <c r="L4185" i="1"/>
  <c r="K4185" i="1"/>
  <c r="N4184" i="1"/>
  <c r="M4184" i="1"/>
  <c r="L4184" i="1"/>
  <c r="K4184" i="1"/>
  <c r="N4183" i="1"/>
  <c r="M4183" i="1"/>
  <c r="L4183" i="1"/>
  <c r="K4183" i="1"/>
  <c r="N4182" i="1"/>
  <c r="M4182" i="1"/>
  <c r="L4182" i="1"/>
  <c r="K4182" i="1"/>
  <c r="N4181" i="1"/>
  <c r="M4181" i="1"/>
  <c r="L4181" i="1"/>
  <c r="K4181" i="1"/>
  <c r="N4180" i="1"/>
  <c r="M4180" i="1"/>
  <c r="L4180" i="1"/>
  <c r="K4180" i="1"/>
  <c r="N4179" i="1"/>
  <c r="M4179" i="1"/>
  <c r="L4179" i="1"/>
  <c r="K4179" i="1"/>
  <c r="N4178" i="1"/>
  <c r="M4178" i="1"/>
  <c r="L4178" i="1"/>
  <c r="K4178" i="1"/>
  <c r="N4177" i="1"/>
  <c r="M4177" i="1"/>
  <c r="L4177" i="1"/>
  <c r="K4177" i="1"/>
  <c r="N4176" i="1"/>
  <c r="M4176" i="1"/>
  <c r="L4176" i="1"/>
  <c r="K4176" i="1"/>
  <c r="N4175" i="1"/>
  <c r="M4175" i="1"/>
  <c r="L4175" i="1"/>
  <c r="K4175" i="1"/>
  <c r="N4174" i="1"/>
  <c r="M4174" i="1"/>
  <c r="L4174" i="1"/>
  <c r="K4174" i="1"/>
  <c r="N4173" i="1"/>
  <c r="M4173" i="1"/>
  <c r="L4173" i="1"/>
  <c r="K4173" i="1"/>
  <c r="N4172" i="1"/>
  <c r="M4172" i="1"/>
  <c r="L4172" i="1"/>
  <c r="K4172" i="1"/>
  <c r="N4171" i="1"/>
  <c r="M4171" i="1"/>
  <c r="L4171" i="1"/>
  <c r="K4171" i="1"/>
  <c r="N4170" i="1"/>
  <c r="M4170" i="1"/>
  <c r="L4170" i="1"/>
  <c r="K4170" i="1"/>
  <c r="N4169" i="1"/>
  <c r="M4169" i="1"/>
  <c r="L4169" i="1"/>
  <c r="K4169" i="1"/>
  <c r="N4168" i="1"/>
  <c r="M4168" i="1"/>
  <c r="L4168" i="1"/>
  <c r="K4168" i="1"/>
  <c r="N4167" i="1"/>
  <c r="M4167" i="1"/>
  <c r="L4167" i="1"/>
  <c r="K4167" i="1"/>
  <c r="N4166" i="1"/>
  <c r="M4166" i="1"/>
  <c r="L4166" i="1"/>
  <c r="K4166" i="1"/>
  <c r="N4165" i="1"/>
  <c r="M4165" i="1"/>
  <c r="L4165" i="1"/>
  <c r="K4165" i="1"/>
  <c r="N4164" i="1"/>
  <c r="M4164" i="1"/>
  <c r="L4164" i="1"/>
  <c r="K4164" i="1"/>
  <c r="N4163" i="1"/>
  <c r="M4163" i="1"/>
  <c r="L4163" i="1"/>
  <c r="K4163" i="1"/>
  <c r="N4162" i="1"/>
  <c r="M4162" i="1"/>
  <c r="L4162" i="1"/>
  <c r="K4162" i="1"/>
  <c r="N4161" i="1"/>
  <c r="M4161" i="1"/>
  <c r="L4161" i="1"/>
  <c r="K4161" i="1"/>
  <c r="N4160" i="1"/>
  <c r="M4160" i="1"/>
  <c r="L4160" i="1"/>
  <c r="K4160" i="1"/>
  <c r="N4159" i="1"/>
  <c r="M4159" i="1"/>
  <c r="L4159" i="1"/>
  <c r="K4159" i="1"/>
  <c r="N4158" i="1"/>
  <c r="M4158" i="1"/>
  <c r="L4158" i="1"/>
  <c r="K4158" i="1"/>
  <c r="N4157" i="1"/>
  <c r="M4157" i="1"/>
  <c r="L4157" i="1"/>
  <c r="K4157" i="1"/>
  <c r="N4156" i="1"/>
  <c r="M4156" i="1"/>
  <c r="L4156" i="1"/>
  <c r="K4156" i="1"/>
  <c r="N4155" i="1"/>
  <c r="M4155" i="1"/>
  <c r="L4155" i="1"/>
  <c r="K4155" i="1"/>
  <c r="N4154" i="1"/>
  <c r="M4154" i="1"/>
  <c r="L4154" i="1"/>
  <c r="K4154" i="1"/>
  <c r="N4153" i="1"/>
  <c r="M4153" i="1"/>
  <c r="L4153" i="1"/>
  <c r="K4153" i="1"/>
  <c r="N4152" i="1"/>
  <c r="M4152" i="1"/>
  <c r="L4152" i="1"/>
  <c r="K4152" i="1"/>
  <c r="N4151" i="1"/>
  <c r="M4151" i="1"/>
  <c r="L4151" i="1"/>
  <c r="K4151" i="1"/>
  <c r="N4150" i="1"/>
  <c r="M4150" i="1"/>
  <c r="L4150" i="1"/>
  <c r="K4150" i="1"/>
  <c r="N4149" i="1"/>
  <c r="M4149" i="1"/>
  <c r="L4149" i="1"/>
  <c r="K4149" i="1"/>
  <c r="N4148" i="1"/>
  <c r="M4148" i="1"/>
  <c r="L4148" i="1"/>
  <c r="K4148" i="1"/>
  <c r="N4147" i="1"/>
  <c r="M4147" i="1"/>
  <c r="L4147" i="1"/>
  <c r="K4147" i="1"/>
  <c r="N4146" i="1"/>
  <c r="M4146" i="1"/>
  <c r="L4146" i="1"/>
  <c r="K4146" i="1"/>
  <c r="N4145" i="1"/>
  <c r="M4145" i="1"/>
  <c r="L4145" i="1"/>
  <c r="K4145" i="1"/>
  <c r="N4144" i="1"/>
  <c r="M4144" i="1"/>
  <c r="L4144" i="1"/>
  <c r="K4144" i="1"/>
  <c r="N4143" i="1"/>
  <c r="M4143" i="1"/>
  <c r="L4143" i="1"/>
  <c r="K4143" i="1"/>
  <c r="N4142" i="1"/>
  <c r="M4142" i="1"/>
  <c r="L4142" i="1"/>
  <c r="K4142" i="1"/>
  <c r="N4141" i="1"/>
  <c r="M4141" i="1"/>
  <c r="L4141" i="1"/>
  <c r="K4141" i="1"/>
  <c r="N4140" i="1"/>
  <c r="M4140" i="1"/>
  <c r="L4140" i="1"/>
  <c r="K4140" i="1"/>
  <c r="N4139" i="1"/>
  <c r="M4139" i="1"/>
  <c r="L4139" i="1"/>
  <c r="K4139" i="1"/>
  <c r="N4138" i="1"/>
  <c r="M4138" i="1"/>
  <c r="L4138" i="1"/>
  <c r="K4138" i="1"/>
  <c r="N4137" i="1"/>
  <c r="M4137" i="1"/>
  <c r="L4137" i="1"/>
  <c r="K4137" i="1"/>
  <c r="N4136" i="1"/>
  <c r="M4136" i="1"/>
  <c r="L4136" i="1"/>
  <c r="K4136" i="1"/>
  <c r="N4135" i="1"/>
  <c r="M4135" i="1"/>
  <c r="L4135" i="1"/>
  <c r="K4135" i="1"/>
  <c r="N4134" i="1"/>
  <c r="M4134" i="1"/>
  <c r="L4134" i="1"/>
  <c r="K4134" i="1"/>
  <c r="N4133" i="1"/>
  <c r="M4133" i="1"/>
  <c r="L4133" i="1"/>
  <c r="K4133" i="1"/>
  <c r="N4132" i="1"/>
  <c r="M4132" i="1"/>
  <c r="L4132" i="1"/>
  <c r="K4132" i="1"/>
  <c r="N4131" i="1"/>
  <c r="M4131" i="1"/>
  <c r="L4131" i="1"/>
  <c r="K4131" i="1"/>
  <c r="N4130" i="1"/>
  <c r="M4130" i="1"/>
  <c r="L4130" i="1"/>
  <c r="K4130" i="1"/>
  <c r="N4129" i="1"/>
  <c r="M4129" i="1"/>
  <c r="L4129" i="1"/>
  <c r="K4129" i="1"/>
  <c r="N4128" i="1"/>
  <c r="M4128" i="1"/>
  <c r="L4128" i="1"/>
  <c r="K4128" i="1"/>
  <c r="N4127" i="1"/>
  <c r="M4127" i="1"/>
  <c r="L4127" i="1"/>
  <c r="K4127" i="1"/>
  <c r="N4126" i="1"/>
  <c r="M4126" i="1"/>
  <c r="L4126" i="1"/>
  <c r="K4126" i="1"/>
  <c r="N4125" i="1"/>
  <c r="M4125" i="1"/>
  <c r="L4125" i="1"/>
  <c r="K4125" i="1"/>
  <c r="N4124" i="1"/>
  <c r="M4124" i="1"/>
  <c r="L4124" i="1"/>
  <c r="K4124" i="1"/>
  <c r="N4123" i="1"/>
  <c r="M4123" i="1"/>
  <c r="L4123" i="1"/>
  <c r="K4123" i="1"/>
  <c r="N4122" i="1"/>
  <c r="M4122" i="1"/>
  <c r="L4122" i="1"/>
  <c r="K4122" i="1"/>
  <c r="N4121" i="1"/>
  <c r="M4121" i="1"/>
  <c r="L4121" i="1"/>
  <c r="K4121" i="1"/>
  <c r="N4120" i="1"/>
  <c r="M4120" i="1"/>
  <c r="L4120" i="1"/>
  <c r="K4120" i="1"/>
  <c r="N4119" i="1"/>
  <c r="M4119" i="1"/>
  <c r="L4119" i="1"/>
  <c r="K4119" i="1"/>
  <c r="N4118" i="1"/>
  <c r="M4118" i="1"/>
  <c r="L4118" i="1"/>
  <c r="K4118" i="1"/>
  <c r="N4117" i="1"/>
  <c r="M4117" i="1"/>
  <c r="L4117" i="1"/>
  <c r="K4117" i="1"/>
  <c r="N4116" i="1"/>
  <c r="M4116" i="1"/>
  <c r="L4116" i="1"/>
  <c r="K4116" i="1"/>
  <c r="N4115" i="1"/>
  <c r="M4115" i="1"/>
  <c r="L4115" i="1"/>
  <c r="K4115" i="1"/>
  <c r="N4114" i="1"/>
  <c r="M4114" i="1"/>
  <c r="L4114" i="1"/>
  <c r="K4114" i="1"/>
  <c r="N4113" i="1"/>
  <c r="M4113" i="1"/>
  <c r="L4113" i="1"/>
  <c r="K4113" i="1"/>
  <c r="N4112" i="1"/>
  <c r="M4112" i="1"/>
  <c r="L4112" i="1"/>
  <c r="K4112" i="1"/>
  <c r="N4111" i="1"/>
  <c r="M4111" i="1"/>
  <c r="L4111" i="1"/>
  <c r="K4111" i="1"/>
  <c r="N4110" i="1"/>
  <c r="M4110" i="1"/>
  <c r="L4110" i="1"/>
  <c r="K4110" i="1"/>
  <c r="N4109" i="1"/>
  <c r="M4109" i="1"/>
  <c r="L4109" i="1"/>
  <c r="K4109" i="1"/>
  <c r="N4108" i="1"/>
  <c r="M4108" i="1"/>
  <c r="L4108" i="1"/>
  <c r="K4108" i="1"/>
  <c r="N4107" i="1"/>
  <c r="M4107" i="1"/>
  <c r="L4107" i="1"/>
  <c r="K4107" i="1"/>
  <c r="N4106" i="1"/>
  <c r="M4106" i="1"/>
  <c r="L4106" i="1"/>
  <c r="K4106" i="1"/>
  <c r="N4105" i="1"/>
  <c r="M4105" i="1"/>
  <c r="L4105" i="1"/>
  <c r="K4105" i="1"/>
  <c r="N4104" i="1"/>
  <c r="M4104" i="1"/>
  <c r="L4104" i="1"/>
  <c r="K4104" i="1"/>
  <c r="N4103" i="1"/>
  <c r="M4103" i="1"/>
  <c r="L4103" i="1"/>
  <c r="K4103" i="1"/>
  <c r="N4102" i="1"/>
  <c r="M4102" i="1"/>
  <c r="L4102" i="1"/>
  <c r="K4102" i="1"/>
  <c r="N4101" i="1"/>
  <c r="M4101" i="1"/>
  <c r="L4101" i="1"/>
  <c r="K4101" i="1"/>
  <c r="N4100" i="1"/>
  <c r="M4100" i="1"/>
  <c r="L4100" i="1"/>
  <c r="K4100" i="1"/>
  <c r="N4099" i="1"/>
  <c r="M4099" i="1"/>
  <c r="L4099" i="1"/>
  <c r="K4099" i="1"/>
  <c r="N4098" i="1"/>
  <c r="M4098" i="1"/>
  <c r="L4098" i="1"/>
  <c r="K4098" i="1"/>
  <c r="N4097" i="1"/>
  <c r="M4097" i="1"/>
  <c r="L4097" i="1"/>
  <c r="K4097" i="1"/>
  <c r="N4096" i="1"/>
  <c r="M4096" i="1"/>
  <c r="L4096" i="1"/>
  <c r="K4096" i="1"/>
  <c r="N4095" i="1"/>
  <c r="M4095" i="1"/>
  <c r="L4095" i="1"/>
  <c r="K4095" i="1"/>
  <c r="N4094" i="1"/>
  <c r="M4094" i="1"/>
  <c r="L4094" i="1"/>
  <c r="K4094" i="1"/>
  <c r="N4093" i="1"/>
  <c r="M4093" i="1"/>
  <c r="L4093" i="1"/>
  <c r="K4093" i="1"/>
  <c r="N4092" i="1"/>
  <c r="M4092" i="1"/>
  <c r="L4092" i="1"/>
  <c r="K4092" i="1"/>
  <c r="N4091" i="1"/>
  <c r="M4091" i="1"/>
  <c r="L4091" i="1"/>
  <c r="K4091" i="1"/>
  <c r="N4090" i="1"/>
  <c r="M4090" i="1"/>
  <c r="L4090" i="1"/>
  <c r="K4090" i="1"/>
  <c r="N4089" i="1"/>
  <c r="M4089" i="1"/>
  <c r="L4089" i="1"/>
  <c r="K4089" i="1"/>
  <c r="N4088" i="1"/>
  <c r="M4088" i="1"/>
  <c r="L4088" i="1"/>
  <c r="K4088" i="1"/>
  <c r="N4087" i="1"/>
  <c r="M4087" i="1"/>
  <c r="L4087" i="1"/>
  <c r="K4087" i="1"/>
  <c r="N4086" i="1"/>
  <c r="M4086" i="1"/>
  <c r="L4086" i="1"/>
  <c r="K4086" i="1"/>
  <c r="N4085" i="1"/>
  <c r="M4085" i="1"/>
  <c r="L4085" i="1"/>
  <c r="K4085" i="1"/>
  <c r="N4084" i="1"/>
  <c r="M4084" i="1"/>
  <c r="L4084" i="1"/>
  <c r="K4084" i="1"/>
  <c r="N4083" i="1"/>
  <c r="M4083" i="1"/>
  <c r="L4083" i="1"/>
  <c r="K4083" i="1"/>
  <c r="N4082" i="1"/>
  <c r="M4082" i="1"/>
  <c r="L4082" i="1"/>
  <c r="K4082" i="1"/>
  <c r="N4081" i="1"/>
  <c r="M4081" i="1"/>
  <c r="L4081" i="1"/>
  <c r="K4081" i="1"/>
  <c r="N4080" i="1"/>
  <c r="M4080" i="1"/>
  <c r="L4080" i="1"/>
  <c r="K4080" i="1"/>
  <c r="N4079" i="1"/>
  <c r="M4079" i="1"/>
  <c r="L4079" i="1"/>
  <c r="K4079" i="1"/>
  <c r="N4078" i="1"/>
  <c r="M4078" i="1"/>
  <c r="L4078" i="1"/>
  <c r="K4078" i="1"/>
  <c r="N4077" i="1"/>
  <c r="M4077" i="1"/>
  <c r="L4077" i="1"/>
  <c r="K4077" i="1"/>
  <c r="N4076" i="1"/>
  <c r="M4076" i="1"/>
  <c r="L4076" i="1"/>
  <c r="K4076" i="1"/>
  <c r="N4075" i="1"/>
  <c r="M4075" i="1"/>
  <c r="L4075" i="1"/>
  <c r="K4075" i="1"/>
  <c r="N4074" i="1"/>
  <c r="M4074" i="1"/>
  <c r="L4074" i="1"/>
  <c r="K4074" i="1"/>
  <c r="N4073" i="1"/>
  <c r="M4073" i="1"/>
  <c r="L4073" i="1"/>
  <c r="K4073" i="1"/>
  <c r="N4072" i="1"/>
  <c r="M4072" i="1"/>
  <c r="L4072" i="1"/>
  <c r="K4072" i="1"/>
  <c r="N4071" i="1"/>
  <c r="M4071" i="1"/>
  <c r="L4071" i="1"/>
  <c r="K4071" i="1"/>
  <c r="N4070" i="1"/>
  <c r="M4070" i="1"/>
  <c r="L4070" i="1"/>
  <c r="K4070" i="1"/>
  <c r="N4069" i="1"/>
  <c r="M4069" i="1"/>
  <c r="L4069" i="1"/>
  <c r="K4069" i="1"/>
  <c r="N4068" i="1"/>
  <c r="M4068" i="1"/>
  <c r="L4068" i="1"/>
  <c r="K4068" i="1"/>
  <c r="N4067" i="1"/>
  <c r="M4067" i="1"/>
  <c r="L4067" i="1"/>
  <c r="K4067" i="1"/>
  <c r="N4066" i="1"/>
  <c r="M4066" i="1"/>
  <c r="L4066" i="1"/>
  <c r="K4066" i="1"/>
  <c r="N4065" i="1"/>
  <c r="M4065" i="1"/>
  <c r="L4065" i="1"/>
  <c r="K4065" i="1"/>
  <c r="N4064" i="1"/>
  <c r="M4064" i="1"/>
  <c r="L4064" i="1"/>
  <c r="K4064" i="1"/>
  <c r="N4063" i="1"/>
  <c r="M4063" i="1"/>
  <c r="L4063" i="1"/>
  <c r="K4063" i="1"/>
  <c r="N4062" i="1"/>
  <c r="M4062" i="1"/>
  <c r="L4062" i="1"/>
  <c r="K4062" i="1"/>
  <c r="N4061" i="1"/>
  <c r="M4061" i="1"/>
  <c r="L4061" i="1"/>
  <c r="K4061" i="1"/>
  <c r="N4060" i="1"/>
  <c r="M4060" i="1"/>
  <c r="L4060" i="1"/>
  <c r="K4060" i="1"/>
  <c r="N4059" i="1"/>
  <c r="M4059" i="1"/>
  <c r="L4059" i="1"/>
  <c r="K4059" i="1"/>
  <c r="N4058" i="1"/>
  <c r="M4058" i="1"/>
  <c r="L4058" i="1"/>
  <c r="K4058" i="1"/>
  <c r="N4057" i="1"/>
  <c r="M4057" i="1"/>
  <c r="L4057" i="1"/>
  <c r="K4057" i="1"/>
  <c r="N4056" i="1"/>
  <c r="M4056" i="1"/>
  <c r="L4056" i="1"/>
  <c r="K4056" i="1"/>
  <c r="N4055" i="1"/>
  <c r="M4055" i="1"/>
  <c r="L4055" i="1"/>
  <c r="K4055" i="1"/>
  <c r="N4054" i="1"/>
  <c r="M4054" i="1"/>
  <c r="L4054" i="1"/>
  <c r="K4054" i="1"/>
  <c r="N4053" i="1"/>
  <c r="M4053" i="1"/>
  <c r="L4053" i="1"/>
  <c r="K4053" i="1"/>
  <c r="N4052" i="1"/>
  <c r="M4052" i="1"/>
  <c r="L4052" i="1"/>
  <c r="K4052" i="1"/>
  <c r="N4051" i="1"/>
  <c r="M4051" i="1"/>
  <c r="L4051" i="1"/>
  <c r="K4051" i="1"/>
  <c r="N4050" i="1"/>
  <c r="M4050" i="1"/>
  <c r="L4050" i="1"/>
  <c r="K4050" i="1"/>
  <c r="N4049" i="1"/>
  <c r="M4049" i="1"/>
  <c r="L4049" i="1"/>
  <c r="K4049" i="1"/>
  <c r="N4048" i="1"/>
  <c r="M4048" i="1"/>
  <c r="L4048" i="1"/>
  <c r="K4048" i="1"/>
  <c r="N4047" i="1"/>
  <c r="M4047" i="1"/>
  <c r="L4047" i="1"/>
  <c r="K4047" i="1"/>
  <c r="N4046" i="1"/>
  <c r="M4046" i="1"/>
  <c r="L4046" i="1"/>
  <c r="K4046" i="1"/>
  <c r="N4045" i="1"/>
  <c r="M4045" i="1"/>
  <c r="L4045" i="1"/>
  <c r="K4045" i="1"/>
  <c r="N4044" i="1"/>
  <c r="M4044" i="1"/>
  <c r="L4044" i="1"/>
  <c r="K4044" i="1"/>
  <c r="N4043" i="1"/>
  <c r="M4043" i="1"/>
  <c r="L4043" i="1"/>
  <c r="K4043" i="1"/>
  <c r="N4042" i="1"/>
  <c r="M4042" i="1"/>
  <c r="L4042" i="1"/>
  <c r="K4042" i="1"/>
  <c r="N4041" i="1"/>
  <c r="M4041" i="1"/>
  <c r="L4041" i="1"/>
  <c r="K4041" i="1"/>
  <c r="N4040" i="1"/>
  <c r="M4040" i="1"/>
  <c r="L4040" i="1"/>
  <c r="K4040" i="1"/>
  <c r="N4039" i="1"/>
  <c r="M4039" i="1"/>
  <c r="L4039" i="1"/>
  <c r="K4039" i="1"/>
  <c r="N4038" i="1"/>
  <c r="M4038" i="1"/>
  <c r="L4038" i="1"/>
  <c r="K4038" i="1"/>
  <c r="N4037" i="1"/>
  <c r="M4037" i="1"/>
  <c r="L4037" i="1"/>
  <c r="K4037" i="1"/>
  <c r="N4036" i="1"/>
  <c r="M4036" i="1"/>
  <c r="L4036" i="1"/>
  <c r="K4036" i="1"/>
  <c r="N4035" i="1"/>
  <c r="M4035" i="1"/>
  <c r="L4035" i="1"/>
  <c r="K4035" i="1"/>
  <c r="N4034" i="1"/>
  <c r="M4034" i="1"/>
  <c r="L4034" i="1"/>
  <c r="K4034" i="1"/>
  <c r="N4033" i="1"/>
  <c r="M4033" i="1"/>
  <c r="L4033" i="1"/>
  <c r="K4033" i="1"/>
  <c r="N4032" i="1"/>
  <c r="M4032" i="1"/>
  <c r="L4032" i="1"/>
  <c r="K4032" i="1"/>
  <c r="N4031" i="1"/>
  <c r="M4031" i="1"/>
  <c r="L4031" i="1"/>
  <c r="K4031" i="1"/>
  <c r="N4030" i="1"/>
  <c r="M4030" i="1"/>
  <c r="L4030" i="1"/>
  <c r="K4030" i="1"/>
  <c r="N4029" i="1"/>
  <c r="M4029" i="1"/>
  <c r="L4029" i="1"/>
  <c r="K4029" i="1"/>
  <c r="N4028" i="1"/>
  <c r="M4028" i="1"/>
  <c r="L4028" i="1"/>
  <c r="K4028" i="1"/>
  <c r="N4027" i="1"/>
  <c r="M4027" i="1"/>
  <c r="L4027" i="1"/>
  <c r="K4027" i="1"/>
  <c r="N4026" i="1"/>
  <c r="M4026" i="1"/>
  <c r="L4026" i="1"/>
  <c r="K4026" i="1"/>
  <c r="N4025" i="1"/>
  <c r="M4025" i="1"/>
  <c r="L4025" i="1"/>
  <c r="K4025" i="1"/>
  <c r="N4024" i="1"/>
  <c r="M4024" i="1"/>
  <c r="L4024" i="1"/>
  <c r="K4024" i="1"/>
  <c r="N4023" i="1"/>
  <c r="M4023" i="1"/>
  <c r="L4023" i="1"/>
  <c r="K4023" i="1"/>
  <c r="N4022" i="1"/>
  <c r="M4022" i="1"/>
  <c r="L4022" i="1"/>
  <c r="K4022" i="1"/>
  <c r="N4021" i="1"/>
  <c r="M4021" i="1"/>
  <c r="L4021" i="1"/>
  <c r="K4021" i="1"/>
  <c r="N4020" i="1"/>
  <c r="M4020" i="1"/>
  <c r="L4020" i="1"/>
  <c r="K4020" i="1"/>
  <c r="N4019" i="1"/>
  <c r="M4019" i="1"/>
  <c r="L4019" i="1"/>
  <c r="K4019" i="1"/>
  <c r="N4018" i="1"/>
  <c r="M4018" i="1"/>
  <c r="L4018" i="1"/>
  <c r="K4018" i="1"/>
  <c r="N4017" i="1"/>
  <c r="M4017" i="1"/>
  <c r="L4017" i="1"/>
  <c r="K4017" i="1"/>
  <c r="N4016" i="1"/>
  <c r="M4016" i="1"/>
  <c r="L4016" i="1"/>
  <c r="K4016" i="1"/>
  <c r="N4015" i="1"/>
  <c r="M4015" i="1"/>
  <c r="L4015" i="1"/>
  <c r="K4015" i="1"/>
  <c r="N4014" i="1"/>
  <c r="M4014" i="1"/>
  <c r="L4014" i="1"/>
  <c r="K4014" i="1"/>
  <c r="N4013" i="1"/>
  <c r="M4013" i="1"/>
  <c r="L4013" i="1"/>
  <c r="K4013" i="1"/>
  <c r="N4012" i="1"/>
  <c r="M4012" i="1"/>
  <c r="L4012" i="1"/>
  <c r="K4012" i="1"/>
  <c r="N4011" i="1"/>
  <c r="M4011" i="1"/>
  <c r="L4011" i="1"/>
  <c r="K4011" i="1"/>
  <c r="N4010" i="1"/>
  <c r="M4010" i="1"/>
  <c r="L4010" i="1"/>
  <c r="K4010" i="1"/>
  <c r="N4009" i="1"/>
  <c r="M4009" i="1"/>
  <c r="L4009" i="1"/>
  <c r="K4009" i="1"/>
  <c r="N4008" i="1"/>
  <c r="M4008" i="1"/>
  <c r="L4008" i="1"/>
  <c r="K4008" i="1"/>
  <c r="N4007" i="1"/>
  <c r="M4007" i="1"/>
  <c r="L4007" i="1"/>
  <c r="K4007" i="1"/>
  <c r="N4006" i="1"/>
  <c r="M4006" i="1"/>
  <c r="L4006" i="1"/>
  <c r="K4006" i="1"/>
  <c r="N4005" i="1"/>
  <c r="M4005" i="1"/>
  <c r="L4005" i="1"/>
  <c r="K4005" i="1"/>
  <c r="N4004" i="1"/>
  <c r="M4004" i="1"/>
  <c r="L4004" i="1"/>
  <c r="K4004" i="1"/>
  <c r="N4003" i="1"/>
  <c r="M4003" i="1"/>
  <c r="L4003" i="1"/>
  <c r="K4003" i="1"/>
  <c r="N4002" i="1"/>
  <c r="M4002" i="1"/>
  <c r="L4002" i="1"/>
  <c r="K4002" i="1"/>
  <c r="N4001" i="1"/>
  <c r="M4001" i="1"/>
  <c r="L4001" i="1"/>
  <c r="K4001" i="1"/>
  <c r="N4000" i="1"/>
  <c r="M4000" i="1"/>
  <c r="L4000" i="1"/>
  <c r="K4000" i="1"/>
  <c r="N3999" i="1"/>
  <c r="M3999" i="1"/>
  <c r="L3999" i="1"/>
  <c r="K3999" i="1"/>
  <c r="N3998" i="1"/>
  <c r="M3998" i="1"/>
  <c r="L3998" i="1"/>
  <c r="K3998" i="1"/>
  <c r="N3997" i="1"/>
  <c r="M3997" i="1"/>
  <c r="L3997" i="1"/>
  <c r="K3997" i="1"/>
  <c r="N3996" i="1"/>
  <c r="M3996" i="1"/>
  <c r="L3996" i="1"/>
  <c r="K3996" i="1"/>
  <c r="N3995" i="1"/>
  <c r="M3995" i="1"/>
  <c r="L3995" i="1"/>
  <c r="K3995" i="1"/>
  <c r="N3994" i="1"/>
  <c r="M3994" i="1"/>
  <c r="L3994" i="1"/>
  <c r="K3994" i="1"/>
  <c r="N3993" i="1"/>
  <c r="M3993" i="1"/>
  <c r="L3993" i="1"/>
  <c r="K3993" i="1"/>
  <c r="N3992" i="1"/>
  <c r="M3992" i="1"/>
  <c r="L3992" i="1"/>
  <c r="K3992" i="1"/>
  <c r="N3991" i="1"/>
  <c r="M3991" i="1"/>
  <c r="L3991" i="1"/>
  <c r="K3991" i="1"/>
  <c r="N3990" i="1"/>
  <c r="M3990" i="1"/>
  <c r="L3990" i="1"/>
  <c r="K3990" i="1"/>
  <c r="N3989" i="1"/>
  <c r="M3989" i="1"/>
  <c r="L3989" i="1"/>
  <c r="K3989" i="1"/>
  <c r="N3988" i="1"/>
  <c r="M3988" i="1"/>
  <c r="L3988" i="1"/>
  <c r="K3988" i="1"/>
  <c r="N3987" i="1"/>
  <c r="M3987" i="1"/>
  <c r="L3987" i="1"/>
  <c r="K3987" i="1"/>
  <c r="N3986" i="1"/>
  <c r="M3986" i="1"/>
  <c r="L3986" i="1"/>
  <c r="K3986" i="1"/>
  <c r="N3985" i="1"/>
  <c r="M3985" i="1"/>
  <c r="L3985" i="1"/>
  <c r="K3985" i="1"/>
  <c r="N3984" i="1"/>
  <c r="M3984" i="1"/>
  <c r="L3984" i="1"/>
  <c r="K3984" i="1"/>
  <c r="N3983" i="1"/>
  <c r="M3983" i="1"/>
  <c r="L3983" i="1"/>
  <c r="K3983" i="1"/>
  <c r="N3982" i="1"/>
  <c r="M3982" i="1"/>
  <c r="L3982" i="1"/>
  <c r="K3982" i="1"/>
  <c r="N3981" i="1"/>
  <c r="M3981" i="1"/>
  <c r="L3981" i="1"/>
  <c r="K3981" i="1"/>
  <c r="N3980" i="1"/>
  <c r="M3980" i="1"/>
  <c r="L3980" i="1"/>
  <c r="K3980" i="1"/>
  <c r="N3979" i="1"/>
  <c r="M3979" i="1"/>
  <c r="L3979" i="1"/>
  <c r="K3979" i="1"/>
  <c r="N3978" i="1"/>
  <c r="M3978" i="1"/>
  <c r="L3978" i="1"/>
  <c r="K3978" i="1"/>
  <c r="N3977" i="1"/>
  <c r="M3977" i="1"/>
  <c r="L3977" i="1"/>
  <c r="K3977" i="1"/>
  <c r="N3976" i="1"/>
  <c r="M3976" i="1"/>
  <c r="L3976" i="1"/>
  <c r="K3976" i="1"/>
  <c r="N3975" i="1"/>
  <c r="M3975" i="1"/>
  <c r="L3975" i="1"/>
  <c r="K3975" i="1"/>
  <c r="N3974" i="1"/>
  <c r="M3974" i="1"/>
  <c r="L3974" i="1"/>
  <c r="K3974" i="1"/>
  <c r="N3973" i="1"/>
  <c r="M3973" i="1"/>
  <c r="L3973" i="1"/>
  <c r="K3973" i="1"/>
  <c r="N3972" i="1"/>
  <c r="M3972" i="1"/>
  <c r="L3972" i="1"/>
  <c r="K3972" i="1"/>
  <c r="N3971" i="1"/>
  <c r="M3971" i="1"/>
  <c r="L3971" i="1"/>
  <c r="K3971" i="1"/>
  <c r="N3970" i="1"/>
  <c r="M3970" i="1"/>
  <c r="L3970" i="1"/>
  <c r="K3970" i="1"/>
  <c r="N3969" i="1"/>
  <c r="M3969" i="1"/>
  <c r="L3969" i="1"/>
  <c r="K3969" i="1"/>
  <c r="N3968" i="1"/>
  <c r="M3968" i="1"/>
  <c r="L3968" i="1"/>
  <c r="K3968" i="1"/>
  <c r="N3967" i="1"/>
  <c r="M3967" i="1"/>
  <c r="L3967" i="1"/>
  <c r="K3967" i="1"/>
  <c r="N3966" i="1"/>
  <c r="M3966" i="1"/>
  <c r="L3966" i="1"/>
  <c r="K3966" i="1"/>
  <c r="N3965" i="1"/>
  <c r="M3965" i="1"/>
  <c r="L3965" i="1"/>
  <c r="K3965" i="1"/>
  <c r="N3964" i="1"/>
  <c r="M3964" i="1"/>
  <c r="L3964" i="1"/>
  <c r="K3964" i="1"/>
  <c r="N3963" i="1"/>
  <c r="M3963" i="1"/>
  <c r="L3963" i="1"/>
  <c r="K3963" i="1"/>
  <c r="N3962" i="1"/>
  <c r="M3962" i="1"/>
  <c r="L3962" i="1"/>
  <c r="K3962" i="1"/>
  <c r="N3961" i="1"/>
  <c r="M3961" i="1"/>
  <c r="L3961" i="1"/>
  <c r="K3961" i="1"/>
  <c r="N3960" i="1"/>
  <c r="M3960" i="1"/>
  <c r="L3960" i="1"/>
  <c r="K3960" i="1"/>
  <c r="N3959" i="1"/>
  <c r="M3959" i="1"/>
  <c r="L3959" i="1"/>
  <c r="K3959" i="1"/>
  <c r="N3958" i="1"/>
  <c r="M3958" i="1"/>
  <c r="L3958" i="1"/>
  <c r="K3958" i="1"/>
  <c r="N3957" i="1"/>
  <c r="M3957" i="1"/>
  <c r="L3957" i="1"/>
  <c r="K3957" i="1"/>
  <c r="N3956" i="1"/>
  <c r="M3956" i="1"/>
  <c r="L3956" i="1"/>
  <c r="K3956" i="1"/>
  <c r="N3955" i="1"/>
  <c r="M3955" i="1"/>
  <c r="L3955" i="1"/>
  <c r="K3955" i="1"/>
  <c r="N3954" i="1"/>
  <c r="M3954" i="1"/>
  <c r="L3954" i="1"/>
  <c r="K3954" i="1"/>
  <c r="N3953" i="1"/>
  <c r="M3953" i="1"/>
  <c r="L3953" i="1"/>
  <c r="K3953" i="1"/>
  <c r="N3952" i="1"/>
  <c r="M3952" i="1"/>
  <c r="L3952" i="1"/>
  <c r="K3952" i="1"/>
  <c r="N3951" i="1"/>
  <c r="M3951" i="1"/>
  <c r="L3951" i="1"/>
  <c r="K3951" i="1"/>
  <c r="N3950" i="1"/>
  <c r="M3950" i="1"/>
  <c r="L3950" i="1"/>
  <c r="K3950" i="1"/>
  <c r="N3949" i="1"/>
  <c r="M3949" i="1"/>
  <c r="L3949" i="1"/>
  <c r="K3949" i="1"/>
  <c r="N3948" i="1"/>
  <c r="M3948" i="1"/>
  <c r="L3948" i="1"/>
  <c r="K3948" i="1"/>
  <c r="N3947" i="1"/>
  <c r="M3947" i="1"/>
  <c r="L3947" i="1"/>
  <c r="K3947" i="1"/>
  <c r="N3946" i="1"/>
  <c r="M3946" i="1"/>
  <c r="L3946" i="1"/>
  <c r="K3946" i="1"/>
  <c r="N3945" i="1"/>
  <c r="M3945" i="1"/>
  <c r="L3945" i="1"/>
  <c r="K3945" i="1"/>
  <c r="N3944" i="1"/>
  <c r="M3944" i="1"/>
  <c r="L3944" i="1"/>
  <c r="K3944" i="1"/>
  <c r="N3943" i="1"/>
  <c r="M3943" i="1"/>
  <c r="L3943" i="1"/>
  <c r="K3943" i="1"/>
  <c r="N3942" i="1"/>
  <c r="M3942" i="1"/>
  <c r="L3942" i="1"/>
  <c r="K3942" i="1"/>
  <c r="N3941" i="1"/>
  <c r="M3941" i="1"/>
  <c r="L3941" i="1"/>
  <c r="K3941" i="1"/>
  <c r="N3940" i="1"/>
  <c r="M3940" i="1"/>
  <c r="L3940" i="1"/>
  <c r="K3940" i="1"/>
  <c r="N3939" i="1"/>
  <c r="M3939" i="1"/>
  <c r="L3939" i="1"/>
  <c r="K3939" i="1"/>
  <c r="N3938" i="1"/>
  <c r="M3938" i="1"/>
  <c r="L3938" i="1"/>
  <c r="K3938" i="1"/>
  <c r="N3937" i="1"/>
  <c r="M3937" i="1"/>
  <c r="L3937" i="1"/>
  <c r="K3937" i="1"/>
  <c r="N3936" i="1"/>
  <c r="M3936" i="1"/>
  <c r="L3936" i="1"/>
  <c r="K3936" i="1"/>
  <c r="N3935" i="1"/>
  <c r="M3935" i="1"/>
  <c r="L3935" i="1"/>
  <c r="K3935" i="1"/>
  <c r="N3934" i="1"/>
  <c r="M3934" i="1"/>
  <c r="L3934" i="1"/>
  <c r="K3934" i="1"/>
  <c r="N3933" i="1"/>
  <c r="M3933" i="1"/>
  <c r="L3933" i="1"/>
  <c r="K3933" i="1"/>
  <c r="N3932" i="1"/>
  <c r="M3932" i="1"/>
  <c r="L3932" i="1"/>
  <c r="K3932" i="1"/>
  <c r="N3931" i="1"/>
  <c r="M3931" i="1"/>
  <c r="L3931" i="1"/>
  <c r="K3931" i="1"/>
  <c r="N3930" i="1"/>
  <c r="M3930" i="1"/>
  <c r="L3930" i="1"/>
  <c r="K3930" i="1"/>
  <c r="N3929" i="1"/>
  <c r="M3929" i="1"/>
  <c r="L3929" i="1"/>
  <c r="K3929" i="1"/>
  <c r="N3928" i="1"/>
  <c r="M3928" i="1"/>
  <c r="L3928" i="1"/>
  <c r="K3928" i="1"/>
  <c r="N3927" i="1"/>
  <c r="M3927" i="1"/>
  <c r="L3927" i="1"/>
  <c r="K3927" i="1"/>
  <c r="N3926" i="1"/>
  <c r="M3926" i="1"/>
  <c r="L3926" i="1"/>
  <c r="K3926" i="1"/>
  <c r="N3925" i="1"/>
  <c r="M3925" i="1"/>
  <c r="L3925" i="1"/>
  <c r="K3925" i="1"/>
  <c r="N3924" i="1"/>
  <c r="M3924" i="1"/>
  <c r="L3924" i="1"/>
  <c r="K3924" i="1"/>
  <c r="N3923" i="1"/>
  <c r="M3923" i="1"/>
  <c r="L3923" i="1"/>
  <c r="K3923" i="1"/>
  <c r="N3922" i="1"/>
  <c r="M3922" i="1"/>
  <c r="L3922" i="1"/>
  <c r="K3922" i="1"/>
  <c r="N3921" i="1"/>
  <c r="M3921" i="1"/>
  <c r="L3921" i="1"/>
  <c r="K3921" i="1"/>
  <c r="N3920" i="1"/>
  <c r="M3920" i="1"/>
  <c r="L3920" i="1"/>
  <c r="K3920" i="1"/>
  <c r="N3919" i="1"/>
  <c r="M3919" i="1"/>
  <c r="L3919" i="1"/>
  <c r="K3919" i="1"/>
  <c r="N3918" i="1"/>
  <c r="M3918" i="1"/>
  <c r="L3918" i="1"/>
  <c r="K3918" i="1"/>
  <c r="N3917" i="1"/>
  <c r="M3917" i="1"/>
  <c r="L3917" i="1"/>
  <c r="K3917" i="1"/>
  <c r="N3916" i="1"/>
  <c r="M3916" i="1"/>
  <c r="L3916" i="1"/>
  <c r="K3916" i="1"/>
  <c r="N3915" i="1"/>
  <c r="M3915" i="1"/>
  <c r="L3915" i="1"/>
  <c r="K3915" i="1"/>
  <c r="N3914" i="1"/>
  <c r="M3914" i="1"/>
  <c r="L3914" i="1"/>
  <c r="K3914" i="1"/>
  <c r="N3913" i="1"/>
  <c r="M3913" i="1"/>
  <c r="L3913" i="1"/>
  <c r="K3913" i="1"/>
  <c r="N3912" i="1"/>
  <c r="M3912" i="1"/>
  <c r="L3912" i="1"/>
  <c r="K3912" i="1"/>
  <c r="N3911" i="1"/>
  <c r="M3911" i="1"/>
  <c r="L3911" i="1"/>
  <c r="K3911" i="1"/>
  <c r="N3910" i="1"/>
  <c r="M3910" i="1"/>
  <c r="L3910" i="1"/>
  <c r="K3910" i="1"/>
  <c r="N3909" i="1"/>
  <c r="M3909" i="1"/>
  <c r="L3909" i="1"/>
  <c r="K3909" i="1"/>
  <c r="N3908" i="1"/>
  <c r="M3908" i="1"/>
  <c r="L3908" i="1"/>
  <c r="K3908" i="1"/>
  <c r="N3907" i="1"/>
  <c r="M3907" i="1"/>
  <c r="L3907" i="1"/>
  <c r="K3907" i="1"/>
  <c r="N3906" i="1"/>
  <c r="M3906" i="1"/>
  <c r="L3906" i="1"/>
  <c r="K3906" i="1"/>
  <c r="N3905" i="1"/>
  <c r="M3905" i="1"/>
  <c r="L3905" i="1"/>
  <c r="K3905" i="1"/>
  <c r="N3904" i="1"/>
  <c r="M3904" i="1"/>
  <c r="L3904" i="1"/>
  <c r="K3904" i="1"/>
  <c r="N3903" i="1"/>
  <c r="M3903" i="1"/>
  <c r="L3903" i="1"/>
  <c r="K3903" i="1"/>
  <c r="N3902" i="1"/>
  <c r="M3902" i="1"/>
  <c r="L3902" i="1"/>
  <c r="K3902" i="1"/>
  <c r="N3901" i="1"/>
  <c r="M3901" i="1"/>
  <c r="L3901" i="1"/>
  <c r="K3901" i="1"/>
  <c r="N3900" i="1"/>
  <c r="M3900" i="1"/>
  <c r="L3900" i="1"/>
  <c r="K3900" i="1"/>
  <c r="N3899" i="1"/>
  <c r="M3899" i="1"/>
  <c r="L3899" i="1"/>
  <c r="K3899" i="1"/>
  <c r="N3898" i="1"/>
  <c r="M3898" i="1"/>
  <c r="L3898" i="1"/>
  <c r="K3898" i="1"/>
  <c r="N3897" i="1"/>
  <c r="M3897" i="1"/>
  <c r="L3897" i="1"/>
  <c r="K3897" i="1"/>
  <c r="N3896" i="1"/>
  <c r="M3896" i="1"/>
  <c r="L3896" i="1"/>
  <c r="K3896" i="1"/>
  <c r="N3895" i="1"/>
  <c r="M3895" i="1"/>
  <c r="L3895" i="1"/>
  <c r="K3895" i="1"/>
  <c r="N3894" i="1"/>
  <c r="M3894" i="1"/>
  <c r="L3894" i="1"/>
  <c r="K3894" i="1"/>
  <c r="N3893" i="1"/>
  <c r="M3893" i="1"/>
  <c r="L3893" i="1"/>
  <c r="K3893" i="1"/>
  <c r="N3892" i="1"/>
  <c r="M3892" i="1"/>
  <c r="L3892" i="1"/>
  <c r="K3892" i="1"/>
  <c r="N3891" i="1"/>
  <c r="M3891" i="1"/>
  <c r="L3891" i="1"/>
  <c r="K3891" i="1"/>
  <c r="N3890" i="1"/>
  <c r="M3890" i="1"/>
  <c r="L3890" i="1"/>
  <c r="K3890" i="1"/>
  <c r="N3889" i="1"/>
  <c r="M3889" i="1"/>
  <c r="L3889" i="1"/>
  <c r="K3889" i="1"/>
  <c r="N3888" i="1"/>
  <c r="M3888" i="1"/>
  <c r="L3888" i="1"/>
  <c r="K3888" i="1"/>
  <c r="N3887" i="1"/>
  <c r="M3887" i="1"/>
  <c r="L3887" i="1"/>
  <c r="K3887" i="1"/>
  <c r="N3886" i="1"/>
  <c r="M3886" i="1"/>
  <c r="L3886" i="1"/>
  <c r="K3886" i="1"/>
  <c r="N3885" i="1"/>
  <c r="M3885" i="1"/>
  <c r="L3885" i="1"/>
  <c r="K3885" i="1"/>
  <c r="N3884" i="1"/>
  <c r="M3884" i="1"/>
  <c r="L3884" i="1"/>
  <c r="K3884" i="1"/>
  <c r="N3883" i="1"/>
  <c r="M3883" i="1"/>
  <c r="L3883" i="1"/>
  <c r="K3883" i="1"/>
  <c r="N3882" i="1"/>
  <c r="M3882" i="1"/>
  <c r="L3882" i="1"/>
  <c r="K3882" i="1"/>
  <c r="N3881" i="1"/>
  <c r="M3881" i="1"/>
  <c r="L3881" i="1"/>
  <c r="K3881" i="1"/>
  <c r="N3880" i="1"/>
  <c r="M3880" i="1"/>
  <c r="L3880" i="1"/>
  <c r="K3880" i="1"/>
  <c r="N3879" i="1"/>
  <c r="M3879" i="1"/>
  <c r="L3879" i="1"/>
  <c r="K3879" i="1"/>
  <c r="N3878" i="1"/>
  <c r="M3878" i="1"/>
  <c r="L3878" i="1"/>
  <c r="K3878" i="1"/>
  <c r="N3877" i="1"/>
  <c r="M3877" i="1"/>
  <c r="L3877" i="1"/>
  <c r="K3877" i="1"/>
  <c r="N3876" i="1"/>
  <c r="M3876" i="1"/>
  <c r="L3876" i="1"/>
  <c r="K3876" i="1"/>
  <c r="N3875" i="1"/>
  <c r="M3875" i="1"/>
  <c r="L3875" i="1"/>
  <c r="K3875" i="1"/>
  <c r="N3874" i="1"/>
  <c r="M3874" i="1"/>
  <c r="L3874" i="1"/>
  <c r="K3874" i="1"/>
  <c r="N3873" i="1"/>
  <c r="M3873" i="1"/>
  <c r="L3873" i="1"/>
  <c r="K3873" i="1"/>
  <c r="N3872" i="1"/>
  <c r="M3872" i="1"/>
  <c r="L3872" i="1"/>
  <c r="K3872" i="1"/>
  <c r="N3871" i="1"/>
  <c r="M3871" i="1"/>
  <c r="L3871" i="1"/>
  <c r="K3871" i="1"/>
  <c r="N3870" i="1"/>
  <c r="M3870" i="1"/>
  <c r="L3870" i="1"/>
  <c r="K3870" i="1"/>
  <c r="N3869" i="1"/>
  <c r="M3869" i="1"/>
  <c r="L3869" i="1"/>
  <c r="K3869" i="1"/>
  <c r="N3868" i="1"/>
  <c r="M3868" i="1"/>
  <c r="L3868" i="1"/>
  <c r="K3868" i="1"/>
  <c r="N3867" i="1"/>
  <c r="M3867" i="1"/>
  <c r="L3867" i="1"/>
  <c r="K3867" i="1"/>
  <c r="N3866" i="1"/>
  <c r="M3866" i="1"/>
  <c r="L3866" i="1"/>
  <c r="K3866" i="1"/>
  <c r="N3865" i="1"/>
  <c r="M3865" i="1"/>
  <c r="L3865" i="1"/>
  <c r="K3865" i="1"/>
  <c r="N3864" i="1"/>
  <c r="M3864" i="1"/>
  <c r="L3864" i="1"/>
  <c r="K3864" i="1"/>
  <c r="N3863" i="1"/>
  <c r="M3863" i="1"/>
  <c r="L3863" i="1"/>
  <c r="K3863" i="1"/>
  <c r="N3862" i="1"/>
  <c r="M3862" i="1"/>
  <c r="L3862" i="1"/>
  <c r="K3862" i="1"/>
  <c r="N3861" i="1"/>
  <c r="M3861" i="1"/>
  <c r="L3861" i="1"/>
  <c r="K3861" i="1"/>
  <c r="N3860" i="1"/>
  <c r="M3860" i="1"/>
  <c r="L3860" i="1"/>
  <c r="K3860" i="1"/>
  <c r="N3859" i="1"/>
  <c r="M3859" i="1"/>
  <c r="L3859" i="1"/>
  <c r="K3859" i="1"/>
  <c r="N3858" i="1"/>
  <c r="M3858" i="1"/>
  <c r="L3858" i="1"/>
  <c r="K3858" i="1"/>
  <c r="N3857" i="1"/>
  <c r="M3857" i="1"/>
  <c r="L3857" i="1"/>
  <c r="K3857" i="1"/>
  <c r="N3856" i="1"/>
  <c r="M3856" i="1"/>
  <c r="L3856" i="1"/>
  <c r="K3856" i="1"/>
  <c r="N3855" i="1"/>
  <c r="M3855" i="1"/>
  <c r="L3855" i="1"/>
  <c r="K3855" i="1"/>
  <c r="N3854" i="1"/>
  <c r="M3854" i="1"/>
  <c r="L3854" i="1"/>
  <c r="K3854" i="1"/>
  <c r="N3853" i="1"/>
  <c r="M3853" i="1"/>
  <c r="L3853" i="1"/>
  <c r="K3853" i="1"/>
  <c r="N3852" i="1"/>
  <c r="M3852" i="1"/>
  <c r="L3852" i="1"/>
  <c r="K3852" i="1"/>
  <c r="N3851" i="1"/>
  <c r="M3851" i="1"/>
  <c r="L3851" i="1"/>
  <c r="K3851" i="1"/>
  <c r="N3850" i="1"/>
  <c r="M3850" i="1"/>
  <c r="L3850" i="1"/>
  <c r="K3850" i="1"/>
  <c r="N3849" i="1"/>
  <c r="M3849" i="1"/>
  <c r="L3849" i="1"/>
  <c r="K3849" i="1"/>
  <c r="N3848" i="1"/>
  <c r="M3848" i="1"/>
  <c r="L3848" i="1"/>
  <c r="K3848" i="1"/>
  <c r="N3847" i="1"/>
  <c r="M3847" i="1"/>
  <c r="L3847" i="1"/>
  <c r="K3847" i="1"/>
  <c r="N3846" i="1"/>
  <c r="M3846" i="1"/>
  <c r="L3846" i="1"/>
  <c r="K3846" i="1"/>
  <c r="N3845" i="1"/>
  <c r="M3845" i="1"/>
  <c r="L3845" i="1"/>
  <c r="K3845" i="1"/>
  <c r="N3844" i="1"/>
  <c r="M3844" i="1"/>
  <c r="L3844" i="1"/>
  <c r="K3844" i="1"/>
  <c r="N3843" i="1"/>
  <c r="M3843" i="1"/>
  <c r="L3843" i="1"/>
  <c r="K3843" i="1"/>
  <c r="N3842" i="1"/>
  <c r="M3842" i="1"/>
  <c r="L3842" i="1"/>
  <c r="K3842" i="1"/>
  <c r="N3841" i="1"/>
  <c r="M3841" i="1"/>
  <c r="L3841" i="1"/>
  <c r="K3841" i="1"/>
  <c r="N3840" i="1"/>
  <c r="M3840" i="1"/>
  <c r="L3840" i="1"/>
  <c r="K3840" i="1"/>
  <c r="N3839" i="1"/>
  <c r="M3839" i="1"/>
  <c r="L3839" i="1"/>
  <c r="K3839" i="1"/>
  <c r="N3838" i="1"/>
  <c r="M3838" i="1"/>
  <c r="L3838" i="1"/>
  <c r="K3838" i="1"/>
  <c r="N3837" i="1"/>
  <c r="M3837" i="1"/>
  <c r="L3837" i="1"/>
  <c r="K3837" i="1"/>
  <c r="N3836" i="1"/>
  <c r="M3836" i="1"/>
  <c r="L3836" i="1"/>
  <c r="K3836" i="1"/>
  <c r="N3835" i="1"/>
  <c r="M3835" i="1"/>
  <c r="L3835" i="1"/>
  <c r="K3835" i="1"/>
  <c r="N3834" i="1"/>
  <c r="M3834" i="1"/>
  <c r="L3834" i="1"/>
  <c r="K3834" i="1"/>
  <c r="N3833" i="1"/>
  <c r="M3833" i="1"/>
  <c r="L3833" i="1"/>
  <c r="K3833" i="1"/>
  <c r="N3832" i="1"/>
  <c r="M3832" i="1"/>
  <c r="L3832" i="1"/>
  <c r="K3832" i="1"/>
  <c r="N3831" i="1"/>
  <c r="M3831" i="1"/>
  <c r="L3831" i="1"/>
  <c r="K3831" i="1"/>
  <c r="N3830" i="1"/>
  <c r="M3830" i="1"/>
  <c r="L3830" i="1"/>
  <c r="K3830" i="1"/>
  <c r="N3829" i="1"/>
  <c r="M3829" i="1"/>
  <c r="L3829" i="1"/>
  <c r="K3829" i="1"/>
  <c r="N3828" i="1"/>
  <c r="M3828" i="1"/>
  <c r="L3828" i="1"/>
  <c r="K3828" i="1"/>
  <c r="N3827" i="1"/>
  <c r="M3827" i="1"/>
  <c r="L3827" i="1"/>
  <c r="K3827" i="1"/>
  <c r="N3826" i="1"/>
  <c r="M3826" i="1"/>
  <c r="L3826" i="1"/>
  <c r="K3826" i="1"/>
  <c r="N3825" i="1"/>
  <c r="M3825" i="1"/>
  <c r="L3825" i="1"/>
  <c r="K3825" i="1"/>
  <c r="N3824" i="1"/>
  <c r="M3824" i="1"/>
  <c r="L3824" i="1"/>
  <c r="K3824" i="1"/>
  <c r="N3823" i="1"/>
  <c r="M3823" i="1"/>
  <c r="L3823" i="1"/>
  <c r="K3823" i="1"/>
  <c r="N3822" i="1"/>
  <c r="M3822" i="1"/>
  <c r="L3822" i="1"/>
  <c r="K3822" i="1"/>
  <c r="N3821" i="1"/>
  <c r="M3821" i="1"/>
  <c r="L3821" i="1"/>
  <c r="K3821" i="1"/>
  <c r="N3820" i="1"/>
  <c r="M3820" i="1"/>
  <c r="L3820" i="1"/>
  <c r="K3820" i="1"/>
  <c r="N3819" i="1"/>
  <c r="M3819" i="1"/>
  <c r="L3819" i="1"/>
  <c r="K3819" i="1"/>
  <c r="N3818" i="1"/>
  <c r="M3818" i="1"/>
  <c r="L3818" i="1"/>
  <c r="K3818" i="1"/>
  <c r="N3817" i="1"/>
  <c r="M3817" i="1"/>
  <c r="L3817" i="1"/>
  <c r="K3817" i="1"/>
  <c r="N3816" i="1"/>
  <c r="M3816" i="1"/>
  <c r="L3816" i="1"/>
  <c r="K3816" i="1"/>
  <c r="N3815" i="1"/>
  <c r="M3815" i="1"/>
  <c r="L3815" i="1"/>
  <c r="K3815" i="1"/>
  <c r="N3814" i="1"/>
  <c r="M3814" i="1"/>
  <c r="L3814" i="1"/>
  <c r="K3814" i="1"/>
  <c r="N3813" i="1"/>
  <c r="M3813" i="1"/>
  <c r="L3813" i="1"/>
  <c r="K3813" i="1"/>
  <c r="N3812" i="1"/>
  <c r="M3812" i="1"/>
  <c r="L3812" i="1"/>
  <c r="K3812" i="1"/>
  <c r="N3811" i="1"/>
  <c r="M3811" i="1"/>
  <c r="L3811" i="1"/>
  <c r="K3811" i="1"/>
  <c r="N3810" i="1"/>
  <c r="M3810" i="1"/>
  <c r="L3810" i="1"/>
  <c r="K3810" i="1"/>
  <c r="N3809" i="1"/>
  <c r="M3809" i="1"/>
  <c r="L3809" i="1"/>
  <c r="K3809" i="1"/>
  <c r="N3808" i="1"/>
  <c r="M3808" i="1"/>
  <c r="L3808" i="1"/>
  <c r="K3808" i="1"/>
  <c r="N3807" i="1"/>
  <c r="M3807" i="1"/>
  <c r="L3807" i="1"/>
  <c r="K3807" i="1"/>
  <c r="N3806" i="1"/>
  <c r="M3806" i="1"/>
  <c r="L3806" i="1"/>
  <c r="K3806" i="1"/>
  <c r="N3805" i="1"/>
  <c r="M3805" i="1"/>
  <c r="L3805" i="1"/>
  <c r="K3805" i="1"/>
  <c r="N3804" i="1"/>
  <c r="M3804" i="1"/>
  <c r="L3804" i="1"/>
  <c r="K3804" i="1"/>
  <c r="N3803" i="1"/>
  <c r="M3803" i="1"/>
  <c r="L3803" i="1"/>
  <c r="K3803" i="1"/>
  <c r="N3802" i="1"/>
  <c r="M3802" i="1"/>
  <c r="L3802" i="1"/>
  <c r="K3802" i="1"/>
  <c r="N3801" i="1"/>
  <c r="M3801" i="1"/>
  <c r="L3801" i="1"/>
  <c r="K3801" i="1"/>
  <c r="N3800" i="1"/>
  <c r="M3800" i="1"/>
  <c r="L3800" i="1"/>
  <c r="K3800" i="1"/>
  <c r="N3799" i="1"/>
  <c r="M3799" i="1"/>
  <c r="L3799" i="1"/>
  <c r="K3799" i="1"/>
  <c r="N3798" i="1"/>
  <c r="M3798" i="1"/>
  <c r="L3798" i="1"/>
  <c r="K3798" i="1"/>
  <c r="N3797" i="1"/>
  <c r="M3797" i="1"/>
  <c r="L3797" i="1"/>
  <c r="K3797" i="1"/>
  <c r="N3796" i="1"/>
  <c r="M3796" i="1"/>
  <c r="L3796" i="1"/>
  <c r="K3796" i="1"/>
  <c r="N3795" i="1"/>
  <c r="M3795" i="1"/>
  <c r="L3795" i="1"/>
  <c r="K3795" i="1"/>
  <c r="N3794" i="1"/>
  <c r="M3794" i="1"/>
  <c r="L3794" i="1"/>
  <c r="K3794" i="1"/>
  <c r="N3793" i="1"/>
  <c r="M3793" i="1"/>
  <c r="L3793" i="1"/>
  <c r="K3793" i="1"/>
  <c r="N3792" i="1"/>
  <c r="M3792" i="1"/>
  <c r="L3792" i="1"/>
  <c r="K3792" i="1"/>
  <c r="N3791" i="1"/>
  <c r="M3791" i="1"/>
  <c r="L3791" i="1"/>
  <c r="K3791" i="1"/>
  <c r="N3790" i="1"/>
  <c r="M3790" i="1"/>
  <c r="L3790" i="1"/>
  <c r="K3790" i="1"/>
  <c r="N3789" i="1"/>
  <c r="M3789" i="1"/>
  <c r="L3789" i="1"/>
  <c r="K3789" i="1"/>
  <c r="N3788" i="1"/>
  <c r="M3788" i="1"/>
  <c r="L3788" i="1"/>
  <c r="K3788" i="1"/>
  <c r="N3787" i="1"/>
  <c r="M3787" i="1"/>
  <c r="L3787" i="1"/>
  <c r="K3787" i="1"/>
  <c r="N3786" i="1"/>
  <c r="M3786" i="1"/>
  <c r="L3786" i="1"/>
  <c r="K3786" i="1"/>
  <c r="N3785" i="1"/>
  <c r="M3785" i="1"/>
  <c r="L3785" i="1"/>
  <c r="K3785" i="1"/>
  <c r="N3784" i="1"/>
  <c r="M3784" i="1"/>
  <c r="L3784" i="1"/>
  <c r="K3784" i="1"/>
  <c r="N3783" i="1"/>
  <c r="M3783" i="1"/>
  <c r="L3783" i="1"/>
  <c r="K3783" i="1"/>
  <c r="N3782" i="1"/>
  <c r="M3782" i="1"/>
  <c r="L3782" i="1"/>
  <c r="K3782" i="1"/>
  <c r="N3781" i="1"/>
  <c r="M3781" i="1"/>
  <c r="L3781" i="1"/>
  <c r="K3781" i="1"/>
  <c r="N3780" i="1"/>
  <c r="M3780" i="1"/>
  <c r="L3780" i="1"/>
  <c r="K3780" i="1"/>
  <c r="N3779" i="1"/>
  <c r="M3779" i="1"/>
  <c r="L3779" i="1"/>
  <c r="K3779" i="1"/>
  <c r="N3778" i="1"/>
  <c r="M3778" i="1"/>
  <c r="L3778" i="1"/>
  <c r="K3778" i="1"/>
  <c r="N3777" i="1"/>
  <c r="M3777" i="1"/>
  <c r="L3777" i="1"/>
  <c r="K3777" i="1"/>
  <c r="N3776" i="1"/>
  <c r="M3776" i="1"/>
  <c r="L3776" i="1"/>
  <c r="K3776" i="1"/>
  <c r="N3775" i="1"/>
  <c r="M3775" i="1"/>
  <c r="L3775" i="1"/>
  <c r="K3775" i="1"/>
  <c r="N3774" i="1"/>
  <c r="M3774" i="1"/>
  <c r="L3774" i="1"/>
  <c r="K3774" i="1"/>
  <c r="N3773" i="1"/>
  <c r="M3773" i="1"/>
  <c r="L3773" i="1"/>
  <c r="K3773" i="1"/>
  <c r="N3772" i="1"/>
  <c r="M3772" i="1"/>
  <c r="L3772" i="1"/>
  <c r="K3772" i="1"/>
  <c r="N3771" i="1"/>
  <c r="M3771" i="1"/>
  <c r="L3771" i="1"/>
  <c r="K3771" i="1"/>
  <c r="N3770" i="1"/>
  <c r="M3770" i="1"/>
  <c r="L3770" i="1"/>
  <c r="K3770" i="1"/>
  <c r="N3769" i="1"/>
  <c r="M3769" i="1"/>
  <c r="L3769" i="1"/>
  <c r="K3769" i="1"/>
  <c r="N3768" i="1"/>
  <c r="M3768" i="1"/>
  <c r="L3768" i="1"/>
  <c r="K3768" i="1"/>
  <c r="N3767" i="1"/>
  <c r="M3767" i="1"/>
  <c r="L3767" i="1"/>
  <c r="K3767" i="1"/>
  <c r="N3766" i="1"/>
  <c r="M3766" i="1"/>
  <c r="L3766" i="1"/>
  <c r="K3766" i="1"/>
  <c r="N3765" i="1"/>
  <c r="M3765" i="1"/>
  <c r="L3765" i="1"/>
  <c r="K3765" i="1"/>
  <c r="N3764" i="1"/>
  <c r="M3764" i="1"/>
  <c r="L3764" i="1"/>
  <c r="K3764" i="1"/>
  <c r="N3763" i="1"/>
  <c r="M3763" i="1"/>
  <c r="L3763" i="1"/>
  <c r="K3763" i="1"/>
  <c r="N3762" i="1"/>
  <c r="M3762" i="1"/>
  <c r="L3762" i="1"/>
  <c r="K3762" i="1"/>
  <c r="N3761" i="1"/>
  <c r="M3761" i="1"/>
  <c r="L3761" i="1"/>
  <c r="K3761" i="1"/>
  <c r="N3760" i="1"/>
  <c r="M3760" i="1"/>
  <c r="L3760" i="1"/>
  <c r="K3760" i="1"/>
  <c r="N3759" i="1"/>
  <c r="M3759" i="1"/>
  <c r="L3759" i="1"/>
  <c r="K3759" i="1"/>
  <c r="N3758" i="1"/>
  <c r="M3758" i="1"/>
  <c r="L3758" i="1"/>
  <c r="K3758" i="1"/>
  <c r="N3757" i="1"/>
  <c r="M3757" i="1"/>
  <c r="L3757" i="1"/>
  <c r="K3757" i="1"/>
  <c r="N3756" i="1"/>
  <c r="M3756" i="1"/>
  <c r="L3756" i="1"/>
  <c r="K3756" i="1"/>
  <c r="N3755" i="1"/>
  <c r="M3755" i="1"/>
  <c r="L3755" i="1"/>
  <c r="K3755" i="1"/>
  <c r="N3754" i="1"/>
  <c r="M3754" i="1"/>
  <c r="L3754" i="1"/>
  <c r="K3754" i="1"/>
  <c r="N3753" i="1"/>
  <c r="M3753" i="1"/>
  <c r="L3753" i="1"/>
  <c r="K3753" i="1"/>
  <c r="N3752" i="1"/>
  <c r="M3752" i="1"/>
  <c r="L3752" i="1"/>
  <c r="K3752" i="1"/>
  <c r="N3751" i="1"/>
  <c r="M3751" i="1"/>
  <c r="L3751" i="1"/>
  <c r="K3751" i="1"/>
  <c r="N3750" i="1"/>
  <c r="M3750" i="1"/>
  <c r="L3750" i="1"/>
  <c r="K3750" i="1"/>
  <c r="N3749" i="1"/>
  <c r="M3749" i="1"/>
  <c r="L3749" i="1"/>
  <c r="K3749" i="1"/>
  <c r="N3748" i="1"/>
  <c r="M3748" i="1"/>
  <c r="L3748" i="1"/>
  <c r="K3748" i="1"/>
  <c r="N3747" i="1"/>
  <c r="M3747" i="1"/>
  <c r="L3747" i="1"/>
  <c r="K3747" i="1"/>
  <c r="N3746" i="1"/>
  <c r="M3746" i="1"/>
  <c r="L3746" i="1"/>
  <c r="K3746" i="1"/>
  <c r="N3745" i="1"/>
  <c r="M3745" i="1"/>
  <c r="L3745" i="1"/>
  <c r="K3745" i="1"/>
  <c r="N3744" i="1"/>
  <c r="M3744" i="1"/>
  <c r="L3744" i="1"/>
  <c r="K3744" i="1"/>
  <c r="N3743" i="1"/>
  <c r="M3743" i="1"/>
  <c r="L3743" i="1"/>
  <c r="K3743" i="1"/>
  <c r="N3742" i="1"/>
  <c r="M3742" i="1"/>
  <c r="L3742" i="1"/>
  <c r="K3742" i="1"/>
  <c r="N3741" i="1"/>
  <c r="M3741" i="1"/>
  <c r="L3741" i="1"/>
  <c r="K3741" i="1"/>
  <c r="N3740" i="1"/>
  <c r="M3740" i="1"/>
  <c r="L3740" i="1"/>
  <c r="K3740" i="1"/>
  <c r="N3739" i="1"/>
  <c r="M3739" i="1"/>
  <c r="L3739" i="1"/>
  <c r="K3739" i="1"/>
  <c r="N3738" i="1"/>
  <c r="M3738" i="1"/>
  <c r="L3738" i="1"/>
  <c r="K3738" i="1"/>
  <c r="N3737" i="1"/>
  <c r="M3737" i="1"/>
  <c r="L3737" i="1"/>
  <c r="K3737" i="1"/>
  <c r="N3736" i="1"/>
  <c r="M3736" i="1"/>
  <c r="L3736" i="1"/>
  <c r="K3736" i="1"/>
  <c r="N3735" i="1"/>
  <c r="M3735" i="1"/>
  <c r="L3735" i="1"/>
  <c r="K3735" i="1"/>
  <c r="N3734" i="1"/>
  <c r="M3734" i="1"/>
  <c r="L3734" i="1"/>
  <c r="K3734" i="1"/>
  <c r="N3733" i="1"/>
  <c r="M3733" i="1"/>
  <c r="L3733" i="1"/>
  <c r="K3733" i="1"/>
  <c r="N3732" i="1"/>
  <c r="M3732" i="1"/>
  <c r="L3732" i="1"/>
  <c r="K3732" i="1"/>
  <c r="N3731" i="1"/>
  <c r="M3731" i="1"/>
  <c r="L3731" i="1"/>
  <c r="K3731" i="1"/>
  <c r="N3730" i="1"/>
  <c r="M3730" i="1"/>
  <c r="L3730" i="1"/>
  <c r="K3730" i="1"/>
  <c r="N3729" i="1"/>
  <c r="M3729" i="1"/>
  <c r="L3729" i="1"/>
  <c r="K3729" i="1"/>
  <c r="N3728" i="1"/>
  <c r="M3728" i="1"/>
  <c r="L3728" i="1"/>
  <c r="K3728" i="1"/>
  <c r="N3727" i="1"/>
  <c r="M3727" i="1"/>
  <c r="L3727" i="1"/>
  <c r="K3727" i="1"/>
  <c r="N3726" i="1"/>
  <c r="M3726" i="1"/>
  <c r="L3726" i="1"/>
  <c r="K3726" i="1"/>
  <c r="N3725" i="1"/>
  <c r="M3725" i="1"/>
  <c r="L3725" i="1"/>
  <c r="K3725" i="1"/>
  <c r="N3724" i="1"/>
  <c r="M3724" i="1"/>
  <c r="L3724" i="1"/>
  <c r="K3724" i="1"/>
  <c r="N3723" i="1"/>
  <c r="M3723" i="1"/>
  <c r="L3723" i="1"/>
  <c r="K3723" i="1"/>
  <c r="N3722" i="1"/>
  <c r="M3722" i="1"/>
  <c r="L3722" i="1"/>
  <c r="K3722" i="1"/>
  <c r="N3721" i="1"/>
  <c r="M3721" i="1"/>
  <c r="L3721" i="1"/>
  <c r="K3721" i="1"/>
  <c r="N3720" i="1"/>
  <c r="M3720" i="1"/>
  <c r="L3720" i="1"/>
  <c r="K3720" i="1"/>
  <c r="N3719" i="1"/>
  <c r="M3719" i="1"/>
  <c r="L3719" i="1"/>
  <c r="K3719" i="1"/>
  <c r="N3718" i="1"/>
  <c r="M3718" i="1"/>
  <c r="L3718" i="1"/>
  <c r="K3718" i="1"/>
  <c r="N3717" i="1"/>
  <c r="M3717" i="1"/>
  <c r="L3717" i="1"/>
  <c r="K3717" i="1"/>
  <c r="N3716" i="1"/>
  <c r="M3716" i="1"/>
  <c r="L3716" i="1"/>
  <c r="K3716" i="1"/>
  <c r="N3715" i="1"/>
  <c r="M3715" i="1"/>
  <c r="L3715" i="1"/>
  <c r="K3715" i="1"/>
  <c r="N3714" i="1"/>
  <c r="M3714" i="1"/>
  <c r="L3714" i="1"/>
  <c r="K3714" i="1"/>
  <c r="N3713" i="1"/>
  <c r="M3713" i="1"/>
  <c r="L3713" i="1"/>
  <c r="K3713" i="1"/>
  <c r="N3712" i="1"/>
  <c r="M3712" i="1"/>
  <c r="L3712" i="1"/>
  <c r="K3712" i="1"/>
  <c r="N3711" i="1"/>
  <c r="M3711" i="1"/>
  <c r="L3711" i="1"/>
  <c r="K3711" i="1"/>
  <c r="N3710" i="1"/>
  <c r="M3710" i="1"/>
  <c r="L3710" i="1"/>
  <c r="K3710" i="1"/>
  <c r="N3709" i="1"/>
  <c r="M3709" i="1"/>
  <c r="L3709" i="1"/>
  <c r="K3709" i="1"/>
  <c r="N3708" i="1"/>
  <c r="M3708" i="1"/>
  <c r="L3708" i="1"/>
  <c r="K3708" i="1"/>
  <c r="N3707" i="1"/>
  <c r="M3707" i="1"/>
  <c r="L3707" i="1"/>
  <c r="K3707" i="1"/>
  <c r="N3706" i="1"/>
  <c r="M3706" i="1"/>
  <c r="L3706" i="1"/>
  <c r="K3706" i="1"/>
  <c r="N3705" i="1"/>
  <c r="M3705" i="1"/>
  <c r="L3705" i="1"/>
  <c r="K3705" i="1"/>
  <c r="N3704" i="1"/>
  <c r="M3704" i="1"/>
  <c r="L3704" i="1"/>
  <c r="K3704" i="1"/>
  <c r="N3703" i="1"/>
  <c r="M3703" i="1"/>
  <c r="L3703" i="1"/>
  <c r="K3703" i="1"/>
  <c r="N3702" i="1"/>
  <c r="M3702" i="1"/>
  <c r="L3702" i="1"/>
  <c r="K3702" i="1"/>
  <c r="N3701" i="1"/>
  <c r="M3701" i="1"/>
  <c r="L3701" i="1"/>
  <c r="K3701" i="1"/>
  <c r="N3700" i="1"/>
  <c r="M3700" i="1"/>
  <c r="L3700" i="1"/>
  <c r="K3700" i="1"/>
  <c r="N3699" i="1"/>
  <c r="M3699" i="1"/>
  <c r="L3699" i="1"/>
  <c r="K3699" i="1"/>
  <c r="N3698" i="1"/>
  <c r="M3698" i="1"/>
  <c r="L3698" i="1"/>
  <c r="K3698" i="1"/>
  <c r="N3697" i="1"/>
  <c r="M3697" i="1"/>
  <c r="L3697" i="1"/>
  <c r="K3697" i="1"/>
  <c r="N3696" i="1"/>
  <c r="M3696" i="1"/>
  <c r="L3696" i="1"/>
  <c r="K3696" i="1"/>
  <c r="N3695" i="1"/>
  <c r="M3695" i="1"/>
  <c r="L3695" i="1"/>
  <c r="K3695" i="1"/>
  <c r="N3694" i="1"/>
  <c r="M3694" i="1"/>
  <c r="L3694" i="1"/>
  <c r="K3694" i="1"/>
  <c r="N3693" i="1"/>
  <c r="M3693" i="1"/>
  <c r="L3693" i="1"/>
  <c r="K3693" i="1"/>
  <c r="N3692" i="1"/>
  <c r="M3692" i="1"/>
  <c r="L3692" i="1"/>
  <c r="K3692" i="1"/>
  <c r="N3691" i="1"/>
  <c r="M3691" i="1"/>
  <c r="L3691" i="1"/>
  <c r="K3691" i="1"/>
  <c r="N3690" i="1"/>
  <c r="M3690" i="1"/>
  <c r="L3690" i="1"/>
  <c r="K3690" i="1"/>
  <c r="N3689" i="1"/>
  <c r="M3689" i="1"/>
  <c r="L3689" i="1"/>
  <c r="K3689" i="1"/>
  <c r="N3688" i="1"/>
  <c r="M3688" i="1"/>
  <c r="L3688" i="1"/>
  <c r="K3688" i="1"/>
  <c r="N3687" i="1"/>
  <c r="M3687" i="1"/>
  <c r="L3687" i="1"/>
  <c r="K3687" i="1"/>
  <c r="N3686" i="1"/>
  <c r="M3686" i="1"/>
  <c r="L3686" i="1"/>
  <c r="K3686" i="1"/>
  <c r="N3685" i="1"/>
  <c r="M3685" i="1"/>
  <c r="L3685" i="1"/>
  <c r="K3685" i="1"/>
  <c r="N3684" i="1"/>
  <c r="M3684" i="1"/>
  <c r="L3684" i="1"/>
  <c r="K3684" i="1"/>
  <c r="N3683" i="1"/>
  <c r="M3683" i="1"/>
  <c r="L3683" i="1"/>
  <c r="K3683" i="1"/>
  <c r="N3682" i="1"/>
  <c r="M3682" i="1"/>
  <c r="L3682" i="1"/>
  <c r="K3682" i="1"/>
  <c r="N3681" i="1"/>
  <c r="M3681" i="1"/>
  <c r="L3681" i="1"/>
  <c r="K3681" i="1"/>
  <c r="N3680" i="1"/>
  <c r="M3680" i="1"/>
  <c r="L3680" i="1"/>
  <c r="K3680" i="1"/>
  <c r="N3679" i="1"/>
  <c r="M3679" i="1"/>
  <c r="L3679" i="1"/>
  <c r="K3679" i="1"/>
  <c r="N3678" i="1"/>
  <c r="M3678" i="1"/>
  <c r="L3678" i="1"/>
  <c r="K3678" i="1"/>
  <c r="N3677" i="1"/>
  <c r="M3677" i="1"/>
  <c r="L3677" i="1"/>
  <c r="K3677" i="1"/>
  <c r="N3676" i="1"/>
  <c r="M3676" i="1"/>
  <c r="L3676" i="1"/>
  <c r="K3676" i="1"/>
  <c r="N3675" i="1"/>
  <c r="M3675" i="1"/>
  <c r="L3675" i="1"/>
  <c r="K3675" i="1"/>
  <c r="N3674" i="1"/>
  <c r="M3674" i="1"/>
  <c r="L3674" i="1"/>
  <c r="K3674" i="1"/>
  <c r="N3673" i="1"/>
  <c r="M3673" i="1"/>
  <c r="L3673" i="1"/>
  <c r="K3673" i="1"/>
  <c r="N3672" i="1"/>
  <c r="M3672" i="1"/>
  <c r="L3672" i="1"/>
  <c r="K3672" i="1"/>
  <c r="N3671" i="1"/>
  <c r="M3671" i="1"/>
  <c r="L3671" i="1"/>
  <c r="K3671" i="1"/>
  <c r="N3670" i="1"/>
  <c r="M3670" i="1"/>
  <c r="L3670" i="1"/>
  <c r="K3670" i="1"/>
  <c r="N3669" i="1"/>
  <c r="M3669" i="1"/>
  <c r="L3669" i="1"/>
  <c r="K3669" i="1"/>
  <c r="N3668" i="1"/>
  <c r="M3668" i="1"/>
  <c r="L3668" i="1"/>
  <c r="K3668" i="1"/>
  <c r="N3667" i="1"/>
  <c r="M3667" i="1"/>
  <c r="L3667" i="1"/>
  <c r="K3667" i="1"/>
  <c r="N3666" i="1"/>
  <c r="M3666" i="1"/>
  <c r="L3666" i="1"/>
  <c r="K3666" i="1"/>
  <c r="N3665" i="1"/>
  <c r="M3665" i="1"/>
  <c r="L3665" i="1"/>
  <c r="K3665" i="1"/>
  <c r="N3664" i="1"/>
  <c r="M3664" i="1"/>
  <c r="L3664" i="1"/>
  <c r="K3664" i="1"/>
  <c r="N3663" i="1"/>
  <c r="M3663" i="1"/>
  <c r="L3663" i="1"/>
  <c r="K3663" i="1"/>
  <c r="N3662" i="1"/>
  <c r="M3662" i="1"/>
  <c r="L3662" i="1"/>
  <c r="K3662" i="1"/>
  <c r="N3661" i="1"/>
  <c r="M3661" i="1"/>
  <c r="L3661" i="1"/>
  <c r="K3661" i="1"/>
  <c r="N3660" i="1"/>
  <c r="M3660" i="1"/>
  <c r="L3660" i="1"/>
  <c r="K3660" i="1"/>
  <c r="N3659" i="1"/>
  <c r="M3659" i="1"/>
  <c r="L3659" i="1"/>
  <c r="K3659" i="1"/>
  <c r="N3658" i="1"/>
  <c r="M3658" i="1"/>
  <c r="L3658" i="1"/>
  <c r="K3658" i="1"/>
  <c r="N3657" i="1"/>
  <c r="M3657" i="1"/>
  <c r="L3657" i="1"/>
  <c r="K3657" i="1"/>
  <c r="N3656" i="1"/>
  <c r="M3656" i="1"/>
  <c r="L3656" i="1"/>
  <c r="K3656" i="1"/>
  <c r="N3655" i="1"/>
  <c r="M3655" i="1"/>
  <c r="L3655" i="1"/>
  <c r="K3655" i="1"/>
  <c r="N3654" i="1"/>
  <c r="M3654" i="1"/>
  <c r="L3654" i="1"/>
  <c r="K3654" i="1"/>
  <c r="N3653" i="1"/>
  <c r="M3653" i="1"/>
  <c r="L3653" i="1"/>
  <c r="K3653" i="1"/>
  <c r="N3652" i="1"/>
  <c r="M3652" i="1"/>
  <c r="L3652" i="1"/>
  <c r="K3652" i="1"/>
  <c r="N3651" i="1"/>
  <c r="M3651" i="1"/>
  <c r="L3651" i="1"/>
  <c r="K3651" i="1"/>
  <c r="N3650" i="1"/>
  <c r="M3650" i="1"/>
  <c r="L3650" i="1"/>
  <c r="K3650" i="1"/>
  <c r="N3649" i="1"/>
  <c r="M3649" i="1"/>
  <c r="L3649" i="1"/>
  <c r="K3649" i="1"/>
  <c r="N3648" i="1"/>
  <c r="M3648" i="1"/>
  <c r="L3648" i="1"/>
  <c r="K3648" i="1"/>
  <c r="N3647" i="1"/>
  <c r="M3647" i="1"/>
  <c r="L3647" i="1"/>
  <c r="K3647" i="1"/>
  <c r="N3646" i="1"/>
  <c r="M3646" i="1"/>
  <c r="L3646" i="1"/>
  <c r="K3646" i="1"/>
  <c r="N3645" i="1"/>
  <c r="M3645" i="1"/>
  <c r="L3645" i="1"/>
  <c r="K3645" i="1"/>
  <c r="N3644" i="1"/>
  <c r="M3644" i="1"/>
  <c r="L3644" i="1"/>
  <c r="K3644" i="1"/>
  <c r="N3643" i="1"/>
  <c r="M3643" i="1"/>
  <c r="L3643" i="1"/>
  <c r="K3643" i="1"/>
  <c r="N3642" i="1"/>
  <c r="M3642" i="1"/>
  <c r="L3642" i="1"/>
  <c r="K3642" i="1"/>
  <c r="N3641" i="1"/>
  <c r="M3641" i="1"/>
  <c r="L3641" i="1"/>
  <c r="K3641" i="1"/>
  <c r="N3640" i="1"/>
  <c r="M3640" i="1"/>
  <c r="L3640" i="1"/>
  <c r="K3640" i="1"/>
  <c r="N3639" i="1"/>
  <c r="M3639" i="1"/>
  <c r="L3639" i="1"/>
  <c r="K3639" i="1"/>
  <c r="N3638" i="1"/>
  <c r="M3638" i="1"/>
  <c r="L3638" i="1"/>
  <c r="K3638" i="1"/>
  <c r="N3637" i="1"/>
  <c r="M3637" i="1"/>
  <c r="L3637" i="1"/>
  <c r="K3637" i="1"/>
  <c r="N3636" i="1"/>
  <c r="M3636" i="1"/>
  <c r="L3636" i="1"/>
  <c r="K3636" i="1"/>
  <c r="N3635" i="1"/>
  <c r="M3635" i="1"/>
  <c r="L3635" i="1"/>
  <c r="K3635" i="1"/>
  <c r="N3634" i="1"/>
  <c r="M3634" i="1"/>
  <c r="L3634" i="1"/>
  <c r="K3634" i="1"/>
  <c r="N3633" i="1"/>
  <c r="M3633" i="1"/>
  <c r="L3633" i="1"/>
  <c r="K3633" i="1"/>
  <c r="N3632" i="1"/>
  <c r="M3632" i="1"/>
  <c r="L3632" i="1"/>
  <c r="K3632" i="1"/>
  <c r="N3631" i="1"/>
  <c r="M3631" i="1"/>
  <c r="L3631" i="1"/>
  <c r="K3631" i="1"/>
  <c r="N3630" i="1"/>
  <c r="M3630" i="1"/>
  <c r="L3630" i="1"/>
  <c r="K3630" i="1"/>
  <c r="N3629" i="1"/>
  <c r="M3629" i="1"/>
  <c r="L3629" i="1"/>
  <c r="K3629" i="1"/>
  <c r="N3628" i="1"/>
  <c r="M3628" i="1"/>
  <c r="L3628" i="1"/>
  <c r="K3628" i="1"/>
  <c r="N3627" i="1"/>
  <c r="M3627" i="1"/>
  <c r="L3627" i="1"/>
  <c r="K3627" i="1"/>
  <c r="N3626" i="1"/>
  <c r="M3626" i="1"/>
  <c r="L3626" i="1"/>
  <c r="K3626" i="1"/>
  <c r="N3625" i="1"/>
  <c r="M3625" i="1"/>
  <c r="L3625" i="1"/>
  <c r="K3625" i="1"/>
  <c r="N3624" i="1"/>
  <c r="M3624" i="1"/>
  <c r="L3624" i="1"/>
  <c r="K3624" i="1"/>
  <c r="N3623" i="1"/>
  <c r="M3623" i="1"/>
  <c r="L3623" i="1"/>
  <c r="K3623" i="1"/>
  <c r="N3622" i="1"/>
  <c r="M3622" i="1"/>
  <c r="L3622" i="1"/>
  <c r="K3622" i="1"/>
  <c r="N3621" i="1"/>
  <c r="M3621" i="1"/>
  <c r="L3621" i="1"/>
  <c r="K3621" i="1"/>
  <c r="N3620" i="1"/>
  <c r="M3620" i="1"/>
  <c r="L3620" i="1"/>
  <c r="K3620" i="1"/>
  <c r="N3619" i="1"/>
  <c r="M3619" i="1"/>
  <c r="L3619" i="1"/>
  <c r="K3619" i="1"/>
  <c r="N3618" i="1"/>
  <c r="M3618" i="1"/>
  <c r="L3618" i="1"/>
  <c r="K3618" i="1"/>
  <c r="N3617" i="1"/>
  <c r="M3617" i="1"/>
  <c r="L3617" i="1"/>
  <c r="K3617" i="1"/>
  <c r="N3616" i="1"/>
  <c r="M3616" i="1"/>
  <c r="L3616" i="1"/>
  <c r="K3616" i="1"/>
  <c r="N3615" i="1"/>
  <c r="M3615" i="1"/>
  <c r="L3615" i="1"/>
  <c r="K3615" i="1"/>
  <c r="N3614" i="1"/>
  <c r="M3614" i="1"/>
  <c r="L3614" i="1"/>
  <c r="K3614" i="1"/>
  <c r="N3613" i="1"/>
  <c r="M3613" i="1"/>
  <c r="L3613" i="1"/>
  <c r="K3613" i="1"/>
  <c r="N3612" i="1"/>
  <c r="M3612" i="1"/>
  <c r="L3612" i="1"/>
  <c r="K3612" i="1"/>
  <c r="N3611" i="1"/>
  <c r="M3611" i="1"/>
  <c r="L3611" i="1"/>
  <c r="K3611" i="1"/>
  <c r="N3610" i="1"/>
  <c r="M3610" i="1"/>
  <c r="L3610" i="1"/>
  <c r="K3610" i="1"/>
  <c r="N3609" i="1"/>
  <c r="M3609" i="1"/>
  <c r="L3609" i="1"/>
  <c r="K3609" i="1"/>
  <c r="N3608" i="1"/>
  <c r="M3608" i="1"/>
  <c r="L3608" i="1"/>
  <c r="K3608" i="1"/>
  <c r="N3607" i="1"/>
  <c r="M3607" i="1"/>
  <c r="L3607" i="1"/>
  <c r="K3607" i="1"/>
  <c r="N3606" i="1"/>
  <c r="M3606" i="1"/>
  <c r="L3606" i="1"/>
  <c r="K3606" i="1"/>
  <c r="N3605" i="1"/>
  <c r="M3605" i="1"/>
  <c r="L3605" i="1"/>
  <c r="K3605" i="1"/>
  <c r="N3604" i="1"/>
  <c r="M3604" i="1"/>
  <c r="L3604" i="1"/>
  <c r="K3604" i="1"/>
  <c r="N3603" i="1"/>
  <c r="M3603" i="1"/>
  <c r="L3603" i="1"/>
  <c r="K3603" i="1"/>
  <c r="N3602" i="1"/>
  <c r="M3602" i="1"/>
  <c r="L3602" i="1"/>
  <c r="K3602" i="1"/>
  <c r="N3601" i="1"/>
  <c r="M3601" i="1"/>
  <c r="L3601" i="1"/>
  <c r="K3601" i="1"/>
  <c r="N3600" i="1"/>
  <c r="M3600" i="1"/>
  <c r="L3600" i="1"/>
  <c r="K3600" i="1"/>
  <c r="N3599" i="1"/>
  <c r="M3599" i="1"/>
  <c r="L3599" i="1"/>
  <c r="K3599" i="1"/>
  <c r="N3598" i="1"/>
  <c r="M3598" i="1"/>
  <c r="L3598" i="1"/>
  <c r="K3598" i="1"/>
  <c r="N3597" i="1"/>
  <c r="M3597" i="1"/>
  <c r="L3597" i="1"/>
  <c r="K3597" i="1"/>
  <c r="N3596" i="1"/>
  <c r="M3596" i="1"/>
  <c r="L3596" i="1"/>
  <c r="K3596" i="1"/>
  <c r="N3595" i="1"/>
  <c r="M3595" i="1"/>
  <c r="L3595" i="1"/>
  <c r="K3595" i="1"/>
  <c r="N3594" i="1"/>
  <c r="M3594" i="1"/>
  <c r="L3594" i="1"/>
  <c r="K3594" i="1"/>
  <c r="N3593" i="1"/>
  <c r="M3593" i="1"/>
  <c r="L3593" i="1"/>
  <c r="K3593" i="1"/>
  <c r="N3592" i="1"/>
  <c r="M3592" i="1"/>
  <c r="L3592" i="1"/>
  <c r="K3592" i="1"/>
  <c r="N3591" i="1"/>
  <c r="M3591" i="1"/>
  <c r="L3591" i="1"/>
  <c r="K3591" i="1"/>
  <c r="N3590" i="1"/>
  <c r="M3590" i="1"/>
  <c r="L3590" i="1"/>
  <c r="K3590" i="1"/>
  <c r="N3589" i="1"/>
  <c r="M3589" i="1"/>
  <c r="L3589" i="1"/>
  <c r="K3589" i="1"/>
  <c r="N3588" i="1"/>
  <c r="M3588" i="1"/>
  <c r="L3588" i="1"/>
  <c r="K3588" i="1"/>
  <c r="N3587" i="1"/>
  <c r="M3587" i="1"/>
  <c r="L3587" i="1"/>
  <c r="K3587" i="1"/>
  <c r="N3586" i="1"/>
  <c r="M3586" i="1"/>
  <c r="L3586" i="1"/>
  <c r="K3586" i="1"/>
  <c r="N3585" i="1"/>
  <c r="M3585" i="1"/>
  <c r="L3585" i="1"/>
  <c r="K3585" i="1"/>
  <c r="N3584" i="1"/>
  <c r="M3584" i="1"/>
  <c r="L3584" i="1"/>
  <c r="K3584" i="1"/>
  <c r="N3583" i="1"/>
  <c r="M3583" i="1"/>
  <c r="L3583" i="1"/>
  <c r="K3583" i="1"/>
  <c r="N3582" i="1"/>
  <c r="M3582" i="1"/>
  <c r="L3582" i="1"/>
  <c r="K3582" i="1"/>
  <c r="N3581" i="1"/>
  <c r="M3581" i="1"/>
  <c r="L3581" i="1"/>
  <c r="K3581" i="1"/>
  <c r="N3580" i="1"/>
  <c r="M3580" i="1"/>
  <c r="L3580" i="1"/>
  <c r="K3580" i="1"/>
  <c r="N3579" i="1"/>
  <c r="M3579" i="1"/>
  <c r="L3579" i="1"/>
  <c r="K3579" i="1"/>
  <c r="N3578" i="1"/>
  <c r="M3578" i="1"/>
  <c r="L3578" i="1"/>
  <c r="K3578" i="1"/>
  <c r="N3577" i="1"/>
  <c r="M3577" i="1"/>
  <c r="L3577" i="1"/>
  <c r="K3577" i="1"/>
  <c r="N3576" i="1"/>
  <c r="M3576" i="1"/>
  <c r="L3576" i="1"/>
  <c r="K3576" i="1"/>
  <c r="N3575" i="1"/>
  <c r="M3575" i="1"/>
  <c r="L3575" i="1"/>
  <c r="K3575" i="1"/>
  <c r="N3574" i="1"/>
  <c r="M3574" i="1"/>
  <c r="L3574" i="1"/>
  <c r="K3574" i="1"/>
  <c r="N3573" i="1"/>
  <c r="M3573" i="1"/>
  <c r="L3573" i="1"/>
  <c r="K3573" i="1"/>
  <c r="N3572" i="1"/>
  <c r="M3572" i="1"/>
  <c r="L3572" i="1"/>
  <c r="K3572" i="1"/>
  <c r="N3571" i="1"/>
  <c r="M3571" i="1"/>
  <c r="L3571" i="1"/>
  <c r="K3571" i="1"/>
  <c r="N3570" i="1"/>
  <c r="M3570" i="1"/>
  <c r="L3570" i="1"/>
  <c r="K3570" i="1"/>
  <c r="N3569" i="1"/>
  <c r="M3569" i="1"/>
  <c r="L3569" i="1"/>
  <c r="K3569" i="1"/>
  <c r="N3568" i="1"/>
  <c r="M3568" i="1"/>
  <c r="L3568" i="1"/>
  <c r="K3568" i="1"/>
  <c r="N3567" i="1"/>
  <c r="M3567" i="1"/>
  <c r="L3567" i="1"/>
  <c r="K3567" i="1"/>
  <c r="N3566" i="1"/>
  <c r="M3566" i="1"/>
  <c r="L3566" i="1"/>
  <c r="K3566" i="1"/>
  <c r="N3565" i="1"/>
  <c r="M3565" i="1"/>
  <c r="L3565" i="1"/>
  <c r="K3565" i="1"/>
  <c r="N3564" i="1"/>
  <c r="M3564" i="1"/>
  <c r="L3564" i="1"/>
  <c r="K3564" i="1"/>
  <c r="N3563" i="1"/>
  <c r="M3563" i="1"/>
  <c r="L3563" i="1"/>
  <c r="K3563" i="1"/>
  <c r="N3562" i="1"/>
  <c r="M3562" i="1"/>
  <c r="L3562" i="1"/>
  <c r="K3562" i="1"/>
  <c r="N3561" i="1"/>
  <c r="M3561" i="1"/>
  <c r="L3561" i="1"/>
  <c r="K3561" i="1"/>
  <c r="N3560" i="1"/>
  <c r="M3560" i="1"/>
  <c r="L3560" i="1"/>
  <c r="K3560" i="1"/>
  <c r="N3559" i="1"/>
  <c r="M3559" i="1"/>
  <c r="L3559" i="1"/>
  <c r="K3559" i="1"/>
  <c r="N3558" i="1"/>
  <c r="M3558" i="1"/>
  <c r="L3558" i="1"/>
  <c r="K3558" i="1"/>
  <c r="N3557" i="1"/>
  <c r="M3557" i="1"/>
  <c r="L3557" i="1"/>
  <c r="K3557" i="1"/>
  <c r="N3556" i="1"/>
  <c r="M3556" i="1"/>
  <c r="L3556" i="1"/>
  <c r="K3556" i="1"/>
  <c r="N3555" i="1"/>
  <c r="M3555" i="1"/>
  <c r="L3555" i="1"/>
  <c r="K3555" i="1"/>
  <c r="N3554" i="1"/>
  <c r="M3554" i="1"/>
  <c r="L3554" i="1"/>
  <c r="K3554" i="1"/>
  <c r="N3553" i="1"/>
  <c r="M3553" i="1"/>
  <c r="L3553" i="1"/>
  <c r="K3553" i="1"/>
  <c r="N3552" i="1"/>
  <c r="M3552" i="1"/>
  <c r="L3552" i="1"/>
  <c r="K3552" i="1"/>
  <c r="N3551" i="1"/>
  <c r="M3551" i="1"/>
  <c r="L3551" i="1"/>
  <c r="K3551" i="1"/>
  <c r="N3550" i="1"/>
  <c r="M3550" i="1"/>
  <c r="L3550" i="1"/>
  <c r="K3550" i="1"/>
  <c r="N3549" i="1"/>
  <c r="M3549" i="1"/>
  <c r="L3549" i="1"/>
  <c r="K3549" i="1"/>
  <c r="N3548" i="1"/>
  <c r="M3548" i="1"/>
  <c r="L3548" i="1"/>
  <c r="K3548" i="1"/>
  <c r="N3547" i="1"/>
  <c r="M3547" i="1"/>
  <c r="L3547" i="1"/>
  <c r="K3547" i="1"/>
  <c r="N3546" i="1"/>
  <c r="M3546" i="1"/>
  <c r="L3546" i="1"/>
  <c r="K3546" i="1"/>
  <c r="N3545" i="1"/>
  <c r="M3545" i="1"/>
  <c r="L3545" i="1"/>
  <c r="K3545" i="1"/>
  <c r="N3544" i="1"/>
  <c r="M3544" i="1"/>
  <c r="L3544" i="1"/>
  <c r="K3544" i="1"/>
  <c r="N3543" i="1"/>
  <c r="M3543" i="1"/>
  <c r="L3543" i="1"/>
  <c r="K3543" i="1"/>
  <c r="N3542" i="1"/>
  <c r="M3542" i="1"/>
  <c r="L3542" i="1"/>
  <c r="K3542" i="1"/>
  <c r="N3541" i="1"/>
  <c r="M3541" i="1"/>
  <c r="L3541" i="1"/>
  <c r="K3541" i="1"/>
  <c r="N3540" i="1"/>
  <c r="M3540" i="1"/>
  <c r="L3540" i="1"/>
  <c r="K3540" i="1"/>
  <c r="N3539" i="1"/>
  <c r="M3539" i="1"/>
  <c r="L3539" i="1"/>
  <c r="K3539" i="1"/>
  <c r="N3538" i="1"/>
  <c r="M3538" i="1"/>
  <c r="L3538" i="1"/>
  <c r="K3538" i="1"/>
  <c r="N3537" i="1"/>
  <c r="M3537" i="1"/>
  <c r="L3537" i="1"/>
  <c r="K3537" i="1"/>
  <c r="N3536" i="1"/>
  <c r="M3536" i="1"/>
  <c r="L3536" i="1"/>
  <c r="K3536" i="1"/>
  <c r="N3535" i="1"/>
  <c r="M3535" i="1"/>
  <c r="L3535" i="1"/>
  <c r="K3535" i="1"/>
  <c r="N3534" i="1"/>
  <c r="M3534" i="1"/>
  <c r="L3534" i="1"/>
  <c r="K3534" i="1"/>
  <c r="N3533" i="1"/>
  <c r="M3533" i="1"/>
  <c r="L3533" i="1"/>
  <c r="K3533" i="1"/>
  <c r="N3532" i="1"/>
  <c r="M3532" i="1"/>
  <c r="L3532" i="1"/>
  <c r="K3532" i="1"/>
  <c r="N3531" i="1"/>
  <c r="M3531" i="1"/>
  <c r="L3531" i="1"/>
  <c r="K3531" i="1"/>
  <c r="N3530" i="1"/>
  <c r="M3530" i="1"/>
  <c r="L3530" i="1"/>
  <c r="K3530" i="1"/>
  <c r="N3529" i="1"/>
  <c r="M3529" i="1"/>
  <c r="L3529" i="1"/>
  <c r="K3529" i="1"/>
  <c r="N3528" i="1"/>
  <c r="M3528" i="1"/>
  <c r="L3528" i="1"/>
  <c r="K3528" i="1"/>
  <c r="N3527" i="1"/>
  <c r="M3527" i="1"/>
  <c r="L3527" i="1"/>
  <c r="K3527" i="1"/>
  <c r="N3526" i="1"/>
  <c r="M3526" i="1"/>
  <c r="L3526" i="1"/>
  <c r="K3526" i="1"/>
  <c r="N3525" i="1"/>
  <c r="M3525" i="1"/>
  <c r="L3525" i="1"/>
  <c r="K3525" i="1"/>
  <c r="N3524" i="1"/>
  <c r="M3524" i="1"/>
  <c r="L3524" i="1"/>
  <c r="K3524" i="1"/>
  <c r="N3523" i="1"/>
  <c r="M3523" i="1"/>
  <c r="L3523" i="1"/>
  <c r="K3523" i="1"/>
  <c r="N3522" i="1"/>
  <c r="M3522" i="1"/>
  <c r="L3522" i="1"/>
  <c r="K3522" i="1"/>
  <c r="N3521" i="1"/>
  <c r="M3521" i="1"/>
  <c r="L3521" i="1"/>
  <c r="K3521" i="1"/>
  <c r="N3520" i="1"/>
  <c r="M3520" i="1"/>
  <c r="L3520" i="1"/>
  <c r="K3520" i="1"/>
  <c r="N3519" i="1"/>
  <c r="M3519" i="1"/>
  <c r="L3519" i="1"/>
  <c r="K3519" i="1"/>
  <c r="N3518" i="1"/>
  <c r="M3518" i="1"/>
  <c r="L3518" i="1"/>
  <c r="K3518" i="1"/>
  <c r="N3517" i="1"/>
  <c r="M3517" i="1"/>
  <c r="L3517" i="1"/>
  <c r="K3517" i="1"/>
  <c r="N3516" i="1"/>
  <c r="M3516" i="1"/>
  <c r="L3516" i="1"/>
  <c r="K3516" i="1"/>
  <c r="N3515" i="1"/>
  <c r="M3515" i="1"/>
  <c r="L3515" i="1"/>
  <c r="K3515" i="1"/>
  <c r="N3514" i="1"/>
  <c r="M3514" i="1"/>
  <c r="L3514" i="1"/>
  <c r="K3514" i="1"/>
  <c r="N3513" i="1"/>
  <c r="M3513" i="1"/>
  <c r="L3513" i="1"/>
  <c r="K3513" i="1"/>
  <c r="N3512" i="1"/>
  <c r="M3512" i="1"/>
  <c r="L3512" i="1"/>
  <c r="K3512" i="1"/>
  <c r="N3511" i="1"/>
  <c r="M3511" i="1"/>
  <c r="L3511" i="1"/>
  <c r="K3511" i="1"/>
  <c r="N3510" i="1"/>
  <c r="M3510" i="1"/>
  <c r="L3510" i="1"/>
  <c r="K3510" i="1"/>
  <c r="N3509" i="1"/>
  <c r="M3509" i="1"/>
  <c r="L3509" i="1"/>
  <c r="K3509" i="1"/>
  <c r="N3508" i="1"/>
  <c r="M3508" i="1"/>
  <c r="L3508" i="1"/>
  <c r="K3508" i="1"/>
  <c r="N3507" i="1"/>
  <c r="M3507" i="1"/>
  <c r="L3507" i="1"/>
  <c r="K3507" i="1"/>
  <c r="N3506" i="1"/>
  <c r="M3506" i="1"/>
  <c r="L3506" i="1"/>
  <c r="K3506" i="1"/>
  <c r="N3505" i="1"/>
  <c r="M3505" i="1"/>
  <c r="L3505" i="1"/>
  <c r="K3505" i="1"/>
  <c r="N3504" i="1"/>
  <c r="M3504" i="1"/>
  <c r="L3504" i="1"/>
  <c r="K3504" i="1"/>
  <c r="N3503" i="1"/>
  <c r="M3503" i="1"/>
  <c r="L3503" i="1"/>
  <c r="K3503" i="1"/>
  <c r="N3502" i="1"/>
  <c r="M3502" i="1"/>
  <c r="L3502" i="1"/>
  <c r="K3502" i="1"/>
  <c r="N3501" i="1"/>
  <c r="M3501" i="1"/>
  <c r="L3501" i="1"/>
  <c r="K3501" i="1"/>
  <c r="N3500" i="1"/>
  <c r="M3500" i="1"/>
  <c r="L3500" i="1"/>
  <c r="K3500" i="1"/>
  <c r="N3499" i="1"/>
  <c r="M3499" i="1"/>
  <c r="L3499" i="1"/>
  <c r="K3499" i="1"/>
  <c r="N3498" i="1"/>
  <c r="M3498" i="1"/>
  <c r="L3498" i="1"/>
  <c r="K3498" i="1"/>
  <c r="N3497" i="1"/>
  <c r="M3497" i="1"/>
  <c r="L3497" i="1"/>
  <c r="K3497" i="1"/>
  <c r="N3496" i="1"/>
  <c r="M3496" i="1"/>
  <c r="L3496" i="1"/>
  <c r="K3496" i="1"/>
  <c r="N3495" i="1"/>
  <c r="M3495" i="1"/>
  <c r="L3495" i="1"/>
  <c r="K3495" i="1"/>
  <c r="N3494" i="1"/>
  <c r="M3494" i="1"/>
  <c r="L3494" i="1"/>
  <c r="K3494" i="1"/>
  <c r="N3493" i="1"/>
  <c r="M3493" i="1"/>
  <c r="L3493" i="1"/>
  <c r="K3493" i="1"/>
  <c r="N3492" i="1"/>
  <c r="M3492" i="1"/>
  <c r="L3492" i="1"/>
  <c r="K3492" i="1"/>
  <c r="N3491" i="1"/>
  <c r="M3491" i="1"/>
  <c r="L3491" i="1"/>
  <c r="K3491" i="1"/>
  <c r="N3490" i="1"/>
  <c r="M3490" i="1"/>
  <c r="L3490" i="1"/>
  <c r="K3490" i="1"/>
  <c r="N3489" i="1"/>
  <c r="M3489" i="1"/>
  <c r="L3489" i="1"/>
  <c r="K3489" i="1"/>
  <c r="N3488" i="1"/>
  <c r="M3488" i="1"/>
  <c r="L3488" i="1"/>
  <c r="K3488" i="1"/>
  <c r="N3487" i="1"/>
  <c r="M3487" i="1"/>
  <c r="L3487" i="1"/>
  <c r="K3487" i="1"/>
  <c r="N3486" i="1"/>
  <c r="M3486" i="1"/>
  <c r="L3486" i="1"/>
  <c r="K3486" i="1"/>
  <c r="N3485" i="1"/>
  <c r="M3485" i="1"/>
  <c r="L3485" i="1"/>
  <c r="K3485" i="1"/>
  <c r="N3484" i="1"/>
  <c r="M3484" i="1"/>
  <c r="L3484" i="1"/>
  <c r="K3484" i="1"/>
  <c r="N3483" i="1"/>
  <c r="M3483" i="1"/>
  <c r="L3483" i="1"/>
  <c r="K3483" i="1"/>
  <c r="N3482" i="1"/>
  <c r="M3482" i="1"/>
  <c r="L3482" i="1"/>
  <c r="K3482" i="1"/>
  <c r="N3481" i="1"/>
  <c r="M3481" i="1"/>
  <c r="L3481" i="1"/>
  <c r="K3481" i="1"/>
  <c r="N3480" i="1"/>
  <c r="M3480" i="1"/>
  <c r="L3480" i="1"/>
  <c r="K3480" i="1"/>
  <c r="N3479" i="1"/>
  <c r="M3479" i="1"/>
  <c r="L3479" i="1"/>
  <c r="K3479" i="1"/>
  <c r="N3478" i="1"/>
  <c r="M3478" i="1"/>
  <c r="L3478" i="1"/>
  <c r="K3478" i="1"/>
  <c r="N3477" i="1"/>
  <c r="M3477" i="1"/>
  <c r="L3477" i="1"/>
  <c r="K3477" i="1"/>
  <c r="N3476" i="1"/>
  <c r="M3476" i="1"/>
  <c r="L3476" i="1"/>
  <c r="K3476" i="1"/>
  <c r="N3475" i="1"/>
  <c r="M3475" i="1"/>
  <c r="L3475" i="1"/>
  <c r="K3475" i="1"/>
  <c r="N3474" i="1"/>
  <c r="M3474" i="1"/>
  <c r="L3474" i="1"/>
  <c r="K3474" i="1"/>
  <c r="N3473" i="1"/>
  <c r="M3473" i="1"/>
  <c r="L3473" i="1"/>
  <c r="K3473" i="1"/>
  <c r="N3472" i="1"/>
  <c r="M3472" i="1"/>
  <c r="L3472" i="1"/>
  <c r="K3472" i="1"/>
  <c r="N3471" i="1"/>
  <c r="M3471" i="1"/>
  <c r="L3471" i="1"/>
  <c r="K3471" i="1"/>
  <c r="N3470" i="1"/>
  <c r="M3470" i="1"/>
  <c r="L3470" i="1"/>
  <c r="K3470" i="1"/>
  <c r="N3469" i="1"/>
  <c r="M3469" i="1"/>
  <c r="L3469" i="1"/>
  <c r="K3469" i="1"/>
  <c r="N3468" i="1"/>
  <c r="M3468" i="1"/>
  <c r="L3468" i="1"/>
  <c r="K3468" i="1"/>
  <c r="N3467" i="1"/>
  <c r="M3467" i="1"/>
  <c r="L3467" i="1"/>
  <c r="K3467" i="1"/>
  <c r="N3466" i="1"/>
  <c r="M3466" i="1"/>
  <c r="L3466" i="1"/>
  <c r="K3466" i="1"/>
  <c r="N3465" i="1"/>
  <c r="M3465" i="1"/>
  <c r="L3465" i="1"/>
  <c r="K3465" i="1"/>
  <c r="N3464" i="1"/>
  <c r="M3464" i="1"/>
  <c r="L3464" i="1"/>
  <c r="K3464" i="1"/>
  <c r="N3463" i="1"/>
  <c r="M3463" i="1"/>
  <c r="L3463" i="1"/>
  <c r="K3463" i="1"/>
  <c r="N3462" i="1"/>
  <c r="M3462" i="1"/>
  <c r="L3462" i="1"/>
  <c r="K3462" i="1"/>
  <c r="N3461" i="1"/>
  <c r="M3461" i="1"/>
  <c r="L3461" i="1"/>
  <c r="K3461" i="1"/>
  <c r="N3460" i="1"/>
  <c r="M3460" i="1"/>
  <c r="L3460" i="1"/>
  <c r="K3460" i="1"/>
  <c r="N3459" i="1"/>
  <c r="M3459" i="1"/>
  <c r="L3459" i="1"/>
  <c r="K3459" i="1"/>
  <c r="N3458" i="1"/>
  <c r="M3458" i="1"/>
  <c r="L3458" i="1"/>
  <c r="K3458" i="1"/>
  <c r="N3457" i="1"/>
  <c r="M3457" i="1"/>
  <c r="L3457" i="1"/>
  <c r="K3457" i="1"/>
  <c r="N3456" i="1"/>
  <c r="M3456" i="1"/>
  <c r="L3456" i="1"/>
  <c r="K3456" i="1"/>
  <c r="N3455" i="1"/>
  <c r="M3455" i="1"/>
  <c r="L3455" i="1"/>
  <c r="K3455" i="1"/>
  <c r="N3454" i="1"/>
  <c r="M3454" i="1"/>
  <c r="L3454" i="1"/>
  <c r="K3454" i="1"/>
  <c r="N3453" i="1"/>
  <c r="M3453" i="1"/>
  <c r="L3453" i="1"/>
  <c r="K3453" i="1"/>
  <c r="N3452" i="1"/>
  <c r="M3452" i="1"/>
  <c r="L3452" i="1"/>
  <c r="K3452" i="1"/>
  <c r="N3451" i="1"/>
  <c r="M3451" i="1"/>
  <c r="L3451" i="1"/>
  <c r="K3451" i="1"/>
  <c r="N3450" i="1"/>
  <c r="M3450" i="1"/>
  <c r="L3450" i="1"/>
  <c r="K3450" i="1"/>
  <c r="N3449" i="1"/>
  <c r="M3449" i="1"/>
  <c r="L3449" i="1"/>
  <c r="K3449" i="1"/>
  <c r="N3448" i="1"/>
  <c r="M3448" i="1"/>
  <c r="L3448" i="1"/>
  <c r="K3448" i="1"/>
  <c r="N3447" i="1"/>
  <c r="M3447" i="1"/>
  <c r="L3447" i="1"/>
  <c r="K3447" i="1"/>
  <c r="N3446" i="1"/>
  <c r="M3446" i="1"/>
  <c r="L3446" i="1"/>
  <c r="K3446" i="1"/>
  <c r="N3445" i="1"/>
  <c r="M3445" i="1"/>
  <c r="L3445" i="1"/>
  <c r="K3445" i="1"/>
  <c r="N3444" i="1"/>
  <c r="M3444" i="1"/>
  <c r="L3444" i="1"/>
  <c r="K3444" i="1"/>
  <c r="N3443" i="1"/>
  <c r="M3443" i="1"/>
  <c r="L3443" i="1"/>
  <c r="K3443" i="1"/>
  <c r="N3442" i="1"/>
  <c r="M3442" i="1"/>
  <c r="L3442" i="1"/>
  <c r="K3442" i="1"/>
  <c r="N3441" i="1"/>
  <c r="M3441" i="1"/>
  <c r="L3441" i="1"/>
  <c r="K3441" i="1"/>
  <c r="N3440" i="1"/>
  <c r="M3440" i="1"/>
  <c r="L3440" i="1"/>
  <c r="K3440" i="1"/>
  <c r="N3439" i="1"/>
  <c r="M3439" i="1"/>
  <c r="L3439" i="1"/>
  <c r="K3439" i="1"/>
  <c r="N3438" i="1"/>
  <c r="M3438" i="1"/>
  <c r="L3438" i="1"/>
  <c r="K3438" i="1"/>
  <c r="N3437" i="1"/>
  <c r="M3437" i="1"/>
  <c r="L3437" i="1"/>
  <c r="K3437" i="1"/>
  <c r="N3436" i="1"/>
  <c r="M3436" i="1"/>
  <c r="L3436" i="1"/>
  <c r="K3436" i="1"/>
  <c r="N3435" i="1"/>
  <c r="M3435" i="1"/>
  <c r="L3435" i="1"/>
  <c r="K3435" i="1"/>
  <c r="N3434" i="1"/>
  <c r="M3434" i="1"/>
  <c r="L3434" i="1"/>
  <c r="K3434" i="1"/>
  <c r="N3433" i="1"/>
  <c r="M3433" i="1"/>
  <c r="L3433" i="1"/>
  <c r="K3433" i="1"/>
  <c r="N3432" i="1"/>
  <c r="M3432" i="1"/>
  <c r="L3432" i="1"/>
  <c r="K3432" i="1"/>
  <c r="N3431" i="1"/>
  <c r="M3431" i="1"/>
  <c r="L3431" i="1"/>
  <c r="K3431" i="1"/>
  <c r="N3430" i="1"/>
  <c r="M3430" i="1"/>
  <c r="L3430" i="1"/>
  <c r="K3430" i="1"/>
  <c r="N3429" i="1"/>
  <c r="M3429" i="1"/>
  <c r="L3429" i="1"/>
  <c r="K3429" i="1"/>
  <c r="N3428" i="1"/>
  <c r="M3428" i="1"/>
  <c r="L3428" i="1"/>
  <c r="K3428" i="1"/>
  <c r="N3427" i="1"/>
  <c r="M3427" i="1"/>
  <c r="L3427" i="1"/>
  <c r="K3427" i="1"/>
  <c r="N3426" i="1"/>
  <c r="M3426" i="1"/>
  <c r="L3426" i="1"/>
  <c r="K3426" i="1"/>
  <c r="N3425" i="1"/>
  <c r="M3425" i="1"/>
  <c r="L3425" i="1"/>
  <c r="K3425" i="1"/>
  <c r="N3424" i="1"/>
  <c r="M3424" i="1"/>
  <c r="L3424" i="1"/>
  <c r="K3424" i="1"/>
  <c r="N3423" i="1"/>
  <c r="M3423" i="1"/>
  <c r="L3423" i="1"/>
  <c r="K3423" i="1"/>
  <c r="N3422" i="1"/>
  <c r="M3422" i="1"/>
  <c r="L3422" i="1"/>
  <c r="K3422" i="1"/>
  <c r="N3421" i="1"/>
  <c r="M3421" i="1"/>
  <c r="L3421" i="1"/>
  <c r="K3421" i="1"/>
  <c r="N3420" i="1"/>
  <c r="M3420" i="1"/>
  <c r="L3420" i="1"/>
  <c r="K3420" i="1"/>
  <c r="N3419" i="1"/>
  <c r="M3419" i="1"/>
  <c r="L3419" i="1"/>
  <c r="K3419" i="1"/>
  <c r="N3418" i="1"/>
  <c r="M3418" i="1"/>
  <c r="L3418" i="1"/>
  <c r="K3418" i="1"/>
  <c r="N3417" i="1"/>
  <c r="M3417" i="1"/>
  <c r="L3417" i="1"/>
  <c r="K3417" i="1"/>
  <c r="N3416" i="1"/>
  <c r="M3416" i="1"/>
  <c r="L3416" i="1"/>
  <c r="K3416" i="1"/>
  <c r="N3415" i="1"/>
  <c r="M3415" i="1"/>
  <c r="L3415" i="1"/>
  <c r="K3415" i="1"/>
  <c r="N3414" i="1"/>
  <c r="M3414" i="1"/>
  <c r="L3414" i="1"/>
  <c r="K3414" i="1"/>
  <c r="N3413" i="1"/>
  <c r="M3413" i="1"/>
  <c r="L3413" i="1"/>
  <c r="K3413" i="1"/>
  <c r="N3412" i="1"/>
  <c r="M3412" i="1"/>
  <c r="L3412" i="1"/>
  <c r="K3412" i="1"/>
  <c r="N3411" i="1"/>
  <c r="M3411" i="1"/>
  <c r="L3411" i="1"/>
  <c r="K3411" i="1"/>
  <c r="N3410" i="1"/>
  <c r="M3410" i="1"/>
  <c r="L3410" i="1"/>
  <c r="K3410" i="1"/>
  <c r="N3409" i="1"/>
  <c r="M3409" i="1"/>
  <c r="L3409" i="1"/>
  <c r="K3409" i="1"/>
  <c r="N3408" i="1"/>
  <c r="M3408" i="1"/>
  <c r="L3408" i="1"/>
  <c r="K3408" i="1"/>
  <c r="N3407" i="1"/>
  <c r="M3407" i="1"/>
  <c r="L3407" i="1"/>
  <c r="K3407" i="1"/>
  <c r="N3406" i="1"/>
  <c r="M3406" i="1"/>
  <c r="L3406" i="1"/>
  <c r="K3406" i="1"/>
  <c r="N3405" i="1"/>
  <c r="M3405" i="1"/>
  <c r="L3405" i="1"/>
  <c r="K3405" i="1"/>
  <c r="N3404" i="1"/>
  <c r="M3404" i="1"/>
  <c r="L3404" i="1"/>
  <c r="K3404" i="1"/>
  <c r="N3403" i="1"/>
  <c r="M3403" i="1"/>
  <c r="L3403" i="1"/>
  <c r="K3403" i="1"/>
  <c r="N3402" i="1"/>
  <c r="M3402" i="1"/>
  <c r="L3402" i="1"/>
  <c r="K3402" i="1"/>
  <c r="N3401" i="1"/>
  <c r="M3401" i="1"/>
  <c r="L3401" i="1"/>
  <c r="K3401" i="1"/>
  <c r="N3400" i="1"/>
  <c r="M3400" i="1"/>
  <c r="L3400" i="1"/>
  <c r="K3400" i="1"/>
  <c r="N3399" i="1"/>
  <c r="M3399" i="1"/>
  <c r="L3399" i="1"/>
  <c r="K3399" i="1"/>
  <c r="N3398" i="1"/>
  <c r="M3398" i="1"/>
  <c r="L3398" i="1"/>
  <c r="K3398" i="1"/>
  <c r="N3397" i="1"/>
  <c r="M3397" i="1"/>
  <c r="L3397" i="1"/>
  <c r="K3397" i="1"/>
  <c r="N3396" i="1"/>
  <c r="M3396" i="1"/>
  <c r="L3396" i="1"/>
  <c r="K3396" i="1"/>
  <c r="N3395" i="1"/>
  <c r="M3395" i="1"/>
  <c r="L3395" i="1"/>
  <c r="K3395" i="1"/>
  <c r="N3394" i="1"/>
  <c r="M3394" i="1"/>
  <c r="L3394" i="1"/>
  <c r="K3394" i="1"/>
  <c r="N3393" i="1"/>
  <c r="M3393" i="1"/>
  <c r="L3393" i="1"/>
  <c r="K3393" i="1"/>
  <c r="N3392" i="1"/>
  <c r="M3392" i="1"/>
  <c r="L3392" i="1"/>
  <c r="K3392" i="1"/>
  <c r="N3391" i="1"/>
  <c r="M3391" i="1"/>
  <c r="L3391" i="1"/>
  <c r="K3391" i="1"/>
  <c r="N3390" i="1"/>
  <c r="M3390" i="1"/>
  <c r="L3390" i="1"/>
  <c r="K3390" i="1"/>
  <c r="N3389" i="1"/>
  <c r="M3389" i="1"/>
  <c r="L3389" i="1"/>
  <c r="K3389" i="1"/>
  <c r="N3388" i="1"/>
  <c r="M3388" i="1"/>
  <c r="L3388" i="1"/>
  <c r="K3388" i="1"/>
  <c r="N3387" i="1"/>
  <c r="M3387" i="1"/>
  <c r="L3387" i="1"/>
  <c r="K3387" i="1"/>
  <c r="N3386" i="1"/>
  <c r="M3386" i="1"/>
  <c r="L3386" i="1"/>
  <c r="K3386" i="1"/>
  <c r="N3385" i="1"/>
  <c r="M3385" i="1"/>
  <c r="L3385" i="1"/>
  <c r="K3385" i="1"/>
  <c r="N3384" i="1"/>
  <c r="M3384" i="1"/>
  <c r="L3384" i="1"/>
  <c r="K3384" i="1"/>
  <c r="N3383" i="1"/>
  <c r="M3383" i="1"/>
  <c r="L3383" i="1"/>
  <c r="K3383" i="1"/>
  <c r="N3382" i="1"/>
  <c r="M3382" i="1"/>
  <c r="L3382" i="1"/>
  <c r="K3382" i="1"/>
  <c r="N3381" i="1"/>
  <c r="M3381" i="1"/>
  <c r="L3381" i="1"/>
  <c r="K3381" i="1"/>
  <c r="N3380" i="1"/>
  <c r="M3380" i="1"/>
  <c r="L3380" i="1"/>
  <c r="K3380" i="1"/>
  <c r="N3379" i="1"/>
  <c r="M3379" i="1"/>
  <c r="L3379" i="1"/>
  <c r="K3379" i="1"/>
  <c r="N3378" i="1"/>
  <c r="M3378" i="1"/>
  <c r="L3378" i="1"/>
  <c r="K3378" i="1"/>
  <c r="N3377" i="1"/>
  <c r="M3377" i="1"/>
  <c r="L3377" i="1"/>
  <c r="K3377" i="1"/>
  <c r="N3376" i="1"/>
  <c r="M3376" i="1"/>
  <c r="L3376" i="1"/>
  <c r="K3376" i="1"/>
  <c r="N3375" i="1"/>
  <c r="M3375" i="1"/>
  <c r="L3375" i="1"/>
  <c r="K3375" i="1"/>
  <c r="N3374" i="1"/>
  <c r="M3374" i="1"/>
  <c r="L3374" i="1"/>
  <c r="K3374" i="1"/>
  <c r="N3373" i="1"/>
  <c r="M3373" i="1"/>
  <c r="L3373" i="1"/>
  <c r="K3373" i="1"/>
  <c r="N3372" i="1"/>
  <c r="M3372" i="1"/>
  <c r="L3372" i="1"/>
  <c r="K3372" i="1"/>
  <c r="N3371" i="1"/>
  <c r="M3371" i="1"/>
  <c r="L3371" i="1"/>
  <c r="K3371" i="1"/>
  <c r="N3370" i="1"/>
  <c r="M3370" i="1"/>
  <c r="L3370" i="1"/>
  <c r="K3370" i="1"/>
  <c r="N3369" i="1"/>
  <c r="M3369" i="1"/>
  <c r="L3369" i="1"/>
  <c r="K3369" i="1"/>
  <c r="N3368" i="1"/>
  <c r="M3368" i="1"/>
  <c r="L3368" i="1"/>
  <c r="K3368" i="1"/>
  <c r="N3367" i="1"/>
  <c r="M3367" i="1"/>
  <c r="L3367" i="1"/>
  <c r="K3367" i="1"/>
  <c r="N3366" i="1"/>
  <c r="M3366" i="1"/>
  <c r="L3366" i="1"/>
  <c r="K3366" i="1"/>
  <c r="N3365" i="1"/>
  <c r="M3365" i="1"/>
  <c r="L3365" i="1"/>
  <c r="K3365" i="1"/>
  <c r="N3364" i="1"/>
  <c r="M3364" i="1"/>
  <c r="L3364" i="1"/>
  <c r="K3364" i="1"/>
  <c r="N3363" i="1"/>
  <c r="M3363" i="1"/>
  <c r="L3363" i="1"/>
  <c r="K3363" i="1"/>
  <c r="N3362" i="1"/>
  <c r="M3362" i="1"/>
  <c r="L3362" i="1"/>
  <c r="K3362" i="1"/>
  <c r="N3361" i="1"/>
  <c r="M3361" i="1"/>
  <c r="L3361" i="1"/>
  <c r="K3361" i="1"/>
  <c r="N3360" i="1"/>
  <c r="M3360" i="1"/>
  <c r="L3360" i="1"/>
  <c r="K3360" i="1"/>
  <c r="N3359" i="1"/>
  <c r="M3359" i="1"/>
  <c r="L3359" i="1"/>
  <c r="K3359" i="1"/>
  <c r="N3358" i="1"/>
  <c r="M3358" i="1"/>
  <c r="L3358" i="1"/>
  <c r="K3358" i="1"/>
  <c r="N3357" i="1"/>
  <c r="M3357" i="1"/>
  <c r="L3357" i="1"/>
  <c r="K3357" i="1"/>
  <c r="N3356" i="1"/>
  <c r="M3356" i="1"/>
  <c r="L3356" i="1"/>
  <c r="K3356" i="1"/>
  <c r="N3355" i="1"/>
  <c r="M3355" i="1"/>
  <c r="L3355" i="1"/>
  <c r="K3355" i="1"/>
  <c r="N3354" i="1"/>
  <c r="M3354" i="1"/>
  <c r="L3354" i="1"/>
  <c r="K3354" i="1"/>
  <c r="N3353" i="1"/>
  <c r="M3353" i="1"/>
  <c r="L3353" i="1"/>
  <c r="K3353" i="1"/>
  <c r="N3352" i="1"/>
  <c r="M3352" i="1"/>
  <c r="L3352" i="1"/>
  <c r="K3352" i="1"/>
  <c r="N3351" i="1"/>
  <c r="M3351" i="1"/>
  <c r="L3351" i="1"/>
  <c r="K3351" i="1"/>
  <c r="N3350" i="1"/>
  <c r="M3350" i="1"/>
  <c r="L3350" i="1"/>
  <c r="K3350" i="1"/>
  <c r="N3349" i="1"/>
  <c r="M3349" i="1"/>
  <c r="L3349" i="1"/>
  <c r="K3349" i="1"/>
  <c r="N3348" i="1"/>
  <c r="M3348" i="1"/>
  <c r="L3348" i="1"/>
  <c r="K3348" i="1"/>
  <c r="N3347" i="1"/>
  <c r="M3347" i="1"/>
  <c r="L3347" i="1"/>
  <c r="K3347" i="1"/>
  <c r="N3346" i="1"/>
  <c r="M3346" i="1"/>
  <c r="L3346" i="1"/>
  <c r="K3346" i="1"/>
  <c r="N3345" i="1"/>
  <c r="M3345" i="1"/>
  <c r="L3345" i="1"/>
  <c r="K3345" i="1"/>
  <c r="N3344" i="1"/>
  <c r="M3344" i="1"/>
  <c r="L3344" i="1"/>
  <c r="K3344" i="1"/>
  <c r="N3343" i="1"/>
  <c r="M3343" i="1"/>
  <c r="L3343" i="1"/>
  <c r="K3343" i="1"/>
  <c r="N3342" i="1"/>
  <c r="M3342" i="1"/>
  <c r="L3342" i="1"/>
  <c r="K3342" i="1"/>
  <c r="N3341" i="1"/>
  <c r="M3341" i="1"/>
  <c r="L3341" i="1"/>
  <c r="K3341" i="1"/>
  <c r="N3340" i="1"/>
  <c r="M3340" i="1"/>
  <c r="L3340" i="1"/>
  <c r="K3340" i="1"/>
  <c r="N3339" i="1"/>
  <c r="M3339" i="1"/>
  <c r="L3339" i="1"/>
  <c r="K3339" i="1"/>
  <c r="N3338" i="1"/>
  <c r="M3338" i="1"/>
  <c r="L3338" i="1"/>
  <c r="K3338" i="1"/>
  <c r="N3337" i="1"/>
  <c r="M3337" i="1"/>
  <c r="L3337" i="1"/>
  <c r="K3337" i="1"/>
  <c r="N3336" i="1"/>
  <c r="M3336" i="1"/>
  <c r="L3336" i="1"/>
  <c r="K3336" i="1"/>
  <c r="N3335" i="1"/>
  <c r="M3335" i="1"/>
  <c r="L3335" i="1"/>
  <c r="K3335" i="1"/>
  <c r="N3334" i="1"/>
  <c r="M3334" i="1"/>
  <c r="L3334" i="1"/>
  <c r="K3334" i="1"/>
  <c r="N3333" i="1"/>
  <c r="M3333" i="1"/>
  <c r="L3333" i="1"/>
  <c r="K3333" i="1"/>
  <c r="N3332" i="1"/>
  <c r="M3332" i="1"/>
  <c r="L3332" i="1"/>
  <c r="K3332" i="1"/>
  <c r="N3331" i="1"/>
  <c r="M3331" i="1"/>
  <c r="L3331" i="1"/>
  <c r="K3331" i="1"/>
  <c r="N3330" i="1"/>
  <c r="M3330" i="1"/>
  <c r="L3330" i="1"/>
  <c r="K3330" i="1"/>
  <c r="N3329" i="1"/>
  <c r="M3329" i="1"/>
  <c r="L3329" i="1"/>
  <c r="K3329" i="1"/>
  <c r="N3328" i="1"/>
  <c r="M3328" i="1"/>
  <c r="L3328" i="1"/>
  <c r="K3328" i="1"/>
  <c r="N3327" i="1"/>
  <c r="M3327" i="1"/>
  <c r="L3327" i="1"/>
  <c r="K3327" i="1"/>
  <c r="N3326" i="1"/>
  <c r="M3326" i="1"/>
  <c r="L3326" i="1"/>
  <c r="K3326" i="1"/>
  <c r="N3325" i="1"/>
  <c r="M3325" i="1"/>
  <c r="L3325" i="1"/>
  <c r="K3325" i="1"/>
  <c r="N3324" i="1"/>
  <c r="M3324" i="1"/>
  <c r="L3324" i="1"/>
  <c r="K3324" i="1"/>
  <c r="N3323" i="1"/>
  <c r="M3323" i="1"/>
  <c r="L3323" i="1"/>
  <c r="K3323" i="1"/>
  <c r="N3322" i="1"/>
  <c r="M3322" i="1"/>
  <c r="L3322" i="1"/>
  <c r="K3322" i="1"/>
  <c r="N3321" i="1"/>
  <c r="M3321" i="1"/>
  <c r="L3321" i="1"/>
  <c r="K3321" i="1"/>
  <c r="N3320" i="1"/>
  <c r="M3320" i="1"/>
  <c r="L3320" i="1"/>
  <c r="K3320" i="1"/>
  <c r="N3319" i="1"/>
  <c r="M3319" i="1"/>
  <c r="L3319" i="1"/>
  <c r="K3319" i="1"/>
  <c r="N3318" i="1"/>
  <c r="M3318" i="1"/>
  <c r="L3318" i="1"/>
  <c r="K3318" i="1"/>
  <c r="N3317" i="1"/>
  <c r="M3317" i="1"/>
  <c r="L3317" i="1"/>
  <c r="K3317" i="1"/>
  <c r="N3316" i="1"/>
  <c r="M3316" i="1"/>
  <c r="L3316" i="1"/>
  <c r="K3316" i="1"/>
  <c r="N3315" i="1"/>
  <c r="M3315" i="1"/>
  <c r="L3315" i="1"/>
  <c r="K3315" i="1"/>
  <c r="N3314" i="1"/>
  <c r="M3314" i="1"/>
  <c r="L3314" i="1"/>
  <c r="K3314" i="1"/>
  <c r="N3313" i="1"/>
  <c r="M3313" i="1"/>
  <c r="L3313" i="1"/>
  <c r="K3313" i="1"/>
  <c r="N3312" i="1"/>
  <c r="M3312" i="1"/>
  <c r="L3312" i="1"/>
  <c r="K3312" i="1"/>
  <c r="N3311" i="1"/>
  <c r="M3311" i="1"/>
  <c r="L3311" i="1"/>
  <c r="K3311" i="1"/>
  <c r="N3310" i="1"/>
  <c r="M3310" i="1"/>
  <c r="L3310" i="1"/>
  <c r="K3310" i="1"/>
  <c r="N3309" i="1"/>
  <c r="M3309" i="1"/>
  <c r="L3309" i="1"/>
  <c r="K3309" i="1"/>
  <c r="N3308" i="1"/>
  <c r="M3308" i="1"/>
  <c r="L3308" i="1"/>
  <c r="K3308" i="1"/>
  <c r="N3307" i="1"/>
  <c r="M3307" i="1"/>
  <c r="L3307" i="1"/>
  <c r="K3307" i="1"/>
  <c r="N3306" i="1"/>
  <c r="M3306" i="1"/>
  <c r="L3306" i="1"/>
  <c r="K3306" i="1"/>
  <c r="N3305" i="1"/>
  <c r="M3305" i="1"/>
  <c r="L3305" i="1"/>
  <c r="K3305" i="1"/>
  <c r="N3304" i="1"/>
  <c r="M3304" i="1"/>
  <c r="L3304" i="1"/>
  <c r="K3304" i="1"/>
  <c r="N3303" i="1"/>
  <c r="M3303" i="1"/>
  <c r="L3303" i="1"/>
  <c r="K3303" i="1"/>
  <c r="N3302" i="1"/>
  <c r="M3302" i="1"/>
  <c r="L3302" i="1"/>
  <c r="K3302" i="1"/>
  <c r="N3301" i="1"/>
  <c r="M3301" i="1"/>
  <c r="L3301" i="1"/>
  <c r="K3301" i="1"/>
  <c r="N3300" i="1"/>
  <c r="M3300" i="1"/>
  <c r="L3300" i="1"/>
  <c r="K3300" i="1"/>
  <c r="N3299" i="1"/>
  <c r="M3299" i="1"/>
  <c r="L3299" i="1"/>
  <c r="K3299" i="1"/>
  <c r="N3298" i="1"/>
  <c r="M3298" i="1"/>
  <c r="L3298" i="1"/>
  <c r="K3298" i="1"/>
  <c r="N3297" i="1"/>
  <c r="M3297" i="1"/>
  <c r="L3297" i="1"/>
  <c r="K3297" i="1"/>
  <c r="N3296" i="1"/>
  <c r="M3296" i="1"/>
  <c r="L3296" i="1"/>
  <c r="K3296" i="1"/>
  <c r="N3295" i="1"/>
  <c r="M3295" i="1"/>
  <c r="L3295" i="1"/>
  <c r="K3295" i="1"/>
  <c r="N3294" i="1"/>
  <c r="M3294" i="1"/>
  <c r="L3294" i="1"/>
  <c r="K3294" i="1"/>
  <c r="N3293" i="1"/>
  <c r="M3293" i="1"/>
  <c r="L3293" i="1"/>
  <c r="K3293" i="1"/>
  <c r="N3292" i="1"/>
  <c r="M3292" i="1"/>
  <c r="L3292" i="1"/>
  <c r="K3292" i="1"/>
  <c r="N3291" i="1"/>
  <c r="M3291" i="1"/>
  <c r="L3291" i="1"/>
  <c r="K3291" i="1"/>
  <c r="N3290" i="1"/>
  <c r="M3290" i="1"/>
  <c r="L3290" i="1"/>
  <c r="K3290" i="1"/>
  <c r="N3289" i="1"/>
  <c r="M3289" i="1"/>
  <c r="L3289" i="1"/>
  <c r="K3289" i="1"/>
  <c r="N3288" i="1"/>
  <c r="M3288" i="1"/>
  <c r="L3288" i="1"/>
  <c r="K3288" i="1"/>
  <c r="N3287" i="1"/>
  <c r="M3287" i="1"/>
  <c r="L3287" i="1"/>
  <c r="K3287" i="1"/>
  <c r="N3286" i="1"/>
  <c r="M3286" i="1"/>
  <c r="L3286" i="1"/>
  <c r="K3286" i="1"/>
  <c r="N3285" i="1"/>
  <c r="M3285" i="1"/>
  <c r="L3285" i="1"/>
  <c r="K3285" i="1"/>
  <c r="N3284" i="1"/>
  <c r="M3284" i="1"/>
  <c r="L3284" i="1"/>
  <c r="K3284" i="1"/>
  <c r="N3283" i="1"/>
  <c r="M3283" i="1"/>
  <c r="L3283" i="1"/>
  <c r="K3283" i="1"/>
  <c r="N3282" i="1"/>
  <c r="M3282" i="1"/>
  <c r="L3282" i="1"/>
  <c r="K3282" i="1"/>
  <c r="N3281" i="1"/>
  <c r="M3281" i="1"/>
  <c r="L3281" i="1"/>
  <c r="K3281" i="1"/>
  <c r="N3280" i="1"/>
  <c r="M3280" i="1"/>
  <c r="L3280" i="1"/>
  <c r="K3280" i="1"/>
  <c r="N3279" i="1"/>
  <c r="M3279" i="1"/>
  <c r="L3279" i="1"/>
  <c r="K3279" i="1"/>
  <c r="N3278" i="1"/>
  <c r="M3278" i="1"/>
  <c r="L3278" i="1"/>
  <c r="K3278" i="1"/>
  <c r="N3277" i="1"/>
  <c r="M3277" i="1"/>
  <c r="L3277" i="1"/>
  <c r="K3277" i="1"/>
  <c r="N3276" i="1"/>
  <c r="M3276" i="1"/>
  <c r="L3276" i="1"/>
  <c r="K3276" i="1"/>
  <c r="N3275" i="1"/>
  <c r="M3275" i="1"/>
  <c r="L3275" i="1"/>
  <c r="K3275" i="1"/>
  <c r="N3274" i="1"/>
  <c r="M3274" i="1"/>
  <c r="L3274" i="1"/>
  <c r="K3274" i="1"/>
  <c r="N3273" i="1"/>
  <c r="M3273" i="1"/>
  <c r="L3273" i="1"/>
  <c r="K3273" i="1"/>
  <c r="N3272" i="1"/>
  <c r="M3272" i="1"/>
  <c r="L3272" i="1"/>
  <c r="K3272" i="1"/>
  <c r="N3271" i="1"/>
  <c r="M3271" i="1"/>
  <c r="L3271" i="1"/>
  <c r="K3271" i="1"/>
  <c r="N3270" i="1"/>
  <c r="M3270" i="1"/>
  <c r="L3270" i="1"/>
  <c r="K3270" i="1"/>
  <c r="N3269" i="1"/>
  <c r="M3269" i="1"/>
  <c r="L3269" i="1"/>
  <c r="K3269" i="1"/>
  <c r="N3268" i="1"/>
  <c r="M3268" i="1"/>
  <c r="L3268" i="1"/>
  <c r="K3268" i="1"/>
  <c r="N3267" i="1"/>
  <c r="M3267" i="1"/>
  <c r="L3267" i="1"/>
  <c r="K3267" i="1"/>
  <c r="N3266" i="1"/>
  <c r="M3266" i="1"/>
  <c r="L3266" i="1"/>
  <c r="K3266" i="1"/>
  <c r="N3265" i="1"/>
  <c r="M3265" i="1"/>
  <c r="L3265" i="1"/>
  <c r="K3265" i="1"/>
  <c r="N3264" i="1"/>
  <c r="M3264" i="1"/>
  <c r="L3264" i="1"/>
  <c r="K3264" i="1"/>
  <c r="N3263" i="1"/>
  <c r="M3263" i="1"/>
  <c r="L3263" i="1"/>
  <c r="K3263" i="1"/>
  <c r="N3262" i="1"/>
  <c r="M3262" i="1"/>
  <c r="L3262" i="1"/>
  <c r="K3262" i="1"/>
  <c r="N3261" i="1"/>
  <c r="M3261" i="1"/>
  <c r="L3261" i="1"/>
  <c r="K3261" i="1"/>
  <c r="N3260" i="1"/>
  <c r="M3260" i="1"/>
  <c r="L3260" i="1"/>
  <c r="K3260" i="1"/>
  <c r="N3259" i="1"/>
  <c r="M3259" i="1"/>
  <c r="L3259" i="1"/>
  <c r="K3259" i="1"/>
  <c r="N3258" i="1"/>
  <c r="M3258" i="1"/>
  <c r="L3258" i="1"/>
  <c r="K3258" i="1"/>
  <c r="N3257" i="1"/>
  <c r="M3257" i="1"/>
  <c r="L3257" i="1"/>
  <c r="K3257" i="1"/>
  <c r="N3256" i="1"/>
  <c r="M3256" i="1"/>
  <c r="L3256" i="1"/>
  <c r="K3256" i="1"/>
  <c r="N3255" i="1"/>
  <c r="M3255" i="1"/>
  <c r="L3255" i="1"/>
  <c r="K3255" i="1"/>
  <c r="N3254" i="1"/>
  <c r="M3254" i="1"/>
  <c r="L3254" i="1"/>
  <c r="K3254" i="1"/>
  <c r="N3253" i="1"/>
  <c r="M3253" i="1"/>
  <c r="L3253" i="1"/>
  <c r="K3253" i="1"/>
  <c r="N3252" i="1"/>
  <c r="M3252" i="1"/>
  <c r="L3252" i="1"/>
  <c r="K3252" i="1"/>
  <c r="N3251" i="1"/>
  <c r="M3251" i="1"/>
  <c r="L3251" i="1"/>
  <c r="K3251" i="1"/>
  <c r="N3250" i="1"/>
  <c r="M3250" i="1"/>
  <c r="L3250" i="1"/>
  <c r="K3250" i="1"/>
  <c r="N3249" i="1"/>
  <c r="M3249" i="1"/>
  <c r="L3249" i="1"/>
  <c r="K3249" i="1"/>
  <c r="N3248" i="1"/>
  <c r="M3248" i="1"/>
  <c r="L3248" i="1"/>
  <c r="K3248" i="1"/>
  <c r="N3247" i="1"/>
  <c r="M3247" i="1"/>
  <c r="L3247" i="1"/>
  <c r="K3247" i="1"/>
  <c r="N3246" i="1"/>
  <c r="M3246" i="1"/>
  <c r="L3246" i="1"/>
  <c r="K3246" i="1"/>
  <c r="N3245" i="1"/>
  <c r="M3245" i="1"/>
  <c r="L3245" i="1"/>
  <c r="K3245" i="1"/>
  <c r="N3244" i="1"/>
  <c r="M3244" i="1"/>
  <c r="L3244" i="1"/>
  <c r="K3244" i="1"/>
  <c r="N3243" i="1"/>
  <c r="M3243" i="1"/>
  <c r="L3243" i="1"/>
  <c r="K3243" i="1"/>
  <c r="N3242" i="1"/>
  <c r="M3242" i="1"/>
  <c r="L3242" i="1"/>
  <c r="K3242" i="1"/>
  <c r="N3241" i="1"/>
  <c r="M3241" i="1"/>
  <c r="L3241" i="1"/>
  <c r="K3241" i="1"/>
  <c r="N3240" i="1"/>
  <c r="M3240" i="1"/>
  <c r="L3240" i="1"/>
  <c r="K3240" i="1"/>
  <c r="N3239" i="1"/>
  <c r="M3239" i="1"/>
  <c r="L3239" i="1"/>
  <c r="K3239" i="1"/>
  <c r="N3238" i="1"/>
  <c r="M3238" i="1"/>
  <c r="L3238" i="1"/>
  <c r="K3238" i="1"/>
  <c r="N3237" i="1"/>
  <c r="M3237" i="1"/>
  <c r="L3237" i="1"/>
  <c r="K3237" i="1"/>
  <c r="N3236" i="1"/>
  <c r="M3236" i="1"/>
  <c r="L3236" i="1"/>
  <c r="K3236" i="1"/>
  <c r="N3235" i="1"/>
  <c r="M3235" i="1"/>
  <c r="L3235" i="1"/>
  <c r="K3235" i="1"/>
  <c r="N3234" i="1"/>
  <c r="M3234" i="1"/>
  <c r="L3234" i="1"/>
  <c r="K3234" i="1"/>
  <c r="N3233" i="1"/>
  <c r="M3233" i="1"/>
  <c r="L3233" i="1"/>
  <c r="K3233" i="1"/>
  <c r="N3232" i="1"/>
  <c r="M3232" i="1"/>
  <c r="L3232" i="1"/>
  <c r="K3232" i="1"/>
  <c r="N3231" i="1"/>
  <c r="M3231" i="1"/>
  <c r="L3231" i="1"/>
  <c r="K3231" i="1"/>
  <c r="N3230" i="1"/>
  <c r="M3230" i="1"/>
  <c r="L3230" i="1"/>
  <c r="K3230" i="1"/>
  <c r="N3229" i="1"/>
  <c r="M3229" i="1"/>
  <c r="L3229" i="1"/>
  <c r="K3229" i="1"/>
  <c r="N3228" i="1"/>
  <c r="M3228" i="1"/>
  <c r="L3228" i="1"/>
  <c r="K3228" i="1"/>
  <c r="N3227" i="1"/>
  <c r="M3227" i="1"/>
  <c r="L3227" i="1"/>
  <c r="K3227" i="1"/>
  <c r="N3226" i="1"/>
  <c r="M3226" i="1"/>
  <c r="L3226" i="1"/>
  <c r="K3226" i="1"/>
  <c r="N3225" i="1"/>
  <c r="M3225" i="1"/>
  <c r="L3225" i="1"/>
  <c r="K3225" i="1"/>
  <c r="N3224" i="1"/>
  <c r="M3224" i="1"/>
  <c r="L3224" i="1"/>
  <c r="K3224" i="1"/>
  <c r="N3223" i="1"/>
  <c r="M3223" i="1"/>
  <c r="L3223" i="1"/>
  <c r="K3223" i="1"/>
  <c r="N3222" i="1"/>
  <c r="M3222" i="1"/>
  <c r="L3222" i="1"/>
  <c r="K3222" i="1"/>
  <c r="N3221" i="1"/>
  <c r="M3221" i="1"/>
  <c r="L3221" i="1"/>
  <c r="K3221" i="1"/>
  <c r="N3220" i="1"/>
  <c r="M3220" i="1"/>
  <c r="L3220" i="1"/>
  <c r="K3220" i="1"/>
  <c r="N3219" i="1"/>
  <c r="M3219" i="1"/>
  <c r="L3219" i="1"/>
  <c r="K3219" i="1"/>
  <c r="N3218" i="1"/>
  <c r="M3218" i="1"/>
  <c r="L3218" i="1"/>
  <c r="K3218" i="1"/>
  <c r="N3217" i="1"/>
  <c r="M3217" i="1"/>
  <c r="L3217" i="1"/>
  <c r="K3217" i="1"/>
  <c r="N3216" i="1"/>
  <c r="M3216" i="1"/>
  <c r="L3216" i="1"/>
  <c r="K3216" i="1"/>
  <c r="N3215" i="1"/>
  <c r="M3215" i="1"/>
  <c r="L3215" i="1"/>
  <c r="K3215" i="1"/>
  <c r="N3214" i="1"/>
  <c r="M3214" i="1"/>
  <c r="L3214" i="1"/>
  <c r="K3214" i="1"/>
  <c r="N3213" i="1"/>
  <c r="M3213" i="1"/>
  <c r="L3213" i="1"/>
  <c r="K3213" i="1"/>
  <c r="N3212" i="1"/>
  <c r="M3212" i="1"/>
  <c r="L3212" i="1"/>
  <c r="K3212" i="1"/>
  <c r="N3211" i="1"/>
  <c r="M3211" i="1"/>
  <c r="L3211" i="1"/>
  <c r="K3211" i="1"/>
  <c r="N3210" i="1"/>
  <c r="M3210" i="1"/>
  <c r="L3210" i="1"/>
  <c r="K3210" i="1"/>
  <c r="N3209" i="1"/>
  <c r="M3209" i="1"/>
  <c r="L3209" i="1"/>
  <c r="K3209" i="1"/>
  <c r="N3208" i="1"/>
  <c r="M3208" i="1"/>
  <c r="L3208" i="1"/>
  <c r="K3208" i="1"/>
  <c r="N3207" i="1"/>
  <c r="M3207" i="1"/>
  <c r="L3207" i="1"/>
  <c r="K3207" i="1"/>
  <c r="N3206" i="1"/>
  <c r="M3206" i="1"/>
  <c r="L3206" i="1"/>
  <c r="K3206" i="1"/>
  <c r="N3205" i="1"/>
  <c r="M3205" i="1"/>
  <c r="L3205" i="1"/>
  <c r="K3205" i="1"/>
  <c r="N3204" i="1"/>
  <c r="M3204" i="1"/>
  <c r="L3204" i="1"/>
  <c r="K3204" i="1"/>
  <c r="N3203" i="1"/>
  <c r="M3203" i="1"/>
  <c r="L3203" i="1"/>
  <c r="K3203" i="1"/>
  <c r="N3202" i="1"/>
  <c r="M3202" i="1"/>
  <c r="L3202" i="1"/>
  <c r="K3202" i="1"/>
  <c r="N3201" i="1"/>
  <c r="M3201" i="1"/>
  <c r="L3201" i="1"/>
  <c r="K3201" i="1"/>
  <c r="N3200" i="1"/>
  <c r="M3200" i="1"/>
  <c r="L3200" i="1"/>
  <c r="K3200" i="1"/>
  <c r="N3199" i="1"/>
  <c r="M3199" i="1"/>
  <c r="L3199" i="1"/>
  <c r="K3199" i="1"/>
  <c r="N3198" i="1"/>
  <c r="M3198" i="1"/>
  <c r="L3198" i="1"/>
  <c r="K3198" i="1"/>
  <c r="N3197" i="1"/>
  <c r="M3197" i="1"/>
  <c r="L3197" i="1"/>
  <c r="K3197" i="1"/>
  <c r="N3196" i="1"/>
  <c r="M3196" i="1"/>
  <c r="L3196" i="1"/>
  <c r="K3196" i="1"/>
  <c r="N3195" i="1"/>
  <c r="M3195" i="1"/>
  <c r="L3195" i="1"/>
  <c r="K3195" i="1"/>
  <c r="N3194" i="1"/>
  <c r="M3194" i="1"/>
  <c r="L3194" i="1"/>
  <c r="K3194" i="1"/>
  <c r="N3193" i="1"/>
  <c r="M3193" i="1"/>
  <c r="L3193" i="1"/>
  <c r="K3193" i="1"/>
  <c r="N3192" i="1"/>
  <c r="M3192" i="1"/>
  <c r="L3192" i="1"/>
  <c r="K3192" i="1"/>
  <c r="N3191" i="1"/>
  <c r="M3191" i="1"/>
  <c r="L3191" i="1"/>
  <c r="K3191" i="1"/>
  <c r="N3190" i="1"/>
  <c r="M3190" i="1"/>
  <c r="L3190" i="1"/>
  <c r="K3190" i="1"/>
  <c r="N3189" i="1"/>
  <c r="M3189" i="1"/>
  <c r="L3189" i="1"/>
  <c r="K3189" i="1"/>
  <c r="N3188" i="1"/>
  <c r="M3188" i="1"/>
  <c r="L3188" i="1"/>
  <c r="K3188" i="1"/>
  <c r="N3187" i="1"/>
  <c r="M3187" i="1"/>
  <c r="L3187" i="1"/>
  <c r="K3187" i="1"/>
  <c r="N3186" i="1"/>
  <c r="M3186" i="1"/>
  <c r="L3186" i="1"/>
  <c r="K3186" i="1"/>
  <c r="N3185" i="1"/>
  <c r="M3185" i="1"/>
  <c r="L3185" i="1"/>
  <c r="K3185" i="1"/>
  <c r="N3184" i="1"/>
  <c r="M3184" i="1"/>
  <c r="L3184" i="1"/>
  <c r="K3184" i="1"/>
  <c r="N3183" i="1"/>
  <c r="M3183" i="1"/>
  <c r="L3183" i="1"/>
  <c r="K3183" i="1"/>
  <c r="N3182" i="1"/>
  <c r="M3182" i="1"/>
  <c r="L3182" i="1"/>
  <c r="K3182" i="1"/>
  <c r="N3181" i="1"/>
  <c r="M3181" i="1"/>
  <c r="L3181" i="1"/>
  <c r="K3181" i="1"/>
  <c r="N3180" i="1"/>
  <c r="M3180" i="1"/>
  <c r="L3180" i="1"/>
  <c r="K3180" i="1"/>
  <c r="N3179" i="1"/>
  <c r="M3179" i="1"/>
  <c r="L3179" i="1"/>
  <c r="K3179" i="1"/>
  <c r="N3178" i="1"/>
  <c r="M3178" i="1"/>
  <c r="L3178" i="1"/>
  <c r="K3178" i="1"/>
  <c r="N3177" i="1"/>
  <c r="M3177" i="1"/>
  <c r="L3177" i="1"/>
  <c r="K3177" i="1"/>
  <c r="N3176" i="1"/>
  <c r="M3176" i="1"/>
  <c r="L3176" i="1"/>
  <c r="K3176" i="1"/>
  <c r="N3175" i="1"/>
  <c r="M3175" i="1"/>
  <c r="L3175" i="1"/>
  <c r="K3175" i="1"/>
  <c r="N3174" i="1"/>
  <c r="M3174" i="1"/>
  <c r="L3174" i="1"/>
  <c r="K3174" i="1"/>
  <c r="N3173" i="1"/>
  <c r="M3173" i="1"/>
  <c r="L3173" i="1"/>
  <c r="K3173" i="1"/>
  <c r="N3172" i="1"/>
  <c r="M3172" i="1"/>
  <c r="L3172" i="1"/>
  <c r="K3172" i="1"/>
  <c r="N3171" i="1"/>
  <c r="M3171" i="1"/>
  <c r="L3171" i="1"/>
  <c r="K3171" i="1"/>
  <c r="N3170" i="1"/>
  <c r="M3170" i="1"/>
  <c r="L3170" i="1"/>
  <c r="K3170" i="1"/>
  <c r="N3169" i="1"/>
  <c r="M3169" i="1"/>
  <c r="L3169" i="1"/>
  <c r="K3169" i="1"/>
  <c r="N3168" i="1"/>
  <c r="M3168" i="1"/>
  <c r="L3168" i="1"/>
  <c r="K3168" i="1"/>
  <c r="N3167" i="1"/>
  <c r="M3167" i="1"/>
  <c r="L3167" i="1"/>
  <c r="K3167" i="1"/>
  <c r="N3166" i="1"/>
  <c r="M3166" i="1"/>
  <c r="L3166" i="1"/>
  <c r="K3166" i="1"/>
  <c r="N3165" i="1"/>
  <c r="M3165" i="1"/>
  <c r="L3165" i="1"/>
  <c r="K3165" i="1"/>
  <c r="N3164" i="1"/>
  <c r="M3164" i="1"/>
  <c r="L3164" i="1"/>
  <c r="K3164" i="1"/>
  <c r="N3163" i="1"/>
  <c r="M3163" i="1"/>
  <c r="L3163" i="1"/>
  <c r="K3163" i="1"/>
  <c r="N3162" i="1"/>
  <c r="M3162" i="1"/>
  <c r="L3162" i="1"/>
  <c r="K3162" i="1"/>
  <c r="N3161" i="1"/>
  <c r="M3161" i="1"/>
  <c r="L3161" i="1"/>
  <c r="K3161" i="1"/>
  <c r="N3160" i="1"/>
  <c r="M3160" i="1"/>
  <c r="L3160" i="1"/>
  <c r="K3160" i="1"/>
  <c r="N3159" i="1"/>
  <c r="M3159" i="1"/>
  <c r="L3159" i="1"/>
  <c r="K3159" i="1"/>
  <c r="N3158" i="1"/>
  <c r="M3158" i="1"/>
  <c r="L3158" i="1"/>
  <c r="K3158" i="1"/>
  <c r="N3157" i="1"/>
  <c r="M3157" i="1"/>
  <c r="L3157" i="1"/>
  <c r="K3157" i="1"/>
  <c r="N3156" i="1"/>
  <c r="M3156" i="1"/>
  <c r="L3156" i="1"/>
  <c r="K3156" i="1"/>
  <c r="N3155" i="1"/>
  <c r="M3155" i="1"/>
  <c r="L3155" i="1"/>
  <c r="K3155" i="1"/>
  <c r="N3154" i="1"/>
  <c r="M3154" i="1"/>
  <c r="L3154" i="1"/>
  <c r="K3154" i="1"/>
  <c r="N3153" i="1"/>
  <c r="M3153" i="1"/>
  <c r="L3153" i="1"/>
  <c r="K3153" i="1"/>
  <c r="N3152" i="1"/>
  <c r="M3152" i="1"/>
  <c r="L3152" i="1"/>
  <c r="K3152" i="1"/>
  <c r="N3151" i="1"/>
  <c r="M3151" i="1"/>
  <c r="L3151" i="1"/>
  <c r="K3151" i="1"/>
  <c r="N3150" i="1"/>
  <c r="M3150" i="1"/>
  <c r="L3150" i="1"/>
  <c r="K3150" i="1"/>
  <c r="N3149" i="1"/>
  <c r="M3149" i="1"/>
  <c r="L3149" i="1"/>
  <c r="K3149" i="1"/>
  <c r="N3148" i="1"/>
  <c r="M3148" i="1"/>
  <c r="L3148" i="1"/>
  <c r="K3148" i="1"/>
  <c r="N3147" i="1"/>
  <c r="M3147" i="1"/>
  <c r="L3147" i="1"/>
  <c r="K3147" i="1"/>
  <c r="N3146" i="1"/>
  <c r="M3146" i="1"/>
  <c r="L3146" i="1"/>
  <c r="K3146" i="1"/>
  <c r="N3145" i="1"/>
  <c r="M3145" i="1"/>
  <c r="L3145" i="1"/>
  <c r="K3145" i="1"/>
  <c r="N3144" i="1"/>
  <c r="M3144" i="1"/>
  <c r="L3144" i="1"/>
  <c r="K3144" i="1"/>
  <c r="N3143" i="1"/>
  <c r="M3143" i="1"/>
  <c r="L3143" i="1"/>
  <c r="K3143" i="1"/>
  <c r="N3142" i="1"/>
  <c r="M3142" i="1"/>
  <c r="L3142" i="1"/>
  <c r="K3142" i="1"/>
  <c r="N3141" i="1"/>
  <c r="M3141" i="1"/>
  <c r="L3141" i="1"/>
  <c r="K3141" i="1"/>
  <c r="N3140" i="1"/>
  <c r="M3140" i="1"/>
  <c r="L3140" i="1"/>
  <c r="K3140" i="1"/>
  <c r="N3139" i="1"/>
  <c r="M3139" i="1"/>
  <c r="L3139" i="1"/>
  <c r="K3139" i="1"/>
  <c r="N3138" i="1"/>
  <c r="M3138" i="1"/>
  <c r="L3138" i="1"/>
  <c r="K3138" i="1"/>
  <c r="N3137" i="1"/>
  <c r="M3137" i="1"/>
  <c r="L3137" i="1"/>
  <c r="K3137" i="1"/>
  <c r="N3136" i="1"/>
  <c r="M3136" i="1"/>
  <c r="L3136" i="1"/>
  <c r="K3136" i="1"/>
  <c r="N3135" i="1"/>
  <c r="M3135" i="1"/>
  <c r="L3135" i="1"/>
  <c r="K3135" i="1"/>
  <c r="N3134" i="1"/>
  <c r="M3134" i="1"/>
  <c r="L3134" i="1"/>
  <c r="K3134" i="1"/>
  <c r="N3133" i="1"/>
  <c r="M3133" i="1"/>
  <c r="L3133" i="1"/>
  <c r="K3133" i="1"/>
  <c r="N3132" i="1"/>
  <c r="M3132" i="1"/>
  <c r="L3132" i="1"/>
  <c r="K3132" i="1"/>
  <c r="N3131" i="1"/>
  <c r="M3131" i="1"/>
  <c r="L3131" i="1"/>
  <c r="K3131" i="1"/>
  <c r="N3130" i="1"/>
  <c r="M3130" i="1"/>
  <c r="L3130" i="1"/>
  <c r="K3130" i="1"/>
  <c r="N3129" i="1"/>
  <c r="M3129" i="1"/>
  <c r="L3129" i="1"/>
  <c r="K3129" i="1"/>
  <c r="N3128" i="1"/>
  <c r="M3128" i="1"/>
  <c r="L3128" i="1"/>
  <c r="K3128" i="1"/>
  <c r="N3127" i="1"/>
  <c r="M3127" i="1"/>
  <c r="L3127" i="1"/>
  <c r="K3127" i="1"/>
  <c r="N3126" i="1"/>
  <c r="M3126" i="1"/>
  <c r="L3126" i="1"/>
  <c r="K3126" i="1"/>
  <c r="N3125" i="1"/>
  <c r="M3125" i="1"/>
  <c r="L3125" i="1"/>
  <c r="K3125" i="1"/>
  <c r="N3124" i="1"/>
  <c r="M3124" i="1"/>
  <c r="L3124" i="1"/>
  <c r="K3124" i="1"/>
  <c r="N3123" i="1"/>
  <c r="M3123" i="1"/>
  <c r="L3123" i="1"/>
  <c r="K3123" i="1"/>
  <c r="N3122" i="1"/>
  <c r="M3122" i="1"/>
  <c r="L3122" i="1"/>
  <c r="K3122" i="1"/>
  <c r="N3121" i="1"/>
  <c r="M3121" i="1"/>
  <c r="L3121" i="1"/>
  <c r="K3121" i="1"/>
  <c r="N3120" i="1"/>
  <c r="M3120" i="1"/>
  <c r="L3120" i="1"/>
  <c r="K3120" i="1"/>
  <c r="N3119" i="1"/>
  <c r="M3119" i="1"/>
  <c r="L3119" i="1"/>
  <c r="K3119" i="1"/>
  <c r="N3118" i="1"/>
  <c r="M3118" i="1"/>
  <c r="L3118" i="1"/>
  <c r="K3118" i="1"/>
  <c r="N3117" i="1"/>
  <c r="M3117" i="1"/>
  <c r="L3117" i="1"/>
  <c r="K3117" i="1"/>
  <c r="N3116" i="1"/>
  <c r="M3116" i="1"/>
  <c r="L3116" i="1"/>
  <c r="K3116" i="1"/>
  <c r="N3115" i="1"/>
  <c r="M3115" i="1"/>
  <c r="L3115" i="1"/>
  <c r="K3115" i="1"/>
  <c r="N3114" i="1"/>
  <c r="M3114" i="1"/>
  <c r="L3114" i="1"/>
  <c r="K3114" i="1"/>
  <c r="N3113" i="1"/>
  <c r="M3113" i="1"/>
  <c r="L3113" i="1"/>
  <c r="K3113" i="1"/>
  <c r="N3112" i="1"/>
  <c r="M3112" i="1"/>
  <c r="L3112" i="1"/>
  <c r="K3112" i="1"/>
  <c r="N3111" i="1"/>
  <c r="M3111" i="1"/>
  <c r="L3111" i="1"/>
  <c r="K3111" i="1"/>
  <c r="N3110" i="1"/>
  <c r="M3110" i="1"/>
  <c r="L3110" i="1"/>
  <c r="K3110" i="1"/>
  <c r="N3109" i="1"/>
  <c r="M3109" i="1"/>
  <c r="L3109" i="1"/>
  <c r="K3109" i="1"/>
  <c r="N3108" i="1"/>
  <c r="M3108" i="1"/>
  <c r="L3108" i="1"/>
  <c r="K3108" i="1"/>
  <c r="N3107" i="1"/>
  <c r="M3107" i="1"/>
  <c r="L3107" i="1"/>
  <c r="K3107" i="1"/>
  <c r="N3106" i="1"/>
  <c r="M3106" i="1"/>
  <c r="L3106" i="1"/>
  <c r="K3106" i="1"/>
  <c r="N3105" i="1"/>
  <c r="M3105" i="1"/>
  <c r="L3105" i="1"/>
  <c r="K3105" i="1"/>
  <c r="N3104" i="1"/>
  <c r="M3104" i="1"/>
  <c r="L3104" i="1"/>
  <c r="K3104" i="1"/>
  <c r="N3103" i="1"/>
  <c r="M3103" i="1"/>
  <c r="L3103" i="1"/>
  <c r="K3103" i="1"/>
  <c r="N3102" i="1"/>
  <c r="M3102" i="1"/>
  <c r="L3102" i="1"/>
  <c r="K3102" i="1"/>
  <c r="N3101" i="1"/>
  <c r="M3101" i="1"/>
  <c r="L3101" i="1"/>
  <c r="K3101" i="1"/>
  <c r="N3100" i="1"/>
  <c r="M3100" i="1"/>
  <c r="L3100" i="1"/>
  <c r="K3100" i="1"/>
  <c r="N3099" i="1"/>
  <c r="M3099" i="1"/>
  <c r="L3099" i="1"/>
  <c r="K3099" i="1"/>
  <c r="N3098" i="1"/>
  <c r="M3098" i="1"/>
  <c r="L3098" i="1"/>
  <c r="K3098" i="1"/>
  <c r="N3097" i="1"/>
  <c r="M3097" i="1"/>
  <c r="L3097" i="1"/>
  <c r="K3097" i="1"/>
  <c r="N3096" i="1"/>
  <c r="M3096" i="1"/>
  <c r="L3096" i="1"/>
  <c r="K3096" i="1"/>
  <c r="N3095" i="1"/>
  <c r="M3095" i="1"/>
  <c r="L3095" i="1"/>
  <c r="K3095" i="1"/>
  <c r="N3094" i="1"/>
  <c r="M3094" i="1"/>
  <c r="L3094" i="1"/>
  <c r="K3094" i="1"/>
  <c r="N3093" i="1"/>
  <c r="M3093" i="1"/>
  <c r="L3093" i="1"/>
  <c r="K3093" i="1"/>
  <c r="N3092" i="1"/>
  <c r="M3092" i="1"/>
  <c r="L3092" i="1"/>
  <c r="K3092" i="1"/>
  <c r="N3091" i="1"/>
  <c r="M3091" i="1"/>
  <c r="L3091" i="1"/>
  <c r="K3091" i="1"/>
  <c r="N3090" i="1"/>
  <c r="M3090" i="1"/>
  <c r="L3090" i="1"/>
  <c r="K3090" i="1"/>
  <c r="N3089" i="1"/>
  <c r="M3089" i="1"/>
  <c r="L3089" i="1"/>
  <c r="K3089" i="1"/>
  <c r="N3088" i="1"/>
  <c r="M3088" i="1"/>
  <c r="L3088" i="1"/>
  <c r="K3088" i="1"/>
  <c r="N3087" i="1"/>
  <c r="M3087" i="1"/>
  <c r="L3087" i="1"/>
  <c r="K3087" i="1"/>
  <c r="N3086" i="1"/>
  <c r="M3086" i="1"/>
  <c r="L3086" i="1"/>
  <c r="K3086" i="1"/>
  <c r="N3085" i="1"/>
  <c r="M3085" i="1"/>
  <c r="L3085" i="1"/>
  <c r="K3085" i="1"/>
  <c r="N3084" i="1"/>
  <c r="M3084" i="1"/>
  <c r="L3084" i="1"/>
  <c r="K3084" i="1"/>
  <c r="N3083" i="1"/>
  <c r="M3083" i="1"/>
  <c r="L3083" i="1"/>
  <c r="K3083" i="1"/>
  <c r="N3082" i="1"/>
  <c r="M3082" i="1"/>
  <c r="L3082" i="1"/>
  <c r="K3082" i="1"/>
  <c r="N3081" i="1"/>
  <c r="M3081" i="1"/>
  <c r="L3081" i="1"/>
  <c r="K3081" i="1"/>
  <c r="N3080" i="1"/>
  <c r="M3080" i="1"/>
  <c r="L3080" i="1"/>
  <c r="K3080" i="1"/>
  <c r="N3079" i="1"/>
  <c r="M3079" i="1"/>
  <c r="L3079" i="1"/>
  <c r="K3079" i="1"/>
  <c r="N3078" i="1"/>
  <c r="M3078" i="1"/>
  <c r="L3078" i="1"/>
  <c r="K3078" i="1"/>
  <c r="N3077" i="1"/>
  <c r="M3077" i="1"/>
  <c r="L3077" i="1"/>
  <c r="K3077" i="1"/>
  <c r="N3076" i="1"/>
  <c r="M3076" i="1"/>
  <c r="L3076" i="1"/>
  <c r="K3076" i="1"/>
  <c r="N3075" i="1"/>
  <c r="M3075" i="1"/>
  <c r="L3075" i="1"/>
  <c r="K3075" i="1"/>
  <c r="N3074" i="1"/>
  <c r="M3074" i="1"/>
  <c r="L3074" i="1"/>
  <c r="K3074" i="1"/>
  <c r="N3073" i="1"/>
  <c r="M3073" i="1"/>
  <c r="L3073" i="1"/>
  <c r="K3073" i="1"/>
  <c r="N3072" i="1"/>
  <c r="M3072" i="1"/>
  <c r="L3072" i="1"/>
  <c r="K3072" i="1"/>
  <c r="N3071" i="1"/>
  <c r="M3071" i="1"/>
  <c r="L3071" i="1"/>
  <c r="K3071" i="1"/>
  <c r="N3070" i="1"/>
  <c r="M3070" i="1"/>
  <c r="L3070" i="1"/>
  <c r="K3070" i="1"/>
  <c r="N3069" i="1"/>
  <c r="M3069" i="1"/>
  <c r="L3069" i="1"/>
  <c r="K3069" i="1"/>
  <c r="N3068" i="1"/>
  <c r="M3068" i="1"/>
  <c r="L3068" i="1"/>
  <c r="K3068" i="1"/>
  <c r="N3067" i="1"/>
  <c r="M3067" i="1"/>
  <c r="L3067" i="1"/>
  <c r="K3067" i="1"/>
  <c r="N3066" i="1"/>
  <c r="M3066" i="1"/>
  <c r="L3066" i="1"/>
  <c r="K3066" i="1"/>
  <c r="N3065" i="1"/>
  <c r="M3065" i="1"/>
  <c r="L3065" i="1"/>
  <c r="K3065" i="1"/>
  <c r="N3064" i="1"/>
  <c r="M3064" i="1"/>
  <c r="L3064" i="1"/>
  <c r="K3064" i="1"/>
  <c r="N3063" i="1"/>
  <c r="M3063" i="1"/>
  <c r="L3063" i="1"/>
  <c r="K3063" i="1"/>
  <c r="N3062" i="1"/>
  <c r="M3062" i="1"/>
  <c r="L3062" i="1"/>
  <c r="K3062" i="1"/>
  <c r="N3061" i="1"/>
  <c r="M3061" i="1"/>
  <c r="L3061" i="1"/>
  <c r="K3061" i="1"/>
  <c r="N3060" i="1"/>
  <c r="M3060" i="1"/>
  <c r="L3060" i="1"/>
  <c r="K3060" i="1"/>
  <c r="N3059" i="1"/>
  <c r="M3059" i="1"/>
  <c r="L3059" i="1"/>
  <c r="K3059" i="1"/>
  <c r="N3058" i="1"/>
  <c r="M3058" i="1"/>
  <c r="L3058" i="1"/>
  <c r="K3058" i="1"/>
  <c r="N3057" i="1"/>
  <c r="M3057" i="1"/>
  <c r="L3057" i="1"/>
  <c r="K3057" i="1"/>
  <c r="N3056" i="1"/>
  <c r="M3056" i="1"/>
  <c r="L3056" i="1"/>
  <c r="K3056" i="1"/>
  <c r="N3055" i="1"/>
  <c r="M3055" i="1"/>
  <c r="L3055" i="1"/>
  <c r="K3055" i="1"/>
  <c r="N3054" i="1"/>
  <c r="M3054" i="1"/>
  <c r="L3054" i="1"/>
  <c r="K3054" i="1"/>
  <c r="N3053" i="1"/>
  <c r="M3053" i="1"/>
  <c r="L3053" i="1"/>
  <c r="K3053" i="1"/>
  <c r="N3052" i="1"/>
  <c r="M3052" i="1"/>
  <c r="L3052" i="1"/>
  <c r="K3052" i="1"/>
  <c r="N3051" i="1"/>
  <c r="M3051" i="1"/>
  <c r="L3051" i="1"/>
  <c r="K3051" i="1"/>
  <c r="N3050" i="1"/>
  <c r="M3050" i="1"/>
  <c r="L3050" i="1"/>
  <c r="K3050" i="1"/>
  <c r="N3049" i="1"/>
  <c r="M3049" i="1"/>
  <c r="L3049" i="1"/>
  <c r="K3049" i="1"/>
  <c r="N3048" i="1"/>
  <c r="M3048" i="1"/>
  <c r="L3048" i="1"/>
  <c r="K3048" i="1"/>
  <c r="N3047" i="1"/>
  <c r="M3047" i="1"/>
  <c r="L3047" i="1"/>
  <c r="K3047" i="1"/>
  <c r="N3046" i="1"/>
  <c r="M3046" i="1"/>
  <c r="L3046" i="1"/>
  <c r="K3046" i="1"/>
  <c r="N3045" i="1"/>
  <c r="M3045" i="1"/>
  <c r="L3045" i="1"/>
  <c r="K3045" i="1"/>
  <c r="N3044" i="1"/>
  <c r="M3044" i="1"/>
  <c r="L3044" i="1"/>
  <c r="K3044" i="1"/>
  <c r="N3043" i="1"/>
  <c r="M3043" i="1"/>
  <c r="L3043" i="1"/>
  <c r="K3043" i="1"/>
  <c r="N3042" i="1"/>
  <c r="M3042" i="1"/>
  <c r="L3042" i="1"/>
  <c r="K3042" i="1"/>
  <c r="N3041" i="1"/>
  <c r="M3041" i="1"/>
  <c r="L3041" i="1"/>
  <c r="K3041" i="1"/>
  <c r="N3040" i="1"/>
  <c r="M3040" i="1"/>
  <c r="L3040" i="1"/>
  <c r="K3040" i="1"/>
  <c r="N3039" i="1"/>
  <c r="M3039" i="1"/>
  <c r="L3039" i="1"/>
  <c r="K3039" i="1"/>
  <c r="N3038" i="1"/>
  <c r="M3038" i="1"/>
  <c r="L3038" i="1"/>
  <c r="K3038" i="1"/>
  <c r="N3037" i="1"/>
  <c r="M3037" i="1"/>
  <c r="L3037" i="1"/>
  <c r="K3037" i="1"/>
  <c r="N3036" i="1"/>
  <c r="M3036" i="1"/>
  <c r="L3036" i="1"/>
  <c r="K3036" i="1"/>
  <c r="N3035" i="1"/>
  <c r="M3035" i="1"/>
  <c r="L3035" i="1"/>
  <c r="K3035" i="1"/>
  <c r="N3034" i="1"/>
  <c r="M3034" i="1"/>
  <c r="L3034" i="1"/>
  <c r="K3034" i="1"/>
  <c r="N3033" i="1"/>
  <c r="M3033" i="1"/>
  <c r="L3033" i="1"/>
  <c r="K3033" i="1"/>
  <c r="N3032" i="1"/>
  <c r="M3032" i="1"/>
  <c r="L3032" i="1"/>
  <c r="K3032" i="1"/>
  <c r="N3031" i="1"/>
  <c r="M3031" i="1"/>
  <c r="L3031" i="1"/>
  <c r="K3031" i="1"/>
  <c r="N3030" i="1"/>
  <c r="M3030" i="1"/>
  <c r="L3030" i="1"/>
  <c r="K3030" i="1"/>
  <c r="N3029" i="1"/>
  <c r="M3029" i="1"/>
  <c r="L3029" i="1"/>
  <c r="K3029" i="1"/>
  <c r="N3028" i="1"/>
  <c r="M3028" i="1"/>
  <c r="L3028" i="1"/>
  <c r="K3028" i="1"/>
  <c r="N3027" i="1"/>
  <c r="M3027" i="1"/>
  <c r="L3027" i="1"/>
  <c r="K3027" i="1"/>
  <c r="N3026" i="1"/>
  <c r="M3026" i="1"/>
  <c r="L3026" i="1"/>
  <c r="K3026" i="1"/>
  <c r="N3025" i="1"/>
  <c r="M3025" i="1"/>
  <c r="L3025" i="1"/>
  <c r="K3025" i="1"/>
  <c r="N3024" i="1"/>
  <c r="M3024" i="1"/>
  <c r="L3024" i="1"/>
  <c r="K3024" i="1"/>
  <c r="N3023" i="1"/>
  <c r="M3023" i="1"/>
  <c r="L3023" i="1"/>
  <c r="K3023" i="1"/>
  <c r="N3022" i="1"/>
  <c r="M3022" i="1"/>
  <c r="L3022" i="1"/>
  <c r="K3022" i="1"/>
  <c r="N3021" i="1"/>
  <c r="M3021" i="1"/>
  <c r="L3021" i="1"/>
  <c r="K3021" i="1"/>
  <c r="N3020" i="1"/>
  <c r="M3020" i="1"/>
  <c r="L3020" i="1"/>
  <c r="K3020" i="1"/>
  <c r="N3019" i="1"/>
  <c r="M3019" i="1"/>
  <c r="L3019" i="1"/>
  <c r="K3019" i="1"/>
  <c r="N3018" i="1"/>
  <c r="M3018" i="1"/>
  <c r="L3018" i="1"/>
  <c r="K3018" i="1"/>
  <c r="N3017" i="1"/>
  <c r="M3017" i="1"/>
  <c r="L3017" i="1"/>
  <c r="K3017" i="1"/>
  <c r="N3016" i="1"/>
  <c r="M3016" i="1"/>
  <c r="L3016" i="1"/>
  <c r="K3016" i="1"/>
  <c r="N3015" i="1"/>
  <c r="M3015" i="1"/>
  <c r="L3015" i="1"/>
  <c r="K3015" i="1"/>
  <c r="N3014" i="1"/>
  <c r="M3014" i="1"/>
  <c r="L3014" i="1"/>
  <c r="K3014" i="1"/>
  <c r="N3013" i="1"/>
  <c r="M3013" i="1"/>
  <c r="L3013" i="1"/>
  <c r="K3013" i="1"/>
  <c r="N3012" i="1"/>
  <c r="M3012" i="1"/>
  <c r="L3012" i="1"/>
  <c r="K3012" i="1"/>
  <c r="N3011" i="1"/>
  <c r="M3011" i="1"/>
  <c r="L3011" i="1"/>
  <c r="K3011" i="1"/>
  <c r="N3010" i="1"/>
  <c r="M3010" i="1"/>
  <c r="L3010" i="1"/>
  <c r="K3010" i="1"/>
  <c r="N3009" i="1"/>
  <c r="M3009" i="1"/>
  <c r="L3009" i="1"/>
  <c r="K3009" i="1"/>
  <c r="N3008" i="1"/>
  <c r="M3008" i="1"/>
  <c r="L3008" i="1"/>
  <c r="K3008" i="1"/>
  <c r="N3007" i="1"/>
  <c r="M3007" i="1"/>
  <c r="L3007" i="1"/>
  <c r="K3007" i="1"/>
  <c r="N3006" i="1"/>
  <c r="M3006" i="1"/>
  <c r="L3006" i="1"/>
  <c r="K3006" i="1"/>
  <c r="N3005" i="1"/>
  <c r="M3005" i="1"/>
  <c r="L3005" i="1"/>
  <c r="K3005" i="1"/>
  <c r="N3004" i="1"/>
  <c r="M3004" i="1"/>
  <c r="L3004" i="1"/>
  <c r="K3004" i="1"/>
  <c r="N3003" i="1"/>
  <c r="M3003" i="1"/>
  <c r="L3003" i="1"/>
  <c r="K3003" i="1"/>
  <c r="N3002" i="1"/>
  <c r="M3002" i="1"/>
  <c r="L3002" i="1"/>
  <c r="K3002" i="1"/>
  <c r="N3001" i="1"/>
  <c r="M3001" i="1"/>
  <c r="L3001" i="1"/>
  <c r="K3001" i="1"/>
  <c r="N3000" i="1"/>
  <c r="M3000" i="1"/>
  <c r="L3000" i="1"/>
  <c r="K3000" i="1"/>
  <c r="N2999" i="1"/>
  <c r="M2999" i="1"/>
  <c r="L2999" i="1"/>
  <c r="K2999" i="1"/>
  <c r="N2998" i="1"/>
  <c r="M2998" i="1"/>
  <c r="L2998" i="1"/>
  <c r="K2998" i="1"/>
  <c r="N2997" i="1"/>
  <c r="M2997" i="1"/>
  <c r="L2997" i="1"/>
  <c r="K2997" i="1"/>
  <c r="N2996" i="1"/>
  <c r="M2996" i="1"/>
  <c r="L2996" i="1"/>
  <c r="K2996" i="1"/>
  <c r="N2995" i="1"/>
  <c r="M2995" i="1"/>
  <c r="L2995" i="1"/>
  <c r="K2995" i="1"/>
  <c r="N2994" i="1"/>
  <c r="M2994" i="1"/>
  <c r="L2994" i="1"/>
  <c r="K2994" i="1"/>
  <c r="N2993" i="1"/>
  <c r="M2993" i="1"/>
  <c r="L2993" i="1"/>
  <c r="K2993" i="1"/>
  <c r="N2992" i="1"/>
  <c r="M2992" i="1"/>
  <c r="L2992" i="1"/>
  <c r="K2992" i="1"/>
  <c r="N2991" i="1"/>
  <c r="M2991" i="1"/>
  <c r="L2991" i="1"/>
  <c r="K2991" i="1"/>
  <c r="N2990" i="1"/>
  <c r="M2990" i="1"/>
  <c r="L2990" i="1"/>
  <c r="K2990" i="1"/>
  <c r="N2989" i="1"/>
  <c r="M2989" i="1"/>
  <c r="L2989" i="1"/>
  <c r="K2989" i="1"/>
  <c r="N2988" i="1"/>
  <c r="M2988" i="1"/>
  <c r="L2988" i="1"/>
  <c r="K2988" i="1"/>
  <c r="N2987" i="1"/>
  <c r="M2987" i="1"/>
  <c r="L2987" i="1"/>
  <c r="K2987" i="1"/>
  <c r="N2986" i="1"/>
  <c r="M2986" i="1"/>
  <c r="L2986" i="1"/>
  <c r="K2986" i="1"/>
  <c r="N2985" i="1"/>
  <c r="M2985" i="1"/>
  <c r="L2985" i="1"/>
  <c r="K2985" i="1"/>
  <c r="N2984" i="1"/>
  <c r="M2984" i="1"/>
  <c r="L2984" i="1"/>
  <c r="K2984" i="1"/>
  <c r="N2983" i="1"/>
  <c r="M2983" i="1"/>
  <c r="L2983" i="1"/>
  <c r="K2983" i="1"/>
  <c r="N2982" i="1"/>
  <c r="M2982" i="1"/>
  <c r="L2982" i="1"/>
  <c r="K2982" i="1"/>
  <c r="N2981" i="1"/>
  <c r="M2981" i="1"/>
  <c r="L2981" i="1"/>
  <c r="K2981" i="1"/>
  <c r="N2980" i="1"/>
  <c r="M2980" i="1"/>
  <c r="L2980" i="1"/>
  <c r="K2980" i="1"/>
  <c r="N2979" i="1"/>
  <c r="M2979" i="1"/>
  <c r="L2979" i="1"/>
  <c r="K2979" i="1"/>
  <c r="N2978" i="1"/>
  <c r="M2978" i="1"/>
  <c r="L2978" i="1"/>
  <c r="K2978" i="1"/>
  <c r="N2977" i="1"/>
  <c r="M2977" i="1"/>
  <c r="L2977" i="1"/>
  <c r="K2977" i="1"/>
  <c r="N2976" i="1"/>
  <c r="M2976" i="1"/>
  <c r="L2976" i="1"/>
  <c r="K2976" i="1"/>
  <c r="N2975" i="1"/>
  <c r="M2975" i="1"/>
  <c r="L2975" i="1"/>
  <c r="K2975" i="1"/>
  <c r="N2974" i="1"/>
  <c r="M2974" i="1"/>
  <c r="L2974" i="1"/>
  <c r="K2974" i="1"/>
  <c r="N2973" i="1"/>
  <c r="M2973" i="1"/>
  <c r="L2973" i="1"/>
  <c r="K2973" i="1"/>
  <c r="N2972" i="1"/>
  <c r="M2972" i="1"/>
  <c r="L2972" i="1"/>
  <c r="K2972" i="1"/>
  <c r="N2971" i="1"/>
  <c r="M2971" i="1"/>
  <c r="L2971" i="1"/>
  <c r="K2971" i="1"/>
  <c r="N2970" i="1"/>
  <c r="M2970" i="1"/>
  <c r="L2970" i="1"/>
  <c r="K2970" i="1"/>
  <c r="N2969" i="1"/>
  <c r="M2969" i="1"/>
  <c r="L2969" i="1"/>
  <c r="K2969" i="1"/>
  <c r="N2968" i="1"/>
  <c r="M2968" i="1"/>
  <c r="L2968" i="1"/>
  <c r="K2968" i="1"/>
  <c r="N2967" i="1"/>
  <c r="M2967" i="1"/>
  <c r="L2967" i="1"/>
  <c r="K2967" i="1"/>
  <c r="N2966" i="1"/>
  <c r="M2966" i="1"/>
  <c r="L2966" i="1"/>
  <c r="K2966" i="1"/>
  <c r="N2965" i="1"/>
  <c r="M2965" i="1"/>
  <c r="L2965" i="1"/>
  <c r="K2965" i="1"/>
  <c r="N2964" i="1"/>
  <c r="M2964" i="1"/>
  <c r="L2964" i="1"/>
  <c r="K2964" i="1"/>
  <c r="N2963" i="1"/>
  <c r="M2963" i="1"/>
  <c r="L2963" i="1"/>
  <c r="K2963" i="1"/>
  <c r="N2962" i="1"/>
  <c r="M2962" i="1"/>
  <c r="L2962" i="1"/>
  <c r="K2962" i="1"/>
  <c r="N2961" i="1"/>
  <c r="M2961" i="1"/>
  <c r="L2961" i="1"/>
  <c r="K2961" i="1"/>
  <c r="N2960" i="1"/>
  <c r="M2960" i="1"/>
  <c r="L2960" i="1"/>
  <c r="K2960" i="1"/>
  <c r="N2959" i="1"/>
  <c r="M2959" i="1"/>
  <c r="L2959" i="1"/>
  <c r="K2959" i="1"/>
  <c r="N2958" i="1"/>
  <c r="M2958" i="1"/>
  <c r="L2958" i="1"/>
  <c r="K2958" i="1"/>
  <c r="N2957" i="1"/>
  <c r="M2957" i="1"/>
  <c r="L2957" i="1"/>
  <c r="K2957" i="1"/>
  <c r="N2956" i="1"/>
  <c r="M2956" i="1"/>
  <c r="L2956" i="1"/>
  <c r="K2956" i="1"/>
  <c r="N2955" i="1"/>
  <c r="M2955" i="1"/>
  <c r="L2955" i="1"/>
  <c r="K2955" i="1"/>
  <c r="N2954" i="1"/>
  <c r="M2954" i="1"/>
  <c r="L2954" i="1"/>
  <c r="K2954" i="1"/>
  <c r="N2953" i="1"/>
  <c r="M2953" i="1"/>
  <c r="L2953" i="1"/>
  <c r="K2953" i="1"/>
  <c r="N2952" i="1"/>
  <c r="M2952" i="1"/>
  <c r="L2952" i="1"/>
  <c r="K2952" i="1"/>
  <c r="N2951" i="1"/>
  <c r="M2951" i="1"/>
  <c r="L2951" i="1"/>
  <c r="K2951" i="1"/>
  <c r="N2950" i="1"/>
  <c r="M2950" i="1"/>
  <c r="L2950" i="1"/>
  <c r="K2950" i="1"/>
  <c r="N2949" i="1"/>
  <c r="M2949" i="1"/>
  <c r="L2949" i="1"/>
  <c r="K2949" i="1"/>
  <c r="N2948" i="1"/>
  <c r="M2948" i="1"/>
  <c r="L2948" i="1"/>
  <c r="K2948" i="1"/>
  <c r="N2947" i="1"/>
  <c r="M2947" i="1"/>
  <c r="L2947" i="1"/>
  <c r="K2947" i="1"/>
  <c r="N2946" i="1"/>
  <c r="M2946" i="1"/>
  <c r="L2946" i="1"/>
  <c r="K2946" i="1"/>
  <c r="N2945" i="1"/>
  <c r="M2945" i="1"/>
  <c r="L2945" i="1"/>
  <c r="K2945" i="1"/>
  <c r="N2944" i="1"/>
  <c r="M2944" i="1"/>
  <c r="L2944" i="1"/>
  <c r="K2944" i="1"/>
  <c r="N2943" i="1"/>
  <c r="M2943" i="1"/>
  <c r="L2943" i="1"/>
  <c r="K2943" i="1"/>
  <c r="N2942" i="1"/>
  <c r="M2942" i="1"/>
  <c r="L2942" i="1"/>
  <c r="K2942" i="1"/>
  <c r="N2941" i="1"/>
  <c r="M2941" i="1"/>
  <c r="L2941" i="1"/>
  <c r="K2941" i="1"/>
  <c r="N2940" i="1"/>
  <c r="M2940" i="1"/>
  <c r="L2940" i="1"/>
  <c r="K2940" i="1"/>
  <c r="N2939" i="1"/>
  <c r="M2939" i="1"/>
  <c r="L2939" i="1"/>
  <c r="K2939" i="1"/>
  <c r="N2938" i="1"/>
  <c r="M2938" i="1"/>
  <c r="L2938" i="1"/>
  <c r="K2938" i="1"/>
  <c r="N2937" i="1"/>
  <c r="M2937" i="1"/>
  <c r="L2937" i="1"/>
  <c r="K2937" i="1"/>
  <c r="N2936" i="1"/>
  <c r="M2936" i="1"/>
  <c r="L2936" i="1"/>
  <c r="K2936" i="1"/>
  <c r="N2935" i="1"/>
  <c r="M2935" i="1"/>
  <c r="L2935" i="1"/>
  <c r="K2935" i="1"/>
  <c r="N2934" i="1"/>
  <c r="M2934" i="1"/>
  <c r="L2934" i="1"/>
  <c r="K2934" i="1"/>
  <c r="N2933" i="1"/>
  <c r="M2933" i="1"/>
  <c r="L2933" i="1"/>
  <c r="K2933" i="1"/>
  <c r="N2932" i="1"/>
  <c r="M2932" i="1"/>
  <c r="L2932" i="1"/>
  <c r="K2932" i="1"/>
  <c r="N2931" i="1"/>
  <c r="M2931" i="1"/>
  <c r="L2931" i="1"/>
  <c r="K2931" i="1"/>
  <c r="N2930" i="1"/>
  <c r="M2930" i="1"/>
  <c r="L2930" i="1"/>
  <c r="K2930" i="1"/>
  <c r="N2929" i="1"/>
  <c r="M2929" i="1"/>
  <c r="L2929" i="1"/>
  <c r="K2929" i="1"/>
  <c r="N2928" i="1"/>
  <c r="M2928" i="1"/>
  <c r="L2928" i="1"/>
  <c r="K2928" i="1"/>
  <c r="N2927" i="1"/>
  <c r="M2927" i="1"/>
  <c r="L2927" i="1"/>
  <c r="K2927" i="1"/>
  <c r="N2926" i="1"/>
  <c r="M2926" i="1"/>
  <c r="L2926" i="1"/>
  <c r="K2926" i="1"/>
  <c r="N2925" i="1"/>
  <c r="M2925" i="1"/>
  <c r="L2925" i="1"/>
  <c r="K2925" i="1"/>
  <c r="N2924" i="1"/>
  <c r="M2924" i="1"/>
  <c r="L2924" i="1"/>
  <c r="K2924" i="1"/>
  <c r="N2923" i="1"/>
  <c r="M2923" i="1"/>
  <c r="L2923" i="1"/>
  <c r="K2923" i="1"/>
  <c r="N2922" i="1"/>
  <c r="M2922" i="1"/>
  <c r="L2922" i="1"/>
  <c r="K2922" i="1"/>
  <c r="N2921" i="1"/>
  <c r="M2921" i="1"/>
  <c r="L2921" i="1"/>
  <c r="K2921" i="1"/>
  <c r="N2920" i="1"/>
  <c r="M2920" i="1"/>
  <c r="L2920" i="1"/>
  <c r="K2920" i="1"/>
  <c r="N2919" i="1"/>
  <c r="M2919" i="1"/>
  <c r="L2919" i="1"/>
  <c r="K2919" i="1"/>
  <c r="N2918" i="1"/>
  <c r="M2918" i="1"/>
  <c r="L2918" i="1"/>
  <c r="K2918" i="1"/>
  <c r="N2917" i="1"/>
  <c r="M2917" i="1"/>
  <c r="L2917" i="1"/>
  <c r="K2917" i="1"/>
  <c r="N2916" i="1"/>
  <c r="M2916" i="1"/>
  <c r="L2916" i="1"/>
  <c r="K2916" i="1"/>
  <c r="N2915" i="1"/>
  <c r="M2915" i="1"/>
  <c r="L2915" i="1"/>
  <c r="K2915" i="1"/>
  <c r="N2914" i="1"/>
  <c r="M2914" i="1"/>
  <c r="L2914" i="1"/>
  <c r="K2914" i="1"/>
  <c r="N2913" i="1"/>
  <c r="M2913" i="1"/>
  <c r="L2913" i="1"/>
  <c r="K2913" i="1"/>
  <c r="N2912" i="1"/>
  <c r="M2912" i="1"/>
  <c r="L2912" i="1"/>
  <c r="K2912" i="1"/>
  <c r="N2911" i="1"/>
  <c r="M2911" i="1"/>
  <c r="L2911" i="1"/>
  <c r="K2911" i="1"/>
  <c r="N2910" i="1"/>
  <c r="M2910" i="1"/>
  <c r="L2910" i="1"/>
  <c r="K2910" i="1"/>
  <c r="N2909" i="1"/>
  <c r="M2909" i="1"/>
  <c r="L2909" i="1"/>
  <c r="K2909" i="1"/>
  <c r="N2908" i="1"/>
  <c r="M2908" i="1"/>
  <c r="L2908" i="1"/>
  <c r="K2908" i="1"/>
  <c r="N2907" i="1"/>
  <c r="M2907" i="1"/>
  <c r="L2907" i="1"/>
  <c r="K2907" i="1"/>
  <c r="N2906" i="1"/>
  <c r="M2906" i="1"/>
  <c r="L2906" i="1"/>
  <c r="K2906" i="1"/>
  <c r="N2905" i="1"/>
  <c r="M2905" i="1"/>
  <c r="L2905" i="1"/>
  <c r="K2905" i="1"/>
  <c r="N2904" i="1"/>
  <c r="M2904" i="1"/>
  <c r="L2904" i="1"/>
  <c r="K2904" i="1"/>
  <c r="N2903" i="1"/>
  <c r="M2903" i="1"/>
  <c r="L2903" i="1"/>
  <c r="K2903" i="1"/>
  <c r="N2902" i="1"/>
  <c r="M2902" i="1"/>
  <c r="L2902" i="1"/>
  <c r="K2902" i="1"/>
  <c r="N2901" i="1"/>
  <c r="M2901" i="1"/>
  <c r="L2901" i="1"/>
  <c r="K2901" i="1"/>
  <c r="N2900" i="1"/>
  <c r="M2900" i="1"/>
  <c r="L2900" i="1"/>
  <c r="K2900" i="1"/>
  <c r="N2899" i="1"/>
  <c r="M2899" i="1"/>
  <c r="L2899" i="1"/>
  <c r="K2899" i="1"/>
  <c r="N2898" i="1"/>
  <c r="M2898" i="1"/>
  <c r="L2898" i="1"/>
  <c r="K2898" i="1"/>
  <c r="N2897" i="1"/>
  <c r="M2897" i="1"/>
  <c r="L2897" i="1"/>
  <c r="K2897" i="1"/>
  <c r="N2896" i="1"/>
  <c r="M2896" i="1"/>
  <c r="L2896" i="1"/>
  <c r="K2896" i="1"/>
  <c r="N2895" i="1"/>
  <c r="M2895" i="1"/>
  <c r="L2895" i="1"/>
  <c r="K2895" i="1"/>
  <c r="N2894" i="1"/>
  <c r="M2894" i="1"/>
  <c r="L2894" i="1"/>
  <c r="K2894" i="1"/>
  <c r="N2893" i="1"/>
  <c r="M2893" i="1"/>
  <c r="L2893" i="1"/>
  <c r="K2893" i="1"/>
  <c r="N2892" i="1"/>
  <c r="M2892" i="1"/>
  <c r="L2892" i="1"/>
  <c r="K2892" i="1"/>
  <c r="N2891" i="1"/>
  <c r="M2891" i="1"/>
  <c r="L2891" i="1"/>
  <c r="K2891" i="1"/>
  <c r="N2890" i="1"/>
  <c r="M2890" i="1"/>
  <c r="L2890" i="1"/>
  <c r="K2890" i="1"/>
  <c r="N2889" i="1"/>
  <c r="M2889" i="1"/>
  <c r="L2889" i="1"/>
  <c r="K2889" i="1"/>
  <c r="N2888" i="1"/>
  <c r="M2888" i="1"/>
  <c r="L2888" i="1"/>
  <c r="K2888" i="1"/>
  <c r="N2887" i="1"/>
  <c r="M2887" i="1"/>
  <c r="L2887" i="1"/>
  <c r="K2887" i="1"/>
  <c r="N2886" i="1"/>
  <c r="M2886" i="1"/>
  <c r="L2886" i="1"/>
  <c r="K2886" i="1"/>
  <c r="N2885" i="1"/>
  <c r="M2885" i="1"/>
  <c r="L2885" i="1"/>
  <c r="K2885" i="1"/>
  <c r="N2884" i="1"/>
  <c r="M2884" i="1"/>
  <c r="L2884" i="1"/>
  <c r="K2884" i="1"/>
  <c r="N2883" i="1"/>
  <c r="M2883" i="1"/>
  <c r="L2883" i="1"/>
  <c r="K2883" i="1"/>
  <c r="N2882" i="1"/>
  <c r="M2882" i="1"/>
  <c r="L2882" i="1"/>
  <c r="K2882" i="1"/>
  <c r="N2881" i="1"/>
  <c r="M2881" i="1"/>
  <c r="L2881" i="1"/>
  <c r="K2881" i="1"/>
  <c r="N2880" i="1"/>
  <c r="M2880" i="1"/>
  <c r="L2880" i="1"/>
  <c r="K2880" i="1"/>
  <c r="N2879" i="1"/>
  <c r="M2879" i="1"/>
  <c r="L2879" i="1"/>
  <c r="K2879" i="1"/>
  <c r="N2878" i="1"/>
  <c r="M2878" i="1"/>
  <c r="L2878" i="1"/>
  <c r="K2878" i="1"/>
  <c r="N2877" i="1"/>
  <c r="M2877" i="1"/>
  <c r="L2877" i="1"/>
  <c r="K2877" i="1"/>
  <c r="N2876" i="1"/>
  <c r="M2876" i="1"/>
  <c r="L2876" i="1"/>
  <c r="K2876" i="1"/>
  <c r="N2875" i="1"/>
  <c r="M2875" i="1"/>
  <c r="L2875" i="1"/>
  <c r="K2875" i="1"/>
  <c r="N2874" i="1"/>
  <c r="M2874" i="1"/>
  <c r="L2874" i="1"/>
  <c r="K2874" i="1"/>
  <c r="N2873" i="1"/>
  <c r="M2873" i="1"/>
  <c r="L2873" i="1"/>
  <c r="K2873" i="1"/>
  <c r="N2872" i="1"/>
  <c r="M2872" i="1"/>
  <c r="L2872" i="1"/>
  <c r="K2872" i="1"/>
  <c r="N2871" i="1"/>
  <c r="M2871" i="1"/>
  <c r="L2871" i="1"/>
  <c r="K2871" i="1"/>
  <c r="N2870" i="1"/>
  <c r="M2870" i="1"/>
  <c r="L2870" i="1"/>
  <c r="K2870" i="1"/>
  <c r="N2869" i="1"/>
  <c r="M2869" i="1"/>
  <c r="L2869" i="1"/>
  <c r="K2869" i="1"/>
  <c r="N2868" i="1"/>
  <c r="M2868" i="1"/>
  <c r="L2868" i="1"/>
  <c r="K2868" i="1"/>
  <c r="N2867" i="1"/>
  <c r="M2867" i="1"/>
  <c r="L2867" i="1"/>
  <c r="K2867" i="1"/>
  <c r="N2866" i="1"/>
  <c r="M2866" i="1"/>
  <c r="L2866" i="1"/>
  <c r="K2866" i="1"/>
  <c r="N2865" i="1"/>
  <c r="M2865" i="1"/>
  <c r="L2865" i="1"/>
  <c r="K2865" i="1"/>
  <c r="N2864" i="1"/>
  <c r="M2864" i="1"/>
  <c r="L2864" i="1"/>
  <c r="K2864" i="1"/>
  <c r="N2863" i="1"/>
  <c r="M2863" i="1"/>
  <c r="L2863" i="1"/>
  <c r="K2863" i="1"/>
  <c r="N2862" i="1"/>
  <c r="M2862" i="1"/>
  <c r="L2862" i="1"/>
  <c r="K2862" i="1"/>
  <c r="N2861" i="1"/>
  <c r="M2861" i="1"/>
  <c r="L2861" i="1"/>
  <c r="K2861" i="1"/>
  <c r="N2860" i="1"/>
  <c r="M2860" i="1"/>
  <c r="L2860" i="1"/>
  <c r="K2860" i="1"/>
  <c r="N2859" i="1"/>
  <c r="M2859" i="1"/>
  <c r="L2859" i="1"/>
  <c r="K2859" i="1"/>
  <c r="N2858" i="1"/>
  <c r="M2858" i="1"/>
  <c r="L2858" i="1"/>
  <c r="K2858" i="1"/>
  <c r="N2857" i="1"/>
  <c r="M2857" i="1"/>
  <c r="L2857" i="1"/>
  <c r="K2857" i="1"/>
  <c r="N2856" i="1"/>
  <c r="M2856" i="1"/>
  <c r="L2856" i="1"/>
  <c r="K2856" i="1"/>
  <c r="N2855" i="1"/>
  <c r="M2855" i="1"/>
  <c r="L2855" i="1"/>
  <c r="K2855" i="1"/>
  <c r="N2854" i="1"/>
  <c r="M2854" i="1"/>
  <c r="L2854" i="1"/>
  <c r="K2854" i="1"/>
  <c r="N2853" i="1"/>
  <c r="M2853" i="1"/>
  <c r="L2853" i="1"/>
  <c r="K2853" i="1"/>
  <c r="N2852" i="1"/>
  <c r="M2852" i="1"/>
  <c r="L2852" i="1"/>
  <c r="K2852" i="1"/>
  <c r="N2851" i="1"/>
  <c r="M2851" i="1"/>
  <c r="L2851" i="1"/>
  <c r="K2851" i="1"/>
  <c r="N2850" i="1"/>
  <c r="M2850" i="1"/>
  <c r="L2850" i="1"/>
  <c r="K2850" i="1"/>
  <c r="N2849" i="1"/>
  <c r="M2849" i="1"/>
  <c r="L2849" i="1"/>
  <c r="K2849" i="1"/>
  <c r="N2848" i="1"/>
  <c r="M2848" i="1"/>
  <c r="L2848" i="1"/>
  <c r="K2848" i="1"/>
  <c r="N2847" i="1"/>
  <c r="M2847" i="1"/>
  <c r="L2847" i="1"/>
  <c r="K2847" i="1"/>
  <c r="N2846" i="1"/>
  <c r="M2846" i="1"/>
  <c r="L2846" i="1"/>
  <c r="K2846" i="1"/>
  <c r="N2845" i="1"/>
  <c r="M2845" i="1"/>
  <c r="L2845" i="1"/>
  <c r="K2845" i="1"/>
  <c r="N2844" i="1"/>
  <c r="M2844" i="1"/>
  <c r="L2844" i="1"/>
  <c r="K2844" i="1"/>
  <c r="N2843" i="1"/>
  <c r="M2843" i="1"/>
  <c r="L2843" i="1"/>
  <c r="K2843" i="1"/>
  <c r="N2842" i="1"/>
  <c r="M2842" i="1"/>
  <c r="L2842" i="1"/>
  <c r="K2842" i="1"/>
  <c r="N2841" i="1"/>
  <c r="M2841" i="1"/>
  <c r="L2841" i="1"/>
  <c r="K2841" i="1"/>
  <c r="N2840" i="1"/>
  <c r="M2840" i="1"/>
  <c r="L2840" i="1"/>
  <c r="K2840" i="1"/>
  <c r="N2839" i="1"/>
  <c r="M2839" i="1"/>
  <c r="L2839" i="1"/>
  <c r="K2839" i="1"/>
  <c r="N2838" i="1"/>
  <c r="M2838" i="1"/>
  <c r="L2838" i="1"/>
  <c r="K2838" i="1"/>
  <c r="N2837" i="1"/>
  <c r="M2837" i="1"/>
  <c r="L2837" i="1"/>
  <c r="K2837" i="1"/>
  <c r="N2836" i="1"/>
  <c r="M2836" i="1"/>
  <c r="L2836" i="1"/>
  <c r="K2836" i="1"/>
  <c r="N2835" i="1"/>
  <c r="M2835" i="1"/>
  <c r="L2835" i="1"/>
  <c r="K2835" i="1"/>
  <c r="N2834" i="1"/>
  <c r="M2834" i="1"/>
  <c r="L2834" i="1"/>
  <c r="K2834" i="1"/>
  <c r="N2833" i="1"/>
  <c r="M2833" i="1"/>
  <c r="L2833" i="1"/>
  <c r="K2833" i="1"/>
  <c r="N2832" i="1"/>
  <c r="M2832" i="1"/>
  <c r="L2832" i="1"/>
  <c r="K2832" i="1"/>
  <c r="N2831" i="1"/>
  <c r="M2831" i="1"/>
  <c r="L2831" i="1"/>
  <c r="K2831" i="1"/>
  <c r="N2830" i="1"/>
  <c r="M2830" i="1"/>
  <c r="L2830" i="1"/>
  <c r="K2830" i="1"/>
  <c r="N2829" i="1"/>
  <c r="M2829" i="1"/>
  <c r="L2829" i="1"/>
  <c r="K2829" i="1"/>
  <c r="N2828" i="1"/>
  <c r="M2828" i="1"/>
  <c r="L2828" i="1"/>
  <c r="K2828" i="1"/>
  <c r="N2827" i="1"/>
  <c r="M2827" i="1"/>
  <c r="L2827" i="1"/>
  <c r="K2827" i="1"/>
  <c r="N2826" i="1"/>
  <c r="M2826" i="1"/>
  <c r="L2826" i="1"/>
  <c r="K2826" i="1"/>
  <c r="N2825" i="1"/>
  <c r="M2825" i="1"/>
  <c r="L2825" i="1"/>
  <c r="K2825" i="1"/>
  <c r="N2824" i="1"/>
  <c r="M2824" i="1"/>
  <c r="L2824" i="1"/>
  <c r="K2824" i="1"/>
  <c r="N2823" i="1"/>
  <c r="M2823" i="1"/>
  <c r="L2823" i="1"/>
  <c r="K2823" i="1"/>
  <c r="N2822" i="1"/>
  <c r="M2822" i="1"/>
  <c r="L2822" i="1"/>
  <c r="K2822" i="1"/>
  <c r="N2821" i="1"/>
  <c r="M2821" i="1"/>
  <c r="L2821" i="1"/>
  <c r="K2821" i="1"/>
  <c r="N2820" i="1"/>
  <c r="M2820" i="1"/>
  <c r="L2820" i="1"/>
  <c r="K2820" i="1"/>
  <c r="N2819" i="1"/>
  <c r="M2819" i="1"/>
  <c r="L2819" i="1"/>
  <c r="K2819" i="1"/>
  <c r="N2818" i="1"/>
  <c r="M2818" i="1"/>
  <c r="L2818" i="1"/>
  <c r="K2818" i="1"/>
  <c r="N2817" i="1"/>
  <c r="M2817" i="1"/>
  <c r="L2817" i="1"/>
  <c r="K2817" i="1"/>
  <c r="N2816" i="1"/>
  <c r="M2816" i="1"/>
  <c r="L2816" i="1"/>
  <c r="K2816" i="1"/>
  <c r="N2815" i="1"/>
  <c r="M2815" i="1"/>
  <c r="L2815" i="1"/>
  <c r="K2815" i="1"/>
  <c r="N2814" i="1"/>
  <c r="M2814" i="1"/>
  <c r="L2814" i="1"/>
  <c r="K2814" i="1"/>
  <c r="N2813" i="1"/>
  <c r="M2813" i="1"/>
  <c r="L2813" i="1"/>
  <c r="K2813" i="1"/>
  <c r="N2812" i="1"/>
  <c r="M2812" i="1"/>
  <c r="L2812" i="1"/>
  <c r="K2812" i="1"/>
  <c r="N2811" i="1"/>
  <c r="M2811" i="1"/>
  <c r="L2811" i="1"/>
  <c r="K2811" i="1"/>
  <c r="N2810" i="1"/>
  <c r="M2810" i="1"/>
  <c r="L2810" i="1"/>
  <c r="K2810" i="1"/>
  <c r="N2809" i="1"/>
  <c r="M2809" i="1"/>
  <c r="L2809" i="1"/>
  <c r="K2809" i="1"/>
  <c r="N2808" i="1"/>
  <c r="M2808" i="1"/>
  <c r="L2808" i="1"/>
  <c r="K2808" i="1"/>
  <c r="N2807" i="1"/>
  <c r="M2807" i="1"/>
  <c r="L2807" i="1"/>
  <c r="K2807" i="1"/>
  <c r="N2806" i="1"/>
  <c r="M2806" i="1"/>
  <c r="L2806" i="1"/>
  <c r="K2806" i="1"/>
  <c r="N2805" i="1"/>
  <c r="M2805" i="1"/>
  <c r="L2805" i="1"/>
  <c r="K2805" i="1"/>
  <c r="N2804" i="1"/>
  <c r="M2804" i="1"/>
  <c r="L2804" i="1"/>
  <c r="K2804" i="1"/>
  <c r="N2803" i="1"/>
  <c r="M2803" i="1"/>
  <c r="L2803" i="1"/>
  <c r="K2803" i="1"/>
  <c r="N2802" i="1"/>
  <c r="M2802" i="1"/>
  <c r="L2802" i="1"/>
  <c r="K2802" i="1"/>
  <c r="N2801" i="1"/>
  <c r="M2801" i="1"/>
  <c r="L2801" i="1"/>
  <c r="K2801" i="1"/>
  <c r="N2800" i="1"/>
  <c r="M2800" i="1"/>
  <c r="L2800" i="1"/>
  <c r="K2800" i="1"/>
  <c r="N2799" i="1"/>
  <c r="M2799" i="1"/>
  <c r="L2799" i="1"/>
  <c r="K2799" i="1"/>
  <c r="N2798" i="1"/>
  <c r="M2798" i="1"/>
  <c r="L2798" i="1"/>
  <c r="K2798" i="1"/>
  <c r="N2797" i="1"/>
  <c r="M2797" i="1"/>
  <c r="L2797" i="1"/>
  <c r="K2797" i="1"/>
  <c r="N2796" i="1"/>
  <c r="M2796" i="1"/>
  <c r="L2796" i="1"/>
  <c r="K2796" i="1"/>
  <c r="N2795" i="1"/>
  <c r="M2795" i="1"/>
  <c r="L2795" i="1"/>
  <c r="K2795" i="1"/>
  <c r="N2794" i="1"/>
  <c r="M2794" i="1"/>
  <c r="L2794" i="1"/>
  <c r="K2794" i="1"/>
  <c r="N2793" i="1"/>
  <c r="M2793" i="1"/>
  <c r="L2793" i="1"/>
  <c r="K2793" i="1"/>
  <c r="N2792" i="1"/>
  <c r="M2792" i="1"/>
  <c r="L2792" i="1"/>
  <c r="K2792" i="1"/>
  <c r="N2791" i="1"/>
  <c r="M2791" i="1"/>
  <c r="L2791" i="1"/>
  <c r="K2791" i="1"/>
  <c r="N2790" i="1"/>
  <c r="M2790" i="1"/>
  <c r="L2790" i="1"/>
  <c r="K2790" i="1"/>
  <c r="N2789" i="1"/>
  <c r="M2789" i="1"/>
  <c r="L2789" i="1"/>
  <c r="K2789" i="1"/>
  <c r="N2788" i="1"/>
  <c r="M2788" i="1"/>
  <c r="L2788" i="1"/>
  <c r="K2788" i="1"/>
  <c r="N2787" i="1"/>
  <c r="M2787" i="1"/>
  <c r="L2787" i="1"/>
  <c r="K2787" i="1"/>
  <c r="N2786" i="1"/>
  <c r="M2786" i="1"/>
  <c r="L2786" i="1"/>
  <c r="K2786" i="1"/>
  <c r="N2785" i="1"/>
  <c r="M2785" i="1"/>
  <c r="L2785" i="1"/>
  <c r="K2785" i="1"/>
  <c r="N2784" i="1"/>
  <c r="M2784" i="1"/>
  <c r="L2784" i="1"/>
  <c r="K2784" i="1"/>
  <c r="N2783" i="1"/>
  <c r="M2783" i="1"/>
  <c r="L2783" i="1"/>
  <c r="K2783" i="1"/>
  <c r="N2782" i="1"/>
  <c r="M2782" i="1"/>
  <c r="L2782" i="1"/>
  <c r="K2782" i="1"/>
  <c r="N2781" i="1"/>
  <c r="M2781" i="1"/>
  <c r="L2781" i="1"/>
  <c r="K2781" i="1"/>
  <c r="N2780" i="1"/>
  <c r="M2780" i="1"/>
  <c r="L2780" i="1"/>
  <c r="K2780" i="1"/>
  <c r="N2779" i="1"/>
  <c r="M2779" i="1"/>
  <c r="L2779" i="1"/>
  <c r="K2779" i="1"/>
  <c r="N2778" i="1"/>
  <c r="M2778" i="1"/>
  <c r="L2778" i="1"/>
  <c r="K2778" i="1"/>
  <c r="N2777" i="1"/>
  <c r="M2777" i="1"/>
  <c r="L2777" i="1"/>
  <c r="K2777" i="1"/>
  <c r="N2776" i="1"/>
  <c r="M2776" i="1"/>
  <c r="L2776" i="1"/>
  <c r="K2776" i="1"/>
  <c r="N2775" i="1"/>
  <c r="M2775" i="1"/>
  <c r="L2775" i="1"/>
  <c r="K2775" i="1"/>
  <c r="N2774" i="1"/>
  <c r="M2774" i="1"/>
  <c r="L2774" i="1"/>
  <c r="K2774" i="1"/>
  <c r="N2773" i="1"/>
  <c r="M2773" i="1"/>
  <c r="L2773" i="1"/>
  <c r="K2773" i="1"/>
  <c r="N2772" i="1"/>
  <c r="M2772" i="1"/>
  <c r="L2772" i="1"/>
  <c r="K2772" i="1"/>
  <c r="N2771" i="1"/>
  <c r="M2771" i="1"/>
  <c r="L2771" i="1"/>
  <c r="K2771" i="1"/>
  <c r="N2770" i="1"/>
  <c r="M2770" i="1"/>
  <c r="L2770" i="1"/>
  <c r="K2770" i="1"/>
  <c r="N2769" i="1"/>
  <c r="M2769" i="1"/>
  <c r="L2769" i="1"/>
  <c r="K2769" i="1"/>
  <c r="N2768" i="1"/>
  <c r="M2768" i="1"/>
  <c r="L2768" i="1"/>
  <c r="K2768" i="1"/>
  <c r="N2767" i="1"/>
  <c r="M2767" i="1"/>
  <c r="L2767" i="1"/>
  <c r="K2767" i="1"/>
  <c r="N2766" i="1"/>
  <c r="M2766" i="1"/>
  <c r="L2766" i="1"/>
  <c r="K2766" i="1"/>
  <c r="N2765" i="1"/>
  <c r="M2765" i="1"/>
  <c r="L2765" i="1"/>
  <c r="K2765" i="1"/>
  <c r="N2764" i="1"/>
  <c r="M2764" i="1"/>
  <c r="L2764" i="1"/>
  <c r="K2764" i="1"/>
  <c r="N2763" i="1"/>
  <c r="M2763" i="1"/>
  <c r="L2763" i="1"/>
  <c r="K2763" i="1"/>
  <c r="N2762" i="1"/>
  <c r="M2762" i="1"/>
  <c r="L2762" i="1"/>
  <c r="K2762" i="1"/>
  <c r="N2761" i="1"/>
  <c r="M2761" i="1"/>
  <c r="L2761" i="1"/>
  <c r="K2761" i="1"/>
  <c r="N2760" i="1"/>
  <c r="M2760" i="1"/>
  <c r="L2760" i="1"/>
  <c r="K2760" i="1"/>
  <c r="N2759" i="1"/>
  <c r="M2759" i="1"/>
  <c r="L2759" i="1"/>
  <c r="K2759" i="1"/>
  <c r="N2758" i="1"/>
  <c r="M2758" i="1"/>
  <c r="L2758" i="1"/>
  <c r="K2758" i="1"/>
  <c r="N2757" i="1"/>
  <c r="M2757" i="1"/>
  <c r="L2757" i="1"/>
  <c r="K2757" i="1"/>
  <c r="N2756" i="1"/>
  <c r="M2756" i="1"/>
  <c r="L2756" i="1"/>
  <c r="K2756" i="1"/>
  <c r="N2755" i="1"/>
  <c r="M2755" i="1"/>
  <c r="L2755" i="1"/>
  <c r="K2755" i="1"/>
  <c r="N2754" i="1"/>
  <c r="M2754" i="1"/>
  <c r="L2754" i="1"/>
  <c r="K2754" i="1"/>
  <c r="N2753" i="1"/>
  <c r="M2753" i="1"/>
  <c r="L2753" i="1"/>
  <c r="K2753" i="1"/>
  <c r="N2752" i="1"/>
  <c r="M2752" i="1"/>
  <c r="L2752" i="1"/>
  <c r="K2752" i="1"/>
  <c r="N2751" i="1"/>
  <c r="M2751" i="1"/>
  <c r="L2751" i="1"/>
  <c r="K2751" i="1"/>
  <c r="N2750" i="1"/>
  <c r="M2750" i="1"/>
  <c r="L2750" i="1"/>
  <c r="K2750" i="1"/>
  <c r="N2749" i="1"/>
  <c r="M2749" i="1"/>
  <c r="L2749" i="1"/>
  <c r="K2749" i="1"/>
  <c r="N2748" i="1"/>
  <c r="M2748" i="1"/>
  <c r="L2748" i="1"/>
  <c r="K2748" i="1"/>
  <c r="N2747" i="1"/>
  <c r="M2747" i="1"/>
  <c r="L2747" i="1"/>
  <c r="K2747" i="1"/>
  <c r="N2746" i="1"/>
  <c r="M2746" i="1"/>
  <c r="L2746" i="1"/>
  <c r="K2746" i="1"/>
  <c r="N2745" i="1"/>
  <c r="M2745" i="1"/>
  <c r="L2745" i="1"/>
  <c r="K2745" i="1"/>
  <c r="N2744" i="1"/>
  <c r="M2744" i="1"/>
  <c r="L2744" i="1"/>
  <c r="K2744" i="1"/>
  <c r="N2743" i="1"/>
  <c r="M2743" i="1"/>
  <c r="L2743" i="1"/>
  <c r="K2743" i="1"/>
  <c r="N2742" i="1"/>
  <c r="M2742" i="1"/>
  <c r="L2742" i="1"/>
  <c r="K2742" i="1"/>
  <c r="N2741" i="1"/>
  <c r="M2741" i="1"/>
  <c r="L2741" i="1"/>
  <c r="K2741" i="1"/>
  <c r="N2740" i="1"/>
  <c r="M2740" i="1"/>
  <c r="L2740" i="1"/>
  <c r="K2740" i="1"/>
  <c r="N2739" i="1"/>
  <c r="M2739" i="1"/>
  <c r="L2739" i="1"/>
  <c r="K2739" i="1"/>
  <c r="N2738" i="1"/>
  <c r="M2738" i="1"/>
  <c r="L2738" i="1"/>
  <c r="K2738" i="1"/>
  <c r="N2737" i="1"/>
  <c r="M2737" i="1"/>
  <c r="L2737" i="1"/>
  <c r="K2737" i="1"/>
  <c r="N2736" i="1"/>
  <c r="M2736" i="1"/>
  <c r="L2736" i="1"/>
  <c r="K2736" i="1"/>
  <c r="N2735" i="1"/>
  <c r="M2735" i="1"/>
  <c r="L2735" i="1"/>
  <c r="K2735" i="1"/>
  <c r="N2734" i="1"/>
  <c r="M2734" i="1"/>
  <c r="L2734" i="1"/>
  <c r="K2734" i="1"/>
  <c r="N2733" i="1"/>
  <c r="M2733" i="1"/>
  <c r="L2733" i="1"/>
  <c r="K2733" i="1"/>
  <c r="N2732" i="1"/>
  <c r="M2732" i="1"/>
  <c r="L2732" i="1"/>
  <c r="K2732" i="1"/>
  <c r="N2731" i="1"/>
  <c r="M2731" i="1"/>
  <c r="L2731" i="1"/>
  <c r="K2731" i="1"/>
  <c r="N2730" i="1"/>
  <c r="M2730" i="1"/>
  <c r="L2730" i="1"/>
  <c r="K2730" i="1"/>
  <c r="N2729" i="1"/>
  <c r="M2729" i="1"/>
  <c r="L2729" i="1"/>
  <c r="K2729" i="1"/>
  <c r="N2728" i="1"/>
  <c r="M2728" i="1"/>
  <c r="L2728" i="1"/>
  <c r="K2728" i="1"/>
  <c r="N2727" i="1"/>
  <c r="M2727" i="1"/>
  <c r="L2727" i="1"/>
  <c r="K2727" i="1"/>
  <c r="N2726" i="1"/>
  <c r="M2726" i="1"/>
  <c r="L2726" i="1"/>
  <c r="K2726" i="1"/>
  <c r="N2725" i="1"/>
  <c r="M2725" i="1"/>
  <c r="L2725" i="1"/>
  <c r="K2725" i="1"/>
  <c r="N2724" i="1"/>
  <c r="M2724" i="1"/>
  <c r="L2724" i="1"/>
  <c r="K2724" i="1"/>
  <c r="N2723" i="1"/>
  <c r="M2723" i="1"/>
  <c r="L2723" i="1"/>
  <c r="K2723" i="1"/>
  <c r="N2722" i="1"/>
  <c r="M2722" i="1"/>
  <c r="L2722" i="1"/>
  <c r="K2722" i="1"/>
  <c r="N2721" i="1"/>
  <c r="M2721" i="1"/>
  <c r="L2721" i="1"/>
  <c r="K2721" i="1"/>
  <c r="N2720" i="1"/>
  <c r="M2720" i="1"/>
  <c r="L2720" i="1"/>
  <c r="K2720" i="1"/>
  <c r="N2719" i="1"/>
  <c r="M2719" i="1"/>
  <c r="L2719" i="1"/>
  <c r="K2719" i="1"/>
  <c r="N2718" i="1"/>
  <c r="M2718" i="1"/>
  <c r="L2718" i="1"/>
  <c r="K2718" i="1"/>
  <c r="N2717" i="1"/>
  <c r="M2717" i="1"/>
  <c r="L2717" i="1"/>
  <c r="K2717" i="1"/>
  <c r="N2716" i="1"/>
  <c r="M2716" i="1"/>
  <c r="L2716" i="1"/>
  <c r="K2716" i="1"/>
  <c r="N2715" i="1"/>
  <c r="M2715" i="1"/>
  <c r="L2715" i="1"/>
  <c r="K2715" i="1"/>
  <c r="N2714" i="1"/>
  <c r="M2714" i="1"/>
  <c r="L2714" i="1"/>
  <c r="K2714" i="1"/>
  <c r="N2713" i="1"/>
  <c r="M2713" i="1"/>
  <c r="L2713" i="1"/>
  <c r="K2713" i="1"/>
  <c r="N2712" i="1"/>
  <c r="M2712" i="1"/>
  <c r="L2712" i="1"/>
  <c r="K2712" i="1"/>
  <c r="N2711" i="1"/>
  <c r="M2711" i="1"/>
  <c r="L2711" i="1"/>
  <c r="K2711" i="1"/>
  <c r="N2710" i="1"/>
  <c r="M2710" i="1"/>
  <c r="L2710" i="1"/>
  <c r="K2710" i="1"/>
  <c r="N2709" i="1"/>
  <c r="M2709" i="1"/>
  <c r="L2709" i="1"/>
  <c r="K2709" i="1"/>
  <c r="N2708" i="1"/>
  <c r="M2708" i="1"/>
  <c r="L2708" i="1"/>
  <c r="K2708" i="1"/>
  <c r="N2707" i="1"/>
  <c r="M2707" i="1"/>
  <c r="L2707" i="1"/>
  <c r="K2707" i="1"/>
  <c r="N2706" i="1"/>
  <c r="M2706" i="1"/>
  <c r="L2706" i="1"/>
  <c r="K2706" i="1"/>
  <c r="N2705" i="1"/>
  <c r="M2705" i="1"/>
  <c r="L2705" i="1"/>
  <c r="K2705" i="1"/>
  <c r="N2704" i="1"/>
  <c r="M2704" i="1"/>
  <c r="L2704" i="1"/>
  <c r="K2704" i="1"/>
  <c r="N2703" i="1"/>
  <c r="M2703" i="1"/>
  <c r="L2703" i="1"/>
  <c r="K2703" i="1"/>
  <c r="N2702" i="1"/>
  <c r="M2702" i="1"/>
  <c r="L2702" i="1"/>
  <c r="K2702" i="1"/>
  <c r="N2701" i="1"/>
  <c r="M2701" i="1"/>
  <c r="L2701" i="1"/>
  <c r="K2701" i="1"/>
  <c r="N2700" i="1"/>
  <c r="M2700" i="1"/>
  <c r="L2700" i="1"/>
  <c r="K2700" i="1"/>
  <c r="N2699" i="1"/>
  <c r="M2699" i="1"/>
  <c r="L2699" i="1"/>
  <c r="K2699" i="1"/>
  <c r="N2698" i="1"/>
  <c r="M2698" i="1"/>
  <c r="L2698" i="1"/>
  <c r="K2698" i="1"/>
  <c r="N2697" i="1"/>
  <c r="M2697" i="1"/>
  <c r="L2697" i="1"/>
  <c r="K2697" i="1"/>
  <c r="N2696" i="1"/>
  <c r="M2696" i="1"/>
  <c r="L2696" i="1"/>
  <c r="K2696" i="1"/>
  <c r="N2695" i="1"/>
  <c r="M2695" i="1"/>
  <c r="L2695" i="1"/>
  <c r="K2695" i="1"/>
  <c r="N2694" i="1"/>
  <c r="M2694" i="1"/>
  <c r="L2694" i="1"/>
  <c r="K2694" i="1"/>
  <c r="N2693" i="1"/>
  <c r="M2693" i="1"/>
  <c r="L2693" i="1"/>
  <c r="K2693" i="1"/>
  <c r="N2692" i="1"/>
  <c r="M2692" i="1"/>
  <c r="L2692" i="1"/>
  <c r="K2692" i="1"/>
  <c r="N2691" i="1"/>
  <c r="M2691" i="1"/>
  <c r="L2691" i="1"/>
  <c r="K2691" i="1"/>
  <c r="N2690" i="1"/>
  <c r="M2690" i="1"/>
  <c r="L2690" i="1"/>
  <c r="K2690" i="1"/>
  <c r="N2689" i="1"/>
  <c r="M2689" i="1"/>
  <c r="L2689" i="1"/>
  <c r="K2689" i="1"/>
  <c r="N2688" i="1"/>
  <c r="M2688" i="1"/>
  <c r="L2688" i="1"/>
  <c r="K2688" i="1"/>
  <c r="N2687" i="1"/>
  <c r="M2687" i="1"/>
  <c r="L2687" i="1"/>
  <c r="K2687" i="1"/>
  <c r="N2686" i="1"/>
  <c r="M2686" i="1"/>
  <c r="L2686" i="1"/>
  <c r="K2686" i="1"/>
  <c r="N2685" i="1"/>
  <c r="M2685" i="1"/>
  <c r="L2685" i="1"/>
  <c r="K2685" i="1"/>
  <c r="N2684" i="1"/>
  <c r="M2684" i="1"/>
  <c r="L2684" i="1"/>
  <c r="K2684" i="1"/>
  <c r="N2683" i="1"/>
  <c r="M2683" i="1"/>
  <c r="L2683" i="1"/>
  <c r="K2683" i="1"/>
  <c r="N2682" i="1"/>
  <c r="M2682" i="1"/>
  <c r="L2682" i="1"/>
  <c r="K2682" i="1"/>
  <c r="N2681" i="1"/>
  <c r="M2681" i="1"/>
  <c r="L2681" i="1"/>
  <c r="K2681" i="1"/>
  <c r="N2680" i="1"/>
  <c r="M2680" i="1"/>
  <c r="L2680" i="1"/>
  <c r="K2680" i="1"/>
  <c r="N2679" i="1"/>
  <c r="M2679" i="1"/>
  <c r="L2679" i="1"/>
  <c r="K2679" i="1"/>
  <c r="N2678" i="1"/>
  <c r="M2678" i="1"/>
  <c r="L2678" i="1"/>
  <c r="K2678" i="1"/>
  <c r="N2677" i="1"/>
  <c r="M2677" i="1"/>
  <c r="L2677" i="1"/>
  <c r="K2677" i="1"/>
  <c r="N2676" i="1"/>
  <c r="M2676" i="1"/>
  <c r="L2676" i="1"/>
  <c r="K2676" i="1"/>
  <c r="N2675" i="1"/>
  <c r="M2675" i="1"/>
  <c r="L2675" i="1"/>
  <c r="K2675" i="1"/>
  <c r="N2674" i="1"/>
  <c r="M2674" i="1"/>
  <c r="L2674" i="1"/>
  <c r="K2674" i="1"/>
  <c r="N2673" i="1"/>
  <c r="M2673" i="1"/>
  <c r="L2673" i="1"/>
  <c r="K2673" i="1"/>
  <c r="N2672" i="1"/>
  <c r="M2672" i="1"/>
  <c r="L2672" i="1"/>
  <c r="K2672" i="1"/>
  <c r="N2671" i="1"/>
  <c r="M2671" i="1"/>
  <c r="L2671" i="1"/>
  <c r="K2671" i="1"/>
  <c r="N2670" i="1"/>
  <c r="M2670" i="1"/>
  <c r="L2670" i="1"/>
  <c r="K2670" i="1"/>
  <c r="N2669" i="1"/>
  <c r="M2669" i="1"/>
  <c r="L2669" i="1"/>
  <c r="K2669" i="1"/>
  <c r="N2668" i="1"/>
  <c r="M2668" i="1"/>
  <c r="L2668" i="1"/>
  <c r="K2668" i="1"/>
  <c r="N2667" i="1"/>
  <c r="M2667" i="1"/>
  <c r="L2667" i="1"/>
  <c r="K2667" i="1"/>
  <c r="N2666" i="1"/>
  <c r="M2666" i="1"/>
  <c r="L2666" i="1"/>
  <c r="K2666" i="1"/>
  <c r="N2665" i="1"/>
  <c r="M2665" i="1"/>
  <c r="L2665" i="1"/>
  <c r="K2665" i="1"/>
  <c r="N2664" i="1"/>
  <c r="M2664" i="1"/>
  <c r="L2664" i="1"/>
  <c r="K2664" i="1"/>
  <c r="N2663" i="1"/>
  <c r="M2663" i="1"/>
  <c r="L2663" i="1"/>
  <c r="K2663" i="1"/>
  <c r="N2662" i="1"/>
  <c r="M2662" i="1"/>
  <c r="L2662" i="1"/>
  <c r="K2662" i="1"/>
  <c r="N2661" i="1"/>
  <c r="M2661" i="1"/>
  <c r="L2661" i="1"/>
  <c r="K2661" i="1"/>
  <c r="N2660" i="1"/>
  <c r="M2660" i="1"/>
  <c r="L2660" i="1"/>
  <c r="K2660" i="1"/>
  <c r="N2659" i="1"/>
  <c r="M2659" i="1"/>
  <c r="L2659" i="1"/>
  <c r="K2659" i="1"/>
  <c r="N2658" i="1"/>
  <c r="M2658" i="1"/>
  <c r="L2658" i="1"/>
  <c r="K2658" i="1"/>
  <c r="N2657" i="1"/>
  <c r="M2657" i="1"/>
  <c r="L2657" i="1"/>
  <c r="K2657" i="1"/>
  <c r="N2656" i="1"/>
  <c r="M2656" i="1"/>
  <c r="L2656" i="1"/>
  <c r="K2656" i="1"/>
  <c r="N2655" i="1"/>
  <c r="M2655" i="1"/>
  <c r="L2655" i="1"/>
  <c r="K2655" i="1"/>
  <c r="N2654" i="1"/>
  <c r="M2654" i="1"/>
  <c r="L2654" i="1"/>
  <c r="K2654" i="1"/>
  <c r="N2653" i="1"/>
  <c r="M2653" i="1"/>
  <c r="L2653" i="1"/>
  <c r="K2653" i="1"/>
  <c r="N2652" i="1"/>
  <c r="M2652" i="1"/>
  <c r="L2652" i="1"/>
  <c r="K2652" i="1"/>
  <c r="N2651" i="1"/>
  <c r="M2651" i="1"/>
  <c r="L2651" i="1"/>
  <c r="K2651" i="1"/>
  <c r="N2650" i="1"/>
  <c r="M2650" i="1"/>
  <c r="L2650" i="1"/>
  <c r="K2650" i="1"/>
  <c r="N2649" i="1"/>
  <c r="M2649" i="1"/>
  <c r="L2649" i="1"/>
  <c r="K2649" i="1"/>
  <c r="N2648" i="1"/>
  <c r="M2648" i="1"/>
  <c r="L2648" i="1"/>
  <c r="K2648" i="1"/>
  <c r="N2647" i="1"/>
  <c r="M2647" i="1"/>
  <c r="L2647" i="1"/>
  <c r="K2647" i="1"/>
  <c r="N2646" i="1"/>
  <c r="M2646" i="1"/>
  <c r="L2646" i="1"/>
  <c r="K2646" i="1"/>
  <c r="N2645" i="1"/>
  <c r="M2645" i="1"/>
  <c r="L2645" i="1"/>
  <c r="K2645" i="1"/>
  <c r="N2644" i="1"/>
  <c r="M2644" i="1"/>
  <c r="L2644" i="1"/>
  <c r="K2644" i="1"/>
  <c r="N2643" i="1"/>
  <c r="M2643" i="1"/>
  <c r="L2643" i="1"/>
  <c r="K2643" i="1"/>
  <c r="N2642" i="1"/>
  <c r="M2642" i="1"/>
  <c r="L2642" i="1"/>
  <c r="K2642" i="1"/>
  <c r="N2641" i="1"/>
  <c r="M2641" i="1"/>
  <c r="L2641" i="1"/>
  <c r="K2641" i="1"/>
  <c r="N2640" i="1"/>
  <c r="M2640" i="1"/>
  <c r="L2640" i="1"/>
  <c r="K2640" i="1"/>
  <c r="N2639" i="1"/>
  <c r="M2639" i="1"/>
  <c r="L2639" i="1"/>
  <c r="K2639" i="1"/>
  <c r="N2638" i="1"/>
  <c r="M2638" i="1"/>
  <c r="L2638" i="1"/>
  <c r="K2638" i="1"/>
  <c r="N2637" i="1"/>
  <c r="M2637" i="1"/>
  <c r="L2637" i="1"/>
  <c r="K2637" i="1"/>
  <c r="N2636" i="1"/>
  <c r="M2636" i="1"/>
  <c r="L2636" i="1"/>
  <c r="K2636" i="1"/>
  <c r="N2635" i="1"/>
  <c r="M2635" i="1"/>
  <c r="L2635" i="1"/>
  <c r="K2635" i="1"/>
  <c r="N2634" i="1"/>
  <c r="M2634" i="1"/>
  <c r="L2634" i="1"/>
  <c r="K2634" i="1"/>
  <c r="N2633" i="1"/>
  <c r="M2633" i="1"/>
  <c r="L2633" i="1"/>
  <c r="K2633" i="1"/>
  <c r="N2632" i="1"/>
  <c r="M2632" i="1"/>
  <c r="L2632" i="1"/>
  <c r="K2632" i="1"/>
  <c r="N2631" i="1"/>
  <c r="M2631" i="1"/>
  <c r="L2631" i="1"/>
  <c r="K2631" i="1"/>
  <c r="N2630" i="1"/>
  <c r="M2630" i="1"/>
  <c r="L2630" i="1"/>
  <c r="K2630" i="1"/>
  <c r="N2629" i="1"/>
  <c r="M2629" i="1"/>
  <c r="L2629" i="1"/>
  <c r="K2629" i="1"/>
  <c r="N2628" i="1"/>
  <c r="M2628" i="1"/>
  <c r="L2628" i="1"/>
  <c r="K2628" i="1"/>
  <c r="N2627" i="1"/>
  <c r="M2627" i="1"/>
  <c r="L2627" i="1"/>
  <c r="K2627" i="1"/>
  <c r="N2626" i="1"/>
  <c r="M2626" i="1"/>
  <c r="L2626" i="1"/>
  <c r="K2626" i="1"/>
  <c r="N2625" i="1"/>
  <c r="M2625" i="1"/>
  <c r="L2625" i="1"/>
  <c r="K2625" i="1"/>
  <c r="N2624" i="1"/>
  <c r="M2624" i="1"/>
  <c r="L2624" i="1"/>
  <c r="K2624" i="1"/>
  <c r="N2623" i="1"/>
  <c r="M2623" i="1"/>
  <c r="L2623" i="1"/>
  <c r="K2623" i="1"/>
  <c r="N2622" i="1"/>
  <c r="M2622" i="1"/>
  <c r="L2622" i="1"/>
  <c r="K2622" i="1"/>
  <c r="N2621" i="1"/>
  <c r="M2621" i="1"/>
  <c r="L2621" i="1"/>
  <c r="K2621" i="1"/>
  <c r="N2620" i="1"/>
  <c r="M2620" i="1"/>
  <c r="L2620" i="1"/>
  <c r="K2620" i="1"/>
  <c r="N2619" i="1"/>
  <c r="M2619" i="1"/>
  <c r="L2619" i="1"/>
  <c r="K2619" i="1"/>
  <c r="N2618" i="1"/>
  <c r="M2618" i="1"/>
  <c r="L2618" i="1"/>
  <c r="K2618" i="1"/>
  <c r="N2617" i="1"/>
  <c r="M2617" i="1"/>
  <c r="L2617" i="1"/>
  <c r="K2617" i="1"/>
  <c r="N2616" i="1"/>
  <c r="M2616" i="1"/>
  <c r="L2616" i="1"/>
  <c r="K2616" i="1"/>
  <c r="N2615" i="1"/>
  <c r="M2615" i="1"/>
  <c r="L2615" i="1"/>
  <c r="K2615" i="1"/>
  <c r="N2614" i="1"/>
  <c r="M2614" i="1"/>
  <c r="L2614" i="1"/>
  <c r="K2614" i="1"/>
  <c r="N2613" i="1"/>
  <c r="M2613" i="1"/>
  <c r="L2613" i="1"/>
  <c r="K2613" i="1"/>
  <c r="N2612" i="1"/>
  <c r="M2612" i="1"/>
  <c r="L2612" i="1"/>
  <c r="K2612" i="1"/>
  <c r="N2611" i="1"/>
  <c r="M2611" i="1"/>
  <c r="L2611" i="1"/>
  <c r="K2611" i="1"/>
  <c r="N2610" i="1"/>
  <c r="M2610" i="1"/>
  <c r="L2610" i="1"/>
  <c r="K2610" i="1"/>
  <c r="N2609" i="1"/>
  <c r="M2609" i="1"/>
  <c r="L2609" i="1"/>
  <c r="K2609" i="1"/>
  <c r="N2608" i="1"/>
  <c r="M2608" i="1"/>
  <c r="L2608" i="1"/>
  <c r="K2608" i="1"/>
  <c r="N2607" i="1"/>
  <c r="M2607" i="1"/>
  <c r="L2607" i="1"/>
  <c r="K2607" i="1"/>
  <c r="N2606" i="1"/>
  <c r="M2606" i="1"/>
  <c r="L2606" i="1"/>
  <c r="K2606" i="1"/>
  <c r="N2605" i="1"/>
  <c r="M2605" i="1"/>
  <c r="L2605" i="1"/>
  <c r="K2605" i="1"/>
  <c r="N2604" i="1"/>
  <c r="M2604" i="1"/>
  <c r="L2604" i="1"/>
  <c r="K2604" i="1"/>
  <c r="N2603" i="1"/>
  <c r="M2603" i="1"/>
  <c r="L2603" i="1"/>
  <c r="K2603" i="1"/>
  <c r="N2602" i="1"/>
  <c r="M2602" i="1"/>
  <c r="L2602" i="1"/>
  <c r="K2602" i="1"/>
  <c r="N2601" i="1"/>
  <c r="M2601" i="1"/>
  <c r="L2601" i="1"/>
  <c r="K2601" i="1"/>
  <c r="N2600" i="1"/>
  <c r="M2600" i="1"/>
  <c r="L2600" i="1"/>
  <c r="K2600" i="1"/>
  <c r="N2599" i="1"/>
  <c r="M2599" i="1"/>
  <c r="L2599" i="1"/>
  <c r="K2599" i="1"/>
  <c r="N2598" i="1"/>
  <c r="M2598" i="1"/>
  <c r="L2598" i="1"/>
  <c r="K2598" i="1"/>
  <c r="N2597" i="1"/>
  <c r="M2597" i="1"/>
  <c r="L2597" i="1"/>
  <c r="K2597" i="1"/>
  <c r="N2596" i="1"/>
  <c r="M2596" i="1"/>
  <c r="L2596" i="1"/>
  <c r="K2596" i="1"/>
  <c r="N2595" i="1"/>
  <c r="M2595" i="1"/>
  <c r="L2595" i="1"/>
  <c r="K2595" i="1"/>
  <c r="N2594" i="1"/>
  <c r="M2594" i="1"/>
  <c r="L2594" i="1"/>
  <c r="K2594" i="1"/>
  <c r="N2593" i="1"/>
  <c r="M2593" i="1"/>
  <c r="L2593" i="1"/>
  <c r="K2593" i="1"/>
  <c r="N2592" i="1"/>
  <c r="M2592" i="1"/>
  <c r="L2592" i="1"/>
  <c r="K2592" i="1"/>
  <c r="N2591" i="1"/>
  <c r="M2591" i="1"/>
  <c r="L2591" i="1"/>
  <c r="K2591" i="1"/>
  <c r="N2590" i="1"/>
  <c r="M2590" i="1"/>
  <c r="L2590" i="1"/>
  <c r="K2590" i="1"/>
  <c r="N2589" i="1"/>
  <c r="M2589" i="1"/>
  <c r="L2589" i="1"/>
  <c r="K2589" i="1"/>
  <c r="N2588" i="1"/>
  <c r="M2588" i="1"/>
  <c r="L2588" i="1"/>
  <c r="K2588" i="1"/>
  <c r="N2587" i="1"/>
  <c r="M2587" i="1"/>
  <c r="L2587" i="1"/>
  <c r="K2587" i="1"/>
  <c r="N2586" i="1"/>
  <c r="M2586" i="1"/>
  <c r="L2586" i="1"/>
  <c r="K2586" i="1"/>
  <c r="N2585" i="1"/>
  <c r="M2585" i="1"/>
  <c r="L2585" i="1"/>
  <c r="K2585" i="1"/>
  <c r="N2584" i="1"/>
  <c r="M2584" i="1"/>
  <c r="L2584" i="1"/>
  <c r="K2584" i="1"/>
  <c r="N2583" i="1"/>
  <c r="M2583" i="1"/>
  <c r="L2583" i="1"/>
  <c r="K2583" i="1"/>
  <c r="N2582" i="1"/>
  <c r="M2582" i="1"/>
  <c r="L2582" i="1"/>
  <c r="K2582" i="1"/>
  <c r="N2581" i="1"/>
  <c r="M2581" i="1"/>
  <c r="L2581" i="1"/>
  <c r="K2581" i="1"/>
  <c r="N2580" i="1"/>
  <c r="M2580" i="1"/>
  <c r="L2580" i="1"/>
  <c r="K2580" i="1"/>
  <c r="N2579" i="1"/>
  <c r="M2579" i="1"/>
  <c r="L2579" i="1"/>
  <c r="K2579" i="1"/>
  <c r="N2578" i="1"/>
  <c r="M2578" i="1"/>
  <c r="L2578" i="1"/>
  <c r="K2578" i="1"/>
  <c r="N2577" i="1"/>
  <c r="M2577" i="1"/>
  <c r="L2577" i="1"/>
  <c r="K2577" i="1"/>
  <c r="N2576" i="1"/>
  <c r="M2576" i="1"/>
  <c r="L2576" i="1"/>
  <c r="K2576" i="1"/>
  <c r="N2575" i="1"/>
  <c r="M2575" i="1"/>
  <c r="L2575" i="1"/>
  <c r="K2575" i="1"/>
  <c r="N2574" i="1"/>
  <c r="M2574" i="1"/>
  <c r="L2574" i="1"/>
  <c r="K2574" i="1"/>
  <c r="N2573" i="1"/>
  <c r="M2573" i="1"/>
  <c r="L2573" i="1"/>
  <c r="K2573" i="1"/>
  <c r="N2572" i="1"/>
  <c r="M2572" i="1"/>
  <c r="L2572" i="1"/>
  <c r="K2572" i="1"/>
  <c r="N2571" i="1"/>
  <c r="M2571" i="1"/>
  <c r="L2571" i="1"/>
  <c r="K2571" i="1"/>
  <c r="N2570" i="1"/>
  <c r="M2570" i="1"/>
  <c r="L2570" i="1"/>
  <c r="K2570" i="1"/>
  <c r="N2569" i="1"/>
  <c r="M2569" i="1"/>
  <c r="L2569" i="1"/>
  <c r="K2569" i="1"/>
  <c r="N2568" i="1"/>
  <c r="M2568" i="1"/>
  <c r="L2568" i="1"/>
  <c r="K2568" i="1"/>
  <c r="N2567" i="1"/>
  <c r="M2567" i="1"/>
  <c r="L2567" i="1"/>
  <c r="K2567" i="1"/>
  <c r="N2566" i="1"/>
  <c r="M2566" i="1"/>
  <c r="L2566" i="1"/>
  <c r="K2566" i="1"/>
  <c r="N2565" i="1"/>
  <c r="M2565" i="1"/>
  <c r="L2565" i="1"/>
  <c r="K2565" i="1"/>
  <c r="N2564" i="1"/>
  <c r="M2564" i="1"/>
  <c r="L2564" i="1"/>
  <c r="K2564" i="1"/>
  <c r="N2563" i="1"/>
  <c r="M2563" i="1"/>
  <c r="L2563" i="1"/>
  <c r="K2563" i="1"/>
  <c r="N2562" i="1"/>
  <c r="M2562" i="1"/>
  <c r="L2562" i="1"/>
  <c r="K2562" i="1"/>
  <c r="N2561" i="1"/>
  <c r="M2561" i="1"/>
  <c r="L2561" i="1"/>
  <c r="K2561" i="1"/>
  <c r="N2560" i="1"/>
  <c r="M2560" i="1"/>
  <c r="L2560" i="1"/>
  <c r="K2560" i="1"/>
  <c r="N2559" i="1"/>
  <c r="M2559" i="1"/>
  <c r="L2559" i="1"/>
  <c r="K2559" i="1"/>
  <c r="N2558" i="1"/>
  <c r="M2558" i="1"/>
  <c r="L2558" i="1"/>
  <c r="K2558" i="1"/>
  <c r="N2557" i="1"/>
  <c r="M2557" i="1"/>
  <c r="L2557" i="1"/>
  <c r="K2557" i="1"/>
  <c r="N2556" i="1"/>
  <c r="M2556" i="1"/>
  <c r="L2556" i="1"/>
  <c r="K2556" i="1"/>
  <c r="N2555" i="1"/>
  <c r="M2555" i="1"/>
  <c r="L2555" i="1"/>
  <c r="K2555" i="1"/>
  <c r="N2554" i="1"/>
  <c r="M2554" i="1"/>
  <c r="L2554" i="1"/>
  <c r="K2554" i="1"/>
  <c r="N2553" i="1"/>
  <c r="M2553" i="1"/>
  <c r="L2553" i="1"/>
  <c r="K2553" i="1"/>
  <c r="N2552" i="1"/>
  <c r="M2552" i="1"/>
  <c r="L2552" i="1"/>
  <c r="K2552" i="1"/>
  <c r="N2551" i="1"/>
  <c r="M2551" i="1"/>
  <c r="L2551" i="1"/>
  <c r="K2551" i="1"/>
  <c r="N2550" i="1"/>
  <c r="M2550" i="1"/>
  <c r="L2550" i="1"/>
  <c r="K2550" i="1"/>
  <c r="N2549" i="1"/>
  <c r="M2549" i="1"/>
  <c r="L2549" i="1"/>
  <c r="K2549" i="1"/>
  <c r="N2548" i="1"/>
  <c r="M2548" i="1"/>
  <c r="L2548" i="1"/>
  <c r="K2548" i="1"/>
  <c r="N2547" i="1"/>
  <c r="M2547" i="1"/>
  <c r="L2547" i="1"/>
  <c r="K2547" i="1"/>
  <c r="N2546" i="1"/>
  <c r="M2546" i="1"/>
  <c r="L2546" i="1"/>
  <c r="K2546" i="1"/>
  <c r="N2545" i="1"/>
  <c r="M2545" i="1"/>
  <c r="L2545" i="1"/>
  <c r="K2545" i="1"/>
  <c r="N2544" i="1"/>
  <c r="M2544" i="1"/>
  <c r="L2544" i="1"/>
  <c r="K2544" i="1"/>
  <c r="N2543" i="1"/>
  <c r="M2543" i="1"/>
  <c r="L2543" i="1"/>
  <c r="K2543" i="1"/>
  <c r="N2542" i="1"/>
  <c r="M2542" i="1"/>
  <c r="L2542" i="1"/>
  <c r="K2542" i="1"/>
  <c r="N2541" i="1"/>
  <c r="M2541" i="1"/>
  <c r="L2541" i="1"/>
  <c r="K2541" i="1"/>
  <c r="N2540" i="1"/>
  <c r="M2540" i="1"/>
  <c r="L2540" i="1"/>
  <c r="K2540" i="1"/>
  <c r="N2539" i="1"/>
  <c r="M2539" i="1"/>
  <c r="L2539" i="1"/>
  <c r="K2539" i="1"/>
  <c r="N2538" i="1"/>
  <c r="M2538" i="1"/>
  <c r="L2538" i="1"/>
  <c r="K2538" i="1"/>
  <c r="N2537" i="1"/>
  <c r="M2537" i="1"/>
  <c r="L2537" i="1"/>
  <c r="K2537" i="1"/>
  <c r="N2536" i="1"/>
  <c r="M2536" i="1"/>
  <c r="L2536" i="1"/>
  <c r="K2536" i="1"/>
  <c r="N2535" i="1"/>
  <c r="M2535" i="1"/>
  <c r="L2535" i="1"/>
  <c r="K2535" i="1"/>
  <c r="N2534" i="1"/>
  <c r="M2534" i="1"/>
  <c r="L2534" i="1"/>
  <c r="K2534" i="1"/>
  <c r="N2533" i="1"/>
  <c r="M2533" i="1"/>
  <c r="L2533" i="1"/>
  <c r="K2533" i="1"/>
  <c r="N2532" i="1"/>
  <c r="M2532" i="1"/>
  <c r="L2532" i="1"/>
  <c r="K2532" i="1"/>
  <c r="N2531" i="1"/>
  <c r="M2531" i="1"/>
  <c r="L2531" i="1"/>
  <c r="K2531" i="1"/>
  <c r="N2530" i="1"/>
  <c r="M2530" i="1"/>
  <c r="L2530" i="1"/>
  <c r="K2530" i="1"/>
  <c r="N2529" i="1"/>
  <c r="M2529" i="1"/>
  <c r="L2529" i="1"/>
  <c r="K2529" i="1"/>
  <c r="N2528" i="1"/>
  <c r="M2528" i="1"/>
  <c r="L2528" i="1"/>
  <c r="K2528" i="1"/>
  <c r="N2527" i="1"/>
  <c r="M2527" i="1"/>
  <c r="L2527" i="1"/>
  <c r="K2527" i="1"/>
  <c r="N2526" i="1"/>
  <c r="M2526" i="1"/>
  <c r="L2526" i="1"/>
  <c r="K2526" i="1"/>
  <c r="N2525" i="1"/>
  <c r="M2525" i="1"/>
  <c r="L2525" i="1"/>
  <c r="K2525" i="1"/>
  <c r="N2524" i="1"/>
  <c r="M2524" i="1"/>
  <c r="L2524" i="1"/>
  <c r="K2524" i="1"/>
  <c r="N2523" i="1"/>
  <c r="M2523" i="1"/>
  <c r="L2523" i="1"/>
  <c r="K2523" i="1"/>
  <c r="N2522" i="1"/>
  <c r="M2522" i="1"/>
  <c r="L2522" i="1"/>
  <c r="K2522" i="1"/>
  <c r="N2521" i="1"/>
  <c r="M2521" i="1"/>
  <c r="L2521" i="1"/>
  <c r="K2521" i="1"/>
  <c r="N2520" i="1"/>
  <c r="M2520" i="1"/>
  <c r="L2520" i="1"/>
  <c r="K2520" i="1"/>
  <c r="N2519" i="1"/>
  <c r="M2519" i="1"/>
  <c r="L2519" i="1"/>
  <c r="K2519" i="1"/>
  <c r="N2518" i="1"/>
  <c r="M2518" i="1"/>
  <c r="L2518" i="1"/>
  <c r="K2518" i="1"/>
  <c r="N2517" i="1"/>
  <c r="M2517" i="1"/>
  <c r="L2517" i="1"/>
  <c r="K2517" i="1"/>
  <c r="N2516" i="1"/>
  <c r="M2516" i="1"/>
  <c r="L2516" i="1"/>
  <c r="K2516" i="1"/>
  <c r="N2515" i="1"/>
  <c r="M2515" i="1"/>
  <c r="L2515" i="1"/>
  <c r="K2515" i="1"/>
  <c r="N2514" i="1"/>
  <c r="M2514" i="1"/>
  <c r="L2514" i="1"/>
  <c r="K2514" i="1"/>
  <c r="N2513" i="1"/>
  <c r="M2513" i="1"/>
  <c r="L2513" i="1"/>
  <c r="K2513" i="1"/>
  <c r="N2512" i="1"/>
  <c r="M2512" i="1"/>
  <c r="L2512" i="1"/>
  <c r="K2512" i="1"/>
  <c r="N2511" i="1"/>
  <c r="M2511" i="1"/>
  <c r="L2511" i="1"/>
  <c r="K2511" i="1"/>
  <c r="N2510" i="1"/>
  <c r="M2510" i="1"/>
  <c r="L2510" i="1"/>
  <c r="K2510" i="1"/>
  <c r="N2509" i="1"/>
  <c r="M2509" i="1"/>
  <c r="L2509" i="1"/>
  <c r="K2509" i="1"/>
  <c r="N2508" i="1"/>
  <c r="M2508" i="1"/>
  <c r="L2508" i="1"/>
  <c r="K2508" i="1"/>
  <c r="N2507" i="1"/>
  <c r="M2507" i="1"/>
  <c r="L2507" i="1"/>
  <c r="K2507" i="1"/>
  <c r="N2506" i="1"/>
  <c r="M2506" i="1"/>
  <c r="L2506" i="1"/>
  <c r="K2506" i="1"/>
  <c r="N2505" i="1"/>
  <c r="M2505" i="1"/>
  <c r="L2505" i="1"/>
  <c r="K2505" i="1"/>
  <c r="N2504" i="1"/>
  <c r="M2504" i="1"/>
  <c r="L2504" i="1"/>
  <c r="K2504" i="1"/>
  <c r="N2503" i="1"/>
  <c r="M2503" i="1"/>
  <c r="L2503" i="1"/>
  <c r="K2503" i="1"/>
  <c r="N2502" i="1"/>
  <c r="M2502" i="1"/>
  <c r="L2502" i="1"/>
  <c r="K2502" i="1"/>
  <c r="N2501" i="1"/>
  <c r="M2501" i="1"/>
  <c r="L2501" i="1"/>
  <c r="K2501" i="1"/>
  <c r="N2500" i="1"/>
  <c r="M2500" i="1"/>
  <c r="L2500" i="1"/>
  <c r="K2500" i="1"/>
  <c r="N2499" i="1"/>
  <c r="M2499" i="1"/>
  <c r="L2499" i="1"/>
  <c r="K2499" i="1"/>
  <c r="N2498" i="1"/>
  <c r="M2498" i="1"/>
  <c r="L2498" i="1"/>
  <c r="K2498" i="1"/>
  <c r="N2497" i="1"/>
  <c r="M2497" i="1"/>
  <c r="L2497" i="1"/>
  <c r="K2497" i="1"/>
  <c r="N2496" i="1"/>
  <c r="M2496" i="1"/>
  <c r="L2496" i="1"/>
  <c r="K2496" i="1"/>
  <c r="N2495" i="1"/>
  <c r="M2495" i="1"/>
  <c r="L2495" i="1"/>
  <c r="K2495" i="1"/>
  <c r="N2494" i="1"/>
  <c r="M2494" i="1"/>
  <c r="L2494" i="1"/>
  <c r="K2494" i="1"/>
  <c r="N2493" i="1"/>
  <c r="M2493" i="1"/>
  <c r="L2493" i="1"/>
  <c r="K2493" i="1"/>
  <c r="N2492" i="1"/>
  <c r="M2492" i="1"/>
  <c r="L2492" i="1"/>
  <c r="K2492" i="1"/>
  <c r="N2491" i="1"/>
  <c r="M2491" i="1"/>
  <c r="L2491" i="1"/>
  <c r="K2491" i="1"/>
  <c r="N2490" i="1"/>
  <c r="M2490" i="1"/>
  <c r="L2490" i="1"/>
  <c r="K2490" i="1"/>
  <c r="N2489" i="1"/>
  <c r="M2489" i="1"/>
  <c r="L2489" i="1"/>
  <c r="K2489" i="1"/>
  <c r="N2488" i="1"/>
  <c r="M2488" i="1"/>
  <c r="L2488" i="1"/>
  <c r="K2488" i="1"/>
  <c r="N2487" i="1"/>
  <c r="M2487" i="1"/>
  <c r="L2487" i="1"/>
  <c r="K2487" i="1"/>
  <c r="N2486" i="1"/>
  <c r="M2486" i="1"/>
  <c r="L2486" i="1"/>
  <c r="K2486" i="1"/>
  <c r="N2485" i="1"/>
  <c r="M2485" i="1"/>
  <c r="L2485" i="1"/>
  <c r="K2485" i="1"/>
  <c r="N2484" i="1"/>
  <c r="M2484" i="1"/>
  <c r="L2484" i="1"/>
  <c r="K2484" i="1"/>
  <c r="N2483" i="1"/>
  <c r="M2483" i="1"/>
  <c r="L2483" i="1"/>
  <c r="K2483" i="1"/>
  <c r="N2482" i="1"/>
  <c r="M2482" i="1"/>
  <c r="L2482" i="1"/>
  <c r="K2482" i="1"/>
  <c r="N2481" i="1"/>
  <c r="M2481" i="1"/>
  <c r="L2481" i="1"/>
  <c r="K2481" i="1"/>
  <c r="N2480" i="1"/>
  <c r="M2480" i="1"/>
  <c r="L2480" i="1"/>
  <c r="K2480" i="1"/>
  <c r="N2479" i="1"/>
  <c r="M2479" i="1"/>
  <c r="L2479" i="1"/>
  <c r="K2479" i="1"/>
  <c r="N2478" i="1"/>
  <c r="M2478" i="1"/>
  <c r="L2478" i="1"/>
  <c r="K2478" i="1"/>
  <c r="N2477" i="1"/>
  <c r="M2477" i="1"/>
  <c r="L2477" i="1"/>
  <c r="K2477" i="1"/>
  <c r="N2476" i="1"/>
  <c r="M2476" i="1"/>
  <c r="L2476" i="1"/>
  <c r="K2476" i="1"/>
  <c r="N2475" i="1"/>
  <c r="M2475" i="1"/>
  <c r="L2475" i="1"/>
  <c r="K2475" i="1"/>
  <c r="N2474" i="1"/>
  <c r="M2474" i="1"/>
  <c r="L2474" i="1"/>
  <c r="K2474" i="1"/>
  <c r="N2473" i="1"/>
  <c r="M2473" i="1"/>
  <c r="L2473" i="1"/>
  <c r="K2473" i="1"/>
  <c r="N2472" i="1"/>
  <c r="M2472" i="1"/>
  <c r="L2472" i="1"/>
  <c r="K2472" i="1"/>
  <c r="N2471" i="1"/>
  <c r="M2471" i="1"/>
  <c r="L2471" i="1"/>
  <c r="K2471" i="1"/>
  <c r="N2470" i="1"/>
  <c r="M2470" i="1"/>
  <c r="L2470" i="1"/>
  <c r="K2470" i="1"/>
  <c r="N2469" i="1"/>
  <c r="M2469" i="1"/>
  <c r="L2469" i="1"/>
  <c r="K2469" i="1"/>
  <c r="N2468" i="1"/>
  <c r="M2468" i="1"/>
  <c r="L2468" i="1"/>
  <c r="K2468" i="1"/>
  <c r="N2467" i="1"/>
  <c r="M2467" i="1"/>
  <c r="L2467" i="1"/>
  <c r="K2467" i="1"/>
  <c r="N2466" i="1"/>
  <c r="M2466" i="1"/>
  <c r="L2466" i="1"/>
  <c r="K2466" i="1"/>
  <c r="N2465" i="1"/>
  <c r="M2465" i="1"/>
  <c r="L2465" i="1"/>
  <c r="K2465" i="1"/>
  <c r="N2464" i="1"/>
  <c r="M2464" i="1"/>
  <c r="L2464" i="1"/>
  <c r="K2464" i="1"/>
  <c r="N2463" i="1"/>
  <c r="M2463" i="1"/>
  <c r="L2463" i="1"/>
  <c r="K2463" i="1"/>
  <c r="N2462" i="1"/>
  <c r="M2462" i="1"/>
  <c r="L2462" i="1"/>
  <c r="K2462" i="1"/>
  <c r="N2461" i="1"/>
  <c r="M2461" i="1"/>
  <c r="L2461" i="1"/>
  <c r="K2461" i="1"/>
  <c r="N2460" i="1"/>
  <c r="M2460" i="1"/>
  <c r="L2460" i="1"/>
  <c r="K2460" i="1"/>
  <c r="N2459" i="1"/>
  <c r="M2459" i="1"/>
  <c r="L2459" i="1"/>
  <c r="K2459" i="1"/>
  <c r="N2458" i="1"/>
  <c r="M2458" i="1"/>
  <c r="L2458" i="1"/>
  <c r="K2458" i="1"/>
  <c r="N2457" i="1"/>
  <c r="M2457" i="1"/>
  <c r="L2457" i="1"/>
  <c r="K2457" i="1"/>
  <c r="N2456" i="1"/>
  <c r="M2456" i="1"/>
  <c r="L2456" i="1"/>
  <c r="K2456" i="1"/>
  <c r="N2455" i="1"/>
  <c r="M2455" i="1"/>
  <c r="L2455" i="1"/>
  <c r="K2455" i="1"/>
  <c r="N2454" i="1"/>
  <c r="M2454" i="1"/>
  <c r="L2454" i="1"/>
  <c r="K2454" i="1"/>
  <c r="N2453" i="1"/>
  <c r="M2453" i="1"/>
  <c r="L2453" i="1"/>
  <c r="K2453" i="1"/>
  <c r="N2452" i="1"/>
  <c r="M2452" i="1"/>
  <c r="L2452" i="1"/>
  <c r="K2452" i="1"/>
  <c r="N2451" i="1"/>
  <c r="M2451" i="1"/>
  <c r="L2451" i="1"/>
  <c r="K2451" i="1"/>
  <c r="N2450" i="1"/>
  <c r="M2450" i="1"/>
  <c r="L2450" i="1"/>
  <c r="K2450" i="1"/>
  <c r="N2449" i="1"/>
  <c r="M2449" i="1"/>
  <c r="L2449" i="1"/>
  <c r="K2449" i="1"/>
  <c r="N2448" i="1"/>
  <c r="M2448" i="1"/>
  <c r="L2448" i="1"/>
  <c r="K2448" i="1"/>
  <c r="N2447" i="1"/>
  <c r="M2447" i="1"/>
  <c r="L2447" i="1"/>
  <c r="K2447" i="1"/>
  <c r="N2446" i="1"/>
  <c r="M2446" i="1"/>
  <c r="L2446" i="1"/>
  <c r="K2446" i="1"/>
  <c r="N2445" i="1"/>
  <c r="M2445" i="1"/>
  <c r="L2445" i="1"/>
  <c r="K2445" i="1"/>
  <c r="N2444" i="1"/>
  <c r="M2444" i="1"/>
  <c r="L2444" i="1"/>
  <c r="K2444" i="1"/>
  <c r="N2443" i="1"/>
  <c r="M2443" i="1"/>
  <c r="L2443" i="1"/>
  <c r="K2443" i="1"/>
  <c r="N2442" i="1"/>
  <c r="M2442" i="1"/>
  <c r="L2442" i="1"/>
  <c r="K2442" i="1"/>
  <c r="N2441" i="1"/>
  <c r="M2441" i="1"/>
  <c r="L2441" i="1"/>
  <c r="K2441" i="1"/>
  <c r="N2440" i="1"/>
  <c r="M2440" i="1"/>
  <c r="L2440" i="1"/>
  <c r="K2440" i="1"/>
  <c r="N2439" i="1"/>
  <c r="M2439" i="1"/>
  <c r="L2439" i="1"/>
  <c r="K2439" i="1"/>
  <c r="N2438" i="1"/>
  <c r="M2438" i="1"/>
  <c r="L2438" i="1"/>
  <c r="K2438" i="1"/>
  <c r="N2437" i="1"/>
  <c r="M2437" i="1"/>
  <c r="L2437" i="1"/>
  <c r="K2437" i="1"/>
  <c r="N2436" i="1"/>
  <c r="M2436" i="1"/>
  <c r="L2436" i="1"/>
  <c r="K2436" i="1"/>
  <c r="N2435" i="1"/>
  <c r="M2435" i="1"/>
  <c r="L2435" i="1"/>
  <c r="K2435" i="1"/>
  <c r="N2434" i="1"/>
  <c r="M2434" i="1"/>
  <c r="L2434" i="1"/>
  <c r="K2434" i="1"/>
  <c r="N2433" i="1"/>
  <c r="M2433" i="1"/>
  <c r="L2433" i="1"/>
  <c r="K2433" i="1"/>
  <c r="N2432" i="1"/>
  <c r="M2432" i="1"/>
  <c r="L2432" i="1"/>
  <c r="K2432" i="1"/>
  <c r="N2431" i="1"/>
  <c r="M2431" i="1"/>
  <c r="L2431" i="1"/>
  <c r="K2431" i="1"/>
  <c r="N2430" i="1"/>
  <c r="M2430" i="1"/>
  <c r="L2430" i="1"/>
  <c r="K2430" i="1"/>
  <c r="N2429" i="1"/>
  <c r="M2429" i="1"/>
  <c r="L2429" i="1"/>
  <c r="K2429" i="1"/>
  <c r="N2428" i="1"/>
  <c r="M2428" i="1"/>
  <c r="L2428" i="1"/>
  <c r="K2428" i="1"/>
  <c r="N2427" i="1"/>
  <c r="M2427" i="1"/>
  <c r="L2427" i="1"/>
  <c r="K2427" i="1"/>
  <c r="N2426" i="1"/>
  <c r="M2426" i="1"/>
  <c r="L2426" i="1"/>
  <c r="K2426" i="1"/>
  <c r="N2425" i="1"/>
  <c r="M2425" i="1"/>
  <c r="L2425" i="1"/>
  <c r="K2425" i="1"/>
  <c r="N2424" i="1"/>
  <c r="M2424" i="1"/>
  <c r="L2424" i="1"/>
  <c r="K2424" i="1"/>
  <c r="N2423" i="1"/>
  <c r="M2423" i="1"/>
  <c r="L2423" i="1"/>
  <c r="K2423" i="1"/>
  <c r="N2422" i="1"/>
  <c r="M2422" i="1"/>
  <c r="L2422" i="1"/>
  <c r="K2422" i="1"/>
  <c r="N2421" i="1"/>
  <c r="M2421" i="1"/>
  <c r="L2421" i="1"/>
  <c r="K2421" i="1"/>
  <c r="N2420" i="1"/>
  <c r="M2420" i="1"/>
  <c r="L2420" i="1"/>
  <c r="K2420" i="1"/>
  <c r="N2419" i="1"/>
  <c r="M2419" i="1"/>
  <c r="L2419" i="1"/>
  <c r="K2419" i="1"/>
  <c r="N2418" i="1"/>
  <c r="M2418" i="1"/>
  <c r="L2418" i="1"/>
  <c r="K2418" i="1"/>
  <c r="N2417" i="1"/>
  <c r="M2417" i="1"/>
  <c r="L2417" i="1"/>
  <c r="K2417" i="1"/>
  <c r="N2416" i="1"/>
  <c r="M2416" i="1"/>
  <c r="L2416" i="1"/>
  <c r="K2416" i="1"/>
  <c r="N2415" i="1"/>
  <c r="M2415" i="1"/>
  <c r="L2415" i="1"/>
  <c r="K2415" i="1"/>
  <c r="N2414" i="1"/>
  <c r="M2414" i="1"/>
  <c r="L2414" i="1"/>
  <c r="K2414" i="1"/>
  <c r="N2413" i="1"/>
  <c r="M2413" i="1"/>
  <c r="L2413" i="1"/>
  <c r="K2413" i="1"/>
  <c r="N2412" i="1"/>
  <c r="M2412" i="1"/>
  <c r="L2412" i="1"/>
  <c r="K2412" i="1"/>
  <c r="N2411" i="1"/>
  <c r="M2411" i="1"/>
  <c r="L2411" i="1"/>
  <c r="K2411" i="1"/>
  <c r="N2410" i="1"/>
  <c r="M2410" i="1"/>
  <c r="L2410" i="1"/>
  <c r="K2410" i="1"/>
  <c r="N2409" i="1"/>
  <c r="M2409" i="1"/>
  <c r="L2409" i="1"/>
  <c r="K2409" i="1"/>
  <c r="N2408" i="1"/>
  <c r="M2408" i="1"/>
  <c r="L2408" i="1"/>
  <c r="K2408" i="1"/>
  <c r="N2407" i="1"/>
  <c r="M2407" i="1"/>
  <c r="L2407" i="1"/>
  <c r="K2407" i="1"/>
  <c r="N2406" i="1"/>
  <c r="M2406" i="1"/>
  <c r="L2406" i="1"/>
  <c r="K2406" i="1"/>
  <c r="N2405" i="1"/>
  <c r="M2405" i="1"/>
  <c r="L2405" i="1"/>
  <c r="K2405" i="1"/>
  <c r="N2404" i="1"/>
  <c r="M2404" i="1"/>
  <c r="L2404" i="1"/>
  <c r="K2404" i="1"/>
  <c r="N2403" i="1"/>
  <c r="M2403" i="1"/>
  <c r="L2403" i="1"/>
  <c r="K2403" i="1"/>
  <c r="N2402" i="1"/>
  <c r="M2402" i="1"/>
  <c r="L2402" i="1"/>
  <c r="K2402" i="1"/>
  <c r="N2401" i="1"/>
  <c r="M2401" i="1"/>
  <c r="L2401" i="1"/>
  <c r="K2401" i="1"/>
  <c r="N2400" i="1"/>
  <c r="M2400" i="1"/>
  <c r="L2400" i="1"/>
  <c r="K2400" i="1"/>
  <c r="N2399" i="1"/>
  <c r="M2399" i="1"/>
  <c r="L2399" i="1"/>
  <c r="K2399" i="1"/>
  <c r="N2398" i="1"/>
  <c r="M2398" i="1"/>
  <c r="L2398" i="1"/>
  <c r="K2398" i="1"/>
  <c r="N2397" i="1"/>
  <c r="M2397" i="1"/>
  <c r="L2397" i="1"/>
  <c r="K2397" i="1"/>
  <c r="N2396" i="1"/>
  <c r="M2396" i="1"/>
  <c r="L2396" i="1"/>
  <c r="K2396" i="1"/>
  <c r="N2395" i="1"/>
  <c r="M2395" i="1"/>
  <c r="L2395" i="1"/>
  <c r="K2395" i="1"/>
  <c r="N2394" i="1"/>
  <c r="M2394" i="1"/>
  <c r="L2394" i="1"/>
  <c r="K2394" i="1"/>
  <c r="N2393" i="1"/>
  <c r="M2393" i="1"/>
  <c r="L2393" i="1"/>
  <c r="K2393" i="1"/>
  <c r="N2392" i="1"/>
  <c r="M2392" i="1"/>
  <c r="L2392" i="1"/>
  <c r="K2392" i="1"/>
  <c r="N2391" i="1"/>
  <c r="M2391" i="1"/>
  <c r="L2391" i="1"/>
  <c r="K2391" i="1"/>
  <c r="N2390" i="1"/>
  <c r="M2390" i="1"/>
  <c r="L2390" i="1"/>
  <c r="K2390" i="1"/>
  <c r="N2389" i="1"/>
  <c r="M2389" i="1"/>
  <c r="L2389" i="1"/>
  <c r="K2389" i="1"/>
  <c r="N2388" i="1"/>
  <c r="M2388" i="1"/>
  <c r="L2388" i="1"/>
  <c r="K2388" i="1"/>
  <c r="N2387" i="1"/>
  <c r="M2387" i="1"/>
  <c r="L2387" i="1"/>
  <c r="K2387" i="1"/>
  <c r="N2386" i="1"/>
  <c r="M2386" i="1"/>
  <c r="L2386" i="1"/>
  <c r="K2386" i="1"/>
  <c r="N2385" i="1"/>
  <c r="M2385" i="1"/>
  <c r="L2385" i="1"/>
  <c r="K2385" i="1"/>
  <c r="N2384" i="1"/>
  <c r="M2384" i="1"/>
  <c r="L2384" i="1"/>
  <c r="K2384" i="1"/>
  <c r="N2383" i="1"/>
  <c r="M2383" i="1"/>
  <c r="L2383" i="1"/>
  <c r="K2383" i="1"/>
  <c r="N2382" i="1"/>
  <c r="M2382" i="1"/>
  <c r="L2382" i="1"/>
  <c r="K2382" i="1"/>
  <c r="N2381" i="1"/>
  <c r="M2381" i="1"/>
  <c r="L2381" i="1"/>
  <c r="K2381" i="1"/>
  <c r="N2380" i="1"/>
  <c r="M2380" i="1"/>
  <c r="L2380" i="1"/>
  <c r="K2380" i="1"/>
  <c r="N2379" i="1"/>
  <c r="M2379" i="1"/>
  <c r="L2379" i="1"/>
  <c r="K2379" i="1"/>
  <c r="N2378" i="1"/>
  <c r="M2378" i="1"/>
  <c r="L2378" i="1"/>
  <c r="K2378" i="1"/>
  <c r="N2377" i="1"/>
  <c r="M2377" i="1"/>
  <c r="L2377" i="1"/>
  <c r="K2377" i="1"/>
  <c r="N2376" i="1"/>
  <c r="M2376" i="1"/>
  <c r="L2376" i="1"/>
  <c r="K2376" i="1"/>
  <c r="N2375" i="1"/>
  <c r="M2375" i="1"/>
  <c r="L2375" i="1"/>
  <c r="K2375" i="1"/>
  <c r="N2374" i="1"/>
  <c r="M2374" i="1"/>
  <c r="L2374" i="1"/>
  <c r="K2374" i="1"/>
  <c r="N2373" i="1"/>
  <c r="M2373" i="1"/>
  <c r="L2373" i="1"/>
  <c r="K2373" i="1"/>
  <c r="N2372" i="1"/>
  <c r="M2372" i="1"/>
  <c r="L2372" i="1"/>
  <c r="K2372" i="1"/>
  <c r="N2371" i="1"/>
  <c r="M2371" i="1"/>
  <c r="L2371" i="1"/>
  <c r="K2371" i="1"/>
  <c r="N2370" i="1"/>
  <c r="M2370" i="1"/>
  <c r="L2370" i="1"/>
  <c r="K2370" i="1"/>
  <c r="N2369" i="1"/>
  <c r="M2369" i="1"/>
  <c r="L2369" i="1"/>
  <c r="K2369" i="1"/>
  <c r="N2368" i="1"/>
  <c r="M2368" i="1"/>
  <c r="L2368" i="1"/>
  <c r="K2368" i="1"/>
  <c r="N2367" i="1"/>
  <c r="M2367" i="1"/>
  <c r="L2367" i="1"/>
  <c r="K2367" i="1"/>
  <c r="N2366" i="1"/>
  <c r="M2366" i="1"/>
  <c r="L2366" i="1"/>
  <c r="K2366" i="1"/>
  <c r="N2365" i="1"/>
  <c r="M2365" i="1"/>
  <c r="L2365" i="1"/>
  <c r="K2365" i="1"/>
  <c r="N2364" i="1"/>
  <c r="M2364" i="1"/>
  <c r="L2364" i="1"/>
  <c r="K2364" i="1"/>
  <c r="N2363" i="1"/>
  <c r="M2363" i="1"/>
  <c r="L2363" i="1"/>
  <c r="K2363" i="1"/>
  <c r="N2362" i="1"/>
  <c r="M2362" i="1"/>
  <c r="L2362" i="1"/>
  <c r="K2362" i="1"/>
  <c r="N2361" i="1"/>
  <c r="M2361" i="1"/>
  <c r="L2361" i="1"/>
  <c r="K2361" i="1"/>
  <c r="N2360" i="1"/>
  <c r="M2360" i="1"/>
  <c r="L2360" i="1"/>
  <c r="K2360" i="1"/>
  <c r="N2359" i="1"/>
  <c r="M2359" i="1"/>
  <c r="L2359" i="1"/>
  <c r="K2359" i="1"/>
  <c r="N2358" i="1"/>
  <c r="M2358" i="1"/>
  <c r="L2358" i="1"/>
  <c r="K2358" i="1"/>
  <c r="N2357" i="1"/>
  <c r="M2357" i="1"/>
  <c r="L2357" i="1"/>
  <c r="K2357" i="1"/>
  <c r="N2356" i="1"/>
  <c r="M2356" i="1"/>
  <c r="L2356" i="1"/>
  <c r="K2356" i="1"/>
  <c r="N2355" i="1"/>
  <c r="M2355" i="1"/>
  <c r="L2355" i="1"/>
  <c r="K2355" i="1"/>
  <c r="N2354" i="1"/>
  <c r="M2354" i="1"/>
  <c r="L2354" i="1"/>
  <c r="K2354" i="1"/>
  <c r="N2353" i="1"/>
  <c r="M2353" i="1"/>
  <c r="L2353" i="1"/>
  <c r="K2353" i="1"/>
  <c r="N2352" i="1"/>
  <c r="M2352" i="1"/>
  <c r="L2352" i="1"/>
  <c r="K2352" i="1"/>
  <c r="N2351" i="1"/>
  <c r="M2351" i="1"/>
  <c r="L2351" i="1"/>
  <c r="K2351" i="1"/>
  <c r="N2350" i="1"/>
  <c r="M2350" i="1"/>
  <c r="L2350" i="1"/>
  <c r="K2350" i="1"/>
  <c r="N2349" i="1"/>
  <c r="M2349" i="1"/>
  <c r="L2349" i="1"/>
  <c r="K2349" i="1"/>
  <c r="N2348" i="1"/>
  <c r="M2348" i="1"/>
  <c r="L2348" i="1"/>
  <c r="K2348" i="1"/>
  <c r="N2347" i="1"/>
  <c r="M2347" i="1"/>
  <c r="L2347" i="1"/>
  <c r="K2347" i="1"/>
  <c r="N2346" i="1"/>
  <c r="M2346" i="1"/>
  <c r="L2346" i="1"/>
  <c r="K2346" i="1"/>
  <c r="N2345" i="1"/>
  <c r="M2345" i="1"/>
  <c r="L2345" i="1"/>
  <c r="K2345" i="1"/>
  <c r="N2344" i="1"/>
  <c r="M2344" i="1"/>
  <c r="L2344" i="1"/>
  <c r="K2344" i="1"/>
  <c r="N2343" i="1"/>
  <c r="M2343" i="1"/>
  <c r="L2343" i="1"/>
  <c r="K2343" i="1"/>
  <c r="N2342" i="1"/>
  <c r="M2342" i="1"/>
  <c r="L2342" i="1"/>
  <c r="K2342" i="1"/>
  <c r="N2341" i="1"/>
  <c r="M2341" i="1"/>
  <c r="L2341" i="1"/>
  <c r="K2341" i="1"/>
  <c r="N2340" i="1"/>
  <c r="M2340" i="1"/>
  <c r="L2340" i="1"/>
  <c r="K2340" i="1"/>
  <c r="N2339" i="1"/>
  <c r="M2339" i="1"/>
  <c r="L2339" i="1"/>
  <c r="K2339" i="1"/>
  <c r="N2338" i="1"/>
  <c r="M2338" i="1"/>
  <c r="L2338" i="1"/>
  <c r="K2338" i="1"/>
  <c r="N2337" i="1"/>
  <c r="M2337" i="1"/>
  <c r="L2337" i="1"/>
  <c r="K2337" i="1"/>
  <c r="N2336" i="1"/>
  <c r="M2336" i="1"/>
  <c r="L2336" i="1"/>
  <c r="K2336" i="1"/>
  <c r="N2335" i="1"/>
  <c r="M2335" i="1"/>
  <c r="L2335" i="1"/>
  <c r="K2335" i="1"/>
  <c r="N2334" i="1"/>
  <c r="M2334" i="1"/>
  <c r="L2334" i="1"/>
  <c r="K2334" i="1"/>
  <c r="N2333" i="1"/>
  <c r="M2333" i="1"/>
  <c r="L2333" i="1"/>
  <c r="K2333" i="1"/>
  <c r="N2332" i="1"/>
  <c r="M2332" i="1"/>
  <c r="L2332" i="1"/>
  <c r="K2332" i="1"/>
  <c r="N2331" i="1"/>
  <c r="M2331" i="1"/>
  <c r="L2331" i="1"/>
  <c r="K2331" i="1"/>
  <c r="N2330" i="1"/>
  <c r="M2330" i="1"/>
  <c r="L2330" i="1"/>
  <c r="K2330" i="1"/>
  <c r="N2329" i="1"/>
  <c r="M2329" i="1"/>
  <c r="L2329" i="1"/>
  <c r="K2329" i="1"/>
  <c r="N2328" i="1"/>
  <c r="M2328" i="1"/>
  <c r="L2328" i="1"/>
  <c r="K2328" i="1"/>
  <c r="N2327" i="1"/>
  <c r="M2327" i="1"/>
  <c r="L2327" i="1"/>
  <c r="K2327" i="1"/>
  <c r="N2326" i="1"/>
  <c r="M2326" i="1"/>
  <c r="L2326" i="1"/>
  <c r="K2326" i="1"/>
  <c r="N2325" i="1"/>
  <c r="M2325" i="1"/>
  <c r="L2325" i="1"/>
  <c r="K2325" i="1"/>
  <c r="N2324" i="1"/>
  <c r="M2324" i="1"/>
  <c r="L2324" i="1"/>
  <c r="K2324" i="1"/>
  <c r="N2323" i="1"/>
  <c r="M2323" i="1"/>
  <c r="L2323" i="1"/>
  <c r="K2323" i="1"/>
  <c r="N2322" i="1"/>
  <c r="M2322" i="1"/>
  <c r="L2322" i="1"/>
  <c r="K2322" i="1"/>
  <c r="N2321" i="1"/>
  <c r="M2321" i="1"/>
  <c r="L2321" i="1"/>
  <c r="K2321" i="1"/>
  <c r="N2320" i="1"/>
  <c r="M2320" i="1"/>
  <c r="L2320" i="1"/>
  <c r="K2320" i="1"/>
  <c r="N2319" i="1"/>
  <c r="M2319" i="1"/>
  <c r="L2319" i="1"/>
  <c r="K2319" i="1"/>
  <c r="N2318" i="1"/>
  <c r="M2318" i="1"/>
  <c r="L2318" i="1"/>
  <c r="K2318" i="1"/>
  <c r="N2317" i="1"/>
  <c r="M2317" i="1"/>
  <c r="L2317" i="1"/>
  <c r="K2317" i="1"/>
  <c r="N2316" i="1"/>
  <c r="M2316" i="1"/>
  <c r="L2316" i="1"/>
  <c r="K2316" i="1"/>
  <c r="N2315" i="1"/>
  <c r="M2315" i="1"/>
  <c r="L2315" i="1"/>
  <c r="K2315" i="1"/>
  <c r="N2314" i="1"/>
  <c r="M2314" i="1"/>
  <c r="L2314" i="1"/>
  <c r="K2314" i="1"/>
  <c r="N2313" i="1"/>
  <c r="M2313" i="1"/>
  <c r="L2313" i="1"/>
  <c r="K2313" i="1"/>
  <c r="N2312" i="1"/>
  <c r="M2312" i="1"/>
  <c r="L2312" i="1"/>
  <c r="K2312" i="1"/>
  <c r="N2311" i="1"/>
  <c r="M2311" i="1"/>
  <c r="L2311" i="1"/>
  <c r="K2311" i="1"/>
  <c r="N2310" i="1"/>
  <c r="M2310" i="1"/>
  <c r="L2310" i="1"/>
  <c r="K2310" i="1"/>
  <c r="N2309" i="1"/>
  <c r="M2309" i="1"/>
  <c r="L2309" i="1"/>
  <c r="K2309" i="1"/>
  <c r="N2308" i="1"/>
  <c r="M2308" i="1"/>
  <c r="L2308" i="1"/>
  <c r="K2308" i="1"/>
  <c r="N2307" i="1"/>
  <c r="M2307" i="1"/>
  <c r="L2307" i="1"/>
  <c r="K2307" i="1"/>
  <c r="N2306" i="1"/>
  <c r="M2306" i="1"/>
  <c r="L2306" i="1"/>
  <c r="K2306" i="1"/>
  <c r="N2305" i="1"/>
  <c r="M2305" i="1"/>
  <c r="L2305" i="1"/>
  <c r="K2305" i="1"/>
  <c r="N2304" i="1"/>
  <c r="M2304" i="1"/>
  <c r="L2304" i="1"/>
  <c r="K2304" i="1"/>
  <c r="N2303" i="1"/>
  <c r="M2303" i="1"/>
  <c r="L2303" i="1"/>
  <c r="K2303" i="1"/>
  <c r="N2302" i="1"/>
  <c r="M2302" i="1"/>
  <c r="L2302" i="1"/>
  <c r="K2302" i="1"/>
  <c r="N2301" i="1"/>
  <c r="M2301" i="1"/>
  <c r="L2301" i="1"/>
  <c r="K2301" i="1"/>
  <c r="N2300" i="1"/>
  <c r="M2300" i="1"/>
  <c r="L2300" i="1"/>
  <c r="K2300" i="1"/>
  <c r="N2299" i="1"/>
  <c r="M2299" i="1"/>
  <c r="L2299" i="1"/>
  <c r="K2299" i="1"/>
  <c r="N2298" i="1"/>
  <c r="M2298" i="1"/>
  <c r="L2298" i="1"/>
  <c r="K2298" i="1"/>
  <c r="N2297" i="1"/>
  <c r="M2297" i="1"/>
  <c r="L2297" i="1"/>
  <c r="K2297" i="1"/>
  <c r="N2296" i="1"/>
  <c r="M2296" i="1"/>
  <c r="L2296" i="1"/>
  <c r="K2296" i="1"/>
  <c r="N2295" i="1"/>
  <c r="M2295" i="1"/>
  <c r="L2295" i="1"/>
  <c r="K2295" i="1"/>
  <c r="N2294" i="1"/>
  <c r="M2294" i="1"/>
  <c r="L2294" i="1"/>
  <c r="K2294" i="1"/>
  <c r="N2293" i="1"/>
  <c r="M2293" i="1"/>
  <c r="L2293" i="1"/>
  <c r="K2293" i="1"/>
  <c r="N2292" i="1"/>
  <c r="M2292" i="1"/>
  <c r="L2292" i="1"/>
  <c r="K2292" i="1"/>
  <c r="N2291" i="1"/>
  <c r="M2291" i="1"/>
  <c r="L2291" i="1"/>
  <c r="K2291" i="1"/>
  <c r="N2290" i="1"/>
  <c r="M2290" i="1"/>
  <c r="L2290" i="1"/>
  <c r="K2290" i="1"/>
  <c r="N2289" i="1"/>
  <c r="M2289" i="1"/>
  <c r="L2289" i="1"/>
  <c r="K2289" i="1"/>
  <c r="N2288" i="1"/>
  <c r="M2288" i="1"/>
  <c r="L2288" i="1"/>
  <c r="K2288" i="1"/>
  <c r="N2287" i="1"/>
  <c r="M2287" i="1"/>
  <c r="L2287" i="1"/>
  <c r="K2287" i="1"/>
  <c r="N2286" i="1"/>
  <c r="M2286" i="1"/>
  <c r="L2286" i="1"/>
  <c r="K2286" i="1"/>
  <c r="N2285" i="1"/>
  <c r="M2285" i="1"/>
  <c r="L2285" i="1"/>
  <c r="K2285" i="1"/>
  <c r="N2284" i="1"/>
  <c r="M2284" i="1"/>
  <c r="L2284" i="1"/>
  <c r="K2284" i="1"/>
  <c r="N2283" i="1"/>
  <c r="M2283" i="1"/>
  <c r="L2283" i="1"/>
  <c r="K2283" i="1"/>
  <c r="N2282" i="1"/>
  <c r="M2282" i="1"/>
  <c r="L2282" i="1"/>
  <c r="K2282" i="1"/>
  <c r="N2281" i="1"/>
  <c r="M2281" i="1"/>
  <c r="L2281" i="1"/>
  <c r="K2281" i="1"/>
  <c r="N2280" i="1"/>
  <c r="M2280" i="1"/>
  <c r="L2280" i="1"/>
  <c r="K2280" i="1"/>
  <c r="N2279" i="1"/>
  <c r="M2279" i="1"/>
  <c r="L2279" i="1"/>
  <c r="K2279" i="1"/>
  <c r="N2278" i="1"/>
  <c r="M2278" i="1"/>
  <c r="L2278" i="1"/>
  <c r="K2278" i="1"/>
  <c r="N2277" i="1"/>
  <c r="M2277" i="1"/>
  <c r="L2277" i="1"/>
  <c r="K2277" i="1"/>
  <c r="N2276" i="1"/>
  <c r="M2276" i="1"/>
  <c r="L2276" i="1"/>
  <c r="K2276" i="1"/>
  <c r="N2275" i="1"/>
  <c r="M2275" i="1"/>
  <c r="L2275" i="1"/>
  <c r="K2275" i="1"/>
  <c r="N2274" i="1"/>
  <c r="M2274" i="1"/>
  <c r="L2274" i="1"/>
  <c r="K2274" i="1"/>
  <c r="N2273" i="1"/>
  <c r="M2273" i="1"/>
  <c r="L2273" i="1"/>
  <c r="K2273" i="1"/>
  <c r="N2272" i="1"/>
  <c r="M2272" i="1"/>
  <c r="L2272" i="1"/>
  <c r="K2272" i="1"/>
  <c r="N2271" i="1"/>
  <c r="M2271" i="1"/>
  <c r="L2271" i="1"/>
  <c r="K2271" i="1"/>
  <c r="N2270" i="1"/>
  <c r="M2270" i="1"/>
  <c r="L2270" i="1"/>
  <c r="K2270" i="1"/>
  <c r="N2269" i="1"/>
  <c r="M2269" i="1"/>
  <c r="L2269" i="1"/>
  <c r="K2269" i="1"/>
  <c r="N2268" i="1"/>
  <c r="M2268" i="1"/>
  <c r="L2268" i="1"/>
  <c r="K2268" i="1"/>
  <c r="N2267" i="1"/>
  <c r="M2267" i="1"/>
  <c r="L2267" i="1"/>
  <c r="K2267" i="1"/>
  <c r="N2266" i="1"/>
  <c r="M2266" i="1"/>
  <c r="L2266" i="1"/>
  <c r="K2266" i="1"/>
  <c r="N2265" i="1"/>
  <c r="M2265" i="1"/>
  <c r="L2265" i="1"/>
  <c r="K2265" i="1"/>
  <c r="N2264" i="1"/>
  <c r="M2264" i="1"/>
  <c r="L2264" i="1"/>
  <c r="K2264" i="1"/>
  <c r="N2263" i="1"/>
  <c r="M2263" i="1"/>
  <c r="L2263" i="1"/>
  <c r="K2263" i="1"/>
  <c r="N2262" i="1"/>
  <c r="M2262" i="1"/>
  <c r="L2262" i="1"/>
  <c r="K2262" i="1"/>
  <c r="N2261" i="1"/>
  <c r="M2261" i="1"/>
  <c r="L2261" i="1"/>
  <c r="K2261" i="1"/>
  <c r="N2260" i="1"/>
  <c r="M2260" i="1"/>
  <c r="L2260" i="1"/>
  <c r="K2260" i="1"/>
  <c r="N2259" i="1"/>
  <c r="M2259" i="1"/>
  <c r="L2259" i="1"/>
  <c r="K2259" i="1"/>
  <c r="N2258" i="1"/>
  <c r="M2258" i="1"/>
  <c r="L2258" i="1"/>
  <c r="K2258" i="1"/>
  <c r="N2257" i="1"/>
  <c r="M2257" i="1"/>
  <c r="L2257" i="1"/>
  <c r="K2257" i="1"/>
  <c r="N2256" i="1"/>
  <c r="M2256" i="1"/>
  <c r="L2256" i="1"/>
  <c r="K2256" i="1"/>
  <c r="N2255" i="1"/>
  <c r="M2255" i="1"/>
  <c r="L2255" i="1"/>
  <c r="K2255" i="1"/>
  <c r="N2254" i="1"/>
  <c r="M2254" i="1"/>
  <c r="L2254" i="1"/>
  <c r="K2254" i="1"/>
  <c r="N2253" i="1"/>
  <c r="M2253" i="1"/>
  <c r="L2253" i="1"/>
  <c r="K2253" i="1"/>
  <c r="N2252" i="1"/>
  <c r="M2252" i="1"/>
  <c r="L2252" i="1"/>
  <c r="K2252" i="1"/>
  <c r="N2251" i="1"/>
  <c r="M2251" i="1"/>
  <c r="L2251" i="1"/>
  <c r="K2251" i="1"/>
  <c r="N2250" i="1"/>
  <c r="M2250" i="1"/>
  <c r="L2250" i="1"/>
  <c r="K2250" i="1"/>
  <c r="N2249" i="1"/>
  <c r="M2249" i="1"/>
  <c r="L2249" i="1"/>
  <c r="K2249" i="1"/>
  <c r="N2248" i="1"/>
  <c r="M2248" i="1"/>
  <c r="L2248" i="1"/>
  <c r="K2248" i="1"/>
  <c r="N2247" i="1"/>
  <c r="M2247" i="1"/>
  <c r="L2247" i="1"/>
  <c r="K2247" i="1"/>
  <c r="N2246" i="1"/>
  <c r="M2246" i="1"/>
  <c r="L2246" i="1"/>
  <c r="K2246" i="1"/>
  <c r="N2245" i="1"/>
  <c r="M2245" i="1"/>
  <c r="L2245" i="1"/>
  <c r="K2245" i="1"/>
  <c r="N2244" i="1"/>
  <c r="M2244" i="1"/>
  <c r="L2244" i="1"/>
  <c r="K2244" i="1"/>
  <c r="N2243" i="1"/>
  <c r="M2243" i="1"/>
  <c r="L2243" i="1"/>
  <c r="K2243" i="1"/>
  <c r="N2242" i="1"/>
  <c r="M2242" i="1"/>
  <c r="L2242" i="1"/>
  <c r="K2242" i="1"/>
  <c r="N2241" i="1"/>
  <c r="M2241" i="1"/>
  <c r="L2241" i="1"/>
  <c r="K2241" i="1"/>
  <c r="N2240" i="1"/>
  <c r="M2240" i="1"/>
  <c r="L2240" i="1"/>
  <c r="K2240" i="1"/>
  <c r="N2239" i="1"/>
  <c r="M2239" i="1"/>
  <c r="L2239" i="1"/>
  <c r="K2239" i="1"/>
  <c r="N2238" i="1"/>
  <c r="M2238" i="1"/>
  <c r="L2238" i="1"/>
  <c r="K2238" i="1"/>
  <c r="N2237" i="1"/>
  <c r="M2237" i="1"/>
  <c r="L2237" i="1"/>
  <c r="K2237" i="1"/>
  <c r="N2236" i="1"/>
  <c r="M2236" i="1"/>
  <c r="L2236" i="1"/>
  <c r="K2236" i="1"/>
  <c r="N2235" i="1"/>
  <c r="M2235" i="1"/>
  <c r="L2235" i="1"/>
  <c r="K2235" i="1"/>
  <c r="N2234" i="1"/>
  <c r="M2234" i="1"/>
  <c r="L2234" i="1"/>
  <c r="K2234" i="1"/>
  <c r="N2233" i="1"/>
  <c r="M2233" i="1"/>
  <c r="L2233" i="1"/>
  <c r="K2233" i="1"/>
  <c r="N2232" i="1"/>
  <c r="M2232" i="1"/>
  <c r="L2232" i="1"/>
  <c r="K2232" i="1"/>
  <c r="N2231" i="1"/>
  <c r="M2231" i="1"/>
  <c r="L2231" i="1"/>
  <c r="K2231" i="1"/>
  <c r="N2230" i="1"/>
  <c r="M2230" i="1"/>
  <c r="L2230" i="1"/>
  <c r="K2230" i="1"/>
  <c r="N2229" i="1"/>
  <c r="M2229" i="1"/>
  <c r="L2229" i="1"/>
  <c r="K2229" i="1"/>
  <c r="N2228" i="1"/>
  <c r="M2228" i="1"/>
  <c r="L2228" i="1"/>
  <c r="K2228" i="1"/>
  <c r="N2227" i="1"/>
  <c r="M2227" i="1"/>
  <c r="L2227" i="1"/>
  <c r="K2227" i="1"/>
  <c r="N2226" i="1"/>
  <c r="M2226" i="1"/>
  <c r="L2226" i="1"/>
  <c r="K2226" i="1"/>
  <c r="N2225" i="1"/>
  <c r="M2225" i="1"/>
  <c r="L2225" i="1"/>
  <c r="K2225" i="1"/>
  <c r="N2224" i="1"/>
  <c r="M2224" i="1"/>
  <c r="L2224" i="1"/>
  <c r="K2224" i="1"/>
  <c r="N2223" i="1"/>
  <c r="M2223" i="1"/>
  <c r="L2223" i="1"/>
  <c r="K2223" i="1"/>
  <c r="N2222" i="1"/>
  <c r="M2222" i="1"/>
  <c r="L2222" i="1"/>
  <c r="K2222" i="1"/>
  <c r="N2221" i="1"/>
  <c r="M2221" i="1"/>
  <c r="L2221" i="1"/>
  <c r="K2221" i="1"/>
  <c r="N2220" i="1"/>
  <c r="M2220" i="1"/>
  <c r="L2220" i="1"/>
  <c r="K2220" i="1"/>
  <c r="N2219" i="1"/>
  <c r="M2219" i="1"/>
  <c r="L2219" i="1"/>
  <c r="K2219" i="1"/>
  <c r="N2218" i="1"/>
  <c r="M2218" i="1"/>
  <c r="L2218" i="1"/>
  <c r="K2218" i="1"/>
  <c r="N2217" i="1"/>
  <c r="M2217" i="1"/>
  <c r="L2217" i="1"/>
  <c r="K2217" i="1"/>
  <c r="N2216" i="1"/>
  <c r="M2216" i="1"/>
  <c r="L2216" i="1"/>
  <c r="K2216" i="1"/>
  <c r="N2215" i="1"/>
  <c r="M2215" i="1"/>
  <c r="L2215" i="1"/>
  <c r="K2215" i="1"/>
  <c r="N2214" i="1"/>
  <c r="M2214" i="1"/>
  <c r="L2214" i="1"/>
  <c r="K2214" i="1"/>
  <c r="N2213" i="1"/>
  <c r="M2213" i="1"/>
  <c r="L2213" i="1"/>
  <c r="K2213" i="1"/>
  <c r="N2212" i="1"/>
  <c r="M2212" i="1"/>
  <c r="L2212" i="1"/>
  <c r="K2212" i="1"/>
  <c r="N2211" i="1"/>
  <c r="M2211" i="1"/>
  <c r="L2211" i="1"/>
  <c r="K2211" i="1"/>
  <c r="N2210" i="1"/>
  <c r="M2210" i="1"/>
  <c r="L2210" i="1"/>
  <c r="K2210" i="1"/>
  <c r="N2209" i="1"/>
  <c r="M2209" i="1"/>
  <c r="L2209" i="1"/>
  <c r="K2209" i="1"/>
  <c r="N2208" i="1"/>
  <c r="M2208" i="1"/>
  <c r="L2208" i="1"/>
  <c r="K2208" i="1"/>
  <c r="N2207" i="1"/>
  <c r="M2207" i="1"/>
  <c r="L2207" i="1"/>
  <c r="K2207" i="1"/>
  <c r="N2206" i="1"/>
  <c r="M2206" i="1"/>
  <c r="L2206" i="1"/>
  <c r="K2206" i="1"/>
  <c r="N2205" i="1"/>
  <c r="M2205" i="1"/>
  <c r="L2205" i="1"/>
  <c r="K2205" i="1"/>
  <c r="N2204" i="1"/>
  <c r="M2204" i="1"/>
  <c r="L2204" i="1"/>
  <c r="K2204" i="1"/>
  <c r="N2203" i="1"/>
  <c r="M2203" i="1"/>
  <c r="L2203" i="1"/>
  <c r="K2203" i="1"/>
  <c r="N2202" i="1"/>
  <c r="M2202" i="1"/>
  <c r="L2202" i="1"/>
  <c r="K2202" i="1"/>
  <c r="N2201" i="1"/>
  <c r="M2201" i="1"/>
  <c r="L2201" i="1"/>
  <c r="K2201" i="1"/>
  <c r="N2200" i="1"/>
  <c r="M2200" i="1"/>
  <c r="L2200" i="1"/>
  <c r="K2200" i="1"/>
  <c r="N2199" i="1"/>
  <c r="M2199" i="1"/>
  <c r="L2199" i="1"/>
  <c r="K2199" i="1"/>
  <c r="N2198" i="1"/>
  <c r="M2198" i="1"/>
  <c r="L2198" i="1"/>
  <c r="K2198" i="1"/>
  <c r="N2197" i="1"/>
  <c r="M2197" i="1"/>
  <c r="L2197" i="1"/>
  <c r="K2197" i="1"/>
  <c r="N2196" i="1"/>
  <c r="M2196" i="1"/>
  <c r="L2196" i="1"/>
  <c r="K2196" i="1"/>
  <c r="N2195" i="1"/>
  <c r="M2195" i="1"/>
  <c r="L2195" i="1"/>
  <c r="K2195" i="1"/>
  <c r="N2194" i="1"/>
  <c r="M2194" i="1"/>
  <c r="L2194" i="1"/>
  <c r="K2194" i="1"/>
  <c r="N2193" i="1"/>
  <c r="M2193" i="1"/>
  <c r="L2193" i="1"/>
  <c r="K2193" i="1"/>
  <c r="N2192" i="1"/>
  <c r="M2192" i="1"/>
  <c r="L2192" i="1"/>
  <c r="K2192" i="1"/>
  <c r="N2191" i="1"/>
  <c r="M2191" i="1"/>
  <c r="L2191" i="1"/>
  <c r="K2191" i="1"/>
  <c r="N2190" i="1"/>
  <c r="M2190" i="1"/>
  <c r="L2190" i="1"/>
  <c r="K2190" i="1"/>
  <c r="N2189" i="1"/>
  <c r="M2189" i="1"/>
  <c r="L2189" i="1"/>
  <c r="K2189" i="1"/>
  <c r="N2188" i="1"/>
  <c r="M2188" i="1"/>
  <c r="L2188" i="1"/>
  <c r="K2188" i="1"/>
  <c r="N2187" i="1"/>
  <c r="M2187" i="1"/>
  <c r="L2187" i="1"/>
  <c r="K2187" i="1"/>
  <c r="N2186" i="1"/>
  <c r="M2186" i="1"/>
  <c r="L2186" i="1"/>
  <c r="K2186" i="1"/>
  <c r="N2185" i="1"/>
  <c r="M2185" i="1"/>
  <c r="L2185" i="1"/>
  <c r="K2185" i="1"/>
  <c r="N2184" i="1"/>
  <c r="M2184" i="1"/>
  <c r="L2184" i="1"/>
  <c r="K2184" i="1"/>
  <c r="N2183" i="1"/>
  <c r="M2183" i="1"/>
  <c r="L2183" i="1"/>
  <c r="K2183" i="1"/>
  <c r="N2182" i="1"/>
  <c r="M2182" i="1"/>
  <c r="L2182" i="1"/>
  <c r="K2182" i="1"/>
  <c r="N2181" i="1"/>
  <c r="M2181" i="1"/>
  <c r="L2181" i="1"/>
  <c r="K2181" i="1"/>
  <c r="N2180" i="1"/>
  <c r="M2180" i="1"/>
  <c r="L2180" i="1"/>
  <c r="K2180" i="1"/>
  <c r="N2179" i="1"/>
  <c r="M2179" i="1"/>
  <c r="L2179" i="1"/>
  <c r="K2179" i="1"/>
  <c r="N2178" i="1"/>
  <c r="M2178" i="1"/>
  <c r="L2178" i="1"/>
  <c r="K2178" i="1"/>
  <c r="N2177" i="1"/>
  <c r="M2177" i="1"/>
  <c r="L2177" i="1"/>
  <c r="K2177" i="1"/>
  <c r="N2176" i="1"/>
  <c r="M2176" i="1"/>
  <c r="L2176" i="1"/>
  <c r="K2176" i="1"/>
  <c r="N2175" i="1"/>
  <c r="M2175" i="1"/>
  <c r="L2175" i="1"/>
  <c r="K2175" i="1"/>
  <c r="N2174" i="1"/>
  <c r="M2174" i="1"/>
  <c r="L2174" i="1"/>
  <c r="K2174" i="1"/>
  <c r="N2173" i="1"/>
  <c r="M2173" i="1"/>
  <c r="L2173" i="1"/>
  <c r="K2173" i="1"/>
  <c r="N2172" i="1"/>
  <c r="M2172" i="1"/>
  <c r="L2172" i="1"/>
  <c r="K2172" i="1"/>
  <c r="N2171" i="1"/>
  <c r="M2171" i="1"/>
  <c r="L2171" i="1"/>
  <c r="K2171" i="1"/>
  <c r="N2170" i="1"/>
  <c r="M2170" i="1"/>
  <c r="L2170" i="1"/>
  <c r="K2170" i="1"/>
  <c r="N2169" i="1"/>
  <c r="M2169" i="1"/>
  <c r="L2169" i="1"/>
  <c r="K2169" i="1"/>
  <c r="N2168" i="1"/>
  <c r="M2168" i="1"/>
  <c r="L2168" i="1"/>
  <c r="K2168" i="1"/>
  <c r="N2167" i="1"/>
  <c r="M2167" i="1"/>
  <c r="L2167" i="1"/>
  <c r="K2167" i="1"/>
  <c r="N2166" i="1"/>
  <c r="M2166" i="1"/>
  <c r="L2166" i="1"/>
  <c r="K2166" i="1"/>
  <c r="N2165" i="1"/>
  <c r="M2165" i="1"/>
  <c r="L2165" i="1"/>
  <c r="K2165" i="1"/>
  <c r="N2164" i="1"/>
  <c r="M2164" i="1"/>
  <c r="L2164" i="1"/>
  <c r="K2164" i="1"/>
  <c r="N2163" i="1"/>
  <c r="M2163" i="1"/>
  <c r="L2163" i="1"/>
  <c r="K2163" i="1"/>
  <c r="N2162" i="1"/>
  <c r="M2162" i="1"/>
  <c r="L2162" i="1"/>
  <c r="K2162" i="1"/>
  <c r="N2161" i="1"/>
  <c r="M2161" i="1"/>
  <c r="L2161" i="1"/>
  <c r="K2161" i="1"/>
  <c r="N2160" i="1"/>
  <c r="M2160" i="1"/>
  <c r="L2160" i="1"/>
  <c r="K2160" i="1"/>
  <c r="N2159" i="1"/>
  <c r="M2159" i="1"/>
  <c r="L2159" i="1"/>
  <c r="K2159" i="1"/>
  <c r="N2158" i="1"/>
  <c r="M2158" i="1"/>
  <c r="L2158" i="1"/>
  <c r="K2158" i="1"/>
  <c r="N2157" i="1"/>
  <c r="M2157" i="1"/>
  <c r="L2157" i="1"/>
  <c r="K2157" i="1"/>
  <c r="N2156" i="1"/>
  <c r="M2156" i="1"/>
  <c r="L2156" i="1"/>
  <c r="K2156" i="1"/>
  <c r="N2155" i="1"/>
  <c r="M2155" i="1"/>
  <c r="L2155" i="1"/>
  <c r="K2155" i="1"/>
  <c r="N2154" i="1"/>
  <c r="M2154" i="1"/>
  <c r="L2154" i="1"/>
  <c r="K2154" i="1"/>
  <c r="N2153" i="1"/>
  <c r="M2153" i="1"/>
  <c r="L2153" i="1"/>
  <c r="K2153" i="1"/>
  <c r="N2152" i="1"/>
  <c r="M2152" i="1"/>
  <c r="L2152" i="1"/>
  <c r="K2152" i="1"/>
  <c r="N2151" i="1"/>
  <c r="M2151" i="1"/>
  <c r="L2151" i="1"/>
  <c r="K2151" i="1"/>
  <c r="N2150" i="1"/>
  <c r="M2150" i="1"/>
  <c r="L2150" i="1"/>
  <c r="K2150" i="1"/>
  <c r="N2149" i="1"/>
  <c r="M2149" i="1"/>
  <c r="L2149" i="1"/>
  <c r="K2149" i="1"/>
  <c r="N2148" i="1"/>
  <c r="M2148" i="1"/>
  <c r="L2148" i="1"/>
  <c r="K2148" i="1"/>
  <c r="N2147" i="1"/>
  <c r="M2147" i="1"/>
  <c r="L2147" i="1"/>
  <c r="K2147" i="1"/>
  <c r="N2146" i="1"/>
  <c r="M2146" i="1"/>
  <c r="L2146" i="1"/>
  <c r="K2146" i="1"/>
  <c r="N2145" i="1"/>
  <c r="M2145" i="1"/>
  <c r="L2145" i="1"/>
  <c r="K2145" i="1"/>
  <c r="N2144" i="1"/>
  <c r="M2144" i="1"/>
  <c r="L2144" i="1"/>
  <c r="K2144" i="1"/>
  <c r="N2143" i="1"/>
  <c r="M2143" i="1"/>
  <c r="L2143" i="1"/>
  <c r="K2143" i="1"/>
  <c r="N2142" i="1"/>
  <c r="M2142" i="1"/>
  <c r="L2142" i="1"/>
  <c r="K2142" i="1"/>
  <c r="N2141" i="1"/>
  <c r="M2141" i="1"/>
  <c r="L2141" i="1"/>
  <c r="K2141" i="1"/>
  <c r="N2140" i="1"/>
  <c r="M2140" i="1"/>
  <c r="L2140" i="1"/>
  <c r="K2140" i="1"/>
  <c r="N2139" i="1"/>
  <c r="M2139" i="1"/>
  <c r="L2139" i="1"/>
  <c r="K2139" i="1"/>
  <c r="N2138" i="1"/>
  <c r="M2138" i="1"/>
  <c r="L2138" i="1"/>
  <c r="K2138" i="1"/>
  <c r="N2137" i="1"/>
  <c r="M2137" i="1"/>
  <c r="L2137" i="1"/>
  <c r="K2137" i="1"/>
  <c r="N2136" i="1"/>
  <c r="M2136" i="1"/>
  <c r="L2136" i="1"/>
  <c r="K2136" i="1"/>
  <c r="N2135" i="1"/>
  <c r="M2135" i="1"/>
  <c r="L2135" i="1"/>
  <c r="K2135" i="1"/>
  <c r="N2134" i="1"/>
  <c r="M2134" i="1"/>
  <c r="L2134" i="1"/>
  <c r="K2134" i="1"/>
  <c r="N2133" i="1"/>
  <c r="M2133" i="1"/>
  <c r="L2133" i="1"/>
  <c r="K2133" i="1"/>
  <c r="N2132" i="1"/>
  <c r="M2132" i="1"/>
  <c r="L2132" i="1"/>
  <c r="K2132" i="1"/>
  <c r="N2131" i="1"/>
  <c r="M2131" i="1"/>
  <c r="L2131" i="1"/>
  <c r="K2131" i="1"/>
  <c r="N2130" i="1"/>
  <c r="M2130" i="1"/>
  <c r="L2130" i="1"/>
  <c r="K2130" i="1"/>
  <c r="N2129" i="1"/>
  <c r="M2129" i="1"/>
  <c r="L2129" i="1"/>
  <c r="K2129" i="1"/>
  <c r="N2128" i="1"/>
  <c r="M2128" i="1"/>
  <c r="L2128" i="1"/>
  <c r="K2128" i="1"/>
  <c r="N2127" i="1"/>
  <c r="M2127" i="1"/>
  <c r="L2127" i="1"/>
  <c r="K2127" i="1"/>
  <c r="N2126" i="1"/>
  <c r="M2126" i="1"/>
  <c r="L2126" i="1"/>
  <c r="K2126" i="1"/>
  <c r="N2125" i="1"/>
  <c r="M2125" i="1"/>
  <c r="L2125" i="1"/>
  <c r="K2125" i="1"/>
  <c r="N2124" i="1"/>
  <c r="M2124" i="1"/>
  <c r="L2124" i="1"/>
  <c r="K2124" i="1"/>
  <c r="N2123" i="1"/>
  <c r="M2123" i="1"/>
  <c r="L2123" i="1"/>
  <c r="K2123" i="1"/>
  <c r="N2122" i="1"/>
  <c r="M2122" i="1"/>
  <c r="L2122" i="1"/>
  <c r="K2122" i="1"/>
  <c r="N2121" i="1"/>
  <c r="M2121" i="1"/>
  <c r="L2121" i="1"/>
  <c r="K2121" i="1"/>
  <c r="N2120" i="1"/>
  <c r="M2120" i="1"/>
  <c r="L2120" i="1"/>
  <c r="K2120" i="1"/>
  <c r="N2119" i="1"/>
  <c r="M2119" i="1"/>
  <c r="L2119" i="1"/>
  <c r="K2119" i="1"/>
  <c r="N2118" i="1"/>
  <c r="M2118" i="1"/>
  <c r="L2118" i="1"/>
  <c r="K2118" i="1"/>
  <c r="N2117" i="1"/>
  <c r="M2117" i="1"/>
  <c r="L2117" i="1"/>
  <c r="K2117" i="1"/>
  <c r="N2116" i="1"/>
  <c r="M2116" i="1"/>
  <c r="L2116" i="1"/>
  <c r="K2116" i="1"/>
  <c r="N2115" i="1"/>
  <c r="M2115" i="1"/>
  <c r="L2115" i="1"/>
  <c r="K2115" i="1"/>
  <c r="N2114" i="1"/>
  <c r="M2114" i="1"/>
  <c r="L2114" i="1"/>
  <c r="K2114" i="1"/>
  <c r="N2113" i="1"/>
  <c r="M2113" i="1"/>
  <c r="L2113" i="1"/>
  <c r="K2113" i="1"/>
  <c r="N2112" i="1"/>
  <c r="M2112" i="1"/>
  <c r="L2112" i="1"/>
  <c r="K2112" i="1"/>
  <c r="N2111" i="1"/>
  <c r="M2111" i="1"/>
  <c r="L2111" i="1"/>
  <c r="K2111" i="1"/>
  <c r="N2110" i="1"/>
  <c r="M2110" i="1"/>
  <c r="L2110" i="1"/>
  <c r="K2110" i="1"/>
  <c r="N2109" i="1"/>
  <c r="M2109" i="1"/>
  <c r="L2109" i="1"/>
  <c r="K2109" i="1"/>
  <c r="N2108" i="1"/>
  <c r="M2108" i="1"/>
  <c r="L2108" i="1"/>
  <c r="K2108" i="1"/>
  <c r="N2107" i="1"/>
  <c r="M2107" i="1"/>
  <c r="L2107" i="1"/>
  <c r="K2107" i="1"/>
  <c r="N2106" i="1"/>
  <c r="M2106" i="1"/>
  <c r="L2106" i="1"/>
  <c r="K2106" i="1"/>
  <c r="N2105" i="1"/>
  <c r="M2105" i="1"/>
  <c r="L2105" i="1"/>
  <c r="K2105" i="1"/>
  <c r="N2104" i="1"/>
  <c r="M2104" i="1"/>
  <c r="L2104" i="1"/>
  <c r="K2104" i="1"/>
  <c r="N2103" i="1"/>
  <c r="M2103" i="1"/>
  <c r="L2103" i="1"/>
  <c r="K2103" i="1"/>
  <c r="N2102" i="1"/>
  <c r="M2102" i="1"/>
  <c r="L2102" i="1"/>
  <c r="K2102" i="1"/>
  <c r="N2101" i="1"/>
  <c r="M2101" i="1"/>
  <c r="L2101" i="1"/>
  <c r="K2101" i="1"/>
  <c r="N2100" i="1"/>
  <c r="M2100" i="1"/>
  <c r="L2100" i="1"/>
  <c r="K2100" i="1"/>
  <c r="N2099" i="1"/>
  <c r="M2099" i="1"/>
  <c r="L2099" i="1"/>
  <c r="K2099" i="1"/>
  <c r="N2098" i="1"/>
  <c r="M2098" i="1"/>
  <c r="L2098" i="1"/>
  <c r="K2098" i="1"/>
  <c r="N2097" i="1"/>
  <c r="M2097" i="1"/>
  <c r="L2097" i="1"/>
  <c r="K2097" i="1"/>
  <c r="N2096" i="1"/>
  <c r="M2096" i="1"/>
  <c r="L2096" i="1"/>
  <c r="K2096" i="1"/>
  <c r="N2095" i="1"/>
  <c r="M2095" i="1"/>
  <c r="L2095" i="1"/>
  <c r="K2095" i="1"/>
  <c r="N2094" i="1"/>
  <c r="M2094" i="1"/>
  <c r="L2094" i="1"/>
  <c r="K2094" i="1"/>
  <c r="N2093" i="1"/>
  <c r="M2093" i="1"/>
  <c r="L2093" i="1"/>
  <c r="K2093" i="1"/>
  <c r="N2092" i="1"/>
  <c r="M2092" i="1"/>
  <c r="L2092" i="1"/>
  <c r="K2092" i="1"/>
  <c r="N2091" i="1"/>
  <c r="M2091" i="1"/>
  <c r="L2091" i="1"/>
  <c r="K2091" i="1"/>
  <c r="N2090" i="1"/>
  <c r="M2090" i="1"/>
  <c r="L2090" i="1"/>
  <c r="K2090" i="1"/>
  <c r="N2089" i="1"/>
  <c r="M2089" i="1"/>
  <c r="L2089" i="1"/>
  <c r="K2089" i="1"/>
  <c r="N2088" i="1"/>
  <c r="M2088" i="1"/>
  <c r="L2088" i="1"/>
  <c r="K2088" i="1"/>
  <c r="N2087" i="1"/>
  <c r="M2087" i="1"/>
  <c r="L2087" i="1"/>
  <c r="K2087" i="1"/>
  <c r="N2086" i="1"/>
  <c r="M2086" i="1"/>
  <c r="L2086" i="1"/>
  <c r="K2086" i="1"/>
  <c r="N2085" i="1"/>
  <c r="M2085" i="1"/>
  <c r="L2085" i="1"/>
  <c r="K2085" i="1"/>
  <c r="N2084" i="1"/>
  <c r="M2084" i="1"/>
  <c r="L2084" i="1"/>
  <c r="K2084" i="1"/>
  <c r="N2083" i="1"/>
  <c r="M2083" i="1"/>
  <c r="L2083" i="1"/>
  <c r="K2083" i="1"/>
  <c r="N2082" i="1"/>
  <c r="M2082" i="1"/>
  <c r="L2082" i="1"/>
  <c r="K2082" i="1"/>
  <c r="N2081" i="1"/>
  <c r="M2081" i="1"/>
  <c r="L2081" i="1"/>
  <c r="K2081" i="1"/>
  <c r="N2080" i="1"/>
  <c r="M2080" i="1"/>
  <c r="L2080" i="1"/>
  <c r="K2080" i="1"/>
  <c r="N2079" i="1"/>
  <c r="M2079" i="1"/>
  <c r="L2079" i="1"/>
  <c r="K2079" i="1"/>
  <c r="N2078" i="1"/>
  <c r="M2078" i="1"/>
  <c r="L2078" i="1"/>
  <c r="K2078" i="1"/>
  <c r="N2077" i="1"/>
  <c r="M2077" i="1"/>
  <c r="L2077" i="1"/>
  <c r="K2077" i="1"/>
  <c r="N2076" i="1"/>
  <c r="M2076" i="1"/>
  <c r="L2076" i="1"/>
  <c r="K2076" i="1"/>
  <c r="N2075" i="1"/>
  <c r="M2075" i="1"/>
  <c r="L2075" i="1"/>
  <c r="K2075" i="1"/>
  <c r="N2074" i="1"/>
  <c r="M2074" i="1"/>
  <c r="L2074" i="1"/>
  <c r="K2074" i="1"/>
  <c r="N2073" i="1"/>
  <c r="M2073" i="1"/>
  <c r="L2073" i="1"/>
  <c r="K2073" i="1"/>
  <c r="N2072" i="1"/>
  <c r="M2072" i="1"/>
  <c r="L2072" i="1"/>
  <c r="K2072" i="1"/>
  <c r="N2071" i="1"/>
  <c r="M2071" i="1"/>
  <c r="L2071" i="1"/>
  <c r="K2071" i="1"/>
  <c r="N2070" i="1"/>
  <c r="M2070" i="1"/>
  <c r="L2070" i="1"/>
  <c r="K2070" i="1"/>
  <c r="N2069" i="1"/>
  <c r="M2069" i="1"/>
  <c r="L2069" i="1"/>
  <c r="K2069" i="1"/>
  <c r="N2068" i="1"/>
  <c r="M2068" i="1"/>
  <c r="L2068" i="1"/>
  <c r="K2068" i="1"/>
  <c r="N2067" i="1"/>
  <c r="M2067" i="1"/>
  <c r="L2067" i="1"/>
  <c r="K2067" i="1"/>
  <c r="N2066" i="1"/>
  <c r="M2066" i="1"/>
  <c r="L2066" i="1"/>
  <c r="K2066" i="1"/>
  <c r="N2065" i="1"/>
  <c r="M2065" i="1"/>
  <c r="L2065" i="1"/>
  <c r="K2065" i="1"/>
  <c r="N2064" i="1"/>
  <c r="M2064" i="1"/>
  <c r="L2064" i="1"/>
  <c r="K2064" i="1"/>
  <c r="N2063" i="1"/>
  <c r="M2063" i="1"/>
  <c r="L2063" i="1"/>
  <c r="K2063" i="1"/>
  <c r="N2062" i="1"/>
  <c r="M2062" i="1"/>
  <c r="L2062" i="1"/>
  <c r="K2062" i="1"/>
  <c r="N2061" i="1"/>
  <c r="M2061" i="1"/>
  <c r="L2061" i="1"/>
  <c r="K2061" i="1"/>
  <c r="N2060" i="1"/>
  <c r="M2060" i="1"/>
  <c r="L2060" i="1"/>
  <c r="K2060" i="1"/>
  <c r="N2059" i="1"/>
  <c r="M2059" i="1"/>
  <c r="L2059" i="1"/>
  <c r="K2059" i="1"/>
  <c r="N2058" i="1"/>
  <c r="M2058" i="1"/>
  <c r="L2058" i="1"/>
  <c r="K2058" i="1"/>
  <c r="N2057" i="1"/>
  <c r="M2057" i="1"/>
  <c r="L2057" i="1"/>
  <c r="K2057" i="1"/>
  <c r="N2056" i="1"/>
  <c r="M2056" i="1"/>
  <c r="L2056" i="1"/>
  <c r="K2056" i="1"/>
  <c r="N2055" i="1"/>
  <c r="M2055" i="1"/>
  <c r="L2055" i="1"/>
  <c r="K2055" i="1"/>
  <c r="N2054" i="1"/>
  <c r="M2054" i="1"/>
  <c r="L2054" i="1"/>
  <c r="K2054" i="1"/>
  <c r="N2053" i="1"/>
  <c r="M2053" i="1"/>
  <c r="L2053" i="1"/>
  <c r="K2053" i="1"/>
  <c r="N2052" i="1"/>
  <c r="M2052" i="1"/>
  <c r="L2052" i="1"/>
  <c r="K2052" i="1"/>
  <c r="N2051" i="1"/>
  <c r="M2051" i="1"/>
  <c r="L2051" i="1"/>
  <c r="K2051" i="1"/>
  <c r="N2050" i="1"/>
  <c r="M2050" i="1"/>
  <c r="L2050" i="1"/>
  <c r="K2050" i="1"/>
  <c r="N2049" i="1"/>
  <c r="M2049" i="1"/>
  <c r="L2049" i="1"/>
  <c r="K2049" i="1"/>
  <c r="N2048" i="1"/>
  <c r="M2048" i="1"/>
  <c r="L2048" i="1"/>
  <c r="K2048" i="1"/>
  <c r="N2047" i="1"/>
  <c r="M2047" i="1"/>
  <c r="L2047" i="1"/>
  <c r="K2047" i="1"/>
  <c r="N2046" i="1"/>
  <c r="M2046" i="1"/>
  <c r="L2046" i="1"/>
  <c r="K2046" i="1"/>
  <c r="N2045" i="1"/>
  <c r="M2045" i="1"/>
  <c r="L2045" i="1"/>
  <c r="K2045" i="1"/>
  <c r="N2044" i="1"/>
  <c r="M2044" i="1"/>
  <c r="L2044" i="1"/>
  <c r="K2044" i="1"/>
  <c r="N2043" i="1"/>
  <c r="M2043" i="1"/>
  <c r="L2043" i="1"/>
  <c r="K2043" i="1"/>
  <c r="N2042" i="1"/>
  <c r="M2042" i="1"/>
  <c r="L2042" i="1"/>
  <c r="K2042" i="1"/>
  <c r="N2041" i="1"/>
  <c r="M2041" i="1"/>
  <c r="L2041" i="1"/>
  <c r="K2041" i="1"/>
  <c r="N2040" i="1"/>
  <c r="M2040" i="1"/>
  <c r="L2040" i="1"/>
  <c r="K2040" i="1"/>
  <c r="N2039" i="1"/>
  <c r="M2039" i="1"/>
  <c r="L2039" i="1"/>
  <c r="K2039" i="1"/>
  <c r="N2038" i="1"/>
  <c r="M2038" i="1"/>
  <c r="L2038" i="1"/>
  <c r="K2038" i="1"/>
  <c r="N2037" i="1"/>
  <c r="M2037" i="1"/>
  <c r="L2037" i="1"/>
  <c r="K2037" i="1"/>
  <c r="N2036" i="1"/>
  <c r="M2036" i="1"/>
  <c r="L2036" i="1"/>
  <c r="K2036" i="1"/>
  <c r="N2035" i="1"/>
  <c r="M2035" i="1"/>
  <c r="L2035" i="1"/>
  <c r="K2035" i="1"/>
  <c r="N2034" i="1"/>
  <c r="M2034" i="1"/>
  <c r="L2034" i="1"/>
  <c r="K2034" i="1"/>
  <c r="N2033" i="1"/>
  <c r="M2033" i="1"/>
  <c r="L2033" i="1"/>
  <c r="K2033" i="1"/>
  <c r="N2032" i="1"/>
  <c r="M2032" i="1"/>
  <c r="L2032" i="1"/>
  <c r="K2032" i="1"/>
  <c r="N2031" i="1"/>
  <c r="M2031" i="1"/>
  <c r="L2031" i="1"/>
  <c r="K2031" i="1"/>
  <c r="N2030" i="1"/>
  <c r="M2030" i="1"/>
  <c r="L2030" i="1"/>
  <c r="K2030" i="1"/>
  <c r="N2029" i="1"/>
  <c r="M2029" i="1"/>
  <c r="L2029" i="1"/>
  <c r="K2029" i="1"/>
  <c r="N2028" i="1"/>
  <c r="M2028" i="1"/>
  <c r="L2028" i="1"/>
  <c r="K2028" i="1"/>
  <c r="N2027" i="1"/>
  <c r="M2027" i="1"/>
  <c r="L2027" i="1"/>
  <c r="K2027" i="1"/>
  <c r="N2026" i="1"/>
  <c r="M2026" i="1"/>
  <c r="L2026" i="1"/>
  <c r="K2026" i="1"/>
  <c r="N2025" i="1"/>
  <c r="M2025" i="1"/>
  <c r="L2025" i="1"/>
  <c r="K2025" i="1"/>
  <c r="N2024" i="1"/>
  <c r="M2024" i="1"/>
  <c r="L2024" i="1"/>
  <c r="K2024" i="1"/>
  <c r="N2023" i="1"/>
  <c r="M2023" i="1"/>
  <c r="L2023" i="1"/>
  <c r="K2023" i="1"/>
  <c r="N2022" i="1"/>
  <c r="M2022" i="1"/>
  <c r="L2022" i="1"/>
  <c r="K2022" i="1"/>
  <c r="N2021" i="1"/>
  <c r="M2021" i="1"/>
  <c r="L2021" i="1"/>
  <c r="K2021" i="1"/>
  <c r="N2020" i="1"/>
  <c r="M2020" i="1"/>
  <c r="L2020" i="1"/>
  <c r="K2020" i="1"/>
  <c r="N2019" i="1"/>
  <c r="M2019" i="1"/>
  <c r="L2019" i="1"/>
  <c r="K2019" i="1"/>
  <c r="N2018" i="1"/>
  <c r="M2018" i="1"/>
  <c r="L2018" i="1"/>
  <c r="K2018" i="1"/>
  <c r="N2017" i="1"/>
  <c r="M2017" i="1"/>
  <c r="L2017" i="1"/>
  <c r="K2017" i="1"/>
  <c r="N2016" i="1"/>
  <c r="M2016" i="1"/>
  <c r="L2016" i="1"/>
  <c r="K2016" i="1"/>
  <c r="N2015" i="1"/>
  <c r="M2015" i="1"/>
  <c r="L2015" i="1"/>
  <c r="K2015" i="1"/>
  <c r="N2014" i="1"/>
  <c r="M2014" i="1"/>
  <c r="L2014" i="1"/>
  <c r="K2014" i="1"/>
  <c r="N2013" i="1"/>
  <c r="M2013" i="1"/>
  <c r="L2013" i="1"/>
  <c r="K2013" i="1"/>
  <c r="N2012" i="1"/>
  <c r="M2012" i="1"/>
  <c r="L2012" i="1"/>
  <c r="K2012" i="1"/>
  <c r="N2011" i="1"/>
  <c r="M2011" i="1"/>
  <c r="L2011" i="1"/>
  <c r="K2011" i="1"/>
  <c r="N2010" i="1"/>
  <c r="M2010" i="1"/>
  <c r="L2010" i="1"/>
  <c r="K2010" i="1"/>
  <c r="N2009" i="1"/>
  <c r="M2009" i="1"/>
  <c r="L2009" i="1"/>
  <c r="K2009" i="1"/>
  <c r="N2008" i="1"/>
  <c r="M2008" i="1"/>
  <c r="L2008" i="1"/>
  <c r="K2008" i="1"/>
  <c r="N2007" i="1"/>
  <c r="M2007" i="1"/>
  <c r="L2007" i="1"/>
  <c r="K2007" i="1"/>
  <c r="N2006" i="1"/>
  <c r="M2006" i="1"/>
  <c r="L2006" i="1"/>
  <c r="K2006" i="1"/>
  <c r="N2005" i="1"/>
  <c r="M2005" i="1"/>
  <c r="L2005" i="1"/>
  <c r="K2005" i="1"/>
  <c r="N2004" i="1"/>
  <c r="M2004" i="1"/>
  <c r="L2004" i="1"/>
  <c r="K2004" i="1"/>
  <c r="N2003" i="1"/>
  <c r="M2003" i="1"/>
  <c r="L2003" i="1"/>
  <c r="K2003" i="1"/>
  <c r="N2002" i="1"/>
  <c r="M2002" i="1"/>
  <c r="L2002" i="1"/>
  <c r="K2002" i="1"/>
  <c r="N2001" i="1"/>
  <c r="M2001" i="1"/>
  <c r="L2001" i="1"/>
  <c r="K2001" i="1"/>
  <c r="N2000" i="1"/>
  <c r="M2000" i="1"/>
  <c r="L2000" i="1"/>
  <c r="K2000" i="1"/>
  <c r="N1999" i="1"/>
  <c r="M1999" i="1"/>
  <c r="L1999" i="1"/>
  <c r="K1999" i="1"/>
  <c r="N1998" i="1"/>
  <c r="M1998" i="1"/>
  <c r="L1998" i="1"/>
  <c r="K1998" i="1"/>
  <c r="N1997" i="1"/>
  <c r="M1997" i="1"/>
  <c r="L1997" i="1"/>
  <c r="K1997" i="1"/>
  <c r="N1996" i="1"/>
  <c r="M1996" i="1"/>
  <c r="L1996" i="1"/>
  <c r="K1996" i="1"/>
  <c r="N1995" i="1"/>
  <c r="M1995" i="1"/>
  <c r="L1995" i="1"/>
  <c r="K1995" i="1"/>
  <c r="N1994" i="1"/>
  <c r="M1994" i="1"/>
  <c r="L1994" i="1"/>
  <c r="K1994" i="1"/>
  <c r="N1993" i="1"/>
  <c r="M1993" i="1"/>
  <c r="L1993" i="1"/>
  <c r="K1993" i="1"/>
  <c r="N1992" i="1"/>
  <c r="M1992" i="1"/>
  <c r="L1992" i="1"/>
  <c r="K1992" i="1"/>
  <c r="N1991" i="1"/>
  <c r="M1991" i="1"/>
  <c r="L1991" i="1"/>
  <c r="K1991" i="1"/>
  <c r="N1990" i="1"/>
  <c r="M1990" i="1"/>
  <c r="L1990" i="1"/>
  <c r="K1990" i="1"/>
  <c r="N1989" i="1"/>
  <c r="M1989" i="1"/>
  <c r="L1989" i="1"/>
  <c r="K1989" i="1"/>
  <c r="N1988" i="1"/>
  <c r="M1988" i="1"/>
  <c r="L1988" i="1"/>
  <c r="K1988" i="1"/>
  <c r="N1987" i="1"/>
  <c r="M1987" i="1"/>
  <c r="L1987" i="1"/>
  <c r="K1987" i="1"/>
  <c r="N1986" i="1"/>
  <c r="M1986" i="1"/>
  <c r="L1986" i="1"/>
  <c r="K1986" i="1"/>
  <c r="N1985" i="1"/>
  <c r="M1985" i="1"/>
  <c r="L1985" i="1"/>
  <c r="K1985" i="1"/>
  <c r="N1984" i="1"/>
  <c r="M1984" i="1"/>
  <c r="L1984" i="1"/>
  <c r="K1984" i="1"/>
  <c r="N1983" i="1"/>
  <c r="M1983" i="1"/>
  <c r="L1983" i="1"/>
  <c r="K1983" i="1"/>
  <c r="N1982" i="1"/>
  <c r="M1982" i="1"/>
  <c r="L1982" i="1"/>
  <c r="K1982" i="1"/>
  <c r="N1981" i="1"/>
  <c r="M1981" i="1"/>
  <c r="L1981" i="1"/>
  <c r="K1981" i="1"/>
  <c r="N1980" i="1"/>
  <c r="M1980" i="1"/>
  <c r="L1980" i="1"/>
  <c r="K1980" i="1"/>
  <c r="N1979" i="1"/>
  <c r="M1979" i="1"/>
  <c r="L1979" i="1"/>
  <c r="K1979" i="1"/>
  <c r="N1978" i="1"/>
  <c r="M1978" i="1"/>
  <c r="L1978" i="1"/>
  <c r="K1978" i="1"/>
  <c r="N1977" i="1"/>
  <c r="M1977" i="1"/>
  <c r="L1977" i="1"/>
  <c r="K1977" i="1"/>
  <c r="N1976" i="1"/>
  <c r="M1976" i="1"/>
  <c r="L1976" i="1"/>
  <c r="K1976" i="1"/>
  <c r="N1975" i="1"/>
  <c r="M1975" i="1"/>
  <c r="L1975" i="1"/>
  <c r="K1975" i="1"/>
  <c r="N1974" i="1"/>
  <c r="M1974" i="1"/>
  <c r="L1974" i="1"/>
  <c r="K1974" i="1"/>
  <c r="N1973" i="1"/>
  <c r="M1973" i="1"/>
  <c r="L1973" i="1"/>
  <c r="K1973" i="1"/>
  <c r="N1972" i="1"/>
  <c r="M1972" i="1"/>
  <c r="L1972" i="1"/>
  <c r="K1972" i="1"/>
  <c r="N1971" i="1"/>
  <c r="M1971" i="1"/>
  <c r="L1971" i="1"/>
  <c r="K1971" i="1"/>
  <c r="N1970" i="1"/>
  <c r="M1970" i="1"/>
  <c r="L1970" i="1"/>
  <c r="K1970" i="1"/>
  <c r="N1969" i="1"/>
  <c r="M1969" i="1"/>
  <c r="L1969" i="1"/>
  <c r="K1969" i="1"/>
  <c r="N1968" i="1"/>
  <c r="M1968" i="1"/>
  <c r="L1968" i="1"/>
  <c r="K1968" i="1"/>
  <c r="N1967" i="1"/>
  <c r="M1967" i="1"/>
  <c r="L1967" i="1"/>
  <c r="K1967" i="1"/>
  <c r="N1966" i="1"/>
  <c r="M1966" i="1"/>
  <c r="L1966" i="1"/>
  <c r="K1966" i="1"/>
  <c r="N1965" i="1"/>
  <c r="M1965" i="1"/>
  <c r="L1965" i="1"/>
  <c r="K1965" i="1"/>
  <c r="N1964" i="1"/>
  <c r="M1964" i="1"/>
  <c r="L1964" i="1"/>
  <c r="K1964" i="1"/>
  <c r="N1963" i="1"/>
  <c r="M1963" i="1"/>
  <c r="L1963" i="1"/>
  <c r="K1963" i="1"/>
  <c r="N1962" i="1"/>
  <c r="M1962" i="1"/>
  <c r="L1962" i="1"/>
  <c r="K1962" i="1"/>
  <c r="N1961" i="1"/>
  <c r="M1961" i="1"/>
  <c r="L1961" i="1"/>
  <c r="K1961" i="1"/>
  <c r="N1960" i="1"/>
  <c r="M1960" i="1"/>
  <c r="L1960" i="1"/>
  <c r="K1960" i="1"/>
  <c r="N1959" i="1"/>
  <c r="M1959" i="1"/>
  <c r="L1959" i="1"/>
  <c r="K1959" i="1"/>
  <c r="N1958" i="1"/>
  <c r="M1958" i="1"/>
  <c r="L1958" i="1"/>
  <c r="K1958" i="1"/>
  <c r="N1957" i="1"/>
  <c r="M1957" i="1"/>
  <c r="L1957" i="1"/>
  <c r="K1957" i="1"/>
  <c r="N1956" i="1"/>
  <c r="M1956" i="1"/>
  <c r="L1956" i="1"/>
  <c r="K1956" i="1"/>
  <c r="N1955" i="1"/>
  <c r="M1955" i="1"/>
  <c r="L1955" i="1"/>
  <c r="K1955" i="1"/>
  <c r="N1954" i="1"/>
  <c r="M1954" i="1"/>
  <c r="L1954" i="1"/>
  <c r="K1954" i="1"/>
  <c r="N1953" i="1"/>
  <c r="M1953" i="1"/>
  <c r="L1953" i="1"/>
  <c r="K1953" i="1"/>
  <c r="N1952" i="1"/>
  <c r="M1952" i="1"/>
  <c r="L1952" i="1"/>
  <c r="K1952" i="1"/>
  <c r="N1951" i="1"/>
  <c r="M1951" i="1"/>
  <c r="L1951" i="1"/>
  <c r="K1951" i="1"/>
  <c r="N1950" i="1"/>
  <c r="M1950" i="1"/>
  <c r="L1950" i="1"/>
  <c r="K1950" i="1"/>
  <c r="N1949" i="1"/>
  <c r="M1949" i="1"/>
  <c r="L1949" i="1"/>
  <c r="K1949" i="1"/>
  <c r="N1948" i="1"/>
  <c r="M1948" i="1"/>
  <c r="L1948" i="1"/>
  <c r="K1948" i="1"/>
  <c r="N1947" i="1"/>
  <c r="M1947" i="1"/>
  <c r="L1947" i="1"/>
  <c r="K1947" i="1"/>
  <c r="N1946" i="1"/>
  <c r="M1946" i="1"/>
  <c r="L1946" i="1"/>
  <c r="K1946" i="1"/>
  <c r="N1945" i="1"/>
  <c r="M1945" i="1"/>
  <c r="L1945" i="1"/>
  <c r="K1945" i="1"/>
  <c r="N1944" i="1"/>
  <c r="M1944" i="1"/>
  <c r="L1944" i="1"/>
  <c r="K1944" i="1"/>
  <c r="N1943" i="1"/>
  <c r="M1943" i="1"/>
  <c r="L1943" i="1"/>
  <c r="K1943" i="1"/>
  <c r="N1942" i="1"/>
  <c r="M1942" i="1"/>
  <c r="L1942" i="1"/>
  <c r="K1942" i="1"/>
  <c r="N1941" i="1"/>
  <c r="M1941" i="1"/>
  <c r="L1941" i="1"/>
  <c r="K1941" i="1"/>
  <c r="N1940" i="1"/>
  <c r="M1940" i="1"/>
  <c r="L1940" i="1"/>
  <c r="K1940" i="1"/>
  <c r="N1939" i="1"/>
  <c r="M1939" i="1"/>
  <c r="L1939" i="1"/>
  <c r="K1939" i="1"/>
  <c r="N1938" i="1"/>
  <c r="M1938" i="1"/>
  <c r="L1938" i="1"/>
  <c r="K1938" i="1"/>
  <c r="N1937" i="1"/>
  <c r="M1937" i="1"/>
  <c r="L1937" i="1"/>
  <c r="K1937" i="1"/>
  <c r="N1936" i="1"/>
  <c r="M1936" i="1"/>
  <c r="L1936" i="1"/>
  <c r="K1936" i="1"/>
  <c r="N1935" i="1"/>
  <c r="M1935" i="1"/>
  <c r="L1935" i="1"/>
  <c r="K1935" i="1"/>
  <c r="N1934" i="1"/>
  <c r="M1934" i="1"/>
  <c r="L1934" i="1"/>
  <c r="K1934" i="1"/>
  <c r="N1933" i="1"/>
  <c r="M1933" i="1"/>
  <c r="L1933" i="1"/>
  <c r="K1933" i="1"/>
  <c r="N1932" i="1"/>
  <c r="M1932" i="1"/>
  <c r="L1932" i="1"/>
  <c r="K1932" i="1"/>
  <c r="N1931" i="1"/>
  <c r="M1931" i="1"/>
  <c r="L1931" i="1"/>
  <c r="K1931" i="1"/>
  <c r="N1930" i="1"/>
  <c r="M1930" i="1"/>
  <c r="L1930" i="1"/>
  <c r="K1930" i="1"/>
  <c r="N1929" i="1"/>
  <c r="M1929" i="1"/>
  <c r="L1929" i="1"/>
  <c r="K1929" i="1"/>
  <c r="N1928" i="1"/>
  <c r="M1928" i="1"/>
  <c r="L1928" i="1"/>
  <c r="K1928" i="1"/>
  <c r="N1927" i="1"/>
  <c r="M1927" i="1"/>
  <c r="L1927" i="1"/>
  <c r="K1927" i="1"/>
  <c r="N1926" i="1"/>
  <c r="M1926" i="1"/>
  <c r="L1926" i="1"/>
  <c r="K1926" i="1"/>
  <c r="N1925" i="1"/>
  <c r="M1925" i="1"/>
  <c r="L1925" i="1"/>
  <c r="K1925" i="1"/>
  <c r="N1924" i="1"/>
  <c r="M1924" i="1"/>
  <c r="L1924" i="1"/>
  <c r="K1924" i="1"/>
  <c r="N1923" i="1"/>
  <c r="M1923" i="1"/>
  <c r="L1923" i="1"/>
  <c r="K1923" i="1"/>
  <c r="N1922" i="1"/>
  <c r="M1922" i="1"/>
  <c r="L1922" i="1"/>
  <c r="K1922" i="1"/>
  <c r="N1921" i="1"/>
  <c r="M1921" i="1"/>
  <c r="L1921" i="1"/>
  <c r="K1921" i="1"/>
  <c r="N1920" i="1"/>
  <c r="M1920" i="1"/>
  <c r="L1920" i="1"/>
  <c r="K1920" i="1"/>
  <c r="N1919" i="1"/>
  <c r="M1919" i="1"/>
  <c r="L1919" i="1"/>
  <c r="K1919" i="1"/>
  <c r="N1918" i="1"/>
  <c r="M1918" i="1"/>
  <c r="L1918" i="1"/>
  <c r="K1918" i="1"/>
  <c r="N1917" i="1"/>
  <c r="M1917" i="1"/>
  <c r="L1917" i="1"/>
  <c r="K1917" i="1"/>
  <c r="N1916" i="1"/>
  <c r="M1916" i="1"/>
  <c r="L1916" i="1"/>
  <c r="K1916" i="1"/>
  <c r="N1915" i="1"/>
  <c r="M1915" i="1"/>
  <c r="L1915" i="1"/>
  <c r="K1915" i="1"/>
  <c r="N1914" i="1"/>
  <c r="M1914" i="1"/>
  <c r="L1914" i="1"/>
  <c r="K1914" i="1"/>
  <c r="N1913" i="1"/>
  <c r="M1913" i="1"/>
  <c r="L1913" i="1"/>
  <c r="K1913" i="1"/>
  <c r="N1912" i="1"/>
  <c r="M1912" i="1"/>
  <c r="L1912" i="1"/>
  <c r="K1912" i="1"/>
  <c r="N1911" i="1"/>
  <c r="M1911" i="1"/>
  <c r="L1911" i="1"/>
  <c r="K1911" i="1"/>
  <c r="N1910" i="1"/>
  <c r="M1910" i="1"/>
  <c r="L1910" i="1"/>
  <c r="K1910" i="1"/>
  <c r="N1909" i="1"/>
  <c r="M1909" i="1"/>
  <c r="L1909" i="1"/>
  <c r="K1909" i="1"/>
  <c r="N1908" i="1"/>
  <c r="M1908" i="1"/>
  <c r="L1908" i="1"/>
  <c r="K1908" i="1"/>
  <c r="N1907" i="1"/>
  <c r="M1907" i="1"/>
  <c r="L1907" i="1"/>
  <c r="K1907" i="1"/>
  <c r="N1906" i="1"/>
  <c r="M1906" i="1"/>
  <c r="L1906" i="1"/>
  <c r="K1906" i="1"/>
  <c r="N1905" i="1"/>
  <c r="M1905" i="1"/>
  <c r="L1905" i="1"/>
  <c r="K1905" i="1"/>
  <c r="N1904" i="1"/>
  <c r="M1904" i="1"/>
  <c r="L1904" i="1"/>
  <c r="K1904" i="1"/>
  <c r="N1903" i="1"/>
  <c r="M1903" i="1"/>
  <c r="L1903" i="1"/>
  <c r="K1903" i="1"/>
  <c r="N1902" i="1"/>
  <c r="M1902" i="1"/>
  <c r="L1902" i="1"/>
  <c r="K1902" i="1"/>
  <c r="N1901" i="1"/>
  <c r="M1901" i="1"/>
  <c r="L1901" i="1"/>
  <c r="K1901" i="1"/>
  <c r="N1900" i="1"/>
  <c r="M1900" i="1"/>
  <c r="L1900" i="1"/>
  <c r="K1900" i="1"/>
  <c r="N1899" i="1"/>
  <c r="M1899" i="1"/>
  <c r="L1899" i="1"/>
  <c r="K1899" i="1"/>
  <c r="N1898" i="1"/>
  <c r="M1898" i="1"/>
  <c r="L1898" i="1"/>
  <c r="K1898" i="1"/>
  <c r="N1897" i="1"/>
  <c r="M1897" i="1"/>
  <c r="L1897" i="1"/>
  <c r="K1897" i="1"/>
  <c r="N1896" i="1"/>
  <c r="M1896" i="1"/>
  <c r="L1896" i="1"/>
  <c r="K1896" i="1"/>
  <c r="N1895" i="1"/>
  <c r="M1895" i="1"/>
  <c r="L1895" i="1"/>
  <c r="K1895" i="1"/>
  <c r="N1894" i="1"/>
  <c r="M1894" i="1"/>
  <c r="L1894" i="1"/>
  <c r="K1894" i="1"/>
  <c r="N1893" i="1"/>
  <c r="M1893" i="1"/>
  <c r="L1893" i="1"/>
  <c r="K1893" i="1"/>
  <c r="N1892" i="1"/>
  <c r="M1892" i="1"/>
  <c r="L1892" i="1"/>
  <c r="K1892" i="1"/>
  <c r="N1891" i="1"/>
  <c r="M1891" i="1"/>
  <c r="L1891" i="1"/>
  <c r="K1891" i="1"/>
  <c r="N1890" i="1"/>
  <c r="M1890" i="1"/>
  <c r="L1890" i="1"/>
  <c r="K1890" i="1"/>
  <c r="N1889" i="1"/>
  <c r="M1889" i="1"/>
  <c r="L1889" i="1"/>
  <c r="K1889" i="1"/>
  <c r="N1888" i="1"/>
  <c r="M1888" i="1"/>
  <c r="L1888" i="1"/>
  <c r="K1888" i="1"/>
  <c r="N1887" i="1"/>
  <c r="M1887" i="1"/>
  <c r="L1887" i="1"/>
  <c r="K1887" i="1"/>
  <c r="N1886" i="1"/>
  <c r="M1886" i="1"/>
  <c r="L1886" i="1"/>
  <c r="K1886" i="1"/>
  <c r="N1885" i="1"/>
  <c r="M1885" i="1"/>
  <c r="L1885" i="1"/>
  <c r="K1885" i="1"/>
  <c r="N1884" i="1"/>
  <c r="M1884" i="1"/>
  <c r="L1884" i="1"/>
  <c r="K1884" i="1"/>
  <c r="N1883" i="1"/>
  <c r="M1883" i="1"/>
  <c r="L1883" i="1"/>
  <c r="K1883" i="1"/>
  <c r="N1882" i="1"/>
  <c r="M1882" i="1"/>
  <c r="L1882" i="1"/>
  <c r="K1882" i="1"/>
  <c r="N1881" i="1"/>
  <c r="M1881" i="1"/>
  <c r="L1881" i="1"/>
  <c r="K1881" i="1"/>
  <c r="N1880" i="1"/>
  <c r="M1880" i="1"/>
  <c r="L1880" i="1"/>
  <c r="K1880" i="1"/>
  <c r="N1879" i="1"/>
  <c r="M1879" i="1"/>
  <c r="L1879" i="1"/>
  <c r="K1879" i="1"/>
  <c r="N1878" i="1"/>
  <c r="M1878" i="1"/>
  <c r="L1878" i="1"/>
  <c r="K1878" i="1"/>
  <c r="N1877" i="1"/>
  <c r="M1877" i="1"/>
  <c r="L1877" i="1"/>
  <c r="K1877" i="1"/>
  <c r="N1876" i="1"/>
  <c r="M1876" i="1"/>
  <c r="L1876" i="1"/>
  <c r="K1876" i="1"/>
  <c r="N1875" i="1"/>
  <c r="M1875" i="1"/>
  <c r="L1875" i="1"/>
  <c r="K1875" i="1"/>
  <c r="N1874" i="1"/>
  <c r="M1874" i="1"/>
  <c r="L1874" i="1"/>
  <c r="K1874" i="1"/>
  <c r="N1873" i="1"/>
  <c r="M1873" i="1"/>
  <c r="L1873" i="1"/>
  <c r="K1873" i="1"/>
  <c r="N1872" i="1"/>
  <c r="M1872" i="1"/>
  <c r="L1872" i="1"/>
  <c r="K1872" i="1"/>
  <c r="N1871" i="1"/>
  <c r="M1871" i="1"/>
  <c r="L1871" i="1"/>
  <c r="K1871" i="1"/>
  <c r="N1870" i="1"/>
  <c r="M1870" i="1"/>
  <c r="L1870" i="1"/>
  <c r="K1870" i="1"/>
  <c r="N1869" i="1"/>
  <c r="M1869" i="1"/>
  <c r="L1869" i="1"/>
  <c r="K1869" i="1"/>
  <c r="N1868" i="1"/>
  <c r="M1868" i="1"/>
  <c r="L1868" i="1"/>
  <c r="K1868" i="1"/>
  <c r="N1867" i="1"/>
  <c r="M1867" i="1"/>
  <c r="L1867" i="1"/>
  <c r="K1867" i="1"/>
  <c r="N1866" i="1"/>
  <c r="M1866" i="1"/>
  <c r="L1866" i="1"/>
  <c r="K1866" i="1"/>
  <c r="N1865" i="1"/>
  <c r="M1865" i="1"/>
  <c r="L1865" i="1"/>
  <c r="K1865" i="1"/>
  <c r="N1864" i="1"/>
  <c r="M1864" i="1"/>
  <c r="L1864" i="1"/>
  <c r="K1864" i="1"/>
  <c r="N1863" i="1"/>
  <c r="M1863" i="1"/>
  <c r="L1863" i="1"/>
  <c r="K1863" i="1"/>
  <c r="N1862" i="1"/>
  <c r="M1862" i="1"/>
  <c r="L1862" i="1"/>
  <c r="K1862" i="1"/>
  <c r="N1861" i="1"/>
  <c r="M1861" i="1"/>
  <c r="L1861" i="1"/>
  <c r="K1861" i="1"/>
  <c r="N1860" i="1"/>
  <c r="M1860" i="1"/>
  <c r="L1860" i="1"/>
  <c r="K1860" i="1"/>
  <c r="N1859" i="1"/>
  <c r="M1859" i="1"/>
  <c r="L1859" i="1"/>
  <c r="K1859" i="1"/>
  <c r="N1858" i="1"/>
  <c r="M1858" i="1"/>
  <c r="L1858" i="1"/>
  <c r="K1858" i="1"/>
  <c r="N1857" i="1"/>
  <c r="M1857" i="1"/>
  <c r="L1857" i="1"/>
  <c r="K1857" i="1"/>
  <c r="N1856" i="1"/>
  <c r="M1856" i="1"/>
  <c r="L1856" i="1"/>
  <c r="K1856" i="1"/>
  <c r="N1855" i="1"/>
  <c r="M1855" i="1"/>
  <c r="L1855" i="1"/>
  <c r="K1855" i="1"/>
  <c r="N1854" i="1"/>
  <c r="M1854" i="1"/>
  <c r="L1854" i="1"/>
  <c r="K1854" i="1"/>
  <c r="N1853" i="1"/>
  <c r="M1853" i="1"/>
  <c r="L1853" i="1"/>
  <c r="K1853" i="1"/>
  <c r="N1852" i="1"/>
  <c r="M1852" i="1"/>
  <c r="L1852" i="1"/>
  <c r="K1852" i="1"/>
  <c r="N1851" i="1"/>
  <c r="M1851" i="1"/>
  <c r="L1851" i="1"/>
  <c r="K1851" i="1"/>
  <c r="N1850" i="1"/>
  <c r="M1850" i="1"/>
  <c r="L1850" i="1"/>
  <c r="K1850" i="1"/>
  <c r="N1849" i="1"/>
  <c r="M1849" i="1"/>
  <c r="L1849" i="1"/>
  <c r="K1849" i="1"/>
  <c r="N1848" i="1"/>
  <c r="M1848" i="1"/>
  <c r="L1848" i="1"/>
  <c r="K1848" i="1"/>
  <c r="N1847" i="1"/>
  <c r="M1847" i="1"/>
  <c r="L1847" i="1"/>
  <c r="K1847" i="1"/>
  <c r="N1846" i="1"/>
  <c r="M1846" i="1"/>
  <c r="L1846" i="1"/>
  <c r="K1846" i="1"/>
  <c r="N1845" i="1"/>
  <c r="M1845" i="1"/>
  <c r="L1845" i="1"/>
  <c r="K1845" i="1"/>
  <c r="N1844" i="1"/>
  <c r="M1844" i="1"/>
  <c r="L1844" i="1"/>
  <c r="K1844" i="1"/>
  <c r="N1843" i="1"/>
  <c r="M1843" i="1"/>
  <c r="L1843" i="1"/>
  <c r="K1843" i="1"/>
  <c r="N1842" i="1"/>
  <c r="M1842" i="1"/>
  <c r="L1842" i="1"/>
  <c r="K1842" i="1"/>
  <c r="N1841" i="1"/>
  <c r="M1841" i="1"/>
  <c r="L1841" i="1"/>
  <c r="K1841" i="1"/>
  <c r="N1840" i="1"/>
  <c r="M1840" i="1"/>
  <c r="L1840" i="1"/>
  <c r="K1840" i="1"/>
  <c r="N1839" i="1"/>
  <c r="M1839" i="1"/>
  <c r="L1839" i="1"/>
  <c r="K1839" i="1"/>
  <c r="N1838" i="1"/>
  <c r="M1838" i="1"/>
  <c r="L1838" i="1"/>
  <c r="K1838" i="1"/>
  <c r="N1837" i="1"/>
  <c r="M1837" i="1"/>
  <c r="L1837" i="1"/>
  <c r="K1837" i="1"/>
  <c r="N1836" i="1"/>
  <c r="M1836" i="1"/>
  <c r="L1836" i="1"/>
  <c r="K1836" i="1"/>
  <c r="N1835" i="1"/>
  <c r="M1835" i="1"/>
  <c r="L1835" i="1"/>
  <c r="K1835" i="1"/>
  <c r="N1834" i="1"/>
  <c r="M1834" i="1"/>
  <c r="L1834" i="1"/>
  <c r="K1834" i="1"/>
  <c r="N1833" i="1"/>
  <c r="M1833" i="1"/>
  <c r="L1833" i="1"/>
  <c r="K1833" i="1"/>
  <c r="N1832" i="1"/>
  <c r="M1832" i="1"/>
  <c r="L1832" i="1"/>
  <c r="K1832" i="1"/>
  <c r="N1831" i="1"/>
  <c r="M1831" i="1"/>
  <c r="L1831" i="1"/>
  <c r="K1831" i="1"/>
  <c r="N1830" i="1"/>
  <c r="M1830" i="1"/>
  <c r="L1830" i="1"/>
  <c r="K1830" i="1"/>
  <c r="N1829" i="1"/>
  <c r="M1829" i="1"/>
  <c r="L1829" i="1"/>
  <c r="K1829" i="1"/>
  <c r="N1828" i="1"/>
  <c r="M1828" i="1"/>
  <c r="L1828" i="1"/>
  <c r="K1828" i="1"/>
  <c r="N1827" i="1"/>
  <c r="M1827" i="1"/>
  <c r="L1827" i="1"/>
  <c r="K1827" i="1"/>
  <c r="N1826" i="1"/>
  <c r="M1826" i="1"/>
  <c r="L1826" i="1"/>
  <c r="K1826" i="1"/>
  <c r="N1825" i="1"/>
  <c r="M1825" i="1"/>
  <c r="L1825" i="1"/>
  <c r="K1825" i="1"/>
  <c r="N1824" i="1"/>
  <c r="M1824" i="1"/>
  <c r="L1824" i="1"/>
  <c r="K1824" i="1"/>
  <c r="N1823" i="1"/>
  <c r="M1823" i="1"/>
  <c r="L1823" i="1"/>
  <c r="K1823" i="1"/>
  <c r="N1822" i="1"/>
  <c r="M1822" i="1"/>
  <c r="L1822" i="1"/>
  <c r="K1822" i="1"/>
  <c r="N1821" i="1"/>
  <c r="M1821" i="1"/>
  <c r="L1821" i="1"/>
  <c r="K1821" i="1"/>
  <c r="N1820" i="1"/>
  <c r="M1820" i="1"/>
  <c r="L1820" i="1"/>
  <c r="K1820" i="1"/>
  <c r="N1819" i="1"/>
  <c r="M1819" i="1"/>
  <c r="L1819" i="1"/>
  <c r="K1819" i="1"/>
  <c r="N1818" i="1"/>
  <c r="M1818" i="1"/>
  <c r="L1818" i="1"/>
  <c r="K1818" i="1"/>
  <c r="N1817" i="1"/>
  <c r="M1817" i="1"/>
  <c r="L1817" i="1"/>
  <c r="K1817" i="1"/>
  <c r="N1816" i="1"/>
  <c r="M1816" i="1"/>
  <c r="L1816" i="1"/>
  <c r="K1816" i="1"/>
  <c r="N1815" i="1"/>
  <c r="M1815" i="1"/>
  <c r="L1815" i="1"/>
  <c r="K1815" i="1"/>
  <c r="N1814" i="1"/>
  <c r="M1814" i="1"/>
  <c r="L1814" i="1"/>
  <c r="K1814" i="1"/>
  <c r="N1813" i="1"/>
  <c r="M1813" i="1"/>
  <c r="L1813" i="1"/>
  <c r="K1813" i="1"/>
  <c r="N1812" i="1"/>
  <c r="M1812" i="1"/>
  <c r="L1812" i="1"/>
  <c r="K1812" i="1"/>
  <c r="N1811" i="1"/>
  <c r="M1811" i="1"/>
  <c r="L1811" i="1"/>
  <c r="K1811" i="1"/>
  <c r="N1810" i="1"/>
  <c r="M1810" i="1"/>
  <c r="L1810" i="1"/>
  <c r="K1810" i="1"/>
  <c r="N1809" i="1"/>
  <c r="M1809" i="1"/>
  <c r="L1809" i="1"/>
  <c r="K1809" i="1"/>
  <c r="N1808" i="1"/>
  <c r="M1808" i="1"/>
  <c r="L1808" i="1"/>
  <c r="K1808" i="1"/>
  <c r="N1807" i="1"/>
  <c r="M1807" i="1"/>
  <c r="L1807" i="1"/>
  <c r="K1807" i="1"/>
  <c r="N1806" i="1"/>
  <c r="M1806" i="1"/>
  <c r="L1806" i="1"/>
  <c r="K1806" i="1"/>
  <c r="N1805" i="1"/>
  <c r="M1805" i="1"/>
  <c r="L1805" i="1"/>
  <c r="K1805" i="1"/>
  <c r="N1804" i="1"/>
  <c r="M1804" i="1"/>
  <c r="L1804" i="1"/>
  <c r="K1804" i="1"/>
  <c r="N1803" i="1"/>
  <c r="M1803" i="1"/>
  <c r="L1803" i="1"/>
  <c r="K1803" i="1"/>
  <c r="N1802" i="1"/>
  <c r="M1802" i="1"/>
  <c r="L1802" i="1"/>
  <c r="K1802" i="1"/>
  <c r="N1801" i="1"/>
  <c r="M1801" i="1"/>
  <c r="L1801" i="1"/>
  <c r="K1801" i="1"/>
  <c r="N1800" i="1"/>
  <c r="M1800" i="1"/>
  <c r="L1800" i="1"/>
  <c r="K1800" i="1"/>
  <c r="N1799" i="1"/>
  <c r="M1799" i="1"/>
  <c r="L1799" i="1"/>
  <c r="K1799" i="1"/>
  <c r="N1798" i="1"/>
  <c r="M1798" i="1"/>
  <c r="L1798" i="1"/>
  <c r="K1798" i="1"/>
  <c r="N1797" i="1"/>
  <c r="M1797" i="1"/>
  <c r="L1797" i="1"/>
  <c r="K1797" i="1"/>
  <c r="N1796" i="1"/>
  <c r="M1796" i="1"/>
  <c r="L1796" i="1"/>
  <c r="K1796" i="1"/>
  <c r="N1795" i="1"/>
  <c r="M1795" i="1"/>
  <c r="L1795" i="1"/>
  <c r="K1795" i="1"/>
  <c r="N1794" i="1"/>
  <c r="M1794" i="1"/>
  <c r="L1794" i="1"/>
  <c r="K1794" i="1"/>
  <c r="N1793" i="1"/>
  <c r="M1793" i="1"/>
  <c r="L1793" i="1"/>
  <c r="K1793" i="1"/>
  <c r="N1792" i="1"/>
  <c r="M1792" i="1"/>
  <c r="L1792" i="1"/>
  <c r="K1792" i="1"/>
  <c r="N1791" i="1"/>
  <c r="M1791" i="1"/>
  <c r="L1791" i="1"/>
  <c r="K1791" i="1"/>
  <c r="N1790" i="1"/>
  <c r="M1790" i="1"/>
  <c r="L1790" i="1"/>
  <c r="K1790" i="1"/>
  <c r="N1789" i="1"/>
  <c r="M1789" i="1"/>
  <c r="L1789" i="1"/>
  <c r="K1789" i="1"/>
  <c r="N1788" i="1"/>
  <c r="M1788" i="1"/>
  <c r="L1788" i="1"/>
  <c r="K1788" i="1"/>
  <c r="N1787" i="1"/>
  <c r="M1787" i="1"/>
  <c r="L1787" i="1"/>
  <c r="K1787" i="1"/>
  <c r="N1786" i="1"/>
  <c r="M1786" i="1"/>
  <c r="L1786" i="1"/>
  <c r="K1786" i="1"/>
  <c r="N1785" i="1"/>
  <c r="M1785" i="1"/>
  <c r="L1785" i="1"/>
  <c r="K1785" i="1"/>
  <c r="N1784" i="1"/>
  <c r="M1784" i="1"/>
  <c r="L1784" i="1"/>
  <c r="K1784" i="1"/>
  <c r="N1783" i="1"/>
  <c r="M1783" i="1"/>
  <c r="L1783" i="1"/>
  <c r="K1783" i="1"/>
  <c r="N1782" i="1"/>
  <c r="M1782" i="1"/>
  <c r="L1782" i="1"/>
  <c r="K1782" i="1"/>
  <c r="N1781" i="1"/>
  <c r="M1781" i="1"/>
  <c r="L1781" i="1"/>
  <c r="K1781" i="1"/>
  <c r="N1780" i="1"/>
  <c r="M1780" i="1"/>
  <c r="L1780" i="1"/>
  <c r="K1780" i="1"/>
  <c r="N1779" i="1"/>
  <c r="M1779" i="1"/>
  <c r="L1779" i="1"/>
  <c r="K1779" i="1"/>
  <c r="N1778" i="1"/>
  <c r="M1778" i="1"/>
  <c r="L1778" i="1"/>
  <c r="K1778" i="1"/>
  <c r="N1777" i="1"/>
  <c r="M1777" i="1"/>
  <c r="L1777" i="1"/>
  <c r="K1777" i="1"/>
  <c r="N1776" i="1"/>
  <c r="M1776" i="1"/>
  <c r="L1776" i="1"/>
  <c r="K1776" i="1"/>
  <c r="N1775" i="1"/>
  <c r="M1775" i="1"/>
  <c r="L1775" i="1"/>
  <c r="K1775" i="1"/>
  <c r="N1774" i="1"/>
  <c r="M1774" i="1"/>
  <c r="L1774" i="1"/>
  <c r="K1774" i="1"/>
  <c r="N1773" i="1"/>
  <c r="M1773" i="1"/>
  <c r="L1773" i="1"/>
  <c r="K1773" i="1"/>
  <c r="N1772" i="1"/>
  <c r="M1772" i="1"/>
  <c r="L1772" i="1"/>
  <c r="K1772" i="1"/>
  <c r="N1771" i="1"/>
  <c r="M1771" i="1"/>
  <c r="L1771" i="1"/>
  <c r="K1771" i="1"/>
  <c r="N1770" i="1"/>
  <c r="M1770" i="1"/>
  <c r="L1770" i="1"/>
  <c r="K1770" i="1"/>
  <c r="N1769" i="1"/>
  <c r="M1769" i="1"/>
  <c r="L1769" i="1"/>
  <c r="K1769" i="1"/>
  <c r="N1768" i="1"/>
  <c r="M1768" i="1"/>
  <c r="L1768" i="1"/>
  <c r="K1768" i="1"/>
  <c r="N1767" i="1"/>
  <c r="M1767" i="1"/>
  <c r="L1767" i="1"/>
  <c r="K1767" i="1"/>
  <c r="N1766" i="1"/>
  <c r="M1766" i="1"/>
  <c r="L1766" i="1"/>
  <c r="K1766" i="1"/>
  <c r="N1765" i="1"/>
  <c r="M1765" i="1"/>
  <c r="L1765" i="1"/>
  <c r="K1765" i="1"/>
  <c r="N1764" i="1"/>
  <c r="M1764" i="1"/>
  <c r="L1764" i="1"/>
  <c r="K1764" i="1"/>
  <c r="N1763" i="1"/>
  <c r="M1763" i="1"/>
  <c r="L1763" i="1"/>
  <c r="K1763" i="1"/>
  <c r="N1762" i="1"/>
  <c r="M1762" i="1"/>
  <c r="L1762" i="1"/>
  <c r="K1762" i="1"/>
  <c r="N1761" i="1"/>
  <c r="M1761" i="1"/>
  <c r="L1761" i="1"/>
  <c r="K1761" i="1"/>
  <c r="N1760" i="1"/>
  <c r="M1760" i="1"/>
  <c r="L1760" i="1"/>
  <c r="K1760" i="1"/>
  <c r="N1759" i="1"/>
  <c r="M1759" i="1"/>
  <c r="L1759" i="1"/>
  <c r="K1759" i="1"/>
  <c r="N1758" i="1"/>
  <c r="M1758" i="1"/>
  <c r="L1758" i="1"/>
  <c r="K1758" i="1"/>
  <c r="N1757" i="1"/>
  <c r="M1757" i="1"/>
  <c r="L1757" i="1"/>
  <c r="K1757" i="1"/>
  <c r="N1756" i="1"/>
  <c r="M1756" i="1"/>
  <c r="L1756" i="1"/>
  <c r="K1756" i="1"/>
  <c r="N1755" i="1"/>
  <c r="M1755" i="1"/>
  <c r="L1755" i="1"/>
  <c r="K1755" i="1"/>
  <c r="N1754" i="1"/>
  <c r="M1754" i="1"/>
  <c r="L1754" i="1"/>
  <c r="K1754" i="1"/>
  <c r="N1753" i="1"/>
  <c r="M1753" i="1"/>
  <c r="L1753" i="1"/>
  <c r="K1753" i="1"/>
  <c r="N1752" i="1"/>
  <c r="M1752" i="1"/>
  <c r="L1752" i="1"/>
  <c r="K1752" i="1"/>
  <c r="N1751" i="1"/>
  <c r="M1751" i="1"/>
  <c r="L1751" i="1"/>
  <c r="K1751" i="1"/>
  <c r="N1750" i="1"/>
  <c r="M1750" i="1"/>
  <c r="L1750" i="1"/>
  <c r="K1750" i="1"/>
  <c r="N1749" i="1"/>
  <c r="M1749" i="1"/>
  <c r="L1749" i="1"/>
  <c r="K1749" i="1"/>
  <c r="N1748" i="1"/>
  <c r="M1748" i="1"/>
  <c r="L1748" i="1"/>
  <c r="K1748" i="1"/>
  <c r="N1747" i="1"/>
  <c r="M1747" i="1"/>
  <c r="L1747" i="1"/>
  <c r="K1747" i="1"/>
  <c r="N1746" i="1"/>
  <c r="M1746" i="1"/>
  <c r="L1746" i="1"/>
  <c r="K1746" i="1"/>
  <c r="N1745" i="1"/>
  <c r="M1745" i="1"/>
  <c r="L1745" i="1"/>
  <c r="K1745" i="1"/>
  <c r="N1744" i="1"/>
  <c r="M1744" i="1"/>
  <c r="L1744" i="1"/>
  <c r="K1744" i="1"/>
  <c r="N1743" i="1"/>
  <c r="M1743" i="1"/>
  <c r="L1743" i="1"/>
  <c r="K1743" i="1"/>
  <c r="N1742" i="1"/>
  <c r="M1742" i="1"/>
  <c r="L1742" i="1"/>
  <c r="K1742" i="1"/>
  <c r="N1741" i="1"/>
  <c r="M1741" i="1"/>
  <c r="L1741" i="1"/>
  <c r="K1741" i="1"/>
  <c r="N1740" i="1"/>
  <c r="M1740" i="1"/>
  <c r="L1740" i="1"/>
  <c r="K1740" i="1"/>
  <c r="N1739" i="1"/>
  <c r="M1739" i="1"/>
  <c r="L1739" i="1"/>
  <c r="K1739" i="1"/>
  <c r="N1738" i="1"/>
  <c r="M1738" i="1"/>
  <c r="L1738" i="1"/>
  <c r="K1738" i="1"/>
  <c r="N1737" i="1"/>
  <c r="M1737" i="1"/>
  <c r="L1737" i="1"/>
  <c r="K1737" i="1"/>
  <c r="N1736" i="1"/>
  <c r="M1736" i="1"/>
  <c r="L1736" i="1"/>
  <c r="K1736" i="1"/>
  <c r="N1735" i="1"/>
  <c r="M1735" i="1"/>
  <c r="L1735" i="1"/>
  <c r="K1735" i="1"/>
  <c r="N1734" i="1"/>
  <c r="M1734" i="1"/>
  <c r="L1734" i="1"/>
  <c r="K1734" i="1"/>
  <c r="N1733" i="1"/>
  <c r="M1733" i="1"/>
  <c r="L1733" i="1"/>
  <c r="K1733" i="1"/>
  <c r="N1732" i="1"/>
  <c r="M1732" i="1"/>
  <c r="L1732" i="1"/>
  <c r="K1732" i="1"/>
  <c r="N1731" i="1"/>
  <c r="M1731" i="1"/>
  <c r="L1731" i="1"/>
  <c r="K1731" i="1"/>
  <c r="N1730" i="1"/>
  <c r="M1730" i="1"/>
  <c r="L1730" i="1"/>
  <c r="K1730" i="1"/>
  <c r="N1729" i="1"/>
  <c r="M1729" i="1"/>
  <c r="L1729" i="1"/>
  <c r="K1729" i="1"/>
  <c r="N1728" i="1"/>
  <c r="M1728" i="1"/>
  <c r="L1728" i="1"/>
  <c r="K1728" i="1"/>
  <c r="N1727" i="1"/>
  <c r="M1727" i="1"/>
  <c r="L1727" i="1"/>
  <c r="K1727" i="1"/>
  <c r="N1726" i="1"/>
  <c r="M1726" i="1"/>
  <c r="L1726" i="1"/>
  <c r="K1726" i="1"/>
  <c r="N1725" i="1"/>
  <c r="M1725" i="1"/>
  <c r="L1725" i="1"/>
  <c r="K1725" i="1"/>
  <c r="N1724" i="1"/>
  <c r="M1724" i="1"/>
  <c r="L1724" i="1"/>
  <c r="K1724" i="1"/>
  <c r="N1723" i="1"/>
  <c r="M1723" i="1"/>
  <c r="L1723" i="1"/>
  <c r="K1723" i="1"/>
  <c r="N1722" i="1"/>
  <c r="M1722" i="1"/>
  <c r="L1722" i="1"/>
  <c r="K1722" i="1"/>
  <c r="N1721" i="1"/>
  <c r="M1721" i="1"/>
  <c r="L1721" i="1"/>
  <c r="K1721" i="1"/>
  <c r="N1720" i="1"/>
  <c r="M1720" i="1"/>
  <c r="L1720" i="1"/>
  <c r="K1720" i="1"/>
  <c r="N1719" i="1"/>
  <c r="M1719" i="1"/>
  <c r="L1719" i="1"/>
  <c r="K1719" i="1"/>
  <c r="N1718" i="1"/>
  <c r="M1718" i="1"/>
  <c r="L1718" i="1"/>
  <c r="K1718" i="1"/>
  <c r="N1717" i="1"/>
  <c r="M1717" i="1"/>
  <c r="L1717" i="1"/>
  <c r="K1717" i="1"/>
  <c r="N1716" i="1"/>
  <c r="M1716" i="1"/>
  <c r="L1716" i="1"/>
  <c r="K1716" i="1"/>
  <c r="N1715" i="1"/>
  <c r="M1715" i="1"/>
  <c r="L1715" i="1"/>
  <c r="K1715" i="1"/>
  <c r="N1714" i="1"/>
  <c r="M1714" i="1"/>
  <c r="L1714" i="1"/>
  <c r="K1714" i="1"/>
  <c r="N1713" i="1"/>
  <c r="M1713" i="1"/>
  <c r="L1713" i="1"/>
  <c r="K1713" i="1"/>
  <c r="N1712" i="1"/>
  <c r="M1712" i="1"/>
  <c r="L1712" i="1"/>
  <c r="K1712" i="1"/>
  <c r="N1711" i="1"/>
  <c r="M1711" i="1"/>
  <c r="L1711" i="1"/>
  <c r="K1711" i="1"/>
  <c r="N1710" i="1"/>
  <c r="M1710" i="1"/>
  <c r="L1710" i="1"/>
  <c r="K1710" i="1"/>
  <c r="N1709" i="1"/>
  <c r="M1709" i="1"/>
  <c r="L1709" i="1"/>
  <c r="K1709" i="1"/>
  <c r="N1708" i="1"/>
  <c r="M1708" i="1"/>
  <c r="L1708" i="1"/>
  <c r="K1708" i="1"/>
  <c r="N1707" i="1"/>
  <c r="M1707" i="1"/>
  <c r="L1707" i="1"/>
  <c r="K1707" i="1"/>
  <c r="N1706" i="1"/>
  <c r="M1706" i="1"/>
  <c r="L1706" i="1"/>
  <c r="K1706" i="1"/>
  <c r="N1705" i="1"/>
  <c r="M1705" i="1"/>
  <c r="L1705" i="1"/>
  <c r="K1705" i="1"/>
  <c r="N1704" i="1"/>
  <c r="M1704" i="1"/>
  <c r="L1704" i="1"/>
  <c r="K1704" i="1"/>
  <c r="N1703" i="1"/>
  <c r="M1703" i="1"/>
  <c r="L1703" i="1"/>
  <c r="K1703" i="1"/>
  <c r="N1702" i="1"/>
  <c r="M1702" i="1"/>
  <c r="L1702" i="1"/>
  <c r="K1702" i="1"/>
  <c r="N1701" i="1"/>
  <c r="M1701" i="1"/>
  <c r="L1701" i="1"/>
  <c r="K1701" i="1"/>
  <c r="N1700" i="1"/>
  <c r="M1700" i="1"/>
  <c r="L1700" i="1"/>
  <c r="K1700" i="1"/>
  <c r="N1699" i="1"/>
  <c r="M1699" i="1"/>
  <c r="L1699" i="1"/>
  <c r="K1699" i="1"/>
  <c r="N1698" i="1"/>
  <c r="M1698" i="1"/>
  <c r="L1698" i="1"/>
  <c r="K1698" i="1"/>
  <c r="N1697" i="1"/>
  <c r="M1697" i="1"/>
  <c r="L1697" i="1"/>
  <c r="K1697" i="1"/>
  <c r="N1696" i="1"/>
  <c r="M1696" i="1"/>
  <c r="L1696" i="1"/>
  <c r="K1696" i="1"/>
  <c r="N1695" i="1"/>
  <c r="M1695" i="1"/>
  <c r="L1695" i="1"/>
  <c r="K1695" i="1"/>
  <c r="N1694" i="1"/>
  <c r="M1694" i="1"/>
  <c r="L1694" i="1"/>
  <c r="K1694" i="1"/>
  <c r="N1693" i="1"/>
  <c r="M1693" i="1"/>
  <c r="L1693" i="1"/>
  <c r="K1693" i="1"/>
  <c r="N1692" i="1"/>
  <c r="M1692" i="1"/>
  <c r="L1692" i="1"/>
  <c r="K1692" i="1"/>
  <c r="N1691" i="1"/>
  <c r="M1691" i="1"/>
  <c r="L1691" i="1"/>
  <c r="K1691" i="1"/>
  <c r="N1690" i="1"/>
  <c r="M1690" i="1"/>
  <c r="L1690" i="1"/>
  <c r="K1690" i="1"/>
  <c r="N1689" i="1"/>
  <c r="M1689" i="1"/>
  <c r="L1689" i="1"/>
  <c r="K1689" i="1"/>
  <c r="N1688" i="1"/>
  <c r="M1688" i="1"/>
  <c r="L1688" i="1"/>
  <c r="K1688" i="1"/>
  <c r="N1687" i="1"/>
  <c r="M1687" i="1"/>
  <c r="L1687" i="1"/>
  <c r="K1687" i="1"/>
  <c r="N1686" i="1"/>
  <c r="M1686" i="1"/>
  <c r="L1686" i="1"/>
  <c r="K1686" i="1"/>
  <c r="N1685" i="1"/>
  <c r="M1685" i="1"/>
  <c r="L1685" i="1"/>
  <c r="K1685" i="1"/>
  <c r="N1684" i="1"/>
  <c r="M1684" i="1"/>
  <c r="L1684" i="1"/>
  <c r="K1684" i="1"/>
  <c r="N1683" i="1"/>
  <c r="M1683" i="1"/>
  <c r="L1683" i="1"/>
  <c r="K1683" i="1"/>
  <c r="N1682" i="1"/>
  <c r="M1682" i="1"/>
  <c r="L1682" i="1"/>
  <c r="K1682" i="1"/>
  <c r="N1681" i="1"/>
  <c r="M1681" i="1"/>
  <c r="L1681" i="1"/>
  <c r="K1681" i="1"/>
  <c r="N1680" i="1"/>
  <c r="M1680" i="1"/>
  <c r="L1680" i="1"/>
  <c r="K1680" i="1"/>
  <c r="N1679" i="1"/>
  <c r="M1679" i="1"/>
  <c r="L1679" i="1"/>
  <c r="K1679" i="1"/>
  <c r="N1678" i="1"/>
  <c r="M1678" i="1"/>
  <c r="L1678" i="1"/>
  <c r="K1678" i="1"/>
  <c r="N1677" i="1"/>
  <c r="M1677" i="1"/>
  <c r="L1677" i="1"/>
  <c r="K1677" i="1"/>
  <c r="N1676" i="1"/>
  <c r="M1676" i="1"/>
  <c r="L1676" i="1"/>
  <c r="K1676" i="1"/>
  <c r="N1675" i="1"/>
  <c r="M1675" i="1"/>
  <c r="L1675" i="1"/>
  <c r="K1675" i="1"/>
  <c r="N1674" i="1"/>
  <c r="M1674" i="1"/>
  <c r="L1674" i="1"/>
  <c r="K1674" i="1"/>
  <c r="N1673" i="1"/>
  <c r="M1673" i="1"/>
  <c r="L1673" i="1"/>
  <c r="K1673" i="1"/>
  <c r="N1672" i="1"/>
  <c r="M1672" i="1"/>
  <c r="L1672" i="1"/>
  <c r="K1672" i="1"/>
  <c r="N1671" i="1"/>
  <c r="M1671" i="1"/>
  <c r="L1671" i="1"/>
  <c r="K1671" i="1"/>
  <c r="N1670" i="1"/>
  <c r="M1670" i="1"/>
  <c r="L1670" i="1"/>
  <c r="K1670" i="1"/>
  <c r="N1669" i="1"/>
  <c r="M1669" i="1"/>
  <c r="L1669" i="1"/>
  <c r="K1669" i="1"/>
  <c r="N1668" i="1"/>
  <c r="M1668" i="1"/>
  <c r="L1668" i="1"/>
  <c r="K1668" i="1"/>
  <c r="N1667" i="1"/>
  <c r="M1667" i="1"/>
  <c r="L1667" i="1"/>
  <c r="K1667" i="1"/>
  <c r="N1666" i="1"/>
  <c r="M1666" i="1"/>
  <c r="L1666" i="1"/>
  <c r="K1666" i="1"/>
  <c r="N1665" i="1"/>
  <c r="M1665" i="1"/>
  <c r="L1665" i="1"/>
  <c r="K1665" i="1"/>
  <c r="N1664" i="1"/>
  <c r="M1664" i="1"/>
  <c r="L1664" i="1"/>
  <c r="K1664" i="1"/>
  <c r="N1663" i="1"/>
  <c r="M1663" i="1"/>
  <c r="L1663" i="1"/>
  <c r="K1663" i="1"/>
  <c r="N1662" i="1"/>
  <c r="M1662" i="1"/>
  <c r="L1662" i="1"/>
  <c r="K1662" i="1"/>
  <c r="N1661" i="1"/>
  <c r="M1661" i="1"/>
  <c r="L1661" i="1"/>
  <c r="K1661" i="1"/>
  <c r="N1660" i="1"/>
  <c r="M1660" i="1"/>
  <c r="L1660" i="1"/>
  <c r="K1660" i="1"/>
  <c r="N1659" i="1"/>
  <c r="M1659" i="1"/>
  <c r="L1659" i="1"/>
  <c r="K1659" i="1"/>
  <c r="N1658" i="1"/>
  <c r="M1658" i="1"/>
  <c r="L1658" i="1"/>
  <c r="K1658" i="1"/>
  <c r="N1657" i="1"/>
  <c r="M1657" i="1"/>
  <c r="L1657" i="1"/>
  <c r="K1657" i="1"/>
  <c r="N1656" i="1"/>
  <c r="M1656" i="1"/>
  <c r="L1656" i="1"/>
  <c r="K1656" i="1"/>
  <c r="N1655" i="1"/>
  <c r="M1655" i="1"/>
  <c r="L1655" i="1"/>
  <c r="K1655" i="1"/>
  <c r="N1654" i="1"/>
  <c r="M1654" i="1"/>
  <c r="L1654" i="1"/>
  <c r="K1654" i="1"/>
  <c r="N1653" i="1"/>
  <c r="M1653" i="1"/>
  <c r="L1653" i="1"/>
  <c r="K1653" i="1"/>
  <c r="N1652" i="1"/>
  <c r="M1652" i="1"/>
  <c r="L1652" i="1"/>
  <c r="K1652" i="1"/>
  <c r="N1651" i="1"/>
  <c r="M1651" i="1"/>
  <c r="L1651" i="1"/>
  <c r="K1651" i="1"/>
  <c r="N1650" i="1"/>
  <c r="M1650" i="1"/>
  <c r="L1650" i="1"/>
  <c r="K1650" i="1"/>
  <c r="N1649" i="1"/>
  <c r="M1649" i="1"/>
  <c r="L1649" i="1"/>
  <c r="K1649" i="1"/>
  <c r="N1648" i="1"/>
  <c r="M1648" i="1"/>
  <c r="L1648" i="1"/>
  <c r="K1648" i="1"/>
  <c r="N1647" i="1"/>
  <c r="M1647" i="1"/>
  <c r="L1647" i="1"/>
  <c r="K1647" i="1"/>
  <c r="N1646" i="1"/>
  <c r="M1646" i="1"/>
  <c r="L1646" i="1"/>
  <c r="K1646" i="1"/>
  <c r="N1645" i="1"/>
  <c r="M1645" i="1"/>
  <c r="L1645" i="1"/>
  <c r="K1645" i="1"/>
  <c r="N1644" i="1"/>
  <c r="M1644" i="1"/>
  <c r="L1644" i="1"/>
  <c r="K1644" i="1"/>
  <c r="N1643" i="1"/>
  <c r="M1643" i="1"/>
  <c r="L1643" i="1"/>
  <c r="K1643" i="1"/>
  <c r="N1642" i="1"/>
  <c r="M1642" i="1"/>
  <c r="L1642" i="1"/>
  <c r="K1642" i="1"/>
  <c r="N1641" i="1"/>
  <c r="M1641" i="1"/>
  <c r="L1641" i="1"/>
  <c r="K1641" i="1"/>
  <c r="N1640" i="1"/>
  <c r="M1640" i="1"/>
  <c r="L1640" i="1"/>
  <c r="K1640" i="1"/>
  <c r="N1639" i="1"/>
  <c r="M1639" i="1"/>
  <c r="L1639" i="1"/>
  <c r="K1639" i="1"/>
  <c r="N1638" i="1"/>
  <c r="M1638" i="1"/>
  <c r="L1638" i="1"/>
  <c r="K1638" i="1"/>
  <c r="N1637" i="1"/>
  <c r="M1637" i="1"/>
  <c r="L1637" i="1"/>
  <c r="K1637" i="1"/>
  <c r="N1636" i="1"/>
  <c r="M1636" i="1"/>
  <c r="L1636" i="1"/>
  <c r="K1636" i="1"/>
  <c r="N1635" i="1"/>
  <c r="M1635" i="1"/>
  <c r="L1635" i="1"/>
  <c r="K1635" i="1"/>
  <c r="N1634" i="1"/>
  <c r="M1634" i="1"/>
  <c r="L1634" i="1"/>
  <c r="K1634" i="1"/>
  <c r="N1633" i="1"/>
  <c r="M1633" i="1"/>
  <c r="L1633" i="1"/>
  <c r="K1633" i="1"/>
  <c r="N1632" i="1"/>
  <c r="M1632" i="1"/>
  <c r="L1632" i="1"/>
  <c r="K1632" i="1"/>
  <c r="N1631" i="1"/>
  <c r="M1631" i="1"/>
  <c r="L1631" i="1"/>
  <c r="K1631" i="1"/>
  <c r="N1630" i="1"/>
  <c r="M1630" i="1"/>
  <c r="L1630" i="1"/>
  <c r="K1630" i="1"/>
  <c r="N1629" i="1"/>
  <c r="M1629" i="1"/>
  <c r="L1629" i="1"/>
  <c r="K1629" i="1"/>
  <c r="N1628" i="1"/>
  <c r="M1628" i="1"/>
  <c r="L1628" i="1"/>
  <c r="K1628" i="1"/>
  <c r="N1627" i="1"/>
  <c r="M1627" i="1"/>
  <c r="L1627" i="1"/>
  <c r="K1627" i="1"/>
  <c r="N1626" i="1"/>
  <c r="M1626" i="1"/>
  <c r="L1626" i="1"/>
  <c r="K1626" i="1"/>
  <c r="N1625" i="1"/>
  <c r="M1625" i="1"/>
  <c r="L1625" i="1"/>
  <c r="K1625" i="1"/>
  <c r="N1624" i="1"/>
  <c r="M1624" i="1"/>
  <c r="L1624" i="1"/>
  <c r="K1624" i="1"/>
  <c r="N1623" i="1"/>
  <c r="M1623" i="1"/>
  <c r="L1623" i="1"/>
  <c r="K1623" i="1"/>
  <c r="N1622" i="1"/>
  <c r="M1622" i="1"/>
  <c r="L1622" i="1"/>
  <c r="K1622" i="1"/>
  <c r="N1621" i="1"/>
  <c r="M1621" i="1"/>
  <c r="L1621" i="1"/>
  <c r="K1621" i="1"/>
  <c r="N1620" i="1"/>
  <c r="M1620" i="1"/>
  <c r="L1620" i="1"/>
  <c r="K1620" i="1"/>
  <c r="N1619" i="1"/>
  <c r="M1619" i="1"/>
  <c r="L1619" i="1"/>
  <c r="K1619" i="1"/>
  <c r="N1618" i="1"/>
  <c r="M1618" i="1"/>
  <c r="L1618" i="1"/>
  <c r="K1618" i="1"/>
  <c r="N1617" i="1"/>
  <c r="M1617" i="1"/>
  <c r="L1617" i="1"/>
  <c r="K1617" i="1"/>
  <c r="N1616" i="1"/>
  <c r="M1616" i="1"/>
  <c r="L1616" i="1"/>
  <c r="K1616" i="1"/>
  <c r="N1615" i="1"/>
  <c r="M1615" i="1"/>
  <c r="L1615" i="1"/>
  <c r="K1615" i="1"/>
  <c r="N1614" i="1"/>
  <c r="M1614" i="1"/>
  <c r="L1614" i="1"/>
  <c r="K1614" i="1"/>
  <c r="N1613" i="1"/>
  <c r="M1613" i="1"/>
  <c r="L1613" i="1"/>
  <c r="K1613" i="1"/>
  <c r="N1612" i="1"/>
  <c r="M1612" i="1"/>
  <c r="L1612" i="1"/>
  <c r="K1612" i="1"/>
  <c r="N1611" i="1"/>
  <c r="M1611" i="1"/>
  <c r="L1611" i="1"/>
  <c r="K1611" i="1"/>
  <c r="N1610" i="1"/>
  <c r="M1610" i="1"/>
  <c r="L1610" i="1"/>
  <c r="K1610" i="1"/>
  <c r="N1609" i="1"/>
  <c r="M1609" i="1"/>
  <c r="L1609" i="1"/>
  <c r="K1609" i="1"/>
  <c r="N1608" i="1"/>
  <c r="M1608" i="1"/>
  <c r="L1608" i="1"/>
  <c r="K1608" i="1"/>
  <c r="N1607" i="1"/>
  <c r="M1607" i="1"/>
  <c r="L1607" i="1"/>
  <c r="K1607" i="1"/>
  <c r="N1606" i="1"/>
  <c r="M1606" i="1"/>
  <c r="L1606" i="1"/>
  <c r="K1606" i="1"/>
  <c r="N1605" i="1"/>
  <c r="M1605" i="1"/>
  <c r="L1605" i="1"/>
  <c r="K1605" i="1"/>
  <c r="N1604" i="1"/>
  <c r="M1604" i="1"/>
  <c r="L1604" i="1"/>
  <c r="K1604" i="1"/>
  <c r="N1603" i="1"/>
  <c r="M1603" i="1"/>
  <c r="L1603" i="1"/>
  <c r="K1603" i="1"/>
  <c r="N1602" i="1"/>
  <c r="M1602" i="1"/>
  <c r="L1602" i="1"/>
  <c r="K1602" i="1"/>
  <c r="N1601" i="1"/>
  <c r="M1601" i="1"/>
  <c r="L1601" i="1"/>
  <c r="K1601" i="1"/>
  <c r="N1600" i="1"/>
  <c r="M1600" i="1"/>
  <c r="L1600" i="1"/>
  <c r="K1600" i="1"/>
  <c r="N1599" i="1"/>
  <c r="M1599" i="1"/>
  <c r="L1599" i="1"/>
  <c r="K1599" i="1"/>
  <c r="N1598" i="1"/>
  <c r="M1598" i="1"/>
  <c r="L1598" i="1"/>
  <c r="K1598" i="1"/>
  <c r="N1597" i="1"/>
  <c r="M1597" i="1"/>
  <c r="L1597" i="1"/>
  <c r="K1597" i="1"/>
  <c r="N1596" i="1"/>
  <c r="M1596" i="1"/>
  <c r="L1596" i="1"/>
  <c r="K1596" i="1"/>
  <c r="N1595" i="1"/>
  <c r="M1595" i="1"/>
  <c r="L1595" i="1"/>
  <c r="K1595" i="1"/>
  <c r="N1594" i="1"/>
  <c r="M1594" i="1"/>
  <c r="L1594" i="1"/>
  <c r="K1594" i="1"/>
  <c r="N1593" i="1"/>
  <c r="M1593" i="1"/>
  <c r="L1593" i="1"/>
  <c r="K1593" i="1"/>
  <c r="N1592" i="1"/>
  <c r="M1592" i="1"/>
  <c r="L1592" i="1"/>
  <c r="K1592" i="1"/>
  <c r="N1591" i="1"/>
  <c r="M1591" i="1"/>
  <c r="L1591" i="1"/>
  <c r="K1591" i="1"/>
  <c r="N1590" i="1"/>
  <c r="M1590" i="1"/>
  <c r="L1590" i="1"/>
  <c r="K1590" i="1"/>
  <c r="N1589" i="1"/>
  <c r="M1589" i="1"/>
  <c r="L1589" i="1"/>
  <c r="K1589" i="1"/>
  <c r="N1588" i="1"/>
  <c r="M1588" i="1"/>
  <c r="L1588" i="1"/>
  <c r="K1588" i="1"/>
  <c r="N1587" i="1"/>
  <c r="M1587" i="1"/>
  <c r="L1587" i="1"/>
  <c r="K1587" i="1"/>
  <c r="N1586" i="1"/>
  <c r="M1586" i="1"/>
  <c r="L1586" i="1"/>
  <c r="K1586" i="1"/>
  <c r="N1585" i="1"/>
  <c r="M1585" i="1"/>
  <c r="L1585" i="1"/>
  <c r="K1585" i="1"/>
  <c r="N1584" i="1"/>
  <c r="M1584" i="1"/>
  <c r="L1584" i="1"/>
  <c r="K1584" i="1"/>
  <c r="N1583" i="1"/>
  <c r="M1583" i="1"/>
  <c r="L1583" i="1"/>
  <c r="K1583" i="1"/>
  <c r="N1582" i="1"/>
  <c r="M1582" i="1"/>
  <c r="L1582" i="1"/>
  <c r="K1582" i="1"/>
  <c r="N1581" i="1"/>
  <c r="M1581" i="1"/>
  <c r="L1581" i="1"/>
  <c r="K1581" i="1"/>
  <c r="N1580" i="1"/>
  <c r="M1580" i="1"/>
  <c r="L1580" i="1"/>
  <c r="K1580" i="1"/>
  <c r="N1579" i="1"/>
  <c r="M1579" i="1"/>
  <c r="L1579" i="1"/>
  <c r="K1579" i="1"/>
  <c r="N1578" i="1"/>
  <c r="M1578" i="1"/>
  <c r="L1578" i="1"/>
  <c r="K1578" i="1"/>
  <c r="N1577" i="1"/>
  <c r="M1577" i="1"/>
  <c r="L1577" i="1"/>
  <c r="K1577" i="1"/>
  <c r="N1576" i="1"/>
  <c r="M1576" i="1"/>
  <c r="L1576" i="1"/>
  <c r="K1576" i="1"/>
  <c r="N1575" i="1"/>
  <c r="M1575" i="1"/>
  <c r="L1575" i="1"/>
  <c r="K1575" i="1"/>
  <c r="N1574" i="1"/>
  <c r="M1574" i="1"/>
  <c r="L1574" i="1"/>
  <c r="K1574" i="1"/>
  <c r="N1573" i="1"/>
  <c r="M1573" i="1"/>
  <c r="L1573" i="1"/>
  <c r="K1573" i="1"/>
  <c r="N1572" i="1"/>
  <c r="M1572" i="1"/>
  <c r="L1572" i="1"/>
  <c r="K1572" i="1"/>
  <c r="N1571" i="1"/>
  <c r="M1571" i="1"/>
  <c r="L1571" i="1"/>
  <c r="K1571" i="1"/>
  <c r="N1570" i="1"/>
  <c r="M1570" i="1"/>
  <c r="L1570" i="1"/>
  <c r="K1570" i="1"/>
  <c r="N1569" i="1"/>
  <c r="M1569" i="1"/>
  <c r="L1569" i="1"/>
  <c r="K1569" i="1"/>
  <c r="N1568" i="1"/>
  <c r="M1568" i="1"/>
  <c r="L1568" i="1"/>
  <c r="K1568" i="1"/>
  <c r="N1567" i="1"/>
  <c r="M1567" i="1"/>
  <c r="L1567" i="1"/>
  <c r="K1567" i="1"/>
  <c r="N1566" i="1"/>
  <c r="M1566" i="1"/>
  <c r="L1566" i="1"/>
  <c r="K1566" i="1"/>
  <c r="N1565" i="1"/>
  <c r="M1565" i="1"/>
  <c r="L1565" i="1"/>
  <c r="K1565" i="1"/>
  <c r="N1564" i="1"/>
  <c r="M1564" i="1"/>
  <c r="L1564" i="1"/>
  <c r="K1564" i="1"/>
  <c r="N1563" i="1"/>
  <c r="M1563" i="1"/>
  <c r="L1563" i="1"/>
  <c r="K1563" i="1"/>
  <c r="N1562" i="1"/>
  <c r="M1562" i="1"/>
  <c r="L1562" i="1"/>
  <c r="K1562" i="1"/>
  <c r="N1561" i="1"/>
  <c r="M1561" i="1"/>
  <c r="L1561" i="1"/>
  <c r="K1561" i="1"/>
  <c r="N1560" i="1"/>
  <c r="M1560" i="1"/>
  <c r="L1560" i="1"/>
  <c r="K1560" i="1"/>
  <c r="N1559" i="1"/>
  <c r="M1559" i="1"/>
  <c r="L1559" i="1"/>
  <c r="K1559" i="1"/>
  <c r="N1558" i="1"/>
  <c r="M1558" i="1"/>
  <c r="L1558" i="1"/>
  <c r="K1558" i="1"/>
  <c r="N1557" i="1"/>
  <c r="M1557" i="1"/>
  <c r="L1557" i="1"/>
  <c r="K1557" i="1"/>
  <c r="N1556" i="1"/>
  <c r="M1556" i="1"/>
  <c r="L1556" i="1"/>
  <c r="K1556" i="1"/>
  <c r="N1555" i="1"/>
  <c r="M1555" i="1"/>
  <c r="L1555" i="1"/>
  <c r="K1555" i="1"/>
  <c r="N1554" i="1"/>
  <c r="M1554" i="1"/>
  <c r="L1554" i="1"/>
  <c r="K1554" i="1"/>
  <c r="N1553" i="1"/>
  <c r="M1553" i="1"/>
  <c r="L1553" i="1"/>
  <c r="K1553" i="1"/>
  <c r="N1552" i="1"/>
  <c r="M1552" i="1"/>
  <c r="L1552" i="1"/>
  <c r="K1552" i="1"/>
  <c r="N1551" i="1"/>
  <c r="M1551" i="1"/>
  <c r="L1551" i="1"/>
  <c r="K1551" i="1"/>
  <c r="N1550" i="1"/>
  <c r="M1550" i="1"/>
  <c r="L1550" i="1"/>
  <c r="K1550" i="1"/>
  <c r="N1549" i="1"/>
  <c r="M1549" i="1"/>
  <c r="L1549" i="1"/>
  <c r="K1549" i="1"/>
  <c r="N1548" i="1"/>
  <c r="M1548" i="1"/>
  <c r="L1548" i="1"/>
  <c r="K1548" i="1"/>
  <c r="N1547" i="1"/>
  <c r="M1547" i="1"/>
  <c r="L1547" i="1"/>
  <c r="K1547" i="1"/>
  <c r="N1546" i="1"/>
  <c r="M1546" i="1"/>
  <c r="L1546" i="1"/>
  <c r="K1546" i="1"/>
  <c r="N1545" i="1"/>
  <c r="M1545" i="1"/>
  <c r="L1545" i="1"/>
  <c r="K1545" i="1"/>
  <c r="N1544" i="1"/>
  <c r="M1544" i="1"/>
  <c r="L1544" i="1"/>
  <c r="K1544" i="1"/>
  <c r="N1543" i="1"/>
  <c r="M1543" i="1"/>
  <c r="L1543" i="1"/>
  <c r="K1543" i="1"/>
  <c r="N1542" i="1"/>
  <c r="M1542" i="1"/>
  <c r="L1542" i="1"/>
  <c r="K1542" i="1"/>
  <c r="N1541" i="1"/>
  <c r="M1541" i="1"/>
  <c r="L1541" i="1"/>
  <c r="K1541" i="1"/>
  <c r="N1540" i="1"/>
  <c r="M1540" i="1"/>
  <c r="L1540" i="1"/>
  <c r="K1540" i="1"/>
  <c r="N1539" i="1"/>
  <c r="M1539" i="1"/>
  <c r="L1539" i="1"/>
  <c r="K1539" i="1"/>
  <c r="N1538" i="1"/>
  <c r="M1538" i="1"/>
  <c r="L1538" i="1"/>
  <c r="K1538" i="1"/>
  <c r="N1537" i="1"/>
  <c r="M1537" i="1"/>
  <c r="L1537" i="1"/>
  <c r="K1537" i="1"/>
  <c r="N1536" i="1"/>
  <c r="M1536" i="1"/>
  <c r="L1536" i="1"/>
  <c r="K1536" i="1"/>
  <c r="N1535" i="1"/>
  <c r="M1535" i="1"/>
  <c r="L1535" i="1"/>
  <c r="K1535" i="1"/>
  <c r="N1534" i="1"/>
  <c r="M1534" i="1"/>
  <c r="L1534" i="1"/>
  <c r="K1534" i="1"/>
  <c r="N1533" i="1"/>
  <c r="M1533" i="1"/>
  <c r="L1533" i="1"/>
  <c r="K1533" i="1"/>
  <c r="N1532" i="1"/>
  <c r="M1532" i="1"/>
  <c r="L1532" i="1"/>
  <c r="K1532" i="1"/>
  <c r="N1531" i="1"/>
  <c r="M1531" i="1"/>
  <c r="L1531" i="1"/>
  <c r="K1531" i="1"/>
  <c r="N1530" i="1"/>
  <c r="M1530" i="1"/>
  <c r="L1530" i="1"/>
  <c r="K1530" i="1"/>
  <c r="N1529" i="1"/>
  <c r="M1529" i="1"/>
  <c r="L1529" i="1"/>
  <c r="K1529" i="1"/>
  <c r="N1528" i="1"/>
  <c r="M1528" i="1"/>
  <c r="L1528" i="1"/>
  <c r="K1528" i="1"/>
  <c r="N1527" i="1"/>
  <c r="M1527" i="1"/>
  <c r="L1527" i="1"/>
  <c r="K1527" i="1"/>
  <c r="N1526" i="1"/>
  <c r="M1526" i="1"/>
  <c r="L1526" i="1"/>
  <c r="K1526" i="1"/>
  <c r="N1525" i="1"/>
  <c r="M1525" i="1"/>
  <c r="L1525" i="1"/>
  <c r="K1525" i="1"/>
  <c r="N1524" i="1"/>
  <c r="M1524" i="1"/>
  <c r="L1524" i="1"/>
  <c r="K1524" i="1"/>
  <c r="N1523" i="1"/>
  <c r="M1523" i="1"/>
  <c r="L1523" i="1"/>
  <c r="K1523" i="1"/>
  <c r="N1522" i="1"/>
  <c r="M1522" i="1"/>
  <c r="L1522" i="1"/>
  <c r="K1522" i="1"/>
  <c r="N1521" i="1"/>
  <c r="M1521" i="1"/>
  <c r="L1521" i="1"/>
  <c r="K1521" i="1"/>
  <c r="N1520" i="1"/>
  <c r="M1520" i="1"/>
  <c r="L1520" i="1"/>
  <c r="K1520" i="1"/>
  <c r="N1519" i="1"/>
  <c r="M1519" i="1"/>
  <c r="L1519" i="1"/>
  <c r="K1519" i="1"/>
  <c r="N1518" i="1"/>
  <c r="M1518" i="1"/>
  <c r="L1518" i="1"/>
  <c r="K1518" i="1"/>
  <c r="N1517" i="1"/>
  <c r="M1517" i="1"/>
  <c r="L1517" i="1"/>
  <c r="K1517" i="1"/>
  <c r="N1516" i="1"/>
  <c r="M1516" i="1"/>
  <c r="L1516" i="1"/>
  <c r="K1516" i="1"/>
  <c r="N1515" i="1"/>
  <c r="M1515" i="1"/>
  <c r="L1515" i="1"/>
  <c r="K1515" i="1"/>
  <c r="N1514" i="1"/>
  <c r="M1514" i="1"/>
  <c r="L1514" i="1"/>
  <c r="K1514" i="1"/>
  <c r="N1513" i="1"/>
  <c r="M1513" i="1"/>
  <c r="L1513" i="1"/>
  <c r="K1513" i="1"/>
  <c r="N1512" i="1"/>
  <c r="M1512" i="1"/>
  <c r="L1512" i="1"/>
  <c r="K1512" i="1"/>
  <c r="N1511" i="1"/>
  <c r="M1511" i="1"/>
  <c r="L1511" i="1"/>
  <c r="K1511" i="1"/>
  <c r="N1510" i="1"/>
  <c r="M1510" i="1"/>
  <c r="L1510" i="1"/>
  <c r="K1510" i="1"/>
  <c r="N1509" i="1"/>
  <c r="M1509" i="1"/>
  <c r="L1509" i="1"/>
  <c r="K1509" i="1"/>
  <c r="N1508" i="1"/>
  <c r="M1508" i="1"/>
  <c r="L1508" i="1"/>
  <c r="K1508" i="1"/>
  <c r="N1507" i="1"/>
  <c r="M1507" i="1"/>
  <c r="L1507" i="1"/>
  <c r="K1507" i="1"/>
  <c r="N1506" i="1"/>
  <c r="M1506" i="1"/>
  <c r="L1506" i="1"/>
  <c r="K1506" i="1"/>
  <c r="N1505" i="1"/>
  <c r="M1505" i="1"/>
  <c r="L1505" i="1"/>
  <c r="K1505" i="1"/>
  <c r="N1504" i="1"/>
  <c r="M1504" i="1"/>
  <c r="L1504" i="1"/>
  <c r="K1504" i="1"/>
  <c r="N1503" i="1"/>
  <c r="M1503" i="1"/>
  <c r="L1503" i="1"/>
  <c r="K1503" i="1"/>
  <c r="N1502" i="1"/>
  <c r="M1502" i="1"/>
  <c r="L1502" i="1"/>
  <c r="K1502" i="1"/>
  <c r="N1501" i="1"/>
  <c r="M1501" i="1"/>
  <c r="L1501" i="1"/>
  <c r="K1501" i="1"/>
  <c r="N1500" i="1"/>
  <c r="M1500" i="1"/>
  <c r="L1500" i="1"/>
  <c r="K1500" i="1"/>
  <c r="N1499" i="1"/>
  <c r="M1499" i="1"/>
  <c r="L1499" i="1"/>
  <c r="K1499" i="1"/>
  <c r="N1498" i="1"/>
  <c r="M1498" i="1"/>
  <c r="L1498" i="1"/>
  <c r="K1498" i="1"/>
  <c r="N1497" i="1"/>
  <c r="M1497" i="1"/>
  <c r="L1497" i="1"/>
  <c r="K1497" i="1"/>
  <c r="N1496" i="1"/>
  <c r="M1496" i="1"/>
  <c r="L1496" i="1"/>
  <c r="K1496" i="1"/>
  <c r="N1495" i="1"/>
  <c r="M1495" i="1"/>
  <c r="L1495" i="1"/>
  <c r="K1495" i="1"/>
  <c r="N1494" i="1"/>
  <c r="M1494" i="1"/>
  <c r="L1494" i="1"/>
  <c r="K1494" i="1"/>
  <c r="N1493" i="1"/>
  <c r="M1493" i="1"/>
  <c r="L1493" i="1"/>
  <c r="K1493" i="1"/>
  <c r="N1492" i="1"/>
  <c r="M1492" i="1"/>
  <c r="L1492" i="1"/>
  <c r="K1492" i="1"/>
  <c r="N1491" i="1"/>
  <c r="M1491" i="1"/>
  <c r="L1491" i="1"/>
  <c r="K1491" i="1"/>
  <c r="N1490" i="1"/>
  <c r="M1490" i="1"/>
  <c r="L1490" i="1"/>
  <c r="K1490" i="1"/>
  <c r="N1489" i="1"/>
  <c r="M1489" i="1"/>
  <c r="L1489" i="1"/>
  <c r="K1489" i="1"/>
  <c r="N1488" i="1"/>
  <c r="M1488" i="1"/>
  <c r="L1488" i="1"/>
  <c r="K1488" i="1"/>
  <c r="N1487" i="1"/>
  <c r="M1487" i="1"/>
  <c r="L1487" i="1"/>
  <c r="K1487" i="1"/>
  <c r="N1486" i="1"/>
  <c r="M1486" i="1"/>
  <c r="L1486" i="1"/>
  <c r="K1486" i="1"/>
  <c r="N1485" i="1"/>
  <c r="M1485" i="1"/>
  <c r="L1485" i="1"/>
  <c r="K1485" i="1"/>
  <c r="N1484" i="1"/>
  <c r="M1484" i="1"/>
  <c r="L1484" i="1"/>
  <c r="K1484" i="1"/>
  <c r="N1483" i="1"/>
  <c r="M1483" i="1"/>
  <c r="L1483" i="1"/>
  <c r="K1483" i="1"/>
  <c r="N1482" i="1"/>
  <c r="M1482" i="1"/>
  <c r="L1482" i="1"/>
  <c r="K1482" i="1"/>
  <c r="N1481" i="1"/>
  <c r="M1481" i="1"/>
  <c r="L1481" i="1"/>
  <c r="K1481" i="1"/>
  <c r="N1480" i="1"/>
  <c r="M1480" i="1"/>
  <c r="L1480" i="1"/>
  <c r="K1480" i="1"/>
  <c r="N1479" i="1"/>
  <c r="M1479" i="1"/>
  <c r="L1479" i="1"/>
  <c r="K1479" i="1"/>
  <c r="N1478" i="1"/>
  <c r="M1478" i="1"/>
  <c r="L1478" i="1"/>
  <c r="K1478" i="1"/>
  <c r="N1477" i="1"/>
  <c r="M1477" i="1"/>
  <c r="L1477" i="1"/>
  <c r="K1477" i="1"/>
  <c r="N1476" i="1"/>
  <c r="M1476" i="1"/>
  <c r="L1476" i="1"/>
  <c r="K1476" i="1"/>
  <c r="N1475" i="1"/>
  <c r="M1475" i="1"/>
  <c r="L1475" i="1"/>
  <c r="K1475" i="1"/>
  <c r="N1474" i="1"/>
  <c r="M1474" i="1"/>
  <c r="L1474" i="1"/>
  <c r="K1474" i="1"/>
  <c r="N1473" i="1"/>
  <c r="M1473" i="1"/>
  <c r="L1473" i="1"/>
  <c r="K1473" i="1"/>
  <c r="N1472" i="1"/>
  <c r="M1472" i="1"/>
  <c r="L1472" i="1"/>
  <c r="K1472" i="1"/>
  <c r="N1471" i="1"/>
  <c r="M1471" i="1"/>
  <c r="L1471" i="1"/>
  <c r="K1471" i="1"/>
  <c r="N1470" i="1"/>
  <c r="M1470" i="1"/>
  <c r="L1470" i="1"/>
  <c r="K1470" i="1"/>
  <c r="N1469" i="1"/>
  <c r="M1469" i="1"/>
  <c r="L1469" i="1"/>
  <c r="K1469" i="1"/>
  <c r="N1468" i="1"/>
  <c r="M1468" i="1"/>
  <c r="L1468" i="1"/>
  <c r="K1468" i="1"/>
  <c r="N1467" i="1"/>
  <c r="M1467" i="1"/>
  <c r="L1467" i="1"/>
  <c r="K1467" i="1"/>
  <c r="N1466" i="1"/>
  <c r="M1466" i="1"/>
  <c r="L1466" i="1"/>
  <c r="K1466" i="1"/>
  <c r="N1465" i="1"/>
  <c r="M1465" i="1"/>
  <c r="L1465" i="1"/>
  <c r="K1465" i="1"/>
  <c r="N1464" i="1"/>
  <c r="M1464" i="1"/>
  <c r="L1464" i="1"/>
  <c r="K1464" i="1"/>
  <c r="N1463" i="1"/>
  <c r="M1463" i="1"/>
  <c r="L1463" i="1"/>
  <c r="K1463" i="1"/>
  <c r="N1462" i="1"/>
  <c r="M1462" i="1"/>
  <c r="L1462" i="1"/>
  <c r="K1462" i="1"/>
  <c r="N1461" i="1"/>
  <c r="M1461" i="1"/>
  <c r="L1461" i="1"/>
  <c r="K1461" i="1"/>
  <c r="N1460" i="1"/>
  <c r="M1460" i="1"/>
  <c r="L1460" i="1"/>
  <c r="K1460" i="1"/>
  <c r="N1459" i="1"/>
  <c r="M1459" i="1"/>
  <c r="L1459" i="1"/>
  <c r="K1459" i="1"/>
  <c r="N1458" i="1"/>
  <c r="M1458" i="1"/>
  <c r="L1458" i="1"/>
  <c r="K1458" i="1"/>
  <c r="N1457" i="1"/>
  <c r="M1457" i="1"/>
  <c r="L1457" i="1"/>
  <c r="K1457" i="1"/>
  <c r="N1456" i="1"/>
  <c r="M1456" i="1"/>
  <c r="L1456" i="1"/>
  <c r="K1456" i="1"/>
  <c r="N1455" i="1"/>
  <c r="M1455" i="1"/>
  <c r="L1455" i="1"/>
  <c r="K1455" i="1"/>
  <c r="N1454" i="1"/>
  <c r="M1454" i="1"/>
  <c r="L1454" i="1"/>
  <c r="K1454" i="1"/>
  <c r="N1453" i="1"/>
  <c r="M1453" i="1"/>
  <c r="L1453" i="1"/>
  <c r="K1453" i="1"/>
  <c r="N1452" i="1"/>
  <c r="M1452" i="1"/>
  <c r="L1452" i="1"/>
  <c r="K1452" i="1"/>
  <c r="N1451" i="1"/>
  <c r="M1451" i="1"/>
  <c r="L1451" i="1"/>
  <c r="K1451" i="1"/>
  <c r="N1450" i="1"/>
  <c r="M1450" i="1"/>
  <c r="L1450" i="1"/>
  <c r="K1450" i="1"/>
  <c r="N1449" i="1"/>
  <c r="M1449" i="1"/>
  <c r="L1449" i="1"/>
  <c r="K1449" i="1"/>
  <c r="N1448" i="1"/>
  <c r="M1448" i="1"/>
  <c r="L1448" i="1"/>
  <c r="K1448" i="1"/>
  <c r="N1447" i="1"/>
  <c r="M1447" i="1"/>
  <c r="L1447" i="1"/>
  <c r="K1447" i="1"/>
  <c r="N1446" i="1"/>
  <c r="M1446" i="1"/>
  <c r="L1446" i="1"/>
  <c r="K1446" i="1"/>
  <c r="N1445" i="1"/>
  <c r="M1445" i="1"/>
  <c r="L1445" i="1"/>
  <c r="K1445" i="1"/>
  <c r="N1444" i="1"/>
  <c r="M1444" i="1"/>
  <c r="L1444" i="1"/>
  <c r="K1444" i="1"/>
  <c r="N1443" i="1"/>
  <c r="M1443" i="1"/>
  <c r="L1443" i="1"/>
  <c r="K1443" i="1"/>
  <c r="N1442" i="1"/>
  <c r="M1442" i="1"/>
  <c r="L1442" i="1"/>
  <c r="K1442" i="1"/>
  <c r="N1441" i="1"/>
  <c r="M1441" i="1"/>
  <c r="L1441" i="1"/>
  <c r="K1441" i="1"/>
  <c r="N1440" i="1"/>
  <c r="M1440" i="1"/>
  <c r="L1440" i="1"/>
  <c r="K1440" i="1"/>
  <c r="N1439" i="1"/>
  <c r="M1439" i="1"/>
  <c r="L1439" i="1"/>
  <c r="K1439" i="1"/>
  <c r="N1438" i="1"/>
  <c r="M1438" i="1"/>
  <c r="L1438" i="1"/>
  <c r="K1438" i="1"/>
  <c r="N1437" i="1"/>
  <c r="M1437" i="1"/>
  <c r="L1437" i="1"/>
  <c r="K1437" i="1"/>
  <c r="N1436" i="1"/>
  <c r="M1436" i="1"/>
  <c r="L1436" i="1"/>
  <c r="K1436" i="1"/>
  <c r="N1435" i="1"/>
  <c r="M1435" i="1"/>
  <c r="L1435" i="1"/>
  <c r="K1435" i="1"/>
  <c r="N1434" i="1"/>
  <c r="M1434" i="1"/>
  <c r="L1434" i="1"/>
  <c r="K1434" i="1"/>
  <c r="N1433" i="1"/>
  <c r="M1433" i="1"/>
  <c r="L1433" i="1"/>
  <c r="K1433" i="1"/>
  <c r="N1432" i="1"/>
  <c r="M1432" i="1"/>
  <c r="L1432" i="1"/>
  <c r="K1432" i="1"/>
  <c r="N1431" i="1"/>
  <c r="M1431" i="1"/>
  <c r="L1431" i="1"/>
  <c r="K1431" i="1"/>
  <c r="N1430" i="1"/>
  <c r="M1430" i="1"/>
  <c r="L1430" i="1"/>
  <c r="K1430" i="1"/>
  <c r="N1429" i="1"/>
  <c r="M1429" i="1"/>
  <c r="L1429" i="1"/>
  <c r="K1429" i="1"/>
  <c r="N1428" i="1"/>
  <c r="M1428" i="1"/>
  <c r="L1428" i="1"/>
  <c r="K1428" i="1"/>
  <c r="N1427" i="1"/>
  <c r="M1427" i="1"/>
  <c r="L1427" i="1"/>
  <c r="K1427" i="1"/>
  <c r="N1426" i="1"/>
  <c r="M1426" i="1"/>
  <c r="L1426" i="1"/>
  <c r="K1426" i="1"/>
  <c r="N1425" i="1"/>
  <c r="M1425" i="1"/>
  <c r="L1425" i="1"/>
  <c r="K1425" i="1"/>
  <c r="N1424" i="1"/>
  <c r="M1424" i="1"/>
  <c r="L1424" i="1"/>
  <c r="K1424" i="1"/>
  <c r="N1423" i="1"/>
  <c r="M1423" i="1"/>
  <c r="L1423" i="1"/>
  <c r="K1423" i="1"/>
  <c r="N1422" i="1"/>
  <c r="M1422" i="1"/>
  <c r="L1422" i="1"/>
  <c r="K1422" i="1"/>
  <c r="N1421" i="1"/>
  <c r="M1421" i="1"/>
  <c r="L1421" i="1"/>
  <c r="K1421" i="1"/>
  <c r="N1420" i="1"/>
  <c r="M1420" i="1"/>
  <c r="L1420" i="1"/>
  <c r="K1420" i="1"/>
  <c r="N1419" i="1"/>
  <c r="M1419" i="1"/>
  <c r="L1419" i="1"/>
  <c r="K1419" i="1"/>
  <c r="N1418" i="1"/>
  <c r="M1418" i="1"/>
  <c r="L1418" i="1"/>
  <c r="K1418" i="1"/>
  <c r="N1417" i="1"/>
  <c r="M1417" i="1"/>
  <c r="L1417" i="1"/>
  <c r="K1417" i="1"/>
  <c r="N1416" i="1"/>
  <c r="M1416" i="1"/>
  <c r="L1416" i="1"/>
  <c r="K1416" i="1"/>
  <c r="N1415" i="1"/>
  <c r="M1415" i="1"/>
  <c r="L1415" i="1"/>
  <c r="K1415" i="1"/>
  <c r="N1414" i="1"/>
  <c r="M1414" i="1"/>
  <c r="L1414" i="1"/>
  <c r="K1414" i="1"/>
  <c r="N1413" i="1"/>
  <c r="M1413" i="1"/>
  <c r="L1413" i="1"/>
  <c r="K1413" i="1"/>
  <c r="N1412" i="1"/>
  <c r="M1412" i="1"/>
  <c r="L1412" i="1"/>
  <c r="K1412" i="1"/>
  <c r="N1411" i="1"/>
  <c r="M1411" i="1"/>
  <c r="L1411" i="1"/>
  <c r="K1411" i="1"/>
  <c r="N1410" i="1"/>
  <c r="M1410" i="1"/>
  <c r="L1410" i="1"/>
  <c r="K1410" i="1"/>
  <c r="N1409" i="1"/>
  <c r="M1409" i="1"/>
  <c r="L1409" i="1"/>
  <c r="K1409" i="1"/>
  <c r="N1408" i="1"/>
  <c r="M1408" i="1"/>
  <c r="L1408" i="1"/>
  <c r="K1408" i="1"/>
  <c r="N1407" i="1"/>
  <c r="M1407" i="1"/>
  <c r="L1407" i="1"/>
  <c r="K1407" i="1"/>
  <c r="N1406" i="1"/>
  <c r="M1406" i="1"/>
  <c r="L1406" i="1"/>
  <c r="K1406" i="1"/>
  <c r="N1405" i="1"/>
  <c r="M1405" i="1"/>
  <c r="L1405" i="1"/>
  <c r="K1405" i="1"/>
  <c r="N1404" i="1"/>
  <c r="M1404" i="1"/>
  <c r="L1404" i="1"/>
  <c r="K1404" i="1"/>
  <c r="N1403" i="1"/>
  <c r="M1403" i="1"/>
  <c r="L1403" i="1"/>
  <c r="K1403" i="1"/>
  <c r="N1402" i="1"/>
  <c r="M1402" i="1"/>
  <c r="L1402" i="1"/>
  <c r="K1402" i="1"/>
  <c r="N1401" i="1"/>
  <c r="M1401" i="1"/>
  <c r="L1401" i="1"/>
  <c r="K1401" i="1"/>
  <c r="N1400" i="1"/>
  <c r="M1400" i="1"/>
  <c r="L1400" i="1"/>
  <c r="K1400" i="1"/>
  <c r="N1399" i="1"/>
  <c r="M1399" i="1"/>
  <c r="L1399" i="1"/>
  <c r="K1399" i="1"/>
  <c r="N1398" i="1"/>
  <c r="M1398" i="1"/>
  <c r="L1398" i="1"/>
  <c r="K1398" i="1"/>
  <c r="N1397" i="1"/>
  <c r="M1397" i="1"/>
  <c r="L1397" i="1"/>
  <c r="K1397" i="1"/>
  <c r="N1396" i="1"/>
  <c r="M1396" i="1"/>
  <c r="L1396" i="1"/>
  <c r="K1396" i="1"/>
  <c r="N1395" i="1"/>
  <c r="M1395" i="1"/>
  <c r="L1395" i="1"/>
  <c r="K1395" i="1"/>
  <c r="N1394" i="1"/>
  <c r="M1394" i="1"/>
  <c r="L1394" i="1"/>
  <c r="K1394" i="1"/>
  <c r="N1393" i="1"/>
  <c r="M1393" i="1"/>
  <c r="L1393" i="1"/>
  <c r="K1393" i="1"/>
  <c r="N1392" i="1"/>
  <c r="M1392" i="1"/>
  <c r="L1392" i="1"/>
  <c r="K1392" i="1"/>
  <c r="N1391" i="1"/>
  <c r="M1391" i="1"/>
  <c r="L1391" i="1"/>
  <c r="K1391" i="1"/>
  <c r="N1390" i="1"/>
  <c r="M1390" i="1"/>
  <c r="L1390" i="1"/>
  <c r="K1390" i="1"/>
  <c r="N1389" i="1"/>
  <c r="M1389" i="1"/>
  <c r="L1389" i="1"/>
  <c r="K1389" i="1"/>
  <c r="N1388" i="1"/>
  <c r="M1388" i="1"/>
  <c r="L1388" i="1"/>
  <c r="K1388" i="1"/>
  <c r="N1387" i="1"/>
  <c r="M1387" i="1"/>
  <c r="L1387" i="1"/>
  <c r="K1387" i="1"/>
  <c r="N1386" i="1"/>
  <c r="M1386" i="1"/>
  <c r="L1386" i="1"/>
  <c r="K1386" i="1"/>
  <c r="N1385" i="1"/>
  <c r="M1385" i="1"/>
  <c r="L1385" i="1"/>
  <c r="K1385" i="1"/>
  <c r="N1384" i="1"/>
  <c r="M1384" i="1"/>
  <c r="L1384" i="1"/>
  <c r="K1384" i="1"/>
  <c r="N1383" i="1"/>
  <c r="M1383" i="1"/>
  <c r="L1383" i="1"/>
  <c r="K1383" i="1"/>
  <c r="N1382" i="1"/>
  <c r="M1382" i="1"/>
  <c r="L1382" i="1"/>
  <c r="K1382" i="1"/>
  <c r="N1381" i="1"/>
  <c r="M1381" i="1"/>
  <c r="L1381" i="1"/>
  <c r="K1381" i="1"/>
  <c r="N1380" i="1"/>
  <c r="M1380" i="1"/>
  <c r="L1380" i="1"/>
  <c r="K1380" i="1"/>
  <c r="N1379" i="1"/>
  <c r="M1379" i="1"/>
  <c r="L1379" i="1"/>
  <c r="K1379" i="1"/>
  <c r="N1378" i="1"/>
  <c r="M1378" i="1"/>
  <c r="L1378" i="1"/>
  <c r="K1378" i="1"/>
  <c r="N1377" i="1"/>
  <c r="M1377" i="1"/>
  <c r="L1377" i="1"/>
  <c r="K1377" i="1"/>
  <c r="N1376" i="1"/>
  <c r="M1376" i="1"/>
  <c r="L1376" i="1"/>
  <c r="K1376" i="1"/>
  <c r="N1375" i="1"/>
  <c r="M1375" i="1"/>
  <c r="L1375" i="1"/>
  <c r="K1375" i="1"/>
  <c r="N1374" i="1"/>
  <c r="M1374" i="1"/>
  <c r="L1374" i="1"/>
  <c r="K1374" i="1"/>
  <c r="N1373" i="1"/>
  <c r="M1373" i="1"/>
  <c r="L1373" i="1"/>
  <c r="K1373" i="1"/>
  <c r="N1372" i="1"/>
  <c r="M1372" i="1"/>
  <c r="L1372" i="1"/>
  <c r="K1372" i="1"/>
  <c r="N1371" i="1"/>
  <c r="M1371" i="1"/>
  <c r="L1371" i="1"/>
  <c r="K1371" i="1"/>
  <c r="N1370" i="1"/>
  <c r="M1370" i="1"/>
  <c r="L1370" i="1"/>
  <c r="K1370" i="1"/>
  <c r="N1369" i="1"/>
  <c r="M1369" i="1"/>
  <c r="L1369" i="1"/>
  <c r="K1369" i="1"/>
  <c r="N1368" i="1"/>
  <c r="M1368" i="1"/>
  <c r="L1368" i="1"/>
  <c r="K1368" i="1"/>
  <c r="N1367" i="1"/>
  <c r="M1367" i="1"/>
  <c r="L1367" i="1"/>
  <c r="K1367" i="1"/>
  <c r="N1366" i="1"/>
  <c r="M1366" i="1"/>
  <c r="L1366" i="1"/>
  <c r="K1366" i="1"/>
  <c r="N1365" i="1"/>
  <c r="M1365" i="1"/>
  <c r="L1365" i="1"/>
  <c r="K1365" i="1"/>
  <c r="N1364" i="1"/>
  <c r="M1364" i="1"/>
  <c r="L1364" i="1"/>
  <c r="K1364" i="1"/>
  <c r="N1363" i="1"/>
  <c r="M1363" i="1"/>
  <c r="L1363" i="1"/>
  <c r="K1363" i="1"/>
  <c r="N1362" i="1"/>
  <c r="M1362" i="1"/>
  <c r="L1362" i="1"/>
  <c r="K1362" i="1"/>
  <c r="N1361" i="1"/>
  <c r="M1361" i="1"/>
  <c r="L1361" i="1"/>
  <c r="K1361" i="1"/>
  <c r="N1360" i="1"/>
  <c r="M1360" i="1"/>
  <c r="L1360" i="1"/>
  <c r="K1360" i="1"/>
  <c r="N1359" i="1"/>
  <c r="M1359" i="1"/>
  <c r="L1359" i="1"/>
  <c r="K1359" i="1"/>
  <c r="N1358" i="1"/>
  <c r="M1358" i="1"/>
  <c r="L1358" i="1"/>
  <c r="K1358" i="1"/>
  <c r="N1357" i="1"/>
  <c r="M1357" i="1"/>
  <c r="L1357" i="1"/>
  <c r="K1357" i="1"/>
  <c r="N1356" i="1"/>
  <c r="M1356" i="1"/>
  <c r="L1356" i="1"/>
  <c r="K1356" i="1"/>
  <c r="N1355" i="1"/>
  <c r="M1355" i="1"/>
  <c r="L1355" i="1"/>
  <c r="K1355" i="1"/>
  <c r="N1354" i="1"/>
  <c r="M1354" i="1"/>
  <c r="L1354" i="1"/>
  <c r="K1354" i="1"/>
  <c r="N1353" i="1"/>
  <c r="M1353" i="1"/>
  <c r="L1353" i="1"/>
  <c r="K1353" i="1"/>
  <c r="N1352" i="1"/>
  <c r="M1352" i="1"/>
  <c r="L1352" i="1"/>
  <c r="K1352" i="1"/>
  <c r="N1351" i="1"/>
  <c r="M1351" i="1"/>
  <c r="L1351" i="1"/>
  <c r="K1351" i="1"/>
  <c r="N1350" i="1"/>
  <c r="M1350" i="1"/>
  <c r="L1350" i="1"/>
  <c r="K1350" i="1"/>
  <c r="N1349" i="1"/>
  <c r="M1349" i="1"/>
  <c r="L1349" i="1"/>
  <c r="K1349" i="1"/>
  <c r="N1348" i="1"/>
  <c r="M1348" i="1"/>
  <c r="L1348" i="1"/>
  <c r="K1348" i="1"/>
  <c r="N1347" i="1"/>
  <c r="M1347" i="1"/>
  <c r="L1347" i="1"/>
  <c r="K1347" i="1"/>
  <c r="N1346" i="1"/>
  <c r="M1346" i="1"/>
  <c r="L1346" i="1"/>
  <c r="K1346" i="1"/>
  <c r="N1345" i="1"/>
  <c r="M1345" i="1"/>
  <c r="L1345" i="1"/>
  <c r="K1345" i="1"/>
  <c r="N1344" i="1"/>
  <c r="M1344" i="1"/>
  <c r="L1344" i="1"/>
  <c r="K1344" i="1"/>
  <c r="N1343" i="1"/>
  <c r="M1343" i="1"/>
  <c r="L1343" i="1"/>
  <c r="K1343" i="1"/>
  <c r="N1342" i="1"/>
  <c r="M1342" i="1"/>
  <c r="L1342" i="1"/>
  <c r="K1342" i="1"/>
  <c r="N1341" i="1"/>
  <c r="M1341" i="1"/>
  <c r="L1341" i="1"/>
  <c r="K1341" i="1"/>
  <c r="N1340" i="1"/>
  <c r="M1340" i="1"/>
  <c r="L1340" i="1"/>
  <c r="K1340" i="1"/>
  <c r="N1339" i="1"/>
  <c r="M1339" i="1"/>
  <c r="L1339" i="1"/>
  <c r="K1339" i="1"/>
  <c r="N1338" i="1"/>
  <c r="M1338" i="1"/>
  <c r="L1338" i="1"/>
  <c r="K1338" i="1"/>
  <c r="N1337" i="1"/>
  <c r="M1337" i="1"/>
  <c r="L1337" i="1"/>
  <c r="K1337" i="1"/>
  <c r="N1336" i="1"/>
  <c r="M1336" i="1"/>
  <c r="L1336" i="1"/>
  <c r="K1336" i="1"/>
  <c r="N1335" i="1"/>
  <c r="M1335" i="1"/>
  <c r="L1335" i="1"/>
  <c r="K1335" i="1"/>
  <c r="N1334" i="1"/>
  <c r="M1334" i="1"/>
  <c r="L1334" i="1"/>
  <c r="K1334" i="1"/>
  <c r="N1333" i="1"/>
  <c r="M1333" i="1"/>
  <c r="L1333" i="1"/>
  <c r="K1333" i="1"/>
  <c r="N1332" i="1"/>
  <c r="M1332" i="1"/>
  <c r="L1332" i="1"/>
  <c r="K1332" i="1"/>
  <c r="N1331" i="1"/>
  <c r="M1331" i="1"/>
  <c r="L1331" i="1"/>
  <c r="K1331" i="1"/>
  <c r="N1330" i="1"/>
  <c r="M1330" i="1"/>
  <c r="L1330" i="1"/>
  <c r="K1330" i="1"/>
  <c r="N1329" i="1"/>
  <c r="M1329" i="1"/>
  <c r="L1329" i="1"/>
  <c r="K1329" i="1"/>
  <c r="N1328" i="1"/>
  <c r="M1328" i="1"/>
  <c r="L1328" i="1"/>
  <c r="K1328" i="1"/>
  <c r="N1327" i="1"/>
  <c r="M1327" i="1"/>
  <c r="L1327" i="1"/>
  <c r="K1327" i="1"/>
  <c r="N1326" i="1"/>
  <c r="M1326" i="1"/>
  <c r="L1326" i="1"/>
  <c r="K1326" i="1"/>
  <c r="N1325" i="1"/>
  <c r="M1325" i="1"/>
  <c r="L1325" i="1"/>
  <c r="K1325" i="1"/>
  <c r="N1324" i="1"/>
  <c r="M1324" i="1"/>
  <c r="L1324" i="1"/>
  <c r="K1324" i="1"/>
  <c r="N1323" i="1"/>
  <c r="M1323" i="1"/>
  <c r="L1323" i="1"/>
  <c r="K1323" i="1"/>
  <c r="N1322" i="1"/>
  <c r="M1322" i="1"/>
  <c r="L1322" i="1"/>
  <c r="K1322" i="1"/>
  <c r="N1321" i="1"/>
  <c r="M1321" i="1"/>
  <c r="L1321" i="1"/>
  <c r="K1321" i="1"/>
  <c r="N1320" i="1"/>
  <c r="M1320" i="1"/>
  <c r="L1320" i="1"/>
  <c r="K1320" i="1"/>
  <c r="N1319" i="1"/>
  <c r="M1319" i="1"/>
  <c r="L1319" i="1"/>
  <c r="K1319" i="1"/>
  <c r="N1318" i="1"/>
  <c r="M1318" i="1"/>
  <c r="L1318" i="1"/>
  <c r="K1318" i="1"/>
  <c r="N1317" i="1"/>
  <c r="M1317" i="1"/>
  <c r="L1317" i="1"/>
  <c r="K1317" i="1"/>
  <c r="N1316" i="1"/>
  <c r="M1316" i="1"/>
  <c r="L1316" i="1"/>
  <c r="K1316" i="1"/>
  <c r="N1315" i="1"/>
  <c r="M1315" i="1"/>
  <c r="L1315" i="1"/>
  <c r="K1315" i="1"/>
  <c r="N1314" i="1"/>
  <c r="M1314" i="1"/>
  <c r="L1314" i="1"/>
  <c r="K1314" i="1"/>
  <c r="N1313" i="1"/>
  <c r="M1313" i="1"/>
  <c r="L1313" i="1"/>
  <c r="K1313" i="1"/>
  <c r="N1312" i="1"/>
  <c r="M1312" i="1"/>
  <c r="L1312" i="1"/>
  <c r="K1312" i="1"/>
  <c r="N1311" i="1"/>
  <c r="M1311" i="1"/>
  <c r="L1311" i="1"/>
  <c r="K1311" i="1"/>
  <c r="N1310" i="1"/>
  <c r="M1310" i="1"/>
  <c r="L1310" i="1"/>
  <c r="K1310" i="1"/>
  <c r="N1309" i="1"/>
  <c r="M1309" i="1"/>
  <c r="L1309" i="1"/>
  <c r="K1309" i="1"/>
  <c r="N1308" i="1"/>
  <c r="M1308" i="1"/>
  <c r="L1308" i="1"/>
  <c r="K1308" i="1"/>
  <c r="N1307" i="1"/>
  <c r="M1307" i="1"/>
  <c r="L1307" i="1"/>
  <c r="K1307" i="1"/>
  <c r="N1306" i="1"/>
  <c r="M1306" i="1"/>
  <c r="L1306" i="1"/>
  <c r="K1306" i="1"/>
  <c r="N1305" i="1"/>
  <c r="M1305" i="1"/>
  <c r="L1305" i="1"/>
  <c r="K1305" i="1"/>
  <c r="N1304" i="1"/>
  <c r="M1304" i="1"/>
  <c r="L1304" i="1"/>
  <c r="K1304" i="1"/>
  <c r="N1303" i="1"/>
  <c r="M1303" i="1"/>
  <c r="L1303" i="1"/>
  <c r="K1303" i="1"/>
  <c r="N1302" i="1"/>
  <c r="M1302" i="1"/>
  <c r="L1302" i="1"/>
  <c r="K1302" i="1"/>
  <c r="N1301" i="1"/>
  <c r="M1301" i="1"/>
  <c r="L1301" i="1"/>
  <c r="K1301" i="1"/>
  <c r="N1300" i="1"/>
  <c r="M1300" i="1"/>
  <c r="L1300" i="1"/>
  <c r="K1300" i="1"/>
  <c r="N1299" i="1"/>
  <c r="M1299" i="1"/>
  <c r="L1299" i="1"/>
  <c r="K1299" i="1"/>
  <c r="N1298" i="1"/>
  <c r="M1298" i="1"/>
  <c r="L1298" i="1"/>
  <c r="K1298" i="1"/>
  <c r="N1297" i="1"/>
  <c r="M1297" i="1"/>
  <c r="L1297" i="1"/>
  <c r="K1297" i="1"/>
  <c r="N1296" i="1"/>
  <c r="M1296" i="1"/>
  <c r="L1296" i="1"/>
  <c r="K1296" i="1"/>
  <c r="N1295" i="1"/>
  <c r="M1295" i="1"/>
  <c r="L1295" i="1"/>
  <c r="K1295" i="1"/>
  <c r="N1294" i="1"/>
  <c r="M1294" i="1"/>
  <c r="L1294" i="1"/>
  <c r="K1294" i="1"/>
  <c r="N1293" i="1"/>
  <c r="M1293" i="1"/>
  <c r="L1293" i="1"/>
  <c r="K1293" i="1"/>
  <c r="N1292" i="1"/>
  <c r="M1292" i="1"/>
  <c r="L1292" i="1"/>
  <c r="K1292" i="1"/>
  <c r="N1291" i="1"/>
  <c r="M1291" i="1"/>
  <c r="L1291" i="1"/>
  <c r="K1291" i="1"/>
  <c r="N1290" i="1"/>
  <c r="M1290" i="1"/>
  <c r="L1290" i="1"/>
  <c r="K1290" i="1"/>
  <c r="N1289" i="1"/>
  <c r="M1289" i="1"/>
  <c r="L1289" i="1"/>
  <c r="K1289" i="1"/>
  <c r="N1288" i="1"/>
  <c r="M1288" i="1"/>
  <c r="L1288" i="1"/>
  <c r="K1288" i="1"/>
  <c r="N1287" i="1"/>
  <c r="M1287" i="1"/>
  <c r="L1287" i="1"/>
  <c r="K1287" i="1"/>
  <c r="N1286" i="1"/>
  <c r="M1286" i="1"/>
  <c r="L1286" i="1"/>
  <c r="K1286" i="1"/>
  <c r="N1285" i="1"/>
  <c r="M1285" i="1"/>
  <c r="L1285" i="1"/>
  <c r="K1285" i="1"/>
  <c r="N1284" i="1"/>
  <c r="M1284" i="1"/>
  <c r="L1284" i="1"/>
  <c r="K1284" i="1"/>
  <c r="N1283" i="1"/>
  <c r="M1283" i="1"/>
  <c r="L1283" i="1"/>
  <c r="K1283" i="1"/>
  <c r="N1282" i="1"/>
  <c r="M1282" i="1"/>
  <c r="L1282" i="1"/>
  <c r="K1282" i="1"/>
  <c r="N1281" i="1"/>
  <c r="M1281" i="1"/>
  <c r="L1281" i="1"/>
  <c r="K1281" i="1"/>
  <c r="N1280" i="1"/>
  <c r="M1280" i="1"/>
  <c r="L1280" i="1"/>
  <c r="K1280" i="1"/>
  <c r="N1279" i="1"/>
  <c r="M1279" i="1"/>
  <c r="L1279" i="1"/>
  <c r="K1279" i="1"/>
  <c r="N1278" i="1"/>
  <c r="M1278" i="1"/>
  <c r="L1278" i="1"/>
  <c r="K1278" i="1"/>
  <c r="N1277" i="1"/>
  <c r="M1277" i="1"/>
  <c r="L1277" i="1"/>
  <c r="K1277" i="1"/>
  <c r="N1276" i="1"/>
  <c r="M1276" i="1"/>
  <c r="L1276" i="1"/>
  <c r="K1276" i="1"/>
  <c r="N1275" i="1"/>
  <c r="M1275" i="1"/>
  <c r="L1275" i="1"/>
  <c r="K1275" i="1"/>
  <c r="N1274" i="1"/>
  <c r="M1274" i="1"/>
  <c r="L1274" i="1"/>
  <c r="K1274" i="1"/>
  <c r="N1273" i="1"/>
  <c r="M1273" i="1"/>
  <c r="L1273" i="1"/>
  <c r="K1273" i="1"/>
  <c r="N1272" i="1"/>
  <c r="M1272" i="1"/>
  <c r="L1272" i="1"/>
  <c r="K1272" i="1"/>
  <c r="N1271" i="1"/>
  <c r="M1271" i="1"/>
  <c r="L1271" i="1"/>
  <c r="K1271" i="1"/>
  <c r="N1270" i="1"/>
  <c r="M1270" i="1"/>
  <c r="L1270" i="1"/>
  <c r="K1270" i="1"/>
  <c r="N1269" i="1"/>
  <c r="M1269" i="1"/>
  <c r="L1269" i="1"/>
  <c r="K1269" i="1"/>
  <c r="N1268" i="1"/>
  <c r="M1268" i="1"/>
  <c r="L1268" i="1"/>
  <c r="K1268" i="1"/>
  <c r="N1267" i="1"/>
  <c r="M1267" i="1"/>
  <c r="L1267" i="1"/>
  <c r="K1267" i="1"/>
  <c r="N1266" i="1"/>
  <c r="M1266" i="1"/>
  <c r="L1266" i="1"/>
  <c r="K1266" i="1"/>
  <c r="N1265" i="1"/>
  <c r="M1265" i="1"/>
  <c r="L1265" i="1"/>
  <c r="K1265" i="1"/>
  <c r="N1264" i="1"/>
  <c r="M1264" i="1"/>
  <c r="L1264" i="1"/>
  <c r="K1264" i="1"/>
  <c r="N1263" i="1"/>
  <c r="M1263" i="1"/>
  <c r="L1263" i="1"/>
  <c r="K1263" i="1"/>
  <c r="N1262" i="1"/>
  <c r="M1262" i="1"/>
  <c r="L1262" i="1"/>
  <c r="K1262" i="1"/>
  <c r="N1261" i="1"/>
  <c r="M1261" i="1"/>
  <c r="L1261" i="1"/>
  <c r="K1261" i="1"/>
  <c r="N1260" i="1"/>
  <c r="M1260" i="1"/>
  <c r="L1260" i="1"/>
  <c r="K1260" i="1"/>
  <c r="N1259" i="1"/>
  <c r="M1259" i="1"/>
  <c r="L1259" i="1"/>
  <c r="K1259" i="1"/>
  <c r="N1258" i="1"/>
  <c r="M1258" i="1"/>
  <c r="L1258" i="1"/>
  <c r="K1258" i="1"/>
  <c r="N1257" i="1"/>
  <c r="M1257" i="1"/>
  <c r="L1257" i="1"/>
  <c r="K1257" i="1"/>
  <c r="N1256" i="1"/>
  <c r="M1256" i="1"/>
  <c r="L1256" i="1"/>
  <c r="K1256" i="1"/>
  <c r="N1255" i="1"/>
  <c r="M1255" i="1"/>
  <c r="L1255" i="1"/>
  <c r="K1255" i="1"/>
  <c r="N1254" i="1"/>
  <c r="M1254" i="1"/>
  <c r="L1254" i="1"/>
  <c r="K1254" i="1"/>
  <c r="N1253" i="1"/>
  <c r="M1253" i="1"/>
  <c r="L1253" i="1"/>
  <c r="K1253" i="1"/>
  <c r="N1252" i="1"/>
  <c r="M1252" i="1"/>
  <c r="L1252" i="1"/>
  <c r="K1252" i="1"/>
  <c r="N1251" i="1"/>
  <c r="M1251" i="1"/>
  <c r="L1251" i="1"/>
  <c r="K1251" i="1"/>
  <c r="N1250" i="1"/>
  <c r="M1250" i="1"/>
  <c r="L1250" i="1"/>
  <c r="K1250" i="1"/>
  <c r="N1249" i="1"/>
  <c r="M1249" i="1"/>
  <c r="L1249" i="1"/>
  <c r="K1249" i="1"/>
  <c r="N1248" i="1"/>
  <c r="M1248" i="1"/>
  <c r="L1248" i="1"/>
  <c r="K1248" i="1"/>
  <c r="N1247" i="1"/>
  <c r="M1247" i="1"/>
  <c r="L1247" i="1"/>
  <c r="K1247" i="1"/>
  <c r="N1246" i="1"/>
  <c r="M1246" i="1"/>
  <c r="L1246" i="1"/>
  <c r="K1246" i="1"/>
  <c r="N1245" i="1"/>
  <c r="M1245" i="1"/>
  <c r="L1245" i="1"/>
  <c r="K1245" i="1"/>
  <c r="N1244" i="1"/>
  <c r="M1244" i="1"/>
  <c r="L1244" i="1"/>
  <c r="K1244" i="1"/>
  <c r="N1243" i="1"/>
  <c r="M1243" i="1"/>
  <c r="L1243" i="1"/>
  <c r="K1243" i="1"/>
  <c r="N1242" i="1"/>
  <c r="M1242" i="1"/>
  <c r="L1242" i="1"/>
  <c r="K1242" i="1"/>
  <c r="N1241" i="1"/>
  <c r="M1241" i="1"/>
  <c r="L1241" i="1"/>
  <c r="K1241" i="1"/>
  <c r="N1240" i="1"/>
  <c r="M1240" i="1"/>
  <c r="L1240" i="1"/>
  <c r="K1240" i="1"/>
  <c r="N1239" i="1"/>
  <c r="M1239" i="1"/>
  <c r="L1239" i="1"/>
  <c r="K1239" i="1"/>
  <c r="N1238" i="1"/>
  <c r="M1238" i="1"/>
  <c r="L1238" i="1"/>
  <c r="K1238" i="1"/>
  <c r="N1237" i="1"/>
  <c r="M1237" i="1"/>
  <c r="L1237" i="1"/>
  <c r="K1237" i="1"/>
  <c r="N1236" i="1"/>
  <c r="M1236" i="1"/>
  <c r="L1236" i="1"/>
  <c r="K1236" i="1"/>
  <c r="N1235" i="1"/>
  <c r="M1235" i="1"/>
  <c r="L1235" i="1"/>
  <c r="K1235" i="1"/>
  <c r="N1234" i="1"/>
  <c r="M1234" i="1"/>
  <c r="L1234" i="1"/>
  <c r="K1234" i="1"/>
  <c r="N1233" i="1"/>
  <c r="M1233" i="1"/>
  <c r="L1233" i="1"/>
  <c r="K1233" i="1"/>
  <c r="N1232" i="1"/>
  <c r="M1232" i="1"/>
  <c r="L1232" i="1"/>
  <c r="K1232" i="1"/>
  <c r="N1231" i="1"/>
  <c r="M1231" i="1"/>
  <c r="L1231" i="1"/>
  <c r="K1231" i="1"/>
  <c r="N1230" i="1"/>
  <c r="M1230" i="1"/>
  <c r="L1230" i="1"/>
  <c r="K1230" i="1"/>
  <c r="N1229" i="1"/>
  <c r="M1229" i="1"/>
  <c r="L1229" i="1"/>
  <c r="K1229" i="1"/>
  <c r="N1228" i="1"/>
  <c r="M1228" i="1"/>
  <c r="L1228" i="1"/>
  <c r="K1228" i="1"/>
  <c r="N1227" i="1"/>
  <c r="M1227" i="1"/>
  <c r="L1227" i="1"/>
  <c r="K1227" i="1"/>
  <c r="N1226" i="1"/>
  <c r="M1226" i="1"/>
  <c r="L1226" i="1"/>
  <c r="K1226" i="1"/>
  <c r="N1225" i="1"/>
  <c r="M1225" i="1"/>
  <c r="L1225" i="1"/>
  <c r="K1225" i="1"/>
  <c r="N1224" i="1"/>
  <c r="M1224" i="1"/>
  <c r="L1224" i="1"/>
  <c r="K1224" i="1"/>
  <c r="N1223" i="1"/>
  <c r="M1223" i="1"/>
  <c r="L1223" i="1"/>
  <c r="K1223" i="1"/>
  <c r="N1222" i="1"/>
  <c r="M1222" i="1"/>
  <c r="L1222" i="1"/>
  <c r="K1222" i="1"/>
  <c r="N1221" i="1"/>
  <c r="M1221" i="1"/>
  <c r="L1221" i="1"/>
  <c r="K1221" i="1"/>
  <c r="N1220" i="1"/>
  <c r="M1220" i="1"/>
  <c r="L1220" i="1"/>
  <c r="K1220" i="1"/>
  <c r="N1219" i="1"/>
  <c r="M1219" i="1"/>
  <c r="L1219" i="1"/>
  <c r="K1219" i="1"/>
  <c r="N1218" i="1"/>
  <c r="M1218" i="1"/>
  <c r="L1218" i="1"/>
  <c r="K1218" i="1"/>
  <c r="N1217" i="1"/>
  <c r="M1217" i="1"/>
  <c r="L1217" i="1"/>
  <c r="K1217" i="1"/>
  <c r="N1216" i="1"/>
  <c r="M1216" i="1"/>
  <c r="L1216" i="1"/>
  <c r="K1216" i="1"/>
  <c r="N1215" i="1"/>
  <c r="M1215" i="1"/>
  <c r="L1215" i="1"/>
  <c r="K1215" i="1"/>
  <c r="N1214" i="1"/>
  <c r="M1214" i="1"/>
  <c r="L1214" i="1"/>
  <c r="K1214" i="1"/>
  <c r="N1213" i="1"/>
  <c r="M1213" i="1"/>
  <c r="L1213" i="1"/>
  <c r="K1213" i="1"/>
  <c r="N1212" i="1"/>
  <c r="M1212" i="1"/>
  <c r="L1212" i="1"/>
  <c r="K1212" i="1"/>
  <c r="N1211" i="1"/>
  <c r="M1211" i="1"/>
  <c r="L1211" i="1"/>
  <c r="K1211" i="1"/>
  <c r="N1210" i="1"/>
  <c r="M1210" i="1"/>
  <c r="L1210" i="1"/>
  <c r="K1210" i="1"/>
  <c r="N1209" i="1"/>
  <c r="M1209" i="1"/>
  <c r="L1209" i="1"/>
  <c r="K1209" i="1"/>
  <c r="N1208" i="1"/>
  <c r="M1208" i="1"/>
  <c r="L1208" i="1"/>
  <c r="K1208" i="1"/>
  <c r="N1207" i="1"/>
  <c r="M1207" i="1"/>
  <c r="L1207" i="1"/>
  <c r="K1207" i="1"/>
  <c r="N1206" i="1"/>
  <c r="M1206" i="1"/>
  <c r="L1206" i="1"/>
  <c r="K1206" i="1"/>
  <c r="N1205" i="1"/>
  <c r="M1205" i="1"/>
  <c r="L1205" i="1"/>
  <c r="K1205" i="1"/>
  <c r="N1204" i="1"/>
  <c r="M1204" i="1"/>
  <c r="L1204" i="1"/>
  <c r="K1204" i="1"/>
  <c r="N1203" i="1"/>
  <c r="M1203" i="1"/>
  <c r="L1203" i="1"/>
  <c r="K1203" i="1"/>
  <c r="N1202" i="1"/>
  <c r="M1202" i="1"/>
  <c r="L1202" i="1"/>
  <c r="K1202" i="1"/>
  <c r="N1201" i="1"/>
  <c r="M1201" i="1"/>
  <c r="L1201" i="1"/>
  <c r="K1201" i="1"/>
  <c r="N1200" i="1"/>
  <c r="M1200" i="1"/>
  <c r="L1200" i="1"/>
  <c r="K1200" i="1"/>
  <c r="N1199" i="1"/>
  <c r="M1199" i="1"/>
  <c r="L1199" i="1"/>
  <c r="K1199" i="1"/>
  <c r="N1198" i="1"/>
  <c r="M1198" i="1"/>
  <c r="L1198" i="1"/>
  <c r="K1198" i="1"/>
  <c r="N1197" i="1"/>
  <c r="M1197" i="1"/>
  <c r="L1197" i="1"/>
  <c r="K1197" i="1"/>
  <c r="N1196" i="1"/>
  <c r="M1196" i="1"/>
  <c r="L1196" i="1"/>
  <c r="K1196" i="1"/>
  <c r="N1195" i="1"/>
  <c r="M1195" i="1"/>
  <c r="L1195" i="1"/>
  <c r="K1195" i="1"/>
  <c r="N1194" i="1"/>
  <c r="M1194" i="1"/>
  <c r="L1194" i="1"/>
  <c r="K1194" i="1"/>
  <c r="N1193" i="1"/>
  <c r="M1193" i="1"/>
  <c r="L1193" i="1"/>
  <c r="K1193" i="1"/>
  <c r="N1192" i="1"/>
  <c r="M1192" i="1"/>
  <c r="L1192" i="1"/>
  <c r="K1192" i="1"/>
  <c r="N1191" i="1"/>
  <c r="M1191" i="1"/>
  <c r="L1191" i="1"/>
  <c r="K1191" i="1"/>
  <c r="N1190" i="1"/>
  <c r="M1190" i="1"/>
  <c r="L1190" i="1"/>
  <c r="K1190" i="1"/>
  <c r="N1189" i="1"/>
  <c r="M1189" i="1"/>
  <c r="L1189" i="1"/>
  <c r="K1189" i="1"/>
  <c r="N1188" i="1"/>
  <c r="M1188" i="1"/>
  <c r="L1188" i="1"/>
  <c r="K1188" i="1"/>
  <c r="N1187" i="1"/>
  <c r="M1187" i="1"/>
  <c r="L1187" i="1"/>
  <c r="K1187" i="1"/>
  <c r="N1186" i="1"/>
  <c r="M1186" i="1"/>
  <c r="L1186" i="1"/>
  <c r="K1186" i="1"/>
  <c r="N1185" i="1"/>
  <c r="M1185" i="1"/>
  <c r="L1185" i="1"/>
  <c r="K1185" i="1"/>
  <c r="N1184" i="1"/>
  <c r="M1184" i="1"/>
  <c r="L1184" i="1"/>
  <c r="K1184" i="1"/>
  <c r="N1183" i="1"/>
  <c r="M1183" i="1"/>
  <c r="L1183" i="1"/>
  <c r="K1183" i="1"/>
  <c r="N1182" i="1"/>
  <c r="M1182" i="1"/>
  <c r="L1182" i="1"/>
  <c r="K1182" i="1"/>
  <c r="N1181" i="1"/>
  <c r="M1181" i="1"/>
  <c r="L1181" i="1"/>
  <c r="K1181" i="1"/>
  <c r="N1180" i="1"/>
  <c r="M1180" i="1"/>
  <c r="L1180" i="1"/>
  <c r="K1180" i="1"/>
  <c r="N1179" i="1"/>
  <c r="M1179" i="1"/>
  <c r="L1179" i="1"/>
  <c r="K1179" i="1"/>
  <c r="N1178" i="1"/>
  <c r="M1178" i="1"/>
  <c r="L1178" i="1"/>
  <c r="K1178" i="1"/>
  <c r="N1177" i="1"/>
  <c r="M1177" i="1"/>
  <c r="L1177" i="1"/>
  <c r="K1177" i="1"/>
  <c r="N1176" i="1"/>
  <c r="M1176" i="1"/>
  <c r="L1176" i="1"/>
  <c r="K1176" i="1"/>
  <c r="N1175" i="1"/>
  <c r="M1175" i="1"/>
  <c r="L1175" i="1"/>
  <c r="K1175" i="1"/>
  <c r="N1174" i="1"/>
  <c r="M1174" i="1"/>
  <c r="L1174" i="1"/>
  <c r="K1174" i="1"/>
  <c r="N1173" i="1"/>
  <c r="M1173" i="1"/>
  <c r="L1173" i="1"/>
  <c r="K1173" i="1"/>
  <c r="N1172" i="1"/>
  <c r="M1172" i="1"/>
  <c r="L1172" i="1"/>
  <c r="K1172" i="1"/>
  <c r="N1171" i="1"/>
  <c r="M1171" i="1"/>
  <c r="L1171" i="1"/>
  <c r="K1171" i="1"/>
  <c r="N1170" i="1"/>
  <c r="M1170" i="1"/>
  <c r="L1170" i="1"/>
  <c r="K1170" i="1"/>
  <c r="N1169" i="1"/>
  <c r="M1169" i="1"/>
  <c r="L1169" i="1"/>
  <c r="K1169" i="1"/>
  <c r="N1168" i="1"/>
  <c r="M1168" i="1"/>
  <c r="L1168" i="1"/>
  <c r="K1168" i="1"/>
  <c r="N1167" i="1"/>
  <c r="M1167" i="1"/>
  <c r="L1167" i="1"/>
  <c r="K1167" i="1"/>
  <c r="N1166" i="1"/>
  <c r="M1166" i="1"/>
  <c r="L1166" i="1"/>
  <c r="K1166" i="1"/>
  <c r="N1165" i="1"/>
  <c r="M1165" i="1"/>
  <c r="L1165" i="1"/>
  <c r="K1165" i="1"/>
  <c r="N1164" i="1"/>
  <c r="M1164" i="1"/>
  <c r="L1164" i="1"/>
  <c r="K1164" i="1"/>
  <c r="N1163" i="1"/>
  <c r="M1163" i="1"/>
  <c r="L1163" i="1"/>
  <c r="K1163" i="1"/>
  <c r="N1162" i="1"/>
  <c r="M1162" i="1"/>
  <c r="L1162" i="1"/>
  <c r="K1162" i="1"/>
  <c r="N1161" i="1"/>
  <c r="M1161" i="1"/>
  <c r="L1161" i="1"/>
  <c r="K1161" i="1"/>
  <c r="N1160" i="1"/>
  <c r="M1160" i="1"/>
  <c r="L1160" i="1"/>
  <c r="K1160" i="1"/>
  <c r="N1159" i="1"/>
  <c r="M1159" i="1"/>
  <c r="L1159" i="1"/>
  <c r="K1159" i="1"/>
  <c r="N1158" i="1"/>
  <c r="M1158" i="1"/>
  <c r="L1158" i="1"/>
  <c r="K1158" i="1"/>
  <c r="N1157" i="1"/>
  <c r="M1157" i="1"/>
  <c r="L1157" i="1"/>
  <c r="K1157" i="1"/>
  <c r="N1156" i="1"/>
  <c r="M1156" i="1"/>
  <c r="L1156" i="1"/>
  <c r="K1156" i="1"/>
  <c r="N1155" i="1"/>
  <c r="M1155" i="1"/>
  <c r="L1155" i="1"/>
  <c r="K1155" i="1"/>
  <c r="N1154" i="1"/>
  <c r="M1154" i="1"/>
  <c r="L1154" i="1"/>
  <c r="K1154" i="1"/>
  <c r="N1153" i="1"/>
  <c r="M1153" i="1"/>
  <c r="L1153" i="1"/>
  <c r="K1153" i="1"/>
  <c r="N1152" i="1"/>
  <c r="M1152" i="1"/>
  <c r="L1152" i="1"/>
  <c r="K1152" i="1"/>
  <c r="N1151" i="1"/>
  <c r="M1151" i="1"/>
  <c r="L1151" i="1"/>
  <c r="K1151" i="1"/>
  <c r="N1150" i="1"/>
  <c r="M1150" i="1"/>
  <c r="L1150" i="1"/>
  <c r="K1150" i="1"/>
  <c r="N1149" i="1"/>
  <c r="M1149" i="1"/>
  <c r="L1149" i="1"/>
  <c r="K1149" i="1"/>
  <c r="N1148" i="1"/>
  <c r="M1148" i="1"/>
  <c r="L1148" i="1"/>
  <c r="K1148" i="1"/>
  <c r="N1147" i="1"/>
  <c r="M1147" i="1"/>
  <c r="L1147" i="1"/>
  <c r="K1147" i="1"/>
  <c r="N1146" i="1"/>
  <c r="M1146" i="1"/>
  <c r="L1146" i="1"/>
  <c r="K1146" i="1"/>
  <c r="N1145" i="1"/>
  <c r="M1145" i="1"/>
  <c r="L1145" i="1"/>
  <c r="K1145" i="1"/>
  <c r="N1144" i="1"/>
  <c r="M1144" i="1"/>
  <c r="L1144" i="1"/>
  <c r="K1144" i="1"/>
  <c r="N1143" i="1"/>
  <c r="M1143" i="1"/>
  <c r="L1143" i="1"/>
  <c r="K1143" i="1"/>
  <c r="N1142" i="1"/>
  <c r="M1142" i="1"/>
  <c r="L1142" i="1"/>
  <c r="K1142" i="1"/>
  <c r="N1141" i="1"/>
  <c r="M1141" i="1"/>
  <c r="L1141" i="1"/>
  <c r="K1141" i="1"/>
  <c r="N1140" i="1"/>
  <c r="M1140" i="1"/>
  <c r="L1140" i="1"/>
  <c r="K1140" i="1"/>
  <c r="N1139" i="1"/>
  <c r="M1139" i="1"/>
  <c r="L1139" i="1"/>
  <c r="K1139" i="1"/>
  <c r="N1138" i="1"/>
  <c r="M1138" i="1"/>
  <c r="L1138" i="1"/>
  <c r="K1138" i="1"/>
  <c r="N1137" i="1"/>
  <c r="M1137" i="1"/>
  <c r="L1137" i="1"/>
  <c r="K1137" i="1"/>
  <c r="N1136" i="1"/>
  <c r="M1136" i="1"/>
  <c r="L1136" i="1"/>
  <c r="K1136" i="1"/>
  <c r="N1135" i="1"/>
  <c r="M1135" i="1"/>
  <c r="L1135" i="1"/>
  <c r="K1135" i="1"/>
  <c r="N1134" i="1"/>
  <c r="M1134" i="1"/>
  <c r="L1134" i="1"/>
  <c r="K1134" i="1"/>
  <c r="N1133" i="1"/>
  <c r="M1133" i="1"/>
  <c r="L1133" i="1"/>
  <c r="K1133" i="1"/>
  <c r="N1132" i="1"/>
  <c r="M1132" i="1"/>
  <c r="L1132" i="1"/>
  <c r="K1132" i="1"/>
  <c r="N1131" i="1"/>
  <c r="M1131" i="1"/>
  <c r="L1131" i="1"/>
  <c r="K1131" i="1"/>
  <c r="N1130" i="1"/>
  <c r="M1130" i="1"/>
  <c r="L1130" i="1"/>
  <c r="K1130" i="1"/>
  <c r="N1129" i="1"/>
  <c r="M1129" i="1"/>
  <c r="L1129" i="1"/>
  <c r="K1129" i="1"/>
  <c r="N1128" i="1"/>
  <c r="M1128" i="1"/>
  <c r="L1128" i="1"/>
  <c r="K1128" i="1"/>
  <c r="N1127" i="1"/>
  <c r="M1127" i="1"/>
  <c r="L1127" i="1"/>
  <c r="K1127" i="1"/>
  <c r="N1126" i="1"/>
  <c r="M1126" i="1"/>
  <c r="L1126" i="1"/>
  <c r="K1126" i="1"/>
  <c r="N1125" i="1"/>
  <c r="M1125" i="1"/>
  <c r="L1125" i="1"/>
  <c r="K1125" i="1"/>
  <c r="N1124" i="1"/>
  <c r="M1124" i="1"/>
  <c r="L1124" i="1"/>
  <c r="K1124" i="1"/>
  <c r="N1123" i="1"/>
  <c r="M1123" i="1"/>
  <c r="L1123" i="1"/>
  <c r="K1123" i="1"/>
  <c r="N1122" i="1"/>
  <c r="M1122" i="1"/>
  <c r="L1122" i="1"/>
  <c r="K1122" i="1"/>
  <c r="N1121" i="1"/>
  <c r="M1121" i="1"/>
  <c r="L1121" i="1"/>
  <c r="K1121" i="1"/>
  <c r="N1120" i="1"/>
  <c r="M1120" i="1"/>
  <c r="L1120" i="1"/>
  <c r="K1120" i="1"/>
  <c r="N1119" i="1"/>
  <c r="M1119" i="1"/>
  <c r="L1119" i="1"/>
  <c r="K1119" i="1"/>
  <c r="N1118" i="1"/>
  <c r="M1118" i="1"/>
  <c r="L1118" i="1"/>
  <c r="K1118" i="1"/>
  <c r="N1117" i="1"/>
  <c r="M1117" i="1"/>
  <c r="L1117" i="1"/>
  <c r="K1117" i="1"/>
  <c r="N1116" i="1"/>
  <c r="M1116" i="1"/>
  <c r="L1116" i="1"/>
  <c r="K1116" i="1"/>
  <c r="N1115" i="1"/>
  <c r="M1115" i="1"/>
  <c r="L1115" i="1"/>
  <c r="K1115" i="1"/>
  <c r="N1114" i="1"/>
  <c r="M1114" i="1"/>
  <c r="L1114" i="1"/>
  <c r="K1114" i="1"/>
  <c r="N1113" i="1"/>
  <c r="M1113" i="1"/>
  <c r="L1113" i="1"/>
  <c r="K1113" i="1"/>
  <c r="N1112" i="1"/>
  <c r="M1112" i="1"/>
  <c r="L1112" i="1"/>
  <c r="K1112" i="1"/>
  <c r="N1111" i="1"/>
  <c r="M1111" i="1"/>
  <c r="L1111" i="1"/>
  <c r="K1111" i="1"/>
  <c r="N1110" i="1"/>
  <c r="M1110" i="1"/>
  <c r="L1110" i="1"/>
  <c r="K1110" i="1"/>
  <c r="N1109" i="1"/>
  <c r="M1109" i="1"/>
  <c r="L1109" i="1"/>
  <c r="K1109" i="1"/>
  <c r="N1108" i="1"/>
  <c r="M1108" i="1"/>
  <c r="L1108" i="1"/>
  <c r="K1108" i="1"/>
  <c r="N1107" i="1"/>
  <c r="M1107" i="1"/>
  <c r="L1107" i="1"/>
  <c r="K1107" i="1"/>
  <c r="N1106" i="1"/>
  <c r="M1106" i="1"/>
  <c r="L1106" i="1"/>
  <c r="K1106" i="1"/>
  <c r="N1105" i="1"/>
  <c r="M1105" i="1"/>
  <c r="L1105" i="1"/>
  <c r="K1105" i="1"/>
  <c r="N1104" i="1"/>
  <c r="M1104" i="1"/>
  <c r="L1104" i="1"/>
  <c r="K1104" i="1"/>
  <c r="N1103" i="1"/>
  <c r="M1103" i="1"/>
  <c r="L1103" i="1"/>
  <c r="K1103" i="1"/>
  <c r="N1102" i="1"/>
  <c r="M1102" i="1"/>
  <c r="L1102" i="1"/>
  <c r="K1102" i="1"/>
  <c r="N1101" i="1"/>
  <c r="M1101" i="1"/>
  <c r="L1101" i="1"/>
  <c r="K1101" i="1"/>
  <c r="N1100" i="1"/>
  <c r="M1100" i="1"/>
  <c r="L1100" i="1"/>
  <c r="K1100" i="1"/>
  <c r="N1099" i="1"/>
  <c r="M1099" i="1"/>
  <c r="L1099" i="1"/>
  <c r="K1099" i="1"/>
  <c r="N1098" i="1"/>
  <c r="M1098" i="1"/>
  <c r="L1098" i="1"/>
  <c r="K1098" i="1"/>
  <c r="N1097" i="1"/>
  <c r="M1097" i="1"/>
  <c r="L1097" i="1"/>
  <c r="K1097" i="1"/>
  <c r="N1096" i="1"/>
  <c r="M1096" i="1"/>
  <c r="L1096" i="1"/>
  <c r="K1096" i="1"/>
  <c r="N1095" i="1"/>
  <c r="M1095" i="1"/>
  <c r="L1095" i="1"/>
  <c r="K1095" i="1"/>
  <c r="N1094" i="1"/>
  <c r="M1094" i="1"/>
  <c r="L1094" i="1"/>
  <c r="K1094" i="1"/>
  <c r="N1093" i="1"/>
  <c r="M1093" i="1"/>
  <c r="L1093" i="1"/>
  <c r="K1093" i="1"/>
  <c r="N1092" i="1"/>
  <c r="M1092" i="1"/>
  <c r="L1092" i="1"/>
  <c r="K1092" i="1"/>
  <c r="N1091" i="1"/>
  <c r="M1091" i="1"/>
  <c r="L1091" i="1"/>
  <c r="K1091" i="1"/>
  <c r="N1090" i="1"/>
  <c r="M1090" i="1"/>
  <c r="L1090" i="1"/>
  <c r="K1090" i="1"/>
  <c r="N1089" i="1"/>
  <c r="M1089" i="1"/>
  <c r="L1089" i="1"/>
  <c r="K1089" i="1"/>
  <c r="N1088" i="1"/>
  <c r="M1088" i="1"/>
  <c r="L1088" i="1"/>
  <c r="K1088" i="1"/>
  <c r="N1087" i="1"/>
  <c r="M1087" i="1"/>
  <c r="L1087" i="1"/>
  <c r="K1087" i="1"/>
  <c r="N1086" i="1"/>
  <c r="M1086" i="1"/>
  <c r="L1086" i="1"/>
  <c r="K1086" i="1"/>
  <c r="N1085" i="1"/>
  <c r="M1085" i="1"/>
  <c r="L1085" i="1"/>
  <c r="K1085" i="1"/>
  <c r="N1084" i="1"/>
  <c r="M1084" i="1"/>
  <c r="L1084" i="1"/>
  <c r="K1084" i="1"/>
  <c r="N1083" i="1"/>
  <c r="M1083" i="1"/>
  <c r="L1083" i="1"/>
  <c r="K1083" i="1"/>
  <c r="N1082" i="1"/>
  <c r="M1082" i="1"/>
  <c r="L1082" i="1"/>
  <c r="K1082" i="1"/>
  <c r="N1081" i="1"/>
  <c r="M1081" i="1"/>
  <c r="L1081" i="1"/>
  <c r="K1081" i="1"/>
  <c r="N1080" i="1"/>
  <c r="M1080" i="1"/>
  <c r="L1080" i="1"/>
  <c r="K1080" i="1"/>
  <c r="N1079" i="1"/>
  <c r="M1079" i="1"/>
  <c r="L1079" i="1"/>
  <c r="K1079" i="1"/>
  <c r="N1078" i="1"/>
  <c r="M1078" i="1"/>
  <c r="L1078" i="1"/>
  <c r="K1078" i="1"/>
  <c r="N1077" i="1"/>
  <c r="M1077" i="1"/>
  <c r="L1077" i="1"/>
  <c r="K1077" i="1"/>
  <c r="N1076" i="1"/>
  <c r="M1076" i="1"/>
  <c r="L1076" i="1"/>
  <c r="K1076" i="1"/>
  <c r="N1075" i="1"/>
  <c r="M1075" i="1"/>
  <c r="L1075" i="1"/>
  <c r="K1075" i="1"/>
  <c r="N1074" i="1"/>
  <c r="M1074" i="1"/>
  <c r="L1074" i="1"/>
  <c r="K1074" i="1"/>
  <c r="N1073" i="1"/>
  <c r="M1073" i="1"/>
  <c r="L1073" i="1"/>
  <c r="K1073" i="1"/>
  <c r="N1072" i="1"/>
  <c r="M1072" i="1"/>
  <c r="L1072" i="1"/>
  <c r="K1072" i="1"/>
  <c r="N1071" i="1"/>
  <c r="M1071" i="1"/>
  <c r="L1071" i="1"/>
  <c r="K1071" i="1"/>
  <c r="N1070" i="1"/>
  <c r="M1070" i="1"/>
  <c r="L1070" i="1"/>
  <c r="K1070" i="1"/>
  <c r="N1069" i="1"/>
  <c r="M1069" i="1"/>
  <c r="L1069" i="1"/>
  <c r="K1069" i="1"/>
  <c r="N1068" i="1"/>
  <c r="M1068" i="1"/>
  <c r="L1068" i="1"/>
  <c r="K1068" i="1"/>
  <c r="N1067" i="1"/>
  <c r="M1067" i="1"/>
  <c r="L1067" i="1"/>
  <c r="K1067" i="1"/>
  <c r="N1066" i="1"/>
  <c r="M1066" i="1"/>
  <c r="L1066" i="1"/>
  <c r="K1066" i="1"/>
  <c r="N1065" i="1"/>
  <c r="M1065" i="1"/>
  <c r="L1065" i="1"/>
  <c r="K1065" i="1"/>
  <c r="N1064" i="1"/>
  <c r="M1064" i="1"/>
  <c r="L1064" i="1"/>
  <c r="K1064" i="1"/>
  <c r="N1063" i="1"/>
  <c r="M1063" i="1"/>
  <c r="L1063" i="1"/>
  <c r="K1063" i="1"/>
  <c r="N1062" i="1"/>
  <c r="M1062" i="1"/>
  <c r="L1062" i="1"/>
  <c r="K1062" i="1"/>
  <c r="N1061" i="1"/>
  <c r="M1061" i="1"/>
  <c r="L1061" i="1"/>
  <c r="K1061" i="1"/>
  <c r="N1060" i="1"/>
  <c r="M1060" i="1"/>
  <c r="L1060" i="1"/>
  <c r="K1060" i="1"/>
  <c r="N1059" i="1"/>
  <c r="M1059" i="1"/>
  <c r="L1059" i="1"/>
  <c r="K1059" i="1"/>
  <c r="N1058" i="1"/>
  <c r="M1058" i="1"/>
  <c r="L1058" i="1"/>
  <c r="K1058" i="1"/>
  <c r="N1057" i="1"/>
  <c r="M1057" i="1"/>
  <c r="L1057" i="1"/>
  <c r="K1057" i="1"/>
  <c r="N1056" i="1"/>
  <c r="M1056" i="1"/>
  <c r="L1056" i="1"/>
  <c r="K1056" i="1"/>
  <c r="N1055" i="1"/>
  <c r="M1055" i="1"/>
  <c r="L1055" i="1"/>
  <c r="K1055" i="1"/>
  <c r="N1054" i="1"/>
  <c r="M1054" i="1"/>
  <c r="L1054" i="1"/>
  <c r="K1054" i="1"/>
  <c r="N1053" i="1"/>
  <c r="M1053" i="1"/>
  <c r="L1053" i="1"/>
  <c r="K1053" i="1"/>
  <c r="N1052" i="1"/>
  <c r="M1052" i="1"/>
  <c r="L1052" i="1"/>
  <c r="K1052" i="1"/>
  <c r="N1051" i="1"/>
  <c r="M1051" i="1"/>
  <c r="L1051" i="1"/>
  <c r="K1051" i="1"/>
  <c r="N1050" i="1"/>
  <c r="M1050" i="1"/>
  <c r="L1050" i="1"/>
  <c r="K1050" i="1"/>
  <c r="N1049" i="1"/>
  <c r="M1049" i="1"/>
  <c r="L1049" i="1"/>
  <c r="K1049" i="1"/>
  <c r="N1048" i="1"/>
  <c r="M1048" i="1"/>
  <c r="L1048" i="1"/>
  <c r="K1048" i="1"/>
  <c r="N1047" i="1"/>
  <c r="M1047" i="1"/>
  <c r="L1047" i="1"/>
  <c r="K1047" i="1"/>
  <c r="N1046" i="1"/>
  <c r="M1046" i="1"/>
  <c r="L1046" i="1"/>
  <c r="K1046" i="1"/>
  <c r="N1045" i="1"/>
  <c r="M1045" i="1"/>
  <c r="L1045" i="1"/>
  <c r="K1045" i="1"/>
  <c r="N1044" i="1"/>
  <c r="M1044" i="1"/>
  <c r="L1044" i="1"/>
  <c r="K1044" i="1"/>
  <c r="N1043" i="1"/>
  <c r="M1043" i="1"/>
  <c r="L1043" i="1"/>
  <c r="K1043" i="1"/>
  <c r="N1042" i="1"/>
  <c r="M1042" i="1"/>
  <c r="L1042" i="1"/>
  <c r="K1042" i="1"/>
  <c r="N1041" i="1"/>
  <c r="M1041" i="1"/>
  <c r="L1041" i="1"/>
  <c r="K1041" i="1"/>
  <c r="N1040" i="1"/>
  <c r="M1040" i="1"/>
  <c r="L1040" i="1"/>
  <c r="K1040" i="1"/>
  <c r="N1039" i="1"/>
  <c r="M1039" i="1"/>
  <c r="L1039" i="1"/>
  <c r="K1039" i="1"/>
  <c r="N1038" i="1"/>
  <c r="M1038" i="1"/>
  <c r="L1038" i="1"/>
  <c r="K1038" i="1"/>
  <c r="N1037" i="1"/>
  <c r="M1037" i="1"/>
  <c r="L1037" i="1"/>
  <c r="K1037" i="1"/>
  <c r="N1036" i="1"/>
  <c r="M1036" i="1"/>
  <c r="L1036" i="1"/>
  <c r="K1036" i="1"/>
  <c r="N1035" i="1"/>
  <c r="M1035" i="1"/>
  <c r="L1035" i="1"/>
  <c r="K1035" i="1"/>
  <c r="N1034" i="1"/>
  <c r="M1034" i="1"/>
  <c r="L1034" i="1"/>
  <c r="K1034" i="1"/>
  <c r="N1033" i="1"/>
  <c r="M1033" i="1"/>
  <c r="L1033" i="1"/>
  <c r="K1033" i="1"/>
  <c r="N1032" i="1"/>
  <c r="M1032" i="1"/>
  <c r="L1032" i="1"/>
  <c r="K1032" i="1"/>
  <c r="N1031" i="1"/>
  <c r="M1031" i="1"/>
  <c r="L1031" i="1"/>
  <c r="K1031" i="1"/>
  <c r="N1030" i="1"/>
  <c r="M1030" i="1"/>
  <c r="L1030" i="1"/>
  <c r="K1030" i="1"/>
  <c r="N1029" i="1"/>
  <c r="M1029" i="1"/>
  <c r="L1029" i="1"/>
  <c r="K1029" i="1"/>
  <c r="N1028" i="1"/>
  <c r="M1028" i="1"/>
  <c r="L1028" i="1"/>
  <c r="K1028" i="1"/>
  <c r="N1027" i="1"/>
  <c r="M1027" i="1"/>
  <c r="L1027" i="1"/>
  <c r="K1027" i="1"/>
  <c r="N1026" i="1"/>
  <c r="M1026" i="1"/>
  <c r="L1026" i="1"/>
  <c r="K1026" i="1"/>
  <c r="N1025" i="1"/>
  <c r="M1025" i="1"/>
  <c r="L1025" i="1"/>
  <c r="K1025" i="1"/>
  <c r="N1024" i="1"/>
  <c r="M1024" i="1"/>
  <c r="L1024" i="1"/>
  <c r="K1024" i="1"/>
  <c r="N1023" i="1"/>
  <c r="M1023" i="1"/>
  <c r="L1023" i="1"/>
  <c r="K1023" i="1"/>
  <c r="N1022" i="1"/>
  <c r="M1022" i="1"/>
  <c r="L1022" i="1"/>
  <c r="K1022" i="1"/>
  <c r="N1021" i="1"/>
  <c r="M1021" i="1"/>
  <c r="L1021" i="1"/>
  <c r="K1021" i="1"/>
  <c r="N1020" i="1"/>
  <c r="M1020" i="1"/>
  <c r="L1020" i="1"/>
  <c r="K1020" i="1"/>
  <c r="N1019" i="1"/>
  <c r="M1019" i="1"/>
  <c r="L1019" i="1"/>
  <c r="K1019" i="1"/>
  <c r="N1018" i="1"/>
  <c r="M1018" i="1"/>
  <c r="L1018" i="1"/>
  <c r="K1018" i="1"/>
  <c r="N1017" i="1"/>
  <c r="M1017" i="1"/>
  <c r="L1017" i="1"/>
  <c r="K1017" i="1"/>
  <c r="N1016" i="1"/>
  <c r="M1016" i="1"/>
  <c r="L1016" i="1"/>
  <c r="K1016" i="1"/>
  <c r="N1015" i="1"/>
  <c r="M1015" i="1"/>
  <c r="L1015" i="1"/>
  <c r="K1015" i="1"/>
  <c r="N1014" i="1"/>
  <c r="M1014" i="1"/>
  <c r="L1014" i="1"/>
  <c r="K1014" i="1"/>
  <c r="N1013" i="1"/>
  <c r="M1013" i="1"/>
  <c r="L1013" i="1"/>
  <c r="K1013" i="1"/>
  <c r="N1012" i="1"/>
  <c r="M1012" i="1"/>
  <c r="L1012" i="1"/>
  <c r="K1012" i="1"/>
  <c r="N1011" i="1"/>
  <c r="M1011" i="1"/>
  <c r="L1011" i="1"/>
  <c r="K1011" i="1"/>
  <c r="N1010" i="1"/>
  <c r="M1010" i="1"/>
  <c r="L1010" i="1"/>
  <c r="K1010" i="1"/>
  <c r="N1009" i="1"/>
  <c r="M1009" i="1"/>
  <c r="L1009" i="1"/>
  <c r="K1009" i="1"/>
  <c r="N1008" i="1"/>
  <c r="M1008" i="1"/>
  <c r="L1008" i="1"/>
  <c r="K1008" i="1"/>
  <c r="N1007" i="1"/>
  <c r="M1007" i="1"/>
  <c r="L1007" i="1"/>
  <c r="K1007" i="1"/>
  <c r="N1006" i="1"/>
  <c r="M1006" i="1"/>
  <c r="L1006" i="1"/>
  <c r="K1006" i="1"/>
  <c r="N1005" i="1"/>
  <c r="M1005" i="1"/>
  <c r="L1005" i="1"/>
  <c r="K1005" i="1"/>
  <c r="N1004" i="1"/>
  <c r="M1004" i="1"/>
  <c r="L1004" i="1"/>
  <c r="K1004" i="1"/>
  <c r="N1003" i="1"/>
  <c r="M1003" i="1"/>
  <c r="L1003" i="1"/>
  <c r="K1003" i="1"/>
  <c r="N1002" i="1"/>
  <c r="M1002" i="1"/>
  <c r="L1002" i="1"/>
  <c r="K1002" i="1"/>
  <c r="N1001" i="1"/>
  <c r="M1001" i="1"/>
  <c r="L1001" i="1"/>
  <c r="K1001" i="1"/>
  <c r="N1000" i="1"/>
  <c r="M1000" i="1"/>
  <c r="L1000" i="1"/>
  <c r="K1000" i="1"/>
  <c r="N999" i="1"/>
  <c r="M999" i="1"/>
  <c r="L999" i="1"/>
  <c r="K999" i="1"/>
  <c r="N998" i="1"/>
  <c r="M998" i="1"/>
  <c r="L998" i="1"/>
  <c r="K998" i="1"/>
  <c r="N997" i="1"/>
  <c r="M997" i="1"/>
  <c r="L997" i="1"/>
  <c r="K997" i="1"/>
  <c r="N996" i="1"/>
  <c r="M996" i="1"/>
  <c r="L996" i="1"/>
  <c r="K996" i="1"/>
  <c r="N995" i="1"/>
  <c r="M995" i="1"/>
  <c r="L995" i="1"/>
  <c r="K995" i="1"/>
  <c r="N994" i="1"/>
  <c r="M994" i="1"/>
  <c r="L994" i="1"/>
  <c r="K994" i="1"/>
  <c r="N993" i="1"/>
  <c r="M993" i="1"/>
  <c r="L993" i="1"/>
  <c r="K993" i="1"/>
  <c r="N992" i="1"/>
  <c r="M992" i="1"/>
  <c r="L992" i="1"/>
  <c r="K992" i="1"/>
  <c r="N991" i="1"/>
  <c r="M991" i="1"/>
  <c r="L991" i="1"/>
  <c r="K991" i="1"/>
  <c r="N990" i="1"/>
  <c r="M990" i="1"/>
  <c r="L990" i="1"/>
  <c r="K990" i="1"/>
  <c r="N989" i="1"/>
  <c r="M989" i="1"/>
  <c r="L989" i="1"/>
  <c r="K989" i="1"/>
  <c r="N988" i="1"/>
  <c r="M988" i="1"/>
  <c r="L988" i="1"/>
  <c r="K988" i="1"/>
  <c r="N987" i="1"/>
  <c r="M987" i="1"/>
  <c r="L987" i="1"/>
  <c r="K987" i="1"/>
  <c r="N986" i="1"/>
  <c r="M986" i="1"/>
  <c r="L986" i="1"/>
  <c r="K986" i="1"/>
  <c r="N985" i="1"/>
  <c r="M985" i="1"/>
  <c r="L985" i="1"/>
  <c r="K985" i="1"/>
  <c r="N984" i="1"/>
  <c r="M984" i="1"/>
  <c r="L984" i="1"/>
  <c r="K984" i="1"/>
  <c r="N983" i="1"/>
  <c r="M983" i="1"/>
  <c r="L983" i="1"/>
  <c r="K983" i="1"/>
  <c r="N982" i="1"/>
  <c r="M982" i="1"/>
  <c r="L982" i="1"/>
  <c r="K982" i="1"/>
  <c r="N981" i="1"/>
  <c r="M981" i="1"/>
  <c r="L981" i="1"/>
  <c r="K981" i="1"/>
  <c r="N980" i="1"/>
  <c r="M980" i="1"/>
  <c r="L980" i="1"/>
  <c r="K980" i="1"/>
  <c r="N979" i="1"/>
  <c r="M979" i="1"/>
  <c r="L979" i="1"/>
  <c r="K979" i="1"/>
  <c r="N978" i="1"/>
  <c r="M978" i="1"/>
  <c r="L978" i="1"/>
  <c r="K978" i="1"/>
  <c r="N977" i="1"/>
  <c r="M977" i="1"/>
  <c r="L977" i="1"/>
  <c r="K977" i="1"/>
  <c r="N976" i="1"/>
  <c r="M976" i="1"/>
  <c r="L976" i="1"/>
  <c r="K976" i="1"/>
  <c r="N975" i="1"/>
  <c r="M975" i="1"/>
  <c r="L975" i="1"/>
  <c r="K975" i="1"/>
  <c r="N974" i="1"/>
  <c r="M974" i="1"/>
  <c r="L974" i="1"/>
  <c r="K974" i="1"/>
  <c r="N973" i="1"/>
  <c r="M973" i="1"/>
  <c r="L973" i="1"/>
  <c r="K973" i="1"/>
  <c r="N972" i="1"/>
  <c r="M972" i="1"/>
  <c r="L972" i="1"/>
  <c r="K972" i="1"/>
  <c r="N971" i="1"/>
  <c r="M971" i="1"/>
  <c r="L971" i="1"/>
  <c r="K971" i="1"/>
  <c r="N970" i="1"/>
  <c r="M970" i="1"/>
  <c r="L970" i="1"/>
  <c r="K970" i="1"/>
  <c r="N969" i="1"/>
  <c r="M969" i="1"/>
  <c r="L969" i="1"/>
  <c r="K969" i="1"/>
  <c r="N968" i="1"/>
  <c r="M968" i="1"/>
  <c r="L968" i="1"/>
  <c r="K968" i="1"/>
  <c r="N967" i="1"/>
  <c r="M967" i="1"/>
  <c r="L967" i="1"/>
  <c r="K967" i="1"/>
  <c r="N966" i="1"/>
  <c r="M966" i="1"/>
  <c r="L966" i="1"/>
  <c r="K966" i="1"/>
  <c r="N965" i="1"/>
  <c r="M965" i="1"/>
  <c r="L965" i="1"/>
  <c r="K965" i="1"/>
  <c r="N964" i="1"/>
  <c r="M964" i="1"/>
  <c r="L964" i="1"/>
  <c r="K964" i="1"/>
  <c r="N963" i="1"/>
  <c r="M963" i="1"/>
  <c r="L963" i="1"/>
  <c r="K963" i="1"/>
  <c r="N962" i="1"/>
  <c r="M962" i="1"/>
  <c r="L962" i="1"/>
  <c r="K962" i="1"/>
  <c r="N961" i="1"/>
  <c r="M961" i="1"/>
  <c r="L961" i="1"/>
  <c r="K961" i="1"/>
  <c r="N960" i="1"/>
  <c r="M960" i="1"/>
  <c r="L960" i="1"/>
  <c r="K960" i="1"/>
  <c r="N959" i="1"/>
  <c r="M959" i="1"/>
  <c r="L959" i="1"/>
  <c r="K959" i="1"/>
  <c r="N958" i="1"/>
  <c r="M958" i="1"/>
  <c r="L958" i="1"/>
  <c r="K958" i="1"/>
  <c r="N957" i="1"/>
  <c r="M957" i="1"/>
  <c r="L957" i="1"/>
  <c r="K957" i="1"/>
  <c r="N956" i="1"/>
  <c r="M956" i="1"/>
  <c r="L956" i="1"/>
  <c r="K956" i="1"/>
  <c r="N955" i="1"/>
  <c r="M955" i="1"/>
  <c r="L955" i="1"/>
  <c r="K955" i="1"/>
  <c r="N954" i="1"/>
  <c r="M954" i="1"/>
  <c r="L954" i="1"/>
  <c r="K954" i="1"/>
  <c r="N953" i="1"/>
  <c r="M953" i="1"/>
  <c r="L953" i="1"/>
  <c r="K953" i="1"/>
  <c r="N952" i="1"/>
  <c r="M952" i="1"/>
  <c r="L952" i="1"/>
  <c r="K952" i="1"/>
  <c r="N951" i="1"/>
  <c r="M951" i="1"/>
  <c r="L951" i="1"/>
  <c r="K951" i="1"/>
  <c r="N950" i="1"/>
  <c r="M950" i="1"/>
  <c r="L950" i="1"/>
  <c r="K950" i="1"/>
  <c r="N949" i="1"/>
  <c r="M949" i="1"/>
  <c r="L949" i="1"/>
  <c r="K949" i="1"/>
  <c r="N948" i="1"/>
  <c r="M948" i="1"/>
  <c r="L948" i="1"/>
  <c r="K948" i="1"/>
  <c r="N947" i="1"/>
  <c r="M947" i="1"/>
  <c r="L947" i="1"/>
  <c r="K947" i="1"/>
  <c r="N946" i="1"/>
  <c r="M946" i="1"/>
  <c r="L946" i="1"/>
  <c r="K946" i="1"/>
  <c r="N945" i="1"/>
  <c r="M945" i="1"/>
  <c r="L945" i="1"/>
  <c r="K945" i="1"/>
  <c r="N944" i="1"/>
  <c r="M944" i="1"/>
  <c r="L944" i="1"/>
  <c r="K944" i="1"/>
  <c r="N943" i="1"/>
  <c r="M943" i="1"/>
  <c r="L943" i="1"/>
  <c r="K943" i="1"/>
  <c r="N942" i="1"/>
  <c r="M942" i="1"/>
  <c r="L942" i="1"/>
  <c r="K942" i="1"/>
  <c r="N941" i="1"/>
  <c r="M941" i="1"/>
  <c r="L941" i="1"/>
  <c r="K941" i="1"/>
  <c r="N940" i="1"/>
  <c r="M940" i="1"/>
  <c r="L940" i="1"/>
  <c r="K940" i="1"/>
  <c r="N939" i="1"/>
  <c r="M939" i="1"/>
  <c r="L939" i="1"/>
  <c r="K939" i="1"/>
  <c r="N938" i="1"/>
  <c r="M938" i="1"/>
  <c r="L938" i="1"/>
  <c r="K938" i="1"/>
  <c r="N937" i="1"/>
  <c r="M937" i="1"/>
  <c r="L937" i="1"/>
  <c r="K937" i="1"/>
  <c r="N936" i="1"/>
  <c r="M936" i="1"/>
  <c r="L936" i="1"/>
  <c r="K936" i="1"/>
  <c r="N935" i="1"/>
  <c r="M935" i="1"/>
  <c r="L935" i="1"/>
  <c r="K935" i="1"/>
  <c r="N934" i="1"/>
  <c r="M934" i="1"/>
  <c r="L934" i="1"/>
  <c r="K934" i="1"/>
  <c r="N933" i="1"/>
  <c r="M933" i="1"/>
  <c r="L933" i="1"/>
  <c r="K933" i="1"/>
  <c r="N932" i="1"/>
  <c r="M932" i="1"/>
  <c r="L932" i="1"/>
  <c r="K932" i="1"/>
  <c r="N931" i="1"/>
  <c r="M931" i="1"/>
  <c r="L931" i="1"/>
  <c r="K931" i="1"/>
  <c r="N930" i="1"/>
  <c r="M930" i="1"/>
  <c r="L930" i="1"/>
  <c r="K930" i="1"/>
  <c r="N929" i="1"/>
  <c r="M929" i="1"/>
  <c r="L929" i="1"/>
  <c r="K929" i="1"/>
  <c r="N928" i="1"/>
  <c r="M928" i="1"/>
  <c r="L928" i="1"/>
  <c r="K928" i="1"/>
  <c r="N927" i="1"/>
  <c r="M927" i="1"/>
  <c r="L927" i="1"/>
  <c r="K927" i="1"/>
  <c r="N926" i="1"/>
  <c r="M926" i="1"/>
  <c r="L926" i="1"/>
  <c r="K926" i="1"/>
  <c r="N925" i="1"/>
  <c r="M925" i="1"/>
  <c r="L925" i="1"/>
  <c r="K925" i="1"/>
  <c r="N924" i="1"/>
  <c r="M924" i="1"/>
  <c r="L924" i="1"/>
  <c r="K924" i="1"/>
  <c r="N923" i="1"/>
  <c r="M923" i="1"/>
  <c r="L923" i="1"/>
  <c r="K923" i="1"/>
  <c r="N922" i="1"/>
  <c r="M922" i="1"/>
  <c r="L922" i="1"/>
  <c r="K922" i="1"/>
  <c r="N921" i="1"/>
  <c r="M921" i="1"/>
  <c r="L921" i="1"/>
  <c r="K921" i="1"/>
  <c r="N920" i="1"/>
  <c r="M920" i="1"/>
  <c r="L920" i="1"/>
  <c r="K920" i="1"/>
  <c r="N919" i="1"/>
  <c r="M919" i="1"/>
  <c r="L919" i="1"/>
  <c r="K919" i="1"/>
  <c r="N918" i="1"/>
  <c r="M918" i="1"/>
  <c r="L918" i="1"/>
  <c r="K918" i="1"/>
  <c r="N917" i="1"/>
  <c r="M917" i="1"/>
  <c r="L917" i="1"/>
  <c r="K917" i="1"/>
  <c r="N916" i="1"/>
  <c r="M916" i="1"/>
  <c r="L916" i="1"/>
  <c r="K916" i="1"/>
  <c r="N915" i="1"/>
  <c r="M915" i="1"/>
  <c r="L915" i="1"/>
  <c r="K915" i="1"/>
  <c r="N914" i="1"/>
  <c r="M914" i="1"/>
  <c r="L914" i="1"/>
  <c r="K914" i="1"/>
  <c r="N913" i="1"/>
  <c r="M913" i="1"/>
  <c r="L913" i="1"/>
  <c r="K913" i="1"/>
  <c r="N912" i="1"/>
  <c r="M912" i="1"/>
  <c r="L912" i="1"/>
  <c r="K912" i="1"/>
  <c r="N911" i="1"/>
  <c r="M911" i="1"/>
  <c r="L911" i="1"/>
  <c r="K911" i="1"/>
  <c r="N910" i="1"/>
  <c r="M910" i="1"/>
  <c r="L910" i="1"/>
  <c r="K910" i="1"/>
  <c r="N909" i="1"/>
  <c r="M909" i="1"/>
  <c r="L909" i="1"/>
  <c r="K909" i="1"/>
  <c r="N908" i="1"/>
  <c r="M908" i="1"/>
  <c r="L908" i="1"/>
  <c r="K908" i="1"/>
  <c r="N907" i="1"/>
  <c r="M907" i="1"/>
  <c r="L907" i="1"/>
  <c r="K907" i="1"/>
  <c r="N906" i="1"/>
  <c r="M906" i="1"/>
  <c r="L906" i="1"/>
  <c r="K906" i="1"/>
  <c r="N905" i="1"/>
  <c r="M905" i="1"/>
  <c r="L905" i="1"/>
  <c r="K905" i="1"/>
  <c r="N904" i="1"/>
  <c r="M904" i="1"/>
  <c r="L904" i="1"/>
  <c r="K904" i="1"/>
  <c r="N903" i="1"/>
  <c r="M903" i="1"/>
  <c r="L903" i="1"/>
  <c r="K903" i="1"/>
  <c r="N902" i="1"/>
  <c r="M902" i="1"/>
  <c r="L902" i="1"/>
  <c r="K902" i="1"/>
  <c r="N901" i="1"/>
  <c r="M901" i="1"/>
  <c r="L901" i="1"/>
  <c r="K901" i="1"/>
  <c r="N900" i="1"/>
  <c r="M900" i="1"/>
  <c r="L900" i="1"/>
  <c r="K900" i="1"/>
  <c r="N899" i="1"/>
  <c r="M899" i="1"/>
  <c r="L899" i="1"/>
  <c r="K899" i="1"/>
  <c r="N898" i="1"/>
  <c r="M898" i="1"/>
  <c r="L898" i="1"/>
  <c r="K898" i="1"/>
  <c r="N897" i="1"/>
  <c r="M897" i="1"/>
  <c r="L897" i="1"/>
  <c r="K897" i="1"/>
  <c r="N896" i="1"/>
  <c r="M896" i="1"/>
  <c r="L896" i="1"/>
  <c r="K896" i="1"/>
  <c r="N895" i="1"/>
  <c r="M895" i="1"/>
  <c r="L895" i="1"/>
  <c r="K895" i="1"/>
  <c r="N894" i="1"/>
  <c r="M894" i="1"/>
  <c r="L894" i="1"/>
  <c r="K894" i="1"/>
  <c r="N893" i="1"/>
  <c r="M893" i="1"/>
  <c r="L893" i="1"/>
  <c r="K893" i="1"/>
  <c r="N892" i="1"/>
  <c r="M892" i="1"/>
  <c r="L892" i="1"/>
  <c r="K892" i="1"/>
  <c r="N891" i="1"/>
  <c r="M891" i="1"/>
  <c r="L891" i="1"/>
  <c r="K891" i="1"/>
  <c r="N890" i="1"/>
  <c r="M890" i="1"/>
  <c r="L890" i="1"/>
  <c r="K890" i="1"/>
  <c r="N889" i="1"/>
  <c r="M889" i="1"/>
  <c r="L889" i="1"/>
  <c r="K889" i="1"/>
  <c r="N888" i="1"/>
  <c r="M888" i="1"/>
  <c r="L888" i="1"/>
  <c r="K888" i="1"/>
  <c r="N887" i="1"/>
  <c r="M887" i="1"/>
  <c r="L887" i="1"/>
  <c r="K887" i="1"/>
  <c r="N886" i="1"/>
  <c r="M886" i="1"/>
  <c r="L886" i="1"/>
  <c r="K886" i="1"/>
  <c r="N885" i="1"/>
  <c r="M885" i="1"/>
  <c r="L885" i="1"/>
  <c r="K885" i="1"/>
  <c r="N884" i="1"/>
  <c r="M884" i="1"/>
  <c r="L884" i="1"/>
  <c r="K884" i="1"/>
  <c r="N883" i="1"/>
  <c r="M883" i="1"/>
  <c r="L883" i="1"/>
  <c r="K883" i="1"/>
  <c r="N882" i="1"/>
  <c r="M882" i="1"/>
  <c r="L882" i="1"/>
  <c r="K882" i="1"/>
  <c r="N881" i="1"/>
  <c r="M881" i="1"/>
  <c r="L881" i="1"/>
  <c r="K881" i="1"/>
  <c r="N880" i="1"/>
  <c r="M880" i="1"/>
  <c r="L880" i="1"/>
  <c r="K880" i="1"/>
  <c r="N879" i="1"/>
  <c r="M879" i="1"/>
  <c r="L879" i="1"/>
  <c r="K879" i="1"/>
  <c r="N878" i="1"/>
  <c r="M878" i="1"/>
  <c r="L878" i="1"/>
  <c r="K878" i="1"/>
  <c r="N877" i="1"/>
  <c r="M877" i="1"/>
  <c r="L877" i="1"/>
  <c r="K877" i="1"/>
  <c r="N876" i="1"/>
  <c r="M876" i="1"/>
  <c r="L876" i="1"/>
  <c r="K876" i="1"/>
  <c r="N875" i="1"/>
  <c r="M875" i="1"/>
  <c r="L875" i="1"/>
  <c r="K875" i="1"/>
  <c r="N874" i="1"/>
  <c r="M874" i="1"/>
  <c r="L874" i="1"/>
  <c r="K874" i="1"/>
  <c r="N873" i="1"/>
  <c r="M873" i="1"/>
  <c r="L873" i="1"/>
  <c r="K873" i="1"/>
  <c r="N872" i="1"/>
  <c r="M872" i="1"/>
  <c r="L872" i="1"/>
  <c r="K872" i="1"/>
  <c r="N871" i="1"/>
  <c r="M871" i="1"/>
  <c r="L871" i="1"/>
  <c r="K871" i="1"/>
  <c r="N870" i="1"/>
  <c r="M870" i="1"/>
  <c r="L870" i="1"/>
  <c r="K870" i="1"/>
  <c r="N869" i="1"/>
  <c r="M869" i="1"/>
  <c r="L869" i="1"/>
  <c r="K869" i="1"/>
  <c r="N868" i="1"/>
  <c r="M868" i="1"/>
  <c r="L868" i="1"/>
  <c r="K868" i="1"/>
  <c r="N867" i="1"/>
  <c r="M867" i="1"/>
  <c r="L867" i="1"/>
  <c r="K867" i="1"/>
  <c r="N866" i="1"/>
  <c r="M866" i="1"/>
  <c r="L866" i="1"/>
  <c r="K866" i="1"/>
  <c r="N865" i="1"/>
  <c r="M865" i="1"/>
  <c r="L865" i="1"/>
  <c r="K865" i="1"/>
  <c r="N864" i="1"/>
  <c r="M864" i="1"/>
  <c r="L864" i="1"/>
  <c r="K864" i="1"/>
  <c r="N863" i="1"/>
  <c r="M863" i="1"/>
  <c r="L863" i="1"/>
  <c r="K863" i="1"/>
  <c r="N862" i="1"/>
  <c r="M862" i="1"/>
  <c r="L862" i="1"/>
  <c r="K862" i="1"/>
  <c r="N861" i="1"/>
  <c r="M861" i="1"/>
  <c r="L861" i="1"/>
  <c r="K861" i="1"/>
  <c r="N860" i="1"/>
  <c r="M860" i="1"/>
  <c r="L860" i="1"/>
  <c r="K860" i="1"/>
  <c r="N859" i="1"/>
  <c r="M859" i="1"/>
  <c r="L859" i="1"/>
  <c r="K859" i="1"/>
  <c r="N858" i="1"/>
  <c r="M858" i="1"/>
  <c r="L858" i="1"/>
  <c r="K858" i="1"/>
  <c r="N857" i="1"/>
  <c r="M857" i="1"/>
  <c r="L857" i="1"/>
  <c r="K857" i="1"/>
  <c r="N856" i="1"/>
  <c r="M856" i="1"/>
  <c r="L856" i="1"/>
  <c r="K856" i="1"/>
  <c r="N855" i="1"/>
  <c r="M855" i="1"/>
  <c r="L855" i="1"/>
  <c r="K855" i="1"/>
  <c r="N854" i="1"/>
  <c r="M854" i="1"/>
  <c r="L854" i="1"/>
  <c r="K854" i="1"/>
  <c r="N853" i="1"/>
  <c r="M853" i="1"/>
  <c r="L853" i="1"/>
  <c r="K853" i="1"/>
  <c r="N852" i="1"/>
  <c r="M852" i="1"/>
  <c r="L852" i="1"/>
  <c r="K852" i="1"/>
  <c r="N851" i="1"/>
  <c r="M851" i="1"/>
  <c r="L851" i="1"/>
  <c r="K851" i="1"/>
  <c r="N850" i="1"/>
  <c r="M850" i="1"/>
  <c r="L850" i="1"/>
  <c r="K850" i="1"/>
  <c r="N849" i="1"/>
  <c r="M849" i="1"/>
  <c r="L849" i="1"/>
  <c r="K849" i="1"/>
  <c r="N848" i="1"/>
  <c r="M848" i="1"/>
  <c r="L848" i="1"/>
  <c r="K848" i="1"/>
  <c r="N847" i="1"/>
  <c r="M847" i="1"/>
  <c r="L847" i="1"/>
  <c r="K847" i="1"/>
  <c r="N846" i="1"/>
  <c r="M846" i="1"/>
  <c r="L846" i="1"/>
  <c r="K846" i="1"/>
  <c r="N845" i="1"/>
  <c r="M845" i="1"/>
  <c r="L845" i="1"/>
  <c r="K845" i="1"/>
  <c r="N844" i="1"/>
  <c r="M844" i="1"/>
  <c r="L844" i="1"/>
  <c r="K844" i="1"/>
  <c r="N843" i="1"/>
  <c r="M843" i="1"/>
  <c r="L843" i="1"/>
  <c r="K843" i="1"/>
  <c r="N842" i="1"/>
  <c r="M842" i="1"/>
  <c r="L842" i="1"/>
  <c r="K842" i="1"/>
  <c r="N841" i="1"/>
  <c r="M841" i="1"/>
  <c r="L841" i="1"/>
  <c r="K841" i="1"/>
  <c r="N840" i="1"/>
  <c r="M840" i="1"/>
  <c r="L840" i="1"/>
  <c r="K840" i="1"/>
  <c r="N839" i="1"/>
  <c r="M839" i="1"/>
  <c r="L839" i="1"/>
  <c r="K839" i="1"/>
  <c r="N838" i="1"/>
  <c r="M838" i="1"/>
  <c r="L838" i="1"/>
  <c r="K838" i="1"/>
  <c r="N837" i="1"/>
  <c r="M837" i="1"/>
  <c r="L837" i="1"/>
  <c r="K837" i="1"/>
  <c r="N836" i="1"/>
  <c r="M836" i="1"/>
  <c r="L836" i="1"/>
  <c r="K836" i="1"/>
  <c r="N835" i="1"/>
  <c r="M835" i="1"/>
  <c r="L835" i="1"/>
  <c r="K835" i="1"/>
  <c r="N834" i="1"/>
  <c r="M834" i="1"/>
  <c r="L834" i="1"/>
  <c r="K834" i="1"/>
  <c r="N833" i="1"/>
  <c r="M833" i="1"/>
  <c r="L833" i="1"/>
  <c r="K833" i="1"/>
  <c r="N832" i="1"/>
  <c r="M832" i="1"/>
  <c r="L832" i="1"/>
  <c r="K832" i="1"/>
  <c r="N831" i="1"/>
  <c r="M831" i="1"/>
  <c r="L831" i="1"/>
  <c r="K831" i="1"/>
  <c r="N830" i="1"/>
  <c r="M830" i="1"/>
  <c r="L830" i="1"/>
  <c r="K830" i="1"/>
  <c r="N829" i="1"/>
  <c r="M829" i="1"/>
  <c r="L829" i="1"/>
  <c r="K829" i="1"/>
  <c r="N828" i="1"/>
  <c r="M828" i="1"/>
  <c r="L828" i="1"/>
  <c r="K828" i="1"/>
  <c r="N827" i="1"/>
  <c r="M827" i="1"/>
  <c r="L827" i="1"/>
  <c r="K827" i="1"/>
  <c r="N826" i="1"/>
  <c r="M826" i="1"/>
  <c r="L826" i="1"/>
  <c r="K826" i="1"/>
  <c r="N825" i="1"/>
  <c r="M825" i="1"/>
  <c r="L825" i="1"/>
  <c r="K825" i="1"/>
  <c r="N824" i="1"/>
  <c r="M824" i="1"/>
  <c r="L824" i="1"/>
  <c r="K824" i="1"/>
  <c r="N823" i="1"/>
  <c r="M823" i="1"/>
  <c r="L823" i="1"/>
  <c r="K823" i="1"/>
  <c r="N822" i="1"/>
  <c r="M822" i="1"/>
  <c r="L822" i="1"/>
  <c r="K822" i="1"/>
  <c r="N821" i="1"/>
  <c r="M821" i="1"/>
  <c r="L821" i="1"/>
  <c r="K821" i="1"/>
  <c r="N820" i="1"/>
  <c r="M820" i="1"/>
  <c r="L820" i="1"/>
  <c r="K820" i="1"/>
  <c r="N819" i="1"/>
  <c r="M819" i="1"/>
  <c r="L819" i="1"/>
  <c r="K819" i="1"/>
  <c r="N818" i="1"/>
  <c r="M818" i="1"/>
  <c r="L818" i="1"/>
  <c r="K818" i="1"/>
  <c r="N817" i="1"/>
  <c r="M817" i="1"/>
  <c r="L817" i="1"/>
  <c r="K817" i="1"/>
  <c r="N816" i="1"/>
  <c r="M816" i="1"/>
  <c r="L816" i="1"/>
  <c r="K816" i="1"/>
  <c r="N815" i="1"/>
  <c r="M815" i="1"/>
  <c r="L815" i="1"/>
  <c r="K815" i="1"/>
  <c r="N814" i="1"/>
  <c r="M814" i="1"/>
  <c r="L814" i="1"/>
  <c r="K814" i="1"/>
  <c r="N813" i="1"/>
  <c r="M813" i="1"/>
  <c r="L813" i="1"/>
  <c r="K813" i="1"/>
  <c r="N812" i="1"/>
  <c r="M812" i="1"/>
  <c r="L812" i="1"/>
  <c r="K812" i="1"/>
  <c r="N811" i="1"/>
  <c r="M811" i="1"/>
  <c r="L811" i="1"/>
  <c r="K811" i="1"/>
  <c r="N810" i="1"/>
  <c r="M810" i="1"/>
  <c r="L810" i="1"/>
  <c r="K810" i="1"/>
  <c r="N809" i="1"/>
  <c r="M809" i="1"/>
  <c r="L809" i="1"/>
  <c r="K809" i="1"/>
  <c r="N808" i="1"/>
  <c r="M808" i="1"/>
  <c r="L808" i="1"/>
  <c r="K808" i="1"/>
  <c r="N807" i="1"/>
  <c r="M807" i="1"/>
  <c r="L807" i="1"/>
  <c r="K807" i="1"/>
  <c r="N806" i="1"/>
  <c r="M806" i="1"/>
  <c r="L806" i="1"/>
  <c r="K806" i="1"/>
  <c r="N805" i="1"/>
  <c r="M805" i="1"/>
  <c r="L805" i="1"/>
  <c r="K805" i="1"/>
  <c r="N804" i="1"/>
  <c r="M804" i="1"/>
  <c r="L804" i="1"/>
  <c r="K804" i="1"/>
  <c r="N803" i="1"/>
  <c r="M803" i="1"/>
  <c r="L803" i="1"/>
  <c r="K803" i="1"/>
  <c r="N802" i="1"/>
  <c r="M802" i="1"/>
  <c r="L802" i="1"/>
  <c r="K802" i="1"/>
  <c r="N801" i="1"/>
  <c r="M801" i="1"/>
  <c r="L801" i="1"/>
  <c r="K801" i="1"/>
  <c r="N800" i="1"/>
  <c r="M800" i="1"/>
  <c r="L800" i="1"/>
  <c r="K800" i="1"/>
  <c r="N799" i="1"/>
  <c r="M799" i="1"/>
  <c r="L799" i="1"/>
  <c r="K799" i="1"/>
  <c r="N798" i="1"/>
  <c r="M798" i="1"/>
  <c r="L798" i="1"/>
  <c r="K798" i="1"/>
  <c r="N797" i="1"/>
  <c r="M797" i="1"/>
  <c r="L797" i="1"/>
  <c r="K797" i="1"/>
  <c r="N796" i="1"/>
  <c r="M796" i="1"/>
  <c r="L796" i="1"/>
  <c r="K796" i="1"/>
  <c r="N795" i="1"/>
  <c r="M795" i="1"/>
  <c r="L795" i="1"/>
  <c r="K795" i="1"/>
  <c r="N794" i="1"/>
  <c r="M794" i="1"/>
  <c r="L794" i="1"/>
  <c r="K794" i="1"/>
  <c r="N793" i="1"/>
  <c r="M793" i="1"/>
  <c r="L793" i="1"/>
  <c r="K793" i="1"/>
  <c r="N792" i="1"/>
  <c r="M792" i="1"/>
  <c r="L792" i="1"/>
  <c r="K792" i="1"/>
  <c r="N791" i="1"/>
  <c r="M791" i="1"/>
  <c r="L791" i="1"/>
  <c r="K791" i="1"/>
  <c r="N790" i="1"/>
  <c r="M790" i="1"/>
  <c r="L790" i="1"/>
  <c r="K790" i="1"/>
  <c r="N789" i="1"/>
  <c r="M789" i="1"/>
  <c r="L789" i="1"/>
  <c r="K789" i="1"/>
  <c r="N788" i="1"/>
  <c r="M788" i="1"/>
  <c r="L788" i="1"/>
  <c r="K788" i="1"/>
  <c r="N787" i="1"/>
  <c r="M787" i="1"/>
  <c r="L787" i="1"/>
  <c r="K787" i="1"/>
  <c r="N786" i="1"/>
  <c r="M786" i="1"/>
  <c r="L786" i="1"/>
  <c r="K786" i="1"/>
  <c r="N785" i="1"/>
  <c r="M785" i="1"/>
  <c r="L785" i="1"/>
  <c r="K785" i="1"/>
  <c r="N784" i="1"/>
  <c r="M784" i="1"/>
  <c r="L784" i="1"/>
  <c r="K784" i="1"/>
  <c r="N783" i="1"/>
  <c r="M783" i="1"/>
  <c r="L783" i="1"/>
  <c r="K783" i="1"/>
  <c r="N782" i="1"/>
  <c r="M782" i="1"/>
  <c r="L782" i="1"/>
  <c r="K782" i="1"/>
  <c r="N781" i="1"/>
  <c r="M781" i="1"/>
  <c r="L781" i="1"/>
  <c r="K781" i="1"/>
  <c r="N780" i="1"/>
  <c r="M780" i="1"/>
  <c r="L780" i="1"/>
  <c r="K780" i="1"/>
  <c r="N779" i="1"/>
  <c r="M779" i="1"/>
  <c r="L779" i="1"/>
  <c r="K779" i="1"/>
  <c r="N778" i="1"/>
  <c r="M778" i="1"/>
  <c r="L778" i="1"/>
  <c r="K778" i="1"/>
  <c r="N777" i="1"/>
  <c r="M777" i="1"/>
  <c r="L777" i="1"/>
  <c r="K777" i="1"/>
  <c r="N776" i="1"/>
  <c r="M776" i="1"/>
  <c r="L776" i="1"/>
  <c r="K776" i="1"/>
  <c r="N775" i="1"/>
  <c r="M775" i="1"/>
  <c r="L775" i="1"/>
  <c r="K775" i="1"/>
  <c r="N774" i="1"/>
  <c r="M774" i="1"/>
  <c r="L774" i="1"/>
  <c r="K774" i="1"/>
  <c r="N773" i="1"/>
  <c r="M773" i="1"/>
  <c r="L773" i="1"/>
  <c r="K773" i="1"/>
  <c r="N772" i="1"/>
  <c r="M772" i="1"/>
  <c r="L772" i="1"/>
  <c r="K772" i="1"/>
  <c r="N771" i="1"/>
  <c r="M771" i="1"/>
  <c r="L771" i="1"/>
  <c r="K771" i="1"/>
  <c r="N770" i="1"/>
  <c r="M770" i="1"/>
  <c r="L770" i="1"/>
  <c r="K770" i="1"/>
  <c r="N769" i="1"/>
  <c r="M769" i="1"/>
  <c r="L769" i="1"/>
  <c r="K769" i="1"/>
  <c r="N768" i="1"/>
  <c r="M768" i="1"/>
  <c r="L768" i="1"/>
  <c r="K768" i="1"/>
  <c r="N767" i="1"/>
  <c r="M767" i="1"/>
  <c r="L767" i="1"/>
  <c r="K767" i="1"/>
  <c r="N766" i="1"/>
  <c r="M766" i="1"/>
  <c r="L766" i="1"/>
  <c r="K766" i="1"/>
  <c r="N765" i="1"/>
  <c r="M765" i="1"/>
  <c r="L765" i="1"/>
  <c r="K765" i="1"/>
  <c r="N764" i="1"/>
  <c r="M764" i="1"/>
  <c r="L764" i="1"/>
  <c r="K764" i="1"/>
  <c r="N763" i="1"/>
  <c r="M763" i="1"/>
  <c r="L763" i="1"/>
  <c r="K763" i="1"/>
  <c r="N762" i="1"/>
  <c r="M762" i="1"/>
  <c r="L762" i="1"/>
  <c r="K762" i="1"/>
  <c r="N761" i="1"/>
  <c r="M761" i="1"/>
  <c r="L761" i="1"/>
  <c r="K761" i="1"/>
  <c r="N760" i="1"/>
  <c r="M760" i="1"/>
  <c r="L760" i="1"/>
  <c r="K760" i="1"/>
  <c r="N759" i="1"/>
  <c r="M759" i="1"/>
  <c r="L759" i="1"/>
  <c r="K759" i="1"/>
  <c r="N758" i="1"/>
  <c r="M758" i="1"/>
  <c r="L758" i="1"/>
  <c r="K758" i="1"/>
  <c r="N757" i="1"/>
  <c r="M757" i="1"/>
  <c r="L757" i="1"/>
  <c r="K757" i="1"/>
  <c r="N756" i="1"/>
  <c r="M756" i="1"/>
  <c r="L756" i="1"/>
  <c r="K756" i="1"/>
  <c r="N755" i="1"/>
  <c r="M755" i="1"/>
  <c r="L755" i="1"/>
  <c r="K755" i="1"/>
  <c r="N754" i="1"/>
  <c r="M754" i="1"/>
  <c r="L754" i="1"/>
  <c r="K754" i="1"/>
  <c r="N753" i="1"/>
  <c r="M753" i="1"/>
  <c r="L753" i="1"/>
  <c r="K753" i="1"/>
  <c r="N752" i="1"/>
  <c r="M752" i="1"/>
  <c r="L752" i="1"/>
  <c r="K752" i="1"/>
  <c r="N751" i="1"/>
  <c r="M751" i="1"/>
  <c r="L751" i="1"/>
  <c r="K751" i="1"/>
  <c r="N750" i="1"/>
  <c r="M750" i="1"/>
  <c r="L750" i="1"/>
  <c r="K750" i="1"/>
  <c r="N749" i="1"/>
  <c r="M749" i="1"/>
  <c r="L749" i="1"/>
  <c r="K749" i="1"/>
  <c r="N748" i="1"/>
  <c r="M748" i="1"/>
  <c r="L748" i="1"/>
  <c r="K748" i="1"/>
  <c r="N747" i="1"/>
  <c r="M747" i="1"/>
  <c r="L747" i="1"/>
  <c r="K747" i="1"/>
  <c r="N746" i="1"/>
  <c r="M746" i="1"/>
  <c r="L746" i="1"/>
  <c r="K746" i="1"/>
  <c r="N745" i="1"/>
  <c r="M745" i="1"/>
  <c r="L745" i="1"/>
  <c r="K745" i="1"/>
  <c r="N744" i="1"/>
  <c r="M744" i="1"/>
  <c r="L744" i="1"/>
  <c r="K744" i="1"/>
  <c r="N743" i="1"/>
  <c r="M743" i="1"/>
  <c r="L743" i="1"/>
  <c r="K743" i="1"/>
  <c r="N742" i="1"/>
  <c r="M742" i="1"/>
  <c r="L742" i="1"/>
  <c r="K742" i="1"/>
  <c r="N741" i="1"/>
  <c r="M741" i="1"/>
  <c r="L741" i="1"/>
  <c r="K741" i="1"/>
  <c r="N740" i="1"/>
  <c r="M740" i="1"/>
  <c r="L740" i="1"/>
  <c r="K740" i="1"/>
  <c r="N739" i="1"/>
  <c r="M739" i="1"/>
  <c r="L739" i="1"/>
  <c r="K739" i="1"/>
  <c r="N738" i="1"/>
  <c r="M738" i="1"/>
  <c r="L738" i="1"/>
  <c r="K738" i="1"/>
  <c r="N737" i="1"/>
  <c r="M737" i="1"/>
  <c r="L737" i="1"/>
  <c r="K737" i="1"/>
  <c r="N736" i="1"/>
  <c r="M736" i="1"/>
  <c r="L736" i="1"/>
  <c r="K736" i="1"/>
  <c r="N735" i="1"/>
  <c r="M735" i="1"/>
  <c r="L735" i="1"/>
  <c r="K735" i="1"/>
  <c r="N734" i="1"/>
  <c r="M734" i="1"/>
  <c r="L734" i="1"/>
  <c r="K734" i="1"/>
  <c r="N733" i="1"/>
  <c r="M733" i="1"/>
  <c r="L733" i="1"/>
  <c r="K733" i="1"/>
  <c r="N732" i="1"/>
  <c r="M732" i="1"/>
  <c r="L732" i="1"/>
  <c r="K732" i="1"/>
  <c r="N731" i="1"/>
  <c r="M731" i="1"/>
  <c r="L731" i="1"/>
  <c r="K731" i="1"/>
  <c r="N730" i="1"/>
  <c r="M730" i="1"/>
  <c r="L730" i="1"/>
  <c r="K730" i="1"/>
  <c r="N729" i="1"/>
  <c r="M729" i="1"/>
  <c r="L729" i="1"/>
  <c r="K729" i="1"/>
  <c r="N728" i="1"/>
  <c r="M728" i="1"/>
  <c r="L728" i="1"/>
  <c r="K728" i="1"/>
  <c r="N727" i="1"/>
  <c r="M727" i="1"/>
  <c r="L727" i="1"/>
  <c r="K727" i="1"/>
  <c r="N726" i="1"/>
  <c r="M726" i="1"/>
  <c r="L726" i="1"/>
  <c r="K726" i="1"/>
  <c r="N725" i="1"/>
  <c r="M725" i="1"/>
  <c r="L725" i="1"/>
  <c r="K725" i="1"/>
  <c r="N724" i="1"/>
  <c r="M724" i="1"/>
  <c r="L724" i="1"/>
  <c r="K724" i="1"/>
  <c r="N723" i="1"/>
  <c r="M723" i="1"/>
  <c r="L723" i="1"/>
  <c r="K723" i="1"/>
  <c r="N722" i="1"/>
  <c r="M722" i="1"/>
  <c r="L722" i="1"/>
  <c r="K722" i="1"/>
  <c r="N721" i="1"/>
  <c r="M721" i="1"/>
  <c r="L721" i="1"/>
  <c r="K721" i="1"/>
  <c r="N720" i="1"/>
  <c r="M720" i="1"/>
  <c r="L720" i="1"/>
  <c r="K720" i="1"/>
  <c r="N719" i="1"/>
  <c r="M719" i="1"/>
  <c r="L719" i="1"/>
  <c r="K719" i="1"/>
  <c r="N718" i="1"/>
  <c r="M718" i="1"/>
  <c r="L718" i="1"/>
  <c r="K718" i="1"/>
  <c r="N717" i="1"/>
  <c r="M717" i="1"/>
  <c r="L717" i="1"/>
  <c r="K717" i="1"/>
  <c r="N716" i="1"/>
  <c r="M716" i="1"/>
  <c r="L716" i="1"/>
  <c r="K716" i="1"/>
  <c r="N715" i="1"/>
  <c r="M715" i="1"/>
  <c r="L715" i="1"/>
  <c r="K715" i="1"/>
  <c r="N714" i="1"/>
  <c r="M714" i="1"/>
  <c r="L714" i="1"/>
  <c r="K714" i="1"/>
  <c r="N713" i="1"/>
  <c r="M713" i="1"/>
  <c r="L713" i="1"/>
  <c r="K713" i="1"/>
  <c r="N712" i="1"/>
  <c r="M712" i="1"/>
  <c r="L712" i="1"/>
  <c r="K712" i="1"/>
  <c r="N711" i="1"/>
  <c r="M711" i="1"/>
  <c r="L711" i="1"/>
  <c r="K711" i="1"/>
  <c r="N710" i="1"/>
  <c r="M710" i="1"/>
  <c r="L710" i="1"/>
  <c r="K710" i="1"/>
  <c r="N709" i="1"/>
  <c r="M709" i="1"/>
  <c r="L709" i="1"/>
  <c r="K709" i="1"/>
  <c r="N708" i="1"/>
  <c r="M708" i="1"/>
  <c r="L708" i="1"/>
  <c r="K708" i="1"/>
  <c r="N707" i="1"/>
  <c r="M707" i="1"/>
  <c r="L707" i="1"/>
  <c r="K707" i="1"/>
  <c r="N706" i="1"/>
  <c r="M706" i="1"/>
  <c r="L706" i="1"/>
  <c r="K706" i="1"/>
  <c r="N705" i="1"/>
  <c r="M705" i="1"/>
  <c r="L705" i="1"/>
  <c r="K705" i="1"/>
  <c r="N704" i="1"/>
  <c r="M704" i="1"/>
  <c r="L704" i="1"/>
  <c r="K704" i="1"/>
  <c r="N703" i="1"/>
  <c r="M703" i="1"/>
  <c r="L703" i="1"/>
  <c r="K703" i="1"/>
  <c r="N702" i="1"/>
  <c r="M702" i="1"/>
  <c r="L702" i="1"/>
  <c r="K702" i="1"/>
  <c r="N701" i="1"/>
  <c r="M701" i="1"/>
  <c r="L701" i="1"/>
  <c r="K701" i="1"/>
  <c r="N700" i="1"/>
  <c r="M700" i="1"/>
  <c r="L700" i="1"/>
  <c r="K700" i="1"/>
  <c r="N699" i="1"/>
  <c r="M699" i="1"/>
  <c r="L699" i="1"/>
  <c r="K699" i="1"/>
  <c r="N698" i="1"/>
  <c r="M698" i="1"/>
  <c r="L698" i="1"/>
  <c r="K698" i="1"/>
  <c r="N697" i="1"/>
  <c r="M697" i="1"/>
  <c r="L697" i="1"/>
  <c r="K697" i="1"/>
  <c r="N696" i="1"/>
  <c r="M696" i="1"/>
  <c r="L696" i="1"/>
  <c r="K696" i="1"/>
  <c r="N695" i="1"/>
  <c r="M695" i="1"/>
  <c r="L695" i="1"/>
  <c r="K695" i="1"/>
  <c r="N694" i="1"/>
  <c r="M694" i="1"/>
  <c r="L694" i="1"/>
  <c r="K694" i="1"/>
  <c r="N693" i="1"/>
  <c r="M693" i="1"/>
  <c r="L693" i="1"/>
  <c r="K693" i="1"/>
  <c r="N692" i="1"/>
  <c r="M692" i="1"/>
  <c r="L692" i="1"/>
  <c r="K692" i="1"/>
  <c r="N691" i="1"/>
  <c r="M691" i="1"/>
  <c r="L691" i="1"/>
  <c r="K691" i="1"/>
  <c r="N690" i="1"/>
  <c r="M690" i="1"/>
  <c r="L690" i="1"/>
  <c r="K690" i="1"/>
  <c r="N689" i="1"/>
  <c r="M689" i="1"/>
  <c r="L689" i="1"/>
  <c r="K689" i="1"/>
  <c r="N688" i="1"/>
  <c r="M688" i="1"/>
  <c r="L688" i="1"/>
  <c r="K688" i="1"/>
  <c r="N687" i="1"/>
  <c r="M687" i="1"/>
  <c r="L687" i="1"/>
  <c r="K687" i="1"/>
  <c r="N686" i="1"/>
  <c r="M686" i="1"/>
  <c r="L686" i="1"/>
  <c r="K686" i="1"/>
  <c r="N685" i="1"/>
  <c r="M685" i="1"/>
  <c r="L685" i="1"/>
  <c r="K685" i="1"/>
  <c r="N684" i="1"/>
  <c r="M684" i="1"/>
  <c r="L684" i="1"/>
  <c r="K684" i="1"/>
  <c r="N683" i="1"/>
  <c r="M683" i="1"/>
  <c r="L683" i="1"/>
  <c r="K683" i="1"/>
  <c r="N682" i="1"/>
  <c r="M682" i="1"/>
  <c r="L682" i="1"/>
  <c r="K682" i="1"/>
  <c r="N681" i="1"/>
  <c r="M681" i="1"/>
  <c r="L681" i="1"/>
  <c r="K681" i="1"/>
  <c r="N680" i="1"/>
  <c r="M680" i="1"/>
  <c r="L680" i="1"/>
  <c r="K680" i="1"/>
  <c r="N679" i="1"/>
  <c r="M679" i="1"/>
  <c r="L679" i="1"/>
  <c r="K679" i="1"/>
  <c r="N678" i="1"/>
  <c r="M678" i="1"/>
  <c r="L678" i="1"/>
  <c r="K678" i="1"/>
  <c r="N677" i="1"/>
  <c r="M677" i="1"/>
  <c r="L677" i="1"/>
  <c r="K677" i="1"/>
  <c r="N676" i="1"/>
  <c r="M676" i="1"/>
  <c r="L676" i="1"/>
  <c r="K676" i="1"/>
  <c r="N675" i="1"/>
  <c r="M675" i="1"/>
  <c r="L675" i="1"/>
  <c r="K675" i="1"/>
  <c r="N674" i="1"/>
  <c r="M674" i="1"/>
  <c r="L674" i="1"/>
  <c r="K674" i="1"/>
  <c r="N673" i="1"/>
  <c r="M673" i="1"/>
  <c r="L673" i="1"/>
  <c r="K673" i="1"/>
  <c r="N672" i="1"/>
  <c r="M672" i="1"/>
  <c r="L672" i="1"/>
  <c r="K672" i="1"/>
  <c r="N671" i="1"/>
  <c r="M671" i="1"/>
  <c r="L671" i="1"/>
  <c r="K671" i="1"/>
  <c r="N670" i="1"/>
  <c r="M670" i="1"/>
  <c r="L670" i="1"/>
  <c r="K670" i="1"/>
  <c r="N669" i="1"/>
  <c r="M669" i="1"/>
  <c r="L669" i="1"/>
  <c r="K669" i="1"/>
  <c r="N668" i="1"/>
  <c r="M668" i="1"/>
  <c r="L668" i="1"/>
  <c r="K668" i="1"/>
  <c r="N667" i="1"/>
  <c r="M667" i="1"/>
  <c r="L667" i="1"/>
  <c r="K667" i="1"/>
  <c r="N666" i="1"/>
  <c r="M666" i="1"/>
  <c r="L666" i="1"/>
  <c r="K666" i="1"/>
  <c r="N665" i="1"/>
  <c r="M665" i="1"/>
  <c r="L665" i="1"/>
  <c r="K665" i="1"/>
  <c r="N664" i="1"/>
  <c r="M664" i="1"/>
  <c r="L664" i="1"/>
  <c r="K664" i="1"/>
  <c r="N663" i="1"/>
  <c r="M663" i="1"/>
  <c r="L663" i="1"/>
  <c r="K663" i="1"/>
  <c r="N662" i="1"/>
  <c r="M662" i="1"/>
  <c r="L662" i="1"/>
  <c r="K662" i="1"/>
  <c r="N661" i="1"/>
  <c r="M661" i="1"/>
  <c r="L661" i="1"/>
  <c r="K661" i="1"/>
  <c r="N660" i="1"/>
  <c r="M660" i="1"/>
  <c r="L660" i="1"/>
  <c r="K660" i="1"/>
  <c r="N659" i="1"/>
  <c r="M659" i="1"/>
  <c r="L659" i="1"/>
  <c r="K659" i="1"/>
  <c r="N658" i="1"/>
  <c r="M658" i="1"/>
  <c r="L658" i="1"/>
  <c r="K658" i="1"/>
  <c r="N657" i="1"/>
  <c r="M657" i="1"/>
  <c r="L657" i="1"/>
  <c r="K657" i="1"/>
  <c r="N656" i="1"/>
  <c r="M656" i="1"/>
  <c r="L656" i="1"/>
  <c r="K656" i="1"/>
  <c r="N655" i="1"/>
  <c r="M655" i="1"/>
  <c r="L655" i="1"/>
  <c r="K655" i="1"/>
  <c r="N654" i="1"/>
  <c r="M654" i="1"/>
  <c r="L654" i="1"/>
  <c r="K654" i="1"/>
  <c r="N653" i="1"/>
  <c r="M653" i="1"/>
  <c r="L653" i="1"/>
  <c r="K653" i="1"/>
  <c r="N652" i="1"/>
  <c r="M652" i="1"/>
  <c r="L652" i="1"/>
  <c r="K652" i="1"/>
  <c r="N651" i="1"/>
  <c r="M651" i="1"/>
  <c r="L651" i="1"/>
  <c r="K651" i="1"/>
  <c r="N650" i="1"/>
  <c r="M650" i="1"/>
  <c r="L650" i="1"/>
  <c r="K650" i="1"/>
  <c r="N649" i="1"/>
  <c r="M649" i="1"/>
  <c r="L649" i="1"/>
  <c r="K649" i="1"/>
  <c r="N648" i="1"/>
  <c r="M648" i="1"/>
  <c r="L648" i="1"/>
  <c r="K648" i="1"/>
  <c r="N647" i="1"/>
  <c r="M647" i="1"/>
  <c r="L647" i="1"/>
  <c r="K647" i="1"/>
  <c r="N646" i="1"/>
  <c r="M646" i="1"/>
  <c r="L646" i="1"/>
  <c r="K646" i="1"/>
  <c r="N645" i="1"/>
  <c r="M645" i="1"/>
  <c r="L645" i="1"/>
  <c r="K645" i="1"/>
  <c r="N644" i="1"/>
  <c r="M644" i="1"/>
  <c r="L644" i="1"/>
  <c r="K644" i="1"/>
  <c r="N643" i="1"/>
  <c r="M643" i="1"/>
  <c r="L643" i="1"/>
  <c r="K643" i="1"/>
  <c r="N642" i="1"/>
  <c r="M642" i="1"/>
  <c r="L642" i="1"/>
  <c r="K642" i="1"/>
  <c r="N641" i="1"/>
  <c r="M641" i="1"/>
  <c r="L641" i="1"/>
  <c r="K641" i="1"/>
  <c r="N640" i="1"/>
  <c r="M640" i="1"/>
  <c r="L640" i="1"/>
  <c r="K640" i="1"/>
  <c r="N639" i="1"/>
  <c r="M639" i="1"/>
  <c r="L639" i="1"/>
  <c r="K639" i="1"/>
  <c r="N638" i="1"/>
  <c r="M638" i="1"/>
  <c r="L638" i="1"/>
  <c r="K638" i="1"/>
  <c r="N637" i="1"/>
  <c r="M637" i="1"/>
  <c r="L637" i="1"/>
  <c r="K637" i="1"/>
  <c r="N636" i="1"/>
  <c r="M636" i="1"/>
  <c r="L636" i="1"/>
  <c r="K636" i="1"/>
  <c r="N635" i="1"/>
  <c r="M635" i="1"/>
  <c r="L635" i="1"/>
  <c r="K635" i="1"/>
  <c r="N634" i="1"/>
  <c r="M634" i="1"/>
  <c r="L634" i="1"/>
  <c r="K634" i="1"/>
  <c r="N633" i="1"/>
  <c r="M633" i="1"/>
  <c r="L633" i="1"/>
  <c r="K633" i="1"/>
  <c r="N632" i="1"/>
  <c r="M632" i="1"/>
  <c r="L632" i="1"/>
  <c r="K632" i="1"/>
  <c r="N631" i="1"/>
  <c r="M631" i="1"/>
  <c r="L631" i="1"/>
  <c r="K631" i="1"/>
  <c r="N630" i="1"/>
  <c r="M630" i="1"/>
  <c r="L630" i="1"/>
  <c r="K630" i="1"/>
  <c r="N629" i="1"/>
  <c r="M629" i="1"/>
  <c r="L629" i="1"/>
  <c r="K629" i="1"/>
  <c r="N628" i="1"/>
  <c r="M628" i="1"/>
  <c r="L628" i="1"/>
  <c r="K628" i="1"/>
  <c r="N627" i="1"/>
  <c r="M627" i="1"/>
  <c r="L627" i="1"/>
  <c r="K627" i="1"/>
  <c r="N626" i="1"/>
  <c r="M626" i="1"/>
  <c r="L626" i="1"/>
  <c r="K626" i="1"/>
  <c r="N625" i="1"/>
  <c r="M625" i="1"/>
  <c r="L625" i="1"/>
  <c r="K625" i="1"/>
  <c r="N624" i="1"/>
  <c r="M624" i="1"/>
  <c r="L624" i="1"/>
  <c r="K624" i="1"/>
  <c r="N623" i="1"/>
  <c r="M623" i="1"/>
  <c r="L623" i="1"/>
  <c r="K623" i="1"/>
  <c r="N622" i="1"/>
  <c r="M622" i="1"/>
  <c r="L622" i="1"/>
  <c r="K622" i="1"/>
  <c r="N621" i="1"/>
  <c r="M621" i="1"/>
  <c r="L621" i="1"/>
  <c r="K621" i="1"/>
  <c r="N620" i="1"/>
  <c r="M620" i="1"/>
  <c r="L620" i="1"/>
  <c r="K620" i="1"/>
  <c r="N619" i="1"/>
  <c r="M619" i="1"/>
  <c r="L619" i="1"/>
  <c r="K619" i="1"/>
  <c r="N618" i="1"/>
  <c r="M618" i="1"/>
  <c r="L618" i="1"/>
  <c r="K618" i="1"/>
  <c r="N617" i="1"/>
  <c r="M617" i="1"/>
  <c r="L617" i="1"/>
  <c r="K617" i="1"/>
  <c r="N616" i="1"/>
  <c r="M616" i="1"/>
  <c r="L616" i="1"/>
  <c r="K616" i="1"/>
  <c r="N615" i="1"/>
  <c r="M615" i="1"/>
  <c r="L615" i="1"/>
  <c r="K615" i="1"/>
  <c r="N614" i="1"/>
  <c r="M614" i="1"/>
  <c r="L614" i="1"/>
  <c r="K614" i="1"/>
  <c r="N613" i="1"/>
  <c r="M613" i="1"/>
  <c r="L613" i="1"/>
  <c r="K613" i="1"/>
  <c r="N612" i="1"/>
  <c r="M612" i="1"/>
  <c r="L612" i="1"/>
  <c r="K612" i="1"/>
  <c r="N611" i="1"/>
  <c r="M611" i="1"/>
  <c r="L611" i="1"/>
  <c r="K611" i="1"/>
  <c r="N610" i="1"/>
  <c r="M610" i="1"/>
  <c r="L610" i="1"/>
  <c r="K610" i="1"/>
  <c r="N609" i="1"/>
  <c r="M609" i="1"/>
  <c r="L609" i="1"/>
  <c r="K609" i="1"/>
  <c r="N608" i="1"/>
  <c r="M608" i="1"/>
  <c r="L608" i="1"/>
  <c r="K608" i="1"/>
  <c r="N607" i="1"/>
  <c r="M607" i="1"/>
  <c r="L607" i="1"/>
  <c r="K607" i="1"/>
  <c r="N606" i="1"/>
  <c r="M606" i="1"/>
  <c r="L606" i="1"/>
  <c r="K606" i="1"/>
  <c r="N605" i="1"/>
  <c r="M605" i="1"/>
  <c r="L605" i="1"/>
  <c r="K605" i="1"/>
  <c r="N604" i="1"/>
  <c r="M604" i="1"/>
  <c r="L604" i="1"/>
  <c r="K604" i="1"/>
  <c r="N603" i="1"/>
  <c r="M603" i="1"/>
  <c r="L603" i="1"/>
  <c r="K603" i="1"/>
  <c r="N602" i="1"/>
  <c r="M602" i="1"/>
  <c r="L602" i="1"/>
  <c r="K602" i="1"/>
  <c r="N601" i="1"/>
  <c r="M601" i="1"/>
  <c r="L601" i="1"/>
  <c r="K601" i="1"/>
  <c r="N600" i="1"/>
  <c r="M600" i="1"/>
  <c r="L600" i="1"/>
  <c r="K600" i="1"/>
  <c r="N599" i="1"/>
  <c r="M599" i="1"/>
  <c r="L599" i="1"/>
  <c r="K599" i="1"/>
  <c r="N598" i="1"/>
  <c r="M598" i="1"/>
  <c r="L598" i="1"/>
  <c r="K598" i="1"/>
  <c r="N597" i="1"/>
  <c r="M597" i="1"/>
  <c r="L597" i="1"/>
  <c r="K597" i="1"/>
  <c r="N596" i="1"/>
  <c r="M596" i="1"/>
  <c r="L596" i="1"/>
  <c r="K596" i="1"/>
  <c r="N595" i="1"/>
  <c r="M595" i="1"/>
  <c r="L595" i="1"/>
  <c r="K595" i="1"/>
  <c r="N594" i="1"/>
  <c r="M594" i="1"/>
  <c r="L594" i="1"/>
  <c r="K594" i="1"/>
  <c r="N593" i="1"/>
  <c r="M593" i="1"/>
  <c r="L593" i="1"/>
  <c r="K593" i="1"/>
  <c r="N592" i="1"/>
  <c r="M592" i="1"/>
  <c r="L592" i="1"/>
  <c r="K592" i="1"/>
  <c r="N591" i="1"/>
  <c r="M591" i="1"/>
  <c r="L591" i="1"/>
  <c r="K591" i="1"/>
  <c r="N590" i="1"/>
  <c r="M590" i="1"/>
  <c r="L590" i="1"/>
  <c r="K590" i="1"/>
  <c r="N589" i="1"/>
  <c r="M589" i="1"/>
  <c r="L589" i="1"/>
  <c r="K589" i="1"/>
  <c r="N588" i="1"/>
  <c r="M588" i="1"/>
  <c r="L588" i="1"/>
  <c r="K588" i="1"/>
  <c r="N587" i="1"/>
  <c r="M587" i="1"/>
  <c r="L587" i="1"/>
  <c r="K587" i="1"/>
  <c r="N586" i="1"/>
  <c r="M586" i="1"/>
  <c r="L586" i="1"/>
  <c r="K586" i="1"/>
  <c r="N585" i="1"/>
  <c r="M585" i="1"/>
  <c r="L585" i="1"/>
  <c r="K585" i="1"/>
  <c r="N584" i="1"/>
  <c r="M584" i="1"/>
  <c r="L584" i="1"/>
  <c r="K584" i="1"/>
  <c r="N583" i="1"/>
  <c r="M583" i="1"/>
  <c r="L583" i="1"/>
  <c r="K583" i="1"/>
  <c r="N582" i="1"/>
  <c r="M582" i="1"/>
  <c r="L582" i="1"/>
  <c r="K582" i="1"/>
  <c r="N581" i="1"/>
  <c r="M581" i="1"/>
  <c r="L581" i="1"/>
  <c r="K581" i="1"/>
  <c r="N580" i="1"/>
  <c r="M580" i="1"/>
  <c r="L580" i="1"/>
  <c r="K580" i="1"/>
  <c r="N579" i="1"/>
  <c r="M579" i="1"/>
  <c r="L579" i="1"/>
  <c r="K579" i="1"/>
  <c r="N578" i="1"/>
  <c r="M578" i="1"/>
  <c r="L578" i="1"/>
  <c r="K578" i="1"/>
  <c r="N577" i="1"/>
  <c r="M577" i="1"/>
  <c r="L577" i="1"/>
  <c r="K577" i="1"/>
  <c r="N576" i="1"/>
  <c r="M576" i="1"/>
  <c r="L576" i="1"/>
  <c r="K576" i="1"/>
  <c r="N575" i="1"/>
  <c r="M575" i="1"/>
  <c r="L575" i="1"/>
  <c r="K575" i="1"/>
  <c r="N574" i="1"/>
  <c r="M574" i="1"/>
  <c r="L574" i="1"/>
  <c r="K574" i="1"/>
  <c r="N573" i="1"/>
  <c r="M573" i="1"/>
  <c r="L573" i="1"/>
  <c r="K573" i="1"/>
  <c r="N572" i="1"/>
  <c r="M572" i="1"/>
  <c r="L572" i="1"/>
  <c r="K572" i="1"/>
  <c r="N571" i="1"/>
  <c r="M571" i="1"/>
  <c r="L571" i="1"/>
  <c r="K571" i="1"/>
  <c r="N570" i="1"/>
  <c r="M570" i="1"/>
  <c r="L570" i="1"/>
  <c r="K570" i="1"/>
  <c r="N569" i="1"/>
  <c r="M569" i="1"/>
  <c r="L569" i="1"/>
  <c r="K569" i="1"/>
  <c r="N568" i="1"/>
  <c r="M568" i="1"/>
  <c r="L568" i="1"/>
  <c r="K568" i="1"/>
  <c r="N567" i="1"/>
  <c r="M567" i="1"/>
  <c r="L567" i="1"/>
  <c r="K567" i="1"/>
  <c r="N566" i="1"/>
  <c r="M566" i="1"/>
  <c r="L566" i="1"/>
  <c r="K566" i="1"/>
  <c r="N565" i="1"/>
  <c r="M565" i="1"/>
  <c r="L565" i="1"/>
  <c r="K565" i="1"/>
  <c r="N564" i="1"/>
  <c r="M564" i="1"/>
  <c r="L564" i="1"/>
  <c r="K564" i="1"/>
  <c r="N563" i="1"/>
  <c r="M563" i="1"/>
  <c r="L563" i="1"/>
  <c r="K563" i="1"/>
  <c r="N562" i="1"/>
  <c r="M562" i="1"/>
  <c r="L562" i="1"/>
  <c r="K562" i="1"/>
  <c r="N561" i="1"/>
  <c r="M561" i="1"/>
  <c r="L561" i="1"/>
  <c r="K561" i="1"/>
  <c r="N560" i="1"/>
  <c r="M560" i="1"/>
  <c r="L560" i="1"/>
  <c r="K560" i="1"/>
  <c r="N559" i="1"/>
  <c r="M559" i="1"/>
  <c r="L559" i="1"/>
  <c r="K559" i="1"/>
  <c r="N558" i="1"/>
  <c r="M558" i="1"/>
  <c r="L558" i="1"/>
  <c r="K558" i="1"/>
  <c r="N557" i="1"/>
  <c r="M557" i="1"/>
  <c r="L557" i="1"/>
  <c r="K557" i="1"/>
  <c r="N556" i="1"/>
  <c r="M556" i="1"/>
  <c r="L556" i="1"/>
  <c r="K556" i="1"/>
  <c r="N555" i="1"/>
  <c r="M555" i="1"/>
  <c r="L555" i="1"/>
  <c r="K555" i="1"/>
  <c r="N554" i="1"/>
  <c r="M554" i="1"/>
  <c r="L554" i="1"/>
  <c r="K554" i="1"/>
  <c r="N553" i="1"/>
  <c r="M553" i="1"/>
  <c r="L553" i="1"/>
  <c r="K553" i="1"/>
  <c r="N552" i="1"/>
  <c r="M552" i="1"/>
  <c r="L552" i="1"/>
  <c r="K552" i="1"/>
  <c r="N551" i="1"/>
  <c r="M551" i="1"/>
  <c r="L551" i="1"/>
  <c r="K551" i="1"/>
  <c r="N550" i="1"/>
  <c r="M550" i="1"/>
  <c r="L550" i="1"/>
  <c r="K550" i="1"/>
  <c r="N549" i="1"/>
  <c r="M549" i="1"/>
  <c r="L549" i="1"/>
  <c r="K549" i="1"/>
  <c r="N548" i="1"/>
  <c r="M548" i="1"/>
  <c r="L548" i="1"/>
  <c r="K548" i="1"/>
  <c r="N547" i="1"/>
  <c r="M547" i="1"/>
  <c r="L547" i="1"/>
  <c r="K547" i="1"/>
  <c r="N546" i="1"/>
  <c r="M546" i="1"/>
  <c r="L546" i="1"/>
  <c r="K546" i="1"/>
  <c r="N545" i="1"/>
  <c r="M545" i="1"/>
  <c r="L545" i="1"/>
  <c r="K545" i="1"/>
  <c r="N544" i="1"/>
  <c r="M544" i="1"/>
  <c r="L544" i="1"/>
  <c r="K544" i="1"/>
  <c r="N543" i="1"/>
  <c r="M543" i="1"/>
  <c r="L543" i="1"/>
  <c r="K543" i="1"/>
  <c r="N542" i="1"/>
  <c r="M542" i="1"/>
  <c r="L542" i="1"/>
  <c r="K542" i="1"/>
  <c r="N541" i="1"/>
  <c r="M541" i="1"/>
  <c r="L541" i="1"/>
  <c r="K541" i="1"/>
  <c r="N540" i="1"/>
  <c r="M540" i="1"/>
  <c r="L540" i="1"/>
  <c r="K540" i="1"/>
  <c r="N539" i="1"/>
  <c r="M539" i="1"/>
  <c r="L539" i="1"/>
  <c r="K539" i="1"/>
  <c r="N538" i="1"/>
  <c r="M538" i="1"/>
  <c r="L538" i="1"/>
  <c r="K538" i="1"/>
  <c r="N537" i="1"/>
  <c r="M537" i="1"/>
  <c r="L537" i="1"/>
  <c r="K537" i="1"/>
  <c r="N536" i="1"/>
  <c r="M536" i="1"/>
  <c r="L536" i="1"/>
  <c r="K536" i="1"/>
  <c r="N535" i="1"/>
  <c r="M535" i="1"/>
  <c r="L535" i="1"/>
  <c r="K535" i="1"/>
  <c r="N534" i="1"/>
  <c r="M534" i="1"/>
  <c r="L534" i="1"/>
  <c r="K534" i="1"/>
  <c r="N533" i="1"/>
  <c r="M533" i="1"/>
  <c r="L533" i="1"/>
  <c r="K533" i="1"/>
  <c r="N532" i="1"/>
  <c r="M532" i="1"/>
  <c r="L532" i="1"/>
  <c r="K532" i="1"/>
  <c r="N531" i="1"/>
  <c r="M531" i="1"/>
  <c r="L531" i="1"/>
  <c r="K531" i="1"/>
  <c r="N530" i="1"/>
  <c r="M530" i="1"/>
  <c r="L530" i="1"/>
  <c r="K530" i="1"/>
  <c r="N529" i="1"/>
  <c r="M529" i="1"/>
  <c r="L529" i="1"/>
  <c r="K529" i="1"/>
  <c r="N528" i="1"/>
  <c r="M528" i="1"/>
  <c r="L528" i="1"/>
  <c r="K528" i="1"/>
  <c r="N527" i="1"/>
  <c r="M527" i="1"/>
  <c r="L527" i="1"/>
  <c r="K527" i="1"/>
  <c r="N526" i="1"/>
  <c r="M526" i="1"/>
  <c r="L526" i="1"/>
  <c r="K526" i="1"/>
  <c r="N525" i="1"/>
  <c r="M525" i="1"/>
  <c r="L525" i="1"/>
  <c r="K525" i="1"/>
  <c r="N524" i="1"/>
  <c r="M524" i="1"/>
  <c r="L524" i="1"/>
  <c r="K524" i="1"/>
  <c r="N523" i="1"/>
  <c r="M523" i="1"/>
  <c r="L523" i="1"/>
  <c r="K523" i="1"/>
  <c r="N522" i="1"/>
  <c r="M522" i="1"/>
  <c r="L522" i="1"/>
  <c r="K522" i="1"/>
  <c r="N521" i="1"/>
  <c r="M521" i="1"/>
  <c r="L521" i="1"/>
  <c r="K521" i="1"/>
  <c r="N520" i="1"/>
  <c r="M520" i="1"/>
  <c r="L520" i="1"/>
  <c r="K520" i="1"/>
  <c r="N519" i="1"/>
  <c r="M519" i="1"/>
  <c r="L519" i="1"/>
  <c r="K519" i="1"/>
  <c r="N518" i="1"/>
  <c r="M518" i="1"/>
  <c r="L518" i="1"/>
  <c r="K518" i="1"/>
  <c r="N517" i="1"/>
  <c r="M517" i="1"/>
  <c r="L517" i="1"/>
  <c r="K517" i="1"/>
  <c r="N516" i="1"/>
  <c r="M516" i="1"/>
  <c r="L516" i="1"/>
  <c r="K516" i="1"/>
  <c r="N515" i="1"/>
  <c r="M515" i="1"/>
  <c r="L515" i="1"/>
  <c r="K515" i="1"/>
  <c r="N514" i="1"/>
  <c r="M514" i="1"/>
  <c r="L514" i="1"/>
  <c r="K514" i="1"/>
  <c r="N513" i="1"/>
  <c r="M513" i="1"/>
  <c r="L513" i="1"/>
  <c r="K513" i="1"/>
  <c r="N512" i="1"/>
  <c r="M512" i="1"/>
  <c r="L512" i="1"/>
  <c r="K512" i="1"/>
  <c r="N511" i="1"/>
  <c r="M511" i="1"/>
  <c r="L511" i="1"/>
  <c r="K511" i="1"/>
  <c r="N510" i="1"/>
  <c r="M510" i="1"/>
  <c r="L510" i="1"/>
  <c r="K510" i="1"/>
  <c r="N509" i="1"/>
  <c r="M509" i="1"/>
  <c r="L509" i="1"/>
  <c r="K509" i="1"/>
  <c r="N508" i="1"/>
  <c r="M508" i="1"/>
  <c r="L508" i="1"/>
  <c r="K508" i="1"/>
  <c r="N507" i="1"/>
  <c r="M507" i="1"/>
  <c r="L507" i="1"/>
  <c r="K507" i="1"/>
  <c r="N506" i="1"/>
  <c r="M506" i="1"/>
  <c r="L506" i="1"/>
  <c r="K506" i="1"/>
  <c r="N505" i="1"/>
  <c r="M505" i="1"/>
  <c r="L505" i="1"/>
  <c r="K505" i="1"/>
  <c r="N504" i="1"/>
  <c r="M504" i="1"/>
  <c r="L504" i="1"/>
  <c r="K504" i="1"/>
  <c r="N503" i="1"/>
  <c r="M503" i="1"/>
  <c r="L503" i="1"/>
  <c r="K503" i="1"/>
  <c r="N502" i="1"/>
  <c r="M502" i="1"/>
  <c r="L502" i="1"/>
  <c r="K502" i="1"/>
  <c r="N501" i="1"/>
  <c r="M501" i="1"/>
  <c r="L501" i="1"/>
  <c r="K501" i="1"/>
  <c r="N500" i="1"/>
  <c r="M500" i="1"/>
  <c r="L500" i="1"/>
  <c r="K500" i="1"/>
  <c r="N499" i="1"/>
  <c r="M499" i="1"/>
  <c r="L499" i="1"/>
  <c r="K499" i="1"/>
  <c r="N498" i="1"/>
  <c r="M498" i="1"/>
  <c r="L498" i="1"/>
  <c r="K498" i="1"/>
  <c r="N497" i="1"/>
  <c r="M497" i="1"/>
  <c r="L497" i="1"/>
  <c r="K497" i="1"/>
  <c r="N496" i="1"/>
  <c r="M496" i="1"/>
  <c r="L496" i="1"/>
  <c r="K496" i="1"/>
  <c r="N495" i="1"/>
  <c r="M495" i="1"/>
  <c r="L495" i="1"/>
  <c r="K495" i="1"/>
  <c r="N494" i="1"/>
  <c r="M494" i="1"/>
  <c r="L494" i="1"/>
  <c r="K494" i="1"/>
  <c r="N493" i="1"/>
  <c r="M493" i="1"/>
  <c r="L493" i="1"/>
  <c r="K493" i="1"/>
  <c r="N492" i="1"/>
  <c r="M492" i="1"/>
  <c r="L492" i="1"/>
  <c r="K492" i="1"/>
  <c r="N491" i="1"/>
  <c r="M491" i="1"/>
  <c r="L491" i="1"/>
  <c r="K491" i="1"/>
  <c r="N490" i="1"/>
  <c r="M490" i="1"/>
  <c r="L490" i="1"/>
  <c r="K490" i="1"/>
  <c r="N489" i="1"/>
  <c r="M489" i="1"/>
  <c r="L489" i="1"/>
  <c r="K489" i="1"/>
  <c r="N488" i="1"/>
  <c r="M488" i="1"/>
  <c r="L488" i="1"/>
  <c r="K488" i="1"/>
  <c r="N487" i="1"/>
  <c r="M487" i="1"/>
  <c r="L487" i="1"/>
  <c r="K487" i="1"/>
  <c r="N486" i="1"/>
  <c r="M486" i="1"/>
  <c r="L486" i="1"/>
  <c r="K486" i="1"/>
  <c r="N485" i="1"/>
  <c r="M485" i="1"/>
  <c r="L485" i="1"/>
  <c r="K485" i="1"/>
  <c r="N484" i="1"/>
  <c r="M484" i="1"/>
  <c r="L484" i="1"/>
  <c r="K484" i="1"/>
  <c r="N483" i="1"/>
  <c r="M483" i="1"/>
  <c r="L483" i="1"/>
  <c r="K483" i="1"/>
  <c r="N482" i="1"/>
  <c r="M482" i="1"/>
  <c r="L482" i="1"/>
  <c r="K482" i="1"/>
  <c r="N481" i="1"/>
  <c r="M481" i="1"/>
  <c r="L481" i="1"/>
  <c r="K481" i="1"/>
  <c r="N480" i="1"/>
  <c r="M480" i="1"/>
  <c r="L480" i="1"/>
  <c r="K480" i="1"/>
  <c r="N479" i="1"/>
  <c r="M479" i="1"/>
  <c r="L479" i="1"/>
  <c r="K479" i="1"/>
  <c r="N478" i="1"/>
  <c r="M478" i="1"/>
  <c r="L478" i="1"/>
  <c r="K478" i="1"/>
  <c r="N477" i="1"/>
  <c r="M477" i="1"/>
  <c r="L477" i="1"/>
  <c r="K477" i="1"/>
  <c r="N476" i="1"/>
  <c r="M476" i="1"/>
  <c r="L476" i="1"/>
  <c r="K476" i="1"/>
  <c r="N475" i="1"/>
  <c r="M475" i="1"/>
  <c r="L475" i="1"/>
  <c r="K475" i="1"/>
  <c r="N474" i="1"/>
  <c r="M474" i="1"/>
  <c r="L474" i="1"/>
  <c r="K474" i="1"/>
  <c r="N473" i="1"/>
  <c r="M473" i="1"/>
  <c r="L473" i="1"/>
  <c r="K473" i="1"/>
  <c r="N472" i="1"/>
  <c r="M472" i="1"/>
  <c r="L472" i="1"/>
  <c r="K472" i="1"/>
  <c r="N471" i="1"/>
  <c r="M471" i="1"/>
  <c r="L471" i="1"/>
  <c r="K471" i="1"/>
  <c r="N470" i="1"/>
  <c r="M470" i="1"/>
  <c r="L470" i="1"/>
  <c r="K470" i="1"/>
  <c r="N469" i="1"/>
  <c r="M469" i="1"/>
  <c r="L469" i="1"/>
  <c r="K469" i="1"/>
  <c r="N468" i="1"/>
  <c r="M468" i="1"/>
  <c r="L468" i="1"/>
  <c r="K468" i="1"/>
  <c r="N467" i="1"/>
  <c r="M467" i="1"/>
  <c r="L467" i="1"/>
  <c r="K467" i="1"/>
  <c r="N466" i="1"/>
  <c r="M466" i="1"/>
  <c r="L466" i="1"/>
  <c r="K466" i="1"/>
  <c r="N465" i="1"/>
  <c r="M465" i="1"/>
  <c r="L465" i="1"/>
  <c r="K465" i="1"/>
  <c r="N464" i="1"/>
  <c r="M464" i="1"/>
  <c r="L464" i="1"/>
  <c r="K464" i="1"/>
  <c r="N463" i="1"/>
  <c r="M463" i="1"/>
  <c r="L463" i="1"/>
  <c r="K463" i="1"/>
  <c r="N462" i="1"/>
  <c r="M462" i="1"/>
  <c r="L462" i="1"/>
  <c r="K462" i="1"/>
  <c r="N461" i="1"/>
  <c r="M461" i="1"/>
  <c r="L461" i="1"/>
  <c r="K461" i="1"/>
  <c r="N460" i="1"/>
  <c r="M460" i="1"/>
  <c r="L460" i="1"/>
  <c r="K460" i="1"/>
  <c r="N459" i="1"/>
  <c r="M459" i="1"/>
  <c r="L459" i="1"/>
  <c r="K459" i="1"/>
  <c r="N458" i="1"/>
  <c r="M458" i="1"/>
  <c r="L458" i="1"/>
  <c r="K458" i="1"/>
  <c r="N457" i="1"/>
  <c r="M457" i="1"/>
  <c r="L457" i="1"/>
  <c r="K457" i="1"/>
  <c r="N456" i="1"/>
  <c r="M456" i="1"/>
  <c r="L456" i="1"/>
  <c r="K456" i="1"/>
  <c r="N455" i="1"/>
  <c r="M455" i="1"/>
  <c r="L455" i="1"/>
  <c r="K455" i="1"/>
  <c r="N454" i="1"/>
  <c r="M454" i="1"/>
  <c r="L454" i="1"/>
  <c r="K454" i="1"/>
  <c r="N453" i="1"/>
  <c r="M453" i="1"/>
  <c r="L453" i="1"/>
  <c r="K453" i="1"/>
  <c r="N452" i="1"/>
  <c r="M452" i="1"/>
  <c r="L452" i="1"/>
  <c r="K452" i="1"/>
  <c r="N451" i="1"/>
  <c r="M451" i="1"/>
  <c r="L451" i="1"/>
  <c r="K451" i="1"/>
  <c r="N450" i="1"/>
  <c r="M450" i="1"/>
  <c r="L450" i="1"/>
  <c r="K450" i="1"/>
  <c r="N449" i="1"/>
  <c r="M449" i="1"/>
  <c r="L449" i="1"/>
  <c r="K449" i="1"/>
  <c r="N448" i="1"/>
  <c r="M448" i="1"/>
  <c r="L448" i="1"/>
  <c r="K448" i="1"/>
  <c r="N447" i="1"/>
  <c r="M447" i="1"/>
  <c r="L447" i="1"/>
  <c r="K447" i="1"/>
  <c r="N446" i="1"/>
  <c r="M446" i="1"/>
  <c r="L446" i="1"/>
  <c r="K446" i="1"/>
  <c r="N445" i="1"/>
  <c r="M445" i="1"/>
  <c r="L445" i="1"/>
  <c r="K445" i="1"/>
  <c r="N444" i="1"/>
  <c r="M444" i="1"/>
  <c r="L444" i="1"/>
  <c r="K444" i="1"/>
  <c r="N443" i="1"/>
  <c r="M443" i="1"/>
  <c r="L443" i="1"/>
  <c r="K443" i="1"/>
  <c r="N442" i="1"/>
  <c r="M442" i="1"/>
  <c r="L442" i="1"/>
  <c r="K442" i="1"/>
  <c r="N441" i="1"/>
  <c r="M441" i="1"/>
  <c r="L441" i="1"/>
  <c r="K441" i="1"/>
  <c r="N440" i="1"/>
  <c r="M440" i="1"/>
  <c r="L440" i="1"/>
  <c r="K440" i="1"/>
  <c r="N439" i="1"/>
  <c r="M439" i="1"/>
  <c r="L439" i="1"/>
  <c r="K439" i="1"/>
  <c r="N438" i="1"/>
  <c r="M438" i="1"/>
  <c r="L438" i="1"/>
  <c r="K438" i="1"/>
  <c r="N437" i="1"/>
  <c r="M437" i="1"/>
  <c r="L437" i="1"/>
  <c r="K437" i="1"/>
  <c r="N436" i="1"/>
  <c r="M436" i="1"/>
  <c r="L436" i="1"/>
  <c r="K436" i="1"/>
  <c r="N435" i="1"/>
  <c r="M435" i="1"/>
  <c r="L435" i="1"/>
  <c r="K435" i="1"/>
  <c r="N434" i="1"/>
  <c r="M434" i="1"/>
  <c r="L434" i="1"/>
  <c r="K434" i="1"/>
  <c r="N433" i="1"/>
  <c r="M433" i="1"/>
  <c r="L433" i="1"/>
  <c r="K433" i="1"/>
  <c r="N432" i="1"/>
  <c r="M432" i="1"/>
  <c r="L432" i="1"/>
  <c r="K432" i="1"/>
  <c r="N431" i="1"/>
  <c r="M431" i="1"/>
  <c r="L431" i="1"/>
  <c r="K431" i="1"/>
  <c r="N430" i="1"/>
  <c r="M430" i="1"/>
  <c r="L430" i="1"/>
  <c r="K430" i="1"/>
  <c r="N429" i="1"/>
  <c r="M429" i="1"/>
  <c r="L429" i="1"/>
  <c r="K429" i="1"/>
  <c r="N428" i="1"/>
  <c r="M428" i="1"/>
  <c r="L428" i="1"/>
  <c r="K428" i="1"/>
  <c r="N427" i="1"/>
  <c r="M427" i="1"/>
  <c r="L427" i="1"/>
  <c r="K427" i="1"/>
  <c r="N426" i="1"/>
  <c r="M426" i="1"/>
  <c r="L426" i="1"/>
  <c r="K426" i="1"/>
  <c r="N425" i="1"/>
  <c r="M425" i="1"/>
  <c r="L425" i="1"/>
  <c r="K425" i="1"/>
  <c r="N424" i="1"/>
  <c r="M424" i="1"/>
  <c r="L424" i="1"/>
  <c r="K424" i="1"/>
  <c r="N423" i="1"/>
  <c r="M423" i="1"/>
  <c r="L423" i="1"/>
  <c r="K423" i="1"/>
  <c r="N422" i="1"/>
  <c r="M422" i="1"/>
  <c r="L422" i="1"/>
  <c r="K422" i="1"/>
  <c r="N421" i="1"/>
  <c r="M421" i="1"/>
  <c r="L421" i="1"/>
  <c r="K421" i="1"/>
  <c r="N420" i="1"/>
  <c r="M420" i="1"/>
  <c r="L420" i="1"/>
  <c r="K420" i="1"/>
  <c r="N419" i="1"/>
  <c r="M419" i="1"/>
  <c r="L419" i="1"/>
  <c r="K419" i="1"/>
  <c r="N418" i="1"/>
  <c r="M418" i="1"/>
  <c r="L418" i="1"/>
  <c r="K418" i="1"/>
  <c r="N417" i="1"/>
  <c r="M417" i="1"/>
  <c r="L417" i="1"/>
  <c r="K417" i="1"/>
  <c r="N416" i="1"/>
  <c r="M416" i="1"/>
  <c r="L416" i="1"/>
  <c r="K416" i="1"/>
  <c r="N415" i="1"/>
  <c r="M415" i="1"/>
  <c r="L415" i="1"/>
  <c r="K415" i="1"/>
  <c r="N414" i="1"/>
  <c r="M414" i="1"/>
  <c r="L414" i="1"/>
  <c r="K414" i="1"/>
  <c r="N413" i="1"/>
  <c r="M413" i="1"/>
  <c r="L413" i="1"/>
  <c r="K413" i="1"/>
  <c r="N412" i="1"/>
  <c r="M412" i="1"/>
  <c r="L412" i="1"/>
  <c r="K412" i="1"/>
  <c r="N411" i="1"/>
  <c r="M411" i="1"/>
  <c r="L411" i="1"/>
  <c r="K411" i="1"/>
  <c r="N410" i="1"/>
  <c r="M410" i="1"/>
  <c r="L410" i="1"/>
  <c r="K410" i="1"/>
  <c r="N409" i="1"/>
  <c r="M409" i="1"/>
  <c r="L409" i="1"/>
  <c r="K409" i="1"/>
  <c r="N408" i="1"/>
  <c r="M408" i="1"/>
  <c r="L408" i="1"/>
  <c r="K408" i="1"/>
  <c r="N407" i="1"/>
  <c r="M407" i="1"/>
  <c r="L407" i="1"/>
  <c r="K407" i="1"/>
  <c r="N406" i="1"/>
  <c r="M406" i="1"/>
  <c r="L406" i="1"/>
  <c r="K406" i="1"/>
  <c r="N405" i="1"/>
  <c r="M405" i="1"/>
  <c r="L405" i="1"/>
  <c r="K405" i="1"/>
  <c r="N404" i="1"/>
  <c r="M404" i="1"/>
  <c r="L404" i="1"/>
  <c r="K404" i="1"/>
  <c r="N403" i="1"/>
  <c r="M403" i="1"/>
  <c r="L403" i="1"/>
  <c r="K403" i="1"/>
  <c r="N402" i="1"/>
  <c r="M402" i="1"/>
  <c r="L402" i="1"/>
  <c r="K402" i="1"/>
  <c r="N401" i="1"/>
  <c r="M401" i="1"/>
  <c r="L401" i="1"/>
  <c r="K401" i="1"/>
  <c r="N400" i="1"/>
  <c r="M400" i="1"/>
  <c r="L400" i="1"/>
  <c r="K400" i="1"/>
  <c r="N399" i="1"/>
  <c r="M399" i="1"/>
  <c r="L399" i="1"/>
  <c r="K399" i="1"/>
  <c r="N398" i="1"/>
  <c r="M398" i="1"/>
  <c r="L398" i="1"/>
  <c r="K398" i="1"/>
  <c r="N397" i="1"/>
  <c r="M397" i="1"/>
  <c r="L397" i="1"/>
  <c r="K397" i="1"/>
  <c r="N396" i="1"/>
  <c r="M396" i="1"/>
  <c r="L396" i="1"/>
  <c r="K396" i="1"/>
  <c r="N395" i="1"/>
  <c r="M395" i="1"/>
  <c r="L395" i="1"/>
  <c r="K395" i="1"/>
  <c r="N394" i="1"/>
  <c r="M394" i="1"/>
  <c r="L394" i="1"/>
  <c r="K394" i="1"/>
  <c r="N393" i="1"/>
  <c r="M393" i="1"/>
  <c r="L393" i="1"/>
  <c r="K393" i="1"/>
  <c r="N392" i="1"/>
  <c r="M392" i="1"/>
  <c r="L392" i="1"/>
  <c r="K392" i="1"/>
  <c r="N391" i="1"/>
  <c r="M391" i="1"/>
  <c r="L391" i="1"/>
  <c r="K391" i="1"/>
  <c r="N390" i="1"/>
  <c r="M390" i="1"/>
  <c r="L390" i="1"/>
  <c r="K390" i="1"/>
  <c r="N389" i="1"/>
  <c r="M389" i="1"/>
  <c r="L389" i="1"/>
  <c r="K389" i="1"/>
  <c r="N388" i="1"/>
  <c r="M388" i="1"/>
  <c r="L388" i="1"/>
  <c r="K388" i="1"/>
  <c r="N387" i="1"/>
  <c r="M387" i="1"/>
  <c r="L387" i="1"/>
  <c r="K387" i="1"/>
  <c r="N386" i="1"/>
  <c r="M386" i="1"/>
  <c r="L386" i="1"/>
  <c r="K386" i="1"/>
  <c r="N385" i="1"/>
  <c r="M385" i="1"/>
  <c r="L385" i="1"/>
  <c r="K385" i="1"/>
  <c r="N384" i="1"/>
  <c r="M384" i="1"/>
  <c r="L384" i="1"/>
  <c r="K384" i="1"/>
  <c r="N383" i="1"/>
  <c r="M383" i="1"/>
  <c r="L383" i="1"/>
  <c r="K383" i="1"/>
  <c r="N382" i="1"/>
  <c r="M382" i="1"/>
  <c r="L382" i="1"/>
  <c r="K382" i="1"/>
  <c r="N381" i="1"/>
  <c r="M381" i="1"/>
  <c r="L381" i="1"/>
  <c r="K381" i="1"/>
  <c r="N380" i="1"/>
  <c r="M380" i="1"/>
  <c r="L380" i="1"/>
  <c r="K380" i="1"/>
  <c r="N379" i="1"/>
  <c r="M379" i="1"/>
  <c r="L379" i="1"/>
  <c r="K379" i="1"/>
  <c r="N378" i="1"/>
  <c r="M378" i="1"/>
  <c r="L378" i="1"/>
  <c r="K378" i="1"/>
  <c r="N377" i="1"/>
  <c r="M377" i="1"/>
  <c r="L377" i="1"/>
  <c r="K377" i="1"/>
  <c r="N376" i="1"/>
  <c r="M376" i="1"/>
  <c r="L376" i="1"/>
  <c r="K376" i="1"/>
  <c r="N375" i="1"/>
  <c r="M375" i="1"/>
  <c r="L375" i="1"/>
  <c r="K375" i="1"/>
  <c r="N374" i="1"/>
  <c r="M374" i="1"/>
  <c r="L374" i="1"/>
  <c r="K374" i="1"/>
  <c r="N373" i="1"/>
  <c r="M373" i="1"/>
  <c r="L373" i="1"/>
  <c r="K373" i="1"/>
  <c r="N372" i="1"/>
  <c r="M372" i="1"/>
  <c r="L372" i="1"/>
  <c r="K372" i="1"/>
  <c r="N371" i="1"/>
  <c r="M371" i="1"/>
  <c r="L371" i="1"/>
  <c r="K371" i="1"/>
  <c r="N370" i="1"/>
  <c r="M370" i="1"/>
  <c r="L370" i="1"/>
  <c r="K370" i="1"/>
  <c r="N369" i="1"/>
  <c r="M369" i="1"/>
  <c r="L369" i="1"/>
  <c r="K369" i="1"/>
  <c r="N368" i="1"/>
  <c r="M368" i="1"/>
  <c r="L368" i="1"/>
  <c r="K368" i="1"/>
  <c r="N367" i="1"/>
  <c r="M367" i="1"/>
  <c r="L367" i="1"/>
  <c r="K367" i="1"/>
  <c r="N366" i="1"/>
  <c r="M366" i="1"/>
  <c r="L366" i="1"/>
  <c r="K366" i="1"/>
  <c r="N365" i="1"/>
  <c r="M365" i="1"/>
  <c r="L365" i="1"/>
  <c r="K365" i="1"/>
  <c r="N364" i="1"/>
  <c r="M364" i="1"/>
  <c r="L364" i="1"/>
  <c r="K364" i="1"/>
  <c r="N363" i="1"/>
  <c r="M363" i="1"/>
  <c r="L363" i="1"/>
  <c r="K363" i="1"/>
  <c r="N362" i="1"/>
  <c r="M362" i="1"/>
  <c r="L362" i="1"/>
  <c r="K362" i="1"/>
  <c r="N361" i="1"/>
  <c r="M361" i="1"/>
  <c r="L361" i="1"/>
  <c r="K361" i="1"/>
  <c r="N360" i="1"/>
  <c r="M360" i="1"/>
  <c r="L360" i="1"/>
  <c r="K360" i="1"/>
  <c r="N359" i="1"/>
  <c r="M359" i="1"/>
  <c r="L359" i="1"/>
  <c r="K359" i="1"/>
  <c r="N358" i="1"/>
  <c r="M358" i="1"/>
  <c r="L358" i="1"/>
  <c r="K358" i="1"/>
  <c r="N357" i="1"/>
  <c r="M357" i="1"/>
  <c r="L357" i="1"/>
  <c r="K357" i="1"/>
  <c r="N356" i="1"/>
  <c r="M356" i="1"/>
  <c r="L356" i="1"/>
  <c r="K356" i="1"/>
  <c r="N355" i="1"/>
  <c r="M355" i="1"/>
  <c r="L355" i="1"/>
  <c r="K355" i="1"/>
  <c r="N354" i="1"/>
  <c r="M354" i="1"/>
  <c r="L354" i="1"/>
  <c r="K354" i="1"/>
  <c r="N353" i="1"/>
  <c r="M353" i="1"/>
  <c r="L353" i="1"/>
  <c r="K353" i="1"/>
  <c r="N352" i="1"/>
  <c r="M352" i="1"/>
  <c r="L352" i="1"/>
  <c r="K352" i="1"/>
  <c r="N351" i="1"/>
  <c r="M351" i="1"/>
  <c r="L351" i="1"/>
  <c r="K351" i="1"/>
  <c r="N350" i="1"/>
  <c r="M350" i="1"/>
  <c r="L350" i="1"/>
  <c r="K350" i="1"/>
  <c r="N349" i="1"/>
  <c r="M349" i="1"/>
  <c r="L349" i="1"/>
  <c r="K349" i="1"/>
  <c r="N348" i="1"/>
  <c r="M348" i="1"/>
  <c r="L348" i="1"/>
  <c r="K348" i="1"/>
  <c r="N347" i="1"/>
  <c r="M347" i="1"/>
  <c r="L347" i="1"/>
  <c r="K347" i="1"/>
  <c r="N346" i="1"/>
  <c r="M346" i="1"/>
  <c r="L346" i="1"/>
  <c r="K346" i="1"/>
  <c r="N345" i="1"/>
  <c r="M345" i="1"/>
  <c r="L345" i="1"/>
  <c r="K345" i="1"/>
  <c r="N344" i="1"/>
  <c r="M344" i="1"/>
  <c r="L344" i="1"/>
  <c r="K344" i="1"/>
  <c r="N343" i="1"/>
  <c r="M343" i="1"/>
  <c r="L343" i="1"/>
  <c r="K343" i="1"/>
  <c r="N342" i="1"/>
  <c r="M342" i="1"/>
  <c r="L342" i="1"/>
  <c r="K342" i="1"/>
  <c r="N341" i="1"/>
  <c r="M341" i="1"/>
  <c r="L341" i="1"/>
  <c r="K341" i="1"/>
  <c r="N340" i="1"/>
  <c r="M340" i="1"/>
  <c r="L340" i="1"/>
  <c r="K340" i="1"/>
  <c r="N339" i="1"/>
  <c r="M339" i="1"/>
  <c r="L339" i="1"/>
  <c r="K339" i="1"/>
  <c r="N338" i="1"/>
  <c r="M338" i="1"/>
  <c r="L338" i="1"/>
  <c r="K338" i="1"/>
  <c r="N337" i="1"/>
  <c r="M337" i="1"/>
  <c r="L337" i="1"/>
  <c r="K337" i="1"/>
  <c r="N336" i="1"/>
  <c r="M336" i="1"/>
  <c r="L336" i="1"/>
  <c r="K336" i="1"/>
  <c r="N335" i="1"/>
  <c r="M335" i="1"/>
  <c r="L335" i="1"/>
  <c r="K335" i="1"/>
  <c r="N334" i="1"/>
  <c r="M334" i="1"/>
  <c r="L334" i="1"/>
  <c r="K334" i="1"/>
  <c r="N333" i="1"/>
  <c r="M333" i="1"/>
  <c r="L333" i="1"/>
  <c r="K333" i="1"/>
  <c r="N332" i="1"/>
  <c r="M332" i="1"/>
  <c r="L332" i="1"/>
  <c r="K332" i="1"/>
  <c r="N331" i="1"/>
  <c r="M331" i="1"/>
  <c r="L331" i="1"/>
  <c r="K331" i="1"/>
  <c r="N330" i="1"/>
  <c r="M330" i="1"/>
  <c r="L330" i="1"/>
  <c r="K330" i="1"/>
  <c r="N329" i="1"/>
  <c r="M329" i="1"/>
  <c r="L329" i="1"/>
  <c r="K329" i="1"/>
  <c r="N328" i="1"/>
  <c r="M328" i="1"/>
  <c r="L328" i="1"/>
  <c r="K328" i="1"/>
  <c r="N327" i="1"/>
  <c r="M327" i="1"/>
  <c r="L327" i="1"/>
  <c r="K327" i="1"/>
  <c r="N326" i="1"/>
  <c r="M326" i="1"/>
  <c r="L326" i="1"/>
  <c r="K326" i="1"/>
  <c r="N325" i="1"/>
  <c r="M325" i="1"/>
  <c r="L325" i="1"/>
  <c r="K325" i="1"/>
  <c r="N324" i="1"/>
  <c r="M324" i="1"/>
  <c r="L324" i="1"/>
  <c r="K324" i="1"/>
  <c r="N323" i="1"/>
  <c r="M323" i="1"/>
  <c r="L323" i="1"/>
  <c r="K323" i="1"/>
  <c r="N322" i="1"/>
  <c r="M322" i="1"/>
  <c r="L322" i="1"/>
  <c r="K322" i="1"/>
  <c r="N321" i="1"/>
  <c r="M321" i="1"/>
  <c r="L321" i="1"/>
  <c r="K321" i="1"/>
  <c r="N320" i="1"/>
  <c r="M320" i="1"/>
  <c r="L320" i="1"/>
  <c r="K320" i="1"/>
  <c r="N319" i="1"/>
  <c r="M319" i="1"/>
  <c r="L319" i="1"/>
  <c r="K319" i="1"/>
  <c r="N318" i="1"/>
  <c r="M318" i="1"/>
  <c r="L318" i="1"/>
  <c r="K318" i="1"/>
  <c r="N317" i="1"/>
  <c r="M317" i="1"/>
  <c r="L317" i="1"/>
  <c r="K317" i="1"/>
  <c r="N316" i="1"/>
  <c r="M316" i="1"/>
  <c r="L316" i="1"/>
  <c r="K316" i="1"/>
  <c r="N315" i="1"/>
  <c r="M315" i="1"/>
  <c r="L315" i="1"/>
  <c r="K315" i="1"/>
  <c r="N314" i="1"/>
  <c r="M314" i="1"/>
  <c r="L314" i="1"/>
  <c r="K314" i="1"/>
  <c r="N313" i="1"/>
  <c r="M313" i="1"/>
  <c r="L313" i="1"/>
  <c r="K313" i="1"/>
  <c r="N312" i="1"/>
  <c r="M312" i="1"/>
  <c r="L312" i="1"/>
  <c r="K312" i="1"/>
  <c r="N311" i="1"/>
  <c r="M311" i="1"/>
  <c r="L311" i="1"/>
  <c r="K311" i="1"/>
  <c r="N310" i="1"/>
  <c r="M310" i="1"/>
  <c r="L310" i="1"/>
  <c r="K310" i="1"/>
  <c r="N309" i="1"/>
  <c r="M309" i="1"/>
  <c r="L309" i="1"/>
  <c r="K309" i="1"/>
  <c r="N308" i="1"/>
  <c r="M308" i="1"/>
  <c r="L308" i="1"/>
  <c r="K308" i="1"/>
  <c r="N307" i="1"/>
  <c r="M307" i="1"/>
  <c r="L307" i="1"/>
  <c r="K307" i="1"/>
  <c r="N306" i="1"/>
  <c r="M306" i="1"/>
  <c r="L306" i="1"/>
  <c r="K306" i="1"/>
  <c r="N305" i="1"/>
  <c r="M305" i="1"/>
  <c r="L305" i="1"/>
  <c r="K305" i="1"/>
  <c r="N304" i="1"/>
  <c r="M304" i="1"/>
  <c r="L304" i="1"/>
  <c r="K304" i="1"/>
  <c r="N303" i="1"/>
  <c r="M303" i="1"/>
  <c r="L303" i="1"/>
  <c r="K303" i="1"/>
  <c r="N302" i="1"/>
  <c r="M302" i="1"/>
  <c r="L302" i="1"/>
  <c r="K302" i="1"/>
  <c r="N301" i="1"/>
  <c r="M301" i="1"/>
  <c r="L301" i="1"/>
  <c r="K301" i="1"/>
  <c r="N300" i="1"/>
  <c r="M300" i="1"/>
  <c r="L300" i="1"/>
  <c r="K300" i="1"/>
  <c r="N299" i="1"/>
  <c r="M299" i="1"/>
  <c r="L299" i="1"/>
  <c r="K299" i="1"/>
  <c r="N298" i="1"/>
  <c r="M298" i="1"/>
  <c r="L298" i="1"/>
  <c r="K298" i="1"/>
  <c r="N297" i="1"/>
  <c r="M297" i="1"/>
  <c r="L297" i="1"/>
  <c r="K297" i="1"/>
  <c r="N296" i="1"/>
  <c r="M296" i="1"/>
  <c r="L296" i="1"/>
  <c r="K296" i="1"/>
  <c r="N295" i="1"/>
  <c r="M295" i="1"/>
  <c r="L295" i="1"/>
  <c r="K295" i="1"/>
  <c r="N294" i="1"/>
  <c r="M294" i="1"/>
  <c r="L294" i="1"/>
  <c r="K294" i="1"/>
  <c r="N293" i="1"/>
  <c r="M293" i="1"/>
  <c r="L293" i="1"/>
  <c r="K293" i="1"/>
  <c r="N292" i="1"/>
  <c r="M292" i="1"/>
  <c r="L292" i="1"/>
  <c r="K292" i="1"/>
  <c r="N291" i="1"/>
  <c r="M291" i="1"/>
  <c r="L291" i="1"/>
  <c r="K291" i="1"/>
  <c r="N290" i="1"/>
  <c r="M290" i="1"/>
  <c r="L290" i="1"/>
  <c r="K290" i="1"/>
  <c r="N289" i="1"/>
  <c r="M289" i="1"/>
  <c r="L289" i="1"/>
  <c r="K289" i="1"/>
  <c r="N288" i="1"/>
  <c r="M288" i="1"/>
  <c r="L288" i="1"/>
  <c r="K288" i="1"/>
  <c r="N287" i="1"/>
  <c r="M287" i="1"/>
  <c r="L287" i="1"/>
  <c r="K287" i="1"/>
  <c r="N286" i="1"/>
  <c r="M286" i="1"/>
  <c r="L286" i="1"/>
  <c r="K286" i="1"/>
  <c r="N285" i="1"/>
  <c r="M285" i="1"/>
  <c r="L285" i="1"/>
  <c r="K285" i="1"/>
  <c r="N284" i="1"/>
  <c r="M284" i="1"/>
  <c r="L284" i="1"/>
  <c r="K284" i="1"/>
  <c r="N283" i="1"/>
  <c r="M283" i="1"/>
  <c r="L283" i="1"/>
  <c r="K283" i="1"/>
  <c r="N282" i="1"/>
  <c r="M282" i="1"/>
  <c r="L282" i="1"/>
  <c r="K282" i="1"/>
  <c r="N281" i="1"/>
  <c r="M281" i="1"/>
  <c r="L281" i="1"/>
  <c r="K281" i="1"/>
  <c r="N280" i="1"/>
  <c r="M280" i="1"/>
  <c r="L280" i="1"/>
  <c r="K280" i="1"/>
  <c r="N279" i="1"/>
  <c r="M279" i="1"/>
  <c r="L279" i="1"/>
  <c r="K279" i="1"/>
  <c r="N278" i="1"/>
  <c r="M278" i="1"/>
  <c r="L278" i="1"/>
  <c r="K278" i="1"/>
  <c r="N277" i="1"/>
  <c r="M277" i="1"/>
  <c r="L277" i="1"/>
  <c r="K277" i="1"/>
  <c r="N276" i="1"/>
  <c r="M276" i="1"/>
  <c r="L276" i="1"/>
  <c r="K276" i="1"/>
  <c r="N275" i="1"/>
  <c r="M275" i="1"/>
  <c r="L275" i="1"/>
  <c r="K275" i="1"/>
  <c r="N274" i="1"/>
  <c r="M274" i="1"/>
  <c r="L274" i="1"/>
  <c r="K274" i="1"/>
  <c r="N273" i="1"/>
  <c r="M273" i="1"/>
  <c r="L273" i="1"/>
  <c r="K273" i="1"/>
  <c r="N272" i="1"/>
  <c r="M272" i="1"/>
  <c r="L272" i="1"/>
  <c r="K272" i="1"/>
  <c r="N271" i="1"/>
  <c r="M271" i="1"/>
  <c r="L271" i="1"/>
  <c r="K271" i="1"/>
  <c r="N270" i="1"/>
  <c r="M270" i="1"/>
  <c r="L270" i="1"/>
  <c r="K270" i="1"/>
  <c r="N269" i="1"/>
  <c r="M269" i="1"/>
  <c r="L269" i="1"/>
  <c r="K269" i="1"/>
  <c r="N268" i="1"/>
  <c r="M268" i="1"/>
  <c r="L268" i="1"/>
  <c r="K268" i="1"/>
  <c r="N267" i="1"/>
  <c r="M267" i="1"/>
  <c r="L267" i="1"/>
  <c r="K267" i="1"/>
  <c r="N266" i="1"/>
  <c r="M266" i="1"/>
  <c r="L266" i="1"/>
  <c r="K266" i="1"/>
  <c r="N265" i="1"/>
  <c r="M265" i="1"/>
  <c r="L265" i="1"/>
  <c r="K265" i="1"/>
  <c r="N264" i="1"/>
  <c r="M264" i="1"/>
  <c r="L264" i="1"/>
  <c r="K264" i="1"/>
  <c r="N263" i="1"/>
  <c r="M263" i="1"/>
  <c r="L263" i="1"/>
  <c r="K263" i="1"/>
  <c r="N262" i="1"/>
  <c r="M262" i="1"/>
  <c r="L262" i="1"/>
  <c r="K262" i="1"/>
  <c r="N261" i="1"/>
  <c r="M261" i="1"/>
  <c r="L261" i="1"/>
  <c r="K261" i="1"/>
  <c r="N260" i="1"/>
  <c r="M260" i="1"/>
  <c r="L260" i="1"/>
  <c r="K260" i="1"/>
  <c r="N259" i="1"/>
  <c r="M259" i="1"/>
  <c r="L259" i="1"/>
  <c r="K259" i="1"/>
  <c r="N258" i="1"/>
  <c r="M258" i="1"/>
  <c r="L258" i="1"/>
  <c r="K258" i="1"/>
  <c r="N257" i="1"/>
  <c r="M257" i="1"/>
  <c r="L257" i="1"/>
  <c r="K257" i="1"/>
  <c r="N256" i="1"/>
  <c r="M256" i="1"/>
  <c r="L256" i="1"/>
  <c r="K256" i="1"/>
  <c r="N255" i="1"/>
  <c r="M255" i="1"/>
  <c r="L255" i="1"/>
  <c r="K255" i="1"/>
  <c r="N254" i="1"/>
  <c r="M254" i="1"/>
  <c r="L254" i="1"/>
  <c r="K254" i="1"/>
  <c r="N253" i="1"/>
  <c r="M253" i="1"/>
  <c r="L253" i="1"/>
  <c r="K253" i="1"/>
  <c r="N252" i="1"/>
  <c r="M252" i="1"/>
  <c r="L252" i="1"/>
  <c r="K252" i="1"/>
  <c r="N251" i="1"/>
  <c r="M251" i="1"/>
  <c r="L251" i="1"/>
  <c r="K251" i="1"/>
  <c r="N250" i="1"/>
  <c r="M250" i="1"/>
  <c r="L250" i="1"/>
  <c r="K250" i="1"/>
  <c r="N249" i="1"/>
  <c r="M249" i="1"/>
  <c r="L249" i="1"/>
  <c r="K249" i="1"/>
  <c r="N248" i="1"/>
  <c r="M248" i="1"/>
  <c r="L248" i="1"/>
  <c r="K248" i="1"/>
  <c r="N247" i="1"/>
  <c r="M247" i="1"/>
  <c r="L247" i="1"/>
  <c r="K247" i="1"/>
  <c r="N246" i="1"/>
  <c r="M246" i="1"/>
  <c r="L246" i="1"/>
  <c r="K246" i="1"/>
  <c r="N245" i="1"/>
  <c r="M245" i="1"/>
  <c r="L245" i="1"/>
  <c r="K245" i="1"/>
  <c r="N244" i="1"/>
  <c r="M244" i="1"/>
  <c r="L244" i="1"/>
  <c r="K244" i="1"/>
  <c r="N243" i="1"/>
  <c r="M243" i="1"/>
  <c r="L243" i="1"/>
  <c r="K243" i="1"/>
  <c r="N242" i="1"/>
  <c r="M242" i="1"/>
  <c r="L242" i="1"/>
  <c r="K242" i="1"/>
  <c r="N241" i="1"/>
  <c r="M241" i="1"/>
  <c r="L241" i="1"/>
  <c r="K241" i="1"/>
  <c r="N240" i="1"/>
  <c r="M240" i="1"/>
  <c r="L240" i="1"/>
  <c r="K240" i="1"/>
  <c r="N239" i="1"/>
  <c r="M239" i="1"/>
  <c r="L239" i="1"/>
  <c r="K239" i="1"/>
  <c r="N238" i="1"/>
  <c r="M238" i="1"/>
  <c r="L238" i="1"/>
  <c r="K238" i="1"/>
  <c r="N237" i="1"/>
  <c r="M237" i="1"/>
  <c r="L237" i="1"/>
  <c r="K237" i="1"/>
  <c r="N236" i="1"/>
  <c r="M236" i="1"/>
  <c r="L236" i="1"/>
  <c r="K236" i="1"/>
  <c r="N235" i="1"/>
  <c r="M235" i="1"/>
  <c r="L235" i="1"/>
  <c r="K235" i="1"/>
  <c r="N234" i="1"/>
  <c r="M234" i="1"/>
  <c r="L234" i="1"/>
  <c r="K234" i="1"/>
  <c r="N233" i="1"/>
  <c r="M233" i="1"/>
  <c r="L233" i="1"/>
  <c r="K233" i="1"/>
  <c r="N232" i="1"/>
  <c r="M232" i="1"/>
  <c r="L232" i="1"/>
  <c r="K232" i="1"/>
  <c r="N231" i="1"/>
  <c r="M231" i="1"/>
  <c r="L231" i="1"/>
  <c r="K231" i="1"/>
  <c r="N230" i="1"/>
  <c r="M230" i="1"/>
  <c r="L230" i="1"/>
  <c r="K230" i="1"/>
  <c r="N229" i="1"/>
  <c r="M229" i="1"/>
  <c r="L229" i="1"/>
  <c r="K229" i="1"/>
  <c r="N228" i="1"/>
  <c r="M228" i="1"/>
  <c r="L228" i="1"/>
  <c r="K228" i="1"/>
  <c r="N227" i="1"/>
  <c r="M227" i="1"/>
  <c r="L227" i="1"/>
  <c r="K227" i="1"/>
  <c r="N226" i="1"/>
  <c r="M226" i="1"/>
  <c r="L226" i="1"/>
  <c r="K226" i="1"/>
  <c r="N225" i="1"/>
  <c r="M225" i="1"/>
  <c r="L225" i="1"/>
  <c r="K225" i="1"/>
  <c r="N224" i="1"/>
  <c r="M224" i="1"/>
  <c r="L224" i="1"/>
  <c r="K224" i="1"/>
  <c r="N223" i="1"/>
  <c r="M223" i="1"/>
  <c r="L223" i="1"/>
  <c r="K223" i="1"/>
  <c r="N222" i="1"/>
  <c r="M222" i="1"/>
  <c r="L222" i="1"/>
  <c r="K222" i="1"/>
  <c r="N221" i="1"/>
  <c r="M221" i="1"/>
  <c r="L221" i="1"/>
  <c r="K221" i="1"/>
  <c r="N220" i="1"/>
  <c r="M220" i="1"/>
  <c r="L220" i="1"/>
  <c r="K220" i="1"/>
  <c r="N219" i="1"/>
  <c r="M219" i="1"/>
  <c r="L219" i="1"/>
  <c r="K219" i="1"/>
  <c r="N218" i="1"/>
  <c r="M218" i="1"/>
  <c r="L218" i="1"/>
  <c r="K218" i="1"/>
  <c r="N217" i="1"/>
  <c r="M217" i="1"/>
  <c r="L217" i="1"/>
  <c r="K217" i="1"/>
  <c r="N216" i="1"/>
  <c r="M216" i="1"/>
  <c r="L216" i="1"/>
  <c r="K216" i="1"/>
  <c r="N215" i="1"/>
  <c r="M215" i="1"/>
  <c r="L215" i="1"/>
  <c r="K215" i="1"/>
  <c r="N214" i="1"/>
  <c r="M214" i="1"/>
  <c r="L214" i="1"/>
  <c r="K214" i="1"/>
  <c r="N213" i="1"/>
  <c r="M213" i="1"/>
  <c r="L213" i="1"/>
  <c r="K213" i="1"/>
  <c r="N212" i="1"/>
  <c r="M212" i="1"/>
  <c r="L212" i="1"/>
  <c r="K212" i="1"/>
  <c r="N211" i="1"/>
  <c r="M211" i="1"/>
  <c r="L211" i="1"/>
  <c r="K211" i="1"/>
  <c r="N210" i="1"/>
  <c r="M210" i="1"/>
  <c r="L210" i="1"/>
  <c r="K210" i="1"/>
  <c r="N209" i="1"/>
  <c r="M209" i="1"/>
  <c r="L209" i="1"/>
  <c r="K209" i="1"/>
  <c r="N208" i="1"/>
  <c r="M208" i="1"/>
  <c r="L208" i="1"/>
  <c r="K208" i="1"/>
  <c r="N207" i="1"/>
  <c r="M207" i="1"/>
  <c r="L207" i="1"/>
  <c r="K207" i="1"/>
  <c r="N206" i="1"/>
  <c r="M206" i="1"/>
  <c r="L206" i="1"/>
  <c r="K206" i="1"/>
  <c r="N205" i="1"/>
  <c r="M205" i="1"/>
  <c r="L205" i="1"/>
  <c r="K205" i="1"/>
  <c r="N204" i="1"/>
  <c r="M204" i="1"/>
  <c r="L204" i="1"/>
  <c r="K204" i="1"/>
  <c r="N203" i="1"/>
  <c r="M203" i="1"/>
  <c r="L203" i="1"/>
  <c r="K203" i="1"/>
  <c r="N202" i="1"/>
  <c r="M202" i="1"/>
  <c r="L202" i="1"/>
  <c r="K202" i="1"/>
  <c r="N201" i="1"/>
  <c r="M201" i="1"/>
  <c r="L201" i="1"/>
  <c r="K201" i="1"/>
  <c r="N200" i="1"/>
  <c r="M200" i="1"/>
  <c r="L200" i="1"/>
  <c r="K200" i="1"/>
  <c r="N199" i="1"/>
  <c r="M199" i="1"/>
  <c r="L199" i="1"/>
  <c r="K199" i="1"/>
  <c r="N198" i="1"/>
  <c r="M198" i="1"/>
  <c r="L198" i="1"/>
  <c r="K198" i="1"/>
  <c r="N197" i="1"/>
  <c r="M197" i="1"/>
  <c r="L197" i="1"/>
  <c r="K197" i="1"/>
  <c r="N196" i="1"/>
  <c r="M196" i="1"/>
  <c r="L196" i="1"/>
  <c r="K196" i="1"/>
  <c r="N195" i="1"/>
  <c r="M195" i="1"/>
  <c r="L195" i="1"/>
  <c r="K195" i="1"/>
  <c r="N194" i="1"/>
  <c r="M194" i="1"/>
  <c r="L194" i="1"/>
  <c r="K194" i="1"/>
  <c r="N193" i="1"/>
  <c r="M193" i="1"/>
  <c r="L193" i="1"/>
  <c r="K193" i="1"/>
  <c r="N192" i="1"/>
  <c r="M192" i="1"/>
  <c r="L192" i="1"/>
  <c r="K192" i="1"/>
  <c r="N191" i="1"/>
  <c r="M191" i="1"/>
  <c r="L191" i="1"/>
  <c r="K191" i="1"/>
  <c r="N190" i="1"/>
  <c r="M190" i="1"/>
  <c r="L190" i="1"/>
  <c r="K190" i="1"/>
  <c r="N189" i="1"/>
  <c r="M189" i="1"/>
  <c r="L189" i="1"/>
  <c r="K189" i="1"/>
  <c r="N188" i="1"/>
  <c r="M188" i="1"/>
  <c r="L188" i="1"/>
  <c r="K188" i="1"/>
  <c r="N187" i="1"/>
  <c r="M187" i="1"/>
  <c r="L187" i="1"/>
  <c r="K187" i="1"/>
  <c r="N186" i="1"/>
  <c r="M186" i="1"/>
  <c r="L186" i="1"/>
  <c r="K186" i="1"/>
  <c r="N185" i="1"/>
  <c r="M185" i="1"/>
  <c r="L185" i="1"/>
  <c r="K185" i="1"/>
  <c r="N184" i="1"/>
  <c r="M184" i="1"/>
  <c r="L184" i="1"/>
  <c r="K184" i="1"/>
  <c r="N183" i="1"/>
  <c r="M183" i="1"/>
  <c r="L183" i="1"/>
  <c r="K183" i="1"/>
  <c r="N182" i="1"/>
  <c r="M182" i="1"/>
  <c r="L182" i="1"/>
  <c r="K182" i="1"/>
  <c r="N181" i="1"/>
  <c r="M181" i="1"/>
  <c r="L181" i="1"/>
  <c r="K181" i="1"/>
  <c r="N180" i="1"/>
  <c r="M180" i="1"/>
  <c r="L180" i="1"/>
  <c r="K180" i="1"/>
  <c r="N179" i="1"/>
  <c r="M179" i="1"/>
  <c r="L179" i="1"/>
  <c r="K179" i="1"/>
  <c r="N178" i="1"/>
  <c r="M178" i="1"/>
  <c r="L178" i="1"/>
  <c r="K178" i="1"/>
  <c r="N177" i="1"/>
  <c r="M177" i="1"/>
  <c r="L177" i="1"/>
  <c r="K177" i="1"/>
  <c r="N176" i="1"/>
  <c r="M176" i="1"/>
  <c r="L176" i="1"/>
  <c r="K176" i="1"/>
  <c r="N175" i="1"/>
  <c r="M175" i="1"/>
  <c r="L175" i="1"/>
  <c r="K175" i="1"/>
  <c r="N174" i="1"/>
  <c r="M174" i="1"/>
  <c r="L174" i="1"/>
  <c r="K174" i="1"/>
  <c r="N173" i="1"/>
  <c r="M173" i="1"/>
  <c r="L173" i="1"/>
  <c r="K173" i="1"/>
  <c r="N172" i="1"/>
  <c r="M172" i="1"/>
  <c r="L172" i="1"/>
  <c r="K172" i="1"/>
  <c r="N171" i="1"/>
  <c r="M171" i="1"/>
  <c r="L171" i="1"/>
  <c r="K171" i="1"/>
  <c r="N170" i="1"/>
  <c r="M170" i="1"/>
  <c r="L170" i="1"/>
  <c r="K170" i="1"/>
  <c r="N169" i="1"/>
  <c r="M169" i="1"/>
  <c r="L169" i="1"/>
  <c r="K169" i="1"/>
  <c r="N168" i="1"/>
  <c r="M168" i="1"/>
  <c r="L168" i="1"/>
  <c r="K168" i="1"/>
  <c r="N167" i="1"/>
  <c r="M167" i="1"/>
  <c r="L167" i="1"/>
  <c r="K167" i="1"/>
  <c r="N166" i="1"/>
  <c r="M166" i="1"/>
  <c r="L166" i="1"/>
  <c r="K166" i="1"/>
  <c r="N165" i="1"/>
  <c r="M165" i="1"/>
  <c r="L165" i="1"/>
  <c r="K165" i="1"/>
  <c r="N164" i="1"/>
  <c r="M164" i="1"/>
  <c r="L164" i="1"/>
  <c r="K164" i="1"/>
  <c r="N163" i="1"/>
  <c r="M163" i="1"/>
  <c r="L163" i="1"/>
  <c r="K163" i="1"/>
  <c r="N162" i="1"/>
  <c r="M162" i="1"/>
  <c r="L162" i="1"/>
  <c r="K162" i="1"/>
  <c r="N161" i="1"/>
  <c r="M161" i="1"/>
  <c r="L161" i="1"/>
  <c r="K161" i="1"/>
  <c r="N160" i="1"/>
  <c r="M160" i="1"/>
  <c r="L160" i="1"/>
  <c r="K160" i="1"/>
  <c r="N159" i="1"/>
  <c r="M159" i="1"/>
  <c r="L159" i="1"/>
  <c r="K159" i="1"/>
  <c r="N158" i="1"/>
  <c r="M158" i="1"/>
  <c r="L158" i="1"/>
  <c r="K158" i="1"/>
  <c r="N157" i="1"/>
  <c r="M157" i="1"/>
  <c r="L157" i="1"/>
  <c r="K157" i="1"/>
  <c r="N156" i="1"/>
  <c r="M156" i="1"/>
  <c r="L156" i="1"/>
  <c r="K156" i="1"/>
  <c r="N155" i="1"/>
  <c r="M155" i="1"/>
  <c r="L155" i="1"/>
  <c r="K155" i="1"/>
  <c r="N154" i="1"/>
  <c r="M154" i="1"/>
  <c r="L154" i="1"/>
  <c r="K154" i="1"/>
  <c r="N153" i="1"/>
  <c r="M153" i="1"/>
  <c r="L153" i="1"/>
  <c r="K153" i="1"/>
  <c r="N152" i="1"/>
  <c r="M152" i="1"/>
  <c r="L152" i="1"/>
  <c r="K152" i="1"/>
  <c r="N151" i="1"/>
  <c r="M151" i="1"/>
  <c r="L151" i="1"/>
  <c r="K151" i="1"/>
  <c r="N150" i="1"/>
  <c r="M150" i="1"/>
  <c r="L150" i="1"/>
  <c r="K150" i="1"/>
  <c r="N149" i="1"/>
  <c r="M149" i="1"/>
  <c r="L149" i="1"/>
  <c r="K149" i="1"/>
  <c r="N148" i="1"/>
  <c r="M148" i="1"/>
  <c r="L148" i="1"/>
  <c r="K148" i="1"/>
  <c r="N147" i="1"/>
  <c r="M147" i="1"/>
  <c r="L147" i="1"/>
  <c r="K147" i="1"/>
  <c r="N146" i="1"/>
  <c r="M146" i="1"/>
  <c r="L146" i="1"/>
  <c r="K146" i="1"/>
  <c r="N145" i="1"/>
  <c r="M145" i="1"/>
  <c r="L145" i="1"/>
  <c r="K145" i="1"/>
  <c r="N144" i="1"/>
  <c r="M144" i="1"/>
  <c r="L144" i="1"/>
  <c r="K144" i="1"/>
  <c r="N143" i="1"/>
  <c r="M143" i="1"/>
  <c r="L143" i="1"/>
  <c r="K143" i="1"/>
  <c r="N142" i="1"/>
  <c r="M142" i="1"/>
  <c r="L142" i="1"/>
  <c r="K142" i="1"/>
  <c r="N141" i="1"/>
  <c r="M141" i="1"/>
  <c r="L141" i="1"/>
  <c r="K141" i="1"/>
  <c r="N140" i="1"/>
  <c r="M140" i="1"/>
  <c r="L140" i="1"/>
  <c r="K140" i="1"/>
  <c r="N139" i="1"/>
  <c r="M139" i="1"/>
  <c r="L139" i="1"/>
  <c r="K139" i="1"/>
  <c r="N138" i="1"/>
  <c r="M138" i="1"/>
  <c r="L138" i="1"/>
  <c r="K138" i="1"/>
  <c r="N137" i="1"/>
  <c r="M137" i="1"/>
  <c r="L137" i="1"/>
  <c r="K137" i="1"/>
  <c r="N136" i="1"/>
  <c r="M136" i="1"/>
  <c r="L136" i="1"/>
  <c r="K136" i="1"/>
  <c r="N135" i="1"/>
  <c r="M135" i="1"/>
  <c r="L135" i="1"/>
  <c r="K135" i="1"/>
  <c r="N134" i="1"/>
  <c r="M134" i="1"/>
  <c r="L134" i="1"/>
  <c r="K134" i="1"/>
  <c r="N133" i="1"/>
  <c r="M133" i="1"/>
  <c r="L133" i="1"/>
  <c r="K133" i="1"/>
  <c r="N132" i="1"/>
  <c r="M132" i="1"/>
  <c r="L132" i="1"/>
  <c r="K132" i="1"/>
  <c r="N131" i="1"/>
  <c r="M131" i="1"/>
  <c r="L131" i="1"/>
  <c r="K131" i="1"/>
  <c r="N130" i="1"/>
  <c r="M130" i="1"/>
  <c r="L130" i="1"/>
  <c r="K130" i="1"/>
  <c r="N129" i="1"/>
  <c r="M129" i="1"/>
  <c r="L129" i="1"/>
  <c r="K129" i="1"/>
  <c r="N128" i="1"/>
  <c r="M128" i="1"/>
  <c r="L128" i="1"/>
  <c r="K128" i="1"/>
  <c r="N127" i="1"/>
  <c r="M127" i="1"/>
  <c r="L127" i="1"/>
  <c r="K127" i="1"/>
  <c r="N126" i="1"/>
  <c r="M126" i="1"/>
  <c r="L126" i="1"/>
  <c r="K126" i="1"/>
  <c r="N125" i="1"/>
  <c r="M125" i="1"/>
  <c r="L125" i="1"/>
  <c r="K125" i="1"/>
  <c r="N124" i="1"/>
  <c r="M124" i="1"/>
  <c r="L124" i="1"/>
  <c r="K124" i="1"/>
  <c r="N123" i="1"/>
  <c r="M123" i="1"/>
  <c r="L123" i="1"/>
  <c r="K123" i="1"/>
  <c r="N122" i="1"/>
  <c r="M122" i="1"/>
  <c r="L122" i="1"/>
  <c r="K122" i="1"/>
  <c r="N121" i="1"/>
  <c r="M121" i="1"/>
  <c r="L121" i="1"/>
  <c r="K121" i="1"/>
  <c r="N120" i="1"/>
  <c r="M120" i="1"/>
  <c r="L120" i="1"/>
  <c r="K120" i="1"/>
  <c r="N119" i="1"/>
  <c r="M119" i="1"/>
  <c r="L119" i="1"/>
  <c r="K119" i="1"/>
  <c r="N118" i="1"/>
  <c r="M118" i="1"/>
  <c r="L118" i="1"/>
  <c r="K118" i="1"/>
  <c r="N117" i="1"/>
  <c r="M117" i="1"/>
  <c r="L117" i="1"/>
  <c r="K117" i="1"/>
  <c r="N116" i="1"/>
  <c r="M116" i="1"/>
  <c r="L116" i="1"/>
  <c r="K116" i="1"/>
  <c r="N115" i="1"/>
  <c r="M115" i="1"/>
  <c r="L115" i="1"/>
  <c r="K115" i="1"/>
  <c r="N114" i="1"/>
  <c r="M114" i="1"/>
  <c r="L114" i="1"/>
  <c r="K114" i="1"/>
  <c r="N113" i="1"/>
  <c r="M113" i="1"/>
  <c r="L113" i="1"/>
  <c r="K113" i="1"/>
  <c r="N112" i="1"/>
  <c r="M112" i="1"/>
  <c r="L112" i="1"/>
  <c r="K112" i="1"/>
  <c r="N111" i="1"/>
  <c r="M111" i="1"/>
  <c r="L111" i="1"/>
  <c r="K111" i="1"/>
  <c r="N110" i="1"/>
  <c r="M110" i="1"/>
  <c r="L110" i="1"/>
  <c r="K110" i="1"/>
  <c r="N109" i="1"/>
  <c r="M109" i="1"/>
  <c r="L109" i="1"/>
  <c r="K109" i="1"/>
  <c r="N108" i="1"/>
  <c r="M108" i="1"/>
  <c r="L108" i="1"/>
  <c r="K108" i="1"/>
  <c r="N107" i="1"/>
  <c r="M107" i="1"/>
  <c r="L107" i="1"/>
  <c r="K107" i="1"/>
  <c r="N106" i="1"/>
  <c r="M106" i="1"/>
  <c r="L106" i="1"/>
  <c r="K106" i="1"/>
  <c r="N105" i="1"/>
  <c r="M105" i="1"/>
  <c r="L105" i="1"/>
  <c r="K105" i="1"/>
  <c r="N104" i="1"/>
  <c r="M104" i="1"/>
  <c r="L104" i="1"/>
  <c r="K104" i="1"/>
  <c r="N103" i="1"/>
  <c r="M103" i="1"/>
  <c r="L103" i="1"/>
  <c r="K103" i="1"/>
  <c r="N102" i="1"/>
  <c r="M102" i="1"/>
  <c r="L102" i="1"/>
  <c r="K102" i="1"/>
  <c r="N101" i="1"/>
  <c r="M101" i="1"/>
  <c r="L101" i="1"/>
  <c r="K101" i="1"/>
  <c r="N100" i="1"/>
  <c r="M100" i="1"/>
  <c r="L100" i="1"/>
  <c r="K100" i="1"/>
  <c r="N99" i="1"/>
  <c r="M99" i="1"/>
  <c r="L99" i="1"/>
  <c r="K99" i="1"/>
  <c r="N98" i="1"/>
  <c r="M98" i="1"/>
  <c r="L98" i="1"/>
  <c r="K98" i="1"/>
  <c r="N97" i="1"/>
  <c r="M97" i="1"/>
  <c r="L97" i="1"/>
  <c r="K97" i="1"/>
  <c r="N96" i="1"/>
  <c r="M96" i="1"/>
  <c r="L96" i="1"/>
  <c r="K96" i="1"/>
  <c r="N95" i="1"/>
  <c r="M95" i="1"/>
  <c r="L95" i="1"/>
  <c r="K95" i="1"/>
  <c r="N94" i="1"/>
  <c r="M94" i="1"/>
  <c r="L94" i="1"/>
  <c r="K94" i="1"/>
  <c r="N93" i="1"/>
  <c r="M93" i="1"/>
  <c r="L93" i="1"/>
  <c r="K93" i="1"/>
  <c r="N92" i="1"/>
  <c r="M92" i="1"/>
  <c r="L92" i="1"/>
  <c r="K92" i="1"/>
  <c r="N91" i="1"/>
  <c r="M91" i="1"/>
  <c r="L91" i="1"/>
  <c r="K91" i="1"/>
  <c r="N90" i="1"/>
  <c r="M90" i="1"/>
  <c r="L90" i="1"/>
  <c r="K90" i="1"/>
  <c r="N89" i="1"/>
  <c r="M89" i="1"/>
  <c r="L89" i="1"/>
  <c r="K89" i="1"/>
  <c r="N88" i="1"/>
  <c r="M88" i="1"/>
  <c r="L88" i="1"/>
  <c r="K88" i="1"/>
  <c r="N87" i="1"/>
  <c r="M87" i="1"/>
  <c r="L87" i="1"/>
  <c r="K87" i="1"/>
  <c r="N86" i="1"/>
  <c r="M86" i="1"/>
  <c r="L86" i="1"/>
  <c r="K86" i="1"/>
  <c r="N85" i="1"/>
  <c r="M85" i="1"/>
  <c r="L85" i="1"/>
  <c r="K85" i="1"/>
  <c r="N84" i="1"/>
  <c r="M84" i="1"/>
  <c r="L84" i="1"/>
  <c r="K84" i="1"/>
  <c r="N83" i="1"/>
  <c r="M83" i="1"/>
  <c r="L83" i="1"/>
  <c r="K83" i="1"/>
  <c r="N82" i="1"/>
  <c r="M82" i="1"/>
  <c r="L82" i="1"/>
  <c r="K82" i="1"/>
  <c r="N81" i="1"/>
  <c r="M81" i="1"/>
  <c r="L81" i="1"/>
  <c r="K81" i="1"/>
  <c r="N80" i="1"/>
  <c r="M80" i="1"/>
  <c r="L80" i="1"/>
  <c r="K80" i="1"/>
  <c r="N79" i="1"/>
  <c r="M79" i="1"/>
  <c r="L79" i="1"/>
  <c r="K79" i="1"/>
  <c r="N78" i="1"/>
  <c r="M78" i="1"/>
  <c r="L78" i="1"/>
  <c r="K78" i="1"/>
  <c r="N77" i="1"/>
  <c r="M77" i="1"/>
  <c r="L77" i="1"/>
  <c r="K77" i="1"/>
  <c r="N76" i="1"/>
  <c r="M76" i="1"/>
  <c r="L76" i="1"/>
  <c r="K76" i="1"/>
  <c r="N75" i="1"/>
  <c r="M75" i="1"/>
  <c r="L75" i="1"/>
  <c r="K75" i="1"/>
  <c r="N74" i="1"/>
  <c r="M74" i="1"/>
  <c r="L74" i="1"/>
  <c r="K74" i="1"/>
  <c r="N73" i="1"/>
  <c r="M73" i="1"/>
  <c r="L73" i="1"/>
  <c r="K73" i="1"/>
  <c r="N72" i="1"/>
  <c r="M72" i="1"/>
  <c r="L72" i="1"/>
  <c r="K72" i="1"/>
  <c r="N71" i="1"/>
  <c r="M71" i="1"/>
  <c r="L71" i="1"/>
  <c r="K71" i="1"/>
  <c r="N70" i="1"/>
  <c r="M70" i="1"/>
  <c r="L70" i="1"/>
  <c r="K70" i="1"/>
  <c r="N69" i="1"/>
  <c r="M69" i="1"/>
  <c r="L69" i="1"/>
  <c r="K69" i="1"/>
  <c r="N68" i="1"/>
  <c r="M68" i="1"/>
  <c r="L68" i="1"/>
  <c r="K68" i="1"/>
  <c r="N67" i="1"/>
  <c r="M67" i="1"/>
  <c r="L67" i="1"/>
  <c r="K67" i="1"/>
  <c r="N66" i="1"/>
  <c r="M66" i="1"/>
  <c r="L66" i="1"/>
  <c r="K66" i="1"/>
  <c r="N65" i="1"/>
  <c r="M65" i="1"/>
  <c r="L65" i="1"/>
  <c r="K65" i="1"/>
  <c r="N64" i="1"/>
  <c r="M64" i="1"/>
  <c r="L64" i="1"/>
  <c r="K64" i="1"/>
  <c r="N63" i="1"/>
  <c r="M63" i="1"/>
  <c r="L63" i="1"/>
  <c r="K63" i="1"/>
  <c r="N62" i="1"/>
  <c r="M62" i="1"/>
  <c r="L62" i="1"/>
  <c r="K62" i="1"/>
  <c r="N61" i="1"/>
  <c r="M61" i="1"/>
  <c r="L61" i="1"/>
  <c r="K61" i="1"/>
  <c r="N60" i="1"/>
  <c r="M60" i="1"/>
  <c r="L60" i="1"/>
  <c r="K60" i="1"/>
  <c r="N59" i="1"/>
  <c r="M59" i="1"/>
  <c r="L59" i="1"/>
  <c r="K59" i="1"/>
  <c r="N58" i="1"/>
  <c r="M58" i="1"/>
  <c r="L58" i="1"/>
  <c r="K58" i="1"/>
  <c r="N57" i="1"/>
  <c r="M57" i="1"/>
  <c r="L57" i="1"/>
  <c r="K57" i="1"/>
  <c r="N56" i="1"/>
  <c r="M56" i="1"/>
  <c r="L56" i="1"/>
  <c r="K56" i="1"/>
  <c r="N55" i="1"/>
  <c r="M55" i="1"/>
  <c r="L55" i="1"/>
  <c r="K55" i="1"/>
  <c r="N54" i="1"/>
  <c r="M54" i="1"/>
  <c r="L54" i="1"/>
  <c r="K54" i="1"/>
  <c r="N53" i="1"/>
  <c r="M53" i="1"/>
  <c r="L53" i="1"/>
  <c r="K53" i="1"/>
  <c r="N52" i="1"/>
  <c r="M52" i="1"/>
  <c r="L52" i="1"/>
  <c r="K52" i="1"/>
  <c r="N51" i="1"/>
  <c r="M51" i="1"/>
  <c r="L51" i="1"/>
  <c r="K51" i="1"/>
  <c r="N50" i="1"/>
  <c r="M50" i="1"/>
  <c r="L50" i="1"/>
  <c r="K50" i="1"/>
  <c r="N49" i="1"/>
  <c r="M49" i="1"/>
  <c r="L49" i="1"/>
  <c r="K49" i="1"/>
  <c r="N48" i="1"/>
  <c r="M48" i="1"/>
  <c r="L48" i="1"/>
  <c r="K48" i="1"/>
  <c r="N47" i="1"/>
  <c r="M47" i="1"/>
  <c r="L47" i="1"/>
  <c r="K47" i="1"/>
  <c r="N46" i="1"/>
  <c r="M46" i="1"/>
  <c r="L46" i="1"/>
  <c r="K46" i="1"/>
  <c r="N45" i="1"/>
  <c r="M45" i="1"/>
  <c r="L45" i="1"/>
  <c r="K45" i="1"/>
  <c r="N44" i="1"/>
  <c r="M44" i="1"/>
  <c r="L44" i="1"/>
  <c r="K44" i="1"/>
  <c r="N43" i="1"/>
  <c r="M43" i="1"/>
  <c r="L43" i="1"/>
  <c r="K43" i="1"/>
  <c r="N42" i="1"/>
  <c r="M42" i="1"/>
  <c r="L42" i="1"/>
  <c r="K42" i="1"/>
  <c r="N41" i="1"/>
  <c r="M41" i="1"/>
  <c r="L41" i="1"/>
  <c r="K41" i="1"/>
  <c r="N40" i="1"/>
  <c r="M40" i="1"/>
  <c r="L40" i="1"/>
  <c r="K40" i="1"/>
  <c r="N39" i="1"/>
  <c r="M39" i="1"/>
  <c r="L39" i="1"/>
  <c r="K39" i="1"/>
  <c r="N38" i="1"/>
  <c r="M38" i="1"/>
  <c r="L38" i="1"/>
  <c r="K38" i="1"/>
  <c r="N37" i="1"/>
  <c r="M37" i="1"/>
  <c r="L37" i="1"/>
  <c r="K37" i="1"/>
  <c r="N36" i="1"/>
  <c r="M36" i="1"/>
  <c r="L36" i="1"/>
  <c r="K36" i="1"/>
  <c r="N35" i="1"/>
  <c r="M35" i="1"/>
  <c r="L35" i="1"/>
  <c r="K35" i="1"/>
  <c r="N34" i="1"/>
  <c r="M34" i="1"/>
  <c r="L34" i="1"/>
  <c r="K34" i="1"/>
  <c r="N33" i="1"/>
  <c r="M33" i="1"/>
  <c r="L33" i="1"/>
  <c r="K33" i="1"/>
  <c r="N32" i="1"/>
  <c r="M32" i="1"/>
  <c r="L32" i="1"/>
  <c r="K32" i="1"/>
  <c r="N31" i="1"/>
  <c r="M31" i="1"/>
  <c r="L31" i="1"/>
  <c r="K31" i="1"/>
  <c r="N30" i="1"/>
  <c r="M30" i="1"/>
  <c r="L30" i="1"/>
  <c r="K30" i="1"/>
  <c r="N29" i="1"/>
  <c r="M29" i="1"/>
  <c r="L29" i="1"/>
  <c r="K29" i="1"/>
  <c r="N28" i="1"/>
  <c r="M28" i="1"/>
  <c r="L28" i="1"/>
  <c r="K28" i="1"/>
  <c r="N27" i="1"/>
  <c r="M27" i="1"/>
  <c r="L27" i="1"/>
  <c r="K27" i="1"/>
  <c r="N26" i="1"/>
  <c r="M26" i="1"/>
  <c r="L26" i="1"/>
  <c r="K26" i="1"/>
  <c r="N25" i="1"/>
  <c r="M25" i="1"/>
  <c r="L25" i="1"/>
  <c r="K25" i="1"/>
  <c r="N24" i="1"/>
  <c r="M24" i="1"/>
  <c r="L24" i="1"/>
  <c r="K24" i="1"/>
  <c r="N23" i="1"/>
  <c r="M23" i="1"/>
  <c r="L23" i="1"/>
  <c r="K23" i="1"/>
  <c r="N22" i="1"/>
  <c r="M22" i="1"/>
  <c r="L22" i="1"/>
  <c r="K22" i="1"/>
  <c r="N21" i="1"/>
  <c r="M21" i="1"/>
  <c r="L21" i="1"/>
  <c r="K21" i="1"/>
  <c r="N20" i="1"/>
  <c r="M20" i="1"/>
  <c r="L20" i="1"/>
  <c r="K20" i="1"/>
  <c r="N19" i="1"/>
  <c r="M19" i="1"/>
  <c r="L19" i="1"/>
  <c r="K19" i="1"/>
  <c r="N18" i="1"/>
  <c r="M18" i="1"/>
  <c r="L18" i="1"/>
  <c r="K18" i="1"/>
  <c r="N17" i="1"/>
  <c r="M17" i="1"/>
  <c r="L17" i="1"/>
  <c r="K17" i="1"/>
  <c r="N16" i="1"/>
  <c r="M16" i="1"/>
  <c r="L16" i="1"/>
  <c r="K16" i="1"/>
  <c r="N15" i="1"/>
  <c r="M15" i="1"/>
  <c r="L15" i="1"/>
  <c r="K15" i="1"/>
  <c r="N14" i="1"/>
  <c r="M14" i="1"/>
  <c r="L14" i="1"/>
  <c r="K14" i="1"/>
  <c r="N13" i="1"/>
  <c r="M13" i="1"/>
  <c r="L13" i="1"/>
  <c r="K13" i="1"/>
  <c r="N12" i="1"/>
  <c r="M12" i="1"/>
  <c r="L12" i="1"/>
  <c r="K12" i="1"/>
  <c r="N11" i="1"/>
  <c r="M11" i="1"/>
  <c r="L11" i="1"/>
  <c r="K11" i="1"/>
  <c r="N10" i="1"/>
  <c r="M10" i="1"/>
  <c r="L10" i="1"/>
  <c r="K10" i="1"/>
  <c r="AA10" i="15" l="1"/>
  <c r="AA11" i="15" s="1"/>
  <c r="AA12" i="15" s="1"/>
  <c r="AA13" i="15" s="1"/>
  <c r="AA14" i="15" s="1"/>
  <c r="AA15" i="15" s="1"/>
  <c r="AA16" i="15" s="1"/>
  <c r="AA17" i="15" s="1"/>
  <c r="AA18" i="15" s="1"/>
  <c r="AA19" i="15" s="1"/>
  <c r="AA20" i="15" s="1"/>
  <c r="AA21" i="15" s="1"/>
  <c r="AA22" i="15" s="1"/>
  <c r="AA23" i="15" s="1"/>
  <c r="AA24" i="15" s="1"/>
  <c r="AA25" i="15" s="1"/>
  <c r="AA26" i="15" s="1"/>
  <c r="AA27" i="15" s="1"/>
  <c r="AA28" i="15" s="1"/>
  <c r="AA29" i="15" s="1"/>
  <c r="AA30" i="15" s="1"/>
  <c r="AA31" i="15" s="1"/>
  <c r="AA32" i="15" s="1"/>
  <c r="AA33" i="15" s="1"/>
  <c r="AA34" i="15" s="1"/>
  <c r="AA35" i="15" s="1"/>
  <c r="AA36" i="15" s="1"/>
  <c r="AA37" i="15" s="1"/>
  <c r="AA38" i="15" s="1"/>
  <c r="AA39" i="15" s="1"/>
  <c r="AA40" i="15" s="1"/>
  <c r="AA41" i="15" s="1"/>
  <c r="AA42" i="15" s="1"/>
  <c r="AA43" i="15" s="1"/>
  <c r="AA44" i="15" s="1"/>
  <c r="AA45" i="15" s="1"/>
  <c r="AA46" i="15" s="1"/>
  <c r="AA47" i="15" s="1"/>
  <c r="AA48" i="15" s="1"/>
  <c r="AA49" i="15" s="1"/>
  <c r="AA50" i="15" s="1"/>
  <c r="AA51" i="15" s="1"/>
  <c r="AA52" i="15" s="1"/>
  <c r="AA53" i="15" s="1"/>
  <c r="AA54" i="15" s="1"/>
  <c r="AA55" i="15" s="1"/>
  <c r="AA56" i="15" s="1"/>
  <c r="AA57" i="15" s="1"/>
  <c r="AA58" i="15" s="1"/>
  <c r="AA59" i="15" s="1"/>
  <c r="AA60" i="15" s="1"/>
  <c r="AA61" i="15" s="1"/>
  <c r="AA62" i="15" s="1"/>
  <c r="AA63" i="15" s="1"/>
  <c r="AA64" i="15" s="1"/>
  <c r="AA65" i="15" s="1"/>
  <c r="AA66" i="15" s="1"/>
  <c r="AA67" i="15" s="1"/>
  <c r="AA68" i="15" s="1"/>
  <c r="AA69" i="15" s="1"/>
  <c r="AA70" i="15" s="1"/>
  <c r="AA71" i="15" s="1"/>
  <c r="AA72" i="15" s="1"/>
  <c r="AA73" i="15" s="1"/>
  <c r="AA74" i="15" s="1"/>
  <c r="AA75" i="15" s="1"/>
  <c r="AA76" i="15" s="1"/>
  <c r="AA77" i="15" s="1"/>
  <c r="AA78" i="15" s="1"/>
  <c r="AA79" i="15" s="1"/>
  <c r="AA80" i="15" s="1"/>
  <c r="AA81" i="15" s="1"/>
  <c r="AA82" i="15" s="1"/>
  <c r="AA83" i="15" s="1"/>
  <c r="AA84" i="15" s="1"/>
  <c r="AA85" i="15" s="1"/>
  <c r="AA86" i="15" s="1"/>
  <c r="AA87" i="15" s="1"/>
  <c r="AA88" i="15" s="1"/>
  <c r="AA89" i="15" s="1"/>
  <c r="AA90" i="15" s="1"/>
  <c r="AA91" i="15" s="1"/>
  <c r="AA92" i="15" s="1"/>
  <c r="AA93" i="15" s="1"/>
  <c r="AA94" i="15" s="1"/>
  <c r="AA95" i="15" s="1"/>
  <c r="AA96" i="15" s="1"/>
  <c r="AA97" i="15" s="1"/>
  <c r="AA98" i="15" s="1"/>
  <c r="AA99" i="15" s="1"/>
  <c r="AA100" i="15" s="1"/>
  <c r="AA101" i="15" s="1"/>
  <c r="AA102" i="15" s="1"/>
  <c r="AA103" i="15" s="1"/>
  <c r="AA104" i="15" s="1"/>
  <c r="AA105" i="15" s="1"/>
  <c r="AA106" i="15" s="1"/>
  <c r="AA107" i="15" s="1"/>
  <c r="AA108" i="15" s="1"/>
  <c r="AA109" i="15" s="1"/>
  <c r="AA110" i="15" s="1"/>
  <c r="AA111" i="15" s="1"/>
  <c r="AA112" i="15" s="1"/>
  <c r="AA113" i="15" s="1"/>
  <c r="AA114" i="15" s="1"/>
  <c r="AA115" i="15" s="1"/>
  <c r="AA116" i="15" s="1"/>
  <c r="AA117" i="15" s="1"/>
  <c r="AA118" i="15" s="1"/>
  <c r="AA119" i="15" s="1"/>
  <c r="AA120" i="15" s="1"/>
  <c r="AA121" i="15" s="1"/>
  <c r="AA122" i="15" s="1"/>
  <c r="AA123" i="15" s="1"/>
  <c r="AA124" i="15" s="1"/>
  <c r="AA125" i="15" s="1"/>
  <c r="AA126" i="15" s="1"/>
  <c r="AA127" i="15" s="1"/>
  <c r="AA128" i="15" s="1"/>
  <c r="AA129" i="15" s="1"/>
  <c r="AA130" i="15" s="1"/>
  <c r="AA131" i="15" s="1"/>
  <c r="AA132" i="15" s="1"/>
  <c r="AA133" i="15" s="1"/>
  <c r="AA134" i="15" s="1"/>
  <c r="AA135" i="15" s="1"/>
  <c r="AA136" i="15" s="1"/>
  <c r="AA137" i="15" s="1"/>
  <c r="AA138" i="15" s="1"/>
  <c r="AA139" i="15" s="1"/>
  <c r="AA140" i="15" s="1"/>
  <c r="AA141" i="15" s="1"/>
  <c r="AA142" i="15" s="1"/>
  <c r="AA143" i="15" s="1"/>
  <c r="AA144" i="15" s="1"/>
  <c r="AA145" i="15" s="1"/>
  <c r="AA146" i="15" s="1"/>
  <c r="AA147" i="15" s="1"/>
  <c r="AA148" i="15" s="1"/>
  <c r="AA149" i="15" s="1"/>
  <c r="AA150" i="15" s="1"/>
  <c r="AA151" i="15" s="1"/>
  <c r="AA152" i="15" s="1"/>
  <c r="AA153" i="15" s="1"/>
  <c r="AA154" i="15" s="1"/>
  <c r="AA155" i="15" s="1"/>
  <c r="AA156" i="15" s="1"/>
  <c r="AA157" i="15" s="1"/>
  <c r="AA158" i="15" s="1"/>
  <c r="AA159" i="15" s="1"/>
  <c r="AA160" i="15" s="1"/>
  <c r="AA161" i="15" s="1"/>
  <c r="AA162" i="15" s="1"/>
  <c r="AA163" i="15" s="1"/>
  <c r="AA164" i="15" s="1"/>
  <c r="AA165" i="15" s="1"/>
  <c r="AA166" i="15" s="1"/>
  <c r="AA167" i="15" s="1"/>
  <c r="AA168" i="15" s="1"/>
  <c r="AA169" i="15" s="1"/>
  <c r="AA170" i="15" s="1"/>
  <c r="AA171" i="15" s="1"/>
  <c r="AA172" i="15" s="1"/>
  <c r="AA173" i="15" s="1"/>
  <c r="AA174" i="15" s="1"/>
  <c r="AA175" i="15" s="1"/>
  <c r="AA176" i="15" s="1"/>
  <c r="AA177" i="15" s="1"/>
  <c r="AA178" i="15" s="1"/>
  <c r="AA179" i="15" s="1"/>
  <c r="AA180" i="15" s="1"/>
  <c r="AA181" i="15" s="1"/>
  <c r="AA182" i="15" s="1"/>
  <c r="AA183" i="15" s="1"/>
  <c r="AA184" i="15" s="1"/>
  <c r="AA185" i="15" s="1"/>
  <c r="AA186" i="15" s="1"/>
  <c r="AA187" i="15" s="1"/>
  <c r="AA188" i="15" s="1"/>
  <c r="AA189" i="15" s="1"/>
  <c r="AA190" i="15" s="1"/>
  <c r="AA191" i="15" s="1"/>
  <c r="AA192" i="15" s="1"/>
  <c r="AA193" i="15" s="1"/>
  <c r="AA194" i="15" s="1"/>
  <c r="AA195" i="15" s="1"/>
  <c r="AA196" i="15" s="1"/>
  <c r="AA197" i="15" s="1"/>
  <c r="AA198" i="15" s="1"/>
  <c r="AA199" i="15" s="1"/>
  <c r="AA200" i="15" s="1"/>
  <c r="AA201" i="15" s="1"/>
  <c r="AA202" i="15" s="1"/>
  <c r="AA203" i="15" s="1"/>
  <c r="AA204" i="15" s="1"/>
  <c r="AA205" i="15" s="1"/>
  <c r="AA206" i="15" s="1"/>
  <c r="AA207" i="15" s="1"/>
  <c r="AA208" i="15" s="1"/>
  <c r="AA209" i="15" s="1"/>
  <c r="AA210" i="15" s="1"/>
  <c r="AA211" i="15" s="1"/>
  <c r="AA212" i="15" s="1"/>
  <c r="AA213" i="15" s="1"/>
  <c r="AA214" i="15" s="1"/>
  <c r="AA215" i="15" s="1"/>
  <c r="AA216" i="15" s="1"/>
  <c r="AA217" i="15" s="1"/>
  <c r="AA218" i="15" s="1"/>
  <c r="AA219" i="15" s="1"/>
  <c r="AA220" i="15" s="1"/>
  <c r="AA221" i="15" s="1"/>
  <c r="AA222" i="15" s="1"/>
  <c r="AA223" i="15" s="1"/>
  <c r="AA224" i="15" s="1"/>
  <c r="AA225" i="15" s="1"/>
  <c r="AA226" i="15" s="1"/>
  <c r="AA227" i="15" s="1"/>
  <c r="AA228" i="15" s="1"/>
  <c r="AA229" i="15" s="1"/>
  <c r="AA230" i="15" s="1"/>
  <c r="AA231" i="15" s="1"/>
  <c r="AA232" i="15" s="1"/>
  <c r="AA233" i="15" s="1"/>
  <c r="AA234" i="15" s="1"/>
  <c r="AA235" i="15" s="1"/>
  <c r="AA236" i="15" s="1"/>
  <c r="AA237" i="15" s="1"/>
  <c r="AA238" i="15" s="1"/>
  <c r="AA239" i="15" s="1"/>
  <c r="AA240" i="15" s="1"/>
  <c r="AA241" i="15" s="1"/>
  <c r="AA242" i="15" s="1"/>
  <c r="AA243" i="15" s="1"/>
  <c r="AA244" i="15" s="1"/>
  <c r="AA245" i="15" s="1"/>
  <c r="AA246" i="15" s="1"/>
  <c r="AA247" i="15" s="1"/>
  <c r="AA248" i="15" s="1"/>
  <c r="AA249" i="15" s="1"/>
  <c r="AA250" i="15" s="1"/>
  <c r="AA251" i="15" s="1"/>
  <c r="AA252" i="15" s="1"/>
  <c r="AA253" i="15" s="1"/>
  <c r="AA254" i="15" s="1"/>
  <c r="AA255" i="15" s="1"/>
  <c r="AA256" i="15" s="1"/>
  <c r="AA257" i="15" s="1"/>
  <c r="AA258" i="15" s="1"/>
  <c r="AA259" i="15" s="1"/>
  <c r="AA260" i="15" s="1"/>
  <c r="AA261" i="15" s="1"/>
  <c r="AA262" i="15" s="1"/>
  <c r="AA263" i="15" s="1"/>
  <c r="AA264" i="15" s="1"/>
  <c r="AA265" i="15" s="1"/>
  <c r="AA266" i="15" s="1"/>
  <c r="AA267" i="15" s="1"/>
  <c r="AA268" i="15" s="1"/>
  <c r="AA269" i="15" s="1"/>
  <c r="AA270" i="15" s="1"/>
  <c r="AA271" i="15" s="1"/>
  <c r="AA272" i="15" s="1"/>
  <c r="AA273" i="15" s="1"/>
  <c r="AA274" i="15" s="1"/>
  <c r="AA275" i="15" s="1"/>
  <c r="AA276" i="15" s="1"/>
  <c r="AA277" i="15" s="1"/>
  <c r="AA278" i="15" s="1"/>
  <c r="AA279" i="15" s="1"/>
  <c r="AA280" i="15" s="1"/>
  <c r="AA281" i="15" s="1"/>
  <c r="AA282" i="15" s="1"/>
  <c r="AA283" i="15" s="1"/>
  <c r="AA284" i="15" s="1"/>
  <c r="AC10" i="15"/>
  <c r="AC11" i="15" s="1"/>
  <c r="AC12" i="15" s="1"/>
  <c r="AC13" i="15" s="1"/>
  <c r="AC14" i="15" s="1"/>
  <c r="AC15" i="15" s="1"/>
  <c r="AC16" i="15" s="1"/>
  <c r="AC17" i="15" s="1"/>
  <c r="AC18" i="15" s="1"/>
  <c r="AC19" i="15" s="1"/>
  <c r="AC20" i="15" s="1"/>
  <c r="AC21" i="15" s="1"/>
  <c r="AC22" i="15" s="1"/>
  <c r="AC23" i="15" s="1"/>
  <c r="AC24" i="15" s="1"/>
  <c r="AC25" i="15" s="1"/>
  <c r="AC26" i="15" s="1"/>
  <c r="AC27" i="15" s="1"/>
  <c r="AC28" i="15" s="1"/>
  <c r="AC29" i="15" s="1"/>
  <c r="AC30" i="15" s="1"/>
  <c r="AC31" i="15" s="1"/>
  <c r="AC32" i="15" s="1"/>
  <c r="AC33" i="15" s="1"/>
  <c r="AC34" i="15" s="1"/>
  <c r="AC35" i="15" s="1"/>
  <c r="AC36" i="15" s="1"/>
  <c r="AC37" i="15" s="1"/>
  <c r="AC38" i="15" s="1"/>
  <c r="AC39" i="15" s="1"/>
  <c r="AC40" i="15" s="1"/>
  <c r="AC41" i="15" s="1"/>
  <c r="AC42" i="15" s="1"/>
  <c r="AC43" i="15" s="1"/>
  <c r="AC44" i="15" s="1"/>
  <c r="AC45" i="15" s="1"/>
  <c r="AC46" i="15" s="1"/>
  <c r="AC47" i="15" s="1"/>
  <c r="AC48" i="15" s="1"/>
  <c r="AC49" i="15" s="1"/>
  <c r="AC50" i="15" s="1"/>
  <c r="AC51" i="15" s="1"/>
  <c r="AC52" i="15" s="1"/>
  <c r="AC53" i="15" s="1"/>
  <c r="AC54" i="15" s="1"/>
  <c r="AC55" i="15" s="1"/>
  <c r="AC56" i="15" s="1"/>
  <c r="AC57" i="15" s="1"/>
  <c r="AC58" i="15" s="1"/>
  <c r="AC59" i="15" s="1"/>
  <c r="AC60" i="15" s="1"/>
  <c r="AC61" i="15" s="1"/>
  <c r="AC62" i="15" s="1"/>
  <c r="AC63" i="15" s="1"/>
  <c r="AC64" i="15" s="1"/>
  <c r="AC65" i="15" s="1"/>
  <c r="AC66" i="15" s="1"/>
  <c r="AC67" i="15" s="1"/>
  <c r="AC68" i="15" s="1"/>
  <c r="AC69" i="15" s="1"/>
  <c r="AC70" i="15" s="1"/>
  <c r="AC71" i="15" s="1"/>
  <c r="AC72" i="15" s="1"/>
  <c r="AC73" i="15" s="1"/>
  <c r="AC74" i="15" s="1"/>
  <c r="AC75" i="15" s="1"/>
  <c r="AC76" i="15" s="1"/>
  <c r="AC77" i="15" s="1"/>
  <c r="AC78" i="15" s="1"/>
  <c r="AC79" i="15" s="1"/>
  <c r="AC80" i="15" s="1"/>
  <c r="AC81" i="15" s="1"/>
  <c r="AC82" i="15" s="1"/>
  <c r="AC83" i="15" s="1"/>
  <c r="AC84" i="15" s="1"/>
  <c r="AC85" i="15" s="1"/>
  <c r="AC86" i="15" s="1"/>
  <c r="AC87" i="15" s="1"/>
  <c r="AC88" i="15" s="1"/>
  <c r="AC89" i="15" s="1"/>
  <c r="AC90" i="15" s="1"/>
  <c r="AC91" i="15" s="1"/>
  <c r="AC92" i="15" s="1"/>
  <c r="AC93" i="15" s="1"/>
  <c r="AC94" i="15" s="1"/>
  <c r="AC95" i="15" s="1"/>
  <c r="AC96" i="15" s="1"/>
  <c r="AC97" i="15" s="1"/>
  <c r="AC98" i="15" s="1"/>
  <c r="AC99" i="15" s="1"/>
  <c r="AC100" i="15" s="1"/>
  <c r="AC101" i="15" s="1"/>
  <c r="AC102" i="15" s="1"/>
  <c r="AC103" i="15" s="1"/>
  <c r="AC104" i="15" s="1"/>
  <c r="AC105" i="15" s="1"/>
  <c r="AC106" i="15" s="1"/>
  <c r="AC107" i="15" s="1"/>
  <c r="AC108" i="15" s="1"/>
  <c r="AC109" i="15" s="1"/>
  <c r="AC110" i="15" s="1"/>
  <c r="AC111" i="15" s="1"/>
  <c r="AC112" i="15" s="1"/>
  <c r="AC113" i="15" s="1"/>
  <c r="AC114" i="15" s="1"/>
  <c r="AC115" i="15" s="1"/>
  <c r="AC116" i="15" s="1"/>
  <c r="AC117" i="15" s="1"/>
  <c r="AC118" i="15" s="1"/>
  <c r="AC119" i="15" s="1"/>
  <c r="AC120" i="15" s="1"/>
  <c r="AC121" i="15" s="1"/>
  <c r="AC122" i="15" s="1"/>
  <c r="AC123" i="15" s="1"/>
  <c r="AC124" i="15" s="1"/>
  <c r="AC125" i="15" s="1"/>
  <c r="AC126" i="15" s="1"/>
  <c r="AC127" i="15" s="1"/>
  <c r="AC128" i="15" s="1"/>
  <c r="AC129" i="15" s="1"/>
  <c r="AC130" i="15" s="1"/>
  <c r="AC131" i="15" s="1"/>
  <c r="AC132" i="15" s="1"/>
  <c r="AC133" i="15" s="1"/>
  <c r="AC134" i="15" s="1"/>
  <c r="AC135" i="15" s="1"/>
  <c r="AC136" i="15" s="1"/>
  <c r="AC137" i="15" s="1"/>
  <c r="AC138" i="15" s="1"/>
  <c r="AC139" i="15" s="1"/>
  <c r="AC140" i="15" s="1"/>
  <c r="AC141" i="15" s="1"/>
  <c r="AC142" i="15" s="1"/>
  <c r="AC143" i="15" s="1"/>
  <c r="AC144" i="15" s="1"/>
  <c r="AC145" i="15" s="1"/>
  <c r="AC146" i="15" s="1"/>
  <c r="AC147" i="15" s="1"/>
  <c r="AC148" i="15" s="1"/>
  <c r="AC149" i="15" s="1"/>
  <c r="AC150" i="15" s="1"/>
  <c r="AC151" i="15" s="1"/>
  <c r="AC152" i="15" s="1"/>
  <c r="AC153" i="15" s="1"/>
  <c r="AC154" i="15" s="1"/>
  <c r="AC155" i="15" s="1"/>
  <c r="AC156" i="15" s="1"/>
  <c r="AC157" i="15" s="1"/>
  <c r="AC158" i="15" s="1"/>
  <c r="AC159" i="15" s="1"/>
  <c r="AC160" i="15" s="1"/>
  <c r="AC161" i="15" s="1"/>
  <c r="AC162" i="15" s="1"/>
  <c r="AC163" i="15" s="1"/>
  <c r="AC164" i="15" s="1"/>
  <c r="AC165" i="15" s="1"/>
  <c r="AC166" i="15" s="1"/>
  <c r="AC167" i="15" s="1"/>
  <c r="AC168" i="15" s="1"/>
  <c r="AC169" i="15" s="1"/>
  <c r="AC170" i="15" s="1"/>
  <c r="AC171" i="15" s="1"/>
  <c r="AC172" i="15" s="1"/>
  <c r="AC173" i="15" s="1"/>
  <c r="AC174" i="15" s="1"/>
  <c r="AC175" i="15" s="1"/>
  <c r="AC176" i="15" s="1"/>
  <c r="AC177" i="15" s="1"/>
  <c r="AC178" i="15" s="1"/>
  <c r="AC179" i="15" s="1"/>
  <c r="AC180" i="15" s="1"/>
  <c r="AC181" i="15" s="1"/>
  <c r="AC182" i="15" s="1"/>
  <c r="AC183" i="15" s="1"/>
  <c r="AC184" i="15" s="1"/>
  <c r="AC185" i="15" s="1"/>
  <c r="AC186" i="15" s="1"/>
  <c r="AC187" i="15" s="1"/>
  <c r="AC188" i="15" s="1"/>
  <c r="AC189" i="15" s="1"/>
  <c r="AC190" i="15" s="1"/>
  <c r="AC191" i="15" s="1"/>
  <c r="AC192" i="15" s="1"/>
  <c r="AC193" i="15" s="1"/>
  <c r="AC194" i="15" s="1"/>
  <c r="AC195" i="15" s="1"/>
  <c r="AC196" i="15" s="1"/>
  <c r="AC197" i="15" s="1"/>
  <c r="AC198" i="15" s="1"/>
  <c r="AC199" i="15" s="1"/>
  <c r="AC200" i="15" s="1"/>
  <c r="AC201" i="15" s="1"/>
  <c r="AC202" i="15" s="1"/>
  <c r="AC203" i="15" s="1"/>
  <c r="AC204" i="15" s="1"/>
  <c r="AC205" i="15" s="1"/>
  <c r="AC206" i="15" s="1"/>
  <c r="AC207" i="15" s="1"/>
  <c r="AC208" i="15" s="1"/>
  <c r="AC209" i="15" s="1"/>
  <c r="AC210" i="15" s="1"/>
  <c r="AC211" i="15" s="1"/>
  <c r="AC212" i="15" s="1"/>
  <c r="AC213" i="15" s="1"/>
  <c r="AC214" i="15" s="1"/>
  <c r="AC215" i="15" s="1"/>
  <c r="AC216" i="15" s="1"/>
  <c r="AC217" i="15" s="1"/>
  <c r="AC218" i="15" s="1"/>
  <c r="AC219" i="15" s="1"/>
  <c r="AC220" i="15" s="1"/>
  <c r="AC221" i="15" s="1"/>
  <c r="AC222" i="15" s="1"/>
  <c r="AC223" i="15" s="1"/>
  <c r="AC224" i="15" s="1"/>
  <c r="AC225" i="15" s="1"/>
  <c r="AC226" i="15" s="1"/>
  <c r="AC227" i="15" s="1"/>
  <c r="AC228" i="15" s="1"/>
  <c r="AC229" i="15" s="1"/>
  <c r="AC230" i="15" s="1"/>
  <c r="AC231" i="15" s="1"/>
  <c r="AC232" i="15" s="1"/>
  <c r="AC233" i="15" s="1"/>
  <c r="AC234" i="15" s="1"/>
  <c r="AC235" i="15" s="1"/>
  <c r="AC236" i="15" s="1"/>
  <c r="AC237" i="15" s="1"/>
  <c r="AC238" i="15" s="1"/>
  <c r="AC239" i="15" s="1"/>
  <c r="AC240" i="15" s="1"/>
  <c r="AC241" i="15" s="1"/>
  <c r="AC242" i="15" s="1"/>
  <c r="AC243" i="15" s="1"/>
  <c r="AC244" i="15" s="1"/>
  <c r="AC245" i="15" s="1"/>
  <c r="AC246" i="15" s="1"/>
  <c r="AC247" i="15" s="1"/>
  <c r="AC248" i="15" s="1"/>
  <c r="AC249" i="15" s="1"/>
  <c r="AC250" i="15" s="1"/>
  <c r="AC251" i="15" s="1"/>
  <c r="AC252" i="15" s="1"/>
  <c r="AC253" i="15" s="1"/>
  <c r="AC254" i="15" s="1"/>
  <c r="AC255" i="15" s="1"/>
  <c r="AC256" i="15" s="1"/>
  <c r="AC257" i="15" s="1"/>
  <c r="AC258" i="15" s="1"/>
  <c r="AC259" i="15" s="1"/>
  <c r="AC260" i="15" s="1"/>
  <c r="AC261" i="15" s="1"/>
  <c r="AC262" i="15" s="1"/>
  <c r="AC263" i="15" s="1"/>
  <c r="AC264" i="15" s="1"/>
  <c r="AC265" i="15" s="1"/>
  <c r="AC266" i="15" s="1"/>
  <c r="AC267" i="15" s="1"/>
  <c r="AC268" i="15" s="1"/>
  <c r="AC269" i="15" s="1"/>
  <c r="AC270" i="15" s="1"/>
  <c r="AC271" i="15" s="1"/>
  <c r="AC272" i="15" s="1"/>
  <c r="AC273" i="15" s="1"/>
  <c r="AC274" i="15" s="1"/>
  <c r="AC275" i="15" s="1"/>
  <c r="AC276" i="15" s="1"/>
  <c r="AC277" i="15" s="1"/>
  <c r="AC278" i="15" s="1"/>
  <c r="AC279" i="15" s="1"/>
  <c r="AC280" i="15" s="1"/>
  <c r="AC281" i="15" s="1"/>
  <c r="AC282" i="15" s="1"/>
  <c r="AC283" i="15" s="1"/>
  <c r="AC284" i="15" s="1"/>
  <c r="AD10" i="15"/>
  <c r="AD11" i="15" s="1"/>
  <c r="AD12" i="15" s="1"/>
  <c r="AD13" i="15" s="1"/>
  <c r="AD14" i="15" s="1"/>
  <c r="AD15" i="15" s="1"/>
  <c r="AD16" i="15" s="1"/>
  <c r="AD17" i="15" s="1"/>
  <c r="AD18" i="15" s="1"/>
  <c r="AD19" i="15"/>
  <c r="AD20" i="15" s="1"/>
  <c r="AD21" i="15" s="1"/>
  <c r="AF9" i="15"/>
  <c r="AB19" i="15"/>
  <c r="AB20" i="15" s="1"/>
  <c r="AB21" i="15" s="1"/>
  <c r="X18" i="15"/>
  <c r="X19" i="15" s="1"/>
  <c r="X20" i="15" s="1"/>
  <c r="X21" i="15" s="1"/>
  <c r="X22" i="15" s="1"/>
  <c r="X23" i="15" s="1"/>
  <c r="X24" i="15" s="1"/>
  <c r="X25" i="15" s="1"/>
  <c r="X26" i="15" s="1"/>
  <c r="X27" i="15" s="1"/>
  <c r="X28" i="15" s="1"/>
  <c r="X29" i="15" s="1"/>
  <c r="X30" i="15" s="1"/>
  <c r="X31" i="15" s="1"/>
  <c r="X32" i="15" s="1"/>
  <c r="X33" i="15" s="1"/>
  <c r="X34" i="15" s="1"/>
  <c r="X35" i="15" s="1"/>
  <c r="X36" i="15" s="1"/>
  <c r="X37" i="15" s="1"/>
  <c r="X38" i="15" s="1"/>
  <c r="X39" i="15" s="1"/>
  <c r="X40" i="15" s="1"/>
  <c r="X41" i="15" s="1"/>
  <c r="X42" i="15" s="1"/>
  <c r="X43" i="15" s="1"/>
  <c r="X44" i="15" s="1"/>
  <c r="X45" i="15" s="1"/>
  <c r="X46" i="15" s="1"/>
  <c r="X47" i="15" s="1"/>
  <c r="X48" i="15" s="1"/>
  <c r="X49" i="15" s="1"/>
  <c r="X50" i="15" s="1"/>
  <c r="X51" i="15" s="1"/>
  <c r="X52" i="15" s="1"/>
  <c r="X53" i="15" s="1"/>
  <c r="X54" i="15" s="1"/>
  <c r="X55" i="15" s="1"/>
  <c r="X56" i="15" s="1"/>
  <c r="X57" i="15" s="1"/>
  <c r="X58" i="15" s="1"/>
  <c r="X59" i="15" s="1"/>
  <c r="X60" i="15" s="1"/>
  <c r="X61" i="15" s="1"/>
  <c r="X62" i="15" s="1"/>
  <c r="X63" i="15" s="1"/>
  <c r="X64" i="15" s="1"/>
  <c r="X65" i="15" s="1"/>
  <c r="X66" i="15" s="1"/>
  <c r="X67" i="15" s="1"/>
  <c r="X68" i="15" s="1"/>
  <c r="X69" i="15" s="1"/>
  <c r="X70" i="15" s="1"/>
  <c r="X71" i="15" s="1"/>
  <c r="X72" i="15" s="1"/>
  <c r="X73" i="15" s="1"/>
  <c r="X74" i="15" s="1"/>
  <c r="X75" i="15" s="1"/>
  <c r="X76" i="15" s="1"/>
  <c r="X77" i="15" s="1"/>
  <c r="X78" i="15" s="1"/>
  <c r="X79" i="15" s="1"/>
  <c r="X80" i="15" s="1"/>
  <c r="X81" i="15" s="1"/>
  <c r="X82" i="15" s="1"/>
  <c r="X83" i="15" s="1"/>
  <c r="X84" i="15" s="1"/>
  <c r="X85" i="15" s="1"/>
  <c r="X86" i="15" s="1"/>
  <c r="X87" i="15" s="1"/>
  <c r="X88" i="15" s="1"/>
  <c r="X89" i="15" s="1"/>
  <c r="X90" i="15" s="1"/>
  <c r="X91" i="15" s="1"/>
  <c r="X92" i="15" s="1"/>
  <c r="X93" i="15" s="1"/>
  <c r="X94" i="15" s="1"/>
  <c r="X95" i="15" s="1"/>
  <c r="X96" i="15" s="1"/>
  <c r="X97" i="15" s="1"/>
  <c r="X98" i="15" s="1"/>
  <c r="X99" i="15" s="1"/>
  <c r="X100" i="15" s="1"/>
  <c r="X101" i="15" s="1"/>
  <c r="X102" i="15" s="1"/>
  <c r="X103" i="15" s="1"/>
  <c r="X104" i="15" s="1"/>
  <c r="X105" i="15" s="1"/>
  <c r="X106" i="15" s="1"/>
  <c r="X107" i="15" s="1"/>
  <c r="X108" i="15" s="1"/>
  <c r="X109" i="15" s="1"/>
  <c r="X110" i="15" s="1"/>
  <c r="X111" i="15" s="1"/>
  <c r="X112" i="15" s="1"/>
  <c r="X113" i="15" s="1"/>
  <c r="X114" i="15" s="1"/>
  <c r="X115" i="15" s="1"/>
  <c r="X116" i="15" s="1"/>
  <c r="X117" i="15" s="1"/>
  <c r="X118" i="15" s="1"/>
  <c r="X119" i="15" s="1"/>
  <c r="X120" i="15" s="1"/>
  <c r="X121" i="15" s="1"/>
  <c r="X122" i="15" s="1"/>
  <c r="X123" i="15" s="1"/>
  <c r="X124" i="15" s="1"/>
  <c r="X125" i="15" s="1"/>
  <c r="X126" i="15" s="1"/>
  <c r="X127" i="15" s="1"/>
  <c r="X128" i="15" s="1"/>
  <c r="X129" i="15" s="1"/>
  <c r="X130" i="15" s="1"/>
  <c r="X131" i="15" s="1"/>
  <c r="X132" i="15" s="1"/>
  <c r="X133" i="15" s="1"/>
  <c r="X134" i="15" s="1"/>
  <c r="X135" i="15" s="1"/>
  <c r="X136" i="15" s="1"/>
  <c r="X137" i="15" s="1"/>
  <c r="X138" i="15" s="1"/>
  <c r="X139" i="15" s="1"/>
  <c r="X140" i="15" s="1"/>
  <c r="X141" i="15" s="1"/>
  <c r="X142" i="15" s="1"/>
  <c r="X143" i="15" s="1"/>
  <c r="X144" i="15" s="1"/>
  <c r="X145" i="15" s="1"/>
  <c r="X146" i="15" s="1"/>
  <c r="X147" i="15" s="1"/>
  <c r="X148" i="15" s="1"/>
  <c r="X149" i="15" s="1"/>
  <c r="X150" i="15" s="1"/>
  <c r="X151" i="15" s="1"/>
  <c r="X152" i="15" s="1"/>
  <c r="X153" i="15" s="1"/>
  <c r="X154" i="15" s="1"/>
  <c r="X155" i="15" s="1"/>
  <c r="X156" i="15" s="1"/>
  <c r="X157" i="15" s="1"/>
  <c r="X158" i="15" s="1"/>
  <c r="X159" i="15" s="1"/>
  <c r="X160" i="15" s="1"/>
  <c r="X161" i="15" s="1"/>
  <c r="X162" i="15" s="1"/>
  <c r="X163" i="15" s="1"/>
  <c r="X164" i="15" s="1"/>
  <c r="X165" i="15" s="1"/>
  <c r="X166" i="15" s="1"/>
  <c r="X167" i="15" s="1"/>
  <c r="X168" i="15" s="1"/>
  <c r="X169" i="15" s="1"/>
  <c r="X170" i="15" s="1"/>
  <c r="X171" i="15" s="1"/>
  <c r="X172" i="15" s="1"/>
  <c r="X173" i="15" s="1"/>
  <c r="X174" i="15" s="1"/>
  <c r="X175" i="15" s="1"/>
  <c r="X176" i="15" s="1"/>
  <c r="X177" i="15" s="1"/>
  <c r="X178" i="15" s="1"/>
  <c r="X179" i="15" s="1"/>
  <c r="X180" i="15" s="1"/>
  <c r="X181" i="15" s="1"/>
  <c r="X182" i="15" s="1"/>
  <c r="X183" i="15" s="1"/>
  <c r="X184" i="15" s="1"/>
  <c r="X185" i="15" s="1"/>
  <c r="X186" i="15" s="1"/>
  <c r="X187" i="15" s="1"/>
  <c r="X188" i="15" s="1"/>
  <c r="X189" i="15" s="1"/>
  <c r="X190" i="15" s="1"/>
  <c r="X191" i="15" s="1"/>
  <c r="X192" i="15" s="1"/>
  <c r="X193" i="15" s="1"/>
  <c r="X194" i="15" s="1"/>
  <c r="X195" i="15" s="1"/>
  <c r="X196" i="15" s="1"/>
  <c r="X197" i="15" s="1"/>
  <c r="X198" i="15" s="1"/>
  <c r="X199" i="15" s="1"/>
  <c r="X200" i="15" s="1"/>
  <c r="X201" i="15" s="1"/>
  <c r="X202" i="15" s="1"/>
  <c r="X203" i="15" s="1"/>
  <c r="X204" i="15" s="1"/>
  <c r="X205" i="15" s="1"/>
  <c r="X206" i="15" s="1"/>
  <c r="X207" i="15" s="1"/>
  <c r="X208" i="15" s="1"/>
  <c r="X209" i="15" s="1"/>
  <c r="X210" i="15" s="1"/>
  <c r="X211" i="15" s="1"/>
  <c r="X212" i="15" s="1"/>
  <c r="X213" i="15" s="1"/>
  <c r="X214" i="15" s="1"/>
  <c r="X215" i="15" s="1"/>
  <c r="X216" i="15" s="1"/>
  <c r="X217" i="15" s="1"/>
  <c r="X218" i="15" s="1"/>
  <c r="X219" i="15" s="1"/>
  <c r="X220" i="15" s="1"/>
  <c r="X221" i="15" s="1"/>
  <c r="X222" i="15" s="1"/>
  <c r="X223" i="15" s="1"/>
  <c r="X224" i="15" s="1"/>
  <c r="X225" i="15" s="1"/>
  <c r="X226" i="15" s="1"/>
  <c r="X227" i="15" s="1"/>
  <c r="X228" i="15" s="1"/>
  <c r="X229" i="15" s="1"/>
  <c r="X230" i="15" s="1"/>
  <c r="X231" i="15" s="1"/>
  <c r="X232" i="15" s="1"/>
  <c r="X233" i="15" s="1"/>
  <c r="X234" i="15" s="1"/>
  <c r="X235" i="15" s="1"/>
  <c r="X236" i="15" s="1"/>
  <c r="X237" i="15" s="1"/>
  <c r="X238" i="15" s="1"/>
  <c r="X239" i="15" s="1"/>
  <c r="X240" i="15" s="1"/>
  <c r="X241" i="15" s="1"/>
  <c r="X242" i="15" s="1"/>
  <c r="X243" i="15" s="1"/>
  <c r="X244" i="15" s="1"/>
  <c r="X245" i="15" s="1"/>
  <c r="X246" i="15" s="1"/>
  <c r="X247" i="15" s="1"/>
  <c r="X248" i="15" s="1"/>
  <c r="X249" i="15" s="1"/>
  <c r="X250" i="15" s="1"/>
  <c r="X251" i="15" s="1"/>
  <c r="X252" i="15" s="1"/>
  <c r="X253" i="15" s="1"/>
  <c r="X254" i="15" s="1"/>
  <c r="X255" i="15" s="1"/>
  <c r="X256" i="15" s="1"/>
  <c r="X257" i="15" s="1"/>
  <c r="X258" i="15" s="1"/>
  <c r="X259" i="15" s="1"/>
  <c r="X260" i="15" s="1"/>
  <c r="X261" i="15" s="1"/>
  <c r="X262" i="15" s="1"/>
  <c r="X263" i="15" s="1"/>
  <c r="X264" i="15" s="1"/>
  <c r="X265" i="15" s="1"/>
  <c r="X266" i="15" s="1"/>
  <c r="X267" i="15" s="1"/>
  <c r="X268" i="15" s="1"/>
  <c r="X269" i="15" s="1"/>
  <c r="X270" i="15" s="1"/>
  <c r="X271" i="15" s="1"/>
  <c r="X272" i="15" s="1"/>
  <c r="X273" i="15" s="1"/>
  <c r="X274" i="15" s="1"/>
  <c r="X275" i="15" s="1"/>
  <c r="X276" i="15" s="1"/>
  <c r="X277" i="15" s="1"/>
  <c r="X278" i="15" s="1"/>
  <c r="X279" i="15" s="1"/>
  <c r="X280" i="15" s="1"/>
  <c r="X281" i="15" s="1"/>
  <c r="X282" i="15" s="1"/>
  <c r="X283" i="15" s="1"/>
  <c r="X284" i="15" s="1"/>
  <c r="X17" i="15"/>
  <c r="V17" i="15"/>
  <c r="V18" i="15" s="1"/>
  <c r="V19" i="15" s="1"/>
  <c r="V20" i="15" s="1"/>
  <c r="V21" i="15" s="1"/>
  <c r="V22" i="15" s="1"/>
  <c r="V23" i="15" s="1"/>
  <c r="V24" i="15" s="1"/>
  <c r="V25" i="15" s="1"/>
  <c r="V26" i="15" s="1"/>
  <c r="V27" i="15" s="1"/>
  <c r="V28" i="15" s="1"/>
  <c r="V29" i="15" s="1"/>
  <c r="V30" i="15" s="1"/>
  <c r="V31" i="15" s="1"/>
  <c r="V32" i="15" s="1"/>
  <c r="V33" i="15" s="1"/>
  <c r="V34" i="15" s="1"/>
  <c r="V35" i="15" s="1"/>
  <c r="V36" i="15" s="1"/>
  <c r="V37" i="15" s="1"/>
  <c r="V38" i="15" s="1"/>
  <c r="V39" i="15" s="1"/>
  <c r="V40" i="15" s="1"/>
  <c r="V41" i="15" s="1"/>
  <c r="V42" i="15" s="1"/>
  <c r="V43" i="15" s="1"/>
  <c r="V44" i="15" s="1"/>
  <c r="V45" i="15" s="1"/>
  <c r="V46" i="15" s="1"/>
  <c r="V47" i="15" s="1"/>
  <c r="V48" i="15" s="1"/>
  <c r="V49" i="15" s="1"/>
  <c r="V50" i="15" s="1"/>
  <c r="V51" i="15" s="1"/>
  <c r="V52" i="15" s="1"/>
  <c r="V53" i="15" s="1"/>
  <c r="V54" i="15" s="1"/>
  <c r="V55" i="15" s="1"/>
  <c r="V56" i="15" s="1"/>
  <c r="V57" i="15" s="1"/>
  <c r="V58" i="15" s="1"/>
  <c r="V59" i="15" s="1"/>
  <c r="V60" i="15" s="1"/>
  <c r="V61" i="15" s="1"/>
  <c r="V62" i="15" s="1"/>
  <c r="V63" i="15" s="1"/>
  <c r="V64" i="15" s="1"/>
  <c r="V65" i="15" s="1"/>
  <c r="V66" i="15" s="1"/>
  <c r="V67" i="15" s="1"/>
  <c r="V68" i="15" s="1"/>
  <c r="V69" i="15" s="1"/>
  <c r="V70" i="15" s="1"/>
  <c r="V71" i="15" s="1"/>
  <c r="V72" i="15" s="1"/>
  <c r="V73" i="15" s="1"/>
  <c r="V74" i="15" s="1"/>
  <c r="V75" i="15" s="1"/>
  <c r="V76" i="15" s="1"/>
  <c r="V77" i="15" s="1"/>
  <c r="V78" i="15" s="1"/>
  <c r="V79" i="15" s="1"/>
  <c r="V80" i="15" s="1"/>
  <c r="V81" i="15" s="1"/>
  <c r="V82" i="15" s="1"/>
  <c r="V83" i="15" s="1"/>
  <c r="V84" i="15" s="1"/>
  <c r="V85" i="15" s="1"/>
  <c r="V86" i="15" s="1"/>
  <c r="V87" i="15" s="1"/>
  <c r="V88" i="15" s="1"/>
  <c r="V89" i="15" s="1"/>
  <c r="V90" i="15" s="1"/>
  <c r="V91" i="15" s="1"/>
  <c r="V92" i="15" s="1"/>
  <c r="V93" i="15" s="1"/>
  <c r="V94" i="15" s="1"/>
  <c r="V95" i="15" s="1"/>
  <c r="V96" i="15" s="1"/>
  <c r="V97" i="15" s="1"/>
  <c r="V98" i="15" s="1"/>
  <c r="V99" i="15" s="1"/>
  <c r="V100" i="15" s="1"/>
  <c r="V101" i="15" s="1"/>
  <c r="V102" i="15" s="1"/>
  <c r="V103" i="15" s="1"/>
  <c r="V104" i="15" s="1"/>
  <c r="V105" i="15" s="1"/>
  <c r="V106" i="15" s="1"/>
  <c r="V107" i="15" s="1"/>
  <c r="V108" i="15" s="1"/>
  <c r="V109" i="15" s="1"/>
  <c r="V110" i="15" s="1"/>
  <c r="V111" i="15" s="1"/>
  <c r="V112" i="15" s="1"/>
  <c r="V113" i="15" s="1"/>
  <c r="V114" i="15" s="1"/>
  <c r="V115" i="15" s="1"/>
  <c r="V116" i="15" s="1"/>
  <c r="V117" i="15" s="1"/>
  <c r="V118" i="15" s="1"/>
  <c r="V119" i="15" s="1"/>
  <c r="V120" i="15" s="1"/>
  <c r="V121" i="15" s="1"/>
  <c r="V122" i="15" s="1"/>
  <c r="V123" i="15" s="1"/>
  <c r="V124" i="15" s="1"/>
  <c r="V125" i="15" s="1"/>
  <c r="V126" i="15" s="1"/>
  <c r="V127" i="15" s="1"/>
  <c r="V128" i="15" s="1"/>
  <c r="V129" i="15" s="1"/>
  <c r="V130" i="15" s="1"/>
  <c r="V131" i="15" s="1"/>
  <c r="V132" i="15" s="1"/>
  <c r="V133" i="15" s="1"/>
  <c r="V134" i="15" s="1"/>
  <c r="V135" i="15" s="1"/>
  <c r="V136" i="15" s="1"/>
  <c r="V137" i="15" s="1"/>
  <c r="V138" i="15" s="1"/>
  <c r="V139" i="15" s="1"/>
  <c r="V140" i="15" s="1"/>
  <c r="V141" i="15" s="1"/>
  <c r="V142" i="15" s="1"/>
  <c r="V143" i="15" s="1"/>
  <c r="V144" i="15" s="1"/>
  <c r="V145" i="15" s="1"/>
  <c r="V146" i="15" s="1"/>
  <c r="V147" i="15" s="1"/>
  <c r="V148" i="15" s="1"/>
  <c r="V149" i="15" s="1"/>
  <c r="V150" i="15" s="1"/>
  <c r="V151" i="15" s="1"/>
  <c r="V152" i="15" s="1"/>
  <c r="V153" i="15" s="1"/>
  <c r="V154" i="15" s="1"/>
  <c r="V155" i="15" s="1"/>
  <c r="V156" i="15" s="1"/>
  <c r="V157" i="15" s="1"/>
  <c r="V158" i="15" s="1"/>
  <c r="V159" i="15" s="1"/>
  <c r="V160" i="15" s="1"/>
  <c r="V161" i="15" s="1"/>
  <c r="V162" i="15" s="1"/>
  <c r="V163" i="15" s="1"/>
  <c r="V164" i="15" s="1"/>
  <c r="V165" i="15" s="1"/>
  <c r="V166" i="15" s="1"/>
  <c r="V167" i="15" s="1"/>
  <c r="V168" i="15" s="1"/>
  <c r="V169" i="15" s="1"/>
  <c r="V170" i="15" s="1"/>
  <c r="V171" i="15" s="1"/>
  <c r="V172" i="15" s="1"/>
  <c r="V173" i="15" s="1"/>
  <c r="V174" i="15" s="1"/>
  <c r="V175" i="15" s="1"/>
  <c r="V176" i="15" s="1"/>
  <c r="V177" i="15" s="1"/>
  <c r="V178" i="15" s="1"/>
  <c r="V179" i="15" s="1"/>
  <c r="V180" i="15" s="1"/>
  <c r="V181" i="15" s="1"/>
  <c r="V182" i="15" s="1"/>
  <c r="V183" i="15" s="1"/>
  <c r="V184" i="15" s="1"/>
  <c r="V185" i="15" s="1"/>
  <c r="V186" i="15" s="1"/>
  <c r="V187" i="15" s="1"/>
  <c r="V188" i="15" s="1"/>
  <c r="V189" i="15" s="1"/>
  <c r="V190" i="15" s="1"/>
  <c r="V191" i="15" s="1"/>
  <c r="V192" i="15" s="1"/>
  <c r="V193" i="15" s="1"/>
  <c r="V194" i="15" s="1"/>
  <c r="V195" i="15" s="1"/>
  <c r="V196" i="15" s="1"/>
  <c r="V197" i="15" s="1"/>
  <c r="V198" i="15" s="1"/>
  <c r="V199" i="15" s="1"/>
  <c r="V200" i="15" s="1"/>
  <c r="V201" i="15" s="1"/>
  <c r="V202" i="15" s="1"/>
  <c r="V203" i="15" s="1"/>
  <c r="V204" i="15" s="1"/>
  <c r="V205" i="15" s="1"/>
  <c r="V206" i="15" s="1"/>
  <c r="V207" i="15" s="1"/>
  <c r="V208" i="15" s="1"/>
  <c r="V209" i="15" s="1"/>
  <c r="V210" i="15" s="1"/>
  <c r="V211" i="15" s="1"/>
  <c r="V212" i="15" s="1"/>
  <c r="V213" i="15" s="1"/>
  <c r="V214" i="15" s="1"/>
  <c r="V215" i="15" s="1"/>
  <c r="V216" i="15" s="1"/>
  <c r="V217" i="15" s="1"/>
  <c r="V218" i="15" s="1"/>
  <c r="V219" i="15" s="1"/>
  <c r="V220" i="15" s="1"/>
  <c r="V221" i="15" s="1"/>
  <c r="V222" i="15" s="1"/>
  <c r="V223" i="15" s="1"/>
  <c r="V224" i="15" s="1"/>
  <c r="V225" i="15" s="1"/>
  <c r="V226" i="15" s="1"/>
  <c r="V227" i="15" s="1"/>
  <c r="V228" i="15" s="1"/>
  <c r="V229" i="15" s="1"/>
  <c r="V230" i="15" s="1"/>
  <c r="V231" i="15" s="1"/>
  <c r="V232" i="15" s="1"/>
  <c r="V233" i="15" s="1"/>
  <c r="V234" i="15" s="1"/>
  <c r="V235" i="15" s="1"/>
  <c r="V236" i="15" s="1"/>
  <c r="V237" i="15" s="1"/>
  <c r="V238" i="15" s="1"/>
  <c r="V239" i="15" s="1"/>
  <c r="V240" i="15" s="1"/>
  <c r="V241" i="15" s="1"/>
  <c r="V242" i="15" s="1"/>
  <c r="V243" i="15" s="1"/>
  <c r="V244" i="15" s="1"/>
  <c r="V245" i="15" s="1"/>
  <c r="V246" i="15" s="1"/>
  <c r="V247" i="15" s="1"/>
  <c r="V248" i="15" s="1"/>
  <c r="V249" i="15" s="1"/>
  <c r="V250" i="15" s="1"/>
  <c r="V251" i="15" s="1"/>
  <c r="V252" i="15" s="1"/>
  <c r="V253" i="15" s="1"/>
  <c r="V254" i="15" s="1"/>
  <c r="V255" i="15" s="1"/>
  <c r="V256" i="15" s="1"/>
  <c r="V257" i="15" s="1"/>
  <c r="V258" i="15" s="1"/>
  <c r="V259" i="15" s="1"/>
  <c r="V260" i="15" s="1"/>
  <c r="V261" i="15" s="1"/>
  <c r="V262" i="15" s="1"/>
  <c r="V263" i="15" s="1"/>
  <c r="V264" i="15" s="1"/>
  <c r="V265" i="15" s="1"/>
  <c r="V266" i="15" s="1"/>
  <c r="V267" i="15" s="1"/>
  <c r="V268" i="15" s="1"/>
  <c r="V269" i="15" s="1"/>
  <c r="V270" i="15" s="1"/>
  <c r="V271" i="15" s="1"/>
  <c r="V272" i="15" s="1"/>
  <c r="V273" i="15" s="1"/>
  <c r="V274" i="15" s="1"/>
  <c r="V275" i="15" s="1"/>
  <c r="V276" i="15" s="1"/>
  <c r="V277" i="15" s="1"/>
  <c r="V278" i="15" s="1"/>
  <c r="V279" i="15" s="1"/>
  <c r="V280" i="15" s="1"/>
  <c r="V281" i="15" s="1"/>
  <c r="V282" i="15" s="1"/>
  <c r="V283" i="15" s="1"/>
  <c r="V284" i="15" s="1"/>
  <c r="AD22" i="15"/>
  <c r="AD23" i="15" s="1"/>
  <c r="AD24" i="15" s="1"/>
  <c r="AD25" i="15" s="1"/>
  <c r="AD26" i="15" s="1"/>
  <c r="AD27" i="15" s="1"/>
  <c r="AD28" i="15" s="1"/>
  <c r="AD29" i="15" s="1"/>
  <c r="AD30" i="15" s="1"/>
  <c r="AD31" i="15" s="1"/>
  <c r="AD32" i="15" s="1"/>
  <c r="AD33" i="15" s="1"/>
  <c r="AD34" i="15" s="1"/>
  <c r="AD35" i="15" s="1"/>
  <c r="AD36" i="15" s="1"/>
  <c r="AD37" i="15" s="1"/>
  <c r="AD38" i="15" s="1"/>
  <c r="AD39" i="15" s="1"/>
  <c r="AD40" i="15" s="1"/>
  <c r="AD41" i="15" s="1"/>
  <c r="AD42" i="15" s="1"/>
  <c r="AD43" i="15" s="1"/>
  <c r="AD44" i="15" s="1"/>
  <c r="AD45" i="15" s="1"/>
  <c r="AD46" i="15" s="1"/>
  <c r="AD47" i="15" s="1"/>
  <c r="AD48" i="15" s="1"/>
  <c r="AD49" i="15" s="1"/>
  <c r="AD50" i="15" s="1"/>
  <c r="AD51" i="15" s="1"/>
  <c r="AD52" i="15" s="1"/>
  <c r="AD53" i="15" s="1"/>
  <c r="AD54" i="15" s="1"/>
  <c r="AD55" i="15" s="1"/>
  <c r="AD56" i="15" s="1"/>
  <c r="AD57" i="15" s="1"/>
  <c r="AD58" i="15" s="1"/>
  <c r="AD59" i="15" s="1"/>
  <c r="AD60" i="15" s="1"/>
  <c r="AD61" i="15" s="1"/>
  <c r="AD62" i="15" s="1"/>
  <c r="AD63" i="15" s="1"/>
  <c r="AD64" i="15" s="1"/>
  <c r="AD65" i="15" s="1"/>
  <c r="AD66" i="15" s="1"/>
  <c r="AD67" i="15" s="1"/>
  <c r="AD68" i="15" s="1"/>
  <c r="AD69" i="15" s="1"/>
  <c r="AD70" i="15" s="1"/>
  <c r="AD71" i="15" s="1"/>
  <c r="AD72" i="15" s="1"/>
  <c r="AD73" i="15" s="1"/>
  <c r="AD74" i="15" s="1"/>
  <c r="AD75" i="15" s="1"/>
  <c r="AD76" i="15" s="1"/>
  <c r="AD77" i="15" s="1"/>
  <c r="AD78" i="15" s="1"/>
  <c r="AD79" i="15" s="1"/>
  <c r="AD80" i="15" s="1"/>
  <c r="AD81" i="15" s="1"/>
  <c r="AD82" i="15" s="1"/>
  <c r="AD83" i="15" s="1"/>
  <c r="AD84" i="15" s="1"/>
  <c r="AD85" i="15" s="1"/>
  <c r="AD86" i="15" s="1"/>
  <c r="AD87" i="15" s="1"/>
  <c r="AD88" i="15" s="1"/>
  <c r="AD89" i="15" s="1"/>
  <c r="AD90" i="15" s="1"/>
  <c r="AD91" i="15" s="1"/>
  <c r="AD92" i="15" s="1"/>
  <c r="AD93" i="15" s="1"/>
  <c r="AD94" i="15" s="1"/>
  <c r="AD95" i="15" s="1"/>
  <c r="AD96" i="15" s="1"/>
  <c r="AD97" i="15" s="1"/>
  <c r="AD98" i="15" s="1"/>
  <c r="AD99" i="15" s="1"/>
  <c r="AD100" i="15" s="1"/>
  <c r="AD101" i="15" s="1"/>
  <c r="AD102" i="15" s="1"/>
  <c r="AD103" i="15" s="1"/>
  <c r="AD104" i="15" s="1"/>
  <c r="AD105" i="15" s="1"/>
  <c r="AD106" i="15" s="1"/>
  <c r="AD107" i="15" s="1"/>
  <c r="AD108" i="15" s="1"/>
  <c r="AD109" i="15" s="1"/>
  <c r="AD110" i="15" s="1"/>
  <c r="AD111" i="15" s="1"/>
  <c r="AD112" i="15" s="1"/>
  <c r="AD113" i="15" s="1"/>
  <c r="AD114" i="15" s="1"/>
  <c r="AD115" i="15" s="1"/>
  <c r="AD116" i="15" s="1"/>
  <c r="AD117" i="15" s="1"/>
  <c r="AD118" i="15" s="1"/>
  <c r="AD119" i="15" s="1"/>
  <c r="AD120" i="15" s="1"/>
  <c r="AD121" i="15" s="1"/>
  <c r="AD122" i="15" s="1"/>
  <c r="AD123" i="15" s="1"/>
  <c r="AD124" i="15" s="1"/>
  <c r="AD125" i="15" s="1"/>
  <c r="AD126" i="15" s="1"/>
  <c r="AD127" i="15" s="1"/>
  <c r="AD128" i="15" s="1"/>
  <c r="AD129" i="15" s="1"/>
  <c r="AD130" i="15" s="1"/>
  <c r="AD131" i="15" s="1"/>
  <c r="AD132" i="15" s="1"/>
  <c r="AD133" i="15" s="1"/>
  <c r="AD134" i="15" s="1"/>
  <c r="AD135" i="15" s="1"/>
  <c r="AD136" i="15" s="1"/>
  <c r="AD137" i="15" s="1"/>
  <c r="AD138" i="15" s="1"/>
  <c r="AD139" i="15" s="1"/>
  <c r="AD140" i="15" s="1"/>
  <c r="AD141" i="15" s="1"/>
  <c r="AD142" i="15" s="1"/>
  <c r="AD143" i="15" s="1"/>
  <c r="AD144" i="15" s="1"/>
  <c r="AD145" i="15" s="1"/>
  <c r="AD146" i="15" s="1"/>
  <c r="AD147" i="15" s="1"/>
  <c r="AD148" i="15" s="1"/>
  <c r="AD149" i="15" s="1"/>
  <c r="AD150" i="15" s="1"/>
  <c r="AD151" i="15" s="1"/>
  <c r="AD152" i="15" s="1"/>
  <c r="AD153" i="15" s="1"/>
  <c r="AD154" i="15" s="1"/>
  <c r="AD155" i="15" s="1"/>
  <c r="AD156" i="15" s="1"/>
  <c r="AD157" i="15" s="1"/>
  <c r="AD158" i="15" s="1"/>
  <c r="AD159" i="15" s="1"/>
  <c r="AD160" i="15" s="1"/>
  <c r="AD161" i="15" s="1"/>
  <c r="AD162" i="15" s="1"/>
  <c r="AD163" i="15" s="1"/>
  <c r="AD164" i="15" s="1"/>
  <c r="AD165" i="15" s="1"/>
  <c r="AD166" i="15" s="1"/>
  <c r="AD167" i="15" s="1"/>
  <c r="AD168" i="15" s="1"/>
  <c r="AD169" i="15" s="1"/>
  <c r="AD170" i="15" s="1"/>
  <c r="AD171" i="15" s="1"/>
  <c r="AD172" i="15" s="1"/>
  <c r="AD173" i="15" s="1"/>
  <c r="AD174" i="15" s="1"/>
  <c r="AD175" i="15" s="1"/>
  <c r="AD176" i="15" s="1"/>
  <c r="AD177" i="15" s="1"/>
  <c r="AD178" i="15" s="1"/>
  <c r="AD179" i="15" s="1"/>
  <c r="AD180" i="15" s="1"/>
  <c r="AD181" i="15" s="1"/>
  <c r="AD182" i="15" s="1"/>
  <c r="AD183" i="15" s="1"/>
  <c r="AD184" i="15" s="1"/>
  <c r="AD185" i="15" s="1"/>
  <c r="AD186" i="15" s="1"/>
  <c r="AD187" i="15" s="1"/>
  <c r="AD188" i="15" s="1"/>
  <c r="AD189" i="15" s="1"/>
  <c r="AD190" i="15" s="1"/>
  <c r="AD191" i="15" s="1"/>
  <c r="AD192" i="15" s="1"/>
  <c r="AD193" i="15" s="1"/>
  <c r="AD194" i="15" s="1"/>
  <c r="AD195" i="15" s="1"/>
  <c r="AD196" i="15" s="1"/>
  <c r="AD197" i="15" s="1"/>
  <c r="AD198" i="15" s="1"/>
  <c r="AD199" i="15" s="1"/>
  <c r="AD200" i="15" s="1"/>
  <c r="AD201" i="15" s="1"/>
  <c r="AD202" i="15" s="1"/>
  <c r="AD203" i="15" s="1"/>
  <c r="AD204" i="15" s="1"/>
  <c r="AD205" i="15" s="1"/>
  <c r="AD206" i="15" s="1"/>
  <c r="AD207" i="15" s="1"/>
  <c r="AD208" i="15" s="1"/>
  <c r="AD209" i="15" s="1"/>
  <c r="AD210" i="15" s="1"/>
  <c r="AD211" i="15" s="1"/>
  <c r="AD212" i="15" s="1"/>
  <c r="AD213" i="15" s="1"/>
  <c r="AD214" i="15" s="1"/>
  <c r="AD215" i="15" s="1"/>
  <c r="AD216" i="15" s="1"/>
  <c r="AD217" i="15" s="1"/>
  <c r="AD218" i="15" s="1"/>
  <c r="AD219" i="15" s="1"/>
  <c r="AD220" i="15" s="1"/>
  <c r="AD221" i="15" s="1"/>
  <c r="AD222" i="15" s="1"/>
  <c r="AD223" i="15" s="1"/>
  <c r="AD224" i="15" s="1"/>
  <c r="AD225" i="15" s="1"/>
  <c r="AD226" i="15" s="1"/>
  <c r="AD227" i="15" s="1"/>
  <c r="AD228" i="15" s="1"/>
  <c r="AD229" i="15" s="1"/>
  <c r="AD230" i="15" s="1"/>
  <c r="AD231" i="15" s="1"/>
  <c r="AD232" i="15" s="1"/>
  <c r="AD233" i="15" s="1"/>
  <c r="AD234" i="15" s="1"/>
  <c r="AD235" i="15" s="1"/>
  <c r="AD236" i="15" s="1"/>
  <c r="AD237" i="15" s="1"/>
  <c r="AD238" i="15" s="1"/>
  <c r="AD239" i="15" s="1"/>
  <c r="AD240" i="15" s="1"/>
  <c r="AD241" i="15" s="1"/>
  <c r="AD242" i="15" s="1"/>
  <c r="AD243" i="15" s="1"/>
  <c r="AD244" i="15" s="1"/>
  <c r="AD245" i="15" s="1"/>
  <c r="AD246" i="15" s="1"/>
  <c r="AD247" i="15" s="1"/>
  <c r="AD248" i="15" s="1"/>
  <c r="AD249" i="15" s="1"/>
  <c r="AD250" i="15" s="1"/>
  <c r="AD251" i="15" s="1"/>
  <c r="AD252" i="15" s="1"/>
  <c r="AD253" i="15" s="1"/>
  <c r="AD254" i="15" s="1"/>
  <c r="AD255" i="15" s="1"/>
  <c r="AD256" i="15" s="1"/>
  <c r="AD257" i="15" s="1"/>
  <c r="AD258" i="15" s="1"/>
  <c r="AD259" i="15" s="1"/>
  <c r="AD260" i="15" s="1"/>
  <c r="AD261" i="15" s="1"/>
  <c r="AD262" i="15" s="1"/>
  <c r="AD263" i="15" s="1"/>
  <c r="AD264" i="15" s="1"/>
  <c r="AD265" i="15" s="1"/>
  <c r="AD266" i="15" s="1"/>
  <c r="AD267" i="15" s="1"/>
  <c r="AD268" i="15" s="1"/>
  <c r="AD269" i="15" s="1"/>
  <c r="AD270" i="15" s="1"/>
  <c r="AD271" i="15" s="1"/>
  <c r="AD272" i="15" s="1"/>
  <c r="AD273" i="15" s="1"/>
  <c r="AD274" i="15" s="1"/>
  <c r="AD275" i="15" s="1"/>
  <c r="AD276" i="15" s="1"/>
  <c r="AD277" i="15" s="1"/>
  <c r="AD278" i="15" s="1"/>
  <c r="AD279" i="15" s="1"/>
  <c r="AD280" i="15" s="1"/>
  <c r="AD281" i="15" s="1"/>
  <c r="AD282" i="15" s="1"/>
  <c r="AD283" i="15" s="1"/>
  <c r="AD284" i="15" s="1"/>
  <c r="Y17" i="15"/>
  <c r="Y18" i="15" s="1"/>
  <c r="Y19" i="15" s="1"/>
  <c r="Y20" i="15" s="1"/>
  <c r="Y21" i="15" s="1"/>
  <c r="Y22" i="15" s="1"/>
  <c r="Y23" i="15" s="1"/>
  <c r="Y24" i="15" s="1"/>
  <c r="Y25" i="15" s="1"/>
  <c r="Y26" i="15" s="1"/>
  <c r="Y27" i="15" s="1"/>
  <c r="Y28" i="15" s="1"/>
  <c r="Y29" i="15" s="1"/>
  <c r="Y30" i="15" s="1"/>
  <c r="Y31" i="15" s="1"/>
  <c r="Y32" i="15" s="1"/>
  <c r="Y33" i="15" s="1"/>
  <c r="Y34" i="15" s="1"/>
  <c r="Y35" i="15" s="1"/>
  <c r="Y36" i="15" s="1"/>
  <c r="Y37" i="15" s="1"/>
  <c r="Y38" i="15" s="1"/>
  <c r="Y39" i="15" s="1"/>
  <c r="Y40" i="15" s="1"/>
  <c r="Y41" i="15" s="1"/>
  <c r="Y42" i="15" s="1"/>
  <c r="Y43" i="15" s="1"/>
  <c r="Y44" i="15" s="1"/>
  <c r="Y45" i="15" s="1"/>
  <c r="Y46" i="15" s="1"/>
  <c r="Y47" i="15" s="1"/>
  <c r="Y48" i="15" s="1"/>
  <c r="Y49" i="15" s="1"/>
  <c r="Y50" i="15" s="1"/>
  <c r="Y51" i="15" s="1"/>
  <c r="Y52" i="15" s="1"/>
  <c r="Y53" i="15" s="1"/>
  <c r="Y54" i="15" s="1"/>
  <c r="Y55" i="15" s="1"/>
  <c r="Y56" i="15" s="1"/>
  <c r="Y57" i="15" s="1"/>
  <c r="Y58" i="15" s="1"/>
  <c r="Y59" i="15" s="1"/>
  <c r="Y60" i="15" s="1"/>
  <c r="Y61" i="15" s="1"/>
  <c r="Y62" i="15" s="1"/>
  <c r="Y63" i="15" s="1"/>
  <c r="Y64" i="15" s="1"/>
  <c r="Y65" i="15" s="1"/>
  <c r="Y66" i="15" s="1"/>
  <c r="Y67" i="15" s="1"/>
  <c r="Y68" i="15" s="1"/>
  <c r="Y69" i="15" s="1"/>
  <c r="Y70" i="15" s="1"/>
  <c r="Y71" i="15" s="1"/>
  <c r="Y72" i="15" s="1"/>
  <c r="Y73" i="15" s="1"/>
  <c r="Y74" i="15" s="1"/>
  <c r="Y75" i="15" s="1"/>
  <c r="Y76" i="15" s="1"/>
  <c r="Y77" i="15" s="1"/>
  <c r="Y78" i="15" s="1"/>
  <c r="Y79" i="15" s="1"/>
  <c r="Y80" i="15" s="1"/>
  <c r="Y81" i="15" s="1"/>
  <c r="Y82" i="15" s="1"/>
  <c r="Y83" i="15" s="1"/>
  <c r="Y84" i="15" s="1"/>
  <c r="Y85" i="15" s="1"/>
  <c r="Y86" i="15" s="1"/>
  <c r="Y87" i="15" s="1"/>
  <c r="Y88" i="15" s="1"/>
  <c r="Y89" i="15" s="1"/>
  <c r="Y90" i="15" s="1"/>
  <c r="Y91" i="15" s="1"/>
  <c r="Y92" i="15" s="1"/>
  <c r="Y93" i="15" s="1"/>
  <c r="Y94" i="15" s="1"/>
  <c r="Y95" i="15" s="1"/>
  <c r="Y96" i="15" s="1"/>
  <c r="Y97" i="15" s="1"/>
  <c r="Y98" i="15" s="1"/>
  <c r="Y99" i="15" s="1"/>
  <c r="Y100" i="15" s="1"/>
  <c r="Y101" i="15" s="1"/>
  <c r="Y102" i="15" s="1"/>
  <c r="Y103" i="15" s="1"/>
  <c r="Y104" i="15" s="1"/>
  <c r="Y105" i="15" s="1"/>
  <c r="Y106" i="15" s="1"/>
  <c r="Y107" i="15" s="1"/>
  <c r="Y108" i="15" s="1"/>
  <c r="Y109" i="15" s="1"/>
  <c r="Y110" i="15" s="1"/>
  <c r="Y111" i="15" s="1"/>
  <c r="Y112" i="15" s="1"/>
  <c r="Y113" i="15" s="1"/>
  <c r="Y114" i="15" s="1"/>
  <c r="Y115" i="15" s="1"/>
  <c r="Y116" i="15" s="1"/>
  <c r="Y117" i="15" s="1"/>
  <c r="Y118" i="15" s="1"/>
  <c r="Y119" i="15" s="1"/>
  <c r="Y120" i="15" s="1"/>
  <c r="Y121" i="15" s="1"/>
  <c r="Y122" i="15" s="1"/>
  <c r="Y123" i="15" s="1"/>
  <c r="Y124" i="15" s="1"/>
  <c r="Y125" i="15" s="1"/>
  <c r="Y126" i="15" s="1"/>
  <c r="Y127" i="15" s="1"/>
  <c r="Y128" i="15" s="1"/>
  <c r="Y129" i="15" s="1"/>
  <c r="Y130" i="15" s="1"/>
  <c r="Y131" i="15" s="1"/>
  <c r="Y132" i="15" s="1"/>
  <c r="Y133" i="15" s="1"/>
  <c r="Y134" i="15" s="1"/>
  <c r="Y135" i="15" s="1"/>
  <c r="Y136" i="15" s="1"/>
  <c r="Y137" i="15" s="1"/>
  <c r="Y138" i="15" s="1"/>
  <c r="Y139" i="15" s="1"/>
  <c r="Y140" i="15" s="1"/>
  <c r="Y141" i="15" s="1"/>
  <c r="Y142" i="15" s="1"/>
  <c r="Y143" i="15" s="1"/>
  <c r="Y144" i="15" s="1"/>
  <c r="Y145" i="15" s="1"/>
  <c r="Y146" i="15" s="1"/>
  <c r="Y147" i="15" s="1"/>
  <c r="Y148" i="15" s="1"/>
  <c r="Y149" i="15" s="1"/>
  <c r="Y150" i="15" s="1"/>
  <c r="Y151" i="15" s="1"/>
  <c r="Y152" i="15" s="1"/>
  <c r="Y153" i="15" s="1"/>
  <c r="Y154" i="15" s="1"/>
  <c r="Y155" i="15" s="1"/>
  <c r="Y156" i="15" s="1"/>
  <c r="Y157" i="15" s="1"/>
  <c r="Y158" i="15" s="1"/>
  <c r="Y159" i="15" s="1"/>
  <c r="Y160" i="15" s="1"/>
  <c r="Y161" i="15" s="1"/>
  <c r="Y162" i="15" s="1"/>
  <c r="Y163" i="15" s="1"/>
  <c r="Y164" i="15" s="1"/>
  <c r="Y165" i="15" s="1"/>
  <c r="Y166" i="15" s="1"/>
  <c r="Y167" i="15" s="1"/>
  <c r="Y168" i="15" s="1"/>
  <c r="Y169" i="15" s="1"/>
  <c r="Y170" i="15" s="1"/>
  <c r="Y171" i="15" s="1"/>
  <c r="Y172" i="15" s="1"/>
  <c r="Y173" i="15" s="1"/>
  <c r="Y174" i="15" s="1"/>
  <c r="Y175" i="15" s="1"/>
  <c r="Y176" i="15" s="1"/>
  <c r="Y177" i="15" s="1"/>
  <c r="Y178" i="15" s="1"/>
  <c r="Y179" i="15" s="1"/>
  <c r="Y180" i="15" s="1"/>
  <c r="Y181" i="15" s="1"/>
  <c r="Y182" i="15" s="1"/>
  <c r="Y183" i="15" s="1"/>
  <c r="Y184" i="15" s="1"/>
  <c r="Y185" i="15" s="1"/>
  <c r="Y186" i="15" s="1"/>
  <c r="Y187" i="15" s="1"/>
  <c r="Y188" i="15" s="1"/>
  <c r="Y189" i="15" s="1"/>
  <c r="Y190" i="15" s="1"/>
  <c r="Y191" i="15" s="1"/>
  <c r="Y192" i="15" s="1"/>
  <c r="Y193" i="15" s="1"/>
  <c r="Y194" i="15" s="1"/>
  <c r="Y195" i="15" s="1"/>
  <c r="Y196" i="15" s="1"/>
  <c r="Y197" i="15" s="1"/>
  <c r="Y198" i="15" s="1"/>
  <c r="Y199" i="15" s="1"/>
  <c r="Y200" i="15" s="1"/>
  <c r="Y201" i="15" s="1"/>
  <c r="Y202" i="15" s="1"/>
  <c r="Y203" i="15" s="1"/>
  <c r="Y204" i="15" s="1"/>
  <c r="Y205" i="15" s="1"/>
  <c r="Y206" i="15" s="1"/>
  <c r="Y207" i="15" s="1"/>
  <c r="Y208" i="15" s="1"/>
  <c r="Y209" i="15" s="1"/>
  <c r="Y210" i="15" s="1"/>
  <c r="Y211" i="15" s="1"/>
  <c r="Y212" i="15" s="1"/>
  <c r="Y213" i="15" s="1"/>
  <c r="Y214" i="15" s="1"/>
  <c r="Y215" i="15" s="1"/>
  <c r="Y216" i="15" s="1"/>
  <c r="Y217" i="15" s="1"/>
  <c r="Y218" i="15" s="1"/>
  <c r="Y219" i="15" s="1"/>
  <c r="Y220" i="15" s="1"/>
  <c r="Y221" i="15" s="1"/>
  <c r="Y222" i="15" s="1"/>
  <c r="Y223" i="15" s="1"/>
  <c r="Y224" i="15" s="1"/>
  <c r="Y225" i="15" s="1"/>
  <c r="Y226" i="15" s="1"/>
  <c r="Y227" i="15" s="1"/>
  <c r="Y228" i="15" s="1"/>
  <c r="Y229" i="15" s="1"/>
  <c r="Y230" i="15" s="1"/>
  <c r="Y231" i="15" s="1"/>
  <c r="Y232" i="15" s="1"/>
  <c r="Y233" i="15" s="1"/>
  <c r="Y234" i="15" s="1"/>
  <c r="Y235" i="15" s="1"/>
  <c r="Y236" i="15" s="1"/>
  <c r="Y237" i="15" s="1"/>
  <c r="Y238" i="15" s="1"/>
  <c r="Y239" i="15" s="1"/>
  <c r="Y240" i="15" s="1"/>
  <c r="Y241" i="15" s="1"/>
  <c r="Y242" i="15" s="1"/>
  <c r="Y243" i="15" s="1"/>
  <c r="Y244" i="15" s="1"/>
  <c r="Y245" i="15" s="1"/>
  <c r="Y246" i="15" s="1"/>
  <c r="Y247" i="15" s="1"/>
  <c r="Y248" i="15" s="1"/>
  <c r="Y249" i="15" s="1"/>
  <c r="Y250" i="15" s="1"/>
  <c r="Y251" i="15" s="1"/>
  <c r="Y252" i="15" s="1"/>
  <c r="Y253" i="15" s="1"/>
  <c r="Y254" i="15" s="1"/>
  <c r="Y255" i="15" s="1"/>
  <c r="Y256" i="15" s="1"/>
  <c r="Y257" i="15" s="1"/>
  <c r="Y258" i="15" s="1"/>
  <c r="Y259" i="15" s="1"/>
  <c r="Y260" i="15" s="1"/>
  <c r="Y261" i="15" s="1"/>
  <c r="Y262" i="15" s="1"/>
  <c r="Y263" i="15" s="1"/>
  <c r="Y264" i="15" s="1"/>
  <c r="Y265" i="15" s="1"/>
  <c r="Y266" i="15" s="1"/>
  <c r="Y267" i="15" s="1"/>
  <c r="Y268" i="15" s="1"/>
  <c r="Y269" i="15" s="1"/>
  <c r="Y270" i="15" s="1"/>
  <c r="Y271" i="15" s="1"/>
  <c r="Y272" i="15" s="1"/>
  <c r="Y273" i="15" s="1"/>
  <c r="Y274" i="15" s="1"/>
  <c r="Y275" i="15" s="1"/>
  <c r="Y276" i="15" s="1"/>
  <c r="Y277" i="15" s="1"/>
  <c r="Y278" i="15" s="1"/>
  <c r="Y279" i="15" s="1"/>
  <c r="Y280" i="15" s="1"/>
  <c r="Y281" i="15" s="1"/>
  <c r="Y282" i="15" s="1"/>
  <c r="Y283" i="15" s="1"/>
  <c r="Y284" i="15" s="1"/>
  <c r="AB22" i="15"/>
  <c r="AB23" i="15" s="1"/>
  <c r="AB24" i="15" s="1"/>
  <c r="AB25" i="15" s="1"/>
  <c r="AB26" i="15" s="1"/>
  <c r="AB27" i="15" s="1"/>
  <c r="AB28" i="15" s="1"/>
  <c r="AB29" i="15" s="1"/>
  <c r="AB30" i="15" s="1"/>
  <c r="AB31" i="15" s="1"/>
  <c r="AB32" i="15" s="1"/>
  <c r="AB33" i="15" s="1"/>
  <c r="AB34" i="15" s="1"/>
  <c r="AB35" i="15" s="1"/>
  <c r="AB36" i="15" s="1"/>
  <c r="AB37" i="15" s="1"/>
  <c r="AB38" i="15" s="1"/>
  <c r="AB39" i="15" s="1"/>
  <c r="AB40" i="15" s="1"/>
  <c r="AB41" i="15" s="1"/>
  <c r="AB42" i="15" s="1"/>
  <c r="AB43" i="15" s="1"/>
  <c r="AB44" i="15" s="1"/>
  <c r="AB45" i="15" s="1"/>
  <c r="AB46" i="15" s="1"/>
  <c r="AB47" i="15" s="1"/>
  <c r="AB48" i="15" s="1"/>
  <c r="AB49" i="15" s="1"/>
  <c r="AB50" i="15" s="1"/>
  <c r="AB51" i="15" s="1"/>
  <c r="AB52" i="15" s="1"/>
  <c r="AB53" i="15" s="1"/>
  <c r="AB54" i="15" s="1"/>
  <c r="AB55" i="15" s="1"/>
  <c r="AB56" i="15" s="1"/>
  <c r="AB57" i="15" s="1"/>
  <c r="AB58" i="15" s="1"/>
  <c r="AB59" i="15" s="1"/>
  <c r="AB60" i="15" s="1"/>
  <c r="AB61" i="15" s="1"/>
  <c r="AB62" i="15" s="1"/>
  <c r="AB63" i="15" s="1"/>
  <c r="AB64" i="15" s="1"/>
  <c r="AB65" i="15" s="1"/>
  <c r="AB66" i="15" s="1"/>
  <c r="AB67" i="15" s="1"/>
  <c r="AB68" i="15" s="1"/>
  <c r="AB69" i="15" s="1"/>
  <c r="AB70" i="15" s="1"/>
  <c r="AB71" i="15" s="1"/>
  <c r="AB72" i="15" s="1"/>
  <c r="AB73" i="15" s="1"/>
  <c r="AB74" i="15" s="1"/>
  <c r="AB75" i="15" s="1"/>
  <c r="AB76" i="15" s="1"/>
  <c r="AB77" i="15" s="1"/>
  <c r="AB78" i="15" s="1"/>
  <c r="AB79" i="15" s="1"/>
  <c r="AB80" i="15" s="1"/>
  <c r="AB81" i="15" s="1"/>
  <c r="AB82" i="15" s="1"/>
  <c r="AB83" i="15" s="1"/>
  <c r="AB84" i="15" s="1"/>
  <c r="AB85" i="15" s="1"/>
  <c r="AB86" i="15" s="1"/>
  <c r="AB87" i="15" s="1"/>
  <c r="AB88" i="15" s="1"/>
  <c r="AB89" i="15" s="1"/>
  <c r="AB90" i="15" s="1"/>
  <c r="AB91" i="15" s="1"/>
  <c r="AB92" i="15" s="1"/>
  <c r="AB93" i="15" s="1"/>
  <c r="AB94" i="15" s="1"/>
  <c r="AB95" i="15" s="1"/>
  <c r="AB96" i="15" s="1"/>
  <c r="AB97" i="15" s="1"/>
  <c r="AB98" i="15" s="1"/>
  <c r="AB99" i="15" s="1"/>
  <c r="AB100" i="15" s="1"/>
  <c r="AB101" i="15" s="1"/>
  <c r="AB102" i="15" s="1"/>
  <c r="AB103" i="15" s="1"/>
  <c r="AB104" i="15" s="1"/>
  <c r="AB105" i="15" s="1"/>
  <c r="AB106" i="15" s="1"/>
  <c r="AB107" i="15" s="1"/>
  <c r="AB108" i="15" s="1"/>
  <c r="AB109" i="15" s="1"/>
  <c r="AB110" i="15" s="1"/>
  <c r="AB111" i="15" s="1"/>
  <c r="AB112" i="15" s="1"/>
  <c r="AB113" i="15" s="1"/>
  <c r="AB114" i="15" s="1"/>
  <c r="AB115" i="15" s="1"/>
  <c r="AB116" i="15" s="1"/>
  <c r="AB117" i="15" s="1"/>
  <c r="AB118" i="15" s="1"/>
  <c r="AB119" i="15" s="1"/>
  <c r="AB120" i="15" s="1"/>
  <c r="AB121" i="15" s="1"/>
  <c r="AB122" i="15" s="1"/>
  <c r="AB123" i="15" s="1"/>
  <c r="AB124" i="15" s="1"/>
  <c r="AB125" i="15" s="1"/>
  <c r="AB126" i="15" s="1"/>
  <c r="AB127" i="15" s="1"/>
  <c r="AB128" i="15" s="1"/>
  <c r="AB129" i="15" s="1"/>
  <c r="AB130" i="15" s="1"/>
  <c r="AB131" i="15" s="1"/>
  <c r="AB132" i="15" s="1"/>
  <c r="AB133" i="15" s="1"/>
  <c r="AB134" i="15" s="1"/>
  <c r="AB135" i="15" s="1"/>
  <c r="AB136" i="15" s="1"/>
  <c r="AB137" i="15" s="1"/>
  <c r="AB138" i="15" s="1"/>
  <c r="AB139" i="15" s="1"/>
  <c r="AB140" i="15" s="1"/>
  <c r="AB141" i="15" s="1"/>
  <c r="AB142" i="15" s="1"/>
  <c r="AB143" i="15" s="1"/>
  <c r="AB144" i="15" s="1"/>
  <c r="AB145" i="15" s="1"/>
  <c r="AB146" i="15" s="1"/>
  <c r="AB147" i="15" s="1"/>
  <c r="AB148" i="15" s="1"/>
  <c r="AB149" i="15" s="1"/>
  <c r="AB150" i="15" s="1"/>
  <c r="AB151" i="15" s="1"/>
  <c r="AB152" i="15" s="1"/>
  <c r="AB153" i="15" s="1"/>
  <c r="AB154" i="15" s="1"/>
  <c r="AB155" i="15" s="1"/>
  <c r="AB156" i="15" s="1"/>
  <c r="AB157" i="15" s="1"/>
  <c r="AB158" i="15" s="1"/>
  <c r="AB159" i="15" s="1"/>
  <c r="AB160" i="15" s="1"/>
  <c r="AB161" i="15" s="1"/>
  <c r="AB162" i="15" s="1"/>
  <c r="AB163" i="15" s="1"/>
  <c r="AB164" i="15" s="1"/>
  <c r="AB165" i="15" s="1"/>
  <c r="AB166" i="15" s="1"/>
  <c r="AB167" i="15" s="1"/>
  <c r="AB168" i="15" s="1"/>
  <c r="AB169" i="15" s="1"/>
  <c r="AB170" i="15" s="1"/>
  <c r="AB171" i="15" s="1"/>
  <c r="AB172" i="15" s="1"/>
  <c r="AB173" i="15" s="1"/>
  <c r="AB174" i="15" s="1"/>
  <c r="AB175" i="15" s="1"/>
  <c r="AB176" i="15" s="1"/>
  <c r="AB177" i="15" s="1"/>
  <c r="AB178" i="15" s="1"/>
  <c r="AB179" i="15" s="1"/>
  <c r="AB180" i="15" s="1"/>
  <c r="AB181" i="15" s="1"/>
  <c r="AB182" i="15" s="1"/>
  <c r="AB183" i="15" s="1"/>
  <c r="AB184" i="15" s="1"/>
  <c r="AB185" i="15" s="1"/>
  <c r="AB186" i="15" s="1"/>
  <c r="AB187" i="15" s="1"/>
  <c r="AB188" i="15" s="1"/>
  <c r="AB189" i="15" s="1"/>
  <c r="AB190" i="15" s="1"/>
  <c r="AB191" i="15" s="1"/>
  <c r="AB192" i="15" s="1"/>
  <c r="AB193" i="15" s="1"/>
  <c r="AB194" i="15" s="1"/>
  <c r="AB195" i="15" s="1"/>
  <c r="AB196" i="15" s="1"/>
  <c r="AB197" i="15" s="1"/>
  <c r="AB198" i="15" s="1"/>
  <c r="AB199" i="15" s="1"/>
  <c r="AB200" i="15" s="1"/>
  <c r="AB201" i="15" s="1"/>
  <c r="AB202" i="15" s="1"/>
  <c r="AB203" i="15" s="1"/>
  <c r="AB204" i="15" s="1"/>
  <c r="AB205" i="15" s="1"/>
  <c r="AB206" i="15" s="1"/>
  <c r="AB207" i="15" s="1"/>
  <c r="AB208" i="15" s="1"/>
  <c r="AB209" i="15" s="1"/>
  <c r="AB210" i="15" s="1"/>
  <c r="AB211" i="15" s="1"/>
  <c r="AB212" i="15" s="1"/>
  <c r="AB213" i="15" s="1"/>
  <c r="AB214" i="15" s="1"/>
  <c r="AB215" i="15" s="1"/>
  <c r="AB216" i="15" s="1"/>
  <c r="AB217" i="15" s="1"/>
  <c r="AB218" i="15" s="1"/>
  <c r="AB219" i="15" s="1"/>
  <c r="AB220" i="15" s="1"/>
  <c r="AB221" i="15" s="1"/>
  <c r="AB222" i="15" s="1"/>
  <c r="AB223" i="15" s="1"/>
  <c r="AB224" i="15" s="1"/>
  <c r="AB225" i="15" s="1"/>
  <c r="AB226" i="15" s="1"/>
  <c r="AB227" i="15" s="1"/>
  <c r="AB228" i="15" s="1"/>
  <c r="AB229" i="15" s="1"/>
  <c r="AB230" i="15" s="1"/>
  <c r="AB231" i="15" s="1"/>
  <c r="AB232" i="15" s="1"/>
  <c r="AB233" i="15" s="1"/>
  <c r="AB234" i="15" s="1"/>
  <c r="AB235" i="15" s="1"/>
  <c r="AB236" i="15" s="1"/>
  <c r="AB237" i="15" s="1"/>
  <c r="AB238" i="15" s="1"/>
  <c r="AB239" i="15" s="1"/>
  <c r="AB240" i="15" s="1"/>
  <c r="AB241" i="15" s="1"/>
  <c r="AB242" i="15" s="1"/>
  <c r="AB243" i="15" s="1"/>
  <c r="AB244" i="15" s="1"/>
  <c r="AB245" i="15" s="1"/>
  <c r="AB246" i="15" s="1"/>
  <c r="AB247" i="15" s="1"/>
  <c r="AB248" i="15" s="1"/>
  <c r="AB249" i="15" s="1"/>
  <c r="AB250" i="15" s="1"/>
  <c r="AB251" i="15" s="1"/>
  <c r="AB252" i="15" s="1"/>
  <c r="AB253" i="15" s="1"/>
  <c r="AB254" i="15" s="1"/>
  <c r="AB255" i="15" s="1"/>
  <c r="AB256" i="15" s="1"/>
  <c r="AB257" i="15" s="1"/>
  <c r="AB258" i="15" s="1"/>
  <c r="AB259" i="15" s="1"/>
  <c r="AB260" i="15" s="1"/>
  <c r="AB261" i="15" s="1"/>
  <c r="AB262" i="15" s="1"/>
  <c r="AB263" i="15" s="1"/>
  <c r="AB264" i="15" s="1"/>
  <c r="AB265" i="15" s="1"/>
  <c r="AB266" i="15" s="1"/>
  <c r="AB267" i="15" s="1"/>
  <c r="AB268" i="15" s="1"/>
  <c r="AB269" i="15" s="1"/>
  <c r="AB270" i="15" s="1"/>
  <c r="AB271" i="15" s="1"/>
  <c r="AB272" i="15" s="1"/>
  <c r="AB273" i="15" s="1"/>
  <c r="AB274" i="15" s="1"/>
  <c r="AB275" i="15" s="1"/>
  <c r="AB276" i="15" s="1"/>
  <c r="AB277" i="15" s="1"/>
  <c r="AB278" i="15" s="1"/>
  <c r="AB279" i="15" s="1"/>
  <c r="AB280" i="15" s="1"/>
  <c r="AB281" i="15" s="1"/>
  <c r="AB282" i="15" s="1"/>
  <c r="AB283" i="15" s="1"/>
  <c r="AB284" i="15" s="1"/>
  <c r="T9" i="14"/>
  <c r="AD9" i="14" s="1"/>
  <c r="AD10" i="14" s="1"/>
  <c r="AD11" i="14" s="1"/>
  <c r="AD12" i="14" s="1"/>
  <c r="AD13" i="14" s="1"/>
  <c r="AD14" i="14" s="1"/>
  <c r="AD15" i="14" s="1"/>
  <c r="AD16" i="14" s="1"/>
  <c r="AD17" i="14" s="1"/>
  <c r="AD18" i="14" s="1"/>
  <c r="AD19" i="14" s="1"/>
  <c r="AD20" i="14" s="1"/>
  <c r="AD21" i="14" s="1"/>
  <c r="AD22" i="14" s="1"/>
  <c r="AD23" i="14" s="1"/>
  <c r="AD24" i="14" s="1"/>
  <c r="AD25" i="14" s="1"/>
  <c r="AD26" i="14" s="1"/>
  <c r="AD27" i="14" s="1"/>
  <c r="AD28" i="14" s="1"/>
  <c r="AD29" i="14" s="1"/>
  <c r="AD30" i="14" s="1"/>
  <c r="AD31" i="14" s="1"/>
  <c r="AD32" i="14" s="1"/>
  <c r="AD33" i="14" s="1"/>
  <c r="AD34" i="14" s="1"/>
  <c r="AD35" i="14" s="1"/>
  <c r="AD36" i="14" s="1"/>
  <c r="AD37" i="14" s="1"/>
  <c r="AD38" i="14" s="1"/>
  <c r="AD39" i="14" s="1"/>
  <c r="AD40" i="14" s="1"/>
  <c r="AD41" i="14" s="1"/>
  <c r="AD42" i="14" s="1"/>
  <c r="AD43" i="14" s="1"/>
  <c r="AD44" i="14" s="1"/>
  <c r="AD45" i="14" s="1"/>
  <c r="AD46" i="14" s="1"/>
  <c r="AD47" i="14" s="1"/>
  <c r="AD48" i="14" s="1"/>
  <c r="AD49" i="14" s="1"/>
  <c r="AD50" i="14" s="1"/>
  <c r="AD51" i="14" s="1"/>
  <c r="AD52" i="14" s="1"/>
  <c r="AD53" i="14" s="1"/>
  <c r="AD54" i="14" s="1"/>
  <c r="AD55" i="14" s="1"/>
  <c r="AD56" i="14" s="1"/>
  <c r="AD57" i="14" s="1"/>
  <c r="AD58" i="14" s="1"/>
  <c r="AD59" i="14" s="1"/>
  <c r="AD60" i="14" s="1"/>
  <c r="AD61" i="14" s="1"/>
  <c r="AD62" i="14" s="1"/>
  <c r="AD63" i="14" s="1"/>
  <c r="AD64" i="14" s="1"/>
  <c r="AD65" i="14" s="1"/>
  <c r="AD66" i="14" s="1"/>
  <c r="AD67" i="14" s="1"/>
  <c r="AD68" i="14" s="1"/>
  <c r="AD69" i="14" s="1"/>
  <c r="AD70" i="14" s="1"/>
  <c r="AD71" i="14" s="1"/>
  <c r="AD72" i="14" s="1"/>
  <c r="AD73" i="14" s="1"/>
  <c r="AD74" i="14" s="1"/>
  <c r="AD75" i="14" s="1"/>
  <c r="AD76" i="14" s="1"/>
  <c r="AD77" i="14" s="1"/>
  <c r="AD78" i="14" s="1"/>
  <c r="AD79" i="14" s="1"/>
  <c r="AD80" i="14" s="1"/>
  <c r="AD81" i="14" s="1"/>
  <c r="AD82" i="14" s="1"/>
  <c r="AD83" i="14" s="1"/>
  <c r="AD84" i="14" s="1"/>
  <c r="AD85" i="14" s="1"/>
  <c r="AD86" i="14" s="1"/>
  <c r="AD87" i="14" s="1"/>
  <c r="AD88" i="14" s="1"/>
  <c r="AD89" i="14" s="1"/>
  <c r="AD90" i="14" s="1"/>
  <c r="AD91" i="14" s="1"/>
  <c r="AD92" i="14" s="1"/>
  <c r="AD93" i="14" s="1"/>
  <c r="AD94" i="14" s="1"/>
  <c r="AD95" i="14" s="1"/>
  <c r="AD96" i="14" s="1"/>
  <c r="AD97" i="14" s="1"/>
  <c r="AD98" i="14" s="1"/>
  <c r="AD99" i="14" s="1"/>
  <c r="AD100" i="14" s="1"/>
  <c r="AD101" i="14" s="1"/>
  <c r="AD102" i="14" s="1"/>
  <c r="AD103" i="14" s="1"/>
  <c r="AD104" i="14" s="1"/>
  <c r="AD105" i="14" s="1"/>
  <c r="AD106" i="14" s="1"/>
  <c r="AD107" i="14" s="1"/>
  <c r="AD108" i="14" s="1"/>
  <c r="AD109" i="14" s="1"/>
  <c r="AD110" i="14" s="1"/>
  <c r="AD111" i="14" s="1"/>
  <c r="AD112" i="14" s="1"/>
  <c r="AD113" i="14" s="1"/>
  <c r="AD114" i="14" s="1"/>
  <c r="AD115" i="14" s="1"/>
  <c r="AD116" i="14" s="1"/>
  <c r="AD117" i="14" s="1"/>
  <c r="AD118" i="14" s="1"/>
  <c r="AD119" i="14" s="1"/>
  <c r="AD120" i="14" s="1"/>
  <c r="AD121" i="14" s="1"/>
  <c r="AD122" i="14" s="1"/>
  <c r="AD123" i="14" s="1"/>
  <c r="AD124" i="14" s="1"/>
  <c r="AD125" i="14" s="1"/>
  <c r="AD126" i="14" s="1"/>
  <c r="AD127" i="14" s="1"/>
  <c r="AD128" i="14" s="1"/>
  <c r="AD129" i="14" s="1"/>
  <c r="AD130" i="14" s="1"/>
  <c r="AD131" i="14" s="1"/>
  <c r="AD132" i="14" s="1"/>
  <c r="AD133" i="14" s="1"/>
  <c r="AD134" i="14" s="1"/>
  <c r="AD135" i="14" s="1"/>
  <c r="AD136" i="14" s="1"/>
  <c r="AD137" i="14" s="1"/>
  <c r="AD138" i="14" s="1"/>
  <c r="AD139" i="14" s="1"/>
  <c r="AD140" i="14" s="1"/>
  <c r="AD141" i="14" s="1"/>
  <c r="AD142" i="14" s="1"/>
  <c r="AD143" i="14" s="1"/>
  <c r="AD144" i="14" s="1"/>
  <c r="AD145" i="14" s="1"/>
  <c r="AD146" i="14" s="1"/>
  <c r="AD147" i="14" s="1"/>
  <c r="AD148" i="14" s="1"/>
  <c r="AD149" i="14" s="1"/>
  <c r="AD150" i="14" s="1"/>
  <c r="AD151" i="14" s="1"/>
  <c r="AD152" i="14" s="1"/>
  <c r="AD153" i="14" s="1"/>
  <c r="AD154" i="14" s="1"/>
  <c r="AD155" i="14" s="1"/>
  <c r="AD156" i="14" s="1"/>
  <c r="AD157" i="14" s="1"/>
  <c r="AD158" i="14" s="1"/>
  <c r="AD159" i="14" s="1"/>
  <c r="AD160" i="14" s="1"/>
  <c r="AD161" i="14" s="1"/>
  <c r="AD162" i="14" s="1"/>
  <c r="AD163" i="14" s="1"/>
  <c r="AD164" i="14" s="1"/>
  <c r="AD165" i="14" s="1"/>
  <c r="AD166" i="14" s="1"/>
  <c r="AD167" i="14" s="1"/>
  <c r="AD168" i="14" s="1"/>
  <c r="AD169" i="14" s="1"/>
  <c r="AD170" i="14" s="1"/>
  <c r="AD171" i="14" s="1"/>
  <c r="AD172" i="14" s="1"/>
  <c r="AD173" i="14" s="1"/>
  <c r="AD174" i="14" s="1"/>
  <c r="AD175" i="14" s="1"/>
  <c r="AD176" i="14" s="1"/>
  <c r="AD177" i="14" s="1"/>
  <c r="AD178" i="14" s="1"/>
  <c r="AD179" i="14" s="1"/>
  <c r="AD180" i="14" s="1"/>
  <c r="AD181" i="14" s="1"/>
  <c r="AD182" i="14" s="1"/>
  <c r="AD183" i="14" s="1"/>
  <c r="AD184" i="14" s="1"/>
  <c r="AD185" i="14" s="1"/>
  <c r="AD186" i="14" s="1"/>
  <c r="AD187" i="14" s="1"/>
  <c r="AD188" i="14" s="1"/>
  <c r="AD189" i="14" s="1"/>
  <c r="AD190" i="14" s="1"/>
  <c r="AD191" i="14" s="1"/>
  <c r="AD192" i="14" s="1"/>
  <c r="AD193" i="14" s="1"/>
  <c r="AD194" i="14" s="1"/>
  <c r="AD195" i="14" s="1"/>
  <c r="AD196" i="14" s="1"/>
  <c r="AD197" i="14" s="1"/>
  <c r="AD198" i="14" s="1"/>
  <c r="AD199" i="14" s="1"/>
  <c r="AD200" i="14" s="1"/>
  <c r="AD201" i="14" s="1"/>
  <c r="AD202" i="14" s="1"/>
  <c r="AD203" i="14" s="1"/>
  <c r="AD204" i="14" s="1"/>
  <c r="AD205" i="14" s="1"/>
  <c r="AD206" i="14" s="1"/>
  <c r="AD207" i="14" s="1"/>
  <c r="AD208" i="14" s="1"/>
  <c r="AD209" i="14" s="1"/>
  <c r="AD210" i="14" s="1"/>
  <c r="AD211" i="14" s="1"/>
  <c r="AD212" i="14" s="1"/>
  <c r="AD213" i="14" s="1"/>
  <c r="AD214" i="14" s="1"/>
  <c r="AD215" i="14" s="1"/>
  <c r="AD216" i="14" s="1"/>
  <c r="AD217" i="14" s="1"/>
  <c r="AD218" i="14" s="1"/>
  <c r="AD219" i="14" s="1"/>
  <c r="AD220" i="14" s="1"/>
  <c r="AD221" i="14" s="1"/>
  <c r="AD222" i="14" s="1"/>
  <c r="AD223" i="14" s="1"/>
  <c r="AD224" i="14" s="1"/>
  <c r="AD225" i="14" s="1"/>
  <c r="AD226" i="14" s="1"/>
  <c r="AD227" i="14" s="1"/>
  <c r="AD228" i="14" s="1"/>
  <c r="AD229" i="14" s="1"/>
  <c r="AD230" i="14" s="1"/>
  <c r="AD231" i="14" s="1"/>
  <c r="AD232" i="14" s="1"/>
  <c r="AD233" i="14" s="1"/>
  <c r="AD234" i="14" s="1"/>
  <c r="AD235" i="14" s="1"/>
  <c r="AD236" i="14" s="1"/>
  <c r="AD237" i="14" s="1"/>
  <c r="AD238" i="14" s="1"/>
  <c r="AD239" i="14" s="1"/>
  <c r="AD240" i="14" s="1"/>
  <c r="AD241" i="14" s="1"/>
  <c r="AD242" i="14" s="1"/>
  <c r="AD243" i="14" s="1"/>
  <c r="AD244" i="14" s="1"/>
  <c r="AD245" i="14" s="1"/>
  <c r="AD246" i="14" s="1"/>
  <c r="AD247" i="14" s="1"/>
  <c r="AD248" i="14" s="1"/>
  <c r="AD249" i="14" s="1"/>
  <c r="AD250" i="14" s="1"/>
  <c r="AD251" i="14" s="1"/>
  <c r="AD252" i="14" s="1"/>
  <c r="AD253" i="14" s="1"/>
  <c r="AD254" i="14" s="1"/>
  <c r="AD255" i="14" s="1"/>
  <c r="AD256" i="14" s="1"/>
  <c r="AD257" i="14" s="1"/>
  <c r="AD258" i="14" s="1"/>
  <c r="AD259" i="14" s="1"/>
  <c r="AD260" i="14" s="1"/>
  <c r="AD261" i="14" s="1"/>
  <c r="AD262" i="14" s="1"/>
  <c r="AD263" i="14" s="1"/>
  <c r="AD264" i="14" s="1"/>
  <c r="AD265" i="14" s="1"/>
  <c r="AD266" i="14" s="1"/>
  <c r="AD267" i="14" s="1"/>
  <c r="AD268" i="14" s="1"/>
  <c r="AD269" i="14" s="1"/>
  <c r="AD270" i="14" s="1"/>
  <c r="AD271" i="14" s="1"/>
  <c r="AD272" i="14" s="1"/>
  <c r="AD273" i="14" s="1"/>
  <c r="AD274" i="14" s="1"/>
  <c r="AD275" i="14" s="1"/>
  <c r="AD276" i="14" s="1"/>
  <c r="AD277" i="14" s="1"/>
  <c r="AD278" i="14" s="1"/>
  <c r="AD279" i="14" s="1"/>
  <c r="AD280" i="14" s="1"/>
  <c r="AD281" i="14" s="1"/>
  <c r="AD282" i="14" s="1"/>
  <c r="AD283" i="14" s="1"/>
  <c r="AD284" i="14" s="1"/>
  <c r="S9" i="14"/>
  <c r="AC9" i="14" s="1"/>
  <c r="AC10" i="14" s="1"/>
  <c r="AC11" i="14" s="1"/>
  <c r="AC12" i="14" s="1"/>
  <c r="AC13" i="14" s="1"/>
  <c r="AC14" i="14" s="1"/>
  <c r="AC15" i="14" s="1"/>
  <c r="AC16" i="14" s="1"/>
  <c r="AC17" i="14" s="1"/>
  <c r="AC18" i="14" s="1"/>
  <c r="AC19" i="14" s="1"/>
  <c r="AC20" i="14" s="1"/>
  <c r="AC21" i="14" s="1"/>
  <c r="AC22" i="14" s="1"/>
  <c r="AC23" i="14" s="1"/>
  <c r="AC24" i="14" s="1"/>
  <c r="AC25" i="14" s="1"/>
  <c r="AC26" i="14" s="1"/>
  <c r="AC27" i="14" s="1"/>
  <c r="AC28" i="14" s="1"/>
  <c r="AC29" i="14" s="1"/>
  <c r="AC30" i="14" s="1"/>
  <c r="AC31" i="14" s="1"/>
  <c r="AC32" i="14" s="1"/>
  <c r="AC33" i="14" s="1"/>
  <c r="AC34" i="14" s="1"/>
  <c r="AC35" i="14" s="1"/>
  <c r="AC36" i="14" s="1"/>
  <c r="AC37" i="14" s="1"/>
  <c r="AC38" i="14" s="1"/>
  <c r="AC39" i="14" s="1"/>
  <c r="AC40" i="14" s="1"/>
  <c r="AC41" i="14" s="1"/>
  <c r="AC42" i="14" s="1"/>
  <c r="AC43" i="14" s="1"/>
  <c r="AC44" i="14" s="1"/>
  <c r="AC45" i="14" s="1"/>
  <c r="AC46" i="14" s="1"/>
  <c r="AC47" i="14" s="1"/>
  <c r="AC48" i="14" s="1"/>
  <c r="AC49" i="14" s="1"/>
  <c r="AC50" i="14" s="1"/>
  <c r="AC51" i="14" s="1"/>
  <c r="AC52" i="14" s="1"/>
  <c r="AC53" i="14" s="1"/>
  <c r="AC54" i="14" s="1"/>
  <c r="AC55" i="14" s="1"/>
  <c r="AC56" i="14" s="1"/>
  <c r="AC57" i="14" s="1"/>
  <c r="AC58" i="14" s="1"/>
  <c r="AC59" i="14" s="1"/>
  <c r="AC60" i="14" s="1"/>
  <c r="AC61" i="14" s="1"/>
  <c r="AC62" i="14" s="1"/>
  <c r="AC63" i="14" s="1"/>
  <c r="AC64" i="14" s="1"/>
  <c r="AC65" i="14" s="1"/>
  <c r="AC66" i="14" s="1"/>
  <c r="AC67" i="14" s="1"/>
  <c r="AC68" i="14" s="1"/>
  <c r="AC69" i="14" s="1"/>
  <c r="AC70" i="14" s="1"/>
  <c r="AC71" i="14" s="1"/>
  <c r="AC72" i="14" s="1"/>
  <c r="AC73" i="14" s="1"/>
  <c r="AC74" i="14" s="1"/>
  <c r="AC75" i="14" s="1"/>
  <c r="AC76" i="14" s="1"/>
  <c r="AC77" i="14" s="1"/>
  <c r="AC78" i="14" s="1"/>
  <c r="AC79" i="14" s="1"/>
  <c r="AC80" i="14" s="1"/>
  <c r="AC81" i="14" s="1"/>
  <c r="AC82" i="14" s="1"/>
  <c r="AC83" i="14" s="1"/>
  <c r="AC84" i="14" s="1"/>
  <c r="AC85" i="14" s="1"/>
  <c r="AC86" i="14" s="1"/>
  <c r="AC87" i="14" s="1"/>
  <c r="AC88" i="14" s="1"/>
  <c r="AC89" i="14" s="1"/>
  <c r="AC90" i="14" s="1"/>
  <c r="AC91" i="14" s="1"/>
  <c r="AC92" i="14" s="1"/>
  <c r="AC93" i="14" s="1"/>
  <c r="AC94" i="14" s="1"/>
  <c r="AC95" i="14" s="1"/>
  <c r="AC96" i="14" s="1"/>
  <c r="AC97" i="14" s="1"/>
  <c r="AC98" i="14" s="1"/>
  <c r="AC99" i="14" s="1"/>
  <c r="AC100" i="14" s="1"/>
  <c r="AC101" i="14" s="1"/>
  <c r="AC102" i="14" s="1"/>
  <c r="AC103" i="14" s="1"/>
  <c r="AC104" i="14" s="1"/>
  <c r="AC105" i="14" s="1"/>
  <c r="AC106" i="14" s="1"/>
  <c r="AC107" i="14" s="1"/>
  <c r="AC108" i="14" s="1"/>
  <c r="AC109" i="14" s="1"/>
  <c r="AC110" i="14" s="1"/>
  <c r="AC111" i="14" s="1"/>
  <c r="AC112" i="14" s="1"/>
  <c r="AC113" i="14" s="1"/>
  <c r="AC114" i="14" s="1"/>
  <c r="AC115" i="14" s="1"/>
  <c r="AC116" i="14" s="1"/>
  <c r="AC117" i="14" s="1"/>
  <c r="AC118" i="14" s="1"/>
  <c r="AC119" i="14" s="1"/>
  <c r="AC120" i="14" s="1"/>
  <c r="AC121" i="14" s="1"/>
  <c r="AC122" i="14" s="1"/>
  <c r="AC123" i="14" s="1"/>
  <c r="AC124" i="14" s="1"/>
  <c r="AC125" i="14" s="1"/>
  <c r="AC126" i="14" s="1"/>
  <c r="AC127" i="14" s="1"/>
  <c r="AC128" i="14" s="1"/>
  <c r="AC129" i="14" s="1"/>
  <c r="AC130" i="14" s="1"/>
  <c r="AC131" i="14" s="1"/>
  <c r="AC132" i="14" s="1"/>
  <c r="AC133" i="14" s="1"/>
  <c r="AC134" i="14" s="1"/>
  <c r="AC135" i="14" s="1"/>
  <c r="AC136" i="14" s="1"/>
  <c r="AC137" i="14" s="1"/>
  <c r="AC138" i="14" s="1"/>
  <c r="AC139" i="14" s="1"/>
  <c r="AC140" i="14" s="1"/>
  <c r="AC141" i="14" s="1"/>
  <c r="AC142" i="14" s="1"/>
  <c r="AC143" i="14" s="1"/>
  <c r="AC144" i="14" s="1"/>
  <c r="AC145" i="14" s="1"/>
  <c r="AC146" i="14" s="1"/>
  <c r="AC147" i="14" s="1"/>
  <c r="AC148" i="14" s="1"/>
  <c r="AC149" i="14" s="1"/>
  <c r="AC150" i="14" s="1"/>
  <c r="AC151" i="14" s="1"/>
  <c r="AC152" i="14" s="1"/>
  <c r="AC153" i="14" s="1"/>
  <c r="AC154" i="14" s="1"/>
  <c r="AC155" i="14" s="1"/>
  <c r="AC156" i="14" s="1"/>
  <c r="AC157" i="14" s="1"/>
  <c r="AC158" i="14" s="1"/>
  <c r="AC159" i="14" s="1"/>
  <c r="AC160" i="14" s="1"/>
  <c r="AC161" i="14" s="1"/>
  <c r="AC162" i="14" s="1"/>
  <c r="AC163" i="14" s="1"/>
  <c r="AC164" i="14" s="1"/>
  <c r="AC165" i="14" s="1"/>
  <c r="AC166" i="14" s="1"/>
  <c r="AC167" i="14" s="1"/>
  <c r="AC168" i="14" s="1"/>
  <c r="AC169" i="14" s="1"/>
  <c r="AC170" i="14" s="1"/>
  <c r="AC171" i="14" s="1"/>
  <c r="AC172" i="14" s="1"/>
  <c r="AC173" i="14" s="1"/>
  <c r="AC174" i="14" s="1"/>
  <c r="AC175" i="14" s="1"/>
  <c r="AC176" i="14" s="1"/>
  <c r="AC177" i="14" s="1"/>
  <c r="AC178" i="14" s="1"/>
  <c r="AC179" i="14" s="1"/>
  <c r="AC180" i="14" s="1"/>
  <c r="AC181" i="14" s="1"/>
  <c r="AC182" i="14" s="1"/>
  <c r="AC183" i="14" s="1"/>
  <c r="AC184" i="14" s="1"/>
  <c r="AC185" i="14" s="1"/>
  <c r="AC186" i="14" s="1"/>
  <c r="AC187" i="14" s="1"/>
  <c r="AC188" i="14" s="1"/>
  <c r="AC189" i="14" s="1"/>
  <c r="AC190" i="14" s="1"/>
  <c r="AC191" i="14" s="1"/>
  <c r="AC192" i="14" s="1"/>
  <c r="AC193" i="14" s="1"/>
  <c r="AC194" i="14" s="1"/>
  <c r="AC195" i="14" s="1"/>
  <c r="AC196" i="14" s="1"/>
  <c r="AC197" i="14" s="1"/>
  <c r="AC198" i="14" s="1"/>
  <c r="AC199" i="14" s="1"/>
  <c r="AC200" i="14" s="1"/>
  <c r="AC201" i="14" s="1"/>
  <c r="AC202" i="14" s="1"/>
  <c r="AC203" i="14" s="1"/>
  <c r="AC204" i="14" s="1"/>
  <c r="AC205" i="14" s="1"/>
  <c r="AC206" i="14" s="1"/>
  <c r="AC207" i="14" s="1"/>
  <c r="AC208" i="14" s="1"/>
  <c r="AC209" i="14" s="1"/>
  <c r="AC210" i="14" s="1"/>
  <c r="AC211" i="14" s="1"/>
  <c r="AC212" i="14" s="1"/>
  <c r="AC213" i="14" s="1"/>
  <c r="AC214" i="14" s="1"/>
  <c r="AC215" i="14" s="1"/>
  <c r="AC216" i="14" s="1"/>
  <c r="AC217" i="14" s="1"/>
  <c r="AC218" i="14" s="1"/>
  <c r="AC219" i="14" s="1"/>
  <c r="AC220" i="14" s="1"/>
  <c r="AC221" i="14" s="1"/>
  <c r="AC222" i="14" s="1"/>
  <c r="AC223" i="14" s="1"/>
  <c r="AC224" i="14" s="1"/>
  <c r="AC225" i="14" s="1"/>
  <c r="AC226" i="14" s="1"/>
  <c r="AC227" i="14" s="1"/>
  <c r="AC228" i="14" s="1"/>
  <c r="AC229" i="14" s="1"/>
  <c r="AC230" i="14" s="1"/>
  <c r="AC231" i="14" s="1"/>
  <c r="AC232" i="14" s="1"/>
  <c r="AC233" i="14" s="1"/>
  <c r="AC234" i="14" s="1"/>
  <c r="AC235" i="14" s="1"/>
  <c r="AC236" i="14" s="1"/>
  <c r="AC237" i="14" s="1"/>
  <c r="AC238" i="14" s="1"/>
  <c r="AC239" i="14" s="1"/>
  <c r="AC240" i="14" s="1"/>
  <c r="AC241" i="14" s="1"/>
  <c r="AC242" i="14" s="1"/>
  <c r="AC243" i="14" s="1"/>
  <c r="AC244" i="14" s="1"/>
  <c r="AC245" i="14" s="1"/>
  <c r="AC246" i="14" s="1"/>
  <c r="AC247" i="14" s="1"/>
  <c r="AC248" i="14" s="1"/>
  <c r="AC249" i="14" s="1"/>
  <c r="AC250" i="14" s="1"/>
  <c r="AC251" i="14" s="1"/>
  <c r="AC252" i="14" s="1"/>
  <c r="AC253" i="14" s="1"/>
  <c r="AC254" i="14" s="1"/>
  <c r="AC255" i="14" s="1"/>
  <c r="AC256" i="14" s="1"/>
  <c r="AC257" i="14" s="1"/>
  <c r="AC258" i="14" s="1"/>
  <c r="AC259" i="14" s="1"/>
  <c r="AC260" i="14" s="1"/>
  <c r="AC261" i="14" s="1"/>
  <c r="AC262" i="14" s="1"/>
  <c r="AC263" i="14" s="1"/>
  <c r="AC264" i="14" s="1"/>
  <c r="AC265" i="14" s="1"/>
  <c r="AC266" i="14" s="1"/>
  <c r="AC267" i="14" s="1"/>
  <c r="AC268" i="14" s="1"/>
  <c r="AC269" i="14" s="1"/>
  <c r="AC270" i="14" s="1"/>
  <c r="AC271" i="14" s="1"/>
  <c r="AC272" i="14" s="1"/>
  <c r="AC273" i="14" s="1"/>
  <c r="AC274" i="14" s="1"/>
  <c r="AC275" i="14" s="1"/>
  <c r="AC276" i="14" s="1"/>
  <c r="AC277" i="14" s="1"/>
  <c r="AC278" i="14" s="1"/>
  <c r="AC279" i="14" s="1"/>
  <c r="AC280" i="14" s="1"/>
  <c r="AC281" i="14" s="1"/>
  <c r="AC282" i="14" s="1"/>
  <c r="AC283" i="14" s="1"/>
  <c r="AC284" i="14" s="1"/>
  <c r="R9" i="14"/>
  <c r="AB9" i="14" s="1"/>
  <c r="AB10" i="14" s="1"/>
  <c r="AB11" i="14" s="1"/>
  <c r="AB12" i="14" s="1"/>
  <c r="AB13" i="14" s="1"/>
  <c r="AB14" i="14" s="1"/>
  <c r="AB15" i="14" s="1"/>
  <c r="AB16" i="14" s="1"/>
  <c r="AB17" i="14" s="1"/>
  <c r="AB18" i="14" s="1"/>
  <c r="AB19" i="14" s="1"/>
  <c r="AB20" i="14" s="1"/>
  <c r="AB21" i="14" s="1"/>
  <c r="AB22" i="14" s="1"/>
  <c r="AB23" i="14" s="1"/>
  <c r="AB24" i="14" s="1"/>
  <c r="AB25" i="14" s="1"/>
  <c r="AB26" i="14" s="1"/>
  <c r="AB27" i="14" s="1"/>
  <c r="AB28" i="14" s="1"/>
  <c r="AB29" i="14" s="1"/>
  <c r="AB30" i="14" s="1"/>
  <c r="AB31" i="14" s="1"/>
  <c r="AB32" i="14" s="1"/>
  <c r="AB33" i="14" s="1"/>
  <c r="AB34" i="14" s="1"/>
  <c r="AB35" i="14" s="1"/>
  <c r="AB36" i="14" s="1"/>
  <c r="AB37" i="14" s="1"/>
  <c r="AB38" i="14" s="1"/>
  <c r="AB39" i="14" s="1"/>
  <c r="AB40" i="14" s="1"/>
  <c r="AB41" i="14" s="1"/>
  <c r="AB42" i="14" s="1"/>
  <c r="AB43" i="14" s="1"/>
  <c r="AB44" i="14" s="1"/>
  <c r="AB45" i="14" s="1"/>
  <c r="AB46" i="14" s="1"/>
  <c r="AB47" i="14" s="1"/>
  <c r="AB48" i="14" s="1"/>
  <c r="AB49" i="14" s="1"/>
  <c r="AB50" i="14" s="1"/>
  <c r="AB51" i="14" s="1"/>
  <c r="AB52" i="14" s="1"/>
  <c r="AB53" i="14" s="1"/>
  <c r="AB54" i="14" s="1"/>
  <c r="AB55" i="14" s="1"/>
  <c r="AB56" i="14" s="1"/>
  <c r="AB57" i="14" s="1"/>
  <c r="AB58" i="14" s="1"/>
  <c r="AB59" i="14" s="1"/>
  <c r="AB60" i="14" s="1"/>
  <c r="AB61" i="14" s="1"/>
  <c r="AB62" i="14" s="1"/>
  <c r="AB63" i="14" s="1"/>
  <c r="AB64" i="14" s="1"/>
  <c r="AB65" i="14" s="1"/>
  <c r="AB66" i="14" s="1"/>
  <c r="AB67" i="14" s="1"/>
  <c r="AB68" i="14" s="1"/>
  <c r="AB69" i="14" s="1"/>
  <c r="AB70" i="14" s="1"/>
  <c r="AB71" i="14" s="1"/>
  <c r="AB72" i="14" s="1"/>
  <c r="AB73" i="14" s="1"/>
  <c r="AB74" i="14" s="1"/>
  <c r="AB75" i="14" s="1"/>
  <c r="AB76" i="14" s="1"/>
  <c r="AB77" i="14" s="1"/>
  <c r="AB78" i="14" s="1"/>
  <c r="AB79" i="14" s="1"/>
  <c r="AB80" i="14" s="1"/>
  <c r="AB81" i="14" s="1"/>
  <c r="AB82" i="14" s="1"/>
  <c r="AB83" i="14" s="1"/>
  <c r="AB84" i="14" s="1"/>
  <c r="AB85" i="14" s="1"/>
  <c r="AB86" i="14" s="1"/>
  <c r="AB87" i="14" s="1"/>
  <c r="AB88" i="14" s="1"/>
  <c r="AB89" i="14" s="1"/>
  <c r="AB90" i="14" s="1"/>
  <c r="AB91" i="14" s="1"/>
  <c r="AB92" i="14" s="1"/>
  <c r="AB93" i="14" s="1"/>
  <c r="AB94" i="14" s="1"/>
  <c r="AB95" i="14" s="1"/>
  <c r="AB96" i="14" s="1"/>
  <c r="AB97" i="14" s="1"/>
  <c r="AB98" i="14" s="1"/>
  <c r="AB99" i="14" s="1"/>
  <c r="AB100" i="14" s="1"/>
  <c r="AB101" i="14" s="1"/>
  <c r="AB102" i="14" s="1"/>
  <c r="AB103" i="14" s="1"/>
  <c r="AB104" i="14" s="1"/>
  <c r="AB105" i="14" s="1"/>
  <c r="AB106" i="14" s="1"/>
  <c r="AB107" i="14" s="1"/>
  <c r="AB108" i="14" s="1"/>
  <c r="AB109" i="14" s="1"/>
  <c r="AB110" i="14" s="1"/>
  <c r="AB111" i="14" s="1"/>
  <c r="AB112" i="14" s="1"/>
  <c r="AB113" i="14" s="1"/>
  <c r="AB114" i="14" s="1"/>
  <c r="AB115" i="14" s="1"/>
  <c r="AB116" i="14" s="1"/>
  <c r="AB117" i="14" s="1"/>
  <c r="AB118" i="14" s="1"/>
  <c r="AB119" i="14" s="1"/>
  <c r="AB120" i="14" s="1"/>
  <c r="AB121" i="14" s="1"/>
  <c r="AB122" i="14" s="1"/>
  <c r="AB123" i="14" s="1"/>
  <c r="AB124" i="14" s="1"/>
  <c r="AB125" i="14" s="1"/>
  <c r="AB126" i="14" s="1"/>
  <c r="AB127" i="14" s="1"/>
  <c r="AB128" i="14" s="1"/>
  <c r="AB129" i="14" s="1"/>
  <c r="AB130" i="14" s="1"/>
  <c r="AB131" i="14" s="1"/>
  <c r="AB132" i="14" s="1"/>
  <c r="AB133" i="14" s="1"/>
  <c r="AB134" i="14" s="1"/>
  <c r="AB135" i="14" s="1"/>
  <c r="AB136" i="14" s="1"/>
  <c r="AB137" i="14" s="1"/>
  <c r="AB138" i="14" s="1"/>
  <c r="AB139" i="14" s="1"/>
  <c r="AB140" i="14" s="1"/>
  <c r="AB141" i="14" s="1"/>
  <c r="AB142" i="14" s="1"/>
  <c r="AB143" i="14" s="1"/>
  <c r="AB144" i="14" s="1"/>
  <c r="AB145" i="14" s="1"/>
  <c r="AB146" i="14" s="1"/>
  <c r="AB147" i="14" s="1"/>
  <c r="AB148" i="14" s="1"/>
  <c r="AB149" i="14" s="1"/>
  <c r="AB150" i="14" s="1"/>
  <c r="AB151" i="14" s="1"/>
  <c r="AB152" i="14" s="1"/>
  <c r="AB153" i="14" s="1"/>
  <c r="AB154" i="14" s="1"/>
  <c r="AB155" i="14" s="1"/>
  <c r="AB156" i="14" s="1"/>
  <c r="AB157" i="14" s="1"/>
  <c r="AB158" i="14" s="1"/>
  <c r="AB159" i="14" s="1"/>
  <c r="AB160" i="14" s="1"/>
  <c r="AB161" i="14" s="1"/>
  <c r="AB162" i="14" s="1"/>
  <c r="AB163" i="14" s="1"/>
  <c r="AB164" i="14" s="1"/>
  <c r="AB165" i="14" s="1"/>
  <c r="AB166" i="14" s="1"/>
  <c r="AB167" i="14" s="1"/>
  <c r="AB168" i="14" s="1"/>
  <c r="AB169" i="14" s="1"/>
  <c r="AB170" i="14" s="1"/>
  <c r="AB171" i="14" s="1"/>
  <c r="AB172" i="14" s="1"/>
  <c r="AB173" i="14" s="1"/>
  <c r="AB174" i="14" s="1"/>
  <c r="AB175" i="14" s="1"/>
  <c r="AB176" i="14" s="1"/>
  <c r="AB177" i="14" s="1"/>
  <c r="AB178" i="14" s="1"/>
  <c r="AB179" i="14" s="1"/>
  <c r="AB180" i="14" s="1"/>
  <c r="AB181" i="14" s="1"/>
  <c r="AB182" i="14" s="1"/>
  <c r="AB183" i="14" s="1"/>
  <c r="AB184" i="14" s="1"/>
  <c r="AB185" i="14" s="1"/>
  <c r="AB186" i="14" s="1"/>
  <c r="AB187" i="14" s="1"/>
  <c r="AB188" i="14" s="1"/>
  <c r="AB189" i="14" s="1"/>
  <c r="AB190" i="14" s="1"/>
  <c r="AB191" i="14" s="1"/>
  <c r="AB192" i="14" s="1"/>
  <c r="AB193" i="14" s="1"/>
  <c r="AB194" i="14" s="1"/>
  <c r="AB195" i="14" s="1"/>
  <c r="AB196" i="14" s="1"/>
  <c r="AB197" i="14" s="1"/>
  <c r="AB198" i="14" s="1"/>
  <c r="AB199" i="14" s="1"/>
  <c r="AB200" i="14" s="1"/>
  <c r="AB201" i="14" s="1"/>
  <c r="AB202" i="14" s="1"/>
  <c r="AB203" i="14" s="1"/>
  <c r="AB204" i="14" s="1"/>
  <c r="AB205" i="14" s="1"/>
  <c r="AB206" i="14" s="1"/>
  <c r="AB207" i="14" s="1"/>
  <c r="AB208" i="14" s="1"/>
  <c r="AB209" i="14" s="1"/>
  <c r="AB210" i="14" s="1"/>
  <c r="AB211" i="14" s="1"/>
  <c r="AB212" i="14" s="1"/>
  <c r="AB213" i="14" s="1"/>
  <c r="AB214" i="14" s="1"/>
  <c r="AB215" i="14" s="1"/>
  <c r="AB216" i="14" s="1"/>
  <c r="AB217" i="14" s="1"/>
  <c r="AB218" i="14" s="1"/>
  <c r="AB219" i="14" s="1"/>
  <c r="AB220" i="14" s="1"/>
  <c r="AB221" i="14" s="1"/>
  <c r="AB222" i="14" s="1"/>
  <c r="AB223" i="14" s="1"/>
  <c r="AB224" i="14" s="1"/>
  <c r="AB225" i="14" s="1"/>
  <c r="AB226" i="14" s="1"/>
  <c r="AB227" i="14" s="1"/>
  <c r="AB228" i="14" s="1"/>
  <c r="AB229" i="14" s="1"/>
  <c r="AB230" i="14" s="1"/>
  <c r="AB231" i="14" s="1"/>
  <c r="AB232" i="14" s="1"/>
  <c r="AB233" i="14" s="1"/>
  <c r="AB234" i="14" s="1"/>
  <c r="AB235" i="14" s="1"/>
  <c r="AB236" i="14" s="1"/>
  <c r="AB237" i="14" s="1"/>
  <c r="AB238" i="14" s="1"/>
  <c r="AB239" i="14" s="1"/>
  <c r="AB240" i="14" s="1"/>
  <c r="AB241" i="14" s="1"/>
  <c r="AB242" i="14" s="1"/>
  <c r="AB243" i="14" s="1"/>
  <c r="AB244" i="14" s="1"/>
  <c r="AB245" i="14" s="1"/>
  <c r="AB246" i="14" s="1"/>
  <c r="AB247" i="14" s="1"/>
  <c r="AB248" i="14" s="1"/>
  <c r="AB249" i="14" s="1"/>
  <c r="AB250" i="14" s="1"/>
  <c r="AB251" i="14" s="1"/>
  <c r="AB252" i="14" s="1"/>
  <c r="AB253" i="14" s="1"/>
  <c r="AB254" i="14" s="1"/>
  <c r="AB255" i="14" s="1"/>
  <c r="AB256" i="14" s="1"/>
  <c r="AB257" i="14" s="1"/>
  <c r="AB258" i="14" s="1"/>
  <c r="AB259" i="14" s="1"/>
  <c r="AB260" i="14" s="1"/>
  <c r="AB261" i="14" s="1"/>
  <c r="AB262" i="14" s="1"/>
  <c r="AB263" i="14" s="1"/>
  <c r="AB264" i="14" s="1"/>
  <c r="AB265" i="14" s="1"/>
  <c r="AB266" i="14" s="1"/>
  <c r="AB267" i="14" s="1"/>
  <c r="AB268" i="14" s="1"/>
  <c r="AB269" i="14" s="1"/>
  <c r="AB270" i="14" s="1"/>
  <c r="AB271" i="14" s="1"/>
  <c r="AB272" i="14" s="1"/>
  <c r="AB273" i="14" s="1"/>
  <c r="AB274" i="14" s="1"/>
  <c r="AB275" i="14" s="1"/>
  <c r="AB276" i="14" s="1"/>
  <c r="AB277" i="14" s="1"/>
  <c r="AB278" i="14" s="1"/>
  <c r="AB279" i="14" s="1"/>
  <c r="AB280" i="14" s="1"/>
  <c r="AB281" i="14" s="1"/>
  <c r="AB282" i="14" s="1"/>
  <c r="AB283" i="14" s="1"/>
  <c r="AB284" i="14" s="1"/>
  <c r="Q9" i="14"/>
  <c r="AA9" i="14" s="1"/>
  <c r="AA10" i="14" s="1"/>
  <c r="AA11" i="14" s="1"/>
  <c r="AA12" i="14" s="1"/>
  <c r="AA13" i="14" s="1"/>
  <c r="AA14" i="14" s="1"/>
  <c r="AA15" i="14" s="1"/>
  <c r="AA16" i="14" s="1"/>
  <c r="AA17" i="14" s="1"/>
  <c r="AA18" i="14" s="1"/>
  <c r="AA19" i="14" s="1"/>
  <c r="AA20" i="14" s="1"/>
  <c r="AA21" i="14" s="1"/>
  <c r="AA22" i="14" s="1"/>
  <c r="AA23" i="14" s="1"/>
  <c r="AA24" i="14" s="1"/>
  <c r="AA25" i="14" s="1"/>
  <c r="AA26" i="14" s="1"/>
  <c r="AA27" i="14" s="1"/>
  <c r="AA28" i="14" s="1"/>
  <c r="AA29" i="14" s="1"/>
  <c r="AA30" i="14" s="1"/>
  <c r="AA31" i="14" s="1"/>
  <c r="AA32" i="14" s="1"/>
  <c r="AA33" i="14" s="1"/>
  <c r="AA34" i="14" s="1"/>
  <c r="AA35" i="14" s="1"/>
  <c r="AA36" i="14" s="1"/>
  <c r="AA37" i="14" s="1"/>
  <c r="AA38" i="14" s="1"/>
  <c r="AA39" i="14" s="1"/>
  <c r="AA40" i="14" s="1"/>
  <c r="AA41" i="14" s="1"/>
  <c r="AA42" i="14" s="1"/>
  <c r="AA43" i="14" s="1"/>
  <c r="AA44" i="14" s="1"/>
  <c r="AA45" i="14" s="1"/>
  <c r="AA46" i="14" s="1"/>
  <c r="AA47" i="14" s="1"/>
  <c r="AA48" i="14" s="1"/>
  <c r="AA49" i="14" s="1"/>
  <c r="AA50" i="14" s="1"/>
  <c r="AA51" i="14" s="1"/>
  <c r="AA52" i="14" s="1"/>
  <c r="AA53" i="14" s="1"/>
  <c r="AA54" i="14" s="1"/>
  <c r="AA55" i="14" s="1"/>
  <c r="AA56" i="14" s="1"/>
  <c r="AA57" i="14" s="1"/>
  <c r="AA58" i="14" s="1"/>
  <c r="AA59" i="14" s="1"/>
  <c r="AA60" i="14" s="1"/>
  <c r="AA61" i="14" s="1"/>
  <c r="AA62" i="14" s="1"/>
  <c r="AA63" i="14" s="1"/>
  <c r="AA64" i="14" s="1"/>
  <c r="AA65" i="14" s="1"/>
  <c r="AA66" i="14" s="1"/>
  <c r="AA67" i="14" s="1"/>
  <c r="AA68" i="14" s="1"/>
  <c r="AA69" i="14" s="1"/>
  <c r="AA70" i="14" s="1"/>
  <c r="AA71" i="14" s="1"/>
  <c r="AA72" i="14" s="1"/>
  <c r="AA73" i="14" s="1"/>
  <c r="AA74" i="14" s="1"/>
  <c r="AA75" i="14" s="1"/>
  <c r="AA76" i="14" s="1"/>
  <c r="AA77" i="14" s="1"/>
  <c r="AA78" i="14" s="1"/>
  <c r="AA79" i="14" s="1"/>
  <c r="AA80" i="14" s="1"/>
  <c r="AA81" i="14" s="1"/>
  <c r="AA82" i="14" s="1"/>
  <c r="AA83" i="14" s="1"/>
  <c r="AA84" i="14" s="1"/>
  <c r="AA85" i="14" s="1"/>
  <c r="AA86" i="14" s="1"/>
  <c r="AA87" i="14" s="1"/>
  <c r="AA88" i="14" s="1"/>
  <c r="AA89" i="14" s="1"/>
  <c r="AA90" i="14" s="1"/>
  <c r="AA91" i="14" s="1"/>
  <c r="AA92" i="14" s="1"/>
  <c r="AA93" i="14" s="1"/>
  <c r="AA94" i="14" s="1"/>
  <c r="AA95" i="14" s="1"/>
  <c r="AA96" i="14" s="1"/>
  <c r="AA97" i="14" s="1"/>
  <c r="AA98" i="14" s="1"/>
  <c r="AA99" i="14" s="1"/>
  <c r="AA100" i="14" s="1"/>
  <c r="AA101" i="14" s="1"/>
  <c r="AA102" i="14" s="1"/>
  <c r="AA103" i="14" s="1"/>
  <c r="AA104" i="14" s="1"/>
  <c r="AA105" i="14" s="1"/>
  <c r="AA106" i="14" s="1"/>
  <c r="AA107" i="14" s="1"/>
  <c r="AA108" i="14" s="1"/>
  <c r="AA109" i="14" s="1"/>
  <c r="AA110" i="14" s="1"/>
  <c r="AA111" i="14" s="1"/>
  <c r="AA112" i="14" s="1"/>
  <c r="AA113" i="14" s="1"/>
  <c r="AA114" i="14" s="1"/>
  <c r="AA115" i="14" s="1"/>
  <c r="AA116" i="14" s="1"/>
  <c r="AA117" i="14" s="1"/>
  <c r="AA118" i="14" s="1"/>
  <c r="AA119" i="14" s="1"/>
  <c r="AA120" i="14" s="1"/>
  <c r="AA121" i="14" s="1"/>
  <c r="AA122" i="14" s="1"/>
  <c r="AA123" i="14" s="1"/>
  <c r="AA124" i="14" s="1"/>
  <c r="AA125" i="14" s="1"/>
  <c r="AA126" i="14" s="1"/>
  <c r="AA127" i="14" s="1"/>
  <c r="AA128" i="14" s="1"/>
  <c r="AA129" i="14" s="1"/>
  <c r="AA130" i="14" s="1"/>
  <c r="AA131" i="14" s="1"/>
  <c r="AA132" i="14" s="1"/>
  <c r="AA133" i="14" s="1"/>
  <c r="AA134" i="14" s="1"/>
  <c r="AA135" i="14" s="1"/>
  <c r="AA136" i="14" s="1"/>
  <c r="AA137" i="14" s="1"/>
  <c r="AA138" i="14" s="1"/>
  <c r="AA139" i="14" s="1"/>
  <c r="AA140" i="14" s="1"/>
  <c r="AA141" i="14" s="1"/>
  <c r="AA142" i="14" s="1"/>
  <c r="AA143" i="14" s="1"/>
  <c r="AA144" i="14" s="1"/>
  <c r="AA145" i="14" s="1"/>
  <c r="AA146" i="14" s="1"/>
  <c r="AA147" i="14" s="1"/>
  <c r="AA148" i="14" s="1"/>
  <c r="AA149" i="14" s="1"/>
  <c r="AA150" i="14" s="1"/>
  <c r="AA151" i="14" s="1"/>
  <c r="AA152" i="14" s="1"/>
  <c r="AA153" i="14" s="1"/>
  <c r="AA154" i="14" s="1"/>
  <c r="AA155" i="14" s="1"/>
  <c r="AA156" i="14" s="1"/>
  <c r="AA157" i="14" s="1"/>
  <c r="AA158" i="14" s="1"/>
  <c r="AA159" i="14" s="1"/>
  <c r="AA160" i="14" s="1"/>
  <c r="AA161" i="14" s="1"/>
  <c r="AA162" i="14" s="1"/>
  <c r="AA163" i="14" s="1"/>
  <c r="AA164" i="14" s="1"/>
  <c r="AA165" i="14" s="1"/>
  <c r="AA166" i="14" s="1"/>
  <c r="AA167" i="14" s="1"/>
  <c r="AA168" i="14" s="1"/>
  <c r="AA169" i="14" s="1"/>
  <c r="AA170" i="14" s="1"/>
  <c r="AA171" i="14" s="1"/>
  <c r="AA172" i="14" s="1"/>
  <c r="AA173" i="14" s="1"/>
  <c r="AA174" i="14" s="1"/>
  <c r="AA175" i="14" s="1"/>
  <c r="AA176" i="14" s="1"/>
  <c r="AA177" i="14" s="1"/>
  <c r="AA178" i="14" s="1"/>
  <c r="AA179" i="14" s="1"/>
  <c r="AA180" i="14" s="1"/>
  <c r="AA181" i="14" s="1"/>
  <c r="AA182" i="14" s="1"/>
  <c r="AA183" i="14" s="1"/>
  <c r="AA184" i="14" s="1"/>
  <c r="AA185" i="14" s="1"/>
  <c r="AA186" i="14" s="1"/>
  <c r="AA187" i="14" s="1"/>
  <c r="AA188" i="14" s="1"/>
  <c r="AA189" i="14" s="1"/>
  <c r="AA190" i="14" s="1"/>
  <c r="AA191" i="14" s="1"/>
  <c r="AA192" i="14" s="1"/>
  <c r="AA193" i="14" s="1"/>
  <c r="AA194" i="14" s="1"/>
  <c r="AA195" i="14" s="1"/>
  <c r="AA196" i="14" s="1"/>
  <c r="AA197" i="14" s="1"/>
  <c r="AA198" i="14" s="1"/>
  <c r="AA199" i="14" s="1"/>
  <c r="AA200" i="14" s="1"/>
  <c r="AA201" i="14" s="1"/>
  <c r="AA202" i="14" s="1"/>
  <c r="AA203" i="14" s="1"/>
  <c r="AA204" i="14" s="1"/>
  <c r="AA205" i="14" s="1"/>
  <c r="AA206" i="14" s="1"/>
  <c r="AA207" i="14" s="1"/>
  <c r="AA208" i="14" s="1"/>
  <c r="AA209" i="14" s="1"/>
  <c r="AA210" i="14" s="1"/>
  <c r="AA211" i="14" s="1"/>
  <c r="AA212" i="14" s="1"/>
  <c r="AA213" i="14" s="1"/>
  <c r="AA214" i="14" s="1"/>
  <c r="AA215" i="14" s="1"/>
  <c r="AA216" i="14" s="1"/>
  <c r="AA217" i="14" s="1"/>
  <c r="AA218" i="14" s="1"/>
  <c r="AA219" i="14" s="1"/>
  <c r="AA220" i="14" s="1"/>
  <c r="AA221" i="14" s="1"/>
  <c r="AA222" i="14" s="1"/>
  <c r="AA223" i="14" s="1"/>
  <c r="AA224" i="14" s="1"/>
  <c r="AA225" i="14" s="1"/>
  <c r="AA226" i="14" s="1"/>
  <c r="AA227" i="14" s="1"/>
  <c r="AA228" i="14" s="1"/>
  <c r="AA229" i="14" s="1"/>
  <c r="AA230" i="14" s="1"/>
  <c r="AA231" i="14" s="1"/>
  <c r="AA232" i="14" s="1"/>
  <c r="AA233" i="14" s="1"/>
  <c r="AA234" i="14" s="1"/>
  <c r="AA235" i="14" s="1"/>
  <c r="AA236" i="14" s="1"/>
  <c r="AA237" i="14" s="1"/>
  <c r="AA238" i="14" s="1"/>
  <c r="AA239" i="14" s="1"/>
  <c r="AA240" i="14" s="1"/>
  <c r="AA241" i="14" s="1"/>
  <c r="AA242" i="14" s="1"/>
  <c r="AA243" i="14" s="1"/>
  <c r="AA244" i="14" s="1"/>
  <c r="AA245" i="14" s="1"/>
  <c r="AA246" i="14" s="1"/>
  <c r="AA247" i="14" s="1"/>
  <c r="AA248" i="14" s="1"/>
  <c r="AA249" i="14" s="1"/>
  <c r="AA250" i="14" s="1"/>
  <c r="AA251" i="14" s="1"/>
  <c r="AA252" i="14" s="1"/>
  <c r="AA253" i="14" s="1"/>
  <c r="AA254" i="14" s="1"/>
  <c r="AA255" i="14" s="1"/>
  <c r="AA256" i="14" s="1"/>
  <c r="AA257" i="14" s="1"/>
  <c r="AA258" i="14" s="1"/>
  <c r="AA259" i="14" s="1"/>
  <c r="AA260" i="14" s="1"/>
  <c r="AA261" i="14" s="1"/>
  <c r="AA262" i="14" s="1"/>
  <c r="AA263" i="14" s="1"/>
  <c r="AA264" i="14" s="1"/>
  <c r="AA265" i="14" s="1"/>
  <c r="AA266" i="14" s="1"/>
  <c r="AA267" i="14" s="1"/>
  <c r="AA268" i="14" s="1"/>
  <c r="AA269" i="14" s="1"/>
  <c r="AA270" i="14" s="1"/>
  <c r="AA271" i="14" s="1"/>
  <c r="AA272" i="14" s="1"/>
  <c r="AA273" i="14" s="1"/>
  <c r="AA274" i="14" s="1"/>
  <c r="AA275" i="14" s="1"/>
  <c r="AA276" i="14" s="1"/>
  <c r="AA277" i="14" s="1"/>
  <c r="AA278" i="14" s="1"/>
  <c r="AA279" i="14" s="1"/>
  <c r="AA280" i="14" s="1"/>
  <c r="AA281" i="14" s="1"/>
  <c r="AA282" i="14" s="1"/>
  <c r="AA283" i="14" s="1"/>
  <c r="AA284" i="14" s="1"/>
  <c r="I8" i="14"/>
  <c r="I9" i="14"/>
  <c r="I10" i="1"/>
  <c r="J10" i="1"/>
  <c r="H10" i="1"/>
  <c r="H8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G5811" i="1"/>
  <c r="F5811" i="1"/>
  <c r="G5810" i="1"/>
  <c r="F5810" i="1"/>
  <c r="G5809" i="1"/>
  <c r="F5809" i="1"/>
  <c r="G5808" i="1"/>
  <c r="F5808" i="1"/>
  <c r="G5807" i="1"/>
  <c r="F5807" i="1"/>
  <c r="G5806" i="1"/>
  <c r="F5806" i="1"/>
  <c r="G5805" i="1"/>
  <c r="F5805" i="1"/>
  <c r="G5804" i="1"/>
  <c r="F5804" i="1"/>
  <c r="G5803" i="1"/>
  <c r="F5803" i="1"/>
  <c r="G5802" i="1"/>
  <c r="F5802" i="1"/>
  <c r="G5801" i="1"/>
  <c r="F5801" i="1"/>
  <c r="G5800" i="1"/>
  <c r="F5800" i="1"/>
  <c r="G5799" i="1"/>
  <c r="F5799" i="1"/>
  <c r="G5798" i="1"/>
  <c r="F5798" i="1"/>
  <c r="G5797" i="1"/>
  <c r="F5797" i="1"/>
  <c r="G5796" i="1"/>
  <c r="F5796" i="1"/>
  <c r="G5795" i="1"/>
  <c r="F5795" i="1"/>
  <c r="G5794" i="1"/>
  <c r="F5794" i="1"/>
  <c r="G5793" i="1"/>
  <c r="F5793" i="1"/>
  <c r="G5792" i="1"/>
  <c r="F5792" i="1"/>
  <c r="G5791" i="1"/>
  <c r="F5791" i="1"/>
  <c r="G5790" i="1"/>
  <c r="F5790" i="1"/>
  <c r="G5789" i="1"/>
  <c r="F5789" i="1"/>
  <c r="G5788" i="1"/>
  <c r="F5788" i="1"/>
  <c r="G5787" i="1"/>
  <c r="F5787" i="1"/>
  <c r="G5786" i="1"/>
  <c r="F5786" i="1"/>
  <c r="G5785" i="1"/>
  <c r="F5785" i="1"/>
  <c r="G5784" i="1"/>
  <c r="F5784" i="1"/>
  <c r="G5783" i="1"/>
  <c r="F5783" i="1"/>
  <c r="G5782" i="1"/>
  <c r="F5782" i="1"/>
  <c r="G5781" i="1"/>
  <c r="F5781" i="1"/>
  <c r="G5780" i="1"/>
  <c r="F5780" i="1"/>
  <c r="G5779" i="1"/>
  <c r="F5779" i="1"/>
  <c r="G5778" i="1"/>
  <c r="F5778" i="1"/>
  <c r="G5777" i="1"/>
  <c r="F5777" i="1"/>
  <c r="G5776" i="1"/>
  <c r="F5776" i="1"/>
  <c r="G5775" i="1"/>
  <c r="F5775" i="1"/>
  <c r="G5774" i="1"/>
  <c r="F5774" i="1"/>
  <c r="G5773" i="1"/>
  <c r="F5773" i="1"/>
  <c r="G5772" i="1"/>
  <c r="F5772" i="1"/>
  <c r="G5771" i="1"/>
  <c r="F5771" i="1"/>
  <c r="G5770" i="1"/>
  <c r="F5770" i="1"/>
  <c r="G5769" i="1"/>
  <c r="F5769" i="1"/>
  <c r="G5768" i="1"/>
  <c r="F5768" i="1"/>
  <c r="G5767" i="1"/>
  <c r="F5767" i="1"/>
  <c r="G5766" i="1"/>
  <c r="F5766" i="1"/>
  <c r="G5765" i="1"/>
  <c r="F5765" i="1"/>
  <c r="G5764" i="1"/>
  <c r="F5764" i="1"/>
  <c r="G5763" i="1"/>
  <c r="F5763" i="1"/>
  <c r="G5762" i="1"/>
  <c r="F5762" i="1"/>
  <c r="G5761" i="1"/>
  <c r="F5761" i="1"/>
  <c r="G5760" i="1"/>
  <c r="F5760" i="1"/>
  <c r="G5759" i="1"/>
  <c r="F5759" i="1"/>
  <c r="G5758" i="1"/>
  <c r="F5758" i="1"/>
  <c r="G5757" i="1"/>
  <c r="F5757" i="1"/>
  <c r="G5756" i="1"/>
  <c r="F5756" i="1"/>
  <c r="G5755" i="1"/>
  <c r="F5755" i="1"/>
  <c r="G5754" i="1"/>
  <c r="F5754" i="1"/>
  <c r="G5753" i="1"/>
  <c r="F5753" i="1"/>
  <c r="G5752" i="1"/>
  <c r="F5752" i="1"/>
  <c r="G5751" i="1"/>
  <c r="F5751" i="1"/>
  <c r="G5750" i="1"/>
  <c r="F5750" i="1"/>
  <c r="G5749" i="1"/>
  <c r="F5749" i="1"/>
  <c r="G5748" i="1"/>
  <c r="F5748" i="1"/>
  <c r="G5747" i="1"/>
  <c r="F5747" i="1"/>
  <c r="G5746" i="1"/>
  <c r="F5746" i="1"/>
  <c r="G5745" i="1"/>
  <c r="F5745" i="1"/>
  <c r="G5744" i="1"/>
  <c r="F5744" i="1"/>
  <c r="G5743" i="1"/>
  <c r="F5743" i="1"/>
  <c r="G5742" i="1"/>
  <c r="F5742" i="1"/>
  <c r="G5741" i="1"/>
  <c r="F5741" i="1"/>
  <c r="G5740" i="1"/>
  <c r="F5740" i="1"/>
  <c r="G5739" i="1"/>
  <c r="F5739" i="1"/>
  <c r="G5738" i="1"/>
  <c r="F5738" i="1"/>
  <c r="G5737" i="1"/>
  <c r="F5737" i="1"/>
  <c r="G5736" i="1"/>
  <c r="F5736" i="1"/>
  <c r="G5735" i="1"/>
  <c r="F5735" i="1"/>
  <c r="G5734" i="1"/>
  <c r="F5734" i="1"/>
  <c r="G5733" i="1"/>
  <c r="F5733" i="1"/>
  <c r="G5732" i="1"/>
  <c r="F5732" i="1"/>
  <c r="G5731" i="1"/>
  <c r="F5731" i="1"/>
  <c r="G5730" i="1"/>
  <c r="F5730" i="1"/>
  <c r="G5729" i="1"/>
  <c r="F5729" i="1"/>
  <c r="G5728" i="1"/>
  <c r="F5728" i="1"/>
  <c r="G5727" i="1"/>
  <c r="F5727" i="1"/>
  <c r="G5726" i="1"/>
  <c r="F5726" i="1"/>
  <c r="G5725" i="1"/>
  <c r="F5725" i="1"/>
  <c r="G5724" i="1"/>
  <c r="F5724" i="1"/>
  <c r="G5723" i="1"/>
  <c r="F5723" i="1"/>
  <c r="G5722" i="1"/>
  <c r="F5722" i="1"/>
  <c r="G5721" i="1"/>
  <c r="F5721" i="1"/>
  <c r="G5720" i="1"/>
  <c r="F5720" i="1"/>
  <c r="G5719" i="1"/>
  <c r="F5719" i="1"/>
  <c r="G5718" i="1"/>
  <c r="F5718" i="1"/>
  <c r="G5717" i="1"/>
  <c r="F5717" i="1"/>
  <c r="G5716" i="1"/>
  <c r="F5716" i="1"/>
  <c r="G5715" i="1"/>
  <c r="F5715" i="1"/>
  <c r="G5714" i="1"/>
  <c r="F5714" i="1"/>
  <c r="G5713" i="1"/>
  <c r="F5713" i="1"/>
  <c r="G5712" i="1"/>
  <c r="F5712" i="1"/>
  <c r="G5711" i="1"/>
  <c r="F5711" i="1"/>
  <c r="G5710" i="1"/>
  <c r="F5710" i="1"/>
  <c r="G5709" i="1"/>
  <c r="F5709" i="1"/>
  <c r="G5708" i="1"/>
  <c r="F5708" i="1"/>
  <c r="G5707" i="1"/>
  <c r="F5707" i="1"/>
  <c r="G5706" i="1"/>
  <c r="F5706" i="1"/>
  <c r="G5705" i="1"/>
  <c r="F5705" i="1"/>
  <c r="G5704" i="1"/>
  <c r="F5704" i="1"/>
  <c r="G5703" i="1"/>
  <c r="F5703" i="1"/>
  <c r="G5702" i="1"/>
  <c r="F5702" i="1"/>
  <c r="G5701" i="1"/>
  <c r="F5701" i="1"/>
  <c r="G5700" i="1"/>
  <c r="F5700" i="1"/>
  <c r="G5699" i="1"/>
  <c r="F5699" i="1"/>
  <c r="G5698" i="1"/>
  <c r="F5698" i="1"/>
  <c r="G5697" i="1"/>
  <c r="F5697" i="1"/>
  <c r="G5696" i="1"/>
  <c r="F5696" i="1"/>
  <c r="G5695" i="1"/>
  <c r="F5695" i="1"/>
  <c r="G5694" i="1"/>
  <c r="F5694" i="1"/>
  <c r="G5693" i="1"/>
  <c r="F5693" i="1"/>
  <c r="G5692" i="1"/>
  <c r="F5692" i="1"/>
  <c r="G5691" i="1"/>
  <c r="F5691" i="1"/>
  <c r="G5690" i="1"/>
  <c r="F5690" i="1"/>
  <c r="G5689" i="1"/>
  <c r="F5689" i="1"/>
  <c r="G5688" i="1"/>
  <c r="F5688" i="1"/>
  <c r="G5687" i="1"/>
  <c r="F5687" i="1"/>
  <c r="G5686" i="1"/>
  <c r="F5686" i="1"/>
  <c r="G5685" i="1"/>
  <c r="F5685" i="1"/>
  <c r="G5684" i="1"/>
  <c r="F5684" i="1"/>
  <c r="G5683" i="1"/>
  <c r="F5683" i="1"/>
  <c r="G5682" i="1"/>
  <c r="F5682" i="1"/>
  <c r="G5681" i="1"/>
  <c r="F5681" i="1"/>
  <c r="G5680" i="1"/>
  <c r="F5680" i="1"/>
  <c r="G5679" i="1"/>
  <c r="F5679" i="1"/>
  <c r="G5678" i="1"/>
  <c r="F5678" i="1"/>
  <c r="G5677" i="1"/>
  <c r="F5677" i="1"/>
  <c r="G5676" i="1"/>
  <c r="F5676" i="1"/>
  <c r="G5675" i="1"/>
  <c r="F5675" i="1"/>
  <c r="G5674" i="1"/>
  <c r="F5674" i="1"/>
  <c r="G5673" i="1"/>
  <c r="F5673" i="1"/>
  <c r="G5672" i="1"/>
  <c r="F5672" i="1"/>
  <c r="G5671" i="1"/>
  <c r="F5671" i="1"/>
  <c r="G5670" i="1"/>
  <c r="F5670" i="1"/>
  <c r="G5669" i="1"/>
  <c r="F5669" i="1"/>
  <c r="G5668" i="1"/>
  <c r="F5668" i="1"/>
  <c r="G5667" i="1"/>
  <c r="F5667" i="1"/>
  <c r="G5666" i="1"/>
  <c r="F5666" i="1"/>
  <c r="G5665" i="1"/>
  <c r="F5665" i="1"/>
  <c r="G5664" i="1"/>
  <c r="F5664" i="1"/>
  <c r="G5663" i="1"/>
  <c r="F5663" i="1"/>
  <c r="G5662" i="1"/>
  <c r="F5662" i="1"/>
  <c r="G5661" i="1"/>
  <c r="F5661" i="1"/>
  <c r="G5660" i="1"/>
  <c r="F5660" i="1"/>
  <c r="G5659" i="1"/>
  <c r="F5659" i="1"/>
  <c r="G5658" i="1"/>
  <c r="F5658" i="1"/>
  <c r="G5657" i="1"/>
  <c r="F5657" i="1"/>
  <c r="G5656" i="1"/>
  <c r="F5656" i="1"/>
  <c r="G5655" i="1"/>
  <c r="F5655" i="1"/>
  <c r="G5654" i="1"/>
  <c r="F5654" i="1"/>
  <c r="G5653" i="1"/>
  <c r="F5653" i="1"/>
  <c r="G5652" i="1"/>
  <c r="F5652" i="1"/>
  <c r="G5651" i="1"/>
  <c r="F5651" i="1"/>
  <c r="G5650" i="1"/>
  <c r="F5650" i="1"/>
  <c r="G5649" i="1"/>
  <c r="F5649" i="1"/>
  <c r="G5648" i="1"/>
  <c r="F5648" i="1"/>
  <c r="G5647" i="1"/>
  <c r="F5647" i="1"/>
  <c r="G5646" i="1"/>
  <c r="F5646" i="1"/>
  <c r="G5645" i="1"/>
  <c r="F5645" i="1"/>
  <c r="G5644" i="1"/>
  <c r="F5644" i="1"/>
  <c r="G5643" i="1"/>
  <c r="F5643" i="1"/>
  <c r="G5642" i="1"/>
  <c r="F5642" i="1"/>
  <c r="G5641" i="1"/>
  <c r="F5641" i="1"/>
  <c r="G5640" i="1"/>
  <c r="F5640" i="1"/>
  <c r="G5639" i="1"/>
  <c r="F5639" i="1"/>
  <c r="G5638" i="1"/>
  <c r="F5638" i="1"/>
  <c r="G5637" i="1"/>
  <c r="F5637" i="1"/>
  <c r="G5636" i="1"/>
  <c r="F5636" i="1"/>
  <c r="G5635" i="1"/>
  <c r="F5635" i="1"/>
  <c r="G5634" i="1"/>
  <c r="F5634" i="1"/>
  <c r="G5633" i="1"/>
  <c r="F5633" i="1"/>
  <c r="G5632" i="1"/>
  <c r="F5632" i="1"/>
  <c r="G5631" i="1"/>
  <c r="F5631" i="1"/>
  <c r="G5630" i="1"/>
  <c r="F5630" i="1"/>
  <c r="G5629" i="1"/>
  <c r="F5629" i="1"/>
  <c r="G5628" i="1"/>
  <c r="F5628" i="1"/>
  <c r="G5627" i="1"/>
  <c r="F5627" i="1"/>
  <c r="G5626" i="1"/>
  <c r="F5626" i="1"/>
  <c r="G5625" i="1"/>
  <c r="F5625" i="1"/>
  <c r="G5624" i="1"/>
  <c r="F5624" i="1"/>
  <c r="G5623" i="1"/>
  <c r="F5623" i="1"/>
  <c r="G5622" i="1"/>
  <c r="F5622" i="1"/>
  <c r="G5621" i="1"/>
  <c r="F5621" i="1"/>
  <c r="G5620" i="1"/>
  <c r="F5620" i="1"/>
  <c r="G5619" i="1"/>
  <c r="F5619" i="1"/>
  <c r="G5618" i="1"/>
  <c r="F5618" i="1"/>
  <c r="G5617" i="1"/>
  <c r="F5617" i="1"/>
  <c r="G5616" i="1"/>
  <c r="F5616" i="1"/>
  <c r="G5615" i="1"/>
  <c r="F5615" i="1"/>
  <c r="G5614" i="1"/>
  <c r="F5614" i="1"/>
  <c r="G5613" i="1"/>
  <c r="F5613" i="1"/>
  <c r="G5612" i="1"/>
  <c r="F5612" i="1"/>
  <c r="G5611" i="1"/>
  <c r="F5611" i="1"/>
  <c r="G5610" i="1"/>
  <c r="F5610" i="1"/>
  <c r="G5609" i="1"/>
  <c r="F5609" i="1"/>
  <c r="G5608" i="1"/>
  <c r="F5608" i="1"/>
  <c r="G5607" i="1"/>
  <c r="F5607" i="1"/>
  <c r="G5606" i="1"/>
  <c r="F5606" i="1"/>
  <c r="G5605" i="1"/>
  <c r="F5605" i="1"/>
  <c r="G5604" i="1"/>
  <c r="F5604" i="1"/>
  <c r="G5603" i="1"/>
  <c r="F5603" i="1"/>
  <c r="G5602" i="1"/>
  <c r="F5602" i="1"/>
  <c r="G5601" i="1"/>
  <c r="F5601" i="1"/>
  <c r="G5600" i="1"/>
  <c r="F5600" i="1"/>
  <c r="G5599" i="1"/>
  <c r="F5599" i="1"/>
  <c r="G5598" i="1"/>
  <c r="F5598" i="1"/>
  <c r="G5597" i="1"/>
  <c r="F5597" i="1"/>
  <c r="G5596" i="1"/>
  <c r="F5596" i="1"/>
  <c r="G5595" i="1"/>
  <c r="F5595" i="1"/>
  <c r="G5594" i="1"/>
  <c r="F5594" i="1"/>
  <c r="G5593" i="1"/>
  <c r="F5593" i="1"/>
  <c r="G5592" i="1"/>
  <c r="F5592" i="1"/>
  <c r="G5591" i="1"/>
  <c r="F5591" i="1"/>
  <c r="G5590" i="1"/>
  <c r="F5590" i="1"/>
  <c r="G5589" i="1"/>
  <c r="F5589" i="1"/>
  <c r="G5588" i="1"/>
  <c r="F5588" i="1"/>
  <c r="G5587" i="1"/>
  <c r="F5587" i="1"/>
  <c r="G5586" i="1"/>
  <c r="F5586" i="1"/>
  <c r="G5585" i="1"/>
  <c r="F5585" i="1"/>
  <c r="G5584" i="1"/>
  <c r="F5584" i="1"/>
  <c r="G5583" i="1"/>
  <c r="F5583" i="1"/>
  <c r="G5582" i="1"/>
  <c r="F5582" i="1"/>
  <c r="G5581" i="1"/>
  <c r="F5581" i="1"/>
  <c r="G5580" i="1"/>
  <c r="F5580" i="1"/>
  <c r="G5579" i="1"/>
  <c r="F5579" i="1"/>
  <c r="G5578" i="1"/>
  <c r="F5578" i="1"/>
  <c r="G5577" i="1"/>
  <c r="F5577" i="1"/>
  <c r="G5576" i="1"/>
  <c r="F5576" i="1"/>
  <c r="G5575" i="1"/>
  <c r="F5575" i="1"/>
  <c r="G5574" i="1"/>
  <c r="F5574" i="1"/>
  <c r="G5573" i="1"/>
  <c r="F5573" i="1"/>
  <c r="G5572" i="1"/>
  <c r="F5572" i="1"/>
  <c r="G5571" i="1"/>
  <c r="F5571" i="1"/>
  <c r="G5570" i="1"/>
  <c r="F5570" i="1"/>
  <c r="G5569" i="1"/>
  <c r="F5569" i="1"/>
  <c r="G5568" i="1"/>
  <c r="F5568" i="1"/>
  <c r="G5567" i="1"/>
  <c r="F5567" i="1"/>
  <c r="G5566" i="1"/>
  <c r="F5566" i="1"/>
  <c r="G5565" i="1"/>
  <c r="F5565" i="1"/>
  <c r="G5564" i="1"/>
  <c r="F5564" i="1"/>
  <c r="G5563" i="1"/>
  <c r="F5563" i="1"/>
  <c r="G5562" i="1"/>
  <c r="F5562" i="1"/>
  <c r="G5561" i="1"/>
  <c r="F5561" i="1"/>
  <c r="G5560" i="1"/>
  <c r="F5560" i="1"/>
  <c r="G5559" i="1"/>
  <c r="F5559" i="1"/>
  <c r="G5558" i="1"/>
  <c r="F5558" i="1"/>
  <c r="G5557" i="1"/>
  <c r="F5557" i="1"/>
  <c r="G5556" i="1"/>
  <c r="F5556" i="1"/>
  <c r="G5555" i="1"/>
  <c r="F5555" i="1"/>
  <c r="G5554" i="1"/>
  <c r="F5554" i="1"/>
  <c r="G5553" i="1"/>
  <c r="F5553" i="1"/>
  <c r="G5552" i="1"/>
  <c r="F5552" i="1"/>
  <c r="G5551" i="1"/>
  <c r="F5551" i="1"/>
  <c r="G5550" i="1"/>
  <c r="F5550" i="1"/>
  <c r="G5549" i="1"/>
  <c r="F5549" i="1"/>
  <c r="G5548" i="1"/>
  <c r="F5548" i="1"/>
  <c r="G5547" i="1"/>
  <c r="F5547" i="1"/>
  <c r="G5546" i="1"/>
  <c r="F5546" i="1"/>
  <c r="G5545" i="1"/>
  <c r="F5545" i="1"/>
  <c r="G5544" i="1"/>
  <c r="F5544" i="1"/>
  <c r="G5543" i="1"/>
  <c r="F5543" i="1"/>
  <c r="G5542" i="1"/>
  <c r="F5542" i="1"/>
  <c r="G5541" i="1"/>
  <c r="F5541" i="1"/>
  <c r="G5540" i="1"/>
  <c r="F5540" i="1"/>
  <c r="G5539" i="1"/>
  <c r="F5539" i="1"/>
  <c r="G5538" i="1"/>
  <c r="F5538" i="1"/>
  <c r="G5537" i="1"/>
  <c r="F5537" i="1"/>
  <c r="G5536" i="1"/>
  <c r="F5536" i="1"/>
  <c r="G5535" i="1"/>
  <c r="F5535" i="1"/>
  <c r="G5534" i="1"/>
  <c r="F5534" i="1"/>
  <c r="G5533" i="1"/>
  <c r="F5533" i="1"/>
  <c r="G5532" i="1"/>
  <c r="F5532" i="1"/>
  <c r="G5531" i="1"/>
  <c r="F5531" i="1"/>
  <c r="G5530" i="1"/>
  <c r="F5530" i="1"/>
  <c r="G5529" i="1"/>
  <c r="F5529" i="1"/>
  <c r="G5528" i="1"/>
  <c r="F5528" i="1"/>
  <c r="G5527" i="1"/>
  <c r="F5527" i="1"/>
  <c r="G5526" i="1"/>
  <c r="F5526" i="1"/>
  <c r="G5525" i="1"/>
  <c r="F5525" i="1"/>
  <c r="G5524" i="1"/>
  <c r="F5524" i="1"/>
  <c r="G5523" i="1"/>
  <c r="F5523" i="1"/>
  <c r="G5522" i="1"/>
  <c r="F5522" i="1"/>
  <c r="G5521" i="1"/>
  <c r="F5521" i="1"/>
  <c r="G5520" i="1"/>
  <c r="F5520" i="1"/>
  <c r="G5519" i="1"/>
  <c r="F5519" i="1"/>
  <c r="G5518" i="1"/>
  <c r="F5518" i="1"/>
  <c r="G5517" i="1"/>
  <c r="F5517" i="1"/>
  <c r="G5516" i="1"/>
  <c r="F5516" i="1"/>
  <c r="G5515" i="1"/>
  <c r="F5515" i="1"/>
  <c r="G5514" i="1"/>
  <c r="F5514" i="1"/>
  <c r="G5513" i="1"/>
  <c r="F5513" i="1"/>
  <c r="G5512" i="1"/>
  <c r="F5512" i="1"/>
  <c r="G5511" i="1"/>
  <c r="F5511" i="1"/>
  <c r="G5510" i="1"/>
  <c r="F5510" i="1"/>
  <c r="G5509" i="1"/>
  <c r="F5509" i="1"/>
  <c r="G5508" i="1"/>
  <c r="F5508" i="1"/>
  <c r="G5507" i="1"/>
  <c r="F5507" i="1"/>
  <c r="G5506" i="1"/>
  <c r="F5506" i="1"/>
  <c r="G5505" i="1"/>
  <c r="F5505" i="1"/>
  <c r="G5504" i="1"/>
  <c r="F5504" i="1"/>
  <c r="G5503" i="1"/>
  <c r="F5503" i="1"/>
  <c r="G5502" i="1"/>
  <c r="F5502" i="1"/>
  <c r="G5501" i="1"/>
  <c r="F5501" i="1"/>
  <c r="G5500" i="1"/>
  <c r="F5500" i="1"/>
  <c r="G5499" i="1"/>
  <c r="F5499" i="1"/>
  <c r="G5498" i="1"/>
  <c r="F5498" i="1"/>
  <c r="G5497" i="1"/>
  <c r="F5497" i="1"/>
  <c r="G5496" i="1"/>
  <c r="F5496" i="1"/>
  <c r="G5495" i="1"/>
  <c r="F5495" i="1"/>
  <c r="G5494" i="1"/>
  <c r="F5494" i="1"/>
  <c r="G5493" i="1"/>
  <c r="F5493" i="1"/>
  <c r="G5492" i="1"/>
  <c r="F5492" i="1"/>
  <c r="G5491" i="1"/>
  <c r="F5491" i="1"/>
  <c r="G5490" i="1"/>
  <c r="F5490" i="1"/>
  <c r="G5489" i="1"/>
  <c r="F5489" i="1"/>
  <c r="G5488" i="1"/>
  <c r="F5488" i="1"/>
  <c r="G5487" i="1"/>
  <c r="F5487" i="1"/>
  <c r="G5486" i="1"/>
  <c r="F5486" i="1"/>
  <c r="G5485" i="1"/>
  <c r="F5485" i="1"/>
  <c r="G5484" i="1"/>
  <c r="F5484" i="1"/>
  <c r="G5483" i="1"/>
  <c r="F5483" i="1"/>
  <c r="G5482" i="1"/>
  <c r="F5482" i="1"/>
  <c r="G5481" i="1"/>
  <c r="F5481" i="1"/>
  <c r="G5480" i="1"/>
  <c r="F5480" i="1"/>
  <c r="G5479" i="1"/>
  <c r="F5479" i="1"/>
  <c r="G5478" i="1"/>
  <c r="F5478" i="1"/>
  <c r="G5477" i="1"/>
  <c r="F5477" i="1"/>
  <c r="G5476" i="1"/>
  <c r="F5476" i="1"/>
  <c r="G5475" i="1"/>
  <c r="F5475" i="1"/>
  <c r="G5474" i="1"/>
  <c r="F5474" i="1"/>
  <c r="G5473" i="1"/>
  <c r="F5473" i="1"/>
  <c r="G5472" i="1"/>
  <c r="F5472" i="1"/>
  <c r="G5471" i="1"/>
  <c r="F5471" i="1"/>
  <c r="G5470" i="1"/>
  <c r="F5470" i="1"/>
  <c r="G5469" i="1"/>
  <c r="F5469" i="1"/>
  <c r="G5468" i="1"/>
  <c r="F5468" i="1"/>
  <c r="G5467" i="1"/>
  <c r="F5467" i="1"/>
  <c r="G5466" i="1"/>
  <c r="F5466" i="1"/>
  <c r="G5465" i="1"/>
  <c r="F5465" i="1"/>
  <c r="G5464" i="1"/>
  <c r="F5464" i="1"/>
  <c r="G5463" i="1"/>
  <c r="F5463" i="1"/>
  <c r="G5462" i="1"/>
  <c r="F5462" i="1"/>
  <c r="G5461" i="1"/>
  <c r="F5461" i="1"/>
  <c r="G5460" i="1"/>
  <c r="F5460" i="1"/>
  <c r="G5459" i="1"/>
  <c r="F5459" i="1"/>
  <c r="G5458" i="1"/>
  <c r="F5458" i="1"/>
  <c r="G5457" i="1"/>
  <c r="F5457" i="1"/>
  <c r="G5456" i="1"/>
  <c r="F5456" i="1"/>
  <c r="G5455" i="1"/>
  <c r="F5455" i="1"/>
  <c r="G5454" i="1"/>
  <c r="F5454" i="1"/>
  <c r="G5453" i="1"/>
  <c r="F5453" i="1"/>
  <c r="G5452" i="1"/>
  <c r="F5452" i="1"/>
  <c r="G5451" i="1"/>
  <c r="F5451" i="1"/>
  <c r="G5450" i="1"/>
  <c r="F5450" i="1"/>
  <c r="G5449" i="1"/>
  <c r="F5449" i="1"/>
  <c r="G5448" i="1"/>
  <c r="F5448" i="1"/>
  <c r="G5447" i="1"/>
  <c r="F5447" i="1"/>
  <c r="G5446" i="1"/>
  <c r="F5446" i="1"/>
  <c r="G5445" i="1"/>
  <c r="F5445" i="1"/>
  <c r="G5444" i="1"/>
  <c r="F5444" i="1"/>
  <c r="G5443" i="1"/>
  <c r="F5443" i="1"/>
  <c r="G5442" i="1"/>
  <c r="F5442" i="1"/>
  <c r="G5441" i="1"/>
  <c r="F5441" i="1"/>
  <c r="G5440" i="1"/>
  <c r="F5440" i="1"/>
  <c r="G5439" i="1"/>
  <c r="F5439" i="1"/>
  <c r="G5438" i="1"/>
  <c r="F5438" i="1"/>
  <c r="G5437" i="1"/>
  <c r="F5437" i="1"/>
  <c r="G5436" i="1"/>
  <c r="F5436" i="1"/>
  <c r="G5435" i="1"/>
  <c r="F5435" i="1"/>
  <c r="G5434" i="1"/>
  <c r="F5434" i="1"/>
  <c r="G5433" i="1"/>
  <c r="F5433" i="1"/>
  <c r="G5432" i="1"/>
  <c r="F5432" i="1"/>
  <c r="G5431" i="1"/>
  <c r="F5431" i="1"/>
  <c r="G5430" i="1"/>
  <c r="F5430" i="1"/>
  <c r="G5429" i="1"/>
  <c r="F5429" i="1"/>
  <c r="G5428" i="1"/>
  <c r="F5428" i="1"/>
  <c r="G5427" i="1"/>
  <c r="F5427" i="1"/>
  <c r="G5426" i="1"/>
  <c r="F5426" i="1"/>
  <c r="G5425" i="1"/>
  <c r="F5425" i="1"/>
  <c r="G5424" i="1"/>
  <c r="F5424" i="1"/>
  <c r="G5423" i="1"/>
  <c r="F5423" i="1"/>
  <c r="G5422" i="1"/>
  <c r="F5422" i="1"/>
  <c r="G5421" i="1"/>
  <c r="F5421" i="1"/>
  <c r="G5420" i="1"/>
  <c r="F5420" i="1"/>
  <c r="G5419" i="1"/>
  <c r="F5419" i="1"/>
  <c r="G5418" i="1"/>
  <c r="F5418" i="1"/>
  <c r="G5417" i="1"/>
  <c r="F5417" i="1"/>
  <c r="G5416" i="1"/>
  <c r="F5416" i="1"/>
  <c r="G5415" i="1"/>
  <c r="F5415" i="1"/>
  <c r="G5414" i="1"/>
  <c r="F5414" i="1"/>
  <c r="G5413" i="1"/>
  <c r="F5413" i="1"/>
  <c r="G5412" i="1"/>
  <c r="F5412" i="1"/>
  <c r="G5411" i="1"/>
  <c r="F5411" i="1"/>
  <c r="G5410" i="1"/>
  <c r="F5410" i="1"/>
  <c r="G5409" i="1"/>
  <c r="F5409" i="1"/>
  <c r="G5408" i="1"/>
  <c r="F5408" i="1"/>
  <c r="G5407" i="1"/>
  <c r="F5407" i="1"/>
  <c r="G5406" i="1"/>
  <c r="F5406" i="1"/>
  <c r="G5405" i="1"/>
  <c r="F5405" i="1"/>
  <c r="G5404" i="1"/>
  <c r="F5404" i="1"/>
  <c r="G5403" i="1"/>
  <c r="F5403" i="1"/>
  <c r="G5402" i="1"/>
  <c r="F5402" i="1"/>
  <c r="G5401" i="1"/>
  <c r="F5401" i="1"/>
  <c r="G5400" i="1"/>
  <c r="F5400" i="1"/>
  <c r="G5399" i="1"/>
  <c r="F5399" i="1"/>
  <c r="G5398" i="1"/>
  <c r="F5398" i="1"/>
  <c r="G5397" i="1"/>
  <c r="F5397" i="1"/>
  <c r="G5396" i="1"/>
  <c r="F5396" i="1"/>
  <c r="G5395" i="1"/>
  <c r="F5395" i="1"/>
  <c r="G5394" i="1"/>
  <c r="F5394" i="1"/>
  <c r="G5393" i="1"/>
  <c r="F5393" i="1"/>
  <c r="G5392" i="1"/>
  <c r="F5392" i="1"/>
  <c r="G5391" i="1"/>
  <c r="F5391" i="1"/>
  <c r="G5390" i="1"/>
  <c r="F5390" i="1"/>
  <c r="G5389" i="1"/>
  <c r="F5389" i="1"/>
  <c r="G5388" i="1"/>
  <c r="F5388" i="1"/>
  <c r="G5387" i="1"/>
  <c r="F5387" i="1"/>
  <c r="G5386" i="1"/>
  <c r="F5386" i="1"/>
  <c r="G5385" i="1"/>
  <c r="F5385" i="1"/>
  <c r="G5384" i="1"/>
  <c r="F5384" i="1"/>
  <c r="G5383" i="1"/>
  <c r="F5383" i="1"/>
  <c r="G5382" i="1"/>
  <c r="F5382" i="1"/>
  <c r="G5381" i="1"/>
  <c r="F5381" i="1"/>
  <c r="G5380" i="1"/>
  <c r="F5380" i="1"/>
  <c r="G5379" i="1"/>
  <c r="F5379" i="1"/>
  <c r="G5378" i="1"/>
  <c r="F5378" i="1"/>
  <c r="G5377" i="1"/>
  <c r="F5377" i="1"/>
  <c r="G5376" i="1"/>
  <c r="F5376" i="1"/>
  <c r="G5375" i="1"/>
  <c r="F5375" i="1"/>
  <c r="G5374" i="1"/>
  <c r="F5374" i="1"/>
  <c r="G5373" i="1"/>
  <c r="F5373" i="1"/>
  <c r="G5372" i="1"/>
  <c r="F5372" i="1"/>
  <c r="G5371" i="1"/>
  <c r="F5371" i="1"/>
  <c r="G5370" i="1"/>
  <c r="F5370" i="1"/>
  <c r="G5369" i="1"/>
  <c r="F5369" i="1"/>
  <c r="G5368" i="1"/>
  <c r="F5368" i="1"/>
  <c r="G5367" i="1"/>
  <c r="F5367" i="1"/>
  <c r="G5366" i="1"/>
  <c r="F5366" i="1"/>
  <c r="G5365" i="1"/>
  <c r="F5365" i="1"/>
  <c r="G5364" i="1"/>
  <c r="F5364" i="1"/>
  <c r="G5363" i="1"/>
  <c r="F5363" i="1"/>
  <c r="G5362" i="1"/>
  <c r="F5362" i="1"/>
  <c r="G5361" i="1"/>
  <c r="F5361" i="1"/>
  <c r="G5360" i="1"/>
  <c r="F5360" i="1"/>
  <c r="G5359" i="1"/>
  <c r="F5359" i="1"/>
  <c r="G5358" i="1"/>
  <c r="F5358" i="1"/>
  <c r="G5357" i="1"/>
  <c r="F5357" i="1"/>
  <c r="G5356" i="1"/>
  <c r="F5356" i="1"/>
  <c r="G5355" i="1"/>
  <c r="F5355" i="1"/>
  <c r="G5354" i="1"/>
  <c r="F5354" i="1"/>
  <c r="G5353" i="1"/>
  <c r="F5353" i="1"/>
  <c r="G5352" i="1"/>
  <c r="F5352" i="1"/>
  <c r="G5351" i="1"/>
  <c r="F5351" i="1"/>
  <c r="G5350" i="1"/>
  <c r="F5350" i="1"/>
  <c r="G5349" i="1"/>
  <c r="F5349" i="1"/>
  <c r="G5348" i="1"/>
  <c r="F5348" i="1"/>
  <c r="G5347" i="1"/>
  <c r="F5347" i="1"/>
  <c r="G5346" i="1"/>
  <c r="F5346" i="1"/>
  <c r="G5345" i="1"/>
  <c r="F5345" i="1"/>
  <c r="G5344" i="1"/>
  <c r="F5344" i="1"/>
  <c r="G5343" i="1"/>
  <c r="F5343" i="1"/>
  <c r="G5342" i="1"/>
  <c r="F5342" i="1"/>
  <c r="G5341" i="1"/>
  <c r="F5341" i="1"/>
  <c r="G5340" i="1"/>
  <c r="F5340" i="1"/>
  <c r="G5339" i="1"/>
  <c r="F5339" i="1"/>
  <c r="G5338" i="1"/>
  <c r="F5338" i="1"/>
  <c r="G5337" i="1"/>
  <c r="F5337" i="1"/>
  <c r="G5336" i="1"/>
  <c r="F5336" i="1"/>
  <c r="G5335" i="1"/>
  <c r="F5335" i="1"/>
  <c r="G5334" i="1"/>
  <c r="F5334" i="1"/>
  <c r="G5333" i="1"/>
  <c r="F5333" i="1"/>
  <c r="G5332" i="1"/>
  <c r="F5332" i="1"/>
  <c r="G5331" i="1"/>
  <c r="F5331" i="1"/>
  <c r="G5330" i="1"/>
  <c r="F5330" i="1"/>
  <c r="G5329" i="1"/>
  <c r="F5329" i="1"/>
  <c r="G5328" i="1"/>
  <c r="F5328" i="1"/>
  <c r="G5327" i="1"/>
  <c r="F5327" i="1"/>
  <c r="G5326" i="1"/>
  <c r="F5326" i="1"/>
  <c r="G5325" i="1"/>
  <c r="F5325" i="1"/>
  <c r="G5324" i="1"/>
  <c r="F5324" i="1"/>
  <c r="G5323" i="1"/>
  <c r="F5323" i="1"/>
  <c r="G5322" i="1"/>
  <c r="F5322" i="1"/>
  <c r="G5321" i="1"/>
  <c r="F5321" i="1"/>
  <c r="G5320" i="1"/>
  <c r="F5320" i="1"/>
  <c r="G5319" i="1"/>
  <c r="F5319" i="1"/>
  <c r="G5318" i="1"/>
  <c r="F5318" i="1"/>
  <c r="G5317" i="1"/>
  <c r="F5317" i="1"/>
  <c r="G5316" i="1"/>
  <c r="F5316" i="1"/>
  <c r="G5315" i="1"/>
  <c r="F5315" i="1"/>
  <c r="G5314" i="1"/>
  <c r="F5314" i="1"/>
  <c r="G5313" i="1"/>
  <c r="F5313" i="1"/>
  <c r="G5312" i="1"/>
  <c r="F5312" i="1"/>
  <c r="G5311" i="1"/>
  <c r="F5311" i="1"/>
  <c r="G5310" i="1"/>
  <c r="F5310" i="1"/>
  <c r="G5309" i="1"/>
  <c r="F5309" i="1"/>
  <c r="G5308" i="1"/>
  <c r="F5308" i="1"/>
  <c r="G5307" i="1"/>
  <c r="F5307" i="1"/>
  <c r="G5306" i="1"/>
  <c r="F5306" i="1"/>
  <c r="G5305" i="1"/>
  <c r="F5305" i="1"/>
  <c r="G5304" i="1"/>
  <c r="F5304" i="1"/>
  <c r="G5303" i="1"/>
  <c r="F5303" i="1"/>
  <c r="G5302" i="1"/>
  <c r="F5302" i="1"/>
  <c r="G5301" i="1"/>
  <c r="F5301" i="1"/>
  <c r="G5300" i="1"/>
  <c r="F5300" i="1"/>
  <c r="G5299" i="1"/>
  <c r="F5299" i="1"/>
  <c r="G5298" i="1"/>
  <c r="F5298" i="1"/>
  <c r="G5297" i="1"/>
  <c r="F5297" i="1"/>
  <c r="G5296" i="1"/>
  <c r="F5296" i="1"/>
  <c r="G5295" i="1"/>
  <c r="F5295" i="1"/>
  <c r="G5294" i="1"/>
  <c r="F5294" i="1"/>
  <c r="G5293" i="1"/>
  <c r="F5293" i="1"/>
  <c r="G5292" i="1"/>
  <c r="F5292" i="1"/>
  <c r="G5291" i="1"/>
  <c r="F5291" i="1"/>
  <c r="G5290" i="1"/>
  <c r="F5290" i="1"/>
  <c r="G5289" i="1"/>
  <c r="F5289" i="1"/>
  <c r="G5288" i="1"/>
  <c r="F5288" i="1"/>
  <c r="G5287" i="1"/>
  <c r="F5287" i="1"/>
  <c r="G5286" i="1"/>
  <c r="F5286" i="1"/>
  <c r="G5285" i="1"/>
  <c r="F5285" i="1"/>
  <c r="G5284" i="1"/>
  <c r="F5284" i="1"/>
  <c r="G5283" i="1"/>
  <c r="F5283" i="1"/>
  <c r="G5282" i="1"/>
  <c r="F5282" i="1"/>
  <c r="G5281" i="1"/>
  <c r="F5281" i="1"/>
  <c r="G5280" i="1"/>
  <c r="F5280" i="1"/>
  <c r="G5279" i="1"/>
  <c r="F5279" i="1"/>
  <c r="G5278" i="1"/>
  <c r="F5278" i="1"/>
  <c r="G5277" i="1"/>
  <c r="F5277" i="1"/>
  <c r="G5276" i="1"/>
  <c r="F5276" i="1"/>
  <c r="G5275" i="1"/>
  <c r="F5275" i="1"/>
  <c r="G5274" i="1"/>
  <c r="F5274" i="1"/>
  <c r="G5273" i="1"/>
  <c r="F5273" i="1"/>
  <c r="G5272" i="1"/>
  <c r="F5272" i="1"/>
  <c r="G5271" i="1"/>
  <c r="F5271" i="1"/>
  <c r="G5270" i="1"/>
  <c r="F5270" i="1"/>
  <c r="G5269" i="1"/>
  <c r="F5269" i="1"/>
  <c r="G5268" i="1"/>
  <c r="F5268" i="1"/>
  <c r="G5267" i="1"/>
  <c r="F5267" i="1"/>
  <c r="G5266" i="1"/>
  <c r="F5266" i="1"/>
  <c r="G5265" i="1"/>
  <c r="F5265" i="1"/>
  <c r="G5264" i="1"/>
  <c r="F5264" i="1"/>
  <c r="G5263" i="1"/>
  <c r="F5263" i="1"/>
  <c r="G5262" i="1"/>
  <c r="F5262" i="1"/>
  <c r="G5261" i="1"/>
  <c r="F5261" i="1"/>
  <c r="G5260" i="1"/>
  <c r="F5260" i="1"/>
  <c r="G5259" i="1"/>
  <c r="F5259" i="1"/>
  <c r="G5258" i="1"/>
  <c r="F5258" i="1"/>
  <c r="G5257" i="1"/>
  <c r="F5257" i="1"/>
  <c r="G5256" i="1"/>
  <c r="F5256" i="1"/>
  <c r="G5255" i="1"/>
  <c r="F5255" i="1"/>
  <c r="G5254" i="1"/>
  <c r="F5254" i="1"/>
  <c r="G5253" i="1"/>
  <c r="F5253" i="1"/>
  <c r="G5252" i="1"/>
  <c r="F5252" i="1"/>
  <c r="G5251" i="1"/>
  <c r="F5251" i="1"/>
  <c r="G5250" i="1"/>
  <c r="F5250" i="1"/>
  <c r="G5249" i="1"/>
  <c r="F5249" i="1"/>
  <c r="G5248" i="1"/>
  <c r="F5248" i="1"/>
  <c r="G5247" i="1"/>
  <c r="F5247" i="1"/>
  <c r="G5246" i="1"/>
  <c r="F5246" i="1"/>
  <c r="G5245" i="1"/>
  <c r="F5245" i="1"/>
  <c r="G5244" i="1"/>
  <c r="F5244" i="1"/>
  <c r="G5243" i="1"/>
  <c r="F5243" i="1"/>
  <c r="G5242" i="1"/>
  <c r="F5242" i="1"/>
  <c r="G5241" i="1"/>
  <c r="F5241" i="1"/>
  <c r="G5240" i="1"/>
  <c r="F5240" i="1"/>
  <c r="G5239" i="1"/>
  <c r="F5239" i="1"/>
  <c r="G5238" i="1"/>
  <c r="F5238" i="1"/>
  <c r="G5237" i="1"/>
  <c r="F5237" i="1"/>
  <c r="G5236" i="1"/>
  <c r="F5236" i="1"/>
  <c r="G5235" i="1"/>
  <c r="F5235" i="1"/>
  <c r="G5234" i="1"/>
  <c r="F5234" i="1"/>
  <c r="G5233" i="1"/>
  <c r="F5233" i="1"/>
  <c r="G5232" i="1"/>
  <c r="F5232" i="1"/>
  <c r="G5231" i="1"/>
  <c r="F5231" i="1"/>
  <c r="G5230" i="1"/>
  <c r="F5230" i="1"/>
  <c r="G5229" i="1"/>
  <c r="F5229" i="1"/>
  <c r="G5228" i="1"/>
  <c r="F5228" i="1"/>
  <c r="G5227" i="1"/>
  <c r="F5227" i="1"/>
  <c r="G5226" i="1"/>
  <c r="F5226" i="1"/>
  <c r="G5225" i="1"/>
  <c r="F5225" i="1"/>
  <c r="G5224" i="1"/>
  <c r="F5224" i="1"/>
  <c r="G5223" i="1"/>
  <c r="F5223" i="1"/>
  <c r="G5222" i="1"/>
  <c r="F5222" i="1"/>
  <c r="G5221" i="1"/>
  <c r="F5221" i="1"/>
  <c r="G5220" i="1"/>
  <c r="F5220" i="1"/>
  <c r="G5219" i="1"/>
  <c r="F5219" i="1"/>
  <c r="G5218" i="1"/>
  <c r="F5218" i="1"/>
  <c r="G5217" i="1"/>
  <c r="F5217" i="1"/>
  <c r="G5216" i="1"/>
  <c r="F5216" i="1"/>
  <c r="G5215" i="1"/>
  <c r="F5215" i="1"/>
  <c r="G5214" i="1"/>
  <c r="F5214" i="1"/>
  <c r="G5213" i="1"/>
  <c r="F5213" i="1"/>
  <c r="G5212" i="1"/>
  <c r="F5212" i="1"/>
  <c r="G5211" i="1"/>
  <c r="F5211" i="1"/>
  <c r="G5210" i="1"/>
  <c r="F5210" i="1"/>
  <c r="G5209" i="1"/>
  <c r="F5209" i="1"/>
  <c r="G5208" i="1"/>
  <c r="F5208" i="1"/>
  <c r="G5207" i="1"/>
  <c r="F5207" i="1"/>
  <c r="G5206" i="1"/>
  <c r="F5206" i="1"/>
  <c r="G5205" i="1"/>
  <c r="F5205" i="1"/>
  <c r="G5204" i="1"/>
  <c r="F5204" i="1"/>
  <c r="G5203" i="1"/>
  <c r="F5203" i="1"/>
  <c r="G5202" i="1"/>
  <c r="F5202" i="1"/>
  <c r="G5201" i="1"/>
  <c r="F5201" i="1"/>
  <c r="G5200" i="1"/>
  <c r="F5200" i="1"/>
  <c r="G5199" i="1"/>
  <c r="F5199" i="1"/>
  <c r="G5198" i="1"/>
  <c r="F5198" i="1"/>
  <c r="G5197" i="1"/>
  <c r="F5197" i="1"/>
  <c r="G5196" i="1"/>
  <c r="F5196" i="1"/>
  <c r="G5195" i="1"/>
  <c r="F5195" i="1"/>
  <c r="G5194" i="1"/>
  <c r="F5194" i="1"/>
  <c r="G5193" i="1"/>
  <c r="F5193" i="1"/>
  <c r="G5192" i="1"/>
  <c r="F5192" i="1"/>
  <c r="G5191" i="1"/>
  <c r="F5191" i="1"/>
  <c r="G5190" i="1"/>
  <c r="F5190" i="1"/>
  <c r="G5189" i="1"/>
  <c r="F5189" i="1"/>
  <c r="G5188" i="1"/>
  <c r="F5188" i="1"/>
  <c r="G5187" i="1"/>
  <c r="F5187" i="1"/>
  <c r="G5186" i="1"/>
  <c r="F5186" i="1"/>
  <c r="G5185" i="1"/>
  <c r="F5185" i="1"/>
  <c r="G5184" i="1"/>
  <c r="F5184" i="1"/>
  <c r="G5183" i="1"/>
  <c r="F5183" i="1"/>
  <c r="G5182" i="1"/>
  <c r="F5182" i="1"/>
  <c r="G5181" i="1"/>
  <c r="F5181" i="1"/>
  <c r="G5180" i="1"/>
  <c r="F5180" i="1"/>
  <c r="G5179" i="1"/>
  <c r="F5179" i="1"/>
  <c r="G5178" i="1"/>
  <c r="F5178" i="1"/>
  <c r="G5177" i="1"/>
  <c r="F5177" i="1"/>
  <c r="G5176" i="1"/>
  <c r="F5176" i="1"/>
  <c r="G5175" i="1"/>
  <c r="F5175" i="1"/>
  <c r="G5174" i="1"/>
  <c r="F5174" i="1"/>
  <c r="G5173" i="1"/>
  <c r="F5173" i="1"/>
  <c r="G5172" i="1"/>
  <c r="F5172" i="1"/>
  <c r="G5171" i="1"/>
  <c r="F5171" i="1"/>
  <c r="G5170" i="1"/>
  <c r="F5170" i="1"/>
  <c r="G5169" i="1"/>
  <c r="F5169" i="1"/>
  <c r="G5168" i="1"/>
  <c r="F5168" i="1"/>
  <c r="G5167" i="1"/>
  <c r="F5167" i="1"/>
  <c r="G5166" i="1"/>
  <c r="F5166" i="1"/>
  <c r="G5165" i="1"/>
  <c r="F5165" i="1"/>
  <c r="G5164" i="1"/>
  <c r="F5164" i="1"/>
  <c r="G5163" i="1"/>
  <c r="F5163" i="1"/>
  <c r="G5162" i="1"/>
  <c r="F5162" i="1"/>
  <c r="G5161" i="1"/>
  <c r="F5161" i="1"/>
  <c r="G5160" i="1"/>
  <c r="F5160" i="1"/>
  <c r="G5159" i="1"/>
  <c r="F5159" i="1"/>
  <c r="G5158" i="1"/>
  <c r="F5158" i="1"/>
  <c r="G5157" i="1"/>
  <c r="F5157" i="1"/>
  <c r="G5156" i="1"/>
  <c r="F5156" i="1"/>
  <c r="G5155" i="1"/>
  <c r="F5155" i="1"/>
  <c r="G5154" i="1"/>
  <c r="F5154" i="1"/>
  <c r="G5153" i="1"/>
  <c r="F5153" i="1"/>
  <c r="G5152" i="1"/>
  <c r="F5152" i="1"/>
  <c r="G5151" i="1"/>
  <c r="F5151" i="1"/>
  <c r="G5150" i="1"/>
  <c r="F5150" i="1"/>
  <c r="G5149" i="1"/>
  <c r="F5149" i="1"/>
  <c r="G5148" i="1"/>
  <c r="F5148" i="1"/>
  <c r="G5147" i="1"/>
  <c r="F5147" i="1"/>
  <c r="G5146" i="1"/>
  <c r="F5146" i="1"/>
  <c r="G5145" i="1"/>
  <c r="F5145" i="1"/>
  <c r="G5144" i="1"/>
  <c r="F5144" i="1"/>
  <c r="G5143" i="1"/>
  <c r="F5143" i="1"/>
  <c r="G5142" i="1"/>
  <c r="F5142" i="1"/>
  <c r="G5141" i="1"/>
  <c r="F5141" i="1"/>
  <c r="G5140" i="1"/>
  <c r="F5140" i="1"/>
  <c r="G5139" i="1"/>
  <c r="F5139" i="1"/>
  <c r="G5138" i="1"/>
  <c r="F5138" i="1"/>
  <c r="G5137" i="1"/>
  <c r="F5137" i="1"/>
  <c r="G5136" i="1"/>
  <c r="F5136" i="1"/>
  <c r="G5135" i="1"/>
  <c r="F5135" i="1"/>
  <c r="G5134" i="1"/>
  <c r="F5134" i="1"/>
  <c r="G5133" i="1"/>
  <c r="F5133" i="1"/>
  <c r="G5132" i="1"/>
  <c r="F5132" i="1"/>
  <c r="G5131" i="1"/>
  <c r="F5131" i="1"/>
  <c r="G5130" i="1"/>
  <c r="F5130" i="1"/>
  <c r="G5129" i="1"/>
  <c r="F5129" i="1"/>
  <c r="G5128" i="1"/>
  <c r="F5128" i="1"/>
  <c r="G5127" i="1"/>
  <c r="F5127" i="1"/>
  <c r="G5126" i="1"/>
  <c r="F5126" i="1"/>
  <c r="G5125" i="1"/>
  <c r="F5125" i="1"/>
  <c r="G5124" i="1"/>
  <c r="F5124" i="1"/>
  <c r="G5123" i="1"/>
  <c r="F5123" i="1"/>
  <c r="G5122" i="1"/>
  <c r="F5122" i="1"/>
  <c r="G5121" i="1"/>
  <c r="F5121" i="1"/>
  <c r="G5120" i="1"/>
  <c r="F5120" i="1"/>
  <c r="G5119" i="1"/>
  <c r="F5119" i="1"/>
  <c r="G5118" i="1"/>
  <c r="F5118" i="1"/>
  <c r="G5117" i="1"/>
  <c r="F5117" i="1"/>
  <c r="G5116" i="1"/>
  <c r="F5116" i="1"/>
  <c r="G5115" i="1"/>
  <c r="F5115" i="1"/>
  <c r="G5114" i="1"/>
  <c r="F5114" i="1"/>
  <c r="G5113" i="1"/>
  <c r="F5113" i="1"/>
  <c r="G5112" i="1"/>
  <c r="F5112" i="1"/>
  <c r="G5111" i="1"/>
  <c r="F5111" i="1"/>
  <c r="G5110" i="1"/>
  <c r="F5110" i="1"/>
  <c r="G5109" i="1"/>
  <c r="F5109" i="1"/>
  <c r="G5108" i="1"/>
  <c r="F5108" i="1"/>
  <c r="G5107" i="1"/>
  <c r="F5107" i="1"/>
  <c r="G5106" i="1"/>
  <c r="F5106" i="1"/>
  <c r="G5105" i="1"/>
  <c r="F5105" i="1"/>
  <c r="G5104" i="1"/>
  <c r="F5104" i="1"/>
  <c r="G5103" i="1"/>
  <c r="F5103" i="1"/>
  <c r="G5102" i="1"/>
  <c r="F5102" i="1"/>
  <c r="G5101" i="1"/>
  <c r="F5101" i="1"/>
  <c r="G5100" i="1"/>
  <c r="F5100" i="1"/>
  <c r="G5099" i="1"/>
  <c r="F5099" i="1"/>
  <c r="G5098" i="1"/>
  <c r="F5098" i="1"/>
  <c r="G5097" i="1"/>
  <c r="F5097" i="1"/>
  <c r="G5096" i="1"/>
  <c r="F5096" i="1"/>
  <c r="G5095" i="1"/>
  <c r="F5095" i="1"/>
  <c r="G5094" i="1"/>
  <c r="F5094" i="1"/>
  <c r="G5093" i="1"/>
  <c r="F5093" i="1"/>
  <c r="G5092" i="1"/>
  <c r="F5092" i="1"/>
  <c r="G5091" i="1"/>
  <c r="F5091" i="1"/>
  <c r="G5090" i="1"/>
  <c r="F5090" i="1"/>
  <c r="G5089" i="1"/>
  <c r="F5089" i="1"/>
  <c r="G5088" i="1"/>
  <c r="F5088" i="1"/>
  <c r="G5087" i="1"/>
  <c r="F5087" i="1"/>
  <c r="G5086" i="1"/>
  <c r="F5086" i="1"/>
  <c r="G5085" i="1"/>
  <c r="F5085" i="1"/>
  <c r="G5084" i="1"/>
  <c r="F5084" i="1"/>
  <c r="G5083" i="1"/>
  <c r="F5083" i="1"/>
  <c r="G5082" i="1"/>
  <c r="F5082" i="1"/>
  <c r="G5081" i="1"/>
  <c r="F5081" i="1"/>
  <c r="G5080" i="1"/>
  <c r="F5080" i="1"/>
  <c r="G5079" i="1"/>
  <c r="F5079" i="1"/>
  <c r="G5078" i="1"/>
  <c r="F5078" i="1"/>
  <c r="G5077" i="1"/>
  <c r="F5077" i="1"/>
  <c r="G5076" i="1"/>
  <c r="F5076" i="1"/>
  <c r="G5075" i="1"/>
  <c r="F5075" i="1"/>
  <c r="G5074" i="1"/>
  <c r="F5074" i="1"/>
  <c r="G5073" i="1"/>
  <c r="F5073" i="1"/>
  <c r="G5072" i="1"/>
  <c r="F5072" i="1"/>
  <c r="G5071" i="1"/>
  <c r="F5071" i="1"/>
  <c r="G5070" i="1"/>
  <c r="F5070" i="1"/>
  <c r="G5069" i="1"/>
  <c r="F5069" i="1"/>
  <c r="G5068" i="1"/>
  <c r="F5068" i="1"/>
  <c r="G5067" i="1"/>
  <c r="F5067" i="1"/>
  <c r="G5066" i="1"/>
  <c r="F5066" i="1"/>
  <c r="G5065" i="1"/>
  <c r="F5065" i="1"/>
  <c r="G5064" i="1"/>
  <c r="F5064" i="1"/>
  <c r="G5063" i="1"/>
  <c r="F5063" i="1"/>
  <c r="G5062" i="1"/>
  <c r="F5062" i="1"/>
  <c r="G5061" i="1"/>
  <c r="F5061" i="1"/>
  <c r="G5060" i="1"/>
  <c r="F5060" i="1"/>
  <c r="G5059" i="1"/>
  <c r="F5059" i="1"/>
  <c r="G5058" i="1"/>
  <c r="F5058" i="1"/>
  <c r="G5057" i="1"/>
  <c r="F5057" i="1"/>
  <c r="G5056" i="1"/>
  <c r="F5056" i="1"/>
  <c r="G5055" i="1"/>
  <c r="F5055" i="1"/>
  <c r="G5054" i="1"/>
  <c r="F5054" i="1"/>
  <c r="G5053" i="1"/>
  <c r="F5053" i="1"/>
  <c r="G5052" i="1"/>
  <c r="F5052" i="1"/>
  <c r="G5051" i="1"/>
  <c r="F5051" i="1"/>
  <c r="G5050" i="1"/>
  <c r="F5050" i="1"/>
  <c r="G5049" i="1"/>
  <c r="F5049" i="1"/>
  <c r="G5048" i="1"/>
  <c r="F5048" i="1"/>
  <c r="G5047" i="1"/>
  <c r="F5047" i="1"/>
  <c r="G5046" i="1"/>
  <c r="F5046" i="1"/>
  <c r="G5045" i="1"/>
  <c r="F5045" i="1"/>
  <c r="G5044" i="1"/>
  <c r="F5044" i="1"/>
  <c r="G5043" i="1"/>
  <c r="F5043" i="1"/>
  <c r="G5042" i="1"/>
  <c r="F5042" i="1"/>
  <c r="G5041" i="1"/>
  <c r="F5041" i="1"/>
  <c r="G5040" i="1"/>
  <c r="F5040" i="1"/>
  <c r="G5039" i="1"/>
  <c r="F5039" i="1"/>
  <c r="G5038" i="1"/>
  <c r="F5038" i="1"/>
  <c r="G5037" i="1"/>
  <c r="F5037" i="1"/>
  <c r="G5036" i="1"/>
  <c r="F5036" i="1"/>
  <c r="G5035" i="1"/>
  <c r="F5035" i="1"/>
  <c r="G5034" i="1"/>
  <c r="F5034" i="1"/>
  <c r="G5033" i="1"/>
  <c r="F5033" i="1"/>
  <c r="G5032" i="1"/>
  <c r="F5032" i="1"/>
  <c r="G5031" i="1"/>
  <c r="F5031" i="1"/>
  <c r="G5030" i="1"/>
  <c r="F5030" i="1"/>
  <c r="G5029" i="1"/>
  <c r="F5029" i="1"/>
  <c r="G5028" i="1"/>
  <c r="F5028" i="1"/>
  <c r="G5027" i="1"/>
  <c r="F5027" i="1"/>
  <c r="G5026" i="1"/>
  <c r="F5026" i="1"/>
  <c r="G5025" i="1"/>
  <c r="F5025" i="1"/>
  <c r="G5024" i="1"/>
  <c r="F5024" i="1"/>
  <c r="G5023" i="1"/>
  <c r="F5023" i="1"/>
  <c r="G5022" i="1"/>
  <c r="F5022" i="1"/>
  <c r="G5021" i="1"/>
  <c r="F5021" i="1"/>
  <c r="G5020" i="1"/>
  <c r="F5020" i="1"/>
  <c r="G5019" i="1"/>
  <c r="F5019" i="1"/>
  <c r="G5018" i="1"/>
  <c r="F5018" i="1"/>
  <c r="G5017" i="1"/>
  <c r="F5017" i="1"/>
  <c r="G5016" i="1"/>
  <c r="F5016" i="1"/>
  <c r="G5015" i="1"/>
  <c r="F5015" i="1"/>
  <c r="G5014" i="1"/>
  <c r="F5014" i="1"/>
  <c r="G5013" i="1"/>
  <c r="F5013" i="1"/>
  <c r="G5012" i="1"/>
  <c r="F5012" i="1"/>
  <c r="G5011" i="1"/>
  <c r="F5011" i="1"/>
  <c r="G5010" i="1"/>
  <c r="F5010" i="1"/>
  <c r="G5009" i="1"/>
  <c r="F5009" i="1"/>
  <c r="G5008" i="1"/>
  <c r="F5008" i="1"/>
  <c r="G5007" i="1"/>
  <c r="F5007" i="1"/>
  <c r="G5006" i="1"/>
  <c r="F5006" i="1"/>
  <c r="G5005" i="1"/>
  <c r="F5005" i="1"/>
  <c r="G5004" i="1"/>
  <c r="F5004" i="1"/>
  <c r="G5003" i="1"/>
  <c r="F5003" i="1"/>
  <c r="G5002" i="1"/>
  <c r="F5002" i="1"/>
  <c r="G5001" i="1"/>
  <c r="F5001" i="1"/>
  <c r="G5000" i="1"/>
  <c r="F5000" i="1"/>
  <c r="G4999" i="1"/>
  <c r="F4999" i="1"/>
  <c r="G4998" i="1"/>
  <c r="F4998" i="1"/>
  <c r="G4997" i="1"/>
  <c r="F4997" i="1"/>
  <c r="G4996" i="1"/>
  <c r="F4996" i="1"/>
  <c r="G4995" i="1"/>
  <c r="F4995" i="1"/>
  <c r="G4994" i="1"/>
  <c r="F4994" i="1"/>
  <c r="G4993" i="1"/>
  <c r="F4993" i="1"/>
  <c r="G4992" i="1"/>
  <c r="F4992" i="1"/>
  <c r="G4991" i="1"/>
  <c r="F4991" i="1"/>
  <c r="G4990" i="1"/>
  <c r="F4990" i="1"/>
  <c r="G4989" i="1"/>
  <c r="F4989" i="1"/>
  <c r="G4988" i="1"/>
  <c r="F4988" i="1"/>
  <c r="G4987" i="1"/>
  <c r="F4987" i="1"/>
  <c r="G4986" i="1"/>
  <c r="F4986" i="1"/>
  <c r="G4985" i="1"/>
  <c r="F4985" i="1"/>
  <c r="G4984" i="1"/>
  <c r="F4984" i="1"/>
  <c r="G4983" i="1"/>
  <c r="F4983" i="1"/>
  <c r="G4982" i="1"/>
  <c r="F4982" i="1"/>
  <c r="G4981" i="1"/>
  <c r="F4981" i="1"/>
  <c r="G4980" i="1"/>
  <c r="F4980" i="1"/>
  <c r="G4979" i="1"/>
  <c r="F4979" i="1"/>
  <c r="G4978" i="1"/>
  <c r="F4978" i="1"/>
  <c r="G4977" i="1"/>
  <c r="F4977" i="1"/>
  <c r="G4976" i="1"/>
  <c r="F4976" i="1"/>
  <c r="G4975" i="1"/>
  <c r="F4975" i="1"/>
  <c r="G4974" i="1"/>
  <c r="F4974" i="1"/>
  <c r="G4973" i="1"/>
  <c r="F4973" i="1"/>
  <c r="G4972" i="1"/>
  <c r="F4972" i="1"/>
  <c r="G4971" i="1"/>
  <c r="F4971" i="1"/>
  <c r="G4970" i="1"/>
  <c r="F4970" i="1"/>
  <c r="G4969" i="1"/>
  <c r="F4969" i="1"/>
  <c r="G4968" i="1"/>
  <c r="F4968" i="1"/>
  <c r="G4967" i="1"/>
  <c r="F4967" i="1"/>
  <c r="G4966" i="1"/>
  <c r="F4966" i="1"/>
  <c r="G4965" i="1"/>
  <c r="F4965" i="1"/>
  <c r="G4964" i="1"/>
  <c r="F4964" i="1"/>
  <c r="G4963" i="1"/>
  <c r="F4963" i="1"/>
  <c r="G4962" i="1"/>
  <c r="F4962" i="1"/>
  <c r="G4961" i="1"/>
  <c r="F4961" i="1"/>
  <c r="G4960" i="1"/>
  <c r="F4960" i="1"/>
  <c r="G4959" i="1"/>
  <c r="F4959" i="1"/>
  <c r="G4958" i="1"/>
  <c r="F4958" i="1"/>
  <c r="G4957" i="1"/>
  <c r="F4957" i="1"/>
  <c r="G4956" i="1"/>
  <c r="F4956" i="1"/>
  <c r="G4955" i="1"/>
  <c r="F4955" i="1"/>
  <c r="G4954" i="1"/>
  <c r="F4954" i="1"/>
  <c r="G4953" i="1"/>
  <c r="F4953" i="1"/>
  <c r="G4952" i="1"/>
  <c r="F4952" i="1"/>
  <c r="G4951" i="1"/>
  <c r="F4951" i="1"/>
  <c r="G4950" i="1"/>
  <c r="F4950" i="1"/>
  <c r="G4949" i="1"/>
  <c r="F4949" i="1"/>
  <c r="G4948" i="1"/>
  <c r="F4948" i="1"/>
  <c r="G4947" i="1"/>
  <c r="F4947" i="1"/>
  <c r="G4946" i="1"/>
  <c r="F4946" i="1"/>
  <c r="G4945" i="1"/>
  <c r="F4945" i="1"/>
  <c r="G4944" i="1"/>
  <c r="F4944" i="1"/>
  <c r="G4943" i="1"/>
  <c r="F4943" i="1"/>
  <c r="G4942" i="1"/>
  <c r="F4942" i="1"/>
  <c r="G4941" i="1"/>
  <c r="F4941" i="1"/>
  <c r="G4940" i="1"/>
  <c r="F4940" i="1"/>
  <c r="G4939" i="1"/>
  <c r="F4939" i="1"/>
  <c r="G4938" i="1"/>
  <c r="F4938" i="1"/>
  <c r="G4937" i="1"/>
  <c r="F4937" i="1"/>
  <c r="G4936" i="1"/>
  <c r="F4936" i="1"/>
  <c r="G4935" i="1"/>
  <c r="F4935" i="1"/>
  <c r="G4934" i="1"/>
  <c r="F4934" i="1"/>
  <c r="G4933" i="1"/>
  <c r="F4933" i="1"/>
  <c r="G4932" i="1"/>
  <c r="F4932" i="1"/>
  <c r="G4931" i="1"/>
  <c r="F4931" i="1"/>
  <c r="G4930" i="1"/>
  <c r="F4930" i="1"/>
  <c r="G4929" i="1"/>
  <c r="F4929" i="1"/>
  <c r="G4928" i="1"/>
  <c r="F4928" i="1"/>
  <c r="G4927" i="1"/>
  <c r="F4927" i="1"/>
  <c r="G4926" i="1"/>
  <c r="F4926" i="1"/>
  <c r="G4925" i="1"/>
  <c r="F4925" i="1"/>
  <c r="G4924" i="1"/>
  <c r="F4924" i="1"/>
  <c r="G4923" i="1"/>
  <c r="F4923" i="1"/>
  <c r="G4922" i="1"/>
  <c r="F4922" i="1"/>
  <c r="G4921" i="1"/>
  <c r="F4921" i="1"/>
  <c r="G4920" i="1"/>
  <c r="F4920" i="1"/>
  <c r="G4919" i="1"/>
  <c r="F4919" i="1"/>
  <c r="G4918" i="1"/>
  <c r="F4918" i="1"/>
  <c r="G4917" i="1"/>
  <c r="F4917" i="1"/>
  <c r="G4916" i="1"/>
  <c r="F4916" i="1"/>
  <c r="G4915" i="1"/>
  <c r="F4915" i="1"/>
  <c r="G4914" i="1"/>
  <c r="F4914" i="1"/>
  <c r="G4913" i="1"/>
  <c r="F4913" i="1"/>
  <c r="G4912" i="1"/>
  <c r="F4912" i="1"/>
  <c r="G4911" i="1"/>
  <c r="F4911" i="1"/>
  <c r="G4910" i="1"/>
  <c r="F4910" i="1"/>
  <c r="G4909" i="1"/>
  <c r="F4909" i="1"/>
  <c r="G4908" i="1"/>
  <c r="F4908" i="1"/>
  <c r="G4907" i="1"/>
  <c r="F4907" i="1"/>
  <c r="G4906" i="1"/>
  <c r="F4906" i="1"/>
  <c r="G4905" i="1"/>
  <c r="F4905" i="1"/>
  <c r="G4904" i="1"/>
  <c r="F4904" i="1"/>
  <c r="G4903" i="1"/>
  <c r="F4903" i="1"/>
  <c r="G4902" i="1"/>
  <c r="F4902" i="1"/>
  <c r="G4901" i="1"/>
  <c r="F4901" i="1"/>
  <c r="G4900" i="1"/>
  <c r="F4900" i="1"/>
  <c r="G4899" i="1"/>
  <c r="F4899" i="1"/>
  <c r="G4898" i="1"/>
  <c r="F4898" i="1"/>
  <c r="G4897" i="1"/>
  <c r="F4897" i="1"/>
  <c r="G4896" i="1"/>
  <c r="F4896" i="1"/>
  <c r="G4895" i="1"/>
  <c r="F4895" i="1"/>
  <c r="G4894" i="1"/>
  <c r="F4894" i="1"/>
  <c r="G4893" i="1"/>
  <c r="F4893" i="1"/>
  <c r="G4892" i="1"/>
  <c r="F4892" i="1"/>
  <c r="G4891" i="1"/>
  <c r="F4891" i="1"/>
  <c r="G4890" i="1"/>
  <c r="F4890" i="1"/>
  <c r="G4889" i="1"/>
  <c r="F4889" i="1"/>
  <c r="G4888" i="1"/>
  <c r="F4888" i="1"/>
  <c r="G4887" i="1"/>
  <c r="F4887" i="1"/>
  <c r="G4886" i="1"/>
  <c r="F4886" i="1"/>
  <c r="G4885" i="1"/>
  <c r="F4885" i="1"/>
  <c r="G4884" i="1"/>
  <c r="F4884" i="1"/>
  <c r="G4883" i="1"/>
  <c r="F4883" i="1"/>
  <c r="G4882" i="1"/>
  <c r="F4882" i="1"/>
  <c r="G4881" i="1"/>
  <c r="F4881" i="1"/>
  <c r="G4880" i="1"/>
  <c r="F4880" i="1"/>
  <c r="G4879" i="1"/>
  <c r="F4879" i="1"/>
  <c r="G4878" i="1"/>
  <c r="F4878" i="1"/>
  <c r="G4877" i="1"/>
  <c r="F4877" i="1"/>
  <c r="G4876" i="1"/>
  <c r="F4876" i="1"/>
  <c r="G4875" i="1"/>
  <c r="F4875" i="1"/>
  <c r="G4874" i="1"/>
  <c r="F4874" i="1"/>
  <c r="G4873" i="1"/>
  <c r="F4873" i="1"/>
  <c r="G4872" i="1"/>
  <c r="F4872" i="1"/>
  <c r="G4871" i="1"/>
  <c r="F4871" i="1"/>
  <c r="G4870" i="1"/>
  <c r="F4870" i="1"/>
  <c r="G4869" i="1"/>
  <c r="F4869" i="1"/>
  <c r="G4868" i="1"/>
  <c r="F4868" i="1"/>
  <c r="G4867" i="1"/>
  <c r="F4867" i="1"/>
  <c r="G4866" i="1"/>
  <c r="F4866" i="1"/>
  <c r="G4865" i="1"/>
  <c r="F4865" i="1"/>
  <c r="G4864" i="1"/>
  <c r="F4864" i="1"/>
  <c r="G4863" i="1"/>
  <c r="F4863" i="1"/>
  <c r="G4862" i="1"/>
  <c r="F4862" i="1"/>
  <c r="G4861" i="1"/>
  <c r="F4861" i="1"/>
  <c r="G4860" i="1"/>
  <c r="F4860" i="1"/>
  <c r="G4859" i="1"/>
  <c r="F4859" i="1"/>
  <c r="G4858" i="1"/>
  <c r="F4858" i="1"/>
  <c r="G4857" i="1"/>
  <c r="F4857" i="1"/>
  <c r="G4856" i="1"/>
  <c r="F4856" i="1"/>
  <c r="G4855" i="1"/>
  <c r="F4855" i="1"/>
  <c r="G4854" i="1"/>
  <c r="F4854" i="1"/>
  <c r="G4853" i="1"/>
  <c r="F4853" i="1"/>
  <c r="G4852" i="1"/>
  <c r="F4852" i="1"/>
  <c r="G4851" i="1"/>
  <c r="F4851" i="1"/>
  <c r="G4850" i="1"/>
  <c r="F4850" i="1"/>
  <c r="G4849" i="1"/>
  <c r="F4849" i="1"/>
  <c r="G4848" i="1"/>
  <c r="F4848" i="1"/>
  <c r="G4847" i="1"/>
  <c r="F4847" i="1"/>
  <c r="G4846" i="1"/>
  <c r="F4846" i="1"/>
  <c r="G4845" i="1"/>
  <c r="F4845" i="1"/>
  <c r="G4844" i="1"/>
  <c r="F4844" i="1"/>
  <c r="G4843" i="1"/>
  <c r="F4843" i="1"/>
  <c r="G4842" i="1"/>
  <c r="F4842" i="1"/>
  <c r="G4841" i="1"/>
  <c r="F4841" i="1"/>
  <c r="G4840" i="1"/>
  <c r="F4840" i="1"/>
  <c r="G4839" i="1"/>
  <c r="F4839" i="1"/>
  <c r="G4838" i="1"/>
  <c r="F4838" i="1"/>
  <c r="G4837" i="1"/>
  <c r="F4837" i="1"/>
  <c r="G4836" i="1"/>
  <c r="F4836" i="1"/>
  <c r="G4835" i="1"/>
  <c r="F4835" i="1"/>
  <c r="G4834" i="1"/>
  <c r="F4834" i="1"/>
  <c r="G4833" i="1"/>
  <c r="F4833" i="1"/>
  <c r="G4832" i="1"/>
  <c r="F4832" i="1"/>
  <c r="G4831" i="1"/>
  <c r="F4831" i="1"/>
  <c r="G4830" i="1"/>
  <c r="F4830" i="1"/>
  <c r="G4829" i="1"/>
  <c r="F4829" i="1"/>
  <c r="G4828" i="1"/>
  <c r="F4828" i="1"/>
  <c r="G4827" i="1"/>
  <c r="F4827" i="1"/>
  <c r="G4826" i="1"/>
  <c r="F4826" i="1"/>
  <c r="G4825" i="1"/>
  <c r="F4825" i="1"/>
  <c r="G4824" i="1"/>
  <c r="F4824" i="1"/>
  <c r="G4823" i="1"/>
  <c r="F4823" i="1"/>
  <c r="G4822" i="1"/>
  <c r="F4822" i="1"/>
  <c r="G4821" i="1"/>
  <c r="F4821" i="1"/>
  <c r="G4820" i="1"/>
  <c r="F4820" i="1"/>
  <c r="G4819" i="1"/>
  <c r="F4819" i="1"/>
  <c r="G4818" i="1"/>
  <c r="F4818" i="1"/>
  <c r="G4817" i="1"/>
  <c r="F4817" i="1"/>
  <c r="G4816" i="1"/>
  <c r="F4816" i="1"/>
  <c r="G4815" i="1"/>
  <c r="F4815" i="1"/>
  <c r="G4814" i="1"/>
  <c r="F4814" i="1"/>
  <c r="G4813" i="1"/>
  <c r="F4813" i="1"/>
  <c r="G4812" i="1"/>
  <c r="F4812" i="1"/>
  <c r="G4811" i="1"/>
  <c r="F4811" i="1"/>
  <c r="G4810" i="1"/>
  <c r="F4810" i="1"/>
  <c r="G4809" i="1"/>
  <c r="F4809" i="1"/>
  <c r="G4808" i="1"/>
  <c r="F4808" i="1"/>
  <c r="G4807" i="1"/>
  <c r="F4807" i="1"/>
  <c r="G4806" i="1"/>
  <c r="F4806" i="1"/>
  <c r="G4805" i="1"/>
  <c r="F4805" i="1"/>
  <c r="G4804" i="1"/>
  <c r="F4804" i="1"/>
  <c r="G4803" i="1"/>
  <c r="F4803" i="1"/>
  <c r="G4802" i="1"/>
  <c r="F4802" i="1"/>
  <c r="G4801" i="1"/>
  <c r="F4801" i="1"/>
  <c r="G4800" i="1"/>
  <c r="F4800" i="1"/>
  <c r="G4799" i="1"/>
  <c r="F4799" i="1"/>
  <c r="G4798" i="1"/>
  <c r="F4798" i="1"/>
  <c r="G4797" i="1"/>
  <c r="F4797" i="1"/>
  <c r="G4796" i="1"/>
  <c r="F4796" i="1"/>
  <c r="G4795" i="1"/>
  <c r="F4795" i="1"/>
  <c r="G4794" i="1"/>
  <c r="F4794" i="1"/>
  <c r="G4793" i="1"/>
  <c r="F4793" i="1"/>
  <c r="G4792" i="1"/>
  <c r="F4792" i="1"/>
  <c r="G4791" i="1"/>
  <c r="F4791" i="1"/>
  <c r="G4790" i="1"/>
  <c r="F4790" i="1"/>
  <c r="G4789" i="1"/>
  <c r="F4789" i="1"/>
  <c r="G4788" i="1"/>
  <c r="F4788" i="1"/>
  <c r="G4787" i="1"/>
  <c r="F4787" i="1"/>
  <c r="G4786" i="1"/>
  <c r="F4786" i="1"/>
  <c r="G4785" i="1"/>
  <c r="F4785" i="1"/>
  <c r="G4784" i="1"/>
  <c r="F4784" i="1"/>
  <c r="G4783" i="1"/>
  <c r="F4783" i="1"/>
  <c r="G4782" i="1"/>
  <c r="F4782" i="1"/>
  <c r="G4781" i="1"/>
  <c r="F4781" i="1"/>
  <c r="G4780" i="1"/>
  <c r="F4780" i="1"/>
  <c r="G4779" i="1"/>
  <c r="F4779" i="1"/>
  <c r="G4778" i="1"/>
  <c r="F4778" i="1"/>
  <c r="G4777" i="1"/>
  <c r="F4777" i="1"/>
  <c r="G4776" i="1"/>
  <c r="F4776" i="1"/>
  <c r="G4775" i="1"/>
  <c r="F4775" i="1"/>
  <c r="G4774" i="1"/>
  <c r="F4774" i="1"/>
  <c r="G4773" i="1"/>
  <c r="F4773" i="1"/>
  <c r="G4772" i="1"/>
  <c r="F4772" i="1"/>
  <c r="G4771" i="1"/>
  <c r="F4771" i="1"/>
  <c r="G4770" i="1"/>
  <c r="F4770" i="1"/>
  <c r="G4769" i="1"/>
  <c r="F4769" i="1"/>
  <c r="G4768" i="1"/>
  <c r="F4768" i="1"/>
  <c r="G4767" i="1"/>
  <c r="F4767" i="1"/>
  <c r="G4766" i="1"/>
  <c r="F4766" i="1"/>
  <c r="G4765" i="1"/>
  <c r="F4765" i="1"/>
  <c r="G4764" i="1"/>
  <c r="F4764" i="1"/>
  <c r="G4763" i="1"/>
  <c r="F4763" i="1"/>
  <c r="G4762" i="1"/>
  <c r="F4762" i="1"/>
  <c r="G4761" i="1"/>
  <c r="F4761" i="1"/>
  <c r="G4760" i="1"/>
  <c r="F4760" i="1"/>
  <c r="G4759" i="1"/>
  <c r="F4759" i="1"/>
  <c r="G4758" i="1"/>
  <c r="F4758" i="1"/>
  <c r="G4757" i="1"/>
  <c r="F4757" i="1"/>
  <c r="G4756" i="1"/>
  <c r="F4756" i="1"/>
  <c r="G4755" i="1"/>
  <c r="F4755" i="1"/>
  <c r="G4754" i="1"/>
  <c r="F4754" i="1"/>
  <c r="G4753" i="1"/>
  <c r="F4753" i="1"/>
  <c r="G4752" i="1"/>
  <c r="F4752" i="1"/>
  <c r="G4751" i="1"/>
  <c r="F4751" i="1"/>
  <c r="G4750" i="1"/>
  <c r="F4750" i="1"/>
  <c r="G4749" i="1"/>
  <c r="F4749" i="1"/>
  <c r="G4748" i="1"/>
  <c r="F4748" i="1"/>
  <c r="G4747" i="1"/>
  <c r="F4747" i="1"/>
  <c r="G4746" i="1"/>
  <c r="F4746" i="1"/>
  <c r="G4745" i="1"/>
  <c r="F4745" i="1"/>
  <c r="G4744" i="1"/>
  <c r="F4744" i="1"/>
  <c r="G4743" i="1"/>
  <c r="F4743" i="1"/>
  <c r="G4742" i="1"/>
  <c r="F4742" i="1"/>
  <c r="G4741" i="1"/>
  <c r="F4741" i="1"/>
  <c r="G4740" i="1"/>
  <c r="F4740" i="1"/>
  <c r="G4739" i="1"/>
  <c r="F4739" i="1"/>
  <c r="G4738" i="1"/>
  <c r="F4738" i="1"/>
  <c r="G4737" i="1"/>
  <c r="F4737" i="1"/>
  <c r="G4736" i="1"/>
  <c r="F4736" i="1"/>
  <c r="G4735" i="1"/>
  <c r="F4735" i="1"/>
  <c r="G4734" i="1"/>
  <c r="F4734" i="1"/>
  <c r="G4733" i="1"/>
  <c r="F4733" i="1"/>
  <c r="G4732" i="1"/>
  <c r="F4732" i="1"/>
  <c r="G4731" i="1"/>
  <c r="F4731" i="1"/>
  <c r="G4730" i="1"/>
  <c r="F4730" i="1"/>
  <c r="G4729" i="1"/>
  <c r="F4729" i="1"/>
  <c r="G4728" i="1"/>
  <c r="F4728" i="1"/>
  <c r="G4727" i="1"/>
  <c r="F4727" i="1"/>
  <c r="G4726" i="1"/>
  <c r="F4726" i="1"/>
  <c r="G4725" i="1"/>
  <c r="F4725" i="1"/>
  <c r="G4724" i="1"/>
  <c r="F4724" i="1"/>
  <c r="G4723" i="1"/>
  <c r="F4723" i="1"/>
  <c r="G4722" i="1"/>
  <c r="F4722" i="1"/>
  <c r="G4721" i="1"/>
  <c r="F4721" i="1"/>
  <c r="G4720" i="1"/>
  <c r="F4720" i="1"/>
  <c r="G4719" i="1"/>
  <c r="F4719" i="1"/>
  <c r="G4718" i="1"/>
  <c r="F4718" i="1"/>
  <c r="G4717" i="1"/>
  <c r="F4717" i="1"/>
  <c r="G4716" i="1"/>
  <c r="F4716" i="1"/>
  <c r="G4715" i="1"/>
  <c r="F4715" i="1"/>
  <c r="G4714" i="1"/>
  <c r="F4714" i="1"/>
  <c r="G4713" i="1"/>
  <c r="F4713" i="1"/>
  <c r="G4712" i="1"/>
  <c r="F4712" i="1"/>
  <c r="G4711" i="1"/>
  <c r="F4711" i="1"/>
  <c r="G4710" i="1"/>
  <c r="F4710" i="1"/>
  <c r="G4709" i="1"/>
  <c r="F4709" i="1"/>
  <c r="G4708" i="1"/>
  <c r="F4708" i="1"/>
  <c r="G4707" i="1"/>
  <c r="F4707" i="1"/>
  <c r="G4706" i="1"/>
  <c r="F4706" i="1"/>
  <c r="G4705" i="1"/>
  <c r="F4705" i="1"/>
  <c r="G4704" i="1"/>
  <c r="F4704" i="1"/>
  <c r="G4703" i="1"/>
  <c r="F4703" i="1"/>
  <c r="G4702" i="1"/>
  <c r="F4702" i="1"/>
  <c r="G4701" i="1"/>
  <c r="F4701" i="1"/>
  <c r="G4700" i="1"/>
  <c r="F4700" i="1"/>
  <c r="G4699" i="1"/>
  <c r="F4699" i="1"/>
  <c r="G4698" i="1"/>
  <c r="F4698" i="1"/>
  <c r="G4697" i="1"/>
  <c r="F4697" i="1"/>
  <c r="G4696" i="1"/>
  <c r="F4696" i="1"/>
  <c r="G4695" i="1"/>
  <c r="F4695" i="1"/>
  <c r="G4694" i="1"/>
  <c r="F4694" i="1"/>
  <c r="G4693" i="1"/>
  <c r="F4693" i="1"/>
  <c r="G4692" i="1"/>
  <c r="F4692" i="1"/>
  <c r="G4691" i="1"/>
  <c r="F4691" i="1"/>
  <c r="G4690" i="1"/>
  <c r="F4690" i="1"/>
  <c r="G4689" i="1"/>
  <c r="F4689" i="1"/>
  <c r="G4688" i="1"/>
  <c r="F4688" i="1"/>
  <c r="G4687" i="1"/>
  <c r="F4687" i="1"/>
  <c r="G4686" i="1"/>
  <c r="F4686" i="1"/>
  <c r="G4685" i="1"/>
  <c r="F4685" i="1"/>
  <c r="G4684" i="1"/>
  <c r="F4684" i="1"/>
  <c r="G4683" i="1"/>
  <c r="F4683" i="1"/>
  <c r="G4682" i="1"/>
  <c r="F4682" i="1"/>
  <c r="G4681" i="1"/>
  <c r="F4681" i="1"/>
  <c r="G4680" i="1"/>
  <c r="F4680" i="1"/>
  <c r="G4679" i="1"/>
  <c r="F4679" i="1"/>
  <c r="G4678" i="1"/>
  <c r="F4678" i="1"/>
  <c r="G4677" i="1"/>
  <c r="F4677" i="1"/>
  <c r="G4676" i="1"/>
  <c r="F4676" i="1"/>
  <c r="G4675" i="1"/>
  <c r="F4675" i="1"/>
  <c r="G4674" i="1"/>
  <c r="F4674" i="1"/>
  <c r="G4673" i="1"/>
  <c r="F4673" i="1"/>
  <c r="G4672" i="1"/>
  <c r="F4672" i="1"/>
  <c r="G4671" i="1"/>
  <c r="F4671" i="1"/>
  <c r="G4670" i="1"/>
  <c r="F4670" i="1"/>
  <c r="G4669" i="1"/>
  <c r="F4669" i="1"/>
  <c r="G4668" i="1"/>
  <c r="F4668" i="1"/>
  <c r="G4667" i="1"/>
  <c r="F4667" i="1"/>
  <c r="G4666" i="1"/>
  <c r="F4666" i="1"/>
  <c r="G4665" i="1"/>
  <c r="F4665" i="1"/>
  <c r="G4664" i="1"/>
  <c r="F4664" i="1"/>
  <c r="G4663" i="1"/>
  <c r="F4663" i="1"/>
  <c r="G4662" i="1"/>
  <c r="F4662" i="1"/>
  <c r="G4661" i="1"/>
  <c r="F4661" i="1"/>
  <c r="G4660" i="1"/>
  <c r="F4660" i="1"/>
  <c r="G4659" i="1"/>
  <c r="F4659" i="1"/>
  <c r="G4658" i="1"/>
  <c r="F4658" i="1"/>
  <c r="G4657" i="1"/>
  <c r="F4657" i="1"/>
  <c r="G4656" i="1"/>
  <c r="F4656" i="1"/>
  <c r="G4655" i="1"/>
  <c r="F4655" i="1"/>
  <c r="G4654" i="1"/>
  <c r="F4654" i="1"/>
  <c r="G4653" i="1"/>
  <c r="F4653" i="1"/>
  <c r="G4652" i="1"/>
  <c r="F4652" i="1"/>
  <c r="G4651" i="1"/>
  <c r="F4651" i="1"/>
  <c r="G4650" i="1"/>
  <c r="F4650" i="1"/>
  <c r="G4649" i="1"/>
  <c r="F4649" i="1"/>
  <c r="G4648" i="1"/>
  <c r="F4648" i="1"/>
  <c r="G4647" i="1"/>
  <c r="F4647" i="1"/>
  <c r="G4646" i="1"/>
  <c r="F4646" i="1"/>
  <c r="G4645" i="1"/>
  <c r="F4645" i="1"/>
  <c r="G4644" i="1"/>
  <c r="F4644" i="1"/>
  <c r="G4643" i="1"/>
  <c r="F4643" i="1"/>
  <c r="G4642" i="1"/>
  <c r="F4642" i="1"/>
  <c r="G4641" i="1"/>
  <c r="F4641" i="1"/>
  <c r="G4640" i="1"/>
  <c r="F4640" i="1"/>
  <c r="G4639" i="1"/>
  <c r="F4639" i="1"/>
  <c r="G4638" i="1"/>
  <c r="F4638" i="1"/>
  <c r="G4637" i="1"/>
  <c r="F4637" i="1"/>
  <c r="G4636" i="1"/>
  <c r="F4636" i="1"/>
  <c r="G4635" i="1"/>
  <c r="F4635" i="1"/>
  <c r="G4634" i="1"/>
  <c r="F4634" i="1"/>
  <c r="G4633" i="1"/>
  <c r="F4633" i="1"/>
  <c r="G4632" i="1"/>
  <c r="F4632" i="1"/>
  <c r="G4631" i="1"/>
  <c r="F4631" i="1"/>
  <c r="G4630" i="1"/>
  <c r="F4630" i="1"/>
  <c r="G4629" i="1"/>
  <c r="F4629" i="1"/>
  <c r="G4628" i="1"/>
  <c r="F4628" i="1"/>
  <c r="G4627" i="1"/>
  <c r="F4627" i="1"/>
  <c r="G4626" i="1"/>
  <c r="F4626" i="1"/>
  <c r="G4625" i="1"/>
  <c r="F4625" i="1"/>
  <c r="G4624" i="1"/>
  <c r="F4624" i="1"/>
  <c r="G4623" i="1"/>
  <c r="F4623" i="1"/>
  <c r="G4622" i="1"/>
  <c r="F4622" i="1"/>
  <c r="G4621" i="1"/>
  <c r="F4621" i="1"/>
  <c r="G4620" i="1"/>
  <c r="F4620" i="1"/>
  <c r="G4619" i="1"/>
  <c r="F4619" i="1"/>
  <c r="G4618" i="1"/>
  <c r="F4618" i="1"/>
  <c r="G4617" i="1"/>
  <c r="F4617" i="1"/>
  <c r="G4616" i="1"/>
  <c r="F4616" i="1"/>
  <c r="G4615" i="1"/>
  <c r="F4615" i="1"/>
  <c r="G4614" i="1"/>
  <c r="F4614" i="1"/>
  <c r="G4613" i="1"/>
  <c r="F4613" i="1"/>
  <c r="G4612" i="1"/>
  <c r="F4612" i="1"/>
  <c r="G4611" i="1"/>
  <c r="F4611" i="1"/>
  <c r="G4610" i="1"/>
  <c r="F4610" i="1"/>
  <c r="G4609" i="1"/>
  <c r="F4609" i="1"/>
  <c r="G4608" i="1"/>
  <c r="F4608" i="1"/>
  <c r="G4607" i="1"/>
  <c r="F4607" i="1"/>
  <c r="G4606" i="1"/>
  <c r="F4606" i="1"/>
  <c r="G4605" i="1"/>
  <c r="F4605" i="1"/>
  <c r="G4604" i="1"/>
  <c r="F4604" i="1"/>
  <c r="G4603" i="1"/>
  <c r="F4603" i="1"/>
  <c r="G4602" i="1"/>
  <c r="F4602" i="1"/>
  <c r="G4601" i="1"/>
  <c r="F4601" i="1"/>
  <c r="G4600" i="1"/>
  <c r="F4600" i="1"/>
  <c r="G4599" i="1"/>
  <c r="F4599" i="1"/>
  <c r="G4598" i="1"/>
  <c r="F4598" i="1"/>
  <c r="G4597" i="1"/>
  <c r="F4597" i="1"/>
  <c r="G4596" i="1"/>
  <c r="F4596" i="1"/>
  <c r="G4595" i="1"/>
  <c r="F4595" i="1"/>
  <c r="G4594" i="1"/>
  <c r="F4594" i="1"/>
  <c r="G4593" i="1"/>
  <c r="F4593" i="1"/>
  <c r="G4592" i="1"/>
  <c r="F4592" i="1"/>
  <c r="G4591" i="1"/>
  <c r="F4591" i="1"/>
  <c r="G4590" i="1"/>
  <c r="F4590" i="1"/>
  <c r="G4589" i="1"/>
  <c r="F4589" i="1"/>
  <c r="G4588" i="1"/>
  <c r="F4588" i="1"/>
  <c r="G4587" i="1"/>
  <c r="F4587" i="1"/>
  <c r="G4586" i="1"/>
  <c r="F4586" i="1"/>
  <c r="G4585" i="1"/>
  <c r="F4585" i="1"/>
  <c r="G4584" i="1"/>
  <c r="F4584" i="1"/>
  <c r="G4583" i="1"/>
  <c r="F4583" i="1"/>
  <c r="G4582" i="1"/>
  <c r="F4582" i="1"/>
  <c r="G4581" i="1"/>
  <c r="F4581" i="1"/>
  <c r="G4580" i="1"/>
  <c r="F4580" i="1"/>
  <c r="G4579" i="1"/>
  <c r="F4579" i="1"/>
  <c r="G4578" i="1"/>
  <c r="F4578" i="1"/>
  <c r="G4577" i="1"/>
  <c r="F4577" i="1"/>
  <c r="G4576" i="1"/>
  <c r="F4576" i="1"/>
  <c r="G4575" i="1"/>
  <c r="F4575" i="1"/>
  <c r="G4574" i="1"/>
  <c r="F4574" i="1"/>
  <c r="G4573" i="1"/>
  <c r="F4573" i="1"/>
  <c r="G4572" i="1"/>
  <c r="F4572" i="1"/>
  <c r="G4571" i="1"/>
  <c r="F4571" i="1"/>
  <c r="G4570" i="1"/>
  <c r="F4570" i="1"/>
  <c r="G4569" i="1"/>
  <c r="F4569" i="1"/>
  <c r="G4568" i="1"/>
  <c r="F4568" i="1"/>
  <c r="G4567" i="1"/>
  <c r="F4567" i="1"/>
  <c r="G4566" i="1"/>
  <c r="F4566" i="1"/>
  <c r="G4565" i="1"/>
  <c r="F4565" i="1"/>
  <c r="G4564" i="1"/>
  <c r="F4564" i="1"/>
  <c r="G4563" i="1"/>
  <c r="F4563" i="1"/>
  <c r="G4562" i="1"/>
  <c r="F4562" i="1"/>
  <c r="G4561" i="1"/>
  <c r="F4561" i="1"/>
  <c r="G4560" i="1"/>
  <c r="F4560" i="1"/>
  <c r="G4559" i="1"/>
  <c r="F4559" i="1"/>
  <c r="G4558" i="1"/>
  <c r="F4558" i="1"/>
  <c r="G4557" i="1"/>
  <c r="F4557" i="1"/>
  <c r="G4556" i="1"/>
  <c r="F4556" i="1"/>
  <c r="G4555" i="1"/>
  <c r="F4555" i="1"/>
  <c r="G4554" i="1"/>
  <c r="F4554" i="1"/>
  <c r="G4553" i="1"/>
  <c r="F4553" i="1"/>
  <c r="G4552" i="1"/>
  <c r="F4552" i="1"/>
  <c r="G4551" i="1"/>
  <c r="F4551" i="1"/>
  <c r="G4550" i="1"/>
  <c r="F4550" i="1"/>
  <c r="G4549" i="1"/>
  <c r="F4549" i="1"/>
  <c r="G4548" i="1"/>
  <c r="F4548" i="1"/>
  <c r="G4547" i="1"/>
  <c r="F4547" i="1"/>
  <c r="G4546" i="1"/>
  <c r="F4546" i="1"/>
  <c r="G4545" i="1"/>
  <c r="F4545" i="1"/>
  <c r="G4544" i="1"/>
  <c r="F4544" i="1"/>
  <c r="G4543" i="1"/>
  <c r="F4543" i="1"/>
  <c r="G4542" i="1"/>
  <c r="F4542" i="1"/>
  <c r="G4541" i="1"/>
  <c r="F4541" i="1"/>
  <c r="G4540" i="1"/>
  <c r="F4540" i="1"/>
  <c r="G4539" i="1"/>
  <c r="F4539" i="1"/>
  <c r="G4538" i="1"/>
  <c r="F4538" i="1"/>
  <c r="G4537" i="1"/>
  <c r="F4537" i="1"/>
  <c r="G4536" i="1"/>
  <c r="F4536" i="1"/>
  <c r="G4535" i="1"/>
  <c r="F4535" i="1"/>
  <c r="G4534" i="1"/>
  <c r="F4534" i="1"/>
  <c r="G4533" i="1"/>
  <c r="F4533" i="1"/>
  <c r="G4532" i="1"/>
  <c r="F4532" i="1"/>
  <c r="G4531" i="1"/>
  <c r="F4531" i="1"/>
  <c r="G4530" i="1"/>
  <c r="F4530" i="1"/>
  <c r="G4529" i="1"/>
  <c r="F4529" i="1"/>
  <c r="G4528" i="1"/>
  <c r="F4528" i="1"/>
  <c r="G4527" i="1"/>
  <c r="F4527" i="1"/>
  <c r="G4526" i="1"/>
  <c r="F4526" i="1"/>
  <c r="G4525" i="1"/>
  <c r="F4525" i="1"/>
  <c r="G4524" i="1"/>
  <c r="F4524" i="1"/>
  <c r="G4523" i="1"/>
  <c r="F4523" i="1"/>
  <c r="G4522" i="1"/>
  <c r="F4522" i="1"/>
  <c r="G4521" i="1"/>
  <c r="F4521" i="1"/>
  <c r="G4520" i="1"/>
  <c r="F4520" i="1"/>
  <c r="G4519" i="1"/>
  <c r="F4519" i="1"/>
  <c r="G4518" i="1"/>
  <c r="F4518" i="1"/>
  <c r="G4517" i="1"/>
  <c r="F4517" i="1"/>
  <c r="G4516" i="1"/>
  <c r="F4516" i="1"/>
  <c r="G4515" i="1"/>
  <c r="F4515" i="1"/>
  <c r="G4514" i="1"/>
  <c r="F4514" i="1"/>
  <c r="G4513" i="1"/>
  <c r="F4513" i="1"/>
  <c r="G4512" i="1"/>
  <c r="F4512" i="1"/>
  <c r="G4511" i="1"/>
  <c r="F4511" i="1"/>
  <c r="G4510" i="1"/>
  <c r="F4510" i="1"/>
  <c r="G4509" i="1"/>
  <c r="F4509" i="1"/>
  <c r="G4508" i="1"/>
  <c r="F4508" i="1"/>
  <c r="G4507" i="1"/>
  <c r="F4507" i="1"/>
  <c r="G4506" i="1"/>
  <c r="F4506" i="1"/>
  <c r="G4505" i="1"/>
  <c r="F4505" i="1"/>
  <c r="G4504" i="1"/>
  <c r="F4504" i="1"/>
  <c r="G4503" i="1"/>
  <c r="F4503" i="1"/>
  <c r="G4502" i="1"/>
  <c r="F4502" i="1"/>
  <c r="G4501" i="1"/>
  <c r="F4501" i="1"/>
  <c r="G4500" i="1"/>
  <c r="F4500" i="1"/>
  <c r="G4499" i="1"/>
  <c r="F4499" i="1"/>
  <c r="G4498" i="1"/>
  <c r="F4498" i="1"/>
  <c r="G4497" i="1"/>
  <c r="F4497" i="1"/>
  <c r="G4496" i="1"/>
  <c r="F4496" i="1"/>
  <c r="G4495" i="1"/>
  <c r="F4495" i="1"/>
  <c r="G4494" i="1"/>
  <c r="F4494" i="1"/>
  <c r="G4493" i="1"/>
  <c r="F4493" i="1"/>
  <c r="G4492" i="1"/>
  <c r="F4492" i="1"/>
  <c r="G4491" i="1"/>
  <c r="F4491" i="1"/>
  <c r="G4490" i="1"/>
  <c r="F4490" i="1"/>
  <c r="G4489" i="1"/>
  <c r="F4489" i="1"/>
  <c r="G4488" i="1"/>
  <c r="F4488" i="1"/>
  <c r="G4487" i="1"/>
  <c r="F4487" i="1"/>
  <c r="G4486" i="1"/>
  <c r="F4486" i="1"/>
  <c r="G4485" i="1"/>
  <c r="F4485" i="1"/>
  <c r="G4484" i="1"/>
  <c r="F4484" i="1"/>
  <c r="G4483" i="1"/>
  <c r="F4483" i="1"/>
  <c r="G4482" i="1"/>
  <c r="F4482" i="1"/>
  <c r="G4481" i="1"/>
  <c r="F4481" i="1"/>
  <c r="G4480" i="1"/>
  <c r="F4480" i="1"/>
  <c r="G4479" i="1"/>
  <c r="F4479" i="1"/>
  <c r="G4478" i="1"/>
  <c r="F4478" i="1"/>
  <c r="G4477" i="1"/>
  <c r="F4477" i="1"/>
  <c r="G4476" i="1"/>
  <c r="F4476" i="1"/>
  <c r="G4475" i="1"/>
  <c r="F4475" i="1"/>
  <c r="G4474" i="1"/>
  <c r="F4474" i="1"/>
  <c r="G4473" i="1"/>
  <c r="F4473" i="1"/>
  <c r="G4472" i="1"/>
  <c r="F4472" i="1"/>
  <c r="G4471" i="1"/>
  <c r="F4471" i="1"/>
  <c r="G4470" i="1"/>
  <c r="F4470" i="1"/>
  <c r="G4469" i="1"/>
  <c r="F4469" i="1"/>
  <c r="G4468" i="1"/>
  <c r="F4468" i="1"/>
  <c r="G4467" i="1"/>
  <c r="F4467" i="1"/>
  <c r="G4466" i="1"/>
  <c r="F4466" i="1"/>
  <c r="G4465" i="1"/>
  <c r="F4465" i="1"/>
  <c r="G4464" i="1"/>
  <c r="F4464" i="1"/>
  <c r="G4463" i="1"/>
  <c r="F4463" i="1"/>
  <c r="G4462" i="1"/>
  <c r="F4462" i="1"/>
  <c r="G4461" i="1"/>
  <c r="F4461" i="1"/>
  <c r="G4460" i="1"/>
  <c r="F4460" i="1"/>
  <c r="G4459" i="1"/>
  <c r="F4459" i="1"/>
  <c r="G4458" i="1"/>
  <c r="F4458" i="1"/>
  <c r="G4457" i="1"/>
  <c r="F4457" i="1"/>
  <c r="G4456" i="1"/>
  <c r="F4456" i="1"/>
  <c r="G4455" i="1"/>
  <c r="F4455" i="1"/>
  <c r="G4454" i="1"/>
  <c r="F4454" i="1"/>
  <c r="G4453" i="1"/>
  <c r="F4453" i="1"/>
  <c r="G4452" i="1"/>
  <c r="F4452" i="1"/>
  <c r="G4451" i="1"/>
  <c r="F4451" i="1"/>
  <c r="G4450" i="1"/>
  <c r="F4450" i="1"/>
  <c r="G4449" i="1"/>
  <c r="F4449" i="1"/>
  <c r="G4448" i="1"/>
  <c r="F4448" i="1"/>
  <c r="G4447" i="1"/>
  <c r="F4447" i="1"/>
  <c r="G4446" i="1"/>
  <c r="F4446" i="1"/>
  <c r="G4445" i="1"/>
  <c r="F4445" i="1"/>
  <c r="G4444" i="1"/>
  <c r="F4444" i="1"/>
  <c r="G4443" i="1"/>
  <c r="F4443" i="1"/>
  <c r="G4442" i="1"/>
  <c r="F4442" i="1"/>
  <c r="G4441" i="1"/>
  <c r="F4441" i="1"/>
  <c r="G4440" i="1"/>
  <c r="F4440" i="1"/>
  <c r="G4439" i="1"/>
  <c r="F4439" i="1"/>
  <c r="G4438" i="1"/>
  <c r="F4438" i="1"/>
  <c r="G4437" i="1"/>
  <c r="F4437" i="1"/>
  <c r="G4436" i="1"/>
  <c r="F4436" i="1"/>
  <c r="G4435" i="1"/>
  <c r="F4435" i="1"/>
  <c r="G4434" i="1"/>
  <c r="F4434" i="1"/>
  <c r="G4433" i="1"/>
  <c r="F4433" i="1"/>
  <c r="G4432" i="1"/>
  <c r="F4432" i="1"/>
  <c r="G4431" i="1"/>
  <c r="F4431" i="1"/>
  <c r="G4430" i="1"/>
  <c r="F4430" i="1"/>
  <c r="G4429" i="1"/>
  <c r="F4429" i="1"/>
  <c r="G4428" i="1"/>
  <c r="F4428" i="1"/>
  <c r="G4427" i="1"/>
  <c r="F4427" i="1"/>
  <c r="G4426" i="1"/>
  <c r="F4426" i="1"/>
  <c r="G4425" i="1"/>
  <c r="F4425" i="1"/>
  <c r="G4424" i="1"/>
  <c r="F4424" i="1"/>
  <c r="G4423" i="1"/>
  <c r="F4423" i="1"/>
  <c r="G4422" i="1"/>
  <c r="F4422" i="1"/>
  <c r="G4421" i="1"/>
  <c r="F4421" i="1"/>
  <c r="G4420" i="1"/>
  <c r="F4420" i="1"/>
  <c r="G4419" i="1"/>
  <c r="F4419" i="1"/>
  <c r="G4418" i="1"/>
  <c r="F4418" i="1"/>
  <c r="G4417" i="1"/>
  <c r="F4417" i="1"/>
  <c r="G4416" i="1"/>
  <c r="F4416" i="1"/>
  <c r="G4415" i="1"/>
  <c r="F4415" i="1"/>
  <c r="G4414" i="1"/>
  <c r="F4414" i="1"/>
  <c r="G4413" i="1"/>
  <c r="F4413" i="1"/>
  <c r="G4412" i="1"/>
  <c r="F4412" i="1"/>
  <c r="G4411" i="1"/>
  <c r="F4411" i="1"/>
  <c r="G4410" i="1"/>
  <c r="F4410" i="1"/>
  <c r="G4409" i="1"/>
  <c r="F4409" i="1"/>
  <c r="G4408" i="1"/>
  <c r="F4408" i="1"/>
  <c r="G4407" i="1"/>
  <c r="F4407" i="1"/>
  <c r="G4406" i="1"/>
  <c r="F4406" i="1"/>
  <c r="G4405" i="1"/>
  <c r="F4405" i="1"/>
  <c r="G4404" i="1"/>
  <c r="F4404" i="1"/>
  <c r="G4403" i="1"/>
  <c r="F4403" i="1"/>
  <c r="G4402" i="1"/>
  <c r="F4402" i="1"/>
  <c r="G4401" i="1"/>
  <c r="F4401" i="1"/>
  <c r="G4400" i="1"/>
  <c r="F4400" i="1"/>
  <c r="G4399" i="1"/>
  <c r="F4399" i="1"/>
  <c r="G4398" i="1"/>
  <c r="F4398" i="1"/>
  <c r="G4397" i="1"/>
  <c r="F4397" i="1"/>
  <c r="G4396" i="1"/>
  <c r="F4396" i="1"/>
  <c r="G4395" i="1"/>
  <c r="F4395" i="1"/>
  <c r="G4394" i="1"/>
  <c r="F4394" i="1"/>
  <c r="G4393" i="1"/>
  <c r="F4393" i="1"/>
  <c r="G4392" i="1"/>
  <c r="F4392" i="1"/>
  <c r="G4391" i="1"/>
  <c r="F4391" i="1"/>
  <c r="G4390" i="1"/>
  <c r="F4390" i="1"/>
  <c r="G4389" i="1"/>
  <c r="F4389" i="1"/>
  <c r="G4388" i="1"/>
  <c r="F4388" i="1"/>
  <c r="G4387" i="1"/>
  <c r="F4387" i="1"/>
  <c r="G4386" i="1"/>
  <c r="F4386" i="1"/>
  <c r="G4385" i="1"/>
  <c r="F4385" i="1"/>
  <c r="G4384" i="1"/>
  <c r="F4384" i="1"/>
  <c r="G4383" i="1"/>
  <c r="F4383" i="1"/>
  <c r="G4382" i="1"/>
  <c r="F4382" i="1"/>
  <c r="G4381" i="1"/>
  <c r="F4381" i="1"/>
  <c r="G4380" i="1"/>
  <c r="F4380" i="1"/>
  <c r="G4379" i="1"/>
  <c r="F4379" i="1"/>
  <c r="G4378" i="1"/>
  <c r="F4378" i="1"/>
  <c r="G4377" i="1"/>
  <c r="F4377" i="1"/>
  <c r="G4376" i="1"/>
  <c r="F4376" i="1"/>
  <c r="G4375" i="1"/>
  <c r="F4375" i="1"/>
  <c r="G4374" i="1"/>
  <c r="F4374" i="1"/>
  <c r="G4373" i="1"/>
  <c r="F4373" i="1"/>
  <c r="G4372" i="1"/>
  <c r="F4372" i="1"/>
  <c r="G4371" i="1"/>
  <c r="F4371" i="1"/>
  <c r="G4370" i="1"/>
  <c r="F4370" i="1"/>
  <c r="G4369" i="1"/>
  <c r="F4369" i="1"/>
  <c r="G4368" i="1"/>
  <c r="F4368" i="1"/>
  <c r="G4367" i="1"/>
  <c r="F4367" i="1"/>
  <c r="G4366" i="1"/>
  <c r="F4366" i="1"/>
  <c r="G4365" i="1"/>
  <c r="F4365" i="1"/>
  <c r="G4364" i="1"/>
  <c r="F4364" i="1"/>
  <c r="G4363" i="1"/>
  <c r="F4363" i="1"/>
  <c r="G4362" i="1"/>
  <c r="F4362" i="1"/>
  <c r="G4361" i="1"/>
  <c r="F4361" i="1"/>
  <c r="G4360" i="1"/>
  <c r="F4360" i="1"/>
  <c r="G4359" i="1"/>
  <c r="F4359" i="1"/>
  <c r="G4358" i="1"/>
  <c r="F4358" i="1"/>
  <c r="G4357" i="1"/>
  <c r="F4357" i="1"/>
  <c r="G4356" i="1"/>
  <c r="F4356" i="1"/>
  <c r="G4355" i="1"/>
  <c r="F4355" i="1"/>
  <c r="G4354" i="1"/>
  <c r="F4354" i="1"/>
  <c r="G4353" i="1"/>
  <c r="F4353" i="1"/>
  <c r="G4352" i="1"/>
  <c r="F4352" i="1"/>
  <c r="G4351" i="1"/>
  <c r="F4351" i="1"/>
  <c r="G4350" i="1"/>
  <c r="F4350" i="1"/>
  <c r="G4349" i="1"/>
  <c r="F4349" i="1"/>
  <c r="G4348" i="1"/>
  <c r="F4348" i="1"/>
  <c r="G4347" i="1"/>
  <c r="F4347" i="1"/>
  <c r="G4346" i="1"/>
  <c r="F4346" i="1"/>
  <c r="G4345" i="1"/>
  <c r="F4345" i="1"/>
  <c r="G4344" i="1"/>
  <c r="F4344" i="1"/>
  <c r="G4343" i="1"/>
  <c r="F4343" i="1"/>
  <c r="G4342" i="1"/>
  <c r="F4342" i="1"/>
  <c r="G4341" i="1"/>
  <c r="F4341" i="1"/>
  <c r="G4340" i="1"/>
  <c r="F4340" i="1"/>
  <c r="G4339" i="1"/>
  <c r="F4339" i="1"/>
  <c r="G4338" i="1"/>
  <c r="F4338" i="1"/>
  <c r="G4337" i="1"/>
  <c r="F4337" i="1"/>
  <c r="G4336" i="1"/>
  <c r="F4336" i="1"/>
  <c r="G4335" i="1"/>
  <c r="F4335" i="1"/>
  <c r="G4334" i="1"/>
  <c r="F4334" i="1"/>
  <c r="G4333" i="1"/>
  <c r="F4333" i="1"/>
  <c r="G4332" i="1"/>
  <c r="F4332" i="1"/>
  <c r="G4331" i="1"/>
  <c r="F4331" i="1"/>
  <c r="G4330" i="1"/>
  <c r="F4330" i="1"/>
  <c r="G4329" i="1"/>
  <c r="F4329" i="1"/>
  <c r="G4328" i="1"/>
  <c r="F4328" i="1"/>
  <c r="G4327" i="1"/>
  <c r="F4327" i="1"/>
  <c r="G4326" i="1"/>
  <c r="F4326" i="1"/>
  <c r="G4325" i="1"/>
  <c r="F4325" i="1"/>
  <c r="G4324" i="1"/>
  <c r="F4324" i="1"/>
  <c r="G4323" i="1"/>
  <c r="F4323" i="1"/>
  <c r="G4322" i="1"/>
  <c r="F4322" i="1"/>
  <c r="G4321" i="1"/>
  <c r="F4321" i="1"/>
  <c r="G4320" i="1"/>
  <c r="F4320" i="1"/>
  <c r="G4319" i="1"/>
  <c r="F4319" i="1"/>
  <c r="G4318" i="1"/>
  <c r="F4318" i="1"/>
  <c r="G4317" i="1"/>
  <c r="F4317" i="1"/>
  <c r="G4316" i="1"/>
  <c r="F4316" i="1"/>
  <c r="G4315" i="1"/>
  <c r="F4315" i="1"/>
  <c r="G4314" i="1"/>
  <c r="F4314" i="1"/>
  <c r="G4313" i="1"/>
  <c r="F4313" i="1"/>
  <c r="G4312" i="1"/>
  <c r="F4312" i="1"/>
  <c r="G4311" i="1"/>
  <c r="F4311" i="1"/>
  <c r="G4310" i="1"/>
  <c r="F4310" i="1"/>
  <c r="G4309" i="1"/>
  <c r="F4309" i="1"/>
  <c r="G4308" i="1"/>
  <c r="F4308" i="1"/>
  <c r="G4307" i="1"/>
  <c r="F4307" i="1"/>
  <c r="G4306" i="1"/>
  <c r="F4306" i="1"/>
  <c r="G4305" i="1"/>
  <c r="F4305" i="1"/>
  <c r="G4304" i="1"/>
  <c r="F4304" i="1"/>
  <c r="G4303" i="1"/>
  <c r="F4303" i="1"/>
  <c r="G4302" i="1"/>
  <c r="F4302" i="1"/>
  <c r="G4301" i="1"/>
  <c r="F4301" i="1"/>
  <c r="G4300" i="1"/>
  <c r="F4300" i="1"/>
  <c r="G4299" i="1"/>
  <c r="F4299" i="1"/>
  <c r="G4298" i="1"/>
  <c r="F4298" i="1"/>
  <c r="G4297" i="1"/>
  <c r="F4297" i="1"/>
  <c r="G4296" i="1"/>
  <c r="F4296" i="1"/>
  <c r="G4295" i="1"/>
  <c r="F4295" i="1"/>
  <c r="G4294" i="1"/>
  <c r="F4294" i="1"/>
  <c r="G4293" i="1"/>
  <c r="F4293" i="1"/>
  <c r="G4292" i="1"/>
  <c r="F4292" i="1"/>
  <c r="G4291" i="1"/>
  <c r="F4291" i="1"/>
  <c r="G4290" i="1"/>
  <c r="F4290" i="1"/>
  <c r="G4289" i="1"/>
  <c r="F4289" i="1"/>
  <c r="G4288" i="1"/>
  <c r="F4288" i="1"/>
  <c r="G4287" i="1"/>
  <c r="F4287" i="1"/>
  <c r="G4286" i="1"/>
  <c r="F4286" i="1"/>
  <c r="G4285" i="1"/>
  <c r="F4285" i="1"/>
  <c r="G4284" i="1"/>
  <c r="F4284" i="1"/>
  <c r="G4283" i="1"/>
  <c r="F4283" i="1"/>
  <c r="G4282" i="1"/>
  <c r="F4282" i="1"/>
  <c r="G4281" i="1"/>
  <c r="F4281" i="1"/>
  <c r="G4280" i="1"/>
  <c r="F4280" i="1"/>
  <c r="G4279" i="1"/>
  <c r="F4279" i="1"/>
  <c r="G4278" i="1"/>
  <c r="F4278" i="1"/>
  <c r="G4277" i="1"/>
  <c r="F4277" i="1"/>
  <c r="G4276" i="1"/>
  <c r="F4276" i="1"/>
  <c r="G4275" i="1"/>
  <c r="F4275" i="1"/>
  <c r="G4274" i="1"/>
  <c r="F4274" i="1"/>
  <c r="G4273" i="1"/>
  <c r="F4273" i="1"/>
  <c r="G4272" i="1"/>
  <c r="F4272" i="1"/>
  <c r="G4271" i="1"/>
  <c r="F4271" i="1"/>
  <c r="G4270" i="1"/>
  <c r="F4270" i="1"/>
  <c r="G4269" i="1"/>
  <c r="F4269" i="1"/>
  <c r="G4268" i="1"/>
  <c r="F4268" i="1"/>
  <c r="G4267" i="1"/>
  <c r="F4267" i="1"/>
  <c r="G4266" i="1"/>
  <c r="F4266" i="1"/>
  <c r="G4265" i="1"/>
  <c r="F4265" i="1"/>
  <c r="G4264" i="1"/>
  <c r="F4264" i="1"/>
  <c r="G4263" i="1"/>
  <c r="F4263" i="1"/>
  <c r="G4262" i="1"/>
  <c r="F4262" i="1"/>
  <c r="G4261" i="1"/>
  <c r="F4261" i="1"/>
  <c r="G4260" i="1"/>
  <c r="F4260" i="1"/>
  <c r="G4259" i="1"/>
  <c r="F4259" i="1"/>
  <c r="G4258" i="1"/>
  <c r="F4258" i="1"/>
  <c r="G4257" i="1"/>
  <c r="F4257" i="1"/>
  <c r="G4256" i="1"/>
  <c r="F4256" i="1"/>
  <c r="G4255" i="1"/>
  <c r="F4255" i="1"/>
  <c r="G4254" i="1"/>
  <c r="F4254" i="1"/>
  <c r="G4253" i="1"/>
  <c r="F4253" i="1"/>
  <c r="G4252" i="1"/>
  <c r="F4252" i="1"/>
  <c r="G4251" i="1"/>
  <c r="F4251" i="1"/>
  <c r="G4250" i="1"/>
  <c r="F4250" i="1"/>
  <c r="G4249" i="1"/>
  <c r="F4249" i="1"/>
  <c r="G4248" i="1"/>
  <c r="F4248" i="1"/>
  <c r="G4247" i="1"/>
  <c r="F4247" i="1"/>
  <c r="G4246" i="1"/>
  <c r="F4246" i="1"/>
  <c r="G4245" i="1"/>
  <c r="F4245" i="1"/>
  <c r="G4244" i="1"/>
  <c r="F4244" i="1"/>
  <c r="G4243" i="1"/>
  <c r="F4243" i="1"/>
  <c r="G4242" i="1"/>
  <c r="F4242" i="1"/>
  <c r="G4241" i="1"/>
  <c r="F4241" i="1"/>
  <c r="G4240" i="1"/>
  <c r="F4240" i="1"/>
  <c r="G4239" i="1"/>
  <c r="F4239" i="1"/>
  <c r="G4238" i="1"/>
  <c r="F4238" i="1"/>
  <c r="G4237" i="1"/>
  <c r="F4237" i="1"/>
  <c r="G4236" i="1"/>
  <c r="F4236" i="1"/>
  <c r="G4235" i="1"/>
  <c r="F4235" i="1"/>
  <c r="G4234" i="1"/>
  <c r="F4234" i="1"/>
  <c r="G4233" i="1"/>
  <c r="F4233" i="1"/>
  <c r="G4232" i="1"/>
  <c r="F4232" i="1"/>
  <c r="G4231" i="1"/>
  <c r="F4231" i="1"/>
  <c r="G4230" i="1"/>
  <c r="F4230" i="1"/>
  <c r="G4229" i="1"/>
  <c r="F4229" i="1"/>
  <c r="G4228" i="1"/>
  <c r="F4228" i="1"/>
  <c r="G4227" i="1"/>
  <c r="F4227" i="1"/>
  <c r="G4226" i="1"/>
  <c r="F4226" i="1"/>
  <c r="G4225" i="1"/>
  <c r="F4225" i="1"/>
  <c r="G4224" i="1"/>
  <c r="F4224" i="1"/>
  <c r="G4223" i="1"/>
  <c r="F4223" i="1"/>
  <c r="G4222" i="1"/>
  <c r="F4222" i="1"/>
  <c r="G4221" i="1"/>
  <c r="F4221" i="1"/>
  <c r="G4220" i="1"/>
  <c r="F4220" i="1"/>
  <c r="G4219" i="1"/>
  <c r="F4219" i="1"/>
  <c r="G4218" i="1"/>
  <c r="F4218" i="1"/>
  <c r="G4217" i="1"/>
  <c r="F4217" i="1"/>
  <c r="G4216" i="1"/>
  <c r="F4216" i="1"/>
  <c r="G4215" i="1"/>
  <c r="F4215" i="1"/>
  <c r="G4214" i="1"/>
  <c r="F4214" i="1"/>
  <c r="G4213" i="1"/>
  <c r="F4213" i="1"/>
  <c r="G4212" i="1"/>
  <c r="F4212" i="1"/>
  <c r="G4211" i="1"/>
  <c r="F4211" i="1"/>
  <c r="G4210" i="1"/>
  <c r="F4210" i="1"/>
  <c r="G4209" i="1"/>
  <c r="F4209" i="1"/>
  <c r="G4208" i="1"/>
  <c r="F4208" i="1"/>
  <c r="G4207" i="1"/>
  <c r="F4207" i="1"/>
  <c r="G4206" i="1"/>
  <c r="F4206" i="1"/>
  <c r="G4205" i="1"/>
  <c r="F4205" i="1"/>
  <c r="G4204" i="1"/>
  <c r="F4204" i="1"/>
  <c r="G4203" i="1"/>
  <c r="F4203" i="1"/>
  <c r="G4202" i="1"/>
  <c r="F4202" i="1"/>
  <c r="G4201" i="1"/>
  <c r="F4201" i="1"/>
  <c r="G4200" i="1"/>
  <c r="F4200" i="1"/>
  <c r="G4199" i="1"/>
  <c r="F4199" i="1"/>
  <c r="G4198" i="1"/>
  <c r="F4198" i="1"/>
  <c r="G4197" i="1"/>
  <c r="F4197" i="1"/>
  <c r="G4196" i="1"/>
  <c r="F4196" i="1"/>
  <c r="G4195" i="1"/>
  <c r="F4195" i="1"/>
  <c r="G4194" i="1"/>
  <c r="F4194" i="1"/>
  <c r="G4193" i="1"/>
  <c r="F4193" i="1"/>
  <c r="G4192" i="1"/>
  <c r="F4192" i="1"/>
  <c r="G4191" i="1"/>
  <c r="F4191" i="1"/>
  <c r="G4190" i="1"/>
  <c r="F4190" i="1"/>
  <c r="G4189" i="1"/>
  <c r="F4189" i="1"/>
  <c r="G4188" i="1"/>
  <c r="F4188" i="1"/>
  <c r="G4187" i="1"/>
  <c r="F4187" i="1"/>
  <c r="G4186" i="1"/>
  <c r="F4186" i="1"/>
  <c r="G4185" i="1"/>
  <c r="F4185" i="1"/>
  <c r="G4184" i="1"/>
  <c r="F4184" i="1"/>
  <c r="G4183" i="1"/>
  <c r="F4183" i="1"/>
  <c r="G4182" i="1"/>
  <c r="F4182" i="1"/>
  <c r="G4181" i="1"/>
  <c r="F4181" i="1"/>
  <c r="G4180" i="1"/>
  <c r="F4180" i="1"/>
  <c r="G4179" i="1"/>
  <c r="F4179" i="1"/>
  <c r="G4178" i="1"/>
  <c r="F4178" i="1"/>
  <c r="G4177" i="1"/>
  <c r="F4177" i="1"/>
  <c r="G4176" i="1"/>
  <c r="F4176" i="1"/>
  <c r="G4175" i="1"/>
  <c r="F4175" i="1"/>
  <c r="G4174" i="1"/>
  <c r="F4174" i="1"/>
  <c r="G4173" i="1"/>
  <c r="F4173" i="1"/>
  <c r="G4172" i="1"/>
  <c r="F4172" i="1"/>
  <c r="G4171" i="1"/>
  <c r="F4171" i="1"/>
  <c r="G4170" i="1"/>
  <c r="F4170" i="1"/>
  <c r="G4169" i="1"/>
  <c r="F4169" i="1"/>
  <c r="G4168" i="1"/>
  <c r="F4168" i="1"/>
  <c r="G4167" i="1"/>
  <c r="F4167" i="1"/>
  <c r="G4166" i="1"/>
  <c r="F4166" i="1"/>
  <c r="G4165" i="1"/>
  <c r="F4165" i="1"/>
  <c r="G4164" i="1"/>
  <c r="F4164" i="1"/>
  <c r="G4163" i="1"/>
  <c r="F4163" i="1"/>
  <c r="G4162" i="1"/>
  <c r="F4162" i="1"/>
  <c r="G4161" i="1"/>
  <c r="F4161" i="1"/>
  <c r="G4160" i="1"/>
  <c r="F4160" i="1"/>
  <c r="G4159" i="1"/>
  <c r="F4159" i="1"/>
  <c r="G4158" i="1"/>
  <c r="F4158" i="1"/>
  <c r="G4157" i="1"/>
  <c r="F4157" i="1"/>
  <c r="G4156" i="1"/>
  <c r="F4156" i="1"/>
  <c r="G4155" i="1"/>
  <c r="F4155" i="1"/>
  <c r="G4154" i="1"/>
  <c r="F4154" i="1"/>
  <c r="G4153" i="1"/>
  <c r="F4153" i="1"/>
  <c r="G4152" i="1"/>
  <c r="F4152" i="1"/>
  <c r="G4151" i="1"/>
  <c r="F4151" i="1"/>
  <c r="G4150" i="1"/>
  <c r="F4150" i="1"/>
  <c r="G4149" i="1"/>
  <c r="F4149" i="1"/>
  <c r="G4148" i="1"/>
  <c r="F4148" i="1"/>
  <c r="G4147" i="1"/>
  <c r="F4147" i="1"/>
  <c r="G4146" i="1"/>
  <c r="F4146" i="1"/>
  <c r="G4145" i="1"/>
  <c r="F4145" i="1"/>
  <c r="G4144" i="1"/>
  <c r="F4144" i="1"/>
  <c r="G4143" i="1"/>
  <c r="F4143" i="1"/>
  <c r="G4142" i="1"/>
  <c r="F4142" i="1"/>
  <c r="G4141" i="1"/>
  <c r="F4141" i="1"/>
  <c r="G4140" i="1"/>
  <c r="F4140" i="1"/>
  <c r="G4139" i="1"/>
  <c r="F4139" i="1"/>
  <c r="G4138" i="1"/>
  <c r="F4138" i="1"/>
  <c r="G4137" i="1"/>
  <c r="F4137" i="1"/>
  <c r="G4136" i="1"/>
  <c r="F4136" i="1"/>
  <c r="G4135" i="1"/>
  <c r="F4135" i="1"/>
  <c r="G4134" i="1"/>
  <c r="F4134" i="1"/>
  <c r="G4133" i="1"/>
  <c r="F4133" i="1"/>
  <c r="G4132" i="1"/>
  <c r="F4132" i="1"/>
  <c r="G4131" i="1"/>
  <c r="F4131" i="1"/>
  <c r="G4130" i="1"/>
  <c r="F4130" i="1"/>
  <c r="G4129" i="1"/>
  <c r="F4129" i="1"/>
  <c r="G4128" i="1"/>
  <c r="F4128" i="1"/>
  <c r="G4127" i="1"/>
  <c r="F4127" i="1"/>
  <c r="G4126" i="1"/>
  <c r="F4126" i="1"/>
  <c r="G4125" i="1"/>
  <c r="F4125" i="1"/>
  <c r="G4124" i="1"/>
  <c r="F4124" i="1"/>
  <c r="G4123" i="1"/>
  <c r="F4123" i="1"/>
  <c r="G4122" i="1"/>
  <c r="F4122" i="1"/>
  <c r="G4121" i="1"/>
  <c r="F4121" i="1"/>
  <c r="G4120" i="1"/>
  <c r="F4120" i="1"/>
  <c r="G4119" i="1"/>
  <c r="F4119" i="1"/>
  <c r="G4118" i="1"/>
  <c r="F4118" i="1"/>
  <c r="G4117" i="1"/>
  <c r="F4117" i="1"/>
  <c r="G4116" i="1"/>
  <c r="F4116" i="1"/>
  <c r="G4115" i="1"/>
  <c r="F4115" i="1"/>
  <c r="G4114" i="1"/>
  <c r="F4114" i="1"/>
  <c r="G4113" i="1"/>
  <c r="F4113" i="1"/>
  <c r="G4112" i="1"/>
  <c r="F4112" i="1"/>
  <c r="G4111" i="1"/>
  <c r="F4111" i="1"/>
  <c r="G4110" i="1"/>
  <c r="F4110" i="1"/>
  <c r="G4109" i="1"/>
  <c r="F4109" i="1"/>
  <c r="G4108" i="1"/>
  <c r="F4108" i="1"/>
  <c r="G4107" i="1"/>
  <c r="F4107" i="1"/>
  <c r="G4106" i="1"/>
  <c r="F4106" i="1"/>
  <c r="G4105" i="1"/>
  <c r="F4105" i="1"/>
  <c r="G4104" i="1"/>
  <c r="F4104" i="1"/>
  <c r="G4103" i="1"/>
  <c r="F4103" i="1"/>
  <c r="G4102" i="1"/>
  <c r="F4102" i="1"/>
  <c r="G4101" i="1"/>
  <c r="F4101" i="1"/>
  <c r="G4100" i="1"/>
  <c r="F4100" i="1"/>
  <c r="G4099" i="1"/>
  <c r="F4099" i="1"/>
  <c r="G4098" i="1"/>
  <c r="F4098" i="1"/>
  <c r="G4097" i="1"/>
  <c r="F4097" i="1"/>
  <c r="G4096" i="1"/>
  <c r="F4096" i="1"/>
  <c r="G4095" i="1"/>
  <c r="F4095" i="1"/>
  <c r="G4094" i="1"/>
  <c r="F4094" i="1"/>
  <c r="G4093" i="1"/>
  <c r="F4093" i="1"/>
  <c r="G4092" i="1"/>
  <c r="F4092" i="1"/>
  <c r="G4091" i="1"/>
  <c r="F4091" i="1"/>
  <c r="G4090" i="1"/>
  <c r="F4090" i="1"/>
  <c r="G4089" i="1"/>
  <c r="F4089" i="1"/>
  <c r="G4088" i="1"/>
  <c r="F4088" i="1"/>
  <c r="G4087" i="1"/>
  <c r="F4087" i="1"/>
  <c r="G4086" i="1"/>
  <c r="F4086" i="1"/>
  <c r="G4085" i="1"/>
  <c r="F4085" i="1"/>
  <c r="G4084" i="1"/>
  <c r="F4084" i="1"/>
  <c r="G4083" i="1"/>
  <c r="F4083" i="1"/>
  <c r="G4082" i="1"/>
  <c r="F4082" i="1"/>
  <c r="G4081" i="1"/>
  <c r="F4081" i="1"/>
  <c r="G4080" i="1"/>
  <c r="F4080" i="1"/>
  <c r="G4079" i="1"/>
  <c r="F4079" i="1"/>
  <c r="G4078" i="1"/>
  <c r="F4078" i="1"/>
  <c r="G4077" i="1"/>
  <c r="F4077" i="1"/>
  <c r="G4076" i="1"/>
  <c r="F4076" i="1"/>
  <c r="G4075" i="1"/>
  <c r="F4075" i="1"/>
  <c r="G4074" i="1"/>
  <c r="F4074" i="1"/>
  <c r="G4073" i="1"/>
  <c r="F4073" i="1"/>
  <c r="G4072" i="1"/>
  <c r="F4072" i="1"/>
  <c r="G4071" i="1"/>
  <c r="F4071" i="1"/>
  <c r="G4070" i="1"/>
  <c r="F4070" i="1"/>
  <c r="G4069" i="1"/>
  <c r="F4069" i="1"/>
  <c r="G4068" i="1"/>
  <c r="F4068" i="1"/>
  <c r="G4067" i="1"/>
  <c r="F4067" i="1"/>
  <c r="G4066" i="1"/>
  <c r="F4066" i="1"/>
  <c r="G4065" i="1"/>
  <c r="F4065" i="1"/>
  <c r="G4064" i="1"/>
  <c r="F4064" i="1"/>
  <c r="G4063" i="1"/>
  <c r="F4063" i="1"/>
  <c r="G4062" i="1"/>
  <c r="F4062" i="1"/>
  <c r="G4061" i="1"/>
  <c r="F4061" i="1"/>
  <c r="G4060" i="1"/>
  <c r="F4060" i="1"/>
  <c r="G4059" i="1"/>
  <c r="F4059" i="1"/>
  <c r="G4058" i="1"/>
  <c r="F4058" i="1"/>
  <c r="G4057" i="1"/>
  <c r="F4057" i="1"/>
  <c r="G4056" i="1"/>
  <c r="F4056" i="1"/>
  <c r="G4055" i="1"/>
  <c r="F4055" i="1"/>
  <c r="G4054" i="1"/>
  <c r="F4054" i="1"/>
  <c r="G4053" i="1"/>
  <c r="F4053" i="1"/>
  <c r="G4052" i="1"/>
  <c r="F4052" i="1"/>
  <c r="G4051" i="1"/>
  <c r="F4051" i="1"/>
  <c r="G4050" i="1"/>
  <c r="F4050" i="1"/>
  <c r="G4049" i="1"/>
  <c r="F4049" i="1"/>
  <c r="G4048" i="1"/>
  <c r="F4048" i="1"/>
  <c r="G4047" i="1"/>
  <c r="F4047" i="1"/>
  <c r="G4046" i="1"/>
  <c r="F4046" i="1"/>
  <c r="G4045" i="1"/>
  <c r="F4045" i="1"/>
  <c r="G4044" i="1"/>
  <c r="F4044" i="1"/>
  <c r="G4043" i="1"/>
  <c r="F4043" i="1"/>
  <c r="G4042" i="1"/>
  <c r="F4042" i="1"/>
  <c r="G4041" i="1"/>
  <c r="F4041" i="1"/>
  <c r="G4040" i="1"/>
  <c r="F4040" i="1"/>
  <c r="G4039" i="1"/>
  <c r="F4039" i="1"/>
  <c r="G4038" i="1"/>
  <c r="F4038" i="1"/>
  <c r="G4037" i="1"/>
  <c r="F4037" i="1"/>
  <c r="G4036" i="1"/>
  <c r="F4036" i="1"/>
  <c r="G4035" i="1"/>
  <c r="F4035" i="1"/>
  <c r="G4034" i="1"/>
  <c r="F4034" i="1"/>
  <c r="G4033" i="1"/>
  <c r="F4033" i="1"/>
  <c r="G4032" i="1"/>
  <c r="F4032" i="1"/>
  <c r="G4031" i="1"/>
  <c r="F4031" i="1"/>
  <c r="G4030" i="1"/>
  <c r="F4030" i="1"/>
  <c r="G4029" i="1"/>
  <c r="F4029" i="1"/>
  <c r="G4028" i="1"/>
  <c r="F4028" i="1"/>
  <c r="G4027" i="1"/>
  <c r="F4027" i="1"/>
  <c r="G4026" i="1"/>
  <c r="F4026" i="1"/>
  <c r="G4025" i="1"/>
  <c r="F4025" i="1"/>
  <c r="G4024" i="1"/>
  <c r="F4024" i="1"/>
  <c r="G4023" i="1"/>
  <c r="F4023" i="1"/>
  <c r="G4022" i="1"/>
  <c r="F4022" i="1"/>
  <c r="G4021" i="1"/>
  <c r="F4021" i="1"/>
  <c r="G4020" i="1"/>
  <c r="F4020" i="1"/>
  <c r="G4019" i="1"/>
  <c r="F4019" i="1"/>
  <c r="G4018" i="1"/>
  <c r="F4018" i="1"/>
  <c r="G4017" i="1"/>
  <c r="F4017" i="1"/>
  <c r="G4016" i="1"/>
  <c r="F4016" i="1"/>
  <c r="G4015" i="1"/>
  <c r="F4015" i="1"/>
  <c r="G4014" i="1"/>
  <c r="F4014" i="1"/>
  <c r="G4013" i="1"/>
  <c r="F4013" i="1"/>
  <c r="G4012" i="1"/>
  <c r="F4012" i="1"/>
  <c r="G4011" i="1"/>
  <c r="F4011" i="1"/>
  <c r="G4010" i="1"/>
  <c r="F4010" i="1"/>
  <c r="G4009" i="1"/>
  <c r="F4009" i="1"/>
  <c r="G4008" i="1"/>
  <c r="F4008" i="1"/>
  <c r="G4007" i="1"/>
  <c r="F4007" i="1"/>
  <c r="G4006" i="1"/>
  <c r="F4006" i="1"/>
  <c r="G4005" i="1"/>
  <c r="F4005" i="1"/>
  <c r="G4004" i="1"/>
  <c r="F4004" i="1"/>
  <c r="G4003" i="1"/>
  <c r="F4003" i="1"/>
  <c r="G4002" i="1"/>
  <c r="F4002" i="1"/>
  <c r="G4001" i="1"/>
  <c r="F4001" i="1"/>
  <c r="G4000" i="1"/>
  <c r="F4000" i="1"/>
  <c r="G3999" i="1"/>
  <c r="F3999" i="1"/>
  <c r="G3998" i="1"/>
  <c r="F3998" i="1"/>
  <c r="G3997" i="1"/>
  <c r="F3997" i="1"/>
  <c r="G3996" i="1"/>
  <c r="F3996" i="1"/>
  <c r="G3995" i="1"/>
  <c r="F3995" i="1"/>
  <c r="G3994" i="1"/>
  <c r="F3994" i="1"/>
  <c r="G3993" i="1"/>
  <c r="F3993" i="1"/>
  <c r="G3992" i="1"/>
  <c r="F3992" i="1"/>
  <c r="G3991" i="1"/>
  <c r="F3991" i="1"/>
  <c r="G3990" i="1"/>
  <c r="F3990" i="1"/>
  <c r="G3989" i="1"/>
  <c r="F3989" i="1"/>
  <c r="G3988" i="1"/>
  <c r="F3988" i="1"/>
  <c r="G3987" i="1"/>
  <c r="F3987" i="1"/>
  <c r="G3986" i="1"/>
  <c r="F3986" i="1"/>
  <c r="G3985" i="1"/>
  <c r="F3985" i="1"/>
  <c r="G3984" i="1"/>
  <c r="F3984" i="1"/>
  <c r="G3983" i="1"/>
  <c r="F3983" i="1"/>
  <c r="G3982" i="1"/>
  <c r="F3982" i="1"/>
  <c r="G3981" i="1"/>
  <c r="F3981" i="1"/>
  <c r="G3980" i="1"/>
  <c r="F3980" i="1"/>
  <c r="G3979" i="1"/>
  <c r="F3979" i="1"/>
  <c r="G3978" i="1"/>
  <c r="F3978" i="1"/>
  <c r="G3977" i="1"/>
  <c r="F3977" i="1"/>
  <c r="G3976" i="1"/>
  <c r="F3976" i="1"/>
  <c r="G3975" i="1"/>
  <c r="F3975" i="1"/>
  <c r="G3974" i="1"/>
  <c r="F3974" i="1"/>
  <c r="G3973" i="1"/>
  <c r="F3973" i="1"/>
  <c r="G3972" i="1"/>
  <c r="F3972" i="1"/>
  <c r="G3971" i="1"/>
  <c r="F3971" i="1"/>
  <c r="G3970" i="1"/>
  <c r="F3970" i="1"/>
  <c r="G3969" i="1"/>
  <c r="F3969" i="1"/>
  <c r="G3968" i="1"/>
  <c r="F3968" i="1"/>
  <c r="G3967" i="1"/>
  <c r="F3967" i="1"/>
  <c r="G3966" i="1"/>
  <c r="F3966" i="1"/>
  <c r="G3965" i="1"/>
  <c r="F3965" i="1"/>
  <c r="G3964" i="1"/>
  <c r="F3964" i="1"/>
  <c r="G3963" i="1"/>
  <c r="F3963" i="1"/>
  <c r="G3962" i="1"/>
  <c r="F3962" i="1"/>
  <c r="G3961" i="1"/>
  <c r="F3961" i="1"/>
  <c r="G3960" i="1"/>
  <c r="F3960" i="1"/>
  <c r="G3959" i="1"/>
  <c r="F3959" i="1"/>
  <c r="G3958" i="1"/>
  <c r="F3958" i="1"/>
  <c r="G3957" i="1"/>
  <c r="F3957" i="1"/>
  <c r="G3956" i="1"/>
  <c r="F3956" i="1"/>
  <c r="G3955" i="1"/>
  <c r="F3955" i="1"/>
  <c r="G3954" i="1"/>
  <c r="F3954" i="1"/>
  <c r="G3953" i="1"/>
  <c r="F3953" i="1"/>
  <c r="G3952" i="1"/>
  <c r="F3952" i="1"/>
  <c r="G3951" i="1"/>
  <c r="F3951" i="1"/>
  <c r="G3950" i="1"/>
  <c r="F3950" i="1"/>
  <c r="G3949" i="1"/>
  <c r="F3949" i="1"/>
  <c r="G3948" i="1"/>
  <c r="F3948" i="1"/>
  <c r="G3947" i="1"/>
  <c r="F3947" i="1"/>
  <c r="G3946" i="1"/>
  <c r="F3946" i="1"/>
  <c r="G3945" i="1"/>
  <c r="F3945" i="1"/>
  <c r="G3944" i="1"/>
  <c r="F3944" i="1"/>
  <c r="G3943" i="1"/>
  <c r="F3943" i="1"/>
  <c r="G3942" i="1"/>
  <c r="F3942" i="1"/>
  <c r="G3941" i="1"/>
  <c r="F3941" i="1"/>
  <c r="G3940" i="1"/>
  <c r="F3940" i="1"/>
  <c r="G3939" i="1"/>
  <c r="F3939" i="1"/>
  <c r="G3938" i="1"/>
  <c r="F3938" i="1"/>
  <c r="G3937" i="1"/>
  <c r="F3937" i="1"/>
  <c r="G3936" i="1"/>
  <c r="F3936" i="1"/>
  <c r="G3935" i="1"/>
  <c r="F3935" i="1"/>
  <c r="G3934" i="1"/>
  <c r="F3934" i="1"/>
  <c r="G3933" i="1"/>
  <c r="F3933" i="1"/>
  <c r="G3932" i="1"/>
  <c r="F3932" i="1"/>
  <c r="G3931" i="1"/>
  <c r="F3931" i="1"/>
  <c r="G3930" i="1"/>
  <c r="F3930" i="1"/>
  <c r="G3929" i="1"/>
  <c r="F3929" i="1"/>
  <c r="G3928" i="1"/>
  <c r="F3928" i="1"/>
  <c r="G3927" i="1"/>
  <c r="F3927" i="1"/>
  <c r="G3926" i="1"/>
  <c r="F3926" i="1"/>
  <c r="G3925" i="1"/>
  <c r="F3925" i="1"/>
  <c r="G3924" i="1"/>
  <c r="F3924" i="1"/>
  <c r="G3923" i="1"/>
  <c r="F3923" i="1"/>
  <c r="G3922" i="1"/>
  <c r="F3922" i="1"/>
  <c r="G3921" i="1"/>
  <c r="F3921" i="1"/>
  <c r="G3920" i="1"/>
  <c r="F3920" i="1"/>
  <c r="G3919" i="1"/>
  <c r="F3919" i="1"/>
  <c r="G3918" i="1"/>
  <c r="F3918" i="1"/>
  <c r="G3917" i="1"/>
  <c r="F3917" i="1"/>
  <c r="G3916" i="1"/>
  <c r="F3916" i="1"/>
  <c r="G3915" i="1"/>
  <c r="F3915" i="1"/>
  <c r="G3914" i="1"/>
  <c r="F3914" i="1"/>
  <c r="G3913" i="1"/>
  <c r="F3913" i="1"/>
  <c r="G3912" i="1"/>
  <c r="F3912" i="1"/>
  <c r="G3911" i="1"/>
  <c r="F3911" i="1"/>
  <c r="G3910" i="1"/>
  <c r="F3910" i="1"/>
  <c r="G3909" i="1"/>
  <c r="F3909" i="1"/>
  <c r="G3908" i="1"/>
  <c r="F3908" i="1"/>
  <c r="G3907" i="1"/>
  <c r="F3907" i="1"/>
  <c r="G3906" i="1"/>
  <c r="F3906" i="1"/>
  <c r="G3905" i="1"/>
  <c r="F3905" i="1"/>
  <c r="G3904" i="1"/>
  <c r="F3904" i="1"/>
  <c r="G3903" i="1"/>
  <c r="F3903" i="1"/>
  <c r="G3902" i="1"/>
  <c r="F3902" i="1"/>
  <c r="G3901" i="1"/>
  <c r="F3901" i="1"/>
  <c r="G3900" i="1"/>
  <c r="F3900" i="1"/>
  <c r="G3899" i="1"/>
  <c r="F3899" i="1"/>
  <c r="G3898" i="1"/>
  <c r="F3898" i="1"/>
  <c r="G3897" i="1"/>
  <c r="F3897" i="1"/>
  <c r="G3896" i="1"/>
  <c r="F3896" i="1"/>
  <c r="G3895" i="1"/>
  <c r="F3895" i="1"/>
  <c r="G3894" i="1"/>
  <c r="F3894" i="1"/>
  <c r="G3893" i="1"/>
  <c r="F3893" i="1"/>
  <c r="G3892" i="1"/>
  <c r="F3892" i="1"/>
  <c r="G3891" i="1"/>
  <c r="F3891" i="1"/>
  <c r="G3890" i="1"/>
  <c r="F3890" i="1"/>
  <c r="G3889" i="1"/>
  <c r="F3889" i="1"/>
  <c r="G3888" i="1"/>
  <c r="F3888" i="1"/>
  <c r="G3887" i="1"/>
  <c r="F3887" i="1"/>
  <c r="G3886" i="1"/>
  <c r="F3886" i="1"/>
  <c r="G3885" i="1"/>
  <c r="F3885" i="1"/>
  <c r="G3884" i="1"/>
  <c r="F3884" i="1"/>
  <c r="G3883" i="1"/>
  <c r="F3883" i="1"/>
  <c r="G3882" i="1"/>
  <c r="F3882" i="1"/>
  <c r="G3881" i="1"/>
  <c r="F3881" i="1"/>
  <c r="G3880" i="1"/>
  <c r="F3880" i="1"/>
  <c r="G3879" i="1"/>
  <c r="F3879" i="1"/>
  <c r="G3878" i="1"/>
  <c r="F3878" i="1"/>
  <c r="G3877" i="1"/>
  <c r="F3877" i="1"/>
  <c r="G3876" i="1"/>
  <c r="F3876" i="1"/>
  <c r="G3875" i="1"/>
  <c r="F3875" i="1"/>
  <c r="G3874" i="1"/>
  <c r="F3874" i="1"/>
  <c r="G3873" i="1"/>
  <c r="F3873" i="1"/>
  <c r="G3872" i="1"/>
  <c r="F3872" i="1"/>
  <c r="G3871" i="1"/>
  <c r="F3871" i="1"/>
  <c r="G3870" i="1"/>
  <c r="F3870" i="1"/>
  <c r="G3869" i="1"/>
  <c r="F3869" i="1"/>
  <c r="G3868" i="1"/>
  <c r="F3868" i="1"/>
  <c r="G3867" i="1"/>
  <c r="F3867" i="1"/>
  <c r="G3866" i="1"/>
  <c r="F3866" i="1"/>
  <c r="G3865" i="1"/>
  <c r="F3865" i="1"/>
  <c r="G3864" i="1"/>
  <c r="F3864" i="1"/>
  <c r="G3863" i="1"/>
  <c r="F3863" i="1"/>
  <c r="G3862" i="1"/>
  <c r="F3862" i="1"/>
  <c r="G3861" i="1"/>
  <c r="F3861" i="1"/>
  <c r="G3860" i="1"/>
  <c r="F3860" i="1"/>
  <c r="G3859" i="1"/>
  <c r="F3859" i="1"/>
  <c r="G3858" i="1"/>
  <c r="F3858" i="1"/>
  <c r="G3857" i="1"/>
  <c r="F3857" i="1"/>
  <c r="G3856" i="1"/>
  <c r="F3856" i="1"/>
  <c r="G3855" i="1"/>
  <c r="F3855" i="1"/>
  <c r="G3854" i="1"/>
  <c r="F3854" i="1"/>
  <c r="G3853" i="1"/>
  <c r="F3853" i="1"/>
  <c r="G3852" i="1"/>
  <c r="F3852" i="1"/>
  <c r="G3851" i="1"/>
  <c r="F3851" i="1"/>
  <c r="G3850" i="1"/>
  <c r="F3850" i="1"/>
  <c r="G3849" i="1"/>
  <c r="F3849" i="1"/>
  <c r="G3848" i="1"/>
  <c r="F3848" i="1"/>
  <c r="G3847" i="1"/>
  <c r="F3847" i="1"/>
  <c r="G3846" i="1"/>
  <c r="F3846" i="1"/>
  <c r="G3845" i="1"/>
  <c r="F3845" i="1"/>
  <c r="G3844" i="1"/>
  <c r="F3844" i="1"/>
  <c r="G3843" i="1"/>
  <c r="F3843" i="1"/>
  <c r="G3842" i="1"/>
  <c r="F3842" i="1"/>
  <c r="G3841" i="1"/>
  <c r="F3841" i="1"/>
  <c r="G3840" i="1"/>
  <c r="F3840" i="1"/>
  <c r="G3839" i="1"/>
  <c r="F3839" i="1"/>
  <c r="G3838" i="1"/>
  <c r="F3838" i="1"/>
  <c r="G3837" i="1"/>
  <c r="F3837" i="1"/>
  <c r="G3836" i="1"/>
  <c r="F3836" i="1"/>
  <c r="G3835" i="1"/>
  <c r="F3835" i="1"/>
  <c r="G3834" i="1"/>
  <c r="F3834" i="1"/>
  <c r="G3833" i="1"/>
  <c r="F3833" i="1"/>
  <c r="G3832" i="1"/>
  <c r="F3832" i="1"/>
  <c r="G3831" i="1"/>
  <c r="F3831" i="1"/>
  <c r="G3830" i="1"/>
  <c r="F3830" i="1"/>
  <c r="G3829" i="1"/>
  <c r="F3829" i="1"/>
  <c r="G3828" i="1"/>
  <c r="F3828" i="1"/>
  <c r="G3827" i="1"/>
  <c r="F3827" i="1"/>
  <c r="G3826" i="1"/>
  <c r="F3826" i="1"/>
  <c r="G3825" i="1"/>
  <c r="F3825" i="1"/>
  <c r="G3824" i="1"/>
  <c r="F3824" i="1"/>
  <c r="G3823" i="1"/>
  <c r="F3823" i="1"/>
  <c r="G3822" i="1"/>
  <c r="F3822" i="1"/>
  <c r="G3821" i="1"/>
  <c r="F3821" i="1"/>
  <c r="G3820" i="1"/>
  <c r="F3820" i="1"/>
  <c r="G3819" i="1"/>
  <c r="F3819" i="1"/>
  <c r="G3818" i="1"/>
  <c r="F3818" i="1"/>
  <c r="G3817" i="1"/>
  <c r="F3817" i="1"/>
  <c r="G3816" i="1"/>
  <c r="F3816" i="1"/>
  <c r="G3815" i="1"/>
  <c r="F3815" i="1"/>
  <c r="G3814" i="1"/>
  <c r="F3814" i="1"/>
  <c r="G3813" i="1"/>
  <c r="F3813" i="1"/>
  <c r="G3812" i="1"/>
  <c r="F3812" i="1"/>
  <c r="G3811" i="1"/>
  <c r="F3811" i="1"/>
  <c r="G3810" i="1"/>
  <c r="F3810" i="1"/>
  <c r="G3809" i="1"/>
  <c r="F3809" i="1"/>
  <c r="G3808" i="1"/>
  <c r="F3808" i="1"/>
  <c r="G3807" i="1"/>
  <c r="F3807" i="1"/>
  <c r="G3806" i="1"/>
  <c r="F3806" i="1"/>
  <c r="G3805" i="1"/>
  <c r="F3805" i="1"/>
  <c r="G3804" i="1"/>
  <c r="F3804" i="1"/>
  <c r="G3803" i="1"/>
  <c r="F3803" i="1"/>
  <c r="G3802" i="1"/>
  <c r="F3802" i="1"/>
  <c r="G3801" i="1"/>
  <c r="F3801" i="1"/>
  <c r="G3800" i="1"/>
  <c r="F3800" i="1"/>
  <c r="G3799" i="1"/>
  <c r="F3799" i="1"/>
  <c r="G3798" i="1"/>
  <c r="F3798" i="1"/>
  <c r="G3797" i="1"/>
  <c r="F3797" i="1"/>
  <c r="G3796" i="1"/>
  <c r="F3796" i="1"/>
  <c r="G3795" i="1"/>
  <c r="F3795" i="1"/>
  <c r="G3794" i="1"/>
  <c r="F3794" i="1"/>
  <c r="G3793" i="1"/>
  <c r="F3793" i="1"/>
  <c r="G3792" i="1"/>
  <c r="F3792" i="1"/>
  <c r="G3791" i="1"/>
  <c r="F3791" i="1"/>
  <c r="G3790" i="1"/>
  <c r="F3790" i="1"/>
  <c r="G3789" i="1"/>
  <c r="F3789" i="1"/>
  <c r="G3788" i="1"/>
  <c r="F3788" i="1"/>
  <c r="G3787" i="1"/>
  <c r="F3787" i="1"/>
  <c r="G3786" i="1"/>
  <c r="F3786" i="1"/>
  <c r="G3785" i="1"/>
  <c r="F3785" i="1"/>
  <c r="G3784" i="1"/>
  <c r="F3784" i="1"/>
  <c r="G3783" i="1"/>
  <c r="F3783" i="1"/>
  <c r="G3782" i="1"/>
  <c r="F3782" i="1"/>
  <c r="G3781" i="1"/>
  <c r="F3781" i="1"/>
  <c r="G3780" i="1"/>
  <c r="F3780" i="1"/>
  <c r="G3779" i="1"/>
  <c r="F3779" i="1"/>
  <c r="G3778" i="1"/>
  <c r="F3778" i="1"/>
  <c r="G3777" i="1"/>
  <c r="F3777" i="1"/>
  <c r="G3776" i="1"/>
  <c r="F3776" i="1"/>
  <c r="G3775" i="1"/>
  <c r="F3775" i="1"/>
  <c r="G3774" i="1"/>
  <c r="F3774" i="1"/>
  <c r="G3773" i="1"/>
  <c r="F3773" i="1"/>
  <c r="G3772" i="1"/>
  <c r="F3772" i="1"/>
  <c r="G3771" i="1"/>
  <c r="F3771" i="1"/>
  <c r="G3770" i="1"/>
  <c r="F3770" i="1"/>
  <c r="G3769" i="1"/>
  <c r="F3769" i="1"/>
  <c r="G3768" i="1"/>
  <c r="F3768" i="1"/>
  <c r="G3767" i="1"/>
  <c r="F3767" i="1"/>
  <c r="G3766" i="1"/>
  <c r="F3766" i="1"/>
  <c r="G3765" i="1"/>
  <c r="F3765" i="1"/>
  <c r="G3764" i="1"/>
  <c r="F3764" i="1"/>
  <c r="G3763" i="1"/>
  <c r="F3763" i="1"/>
  <c r="G3762" i="1"/>
  <c r="F3762" i="1"/>
  <c r="G3761" i="1"/>
  <c r="F3761" i="1"/>
  <c r="G3760" i="1"/>
  <c r="F3760" i="1"/>
  <c r="G3759" i="1"/>
  <c r="F3759" i="1"/>
  <c r="G3758" i="1"/>
  <c r="F3758" i="1"/>
  <c r="G3757" i="1"/>
  <c r="F3757" i="1"/>
  <c r="G3756" i="1"/>
  <c r="F3756" i="1"/>
  <c r="G3755" i="1"/>
  <c r="F3755" i="1"/>
  <c r="G3754" i="1"/>
  <c r="F3754" i="1"/>
  <c r="G3753" i="1"/>
  <c r="F3753" i="1"/>
  <c r="G3752" i="1"/>
  <c r="F3752" i="1"/>
  <c r="G3751" i="1"/>
  <c r="F3751" i="1"/>
  <c r="G3750" i="1"/>
  <c r="F3750" i="1"/>
  <c r="G3749" i="1"/>
  <c r="F3749" i="1"/>
  <c r="G3748" i="1"/>
  <c r="F3748" i="1"/>
  <c r="G3747" i="1"/>
  <c r="F3747" i="1"/>
  <c r="G3746" i="1"/>
  <c r="F3746" i="1"/>
  <c r="G3745" i="1"/>
  <c r="F3745" i="1"/>
  <c r="G3744" i="1"/>
  <c r="F3744" i="1"/>
  <c r="G3743" i="1"/>
  <c r="F3743" i="1"/>
  <c r="G3742" i="1"/>
  <c r="F3742" i="1"/>
  <c r="G3741" i="1"/>
  <c r="F3741" i="1"/>
  <c r="G3740" i="1"/>
  <c r="F3740" i="1"/>
  <c r="G3739" i="1"/>
  <c r="F3739" i="1"/>
  <c r="G3738" i="1"/>
  <c r="F3738" i="1"/>
  <c r="G3737" i="1"/>
  <c r="F3737" i="1"/>
  <c r="G3736" i="1"/>
  <c r="F3736" i="1"/>
  <c r="G3735" i="1"/>
  <c r="F3735" i="1"/>
  <c r="G3734" i="1"/>
  <c r="F3734" i="1"/>
  <c r="G3733" i="1"/>
  <c r="F3733" i="1"/>
  <c r="G3732" i="1"/>
  <c r="F3732" i="1"/>
  <c r="G3731" i="1"/>
  <c r="F3731" i="1"/>
  <c r="G3730" i="1"/>
  <c r="F3730" i="1"/>
  <c r="G3729" i="1"/>
  <c r="F3729" i="1"/>
  <c r="G3728" i="1"/>
  <c r="F3728" i="1"/>
  <c r="G3727" i="1"/>
  <c r="F3727" i="1"/>
  <c r="G3726" i="1"/>
  <c r="F3726" i="1"/>
  <c r="G3725" i="1"/>
  <c r="F3725" i="1"/>
  <c r="G3724" i="1"/>
  <c r="F3724" i="1"/>
  <c r="G3723" i="1"/>
  <c r="F3723" i="1"/>
  <c r="G3722" i="1"/>
  <c r="F3722" i="1"/>
  <c r="G3721" i="1"/>
  <c r="F3721" i="1"/>
  <c r="G3720" i="1"/>
  <c r="F3720" i="1"/>
  <c r="G3719" i="1"/>
  <c r="F3719" i="1"/>
  <c r="G3718" i="1"/>
  <c r="F3718" i="1"/>
  <c r="G3717" i="1"/>
  <c r="F3717" i="1"/>
  <c r="G3716" i="1"/>
  <c r="F3716" i="1"/>
  <c r="G3715" i="1"/>
  <c r="F3715" i="1"/>
  <c r="G3714" i="1"/>
  <c r="F3714" i="1"/>
  <c r="G3713" i="1"/>
  <c r="F3713" i="1"/>
  <c r="G3712" i="1"/>
  <c r="F3712" i="1"/>
  <c r="G3711" i="1"/>
  <c r="F3711" i="1"/>
  <c r="G3710" i="1"/>
  <c r="F3710" i="1"/>
  <c r="G3709" i="1"/>
  <c r="F3709" i="1"/>
  <c r="G3708" i="1"/>
  <c r="F3708" i="1"/>
  <c r="G3707" i="1"/>
  <c r="F3707" i="1"/>
  <c r="G3706" i="1"/>
  <c r="F3706" i="1"/>
  <c r="G3705" i="1"/>
  <c r="F3705" i="1"/>
  <c r="G3704" i="1"/>
  <c r="F3704" i="1"/>
  <c r="G3703" i="1"/>
  <c r="F3703" i="1"/>
  <c r="G3702" i="1"/>
  <c r="F3702" i="1"/>
  <c r="G3701" i="1"/>
  <c r="F3701" i="1"/>
  <c r="G3700" i="1"/>
  <c r="F3700" i="1"/>
  <c r="G3699" i="1"/>
  <c r="F3699" i="1"/>
  <c r="G3698" i="1"/>
  <c r="F3698" i="1"/>
  <c r="G3697" i="1"/>
  <c r="F3697" i="1"/>
  <c r="G3696" i="1"/>
  <c r="F3696" i="1"/>
  <c r="G3695" i="1"/>
  <c r="F3695" i="1"/>
  <c r="G3694" i="1"/>
  <c r="F3694" i="1"/>
  <c r="G3693" i="1"/>
  <c r="F3693" i="1"/>
  <c r="G3692" i="1"/>
  <c r="F3692" i="1"/>
  <c r="G3691" i="1"/>
  <c r="F3691" i="1"/>
  <c r="G3690" i="1"/>
  <c r="F3690" i="1"/>
  <c r="G3689" i="1"/>
  <c r="F3689" i="1"/>
  <c r="G3688" i="1"/>
  <c r="F3688" i="1"/>
  <c r="G3687" i="1"/>
  <c r="F3687" i="1"/>
  <c r="G3686" i="1"/>
  <c r="F3686" i="1"/>
  <c r="G3685" i="1"/>
  <c r="F3685" i="1"/>
  <c r="G3684" i="1"/>
  <c r="F3684" i="1"/>
  <c r="G3683" i="1"/>
  <c r="F3683" i="1"/>
  <c r="G3682" i="1"/>
  <c r="F3682" i="1"/>
  <c r="G3681" i="1"/>
  <c r="F3681" i="1"/>
  <c r="G3680" i="1"/>
  <c r="F3680" i="1"/>
  <c r="G3679" i="1"/>
  <c r="F3679" i="1"/>
  <c r="G3678" i="1"/>
  <c r="F3678" i="1"/>
  <c r="G3677" i="1"/>
  <c r="F3677" i="1"/>
  <c r="G3676" i="1"/>
  <c r="F3676" i="1"/>
  <c r="G3675" i="1"/>
  <c r="F3675" i="1"/>
  <c r="G3674" i="1"/>
  <c r="F3674" i="1"/>
  <c r="G3673" i="1"/>
  <c r="F3673" i="1"/>
  <c r="G3672" i="1"/>
  <c r="F3672" i="1"/>
  <c r="G3671" i="1"/>
  <c r="F3671" i="1"/>
  <c r="G3670" i="1"/>
  <c r="F3670" i="1"/>
  <c r="G3669" i="1"/>
  <c r="F3669" i="1"/>
  <c r="G3668" i="1"/>
  <c r="F3668" i="1"/>
  <c r="G3667" i="1"/>
  <c r="F3667" i="1"/>
  <c r="G3666" i="1"/>
  <c r="F3666" i="1"/>
  <c r="G3665" i="1"/>
  <c r="F3665" i="1"/>
  <c r="G3664" i="1"/>
  <c r="F3664" i="1"/>
  <c r="G3663" i="1"/>
  <c r="F3663" i="1"/>
  <c r="G3662" i="1"/>
  <c r="F3662" i="1"/>
  <c r="G3661" i="1"/>
  <c r="F3661" i="1"/>
  <c r="G3660" i="1"/>
  <c r="F3660" i="1"/>
  <c r="G3659" i="1"/>
  <c r="F3659" i="1"/>
  <c r="G3658" i="1"/>
  <c r="F3658" i="1"/>
  <c r="G3657" i="1"/>
  <c r="F3657" i="1"/>
  <c r="G3656" i="1"/>
  <c r="F3656" i="1"/>
  <c r="G3655" i="1"/>
  <c r="F3655" i="1"/>
  <c r="G3654" i="1"/>
  <c r="F3654" i="1"/>
  <c r="G3653" i="1"/>
  <c r="F3653" i="1"/>
  <c r="G3652" i="1"/>
  <c r="F3652" i="1"/>
  <c r="G3651" i="1"/>
  <c r="F3651" i="1"/>
  <c r="G3650" i="1"/>
  <c r="F3650" i="1"/>
  <c r="G3649" i="1"/>
  <c r="F3649" i="1"/>
  <c r="G3648" i="1"/>
  <c r="F3648" i="1"/>
  <c r="G3647" i="1"/>
  <c r="F3647" i="1"/>
  <c r="G3646" i="1"/>
  <c r="F3646" i="1"/>
  <c r="G3645" i="1"/>
  <c r="F3645" i="1"/>
  <c r="G3644" i="1"/>
  <c r="F3644" i="1"/>
  <c r="G3643" i="1"/>
  <c r="F3643" i="1"/>
  <c r="G3642" i="1"/>
  <c r="F3642" i="1"/>
  <c r="G3641" i="1"/>
  <c r="F3641" i="1"/>
  <c r="G3640" i="1"/>
  <c r="F3640" i="1"/>
  <c r="G3639" i="1"/>
  <c r="F3639" i="1"/>
  <c r="G3638" i="1"/>
  <c r="F3638" i="1"/>
  <c r="G3637" i="1"/>
  <c r="F3637" i="1"/>
  <c r="G3636" i="1"/>
  <c r="F3636" i="1"/>
  <c r="G3635" i="1"/>
  <c r="F3635" i="1"/>
  <c r="G3634" i="1"/>
  <c r="F3634" i="1"/>
  <c r="G3633" i="1"/>
  <c r="F3633" i="1"/>
  <c r="G3632" i="1"/>
  <c r="F3632" i="1"/>
  <c r="G3631" i="1"/>
  <c r="F3631" i="1"/>
  <c r="G3630" i="1"/>
  <c r="F3630" i="1"/>
  <c r="G3629" i="1"/>
  <c r="F3629" i="1"/>
  <c r="G3628" i="1"/>
  <c r="F3628" i="1"/>
  <c r="G3627" i="1"/>
  <c r="F3627" i="1"/>
  <c r="G3626" i="1"/>
  <c r="F3626" i="1"/>
  <c r="G3625" i="1"/>
  <c r="F3625" i="1"/>
  <c r="G3624" i="1"/>
  <c r="F3624" i="1"/>
  <c r="G3623" i="1"/>
  <c r="F3623" i="1"/>
  <c r="G3622" i="1"/>
  <c r="F3622" i="1"/>
  <c r="G3621" i="1"/>
  <c r="F3621" i="1"/>
  <c r="G3620" i="1"/>
  <c r="F3620" i="1"/>
  <c r="G3619" i="1"/>
  <c r="F3619" i="1"/>
  <c r="G3618" i="1"/>
  <c r="F3618" i="1"/>
  <c r="G3617" i="1"/>
  <c r="F3617" i="1"/>
  <c r="G3616" i="1"/>
  <c r="F3616" i="1"/>
  <c r="G3615" i="1"/>
  <c r="F3615" i="1"/>
  <c r="G3614" i="1"/>
  <c r="F3614" i="1"/>
  <c r="G3613" i="1"/>
  <c r="F3613" i="1"/>
  <c r="G3612" i="1"/>
  <c r="F3612" i="1"/>
  <c r="G3611" i="1"/>
  <c r="F3611" i="1"/>
  <c r="G3610" i="1"/>
  <c r="F3610" i="1"/>
  <c r="G3609" i="1"/>
  <c r="F3609" i="1"/>
  <c r="G3608" i="1"/>
  <c r="F3608" i="1"/>
  <c r="G3607" i="1"/>
  <c r="F3607" i="1"/>
  <c r="G3606" i="1"/>
  <c r="F3606" i="1"/>
  <c r="G3605" i="1"/>
  <c r="F3605" i="1"/>
  <c r="G3604" i="1"/>
  <c r="F3604" i="1"/>
  <c r="G3603" i="1"/>
  <c r="F3603" i="1"/>
  <c r="G3602" i="1"/>
  <c r="F3602" i="1"/>
  <c r="G3601" i="1"/>
  <c r="F3601" i="1"/>
  <c r="G3600" i="1"/>
  <c r="F3600" i="1"/>
  <c r="G3599" i="1"/>
  <c r="F3599" i="1"/>
  <c r="G3598" i="1"/>
  <c r="F3598" i="1"/>
  <c r="G3597" i="1"/>
  <c r="F3597" i="1"/>
  <c r="G3596" i="1"/>
  <c r="F3596" i="1"/>
  <c r="G3595" i="1"/>
  <c r="F3595" i="1"/>
  <c r="G3594" i="1"/>
  <c r="F3594" i="1"/>
  <c r="G3593" i="1"/>
  <c r="F3593" i="1"/>
  <c r="G3592" i="1"/>
  <c r="F3592" i="1"/>
  <c r="G3591" i="1"/>
  <c r="F3591" i="1"/>
  <c r="G3590" i="1"/>
  <c r="F3590" i="1"/>
  <c r="G3589" i="1"/>
  <c r="F3589" i="1"/>
  <c r="G3588" i="1"/>
  <c r="F3588" i="1"/>
  <c r="G3587" i="1"/>
  <c r="F3587" i="1"/>
  <c r="G3586" i="1"/>
  <c r="F3586" i="1"/>
  <c r="G3585" i="1"/>
  <c r="F3585" i="1"/>
  <c r="G3584" i="1"/>
  <c r="F3584" i="1"/>
  <c r="G3583" i="1"/>
  <c r="F3583" i="1"/>
  <c r="G3582" i="1"/>
  <c r="F3582" i="1"/>
  <c r="G3581" i="1"/>
  <c r="F3581" i="1"/>
  <c r="G3580" i="1"/>
  <c r="F3580" i="1"/>
  <c r="G3579" i="1"/>
  <c r="F3579" i="1"/>
  <c r="G3578" i="1"/>
  <c r="F3578" i="1"/>
  <c r="G3577" i="1"/>
  <c r="F3577" i="1"/>
  <c r="G3576" i="1"/>
  <c r="F3576" i="1"/>
  <c r="G3575" i="1"/>
  <c r="F3575" i="1"/>
  <c r="G3574" i="1"/>
  <c r="F3574" i="1"/>
  <c r="G3573" i="1"/>
  <c r="F3573" i="1"/>
  <c r="G3572" i="1"/>
  <c r="F3572" i="1"/>
  <c r="G3571" i="1"/>
  <c r="F3571" i="1"/>
  <c r="G3570" i="1"/>
  <c r="F3570" i="1"/>
  <c r="G3569" i="1"/>
  <c r="F3569" i="1"/>
  <c r="G3568" i="1"/>
  <c r="F3568" i="1"/>
  <c r="G3567" i="1"/>
  <c r="F3567" i="1"/>
  <c r="G3566" i="1"/>
  <c r="F3566" i="1"/>
  <c r="G3565" i="1"/>
  <c r="F3565" i="1"/>
  <c r="G3564" i="1"/>
  <c r="F3564" i="1"/>
  <c r="G3563" i="1"/>
  <c r="F3563" i="1"/>
  <c r="G3562" i="1"/>
  <c r="F3562" i="1"/>
  <c r="G3561" i="1"/>
  <c r="F3561" i="1"/>
  <c r="G3560" i="1"/>
  <c r="F3560" i="1"/>
  <c r="G3559" i="1"/>
  <c r="F3559" i="1"/>
  <c r="G3558" i="1"/>
  <c r="F3558" i="1"/>
  <c r="G3557" i="1"/>
  <c r="F3557" i="1"/>
  <c r="G3556" i="1"/>
  <c r="F3556" i="1"/>
  <c r="G3555" i="1"/>
  <c r="F3555" i="1"/>
  <c r="G3554" i="1"/>
  <c r="F3554" i="1"/>
  <c r="G3553" i="1"/>
  <c r="F3553" i="1"/>
  <c r="G3552" i="1"/>
  <c r="F3552" i="1"/>
  <c r="G3551" i="1"/>
  <c r="F3551" i="1"/>
  <c r="G3550" i="1"/>
  <c r="F3550" i="1"/>
  <c r="G3549" i="1"/>
  <c r="F3549" i="1"/>
  <c r="G3548" i="1"/>
  <c r="F3548" i="1"/>
  <c r="G3547" i="1"/>
  <c r="F3547" i="1"/>
  <c r="G3546" i="1"/>
  <c r="F3546" i="1"/>
  <c r="G3545" i="1"/>
  <c r="F3545" i="1"/>
  <c r="G3544" i="1"/>
  <c r="F3544" i="1"/>
  <c r="G3543" i="1"/>
  <c r="F3543" i="1"/>
  <c r="G3542" i="1"/>
  <c r="F3542" i="1"/>
  <c r="G3541" i="1"/>
  <c r="F3541" i="1"/>
  <c r="G3540" i="1"/>
  <c r="F3540" i="1"/>
  <c r="G3539" i="1"/>
  <c r="F3539" i="1"/>
  <c r="G3538" i="1"/>
  <c r="F3538" i="1"/>
  <c r="G3537" i="1"/>
  <c r="F3537" i="1"/>
  <c r="G3536" i="1"/>
  <c r="F3536" i="1"/>
  <c r="G3535" i="1"/>
  <c r="F3535" i="1"/>
  <c r="G3534" i="1"/>
  <c r="F3534" i="1"/>
  <c r="G3533" i="1"/>
  <c r="F3533" i="1"/>
  <c r="G3532" i="1"/>
  <c r="F3532" i="1"/>
  <c r="G3531" i="1"/>
  <c r="F3531" i="1"/>
  <c r="G3530" i="1"/>
  <c r="F3530" i="1"/>
  <c r="G3529" i="1"/>
  <c r="F3529" i="1"/>
  <c r="G3528" i="1"/>
  <c r="F3528" i="1"/>
  <c r="G3527" i="1"/>
  <c r="F3527" i="1"/>
  <c r="G3526" i="1"/>
  <c r="F3526" i="1"/>
  <c r="G3525" i="1"/>
  <c r="F3525" i="1"/>
  <c r="G3524" i="1"/>
  <c r="F3524" i="1"/>
  <c r="G3523" i="1"/>
  <c r="F3523" i="1"/>
  <c r="G3522" i="1"/>
  <c r="F3522" i="1"/>
  <c r="G3521" i="1"/>
  <c r="F3521" i="1"/>
  <c r="G3520" i="1"/>
  <c r="F3520" i="1"/>
  <c r="G3519" i="1"/>
  <c r="F3519" i="1"/>
  <c r="G3518" i="1"/>
  <c r="F3518" i="1"/>
  <c r="G3517" i="1"/>
  <c r="F3517" i="1"/>
  <c r="G3516" i="1"/>
  <c r="F3516" i="1"/>
  <c r="G3515" i="1"/>
  <c r="F3515" i="1"/>
  <c r="G3514" i="1"/>
  <c r="F3514" i="1"/>
  <c r="G3513" i="1"/>
  <c r="F3513" i="1"/>
  <c r="G3512" i="1"/>
  <c r="F3512" i="1"/>
  <c r="G3511" i="1"/>
  <c r="F3511" i="1"/>
  <c r="G3510" i="1"/>
  <c r="F3510" i="1"/>
  <c r="G3509" i="1"/>
  <c r="F3509" i="1"/>
  <c r="G3508" i="1"/>
  <c r="F3508" i="1"/>
  <c r="G3507" i="1"/>
  <c r="F3507" i="1"/>
  <c r="G3506" i="1"/>
  <c r="F3506" i="1"/>
  <c r="G3505" i="1"/>
  <c r="F3505" i="1"/>
  <c r="G3504" i="1"/>
  <c r="F3504" i="1"/>
  <c r="G3503" i="1"/>
  <c r="F3503" i="1"/>
  <c r="G3502" i="1"/>
  <c r="F3502" i="1"/>
  <c r="G3501" i="1"/>
  <c r="F3501" i="1"/>
  <c r="G3500" i="1"/>
  <c r="F3500" i="1"/>
  <c r="G3499" i="1"/>
  <c r="F3499" i="1"/>
  <c r="G3498" i="1"/>
  <c r="F3498" i="1"/>
  <c r="G3497" i="1"/>
  <c r="F3497" i="1"/>
  <c r="G3496" i="1"/>
  <c r="F3496" i="1"/>
  <c r="G3495" i="1"/>
  <c r="F3495" i="1"/>
  <c r="G3494" i="1"/>
  <c r="F3494" i="1"/>
  <c r="G3493" i="1"/>
  <c r="F3493" i="1"/>
  <c r="G3492" i="1"/>
  <c r="F3492" i="1"/>
  <c r="G3491" i="1"/>
  <c r="F3491" i="1"/>
  <c r="G3490" i="1"/>
  <c r="F3490" i="1"/>
  <c r="G3489" i="1"/>
  <c r="F3489" i="1"/>
  <c r="G3488" i="1"/>
  <c r="F3488" i="1"/>
  <c r="G3487" i="1"/>
  <c r="F3487" i="1"/>
  <c r="G3486" i="1"/>
  <c r="F3486" i="1"/>
  <c r="G3485" i="1"/>
  <c r="F3485" i="1"/>
  <c r="G3484" i="1"/>
  <c r="F3484" i="1"/>
  <c r="G3483" i="1"/>
  <c r="F3483" i="1"/>
  <c r="G3482" i="1"/>
  <c r="F3482" i="1"/>
  <c r="G3481" i="1"/>
  <c r="F3481" i="1"/>
  <c r="G3480" i="1"/>
  <c r="F3480" i="1"/>
  <c r="G3479" i="1"/>
  <c r="F3479" i="1"/>
  <c r="G3478" i="1"/>
  <c r="F3478" i="1"/>
  <c r="G3477" i="1"/>
  <c r="F3477" i="1"/>
  <c r="G3476" i="1"/>
  <c r="F3476" i="1"/>
  <c r="G3475" i="1"/>
  <c r="F3475" i="1"/>
  <c r="G3474" i="1"/>
  <c r="F3474" i="1"/>
  <c r="G3473" i="1"/>
  <c r="F3473" i="1"/>
  <c r="G3472" i="1"/>
  <c r="F3472" i="1"/>
  <c r="G3471" i="1"/>
  <c r="F3471" i="1"/>
  <c r="G3470" i="1"/>
  <c r="F3470" i="1"/>
  <c r="G3469" i="1"/>
  <c r="F3469" i="1"/>
  <c r="G3468" i="1"/>
  <c r="F3468" i="1"/>
  <c r="G3467" i="1"/>
  <c r="F3467" i="1"/>
  <c r="G3466" i="1"/>
  <c r="F3466" i="1"/>
  <c r="G3465" i="1"/>
  <c r="F3465" i="1"/>
  <c r="G3464" i="1"/>
  <c r="F3464" i="1"/>
  <c r="G3463" i="1"/>
  <c r="F3463" i="1"/>
  <c r="G3462" i="1"/>
  <c r="F3462" i="1"/>
  <c r="G3461" i="1"/>
  <c r="F3461" i="1"/>
  <c r="G3460" i="1"/>
  <c r="F3460" i="1"/>
  <c r="G3459" i="1"/>
  <c r="F3459" i="1"/>
  <c r="G3458" i="1"/>
  <c r="F3458" i="1"/>
  <c r="G3457" i="1"/>
  <c r="F3457" i="1"/>
  <c r="G3456" i="1"/>
  <c r="F3456" i="1"/>
  <c r="G3455" i="1"/>
  <c r="F3455" i="1"/>
  <c r="G3454" i="1"/>
  <c r="F3454" i="1"/>
  <c r="G3453" i="1"/>
  <c r="F3453" i="1"/>
  <c r="G3452" i="1"/>
  <c r="F3452" i="1"/>
  <c r="G3451" i="1"/>
  <c r="F3451" i="1"/>
  <c r="G3450" i="1"/>
  <c r="F3450" i="1"/>
  <c r="G3449" i="1"/>
  <c r="F3449" i="1"/>
  <c r="G3448" i="1"/>
  <c r="F3448" i="1"/>
  <c r="G3447" i="1"/>
  <c r="F3447" i="1"/>
  <c r="G3446" i="1"/>
  <c r="F3446" i="1"/>
  <c r="G3445" i="1"/>
  <c r="F3445" i="1"/>
  <c r="G3444" i="1"/>
  <c r="F3444" i="1"/>
  <c r="G3443" i="1"/>
  <c r="F3443" i="1"/>
  <c r="G3442" i="1"/>
  <c r="F3442" i="1"/>
  <c r="G3441" i="1"/>
  <c r="F3441" i="1"/>
  <c r="G3440" i="1"/>
  <c r="F3440" i="1"/>
  <c r="G3439" i="1"/>
  <c r="F3439" i="1"/>
  <c r="G3438" i="1"/>
  <c r="F3438" i="1"/>
  <c r="G3437" i="1"/>
  <c r="F3437" i="1"/>
  <c r="G3436" i="1"/>
  <c r="F3436" i="1"/>
  <c r="G3435" i="1"/>
  <c r="F3435" i="1"/>
  <c r="G3434" i="1"/>
  <c r="F3434" i="1"/>
  <c r="G3433" i="1"/>
  <c r="F3433" i="1"/>
  <c r="G3432" i="1"/>
  <c r="F3432" i="1"/>
  <c r="G3431" i="1"/>
  <c r="F3431" i="1"/>
  <c r="G3430" i="1"/>
  <c r="F3430" i="1"/>
  <c r="G3429" i="1"/>
  <c r="F3429" i="1"/>
  <c r="G3428" i="1"/>
  <c r="F3428" i="1"/>
  <c r="G3427" i="1"/>
  <c r="F3427" i="1"/>
  <c r="G3426" i="1"/>
  <c r="F3426" i="1"/>
  <c r="G3425" i="1"/>
  <c r="F3425" i="1"/>
  <c r="G3424" i="1"/>
  <c r="F3424" i="1"/>
  <c r="G3423" i="1"/>
  <c r="F3423" i="1"/>
  <c r="G3422" i="1"/>
  <c r="F3422" i="1"/>
  <c r="G3421" i="1"/>
  <c r="F3421" i="1"/>
  <c r="G3420" i="1"/>
  <c r="F3420" i="1"/>
  <c r="G3419" i="1"/>
  <c r="F3419" i="1"/>
  <c r="G3418" i="1"/>
  <c r="F3418" i="1"/>
  <c r="G3417" i="1"/>
  <c r="F3417" i="1"/>
  <c r="G3416" i="1"/>
  <c r="F3416" i="1"/>
  <c r="G3415" i="1"/>
  <c r="F3415" i="1"/>
  <c r="G3414" i="1"/>
  <c r="F3414" i="1"/>
  <c r="G3413" i="1"/>
  <c r="F3413" i="1"/>
  <c r="G3412" i="1"/>
  <c r="F3412" i="1"/>
  <c r="G3411" i="1"/>
  <c r="F3411" i="1"/>
  <c r="G3410" i="1"/>
  <c r="F3410" i="1"/>
  <c r="G3409" i="1"/>
  <c r="F3409" i="1"/>
  <c r="G3408" i="1"/>
  <c r="F3408" i="1"/>
  <c r="G3407" i="1"/>
  <c r="F3407" i="1"/>
  <c r="G3406" i="1"/>
  <c r="F3406" i="1"/>
  <c r="G3405" i="1"/>
  <c r="F3405" i="1"/>
  <c r="G3404" i="1"/>
  <c r="F3404" i="1"/>
  <c r="G3403" i="1"/>
  <c r="F3403" i="1"/>
  <c r="G3402" i="1"/>
  <c r="F3402" i="1"/>
  <c r="G3401" i="1"/>
  <c r="F3401" i="1"/>
  <c r="G3400" i="1"/>
  <c r="F3400" i="1"/>
  <c r="G3399" i="1"/>
  <c r="F3399" i="1"/>
  <c r="G3398" i="1"/>
  <c r="F3398" i="1"/>
  <c r="G3397" i="1"/>
  <c r="F3397" i="1"/>
  <c r="G3396" i="1"/>
  <c r="F3396" i="1"/>
  <c r="G3395" i="1"/>
  <c r="F3395" i="1"/>
  <c r="G3394" i="1"/>
  <c r="F3394" i="1"/>
  <c r="G3393" i="1"/>
  <c r="F3393" i="1"/>
  <c r="G3392" i="1"/>
  <c r="F3392" i="1"/>
  <c r="G3391" i="1"/>
  <c r="F3391" i="1"/>
  <c r="G3390" i="1"/>
  <c r="F3390" i="1"/>
  <c r="G3389" i="1"/>
  <c r="F3389" i="1"/>
  <c r="G3388" i="1"/>
  <c r="F3388" i="1"/>
  <c r="G3387" i="1"/>
  <c r="F3387" i="1"/>
  <c r="G3386" i="1"/>
  <c r="F3386" i="1"/>
  <c r="G3385" i="1"/>
  <c r="F3385" i="1"/>
  <c r="G3384" i="1"/>
  <c r="F3384" i="1"/>
  <c r="G3383" i="1"/>
  <c r="F3383" i="1"/>
  <c r="G3382" i="1"/>
  <c r="F3382" i="1"/>
  <c r="G3381" i="1"/>
  <c r="F3381" i="1"/>
  <c r="G3380" i="1"/>
  <c r="F3380" i="1"/>
  <c r="G3379" i="1"/>
  <c r="F3379" i="1"/>
  <c r="G3378" i="1"/>
  <c r="F3378" i="1"/>
  <c r="G3377" i="1"/>
  <c r="F3377" i="1"/>
  <c r="G3376" i="1"/>
  <c r="F3376" i="1"/>
  <c r="G3375" i="1"/>
  <c r="F3375" i="1"/>
  <c r="G3374" i="1"/>
  <c r="F3374" i="1"/>
  <c r="G3373" i="1"/>
  <c r="F3373" i="1"/>
  <c r="G3372" i="1"/>
  <c r="F3372" i="1"/>
  <c r="G3371" i="1"/>
  <c r="F3371" i="1"/>
  <c r="G3370" i="1"/>
  <c r="F3370" i="1"/>
  <c r="G3369" i="1"/>
  <c r="F3369" i="1"/>
  <c r="G3368" i="1"/>
  <c r="F3368" i="1"/>
  <c r="G3367" i="1"/>
  <c r="F3367" i="1"/>
  <c r="G3366" i="1"/>
  <c r="F3366" i="1"/>
  <c r="G3365" i="1"/>
  <c r="F3365" i="1"/>
  <c r="G3364" i="1"/>
  <c r="F3364" i="1"/>
  <c r="G3363" i="1"/>
  <c r="F3363" i="1"/>
  <c r="G3362" i="1"/>
  <c r="F3362" i="1"/>
  <c r="G3361" i="1"/>
  <c r="F3361" i="1"/>
  <c r="G3360" i="1"/>
  <c r="F3360" i="1"/>
  <c r="G3359" i="1"/>
  <c r="F3359" i="1"/>
  <c r="G3358" i="1"/>
  <c r="F3358" i="1"/>
  <c r="G3357" i="1"/>
  <c r="F3357" i="1"/>
  <c r="G3356" i="1"/>
  <c r="F3356" i="1"/>
  <c r="G3355" i="1"/>
  <c r="F3355" i="1"/>
  <c r="G3354" i="1"/>
  <c r="F3354" i="1"/>
  <c r="G3353" i="1"/>
  <c r="F3353" i="1"/>
  <c r="G3352" i="1"/>
  <c r="F3352" i="1"/>
  <c r="G3351" i="1"/>
  <c r="F3351" i="1"/>
  <c r="G3350" i="1"/>
  <c r="F3350" i="1"/>
  <c r="G3349" i="1"/>
  <c r="F3349" i="1"/>
  <c r="G3348" i="1"/>
  <c r="F3348" i="1"/>
  <c r="G3347" i="1"/>
  <c r="F3347" i="1"/>
  <c r="G3346" i="1"/>
  <c r="F3346" i="1"/>
  <c r="G3345" i="1"/>
  <c r="F3345" i="1"/>
  <c r="G3344" i="1"/>
  <c r="F3344" i="1"/>
  <c r="G3343" i="1"/>
  <c r="F3343" i="1"/>
  <c r="G3342" i="1"/>
  <c r="F3342" i="1"/>
  <c r="G3341" i="1"/>
  <c r="F3341" i="1"/>
  <c r="G3340" i="1"/>
  <c r="F3340" i="1"/>
  <c r="G3339" i="1"/>
  <c r="F3339" i="1"/>
  <c r="G3338" i="1"/>
  <c r="F3338" i="1"/>
  <c r="G3337" i="1"/>
  <c r="F3337" i="1"/>
  <c r="G3336" i="1"/>
  <c r="F3336" i="1"/>
  <c r="G3335" i="1"/>
  <c r="F3335" i="1"/>
  <c r="G3334" i="1"/>
  <c r="F3334" i="1"/>
  <c r="G3333" i="1"/>
  <c r="F3333" i="1"/>
  <c r="G3332" i="1"/>
  <c r="F3332" i="1"/>
  <c r="G3331" i="1"/>
  <c r="F3331" i="1"/>
  <c r="G3330" i="1"/>
  <c r="F3330" i="1"/>
  <c r="G3329" i="1"/>
  <c r="F3329" i="1"/>
  <c r="G3328" i="1"/>
  <c r="F3328" i="1"/>
  <c r="G3327" i="1"/>
  <c r="F3327" i="1"/>
  <c r="G3326" i="1"/>
  <c r="F3326" i="1"/>
  <c r="G3325" i="1"/>
  <c r="F3325" i="1"/>
  <c r="G3324" i="1"/>
  <c r="F3324" i="1"/>
  <c r="G3323" i="1"/>
  <c r="F3323" i="1"/>
  <c r="G3322" i="1"/>
  <c r="F3322" i="1"/>
  <c r="G3321" i="1"/>
  <c r="F3321" i="1"/>
  <c r="G3320" i="1"/>
  <c r="F3320" i="1"/>
  <c r="G3319" i="1"/>
  <c r="F3319" i="1"/>
  <c r="G3318" i="1"/>
  <c r="F3318" i="1"/>
  <c r="G3317" i="1"/>
  <c r="F3317" i="1"/>
  <c r="G3316" i="1"/>
  <c r="F3316" i="1"/>
  <c r="G3315" i="1"/>
  <c r="F3315" i="1"/>
  <c r="G3314" i="1"/>
  <c r="F3314" i="1"/>
  <c r="G3313" i="1"/>
  <c r="F3313" i="1"/>
  <c r="G3312" i="1"/>
  <c r="F3312" i="1"/>
  <c r="G3311" i="1"/>
  <c r="F3311" i="1"/>
  <c r="G3310" i="1"/>
  <c r="F3310" i="1"/>
  <c r="G3309" i="1"/>
  <c r="F3309" i="1"/>
  <c r="G3308" i="1"/>
  <c r="F3308" i="1"/>
  <c r="G3307" i="1"/>
  <c r="F3307" i="1"/>
  <c r="G3306" i="1"/>
  <c r="F3306" i="1"/>
  <c r="G3305" i="1"/>
  <c r="F3305" i="1"/>
  <c r="G3304" i="1"/>
  <c r="F3304" i="1"/>
  <c r="G3303" i="1"/>
  <c r="F3303" i="1"/>
  <c r="G3302" i="1"/>
  <c r="F3302" i="1"/>
  <c r="G3301" i="1"/>
  <c r="F3301" i="1"/>
  <c r="G3300" i="1"/>
  <c r="F3300" i="1"/>
  <c r="G3299" i="1"/>
  <c r="F3299" i="1"/>
  <c r="G3298" i="1"/>
  <c r="F3298" i="1"/>
  <c r="G3297" i="1"/>
  <c r="F3297" i="1"/>
  <c r="G3296" i="1"/>
  <c r="F3296" i="1"/>
  <c r="G3295" i="1"/>
  <c r="F3295" i="1"/>
  <c r="G3294" i="1"/>
  <c r="F3294" i="1"/>
  <c r="G3293" i="1"/>
  <c r="F3293" i="1"/>
  <c r="G3292" i="1"/>
  <c r="F3292" i="1"/>
  <c r="G3291" i="1"/>
  <c r="F3291" i="1"/>
  <c r="G3290" i="1"/>
  <c r="F3290" i="1"/>
  <c r="G3289" i="1"/>
  <c r="F3289" i="1"/>
  <c r="G3288" i="1"/>
  <c r="F3288" i="1"/>
  <c r="G3287" i="1"/>
  <c r="F3287" i="1"/>
  <c r="G3286" i="1"/>
  <c r="F3286" i="1"/>
  <c r="G3285" i="1"/>
  <c r="F3285" i="1"/>
  <c r="G3284" i="1"/>
  <c r="F3284" i="1"/>
  <c r="G3283" i="1"/>
  <c r="F3283" i="1"/>
  <c r="G3282" i="1"/>
  <c r="F3282" i="1"/>
  <c r="G3281" i="1"/>
  <c r="F3281" i="1"/>
  <c r="G3280" i="1"/>
  <c r="F3280" i="1"/>
  <c r="G3279" i="1"/>
  <c r="F3279" i="1"/>
  <c r="G3278" i="1"/>
  <c r="F3278" i="1"/>
  <c r="G3277" i="1"/>
  <c r="F3277" i="1"/>
  <c r="G3276" i="1"/>
  <c r="F3276" i="1"/>
  <c r="G3275" i="1"/>
  <c r="F3275" i="1"/>
  <c r="G3274" i="1"/>
  <c r="F3274" i="1"/>
  <c r="G3273" i="1"/>
  <c r="F3273" i="1"/>
  <c r="G3272" i="1"/>
  <c r="F3272" i="1"/>
  <c r="G3271" i="1"/>
  <c r="F3271" i="1"/>
  <c r="G3270" i="1"/>
  <c r="F3270" i="1"/>
  <c r="G3269" i="1"/>
  <c r="F3269" i="1"/>
  <c r="G3268" i="1"/>
  <c r="F3268" i="1"/>
  <c r="G3267" i="1"/>
  <c r="F3267" i="1"/>
  <c r="G3266" i="1"/>
  <c r="F3266" i="1"/>
  <c r="G3265" i="1"/>
  <c r="F3265" i="1"/>
  <c r="G3264" i="1"/>
  <c r="F3264" i="1"/>
  <c r="G3263" i="1"/>
  <c r="F3263" i="1"/>
  <c r="G3262" i="1"/>
  <c r="F3262" i="1"/>
  <c r="G3261" i="1"/>
  <c r="F3261" i="1"/>
  <c r="G3260" i="1"/>
  <c r="F3260" i="1"/>
  <c r="G3259" i="1"/>
  <c r="F3259" i="1"/>
  <c r="G3258" i="1"/>
  <c r="F3258" i="1"/>
  <c r="G3257" i="1"/>
  <c r="F3257" i="1"/>
  <c r="G3256" i="1"/>
  <c r="F3256" i="1"/>
  <c r="G3255" i="1"/>
  <c r="F3255" i="1"/>
  <c r="G3254" i="1"/>
  <c r="F3254" i="1"/>
  <c r="G3253" i="1"/>
  <c r="F3253" i="1"/>
  <c r="G3252" i="1"/>
  <c r="F3252" i="1"/>
  <c r="G3251" i="1"/>
  <c r="F3251" i="1"/>
  <c r="G3250" i="1"/>
  <c r="F3250" i="1"/>
  <c r="G3249" i="1"/>
  <c r="F3249" i="1"/>
  <c r="G3248" i="1"/>
  <c r="F3248" i="1"/>
  <c r="G3247" i="1"/>
  <c r="F3247" i="1"/>
  <c r="G3246" i="1"/>
  <c r="F3246" i="1"/>
  <c r="G3245" i="1"/>
  <c r="F3245" i="1"/>
  <c r="G3244" i="1"/>
  <c r="F3244" i="1"/>
  <c r="G3243" i="1"/>
  <c r="F3243" i="1"/>
  <c r="G3242" i="1"/>
  <c r="F3242" i="1"/>
  <c r="G3241" i="1"/>
  <c r="F3241" i="1"/>
  <c r="G3240" i="1"/>
  <c r="F3240" i="1"/>
  <c r="G3239" i="1"/>
  <c r="F3239" i="1"/>
  <c r="G3238" i="1"/>
  <c r="F3238" i="1"/>
  <c r="G3237" i="1"/>
  <c r="F3237" i="1"/>
  <c r="G3236" i="1"/>
  <c r="F3236" i="1"/>
  <c r="G3235" i="1"/>
  <c r="F3235" i="1"/>
  <c r="G3234" i="1"/>
  <c r="F3234" i="1"/>
  <c r="G3233" i="1"/>
  <c r="F3233" i="1"/>
  <c r="G3232" i="1"/>
  <c r="F3232" i="1"/>
  <c r="G3231" i="1"/>
  <c r="F3231" i="1"/>
  <c r="G3230" i="1"/>
  <c r="F3230" i="1"/>
  <c r="G3229" i="1"/>
  <c r="F3229" i="1"/>
  <c r="G3228" i="1"/>
  <c r="F3228" i="1"/>
  <c r="G3227" i="1"/>
  <c r="F3227" i="1"/>
  <c r="G3226" i="1"/>
  <c r="F3226" i="1"/>
  <c r="G3225" i="1"/>
  <c r="F3225" i="1"/>
  <c r="G3224" i="1"/>
  <c r="F3224" i="1"/>
  <c r="G3223" i="1"/>
  <c r="F3223" i="1"/>
  <c r="G3222" i="1"/>
  <c r="F3222" i="1"/>
  <c r="G3221" i="1"/>
  <c r="F3221" i="1"/>
  <c r="G3220" i="1"/>
  <c r="F3220" i="1"/>
  <c r="G3219" i="1"/>
  <c r="F3219" i="1"/>
  <c r="G3218" i="1"/>
  <c r="F3218" i="1"/>
  <c r="G3217" i="1"/>
  <c r="F3217" i="1"/>
  <c r="G3216" i="1"/>
  <c r="F3216" i="1"/>
  <c r="G3215" i="1"/>
  <c r="F3215" i="1"/>
  <c r="G3214" i="1"/>
  <c r="F3214" i="1"/>
  <c r="G3213" i="1"/>
  <c r="F3213" i="1"/>
  <c r="G3212" i="1"/>
  <c r="F3212" i="1"/>
  <c r="G3211" i="1"/>
  <c r="F3211" i="1"/>
  <c r="G3210" i="1"/>
  <c r="F3210" i="1"/>
  <c r="G3209" i="1"/>
  <c r="F3209" i="1"/>
  <c r="G3208" i="1"/>
  <c r="F3208" i="1"/>
  <c r="G3207" i="1"/>
  <c r="F3207" i="1"/>
  <c r="G3206" i="1"/>
  <c r="F3206" i="1"/>
  <c r="G3205" i="1"/>
  <c r="F3205" i="1"/>
  <c r="G3204" i="1"/>
  <c r="F3204" i="1"/>
  <c r="G3203" i="1"/>
  <c r="F3203" i="1"/>
  <c r="G3202" i="1"/>
  <c r="F3202" i="1"/>
  <c r="G3201" i="1"/>
  <c r="F3201" i="1"/>
  <c r="G3200" i="1"/>
  <c r="F3200" i="1"/>
  <c r="G3199" i="1"/>
  <c r="F3199" i="1"/>
  <c r="G3198" i="1"/>
  <c r="F3198" i="1"/>
  <c r="G3197" i="1"/>
  <c r="F3197" i="1"/>
  <c r="G3196" i="1"/>
  <c r="F3196" i="1"/>
  <c r="G3195" i="1"/>
  <c r="F3195" i="1"/>
  <c r="G3194" i="1"/>
  <c r="F3194" i="1"/>
  <c r="G3193" i="1"/>
  <c r="F3193" i="1"/>
  <c r="G3192" i="1"/>
  <c r="F3192" i="1"/>
  <c r="G3191" i="1"/>
  <c r="F3191" i="1"/>
  <c r="G3190" i="1"/>
  <c r="F3190" i="1"/>
  <c r="G3189" i="1"/>
  <c r="F3189" i="1"/>
  <c r="G3188" i="1"/>
  <c r="F3188" i="1"/>
  <c r="G3187" i="1"/>
  <c r="F3187" i="1"/>
  <c r="G3186" i="1"/>
  <c r="F3186" i="1"/>
  <c r="G3185" i="1"/>
  <c r="F3185" i="1"/>
  <c r="G3184" i="1"/>
  <c r="F3184" i="1"/>
  <c r="G3183" i="1"/>
  <c r="F3183" i="1"/>
  <c r="G3182" i="1"/>
  <c r="F3182" i="1"/>
  <c r="G3181" i="1"/>
  <c r="F3181" i="1"/>
  <c r="G3180" i="1"/>
  <c r="F3180" i="1"/>
  <c r="G3179" i="1"/>
  <c r="F3179" i="1"/>
  <c r="G3178" i="1"/>
  <c r="F3178" i="1"/>
  <c r="G3177" i="1"/>
  <c r="F3177" i="1"/>
  <c r="G3176" i="1"/>
  <c r="F3176" i="1"/>
  <c r="G3175" i="1"/>
  <c r="F3175" i="1"/>
  <c r="G3174" i="1"/>
  <c r="F3174" i="1"/>
  <c r="G3173" i="1"/>
  <c r="F3173" i="1"/>
  <c r="G3172" i="1"/>
  <c r="F3172" i="1"/>
  <c r="G3171" i="1"/>
  <c r="F3171" i="1"/>
  <c r="G3170" i="1"/>
  <c r="F3170" i="1"/>
  <c r="G3169" i="1"/>
  <c r="F3169" i="1"/>
  <c r="G3168" i="1"/>
  <c r="F3168" i="1"/>
  <c r="G3167" i="1"/>
  <c r="F3167" i="1"/>
  <c r="G3166" i="1"/>
  <c r="F3166" i="1"/>
  <c r="G3165" i="1"/>
  <c r="F3165" i="1"/>
  <c r="G3164" i="1"/>
  <c r="F3164" i="1"/>
  <c r="G3163" i="1"/>
  <c r="F3163" i="1"/>
  <c r="G3162" i="1"/>
  <c r="F3162" i="1"/>
  <c r="G3161" i="1"/>
  <c r="F3161" i="1"/>
  <c r="G3160" i="1"/>
  <c r="F3160" i="1"/>
  <c r="G3159" i="1"/>
  <c r="F3159" i="1"/>
  <c r="G3158" i="1"/>
  <c r="F3158" i="1"/>
  <c r="G3157" i="1"/>
  <c r="F3157" i="1"/>
  <c r="G3156" i="1"/>
  <c r="F3156" i="1"/>
  <c r="G3155" i="1"/>
  <c r="F3155" i="1"/>
  <c r="G3154" i="1"/>
  <c r="F3154" i="1"/>
  <c r="G3153" i="1"/>
  <c r="F3153" i="1"/>
  <c r="G3152" i="1"/>
  <c r="F3152" i="1"/>
  <c r="G3151" i="1"/>
  <c r="F3151" i="1"/>
  <c r="G3150" i="1"/>
  <c r="F3150" i="1"/>
  <c r="G3149" i="1"/>
  <c r="F3149" i="1"/>
  <c r="G3148" i="1"/>
  <c r="F3148" i="1"/>
  <c r="G3147" i="1"/>
  <c r="F3147" i="1"/>
  <c r="G3146" i="1"/>
  <c r="F3146" i="1"/>
  <c r="G3145" i="1"/>
  <c r="F3145" i="1"/>
  <c r="G3144" i="1"/>
  <c r="F3144" i="1"/>
  <c r="G3143" i="1"/>
  <c r="F3143" i="1"/>
  <c r="G3142" i="1"/>
  <c r="F3142" i="1"/>
  <c r="G3141" i="1"/>
  <c r="F3141" i="1"/>
  <c r="G3140" i="1"/>
  <c r="F3140" i="1"/>
  <c r="G3139" i="1"/>
  <c r="F3139" i="1"/>
  <c r="G3138" i="1"/>
  <c r="F3138" i="1"/>
  <c r="G3137" i="1"/>
  <c r="F3137" i="1"/>
  <c r="G3136" i="1"/>
  <c r="F3136" i="1"/>
  <c r="G3135" i="1"/>
  <c r="F3135" i="1"/>
  <c r="G3134" i="1"/>
  <c r="F3134" i="1"/>
  <c r="G3133" i="1"/>
  <c r="F3133" i="1"/>
  <c r="G3132" i="1"/>
  <c r="F3132" i="1"/>
  <c r="G3131" i="1"/>
  <c r="F3131" i="1"/>
  <c r="G3130" i="1"/>
  <c r="F3130" i="1"/>
  <c r="G3129" i="1"/>
  <c r="F3129" i="1"/>
  <c r="G3128" i="1"/>
  <c r="F3128" i="1"/>
  <c r="G3127" i="1"/>
  <c r="F3127" i="1"/>
  <c r="G3126" i="1"/>
  <c r="F3126" i="1"/>
  <c r="G3125" i="1"/>
  <c r="F3125" i="1"/>
  <c r="G3124" i="1"/>
  <c r="F3124" i="1"/>
  <c r="G3123" i="1"/>
  <c r="F3123" i="1"/>
  <c r="G3122" i="1"/>
  <c r="F3122" i="1"/>
  <c r="G3121" i="1"/>
  <c r="F3121" i="1"/>
  <c r="G3120" i="1"/>
  <c r="F3120" i="1"/>
  <c r="G3119" i="1"/>
  <c r="F3119" i="1"/>
  <c r="G3118" i="1"/>
  <c r="F3118" i="1"/>
  <c r="G3117" i="1"/>
  <c r="F3117" i="1"/>
  <c r="G3116" i="1"/>
  <c r="F3116" i="1"/>
  <c r="G3115" i="1"/>
  <c r="F3115" i="1"/>
  <c r="G3114" i="1"/>
  <c r="F3114" i="1"/>
  <c r="G3113" i="1"/>
  <c r="F3113" i="1"/>
  <c r="G3112" i="1"/>
  <c r="F3112" i="1"/>
  <c r="G3111" i="1"/>
  <c r="F3111" i="1"/>
  <c r="G3110" i="1"/>
  <c r="F3110" i="1"/>
  <c r="G3109" i="1"/>
  <c r="F3109" i="1"/>
  <c r="G3108" i="1"/>
  <c r="F3108" i="1"/>
  <c r="G3107" i="1"/>
  <c r="F3107" i="1"/>
  <c r="G3106" i="1"/>
  <c r="F3106" i="1"/>
  <c r="G3105" i="1"/>
  <c r="F3105" i="1"/>
  <c r="G3104" i="1"/>
  <c r="F3104" i="1"/>
  <c r="G3103" i="1"/>
  <c r="F3103" i="1"/>
  <c r="G3102" i="1"/>
  <c r="F3102" i="1"/>
  <c r="G3101" i="1"/>
  <c r="F3101" i="1"/>
  <c r="G3100" i="1"/>
  <c r="F3100" i="1"/>
  <c r="G3099" i="1"/>
  <c r="F3099" i="1"/>
  <c r="G3098" i="1"/>
  <c r="F3098" i="1"/>
  <c r="G3097" i="1"/>
  <c r="F3097" i="1"/>
  <c r="G3096" i="1"/>
  <c r="F3096" i="1"/>
  <c r="G3095" i="1"/>
  <c r="F3095" i="1"/>
  <c r="G3094" i="1"/>
  <c r="F3094" i="1"/>
  <c r="G3093" i="1"/>
  <c r="F3093" i="1"/>
  <c r="G3092" i="1"/>
  <c r="F3092" i="1"/>
  <c r="G3091" i="1"/>
  <c r="F3091" i="1"/>
  <c r="G3090" i="1"/>
  <c r="F3090" i="1"/>
  <c r="G3089" i="1"/>
  <c r="F3089" i="1"/>
  <c r="G3088" i="1"/>
  <c r="F3088" i="1"/>
  <c r="G3087" i="1"/>
  <c r="F3087" i="1"/>
  <c r="G3086" i="1"/>
  <c r="F3086" i="1"/>
  <c r="G3085" i="1"/>
  <c r="F3085" i="1"/>
  <c r="G3084" i="1"/>
  <c r="F3084" i="1"/>
  <c r="G3083" i="1"/>
  <c r="F3083" i="1"/>
  <c r="G3082" i="1"/>
  <c r="F3082" i="1"/>
  <c r="G3081" i="1"/>
  <c r="F3081" i="1"/>
  <c r="G3080" i="1"/>
  <c r="F3080" i="1"/>
  <c r="G3079" i="1"/>
  <c r="F3079" i="1"/>
  <c r="G3078" i="1"/>
  <c r="F3078" i="1"/>
  <c r="G3077" i="1"/>
  <c r="F3077" i="1"/>
  <c r="G3076" i="1"/>
  <c r="F3076" i="1"/>
  <c r="G3075" i="1"/>
  <c r="F3075" i="1"/>
  <c r="G3074" i="1"/>
  <c r="F3074" i="1"/>
  <c r="G3073" i="1"/>
  <c r="F3073" i="1"/>
  <c r="G3072" i="1"/>
  <c r="F3072" i="1"/>
  <c r="G3071" i="1"/>
  <c r="F3071" i="1"/>
  <c r="G3070" i="1"/>
  <c r="F3070" i="1"/>
  <c r="G3069" i="1"/>
  <c r="F3069" i="1"/>
  <c r="G3068" i="1"/>
  <c r="F3068" i="1"/>
  <c r="G3067" i="1"/>
  <c r="F3067" i="1"/>
  <c r="G3066" i="1"/>
  <c r="F3066" i="1"/>
  <c r="G3065" i="1"/>
  <c r="F3065" i="1"/>
  <c r="G3064" i="1"/>
  <c r="F3064" i="1"/>
  <c r="G3063" i="1"/>
  <c r="F3063" i="1"/>
  <c r="G3062" i="1"/>
  <c r="F3062" i="1"/>
  <c r="G3061" i="1"/>
  <c r="F3061" i="1"/>
  <c r="G3060" i="1"/>
  <c r="F3060" i="1"/>
  <c r="G3059" i="1"/>
  <c r="F3059" i="1"/>
  <c r="G3058" i="1"/>
  <c r="F3058" i="1"/>
  <c r="G3057" i="1"/>
  <c r="F3057" i="1"/>
  <c r="G3056" i="1"/>
  <c r="F3056" i="1"/>
  <c r="G3055" i="1"/>
  <c r="F3055" i="1"/>
  <c r="G3054" i="1"/>
  <c r="F3054" i="1"/>
  <c r="G3053" i="1"/>
  <c r="F3053" i="1"/>
  <c r="G3052" i="1"/>
  <c r="F3052" i="1"/>
  <c r="G3051" i="1"/>
  <c r="F3051" i="1"/>
  <c r="G3050" i="1"/>
  <c r="F3050" i="1"/>
  <c r="G3049" i="1"/>
  <c r="F3049" i="1"/>
  <c r="G3048" i="1"/>
  <c r="F3048" i="1"/>
  <c r="G3047" i="1"/>
  <c r="F3047" i="1"/>
  <c r="G3046" i="1"/>
  <c r="F3046" i="1"/>
  <c r="G3045" i="1"/>
  <c r="F3045" i="1"/>
  <c r="G3044" i="1"/>
  <c r="F3044" i="1"/>
  <c r="G3043" i="1"/>
  <c r="F3043" i="1"/>
  <c r="G3042" i="1"/>
  <c r="F3042" i="1"/>
  <c r="G3041" i="1"/>
  <c r="F3041" i="1"/>
  <c r="G3040" i="1"/>
  <c r="F3040" i="1"/>
  <c r="G3039" i="1"/>
  <c r="F3039" i="1"/>
  <c r="G3038" i="1"/>
  <c r="F3038" i="1"/>
  <c r="G3037" i="1"/>
  <c r="F3037" i="1"/>
  <c r="G3036" i="1"/>
  <c r="F3036" i="1"/>
  <c r="G3035" i="1"/>
  <c r="F3035" i="1"/>
  <c r="G3034" i="1"/>
  <c r="F3034" i="1"/>
  <c r="G3033" i="1"/>
  <c r="F3033" i="1"/>
  <c r="G3032" i="1"/>
  <c r="F3032" i="1"/>
  <c r="G3031" i="1"/>
  <c r="F3031" i="1"/>
  <c r="G3030" i="1"/>
  <c r="F3030" i="1"/>
  <c r="G3029" i="1"/>
  <c r="F3029" i="1"/>
  <c r="G3028" i="1"/>
  <c r="F3028" i="1"/>
  <c r="G3027" i="1"/>
  <c r="F3027" i="1"/>
  <c r="G3026" i="1"/>
  <c r="F3026" i="1"/>
  <c r="G3025" i="1"/>
  <c r="F3025" i="1"/>
  <c r="G3024" i="1"/>
  <c r="F3024" i="1"/>
  <c r="G3023" i="1"/>
  <c r="F3023" i="1"/>
  <c r="G3022" i="1"/>
  <c r="F3022" i="1"/>
  <c r="G3021" i="1"/>
  <c r="F3021" i="1"/>
  <c r="G3020" i="1"/>
  <c r="F3020" i="1"/>
  <c r="G3019" i="1"/>
  <c r="F3019" i="1"/>
  <c r="G3018" i="1"/>
  <c r="F3018" i="1"/>
  <c r="G3017" i="1"/>
  <c r="F3017" i="1"/>
  <c r="G3016" i="1"/>
  <c r="F3016" i="1"/>
  <c r="G3015" i="1"/>
  <c r="F3015" i="1"/>
  <c r="G3014" i="1"/>
  <c r="F3014" i="1"/>
  <c r="G3013" i="1"/>
  <c r="F3013" i="1"/>
  <c r="G3012" i="1"/>
  <c r="F3012" i="1"/>
  <c r="G3011" i="1"/>
  <c r="F3011" i="1"/>
  <c r="G3010" i="1"/>
  <c r="F3010" i="1"/>
  <c r="G3009" i="1"/>
  <c r="F3009" i="1"/>
  <c r="G3008" i="1"/>
  <c r="F3008" i="1"/>
  <c r="G3007" i="1"/>
  <c r="F3007" i="1"/>
  <c r="G3006" i="1"/>
  <c r="F3006" i="1"/>
  <c r="G3005" i="1"/>
  <c r="F3005" i="1"/>
  <c r="G3004" i="1"/>
  <c r="F3004" i="1"/>
  <c r="G3003" i="1"/>
  <c r="F3003" i="1"/>
  <c r="G3002" i="1"/>
  <c r="F3002" i="1"/>
  <c r="G3001" i="1"/>
  <c r="F3001" i="1"/>
  <c r="G3000" i="1"/>
  <c r="F3000" i="1"/>
  <c r="G2999" i="1"/>
  <c r="F2999" i="1"/>
  <c r="G2998" i="1"/>
  <c r="F2998" i="1"/>
  <c r="G2997" i="1"/>
  <c r="F2997" i="1"/>
  <c r="G2996" i="1"/>
  <c r="F2996" i="1"/>
  <c r="G2995" i="1"/>
  <c r="F2995" i="1"/>
  <c r="G2994" i="1"/>
  <c r="F2994" i="1"/>
  <c r="G2993" i="1"/>
  <c r="F2993" i="1"/>
  <c r="G2992" i="1"/>
  <c r="F2992" i="1"/>
  <c r="G2991" i="1"/>
  <c r="F2991" i="1"/>
  <c r="G2990" i="1"/>
  <c r="F2990" i="1"/>
  <c r="G2989" i="1"/>
  <c r="F2989" i="1"/>
  <c r="G2988" i="1"/>
  <c r="F2988" i="1"/>
  <c r="G2987" i="1"/>
  <c r="F2987" i="1"/>
  <c r="G2986" i="1"/>
  <c r="F2986" i="1"/>
  <c r="G2985" i="1"/>
  <c r="F2985" i="1"/>
  <c r="G2984" i="1"/>
  <c r="F2984" i="1"/>
  <c r="G2983" i="1"/>
  <c r="F2983" i="1"/>
  <c r="G2982" i="1"/>
  <c r="F2982" i="1"/>
  <c r="G2981" i="1"/>
  <c r="F2981" i="1"/>
  <c r="G2980" i="1"/>
  <c r="F2980" i="1"/>
  <c r="G2979" i="1"/>
  <c r="F2979" i="1"/>
  <c r="G2978" i="1"/>
  <c r="F2978" i="1"/>
  <c r="G2977" i="1"/>
  <c r="F2977" i="1"/>
  <c r="G2976" i="1"/>
  <c r="F2976" i="1"/>
  <c r="G2975" i="1"/>
  <c r="F2975" i="1"/>
  <c r="G2974" i="1"/>
  <c r="F2974" i="1"/>
  <c r="G2973" i="1"/>
  <c r="F2973" i="1"/>
  <c r="G2972" i="1"/>
  <c r="F2972" i="1"/>
  <c r="G2971" i="1"/>
  <c r="F2971" i="1"/>
  <c r="G2970" i="1"/>
  <c r="F2970" i="1"/>
  <c r="G2969" i="1"/>
  <c r="F2969" i="1"/>
  <c r="G2968" i="1"/>
  <c r="F2968" i="1"/>
  <c r="G2967" i="1"/>
  <c r="F2967" i="1"/>
  <c r="G2966" i="1"/>
  <c r="F2966" i="1"/>
  <c r="G2965" i="1"/>
  <c r="F2965" i="1"/>
  <c r="G2964" i="1"/>
  <c r="F2964" i="1"/>
  <c r="G2963" i="1"/>
  <c r="F2963" i="1"/>
  <c r="G2962" i="1"/>
  <c r="F2962" i="1"/>
  <c r="G2961" i="1"/>
  <c r="F2961" i="1"/>
  <c r="G2960" i="1"/>
  <c r="F2960" i="1"/>
  <c r="G2959" i="1"/>
  <c r="F2959" i="1"/>
  <c r="G2958" i="1"/>
  <c r="F2958" i="1"/>
  <c r="G2957" i="1"/>
  <c r="F2957" i="1"/>
  <c r="G2956" i="1"/>
  <c r="F2956" i="1"/>
  <c r="G2955" i="1"/>
  <c r="F2955" i="1"/>
  <c r="G2954" i="1"/>
  <c r="F2954" i="1"/>
  <c r="G2953" i="1"/>
  <c r="F2953" i="1"/>
  <c r="G2952" i="1"/>
  <c r="F2952" i="1"/>
  <c r="G2951" i="1"/>
  <c r="F2951" i="1"/>
  <c r="G2950" i="1"/>
  <c r="F2950" i="1"/>
  <c r="G2949" i="1"/>
  <c r="F2949" i="1"/>
  <c r="G2948" i="1"/>
  <c r="F2948" i="1"/>
  <c r="G2947" i="1"/>
  <c r="F2947" i="1"/>
  <c r="G2946" i="1"/>
  <c r="F2946" i="1"/>
  <c r="G2945" i="1"/>
  <c r="F2945" i="1"/>
  <c r="G2944" i="1"/>
  <c r="F2944" i="1"/>
  <c r="G2943" i="1"/>
  <c r="F2943" i="1"/>
  <c r="G2942" i="1"/>
  <c r="F2942" i="1"/>
  <c r="G2941" i="1"/>
  <c r="F2941" i="1"/>
  <c r="G2940" i="1"/>
  <c r="F2940" i="1"/>
  <c r="G2939" i="1"/>
  <c r="F2939" i="1"/>
  <c r="G2938" i="1"/>
  <c r="F2938" i="1"/>
  <c r="G2937" i="1"/>
  <c r="F2937" i="1"/>
  <c r="G2936" i="1"/>
  <c r="F2936" i="1"/>
  <c r="G2935" i="1"/>
  <c r="F2935" i="1"/>
  <c r="G2934" i="1"/>
  <c r="F2934" i="1"/>
  <c r="G2933" i="1"/>
  <c r="F2933" i="1"/>
  <c r="G2932" i="1"/>
  <c r="F2932" i="1"/>
  <c r="G2931" i="1"/>
  <c r="F2931" i="1"/>
  <c r="G2930" i="1"/>
  <c r="F2930" i="1"/>
  <c r="G2929" i="1"/>
  <c r="F2929" i="1"/>
  <c r="G2928" i="1"/>
  <c r="F2928" i="1"/>
  <c r="G2927" i="1"/>
  <c r="F2927" i="1"/>
  <c r="G2926" i="1"/>
  <c r="F2926" i="1"/>
  <c r="G2925" i="1"/>
  <c r="F2925" i="1"/>
  <c r="G2924" i="1"/>
  <c r="F2924" i="1"/>
  <c r="G2923" i="1"/>
  <c r="F2923" i="1"/>
  <c r="G2922" i="1"/>
  <c r="F2922" i="1"/>
  <c r="G2921" i="1"/>
  <c r="F2921" i="1"/>
  <c r="G2920" i="1"/>
  <c r="F2920" i="1"/>
  <c r="G2919" i="1"/>
  <c r="F2919" i="1"/>
  <c r="G2918" i="1"/>
  <c r="F2918" i="1"/>
  <c r="G2917" i="1"/>
  <c r="F2917" i="1"/>
  <c r="G2916" i="1"/>
  <c r="F2916" i="1"/>
  <c r="G2915" i="1"/>
  <c r="F2915" i="1"/>
  <c r="G2914" i="1"/>
  <c r="F2914" i="1"/>
  <c r="G2913" i="1"/>
  <c r="F2913" i="1"/>
  <c r="G2912" i="1"/>
  <c r="F2912" i="1"/>
  <c r="G2911" i="1"/>
  <c r="F2911" i="1"/>
  <c r="G2910" i="1"/>
  <c r="F2910" i="1"/>
  <c r="G2909" i="1"/>
  <c r="F2909" i="1"/>
  <c r="G2908" i="1"/>
  <c r="F2908" i="1"/>
  <c r="G2907" i="1"/>
  <c r="F2907" i="1"/>
  <c r="G2906" i="1"/>
  <c r="F2906" i="1"/>
  <c r="G2905" i="1"/>
  <c r="F2905" i="1"/>
  <c r="G2904" i="1"/>
  <c r="F2904" i="1"/>
  <c r="G2903" i="1"/>
  <c r="F2903" i="1"/>
  <c r="G2902" i="1"/>
  <c r="F2902" i="1"/>
  <c r="G2901" i="1"/>
  <c r="F2901" i="1"/>
  <c r="G2900" i="1"/>
  <c r="F2900" i="1"/>
  <c r="G2899" i="1"/>
  <c r="F2899" i="1"/>
  <c r="G2898" i="1"/>
  <c r="F2898" i="1"/>
  <c r="G2897" i="1"/>
  <c r="F2897" i="1"/>
  <c r="G2896" i="1"/>
  <c r="F2896" i="1"/>
  <c r="G2895" i="1"/>
  <c r="F2895" i="1"/>
  <c r="G2894" i="1"/>
  <c r="F2894" i="1"/>
  <c r="G2893" i="1"/>
  <c r="F2893" i="1"/>
  <c r="G2892" i="1"/>
  <c r="F2892" i="1"/>
  <c r="G2891" i="1"/>
  <c r="F2891" i="1"/>
  <c r="G2890" i="1"/>
  <c r="F2890" i="1"/>
  <c r="G2889" i="1"/>
  <c r="F2889" i="1"/>
  <c r="G2888" i="1"/>
  <c r="F2888" i="1"/>
  <c r="G2887" i="1"/>
  <c r="F2887" i="1"/>
  <c r="G2886" i="1"/>
  <c r="F2886" i="1"/>
  <c r="G2885" i="1"/>
  <c r="F2885" i="1"/>
  <c r="G2884" i="1"/>
  <c r="F2884" i="1"/>
  <c r="G2883" i="1"/>
  <c r="F2883" i="1"/>
  <c r="G2882" i="1"/>
  <c r="F2882" i="1"/>
  <c r="G2881" i="1"/>
  <c r="F2881" i="1"/>
  <c r="G2880" i="1"/>
  <c r="F2880" i="1"/>
  <c r="G2879" i="1"/>
  <c r="F2879" i="1"/>
  <c r="G2878" i="1"/>
  <c r="F2878" i="1"/>
  <c r="G2877" i="1"/>
  <c r="F2877" i="1"/>
  <c r="G2876" i="1"/>
  <c r="F2876" i="1"/>
  <c r="G2875" i="1"/>
  <c r="F2875" i="1"/>
  <c r="G2874" i="1"/>
  <c r="F2874" i="1"/>
  <c r="G2873" i="1"/>
  <c r="F2873" i="1"/>
  <c r="G2872" i="1"/>
  <c r="F2872" i="1"/>
  <c r="G2871" i="1"/>
  <c r="F2871" i="1"/>
  <c r="G2870" i="1"/>
  <c r="F2870" i="1"/>
  <c r="G2869" i="1"/>
  <c r="F2869" i="1"/>
  <c r="G2868" i="1"/>
  <c r="F2868" i="1"/>
  <c r="G2867" i="1"/>
  <c r="F2867" i="1"/>
  <c r="G2866" i="1"/>
  <c r="F2866" i="1"/>
  <c r="G2865" i="1"/>
  <c r="F2865" i="1"/>
  <c r="G2864" i="1"/>
  <c r="F2864" i="1"/>
  <c r="G2863" i="1"/>
  <c r="F2863" i="1"/>
  <c r="G2862" i="1"/>
  <c r="F2862" i="1"/>
  <c r="G2861" i="1"/>
  <c r="F2861" i="1"/>
  <c r="G2860" i="1"/>
  <c r="F2860" i="1"/>
  <c r="G2859" i="1"/>
  <c r="F2859" i="1"/>
  <c r="G2858" i="1"/>
  <c r="F2858" i="1"/>
  <c r="G2857" i="1"/>
  <c r="F2857" i="1"/>
  <c r="G2856" i="1"/>
  <c r="F2856" i="1"/>
  <c r="G2855" i="1"/>
  <c r="F2855" i="1"/>
  <c r="G2854" i="1"/>
  <c r="F2854" i="1"/>
  <c r="G2853" i="1"/>
  <c r="F2853" i="1"/>
  <c r="G2852" i="1"/>
  <c r="F2852" i="1"/>
  <c r="G2851" i="1"/>
  <c r="F2851" i="1"/>
  <c r="G2850" i="1"/>
  <c r="F2850" i="1"/>
  <c r="G2849" i="1"/>
  <c r="F2849" i="1"/>
  <c r="G2848" i="1"/>
  <c r="F2848" i="1"/>
  <c r="G2847" i="1"/>
  <c r="F2847" i="1"/>
  <c r="G2846" i="1"/>
  <c r="F2846" i="1"/>
  <c r="G2845" i="1"/>
  <c r="F2845" i="1"/>
  <c r="G2844" i="1"/>
  <c r="F2844" i="1"/>
  <c r="G2843" i="1"/>
  <c r="F2843" i="1"/>
  <c r="G2842" i="1"/>
  <c r="F2842" i="1"/>
  <c r="G2841" i="1"/>
  <c r="F2841" i="1"/>
  <c r="G2840" i="1"/>
  <c r="F2840" i="1"/>
  <c r="G2839" i="1"/>
  <c r="F2839" i="1"/>
  <c r="G2838" i="1"/>
  <c r="F2838" i="1"/>
  <c r="G2837" i="1"/>
  <c r="F2837" i="1"/>
  <c r="G2836" i="1"/>
  <c r="F2836" i="1"/>
  <c r="G2835" i="1"/>
  <c r="F2835" i="1"/>
  <c r="G2834" i="1"/>
  <c r="F2834" i="1"/>
  <c r="G2833" i="1"/>
  <c r="F2833" i="1"/>
  <c r="G2832" i="1"/>
  <c r="F2832" i="1"/>
  <c r="G2831" i="1"/>
  <c r="F2831" i="1"/>
  <c r="G2830" i="1"/>
  <c r="F2830" i="1"/>
  <c r="G2829" i="1"/>
  <c r="F2829" i="1"/>
  <c r="G2828" i="1"/>
  <c r="F2828" i="1"/>
  <c r="G2827" i="1"/>
  <c r="F2827" i="1"/>
  <c r="G2826" i="1"/>
  <c r="F2826" i="1"/>
  <c r="G2825" i="1"/>
  <c r="F2825" i="1"/>
  <c r="G2824" i="1"/>
  <c r="F2824" i="1"/>
  <c r="G2823" i="1"/>
  <c r="F2823" i="1"/>
  <c r="G2822" i="1"/>
  <c r="F2822" i="1"/>
  <c r="G2821" i="1"/>
  <c r="F2821" i="1"/>
  <c r="G2820" i="1"/>
  <c r="F2820" i="1"/>
  <c r="G2819" i="1"/>
  <c r="F2819" i="1"/>
  <c r="G2818" i="1"/>
  <c r="F2818" i="1"/>
  <c r="G2817" i="1"/>
  <c r="F2817" i="1"/>
  <c r="G2816" i="1"/>
  <c r="F2816" i="1"/>
  <c r="G2815" i="1"/>
  <c r="F2815" i="1"/>
  <c r="G2814" i="1"/>
  <c r="F2814" i="1"/>
  <c r="G2813" i="1"/>
  <c r="F2813" i="1"/>
  <c r="G2812" i="1"/>
  <c r="F2812" i="1"/>
  <c r="G2811" i="1"/>
  <c r="F2811" i="1"/>
  <c r="G2810" i="1"/>
  <c r="F2810" i="1"/>
  <c r="G2809" i="1"/>
  <c r="F2809" i="1"/>
  <c r="G2808" i="1"/>
  <c r="F2808" i="1"/>
  <c r="G2807" i="1"/>
  <c r="F2807" i="1"/>
  <c r="G2806" i="1"/>
  <c r="F2806" i="1"/>
  <c r="G2805" i="1"/>
  <c r="F2805" i="1"/>
  <c r="G2804" i="1"/>
  <c r="F2804" i="1"/>
  <c r="G2803" i="1"/>
  <c r="F2803" i="1"/>
  <c r="G2802" i="1"/>
  <c r="F2802" i="1"/>
  <c r="G2801" i="1"/>
  <c r="F2801" i="1"/>
  <c r="G2800" i="1"/>
  <c r="F2800" i="1"/>
  <c r="G2799" i="1"/>
  <c r="F2799" i="1"/>
  <c r="G2798" i="1"/>
  <c r="F2798" i="1"/>
  <c r="G2797" i="1"/>
  <c r="F2797" i="1"/>
  <c r="G2796" i="1"/>
  <c r="F2796" i="1"/>
  <c r="G2795" i="1"/>
  <c r="F2795" i="1"/>
  <c r="G2794" i="1"/>
  <c r="F2794" i="1"/>
  <c r="G2793" i="1"/>
  <c r="F2793" i="1"/>
  <c r="G2792" i="1"/>
  <c r="F2792" i="1"/>
  <c r="G2791" i="1"/>
  <c r="F2791" i="1"/>
  <c r="G2790" i="1"/>
  <c r="F2790" i="1"/>
  <c r="G2789" i="1"/>
  <c r="F2789" i="1"/>
  <c r="G2788" i="1"/>
  <c r="F2788" i="1"/>
  <c r="G2787" i="1"/>
  <c r="F2787" i="1"/>
  <c r="G2786" i="1"/>
  <c r="F2786" i="1"/>
  <c r="G2785" i="1"/>
  <c r="F2785" i="1"/>
  <c r="G2784" i="1"/>
  <c r="F2784" i="1"/>
  <c r="G2783" i="1"/>
  <c r="F2783" i="1"/>
  <c r="G2782" i="1"/>
  <c r="F2782" i="1"/>
  <c r="G2781" i="1"/>
  <c r="F2781" i="1"/>
  <c r="G2780" i="1"/>
  <c r="F2780" i="1"/>
  <c r="G2779" i="1"/>
  <c r="F2779" i="1"/>
  <c r="G2778" i="1"/>
  <c r="F2778" i="1"/>
  <c r="G2777" i="1"/>
  <c r="F2777" i="1"/>
  <c r="G2776" i="1"/>
  <c r="F2776" i="1"/>
  <c r="G2775" i="1"/>
  <c r="F2775" i="1"/>
  <c r="G2774" i="1"/>
  <c r="F2774" i="1"/>
  <c r="G2773" i="1"/>
  <c r="F2773" i="1"/>
  <c r="G2772" i="1"/>
  <c r="F2772" i="1"/>
  <c r="G2771" i="1"/>
  <c r="F2771" i="1"/>
  <c r="G2770" i="1"/>
  <c r="F2770" i="1"/>
  <c r="G2769" i="1"/>
  <c r="F2769" i="1"/>
  <c r="G2768" i="1"/>
  <c r="F2768" i="1"/>
  <c r="G2767" i="1"/>
  <c r="F2767" i="1"/>
  <c r="G2766" i="1"/>
  <c r="F2766" i="1"/>
  <c r="G2765" i="1"/>
  <c r="F2765" i="1"/>
  <c r="G2764" i="1"/>
  <c r="F2764" i="1"/>
  <c r="G2763" i="1"/>
  <c r="F2763" i="1"/>
  <c r="G2762" i="1"/>
  <c r="F2762" i="1"/>
  <c r="G2761" i="1"/>
  <c r="F2761" i="1"/>
  <c r="G2760" i="1"/>
  <c r="F2760" i="1"/>
  <c r="G2759" i="1"/>
  <c r="F2759" i="1"/>
  <c r="G2758" i="1"/>
  <c r="F2758" i="1"/>
  <c r="G2757" i="1"/>
  <c r="F2757" i="1"/>
  <c r="G2756" i="1"/>
  <c r="F2756" i="1"/>
  <c r="G2755" i="1"/>
  <c r="F2755" i="1"/>
  <c r="G2754" i="1"/>
  <c r="F2754" i="1"/>
  <c r="G2753" i="1"/>
  <c r="F2753" i="1"/>
  <c r="G2752" i="1"/>
  <c r="F2752" i="1"/>
  <c r="G2751" i="1"/>
  <c r="F2751" i="1"/>
  <c r="G2750" i="1"/>
  <c r="F2750" i="1"/>
  <c r="G2749" i="1"/>
  <c r="F2749" i="1"/>
  <c r="G2748" i="1"/>
  <c r="F2748" i="1"/>
  <c r="G2747" i="1"/>
  <c r="F2747" i="1"/>
  <c r="G2746" i="1"/>
  <c r="F2746" i="1"/>
  <c r="G2745" i="1"/>
  <c r="F2745" i="1"/>
  <c r="G2744" i="1"/>
  <c r="F2744" i="1"/>
  <c r="G2743" i="1"/>
  <c r="F2743" i="1"/>
  <c r="G2742" i="1"/>
  <c r="F2742" i="1"/>
  <c r="G2741" i="1"/>
  <c r="F2741" i="1"/>
  <c r="G2740" i="1"/>
  <c r="F2740" i="1"/>
  <c r="G2739" i="1"/>
  <c r="F2739" i="1"/>
  <c r="G2738" i="1"/>
  <c r="F2738" i="1"/>
  <c r="G2737" i="1"/>
  <c r="F2737" i="1"/>
  <c r="G2736" i="1"/>
  <c r="F2736" i="1"/>
  <c r="G2735" i="1"/>
  <c r="F2735" i="1"/>
  <c r="G2734" i="1"/>
  <c r="F2734" i="1"/>
  <c r="G2733" i="1"/>
  <c r="F2733" i="1"/>
  <c r="G2732" i="1"/>
  <c r="F2732" i="1"/>
  <c r="G2731" i="1"/>
  <c r="F2731" i="1"/>
  <c r="G2730" i="1"/>
  <c r="F2730" i="1"/>
  <c r="G2729" i="1"/>
  <c r="F2729" i="1"/>
  <c r="G2728" i="1"/>
  <c r="F2728" i="1"/>
  <c r="G2727" i="1"/>
  <c r="F2727" i="1"/>
  <c r="G2726" i="1"/>
  <c r="F2726" i="1"/>
  <c r="G2725" i="1"/>
  <c r="F2725" i="1"/>
  <c r="G2724" i="1"/>
  <c r="F2724" i="1"/>
  <c r="G2723" i="1"/>
  <c r="F2723" i="1"/>
  <c r="G2722" i="1"/>
  <c r="F2722" i="1"/>
  <c r="G2721" i="1"/>
  <c r="F2721" i="1"/>
  <c r="G2720" i="1"/>
  <c r="F2720" i="1"/>
  <c r="G2719" i="1"/>
  <c r="F2719" i="1"/>
  <c r="G2718" i="1"/>
  <c r="F2718" i="1"/>
  <c r="G2717" i="1"/>
  <c r="F2717" i="1"/>
  <c r="G2716" i="1"/>
  <c r="F2716" i="1"/>
  <c r="G2715" i="1"/>
  <c r="F2715" i="1"/>
  <c r="G2714" i="1"/>
  <c r="F2714" i="1"/>
  <c r="G2713" i="1"/>
  <c r="F2713" i="1"/>
  <c r="G2712" i="1"/>
  <c r="F2712" i="1"/>
  <c r="G2711" i="1"/>
  <c r="F2711" i="1"/>
  <c r="G2710" i="1"/>
  <c r="F2710" i="1"/>
  <c r="G2709" i="1"/>
  <c r="F2709" i="1"/>
  <c r="G2708" i="1"/>
  <c r="F2708" i="1"/>
  <c r="G2707" i="1"/>
  <c r="F2707" i="1"/>
  <c r="G2706" i="1"/>
  <c r="F2706" i="1"/>
  <c r="G2705" i="1"/>
  <c r="F2705" i="1"/>
  <c r="G2704" i="1"/>
  <c r="F2704" i="1"/>
  <c r="G2703" i="1"/>
  <c r="F2703" i="1"/>
  <c r="G2702" i="1"/>
  <c r="F2702" i="1"/>
  <c r="G2701" i="1"/>
  <c r="F2701" i="1"/>
  <c r="G2700" i="1"/>
  <c r="F2700" i="1"/>
  <c r="G2699" i="1"/>
  <c r="F2699" i="1"/>
  <c r="G2698" i="1"/>
  <c r="F2698" i="1"/>
  <c r="G2697" i="1"/>
  <c r="F2697" i="1"/>
  <c r="G2696" i="1"/>
  <c r="F2696" i="1"/>
  <c r="G2695" i="1"/>
  <c r="F2695" i="1"/>
  <c r="G2694" i="1"/>
  <c r="F2694" i="1"/>
  <c r="G2693" i="1"/>
  <c r="F2693" i="1"/>
  <c r="G2692" i="1"/>
  <c r="F2692" i="1"/>
  <c r="G2691" i="1"/>
  <c r="F2691" i="1"/>
  <c r="G2690" i="1"/>
  <c r="F2690" i="1"/>
  <c r="G2689" i="1"/>
  <c r="F2689" i="1"/>
  <c r="G2688" i="1"/>
  <c r="F2688" i="1"/>
  <c r="G2687" i="1"/>
  <c r="F2687" i="1"/>
  <c r="G2686" i="1"/>
  <c r="F2686" i="1"/>
  <c r="G2685" i="1"/>
  <c r="F2685" i="1"/>
  <c r="G2684" i="1"/>
  <c r="F2684" i="1"/>
  <c r="G2683" i="1"/>
  <c r="F2683" i="1"/>
  <c r="G2682" i="1"/>
  <c r="F2682" i="1"/>
  <c r="G2681" i="1"/>
  <c r="F2681" i="1"/>
  <c r="G2680" i="1"/>
  <c r="F2680" i="1"/>
  <c r="G2679" i="1"/>
  <c r="F2679" i="1"/>
  <c r="G2678" i="1"/>
  <c r="F2678" i="1"/>
  <c r="G2677" i="1"/>
  <c r="F2677" i="1"/>
  <c r="G2676" i="1"/>
  <c r="F2676" i="1"/>
  <c r="G2675" i="1"/>
  <c r="F2675" i="1"/>
  <c r="G2674" i="1"/>
  <c r="F2674" i="1"/>
  <c r="G2673" i="1"/>
  <c r="F2673" i="1"/>
  <c r="G2672" i="1"/>
  <c r="F2672" i="1"/>
  <c r="G2671" i="1"/>
  <c r="F2671" i="1"/>
  <c r="G2670" i="1"/>
  <c r="F2670" i="1"/>
  <c r="G2669" i="1"/>
  <c r="F2669" i="1"/>
  <c r="G2668" i="1"/>
  <c r="F2668" i="1"/>
  <c r="G2667" i="1"/>
  <c r="F2667" i="1"/>
  <c r="G2666" i="1"/>
  <c r="F2666" i="1"/>
  <c r="G2665" i="1"/>
  <c r="F2665" i="1"/>
  <c r="G2664" i="1"/>
  <c r="F2664" i="1"/>
  <c r="G2663" i="1"/>
  <c r="F2663" i="1"/>
  <c r="G2662" i="1"/>
  <c r="F2662" i="1"/>
  <c r="G2661" i="1"/>
  <c r="F2661" i="1"/>
  <c r="G2660" i="1"/>
  <c r="F2660" i="1"/>
  <c r="G2659" i="1"/>
  <c r="F2659" i="1"/>
  <c r="G2658" i="1"/>
  <c r="F2658" i="1"/>
  <c r="G2657" i="1"/>
  <c r="F2657" i="1"/>
  <c r="G2656" i="1"/>
  <c r="F2656" i="1"/>
  <c r="G2655" i="1"/>
  <c r="F2655" i="1"/>
  <c r="G2654" i="1"/>
  <c r="F2654" i="1"/>
  <c r="G2653" i="1"/>
  <c r="F2653" i="1"/>
  <c r="G2652" i="1"/>
  <c r="F2652" i="1"/>
  <c r="G2651" i="1"/>
  <c r="F2651" i="1"/>
  <c r="G2650" i="1"/>
  <c r="F2650" i="1"/>
  <c r="G2649" i="1"/>
  <c r="F2649" i="1"/>
  <c r="G2648" i="1"/>
  <c r="F2648" i="1"/>
  <c r="G2647" i="1"/>
  <c r="F2647" i="1"/>
  <c r="G2646" i="1"/>
  <c r="F2646" i="1"/>
  <c r="G2645" i="1"/>
  <c r="F2645" i="1"/>
  <c r="G2644" i="1"/>
  <c r="F2644" i="1"/>
  <c r="G2643" i="1"/>
  <c r="F2643" i="1"/>
  <c r="G2642" i="1"/>
  <c r="F2642" i="1"/>
  <c r="G2641" i="1"/>
  <c r="F2641" i="1"/>
  <c r="G2640" i="1"/>
  <c r="F2640" i="1"/>
  <c r="G2639" i="1"/>
  <c r="F2639" i="1"/>
  <c r="G2638" i="1"/>
  <c r="F2638" i="1"/>
  <c r="G2637" i="1"/>
  <c r="F2637" i="1"/>
  <c r="G2636" i="1"/>
  <c r="F2636" i="1"/>
  <c r="G2635" i="1"/>
  <c r="F2635" i="1"/>
  <c r="G2634" i="1"/>
  <c r="F2634" i="1"/>
  <c r="G2633" i="1"/>
  <c r="F2633" i="1"/>
  <c r="G2632" i="1"/>
  <c r="F2632" i="1"/>
  <c r="G2631" i="1"/>
  <c r="F2631" i="1"/>
  <c r="G2630" i="1"/>
  <c r="F2630" i="1"/>
  <c r="G2629" i="1"/>
  <c r="F2629" i="1"/>
  <c r="G2628" i="1"/>
  <c r="F2628" i="1"/>
  <c r="G2627" i="1"/>
  <c r="F2627" i="1"/>
  <c r="G2626" i="1"/>
  <c r="F2626" i="1"/>
  <c r="G2625" i="1"/>
  <c r="F2625" i="1"/>
  <c r="G2624" i="1"/>
  <c r="F2624" i="1"/>
  <c r="G2623" i="1"/>
  <c r="F2623" i="1"/>
  <c r="G2622" i="1"/>
  <c r="F2622" i="1"/>
  <c r="G2621" i="1"/>
  <c r="F2621" i="1"/>
  <c r="G2620" i="1"/>
  <c r="F2620" i="1"/>
  <c r="G2619" i="1"/>
  <c r="F2619" i="1"/>
  <c r="G2618" i="1"/>
  <c r="F2618" i="1"/>
  <c r="G2617" i="1"/>
  <c r="F2617" i="1"/>
  <c r="G2616" i="1"/>
  <c r="F2616" i="1"/>
  <c r="G2615" i="1"/>
  <c r="F2615" i="1"/>
  <c r="G2614" i="1"/>
  <c r="F2614" i="1"/>
  <c r="G2613" i="1"/>
  <c r="F2613" i="1"/>
  <c r="G2612" i="1"/>
  <c r="F2612" i="1"/>
  <c r="G2611" i="1"/>
  <c r="F2611" i="1"/>
  <c r="G2610" i="1"/>
  <c r="F2610" i="1"/>
  <c r="G2609" i="1"/>
  <c r="F2609" i="1"/>
  <c r="G2608" i="1"/>
  <c r="F2608" i="1"/>
  <c r="G2607" i="1"/>
  <c r="F2607" i="1"/>
  <c r="G2606" i="1"/>
  <c r="F2606" i="1"/>
  <c r="G2605" i="1"/>
  <c r="F2605" i="1"/>
  <c r="G2604" i="1"/>
  <c r="F2604" i="1"/>
  <c r="G2603" i="1"/>
  <c r="F2603" i="1"/>
  <c r="G2602" i="1"/>
  <c r="F2602" i="1"/>
  <c r="G2601" i="1"/>
  <c r="F2601" i="1"/>
  <c r="G2600" i="1"/>
  <c r="F2600" i="1"/>
  <c r="G2599" i="1"/>
  <c r="F2599" i="1"/>
  <c r="G2598" i="1"/>
  <c r="F2598" i="1"/>
  <c r="G2597" i="1"/>
  <c r="F2597" i="1"/>
  <c r="G2596" i="1"/>
  <c r="F2596" i="1"/>
  <c r="G2595" i="1"/>
  <c r="F2595" i="1"/>
  <c r="G2594" i="1"/>
  <c r="F2594" i="1"/>
  <c r="G2593" i="1"/>
  <c r="F2593" i="1"/>
  <c r="G2592" i="1"/>
  <c r="F2592" i="1"/>
  <c r="G2591" i="1"/>
  <c r="F2591" i="1"/>
  <c r="G2590" i="1"/>
  <c r="F2590" i="1"/>
  <c r="G2589" i="1"/>
  <c r="F2589" i="1"/>
  <c r="G2588" i="1"/>
  <c r="F2588" i="1"/>
  <c r="G2587" i="1"/>
  <c r="F2587" i="1"/>
  <c r="G2586" i="1"/>
  <c r="F2586" i="1"/>
  <c r="G2585" i="1"/>
  <c r="F2585" i="1"/>
  <c r="G2584" i="1"/>
  <c r="F2584" i="1"/>
  <c r="G2583" i="1"/>
  <c r="F2583" i="1"/>
  <c r="G2582" i="1"/>
  <c r="F2582" i="1"/>
  <c r="G2581" i="1"/>
  <c r="F2581" i="1"/>
  <c r="G2580" i="1"/>
  <c r="F2580" i="1"/>
  <c r="G2579" i="1"/>
  <c r="F2579" i="1"/>
  <c r="G2578" i="1"/>
  <c r="F2578" i="1"/>
  <c r="G2577" i="1"/>
  <c r="F2577" i="1"/>
  <c r="G2576" i="1"/>
  <c r="F2576" i="1"/>
  <c r="G2575" i="1"/>
  <c r="F2575" i="1"/>
  <c r="G2574" i="1"/>
  <c r="F2574" i="1"/>
  <c r="G2573" i="1"/>
  <c r="F2573" i="1"/>
  <c r="G2572" i="1"/>
  <c r="F2572" i="1"/>
  <c r="G2571" i="1"/>
  <c r="F2571" i="1"/>
  <c r="G2570" i="1"/>
  <c r="F2570" i="1"/>
  <c r="G2569" i="1"/>
  <c r="F2569" i="1"/>
  <c r="G2568" i="1"/>
  <c r="F2568" i="1"/>
  <c r="G2567" i="1"/>
  <c r="F2567" i="1"/>
  <c r="G2566" i="1"/>
  <c r="F2566" i="1"/>
  <c r="G2565" i="1"/>
  <c r="F2565" i="1"/>
  <c r="G2564" i="1"/>
  <c r="F2564" i="1"/>
  <c r="G2563" i="1"/>
  <c r="F2563" i="1"/>
  <c r="G2562" i="1"/>
  <c r="F2562" i="1"/>
  <c r="G2561" i="1"/>
  <c r="F2561" i="1"/>
  <c r="G2560" i="1"/>
  <c r="F2560" i="1"/>
  <c r="G2559" i="1"/>
  <c r="F2559" i="1"/>
  <c r="G2558" i="1"/>
  <c r="F2558" i="1"/>
  <c r="G2557" i="1"/>
  <c r="F2557" i="1"/>
  <c r="G2556" i="1"/>
  <c r="F2556" i="1"/>
  <c r="G2555" i="1"/>
  <c r="F2555" i="1"/>
  <c r="G2554" i="1"/>
  <c r="F2554" i="1"/>
  <c r="G2553" i="1"/>
  <c r="F2553" i="1"/>
  <c r="G2552" i="1"/>
  <c r="F2552" i="1"/>
  <c r="G2551" i="1"/>
  <c r="F2551" i="1"/>
  <c r="G2550" i="1"/>
  <c r="F2550" i="1"/>
  <c r="G2549" i="1"/>
  <c r="F2549" i="1"/>
  <c r="G2548" i="1"/>
  <c r="F2548" i="1"/>
  <c r="G2547" i="1"/>
  <c r="F2547" i="1"/>
  <c r="G2546" i="1"/>
  <c r="F2546" i="1"/>
  <c r="G2545" i="1"/>
  <c r="F2545" i="1"/>
  <c r="G2544" i="1"/>
  <c r="F2544" i="1"/>
  <c r="G2543" i="1"/>
  <c r="F2543" i="1"/>
  <c r="G2542" i="1"/>
  <c r="F2542" i="1"/>
  <c r="G2541" i="1"/>
  <c r="F2541" i="1"/>
  <c r="G2540" i="1"/>
  <c r="F2540" i="1"/>
  <c r="G2539" i="1"/>
  <c r="F2539" i="1"/>
  <c r="G2538" i="1"/>
  <c r="F2538" i="1"/>
  <c r="G2537" i="1"/>
  <c r="F2537" i="1"/>
  <c r="G2536" i="1"/>
  <c r="F2536" i="1"/>
  <c r="G2535" i="1"/>
  <c r="F2535" i="1"/>
  <c r="G2534" i="1"/>
  <c r="F2534" i="1"/>
  <c r="G2533" i="1"/>
  <c r="F2533" i="1"/>
  <c r="G2532" i="1"/>
  <c r="F2532" i="1"/>
  <c r="G2531" i="1"/>
  <c r="F2531" i="1"/>
  <c r="G2530" i="1"/>
  <c r="F2530" i="1"/>
  <c r="G2529" i="1"/>
  <c r="F2529" i="1"/>
  <c r="G2528" i="1"/>
  <c r="F2528" i="1"/>
  <c r="G2527" i="1"/>
  <c r="F2527" i="1"/>
  <c r="G2526" i="1"/>
  <c r="F2526" i="1"/>
  <c r="G2525" i="1"/>
  <c r="F2525" i="1"/>
  <c r="G2524" i="1"/>
  <c r="F2524" i="1"/>
  <c r="G2523" i="1"/>
  <c r="F2523" i="1"/>
  <c r="G2522" i="1"/>
  <c r="F2522" i="1"/>
  <c r="G2521" i="1"/>
  <c r="F2521" i="1"/>
  <c r="G2520" i="1"/>
  <c r="F2520" i="1"/>
  <c r="G2519" i="1"/>
  <c r="F2519" i="1"/>
  <c r="G2518" i="1"/>
  <c r="F2518" i="1"/>
  <c r="G2517" i="1"/>
  <c r="F2517" i="1"/>
  <c r="G2516" i="1"/>
  <c r="F2516" i="1"/>
  <c r="G2515" i="1"/>
  <c r="F2515" i="1"/>
  <c r="G2514" i="1"/>
  <c r="F2514" i="1"/>
  <c r="G2513" i="1"/>
  <c r="F2513" i="1"/>
  <c r="G2512" i="1"/>
  <c r="F2512" i="1"/>
  <c r="G2511" i="1"/>
  <c r="F2511" i="1"/>
  <c r="G2510" i="1"/>
  <c r="F2510" i="1"/>
  <c r="G2509" i="1"/>
  <c r="F2509" i="1"/>
  <c r="G2508" i="1"/>
  <c r="F2508" i="1"/>
  <c r="G2507" i="1"/>
  <c r="F2507" i="1"/>
  <c r="G2506" i="1"/>
  <c r="F2506" i="1"/>
  <c r="G2505" i="1"/>
  <c r="F2505" i="1"/>
  <c r="G2504" i="1"/>
  <c r="F2504" i="1"/>
  <c r="G2503" i="1"/>
  <c r="F2503" i="1"/>
  <c r="G2502" i="1"/>
  <c r="F2502" i="1"/>
  <c r="G2501" i="1"/>
  <c r="F2501" i="1"/>
  <c r="G2500" i="1"/>
  <c r="F2500" i="1"/>
  <c r="G2499" i="1"/>
  <c r="F2499" i="1"/>
  <c r="G2498" i="1"/>
  <c r="F2498" i="1"/>
  <c r="G2497" i="1"/>
  <c r="F2497" i="1"/>
  <c r="G2496" i="1"/>
  <c r="F2496" i="1"/>
  <c r="G2495" i="1"/>
  <c r="F2495" i="1"/>
  <c r="G2494" i="1"/>
  <c r="F2494" i="1"/>
  <c r="G2493" i="1"/>
  <c r="F2493" i="1"/>
  <c r="G2492" i="1"/>
  <c r="F2492" i="1"/>
  <c r="G2491" i="1"/>
  <c r="F2491" i="1"/>
  <c r="G2490" i="1"/>
  <c r="F2490" i="1"/>
  <c r="G2489" i="1"/>
  <c r="F2489" i="1"/>
  <c r="G2488" i="1"/>
  <c r="F2488" i="1"/>
  <c r="G2487" i="1"/>
  <c r="F2487" i="1"/>
  <c r="G2486" i="1"/>
  <c r="F2486" i="1"/>
  <c r="G2485" i="1"/>
  <c r="F2485" i="1"/>
  <c r="G2484" i="1"/>
  <c r="F2484" i="1"/>
  <c r="G2483" i="1"/>
  <c r="F2483" i="1"/>
  <c r="G2482" i="1"/>
  <c r="F2482" i="1"/>
  <c r="G2481" i="1"/>
  <c r="F2481" i="1"/>
  <c r="G2480" i="1"/>
  <c r="F2480" i="1"/>
  <c r="G2479" i="1"/>
  <c r="F2479" i="1"/>
  <c r="G2478" i="1"/>
  <c r="F2478" i="1"/>
  <c r="G2477" i="1"/>
  <c r="F2477" i="1"/>
  <c r="G2476" i="1"/>
  <c r="F2476" i="1"/>
  <c r="G2475" i="1"/>
  <c r="F2475" i="1"/>
  <c r="G2474" i="1"/>
  <c r="F2474" i="1"/>
  <c r="G2473" i="1"/>
  <c r="F2473" i="1"/>
  <c r="G2472" i="1"/>
  <c r="F2472" i="1"/>
  <c r="G2471" i="1"/>
  <c r="F2471" i="1"/>
  <c r="G2470" i="1"/>
  <c r="F2470" i="1"/>
  <c r="G2469" i="1"/>
  <c r="F2469" i="1"/>
  <c r="G2468" i="1"/>
  <c r="F2468" i="1"/>
  <c r="G2467" i="1"/>
  <c r="F2467" i="1"/>
  <c r="G2466" i="1"/>
  <c r="F2466" i="1"/>
  <c r="G2465" i="1"/>
  <c r="F2465" i="1"/>
  <c r="G2464" i="1"/>
  <c r="F2464" i="1"/>
  <c r="G2463" i="1"/>
  <c r="F2463" i="1"/>
  <c r="G2462" i="1"/>
  <c r="F2462" i="1"/>
  <c r="G2461" i="1"/>
  <c r="F2461" i="1"/>
  <c r="G2460" i="1"/>
  <c r="F2460" i="1"/>
  <c r="G2459" i="1"/>
  <c r="F2459" i="1"/>
  <c r="G2458" i="1"/>
  <c r="F2458" i="1"/>
  <c r="G2457" i="1"/>
  <c r="F2457" i="1"/>
  <c r="G2456" i="1"/>
  <c r="F2456" i="1"/>
  <c r="G2455" i="1"/>
  <c r="F2455" i="1"/>
  <c r="G2454" i="1"/>
  <c r="F2454" i="1"/>
  <c r="G2453" i="1"/>
  <c r="F2453" i="1"/>
  <c r="G2452" i="1"/>
  <c r="F2452" i="1"/>
  <c r="G2451" i="1"/>
  <c r="F2451" i="1"/>
  <c r="G2450" i="1"/>
  <c r="F2450" i="1"/>
  <c r="G2449" i="1"/>
  <c r="F2449" i="1"/>
  <c r="G2448" i="1"/>
  <c r="F2448" i="1"/>
  <c r="G2447" i="1"/>
  <c r="F2447" i="1"/>
  <c r="G2446" i="1"/>
  <c r="F2446" i="1"/>
  <c r="G2445" i="1"/>
  <c r="F2445" i="1"/>
  <c r="G2444" i="1"/>
  <c r="F2444" i="1"/>
  <c r="G2443" i="1"/>
  <c r="F2443" i="1"/>
  <c r="G2442" i="1"/>
  <c r="F2442" i="1"/>
  <c r="G2441" i="1"/>
  <c r="F2441" i="1"/>
  <c r="G2440" i="1"/>
  <c r="F2440" i="1"/>
  <c r="G2439" i="1"/>
  <c r="F2439" i="1"/>
  <c r="G2438" i="1"/>
  <c r="F2438" i="1"/>
  <c r="G2437" i="1"/>
  <c r="F2437" i="1"/>
  <c r="G2436" i="1"/>
  <c r="F2436" i="1"/>
  <c r="G2435" i="1"/>
  <c r="F2435" i="1"/>
  <c r="G2434" i="1"/>
  <c r="F2434" i="1"/>
  <c r="G2433" i="1"/>
  <c r="F2433" i="1"/>
  <c r="G2432" i="1"/>
  <c r="F2432" i="1"/>
  <c r="G2431" i="1"/>
  <c r="F2431" i="1"/>
  <c r="G2430" i="1"/>
  <c r="F2430" i="1"/>
  <c r="G2429" i="1"/>
  <c r="F2429" i="1"/>
  <c r="G2428" i="1"/>
  <c r="F2428" i="1"/>
  <c r="G2427" i="1"/>
  <c r="F2427" i="1"/>
  <c r="G2426" i="1"/>
  <c r="F2426" i="1"/>
  <c r="G2425" i="1"/>
  <c r="F2425" i="1"/>
  <c r="G2424" i="1"/>
  <c r="F2424" i="1"/>
  <c r="G2423" i="1"/>
  <c r="F2423" i="1"/>
  <c r="G2422" i="1"/>
  <c r="F2422" i="1"/>
  <c r="G2421" i="1"/>
  <c r="F2421" i="1"/>
  <c r="G2420" i="1"/>
  <c r="F2420" i="1"/>
  <c r="G2419" i="1"/>
  <c r="F2419" i="1"/>
  <c r="G2418" i="1"/>
  <c r="F2418" i="1"/>
  <c r="G2417" i="1"/>
  <c r="F2417" i="1"/>
  <c r="G2416" i="1"/>
  <c r="F2416" i="1"/>
  <c r="G2415" i="1"/>
  <c r="F2415" i="1"/>
  <c r="G2414" i="1"/>
  <c r="F2414" i="1"/>
  <c r="G2413" i="1"/>
  <c r="F2413" i="1"/>
  <c r="G2412" i="1"/>
  <c r="F2412" i="1"/>
  <c r="G2411" i="1"/>
  <c r="F2411" i="1"/>
  <c r="G2410" i="1"/>
  <c r="F2410" i="1"/>
  <c r="G2409" i="1"/>
  <c r="F2409" i="1"/>
  <c r="G2408" i="1"/>
  <c r="F2408" i="1"/>
  <c r="G2407" i="1"/>
  <c r="F2407" i="1"/>
  <c r="G2406" i="1"/>
  <c r="F2406" i="1"/>
  <c r="G2405" i="1"/>
  <c r="F2405" i="1"/>
  <c r="G2404" i="1"/>
  <c r="F2404" i="1"/>
  <c r="G2403" i="1"/>
  <c r="F2403" i="1"/>
  <c r="G2402" i="1"/>
  <c r="F2402" i="1"/>
  <c r="G2401" i="1"/>
  <c r="F2401" i="1"/>
  <c r="G2400" i="1"/>
  <c r="F2400" i="1"/>
  <c r="G2399" i="1"/>
  <c r="F2399" i="1"/>
  <c r="G2398" i="1"/>
  <c r="F2398" i="1"/>
  <c r="G2397" i="1"/>
  <c r="F2397" i="1"/>
  <c r="G2396" i="1"/>
  <c r="F2396" i="1"/>
  <c r="G2395" i="1"/>
  <c r="F2395" i="1"/>
  <c r="G2394" i="1"/>
  <c r="F2394" i="1"/>
  <c r="G2393" i="1"/>
  <c r="F2393" i="1"/>
  <c r="G2392" i="1"/>
  <c r="F2392" i="1"/>
  <c r="G2391" i="1"/>
  <c r="F2391" i="1"/>
  <c r="G2390" i="1"/>
  <c r="F2390" i="1"/>
  <c r="G2389" i="1"/>
  <c r="F2389" i="1"/>
  <c r="G2388" i="1"/>
  <c r="F2388" i="1"/>
  <c r="G2387" i="1"/>
  <c r="F2387" i="1"/>
  <c r="G2386" i="1"/>
  <c r="F2386" i="1"/>
  <c r="G2385" i="1"/>
  <c r="F2385" i="1"/>
  <c r="G2384" i="1"/>
  <c r="F2384" i="1"/>
  <c r="G2383" i="1"/>
  <c r="F2383" i="1"/>
  <c r="G2382" i="1"/>
  <c r="F2382" i="1"/>
  <c r="G2381" i="1"/>
  <c r="F2381" i="1"/>
  <c r="G2380" i="1"/>
  <c r="F2380" i="1"/>
  <c r="G2379" i="1"/>
  <c r="F2379" i="1"/>
  <c r="G2378" i="1"/>
  <c r="F2378" i="1"/>
  <c r="G2377" i="1"/>
  <c r="F2377" i="1"/>
  <c r="G2376" i="1"/>
  <c r="F2376" i="1"/>
  <c r="G2375" i="1"/>
  <c r="F2375" i="1"/>
  <c r="G2374" i="1"/>
  <c r="F2374" i="1"/>
  <c r="G2373" i="1"/>
  <c r="F2373" i="1"/>
  <c r="G2372" i="1"/>
  <c r="F2372" i="1"/>
  <c r="G2371" i="1"/>
  <c r="F2371" i="1"/>
  <c r="G2370" i="1"/>
  <c r="F2370" i="1"/>
  <c r="G2369" i="1"/>
  <c r="F2369" i="1"/>
  <c r="G2368" i="1"/>
  <c r="F2368" i="1"/>
  <c r="G2367" i="1"/>
  <c r="F2367" i="1"/>
  <c r="G2366" i="1"/>
  <c r="F2366" i="1"/>
  <c r="G2365" i="1"/>
  <c r="F2365" i="1"/>
  <c r="G2364" i="1"/>
  <c r="F2364" i="1"/>
  <c r="G2363" i="1"/>
  <c r="F2363" i="1"/>
  <c r="G2362" i="1"/>
  <c r="F2362" i="1"/>
  <c r="G2361" i="1"/>
  <c r="F2361" i="1"/>
  <c r="G2360" i="1"/>
  <c r="F2360" i="1"/>
  <c r="G2359" i="1"/>
  <c r="F2359" i="1"/>
  <c r="G2358" i="1"/>
  <c r="F2358" i="1"/>
  <c r="G2357" i="1"/>
  <c r="F2357" i="1"/>
  <c r="G2356" i="1"/>
  <c r="F2356" i="1"/>
  <c r="G2355" i="1"/>
  <c r="F2355" i="1"/>
  <c r="G2354" i="1"/>
  <c r="F2354" i="1"/>
  <c r="G2353" i="1"/>
  <c r="F2353" i="1"/>
  <c r="G2352" i="1"/>
  <c r="F2352" i="1"/>
  <c r="G2351" i="1"/>
  <c r="F2351" i="1"/>
  <c r="G2350" i="1"/>
  <c r="F2350" i="1"/>
  <c r="G2349" i="1"/>
  <c r="F2349" i="1"/>
  <c r="G2348" i="1"/>
  <c r="F2348" i="1"/>
  <c r="G2347" i="1"/>
  <c r="F2347" i="1"/>
  <c r="G2346" i="1"/>
  <c r="F2346" i="1"/>
  <c r="G2345" i="1"/>
  <c r="F2345" i="1"/>
  <c r="G2344" i="1"/>
  <c r="F2344" i="1"/>
  <c r="G2343" i="1"/>
  <c r="F2343" i="1"/>
  <c r="G2342" i="1"/>
  <c r="F2342" i="1"/>
  <c r="G2341" i="1"/>
  <c r="F2341" i="1"/>
  <c r="G2340" i="1"/>
  <c r="F2340" i="1"/>
  <c r="G2339" i="1"/>
  <c r="F2339" i="1"/>
  <c r="G2338" i="1"/>
  <c r="F2338" i="1"/>
  <c r="G2337" i="1"/>
  <c r="F2337" i="1"/>
  <c r="G2336" i="1"/>
  <c r="F2336" i="1"/>
  <c r="G2335" i="1"/>
  <c r="F2335" i="1"/>
  <c r="G2334" i="1"/>
  <c r="F2334" i="1"/>
  <c r="G2333" i="1"/>
  <c r="F2333" i="1"/>
  <c r="G2332" i="1"/>
  <c r="F2332" i="1"/>
  <c r="G2331" i="1"/>
  <c r="F2331" i="1"/>
  <c r="G2330" i="1"/>
  <c r="F2330" i="1"/>
  <c r="G2329" i="1"/>
  <c r="F2329" i="1"/>
  <c r="G2328" i="1"/>
  <c r="F2328" i="1"/>
  <c r="G2327" i="1"/>
  <c r="F2327" i="1"/>
  <c r="G2326" i="1"/>
  <c r="F2326" i="1"/>
  <c r="G2325" i="1"/>
  <c r="F2325" i="1"/>
  <c r="G2324" i="1"/>
  <c r="F2324" i="1"/>
  <c r="G2323" i="1"/>
  <c r="F2323" i="1"/>
  <c r="G2322" i="1"/>
  <c r="F2322" i="1"/>
  <c r="G2321" i="1"/>
  <c r="F2321" i="1"/>
  <c r="G2320" i="1"/>
  <c r="F2320" i="1"/>
  <c r="G2319" i="1"/>
  <c r="F2319" i="1"/>
  <c r="G2318" i="1"/>
  <c r="F2318" i="1"/>
  <c r="G2317" i="1"/>
  <c r="F2317" i="1"/>
  <c r="G2316" i="1"/>
  <c r="F2316" i="1"/>
  <c r="G2315" i="1"/>
  <c r="F2315" i="1"/>
  <c r="G2314" i="1"/>
  <c r="F2314" i="1"/>
  <c r="G2313" i="1"/>
  <c r="F2313" i="1"/>
  <c r="G2312" i="1"/>
  <c r="F2312" i="1"/>
  <c r="G2311" i="1"/>
  <c r="F2311" i="1"/>
  <c r="G2310" i="1"/>
  <c r="F2310" i="1"/>
  <c r="G2309" i="1"/>
  <c r="F2309" i="1"/>
  <c r="G2308" i="1"/>
  <c r="F2308" i="1"/>
  <c r="G2307" i="1"/>
  <c r="F2307" i="1"/>
  <c r="G2306" i="1"/>
  <c r="F2306" i="1"/>
  <c r="G2305" i="1"/>
  <c r="F2305" i="1"/>
  <c r="G2304" i="1"/>
  <c r="F2304" i="1"/>
  <c r="G2303" i="1"/>
  <c r="F2303" i="1"/>
  <c r="G2302" i="1"/>
  <c r="F2302" i="1"/>
  <c r="G2301" i="1"/>
  <c r="F2301" i="1"/>
  <c r="G2300" i="1"/>
  <c r="F2300" i="1"/>
  <c r="G2299" i="1"/>
  <c r="F2299" i="1"/>
  <c r="G2298" i="1"/>
  <c r="F2298" i="1"/>
  <c r="G2297" i="1"/>
  <c r="F2297" i="1"/>
  <c r="G2296" i="1"/>
  <c r="F2296" i="1"/>
  <c r="G2295" i="1"/>
  <c r="F2295" i="1"/>
  <c r="G2294" i="1"/>
  <c r="F2294" i="1"/>
  <c r="G2293" i="1"/>
  <c r="F2293" i="1"/>
  <c r="G2292" i="1"/>
  <c r="F2292" i="1"/>
  <c r="G2291" i="1"/>
  <c r="F2291" i="1"/>
  <c r="G2290" i="1"/>
  <c r="F2290" i="1"/>
  <c r="G2289" i="1"/>
  <c r="F2289" i="1"/>
  <c r="G2288" i="1"/>
  <c r="F2288" i="1"/>
  <c r="G2287" i="1"/>
  <c r="F2287" i="1"/>
  <c r="G2286" i="1"/>
  <c r="F2286" i="1"/>
  <c r="G2285" i="1"/>
  <c r="F2285" i="1"/>
  <c r="G2284" i="1"/>
  <c r="F2284" i="1"/>
  <c r="G2283" i="1"/>
  <c r="F2283" i="1"/>
  <c r="G2282" i="1"/>
  <c r="F2282" i="1"/>
  <c r="G2281" i="1"/>
  <c r="F2281" i="1"/>
  <c r="G2280" i="1"/>
  <c r="F2280" i="1"/>
  <c r="G2279" i="1"/>
  <c r="F2279" i="1"/>
  <c r="G2278" i="1"/>
  <c r="F2278" i="1"/>
  <c r="G2277" i="1"/>
  <c r="F2277" i="1"/>
  <c r="G2276" i="1"/>
  <c r="F2276" i="1"/>
  <c r="G2275" i="1"/>
  <c r="F2275" i="1"/>
  <c r="G2274" i="1"/>
  <c r="F2274" i="1"/>
  <c r="G2273" i="1"/>
  <c r="F2273" i="1"/>
  <c r="G2272" i="1"/>
  <c r="F2272" i="1"/>
  <c r="G2271" i="1"/>
  <c r="F2271" i="1"/>
  <c r="G2270" i="1"/>
  <c r="F2270" i="1"/>
  <c r="G2269" i="1"/>
  <c r="F2269" i="1"/>
  <c r="G2268" i="1"/>
  <c r="F2268" i="1"/>
  <c r="G2267" i="1"/>
  <c r="F2267" i="1"/>
  <c r="G2266" i="1"/>
  <c r="F2266" i="1"/>
  <c r="G2265" i="1"/>
  <c r="F2265" i="1"/>
  <c r="G2264" i="1"/>
  <c r="F2264" i="1"/>
  <c r="G2263" i="1"/>
  <c r="F2263" i="1"/>
  <c r="G2262" i="1"/>
  <c r="F2262" i="1"/>
  <c r="G2261" i="1"/>
  <c r="F2261" i="1"/>
  <c r="G2260" i="1"/>
  <c r="F2260" i="1"/>
  <c r="G2259" i="1"/>
  <c r="F2259" i="1"/>
  <c r="G2258" i="1"/>
  <c r="F2258" i="1"/>
  <c r="G2257" i="1"/>
  <c r="F2257" i="1"/>
  <c r="G2256" i="1"/>
  <c r="F2256" i="1"/>
  <c r="G2255" i="1"/>
  <c r="F2255" i="1"/>
  <c r="G2254" i="1"/>
  <c r="F2254" i="1"/>
  <c r="G2253" i="1"/>
  <c r="F2253" i="1"/>
  <c r="G2252" i="1"/>
  <c r="F2252" i="1"/>
  <c r="G2251" i="1"/>
  <c r="F2251" i="1"/>
  <c r="G2250" i="1"/>
  <c r="F2250" i="1"/>
  <c r="G2249" i="1"/>
  <c r="F2249" i="1"/>
  <c r="G2248" i="1"/>
  <c r="F2248" i="1"/>
  <c r="G2247" i="1"/>
  <c r="F2247" i="1"/>
  <c r="G2246" i="1"/>
  <c r="F2246" i="1"/>
  <c r="G2245" i="1"/>
  <c r="F2245" i="1"/>
  <c r="G2244" i="1"/>
  <c r="F2244" i="1"/>
  <c r="G2243" i="1"/>
  <c r="F2243" i="1"/>
  <c r="G2242" i="1"/>
  <c r="F2242" i="1"/>
  <c r="G2241" i="1"/>
  <c r="F2241" i="1"/>
  <c r="G2240" i="1"/>
  <c r="F2240" i="1"/>
  <c r="G2239" i="1"/>
  <c r="F2239" i="1"/>
  <c r="G2238" i="1"/>
  <c r="F2238" i="1"/>
  <c r="G2237" i="1"/>
  <c r="F2237" i="1"/>
  <c r="G2236" i="1"/>
  <c r="F2236" i="1"/>
  <c r="G2235" i="1"/>
  <c r="F2235" i="1"/>
  <c r="G2234" i="1"/>
  <c r="F2234" i="1"/>
  <c r="G2233" i="1"/>
  <c r="F2233" i="1"/>
  <c r="G2232" i="1"/>
  <c r="F2232" i="1"/>
  <c r="G2231" i="1"/>
  <c r="F2231" i="1"/>
  <c r="G2230" i="1"/>
  <c r="F2230" i="1"/>
  <c r="G2229" i="1"/>
  <c r="F2229" i="1"/>
  <c r="G2228" i="1"/>
  <c r="F2228" i="1"/>
  <c r="G2227" i="1"/>
  <c r="F2227" i="1"/>
  <c r="G2226" i="1"/>
  <c r="F2226" i="1"/>
  <c r="G2225" i="1"/>
  <c r="F2225" i="1"/>
  <c r="G2224" i="1"/>
  <c r="F2224" i="1"/>
  <c r="G2223" i="1"/>
  <c r="F2223" i="1"/>
  <c r="G2222" i="1"/>
  <c r="F2222" i="1"/>
  <c r="G2221" i="1"/>
  <c r="F2221" i="1"/>
  <c r="G2220" i="1"/>
  <c r="F2220" i="1"/>
  <c r="G2219" i="1"/>
  <c r="F2219" i="1"/>
  <c r="G2218" i="1"/>
  <c r="F2218" i="1"/>
  <c r="G2217" i="1"/>
  <c r="F2217" i="1"/>
  <c r="G2216" i="1"/>
  <c r="F2216" i="1"/>
  <c r="G2215" i="1"/>
  <c r="F2215" i="1"/>
  <c r="G2214" i="1"/>
  <c r="F2214" i="1"/>
  <c r="G2213" i="1"/>
  <c r="F2213" i="1"/>
  <c r="G2212" i="1"/>
  <c r="F2212" i="1"/>
  <c r="G2211" i="1"/>
  <c r="F2211" i="1"/>
  <c r="G2210" i="1"/>
  <c r="F2210" i="1"/>
  <c r="G2209" i="1"/>
  <c r="F2209" i="1"/>
  <c r="G2208" i="1"/>
  <c r="F2208" i="1"/>
  <c r="G2207" i="1"/>
  <c r="F2207" i="1"/>
  <c r="G2206" i="1"/>
  <c r="F2206" i="1"/>
  <c r="G2205" i="1"/>
  <c r="F2205" i="1"/>
  <c r="G2204" i="1"/>
  <c r="F2204" i="1"/>
  <c r="G2203" i="1"/>
  <c r="F2203" i="1"/>
  <c r="G2202" i="1"/>
  <c r="F2202" i="1"/>
  <c r="G2201" i="1"/>
  <c r="F2201" i="1"/>
  <c r="G2200" i="1"/>
  <c r="F2200" i="1"/>
  <c r="G2199" i="1"/>
  <c r="F2199" i="1"/>
  <c r="G2198" i="1"/>
  <c r="F2198" i="1"/>
  <c r="G2197" i="1"/>
  <c r="F2197" i="1"/>
  <c r="G2196" i="1"/>
  <c r="F2196" i="1"/>
  <c r="G2195" i="1"/>
  <c r="F2195" i="1"/>
  <c r="G2194" i="1"/>
  <c r="F2194" i="1"/>
  <c r="G2193" i="1"/>
  <c r="F2193" i="1"/>
  <c r="G2192" i="1"/>
  <c r="F2192" i="1"/>
  <c r="G2191" i="1"/>
  <c r="F2191" i="1"/>
  <c r="G2190" i="1"/>
  <c r="F2190" i="1"/>
  <c r="G2189" i="1"/>
  <c r="F2189" i="1"/>
  <c r="G2188" i="1"/>
  <c r="F2188" i="1"/>
  <c r="G2187" i="1"/>
  <c r="F2187" i="1"/>
  <c r="G2186" i="1"/>
  <c r="F2186" i="1"/>
  <c r="G2185" i="1"/>
  <c r="F2185" i="1"/>
  <c r="G2184" i="1"/>
  <c r="F2184" i="1"/>
  <c r="G2183" i="1"/>
  <c r="F2183" i="1"/>
  <c r="G2182" i="1"/>
  <c r="F2182" i="1"/>
  <c r="G2181" i="1"/>
  <c r="F2181" i="1"/>
  <c r="G2180" i="1"/>
  <c r="F2180" i="1"/>
  <c r="G2179" i="1"/>
  <c r="F2179" i="1"/>
  <c r="G2178" i="1"/>
  <c r="F2178" i="1"/>
  <c r="G2177" i="1"/>
  <c r="F2177" i="1"/>
  <c r="G2176" i="1"/>
  <c r="F2176" i="1"/>
  <c r="G2175" i="1"/>
  <c r="F2175" i="1"/>
  <c r="G2174" i="1"/>
  <c r="F2174" i="1"/>
  <c r="G2173" i="1"/>
  <c r="F2173" i="1"/>
  <c r="G2172" i="1"/>
  <c r="F2172" i="1"/>
  <c r="G2171" i="1"/>
  <c r="F2171" i="1"/>
  <c r="G2170" i="1"/>
  <c r="F2170" i="1"/>
  <c r="G2169" i="1"/>
  <c r="F2169" i="1"/>
  <c r="G2168" i="1"/>
  <c r="F2168" i="1"/>
  <c r="G2167" i="1"/>
  <c r="F2167" i="1"/>
  <c r="G2166" i="1"/>
  <c r="F2166" i="1"/>
  <c r="G2165" i="1"/>
  <c r="F2165" i="1"/>
  <c r="G2164" i="1"/>
  <c r="F2164" i="1"/>
  <c r="G2163" i="1"/>
  <c r="F2163" i="1"/>
  <c r="G2162" i="1"/>
  <c r="F2162" i="1"/>
  <c r="G2161" i="1"/>
  <c r="F2161" i="1"/>
  <c r="G2160" i="1"/>
  <c r="F2160" i="1"/>
  <c r="G2159" i="1"/>
  <c r="F2159" i="1"/>
  <c r="G2158" i="1"/>
  <c r="F2158" i="1"/>
  <c r="G2157" i="1"/>
  <c r="F2157" i="1"/>
  <c r="G2156" i="1"/>
  <c r="F2156" i="1"/>
  <c r="G2155" i="1"/>
  <c r="F2155" i="1"/>
  <c r="G2154" i="1"/>
  <c r="F2154" i="1"/>
  <c r="G2153" i="1"/>
  <c r="F2153" i="1"/>
  <c r="G2152" i="1"/>
  <c r="F2152" i="1"/>
  <c r="G2151" i="1"/>
  <c r="F2151" i="1"/>
  <c r="G2150" i="1"/>
  <c r="F2150" i="1"/>
  <c r="G2149" i="1"/>
  <c r="F2149" i="1"/>
  <c r="G2148" i="1"/>
  <c r="F2148" i="1"/>
  <c r="G2147" i="1"/>
  <c r="F2147" i="1"/>
  <c r="G2146" i="1"/>
  <c r="F2146" i="1"/>
  <c r="G2145" i="1"/>
  <c r="F2145" i="1"/>
  <c r="G2144" i="1"/>
  <c r="F2144" i="1"/>
  <c r="G2143" i="1"/>
  <c r="F2143" i="1"/>
  <c r="G2142" i="1"/>
  <c r="F2142" i="1"/>
  <c r="G2141" i="1"/>
  <c r="F2141" i="1"/>
  <c r="G2140" i="1"/>
  <c r="F2140" i="1"/>
  <c r="G2139" i="1"/>
  <c r="F2139" i="1"/>
  <c r="G2138" i="1"/>
  <c r="F2138" i="1"/>
  <c r="G2137" i="1"/>
  <c r="F2137" i="1"/>
  <c r="G2136" i="1"/>
  <c r="F2136" i="1"/>
  <c r="G2135" i="1"/>
  <c r="F2135" i="1"/>
  <c r="G2134" i="1"/>
  <c r="F2134" i="1"/>
  <c r="G2133" i="1"/>
  <c r="F2133" i="1"/>
  <c r="G2132" i="1"/>
  <c r="F2132" i="1"/>
  <c r="G2131" i="1"/>
  <c r="F2131" i="1"/>
  <c r="G2130" i="1"/>
  <c r="F2130" i="1"/>
  <c r="G2129" i="1"/>
  <c r="F2129" i="1"/>
  <c r="G2128" i="1"/>
  <c r="F2128" i="1"/>
  <c r="G2127" i="1"/>
  <c r="F2127" i="1"/>
  <c r="G2126" i="1"/>
  <c r="F2126" i="1"/>
  <c r="G2125" i="1"/>
  <c r="F2125" i="1"/>
  <c r="G2124" i="1"/>
  <c r="F2124" i="1"/>
  <c r="G2123" i="1"/>
  <c r="F2123" i="1"/>
  <c r="G2122" i="1"/>
  <c r="F2122" i="1"/>
  <c r="G2121" i="1"/>
  <c r="F2121" i="1"/>
  <c r="G2120" i="1"/>
  <c r="F2120" i="1"/>
  <c r="G2119" i="1"/>
  <c r="F2119" i="1"/>
  <c r="G2118" i="1"/>
  <c r="F2118" i="1"/>
  <c r="G2117" i="1"/>
  <c r="F2117" i="1"/>
  <c r="G2116" i="1"/>
  <c r="F2116" i="1"/>
  <c r="G2115" i="1"/>
  <c r="F2115" i="1"/>
  <c r="G2114" i="1"/>
  <c r="F2114" i="1"/>
  <c r="G2113" i="1"/>
  <c r="F2113" i="1"/>
  <c r="G2112" i="1"/>
  <c r="F2112" i="1"/>
  <c r="G2111" i="1"/>
  <c r="F2111" i="1"/>
  <c r="G2110" i="1"/>
  <c r="F2110" i="1"/>
  <c r="G2109" i="1"/>
  <c r="F2109" i="1"/>
  <c r="G2108" i="1"/>
  <c r="F2108" i="1"/>
  <c r="G2107" i="1"/>
  <c r="F2107" i="1"/>
  <c r="G2106" i="1"/>
  <c r="F2106" i="1"/>
  <c r="G2105" i="1"/>
  <c r="F2105" i="1"/>
  <c r="G2104" i="1"/>
  <c r="F2104" i="1"/>
  <c r="G2103" i="1"/>
  <c r="F2103" i="1"/>
  <c r="G2102" i="1"/>
  <c r="F2102" i="1"/>
  <c r="G2101" i="1"/>
  <c r="F2101" i="1"/>
  <c r="G2100" i="1"/>
  <c r="F2100" i="1"/>
  <c r="G2099" i="1"/>
  <c r="F2099" i="1"/>
  <c r="G2098" i="1"/>
  <c r="F2098" i="1"/>
  <c r="G2097" i="1"/>
  <c r="F2097" i="1"/>
  <c r="G2096" i="1"/>
  <c r="F2096" i="1"/>
  <c r="G2095" i="1"/>
  <c r="F2095" i="1"/>
  <c r="G2094" i="1"/>
  <c r="F2094" i="1"/>
  <c r="G2093" i="1"/>
  <c r="F2093" i="1"/>
  <c r="G2092" i="1"/>
  <c r="F2092" i="1"/>
  <c r="G2091" i="1"/>
  <c r="F2091" i="1"/>
  <c r="G2090" i="1"/>
  <c r="F2090" i="1"/>
  <c r="G2089" i="1"/>
  <c r="F2089" i="1"/>
  <c r="G2088" i="1"/>
  <c r="F2088" i="1"/>
  <c r="G2087" i="1"/>
  <c r="F2087" i="1"/>
  <c r="G2086" i="1"/>
  <c r="F2086" i="1"/>
  <c r="G2085" i="1"/>
  <c r="F2085" i="1"/>
  <c r="G2084" i="1"/>
  <c r="F2084" i="1"/>
  <c r="G2083" i="1"/>
  <c r="F2083" i="1"/>
  <c r="G2082" i="1"/>
  <c r="F2082" i="1"/>
  <c r="G2081" i="1"/>
  <c r="F2081" i="1"/>
  <c r="G2080" i="1"/>
  <c r="F2080" i="1"/>
  <c r="G2079" i="1"/>
  <c r="F2079" i="1"/>
  <c r="G2078" i="1"/>
  <c r="F2078" i="1"/>
  <c r="G2077" i="1"/>
  <c r="F2077" i="1"/>
  <c r="G2076" i="1"/>
  <c r="F2076" i="1"/>
  <c r="G2075" i="1"/>
  <c r="F2075" i="1"/>
  <c r="G2074" i="1"/>
  <c r="F2074" i="1"/>
  <c r="G2073" i="1"/>
  <c r="F2073" i="1"/>
  <c r="G2072" i="1"/>
  <c r="F2072" i="1"/>
  <c r="G2071" i="1"/>
  <c r="F2071" i="1"/>
  <c r="G2070" i="1"/>
  <c r="F2070" i="1"/>
  <c r="G2069" i="1"/>
  <c r="F2069" i="1"/>
  <c r="G2068" i="1"/>
  <c r="F2068" i="1"/>
  <c r="G2067" i="1"/>
  <c r="F2067" i="1"/>
  <c r="G2066" i="1"/>
  <c r="F2066" i="1"/>
  <c r="G2065" i="1"/>
  <c r="F2065" i="1"/>
  <c r="G2064" i="1"/>
  <c r="F2064" i="1"/>
  <c r="G2063" i="1"/>
  <c r="F2063" i="1"/>
  <c r="G2062" i="1"/>
  <c r="F2062" i="1"/>
  <c r="G2061" i="1"/>
  <c r="F2061" i="1"/>
  <c r="G2060" i="1"/>
  <c r="F2060" i="1"/>
  <c r="G2059" i="1"/>
  <c r="F2059" i="1"/>
  <c r="G2058" i="1"/>
  <c r="F2058" i="1"/>
  <c r="G2057" i="1"/>
  <c r="F2057" i="1"/>
  <c r="G2056" i="1"/>
  <c r="F2056" i="1"/>
  <c r="G2055" i="1"/>
  <c r="F2055" i="1"/>
  <c r="G2054" i="1"/>
  <c r="F2054" i="1"/>
  <c r="G2053" i="1"/>
  <c r="F2053" i="1"/>
  <c r="G2052" i="1"/>
  <c r="F2052" i="1"/>
  <c r="G2051" i="1"/>
  <c r="F2051" i="1"/>
  <c r="G2050" i="1"/>
  <c r="F2050" i="1"/>
  <c r="G2049" i="1"/>
  <c r="F2049" i="1"/>
  <c r="G2048" i="1"/>
  <c r="F2048" i="1"/>
  <c r="G2047" i="1"/>
  <c r="F2047" i="1"/>
  <c r="G2046" i="1"/>
  <c r="F2046" i="1"/>
  <c r="G2045" i="1"/>
  <c r="F2045" i="1"/>
  <c r="G2044" i="1"/>
  <c r="F2044" i="1"/>
  <c r="G2043" i="1"/>
  <c r="F2043" i="1"/>
  <c r="G2042" i="1"/>
  <c r="F2042" i="1"/>
  <c r="G2041" i="1"/>
  <c r="F2041" i="1"/>
  <c r="G2040" i="1"/>
  <c r="F2040" i="1"/>
  <c r="G2039" i="1"/>
  <c r="F2039" i="1"/>
  <c r="G2038" i="1"/>
  <c r="F2038" i="1"/>
  <c r="G2037" i="1"/>
  <c r="F2037" i="1"/>
  <c r="G2036" i="1"/>
  <c r="F2036" i="1"/>
  <c r="G2035" i="1"/>
  <c r="F2035" i="1"/>
  <c r="G2034" i="1"/>
  <c r="F2034" i="1"/>
  <c r="G2033" i="1"/>
  <c r="F2033" i="1"/>
  <c r="G2032" i="1"/>
  <c r="F2032" i="1"/>
  <c r="G2031" i="1"/>
  <c r="F2031" i="1"/>
  <c r="G2030" i="1"/>
  <c r="F2030" i="1"/>
  <c r="G2029" i="1"/>
  <c r="F2029" i="1"/>
  <c r="G2028" i="1"/>
  <c r="F2028" i="1"/>
  <c r="G2027" i="1"/>
  <c r="F2027" i="1"/>
  <c r="G2026" i="1"/>
  <c r="F2026" i="1"/>
  <c r="G2025" i="1"/>
  <c r="F2025" i="1"/>
  <c r="G2024" i="1"/>
  <c r="F2024" i="1"/>
  <c r="G2023" i="1"/>
  <c r="F2023" i="1"/>
  <c r="G2022" i="1"/>
  <c r="F2022" i="1"/>
  <c r="G2021" i="1"/>
  <c r="F2021" i="1"/>
  <c r="G2020" i="1"/>
  <c r="F2020" i="1"/>
  <c r="G2019" i="1"/>
  <c r="F2019" i="1"/>
  <c r="G2018" i="1"/>
  <c r="F2018" i="1"/>
  <c r="G2017" i="1"/>
  <c r="F2017" i="1"/>
  <c r="G2016" i="1"/>
  <c r="F2016" i="1"/>
  <c r="G2015" i="1"/>
  <c r="F2015" i="1"/>
  <c r="G2014" i="1"/>
  <c r="F2014" i="1"/>
  <c r="G2013" i="1"/>
  <c r="F2013" i="1"/>
  <c r="G2012" i="1"/>
  <c r="F2012" i="1"/>
  <c r="G2011" i="1"/>
  <c r="F2011" i="1"/>
  <c r="G2010" i="1"/>
  <c r="F2010" i="1"/>
  <c r="G2009" i="1"/>
  <c r="F2009" i="1"/>
  <c r="G2008" i="1"/>
  <c r="F2008" i="1"/>
  <c r="G2007" i="1"/>
  <c r="F2007" i="1"/>
  <c r="G2006" i="1"/>
  <c r="F2006" i="1"/>
  <c r="G2005" i="1"/>
  <c r="F2005" i="1"/>
  <c r="G2004" i="1"/>
  <c r="F2004" i="1"/>
  <c r="G2003" i="1"/>
  <c r="F2003" i="1"/>
  <c r="G2002" i="1"/>
  <c r="F2002" i="1"/>
  <c r="G2001" i="1"/>
  <c r="F2001" i="1"/>
  <c r="G2000" i="1"/>
  <c r="F2000" i="1"/>
  <c r="G1999" i="1"/>
  <c r="F1999" i="1"/>
  <c r="G1998" i="1"/>
  <c r="F1998" i="1"/>
  <c r="G1997" i="1"/>
  <c r="F1997" i="1"/>
  <c r="G1996" i="1"/>
  <c r="F1996" i="1"/>
  <c r="G1995" i="1"/>
  <c r="F1995" i="1"/>
  <c r="G1994" i="1"/>
  <c r="F1994" i="1"/>
  <c r="G1993" i="1"/>
  <c r="F1993" i="1"/>
  <c r="G1992" i="1"/>
  <c r="F1992" i="1"/>
  <c r="G1991" i="1"/>
  <c r="F1991" i="1"/>
  <c r="G1990" i="1"/>
  <c r="F1990" i="1"/>
  <c r="G1989" i="1"/>
  <c r="F1989" i="1"/>
  <c r="G1988" i="1"/>
  <c r="F1988" i="1"/>
  <c r="G1987" i="1"/>
  <c r="F1987" i="1"/>
  <c r="G1986" i="1"/>
  <c r="F1986" i="1"/>
  <c r="G1985" i="1"/>
  <c r="F1985" i="1"/>
  <c r="G1984" i="1"/>
  <c r="F1984" i="1"/>
  <c r="G1983" i="1"/>
  <c r="F1983" i="1"/>
  <c r="G1982" i="1"/>
  <c r="F1982" i="1"/>
  <c r="G1981" i="1"/>
  <c r="F1981" i="1"/>
  <c r="G1980" i="1"/>
  <c r="F1980" i="1"/>
  <c r="G1979" i="1"/>
  <c r="F1979" i="1"/>
  <c r="G1978" i="1"/>
  <c r="F1978" i="1"/>
  <c r="G1977" i="1"/>
  <c r="F1977" i="1"/>
  <c r="G1976" i="1"/>
  <c r="F1976" i="1"/>
  <c r="G1975" i="1"/>
  <c r="F1975" i="1"/>
  <c r="G1974" i="1"/>
  <c r="F1974" i="1"/>
  <c r="G1973" i="1"/>
  <c r="F1973" i="1"/>
  <c r="G1972" i="1"/>
  <c r="F1972" i="1"/>
  <c r="G1971" i="1"/>
  <c r="F1971" i="1"/>
  <c r="G1970" i="1"/>
  <c r="F1970" i="1"/>
  <c r="G1969" i="1"/>
  <c r="F1969" i="1"/>
  <c r="G1968" i="1"/>
  <c r="F1968" i="1"/>
  <c r="G1967" i="1"/>
  <c r="F1967" i="1"/>
  <c r="G1966" i="1"/>
  <c r="F1966" i="1"/>
  <c r="G1965" i="1"/>
  <c r="F1965" i="1"/>
  <c r="G1964" i="1"/>
  <c r="F1964" i="1"/>
  <c r="G1963" i="1"/>
  <c r="F1963" i="1"/>
  <c r="G1962" i="1"/>
  <c r="F1962" i="1"/>
  <c r="G1961" i="1"/>
  <c r="F1961" i="1"/>
  <c r="G1960" i="1"/>
  <c r="F1960" i="1"/>
  <c r="G1959" i="1"/>
  <c r="F1959" i="1"/>
  <c r="G1958" i="1"/>
  <c r="F1958" i="1"/>
  <c r="G1957" i="1"/>
  <c r="F1957" i="1"/>
  <c r="G1956" i="1"/>
  <c r="F1956" i="1"/>
  <c r="G1955" i="1"/>
  <c r="F1955" i="1"/>
  <c r="G1954" i="1"/>
  <c r="F1954" i="1"/>
  <c r="G1953" i="1"/>
  <c r="F1953" i="1"/>
  <c r="G1952" i="1"/>
  <c r="F1952" i="1"/>
  <c r="G1951" i="1"/>
  <c r="F1951" i="1"/>
  <c r="G1950" i="1"/>
  <c r="F1950" i="1"/>
  <c r="G1949" i="1"/>
  <c r="F1949" i="1"/>
  <c r="G1948" i="1"/>
  <c r="F1948" i="1"/>
  <c r="G1947" i="1"/>
  <c r="F1947" i="1"/>
  <c r="G1946" i="1"/>
  <c r="F1946" i="1"/>
  <c r="G1945" i="1"/>
  <c r="F1945" i="1"/>
  <c r="G1944" i="1"/>
  <c r="F1944" i="1"/>
  <c r="G1943" i="1"/>
  <c r="F1943" i="1"/>
  <c r="G1942" i="1"/>
  <c r="F1942" i="1"/>
  <c r="G1941" i="1"/>
  <c r="F1941" i="1"/>
  <c r="G1940" i="1"/>
  <c r="F1940" i="1"/>
  <c r="G1939" i="1"/>
  <c r="F1939" i="1"/>
  <c r="G1938" i="1"/>
  <c r="F1938" i="1"/>
  <c r="G1937" i="1"/>
  <c r="F1937" i="1"/>
  <c r="G1936" i="1"/>
  <c r="F1936" i="1"/>
  <c r="G1935" i="1"/>
  <c r="F1935" i="1"/>
  <c r="G1934" i="1"/>
  <c r="F1934" i="1"/>
  <c r="G1933" i="1"/>
  <c r="F1933" i="1"/>
  <c r="G1932" i="1"/>
  <c r="F1932" i="1"/>
  <c r="G1931" i="1"/>
  <c r="F1931" i="1"/>
  <c r="G1930" i="1"/>
  <c r="F1930" i="1"/>
  <c r="G1929" i="1"/>
  <c r="F1929" i="1"/>
  <c r="G1928" i="1"/>
  <c r="F1928" i="1"/>
  <c r="G1927" i="1"/>
  <c r="F1927" i="1"/>
  <c r="G1926" i="1"/>
  <c r="F1926" i="1"/>
  <c r="G1925" i="1"/>
  <c r="F1925" i="1"/>
  <c r="G1924" i="1"/>
  <c r="F1924" i="1"/>
  <c r="G1923" i="1"/>
  <c r="F1923" i="1"/>
  <c r="G1922" i="1"/>
  <c r="F1922" i="1"/>
  <c r="G1921" i="1"/>
  <c r="F1921" i="1"/>
  <c r="G1920" i="1"/>
  <c r="F1920" i="1"/>
  <c r="G1919" i="1"/>
  <c r="F1919" i="1"/>
  <c r="G1918" i="1"/>
  <c r="F1918" i="1"/>
  <c r="G1917" i="1"/>
  <c r="F1917" i="1"/>
  <c r="G1916" i="1"/>
  <c r="F1916" i="1"/>
  <c r="G1915" i="1"/>
  <c r="F1915" i="1"/>
  <c r="G1914" i="1"/>
  <c r="F1914" i="1"/>
  <c r="G1913" i="1"/>
  <c r="F1913" i="1"/>
  <c r="G1912" i="1"/>
  <c r="F1912" i="1"/>
  <c r="G1911" i="1"/>
  <c r="F1911" i="1"/>
  <c r="G1910" i="1"/>
  <c r="F1910" i="1"/>
  <c r="G1909" i="1"/>
  <c r="F1909" i="1"/>
  <c r="G1908" i="1"/>
  <c r="F1908" i="1"/>
  <c r="G1907" i="1"/>
  <c r="F1907" i="1"/>
  <c r="G1906" i="1"/>
  <c r="F1906" i="1"/>
  <c r="G1905" i="1"/>
  <c r="F1905" i="1"/>
  <c r="G1904" i="1"/>
  <c r="F1904" i="1"/>
  <c r="G1903" i="1"/>
  <c r="F1903" i="1"/>
  <c r="G1902" i="1"/>
  <c r="F1902" i="1"/>
  <c r="G1901" i="1"/>
  <c r="F1901" i="1"/>
  <c r="G1900" i="1"/>
  <c r="F1900" i="1"/>
  <c r="G1899" i="1"/>
  <c r="F1899" i="1"/>
  <c r="G1898" i="1"/>
  <c r="F1898" i="1"/>
  <c r="G1897" i="1"/>
  <c r="F1897" i="1"/>
  <c r="G1896" i="1"/>
  <c r="F1896" i="1"/>
  <c r="G1895" i="1"/>
  <c r="F1895" i="1"/>
  <c r="G1894" i="1"/>
  <c r="F1894" i="1"/>
  <c r="G1893" i="1"/>
  <c r="F1893" i="1"/>
  <c r="G1892" i="1"/>
  <c r="F1892" i="1"/>
  <c r="G1891" i="1"/>
  <c r="F1891" i="1"/>
  <c r="G1890" i="1"/>
  <c r="F1890" i="1"/>
  <c r="G1889" i="1"/>
  <c r="F1889" i="1"/>
  <c r="G1888" i="1"/>
  <c r="F1888" i="1"/>
  <c r="G1887" i="1"/>
  <c r="F1887" i="1"/>
  <c r="G1886" i="1"/>
  <c r="F1886" i="1"/>
  <c r="G1885" i="1"/>
  <c r="F1885" i="1"/>
  <c r="G1884" i="1"/>
  <c r="F1884" i="1"/>
  <c r="G1883" i="1"/>
  <c r="F1883" i="1"/>
  <c r="G1882" i="1"/>
  <c r="F1882" i="1"/>
  <c r="G1881" i="1"/>
  <c r="F1881" i="1"/>
  <c r="G1880" i="1"/>
  <c r="F1880" i="1"/>
  <c r="G1879" i="1"/>
  <c r="F1879" i="1"/>
  <c r="G1878" i="1"/>
  <c r="F1878" i="1"/>
  <c r="G1877" i="1"/>
  <c r="F1877" i="1"/>
  <c r="G1876" i="1"/>
  <c r="F1876" i="1"/>
  <c r="G1875" i="1"/>
  <c r="F1875" i="1"/>
  <c r="G1874" i="1"/>
  <c r="F1874" i="1"/>
  <c r="G1873" i="1"/>
  <c r="F1873" i="1"/>
  <c r="G1872" i="1"/>
  <c r="F1872" i="1"/>
  <c r="G1871" i="1"/>
  <c r="F1871" i="1"/>
  <c r="G1870" i="1"/>
  <c r="F1870" i="1"/>
  <c r="G1869" i="1"/>
  <c r="F1869" i="1"/>
  <c r="G1868" i="1"/>
  <c r="F1868" i="1"/>
  <c r="G1867" i="1"/>
  <c r="F1867" i="1"/>
  <c r="G1866" i="1"/>
  <c r="F1866" i="1"/>
  <c r="G1865" i="1"/>
  <c r="F1865" i="1"/>
  <c r="G1864" i="1"/>
  <c r="F1864" i="1"/>
  <c r="G1863" i="1"/>
  <c r="F1863" i="1"/>
  <c r="G1862" i="1"/>
  <c r="F1862" i="1"/>
  <c r="G1861" i="1"/>
  <c r="F1861" i="1"/>
  <c r="G1860" i="1"/>
  <c r="F1860" i="1"/>
  <c r="G1859" i="1"/>
  <c r="F1859" i="1"/>
  <c r="G1858" i="1"/>
  <c r="F1858" i="1"/>
  <c r="G1857" i="1"/>
  <c r="F1857" i="1"/>
  <c r="G1856" i="1"/>
  <c r="F1856" i="1"/>
  <c r="G1855" i="1"/>
  <c r="F1855" i="1"/>
  <c r="G1854" i="1"/>
  <c r="F1854" i="1"/>
  <c r="G1853" i="1"/>
  <c r="F1853" i="1"/>
  <c r="G1852" i="1"/>
  <c r="F1852" i="1"/>
  <c r="G1851" i="1"/>
  <c r="F1851" i="1"/>
  <c r="G1850" i="1"/>
  <c r="F1850" i="1"/>
  <c r="G1849" i="1"/>
  <c r="F1849" i="1"/>
  <c r="G1848" i="1"/>
  <c r="F1848" i="1"/>
  <c r="G1847" i="1"/>
  <c r="F1847" i="1"/>
  <c r="G1846" i="1"/>
  <c r="F1846" i="1"/>
  <c r="G1845" i="1"/>
  <c r="F1845" i="1"/>
  <c r="G1844" i="1"/>
  <c r="F1844" i="1"/>
  <c r="G1843" i="1"/>
  <c r="F1843" i="1"/>
  <c r="G1842" i="1"/>
  <c r="F1842" i="1"/>
  <c r="G1841" i="1"/>
  <c r="F1841" i="1"/>
  <c r="G1840" i="1"/>
  <c r="F1840" i="1"/>
  <c r="G1839" i="1"/>
  <c r="F1839" i="1"/>
  <c r="G1838" i="1"/>
  <c r="F1838" i="1"/>
  <c r="G1837" i="1"/>
  <c r="F1837" i="1"/>
  <c r="G1836" i="1"/>
  <c r="F1836" i="1"/>
  <c r="G1835" i="1"/>
  <c r="F1835" i="1"/>
  <c r="G1834" i="1"/>
  <c r="F1834" i="1"/>
  <c r="G1833" i="1"/>
  <c r="F1833" i="1"/>
  <c r="G1832" i="1"/>
  <c r="F1832" i="1"/>
  <c r="G1831" i="1"/>
  <c r="F1831" i="1"/>
  <c r="G1830" i="1"/>
  <c r="F1830" i="1"/>
  <c r="G1829" i="1"/>
  <c r="F1829" i="1"/>
  <c r="G1828" i="1"/>
  <c r="F1828" i="1"/>
  <c r="G1827" i="1"/>
  <c r="F1827" i="1"/>
  <c r="G1826" i="1"/>
  <c r="F1826" i="1"/>
  <c r="G1825" i="1"/>
  <c r="F1825" i="1"/>
  <c r="G1824" i="1"/>
  <c r="F1824" i="1"/>
  <c r="G1823" i="1"/>
  <c r="F1823" i="1"/>
  <c r="G1822" i="1"/>
  <c r="F1822" i="1"/>
  <c r="G1821" i="1"/>
  <c r="F1821" i="1"/>
  <c r="G1820" i="1"/>
  <c r="F1820" i="1"/>
  <c r="G1819" i="1"/>
  <c r="F1819" i="1"/>
  <c r="G1818" i="1"/>
  <c r="F1818" i="1"/>
  <c r="G1817" i="1"/>
  <c r="F1817" i="1"/>
  <c r="G1816" i="1"/>
  <c r="F1816" i="1"/>
  <c r="G1815" i="1"/>
  <c r="F1815" i="1"/>
  <c r="G1814" i="1"/>
  <c r="F1814" i="1"/>
  <c r="G1813" i="1"/>
  <c r="F1813" i="1"/>
  <c r="G1812" i="1"/>
  <c r="F1812" i="1"/>
  <c r="G1811" i="1"/>
  <c r="F1811" i="1"/>
  <c r="G1810" i="1"/>
  <c r="F1810" i="1"/>
  <c r="G1809" i="1"/>
  <c r="F1809" i="1"/>
  <c r="G1808" i="1"/>
  <c r="F1808" i="1"/>
  <c r="G1807" i="1"/>
  <c r="F1807" i="1"/>
  <c r="G1806" i="1"/>
  <c r="F1806" i="1"/>
  <c r="G1805" i="1"/>
  <c r="F1805" i="1"/>
  <c r="G1804" i="1"/>
  <c r="F1804" i="1"/>
  <c r="G1803" i="1"/>
  <c r="F1803" i="1"/>
  <c r="G1802" i="1"/>
  <c r="F1802" i="1"/>
  <c r="G1801" i="1"/>
  <c r="F1801" i="1"/>
  <c r="G1800" i="1"/>
  <c r="F1800" i="1"/>
  <c r="G1799" i="1"/>
  <c r="F1799" i="1"/>
  <c r="G1798" i="1"/>
  <c r="F1798" i="1"/>
  <c r="G1797" i="1"/>
  <c r="F1797" i="1"/>
  <c r="G1796" i="1"/>
  <c r="F1796" i="1"/>
  <c r="G1795" i="1"/>
  <c r="F1795" i="1"/>
  <c r="G1794" i="1"/>
  <c r="F1794" i="1"/>
  <c r="G1793" i="1"/>
  <c r="F1793" i="1"/>
  <c r="G1792" i="1"/>
  <c r="F1792" i="1"/>
  <c r="G1791" i="1"/>
  <c r="F1791" i="1"/>
  <c r="G1790" i="1"/>
  <c r="F1790" i="1"/>
  <c r="G1789" i="1"/>
  <c r="F1789" i="1"/>
  <c r="G1788" i="1"/>
  <c r="F1788" i="1"/>
  <c r="G1787" i="1"/>
  <c r="F1787" i="1"/>
  <c r="G1786" i="1"/>
  <c r="F1786" i="1"/>
  <c r="G1785" i="1"/>
  <c r="F1785" i="1"/>
  <c r="G1784" i="1"/>
  <c r="F1784" i="1"/>
  <c r="G1783" i="1"/>
  <c r="F1783" i="1"/>
  <c r="G1782" i="1"/>
  <c r="F1782" i="1"/>
  <c r="G1781" i="1"/>
  <c r="F1781" i="1"/>
  <c r="G1780" i="1"/>
  <c r="F1780" i="1"/>
  <c r="G1779" i="1"/>
  <c r="F1779" i="1"/>
  <c r="G1778" i="1"/>
  <c r="F1778" i="1"/>
  <c r="G1777" i="1"/>
  <c r="F1777" i="1"/>
  <c r="G1776" i="1"/>
  <c r="F1776" i="1"/>
  <c r="G1775" i="1"/>
  <c r="F1775" i="1"/>
  <c r="G1774" i="1"/>
  <c r="F1774" i="1"/>
  <c r="G1773" i="1"/>
  <c r="F1773" i="1"/>
  <c r="G1772" i="1"/>
  <c r="F1772" i="1"/>
  <c r="G1771" i="1"/>
  <c r="F1771" i="1"/>
  <c r="G1770" i="1"/>
  <c r="F1770" i="1"/>
  <c r="G1769" i="1"/>
  <c r="F1769" i="1"/>
  <c r="G1768" i="1"/>
  <c r="F1768" i="1"/>
  <c r="G1767" i="1"/>
  <c r="F1767" i="1"/>
  <c r="G1766" i="1"/>
  <c r="F1766" i="1"/>
  <c r="G1765" i="1"/>
  <c r="F1765" i="1"/>
  <c r="G1764" i="1"/>
  <c r="F1764" i="1"/>
  <c r="G1763" i="1"/>
  <c r="F1763" i="1"/>
  <c r="G1762" i="1"/>
  <c r="F1762" i="1"/>
  <c r="G1761" i="1"/>
  <c r="F1761" i="1"/>
  <c r="G1760" i="1"/>
  <c r="F1760" i="1"/>
  <c r="G1759" i="1"/>
  <c r="F1759" i="1"/>
  <c r="G1758" i="1"/>
  <c r="F1758" i="1"/>
  <c r="G1757" i="1"/>
  <c r="F1757" i="1"/>
  <c r="G1756" i="1"/>
  <c r="F1756" i="1"/>
  <c r="G1755" i="1"/>
  <c r="F1755" i="1"/>
  <c r="G1754" i="1"/>
  <c r="F1754" i="1"/>
  <c r="G1753" i="1"/>
  <c r="F1753" i="1"/>
  <c r="G1752" i="1"/>
  <c r="F1752" i="1"/>
  <c r="G1751" i="1"/>
  <c r="F1751" i="1"/>
  <c r="G1750" i="1"/>
  <c r="F1750" i="1"/>
  <c r="G1749" i="1"/>
  <c r="F1749" i="1"/>
  <c r="G1748" i="1"/>
  <c r="F1748" i="1"/>
  <c r="G1747" i="1"/>
  <c r="F1747" i="1"/>
  <c r="G1746" i="1"/>
  <c r="F1746" i="1"/>
  <c r="G1745" i="1"/>
  <c r="F1745" i="1"/>
  <c r="G1744" i="1"/>
  <c r="F1744" i="1"/>
  <c r="G1743" i="1"/>
  <c r="F1743" i="1"/>
  <c r="G1742" i="1"/>
  <c r="F1742" i="1"/>
  <c r="G1741" i="1"/>
  <c r="F1741" i="1"/>
  <c r="G1740" i="1"/>
  <c r="F1740" i="1"/>
  <c r="G1739" i="1"/>
  <c r="F1739" i="1"/>
  <c r="G1738" i="1"/>
  <c r="F1738" i="1"/>
  <c r="G1737" i="1"/>
  <c r="F1737" i="1"/>
  <c r="G1736" i="1"/>
  <c r="F1736" i="1"/>
  <c r="G1735" i="1"/>
  <c r="F1735" i="1"/>
  <c r="G1734" i="1"/>
  <c r="F1734" i="1"/>
  <c r="G1733" i="1"/>
  <c r="F1733" i="1"/>
  <c r="G1732" i="1"/>
  <c r="F1732" i="1"/>
  <c r="G1731" i="1"/>
  <c r="F1731" i="1"/>
  <c r="G1730" i="1"/>
  <c r="F1730" i="1"/>
  <c r="G1729" i="1"/>
  <c r="F1729" i="1"/>
  <c r="G1728" i="1"/>
  <c r="F1728" i="1"/>
  <c r="G1727" i="1"/>
  <c r="F1727" i="1"/>
  <c r="G1726" i="1"/>
  <c r="F1726" i="1"/>
  <c r="G1725" i="1"/>
  <c r="F1725" i="1"/>
  <c r="G1724" i="1"/>
  <c r="F1724" i="1"/>
  <c r="G1723" i="1"/>
  <c r="F1723" i="1"/>
  <c r="G1722" i="1"/>
  <c r="F1722" i="1"/>
  <c r="G1721" i="1"/>
  <c r="F1721" i="1"/>
  <c r="G1720" i="1"/>
  <c r="F1720" i="1"/>
  <c r="G1719" i="1"/>
  <c r="F1719" i="1"/>
  <c r="G1718" i="1"/>
  <c r="F1718" i="1"/>
  <c r="G1717" i="1"/>
  <c r="F1717" i="1"/>
  <c r="G1716" i="1"/>
  <c r="F1716" i="1"/>
  <c r="G1715" i="1"/>
  <c r="F1715" i="1"/>
  <c r="G1714" i="1"/>
  <c r="F1714" i="1"/>
  <c r="G1713" i="1"/>
  <c r="F1713" i="1"/>
  <c r="G1712" i="1"/>
  <c r="F1712" i="1"/>
  <c r="G1711" i="1"/>
  <c r="F1711" i="1"/>
  <c r="G1710" i="1"/>
  <c r="F1710" i="1"/>
  <c r="G1709" i="1"/>
  <c r="F1709" i="1"/>
  <c r="G1708" i="1"/>
  <c r="F1708" i="1"/>
  <c r="G1707" i="1"/>
  <c r="F1707" i="1"/>
  <c r="G1706" i="1"/>
  <c r="F1706" i="1"/>
  <c r="G1705" i="1"/>
  <c r="F1705" i="1"/>
  <c r="G1704" i="1"/>
  <c r="F1704" i="1"/>
  <c r="G1703" i="1"/>
  <c r="F1703" i="1"/>
  <c r="G1702" i="1"/>
  <c r="F1702" i="1"/>
  <c r="G1701" i="1"/>
  <c r="F1701" i="1"/>
  <c r="G1700" i="1"/>
  <c r="F1700" i="1"/>
  <c r="G1699" i="1"/>
  <c r="F1699" i="1"/>
  <c r="G1698" i="1"/>
  <c r="F1698" i="1"/>
  <c r="G1697" i="1"/>
  <c r="F1697" i="1"/>
  <c r="G1696" i="1"/>
  <c r="F1696" i="1"/>
  <c r="G1695" i="1"/>
  <c r="F1695" i="1"/>
  <c r="G1694" i="1"/>
  <c r="F1694" i="1"/>
  <c r="G1693" i="1"/>
  <c r="F1693" i="1"/>
  <c r="G1692" i="1"/>
  <c r="F1692" i="1"/>
  <c r="G1691" i="1"/>
  <c r="F1691" i="1"/>
  <c r="G1690" i="1"/>
  <c r="F1690" i="1"/>
  <c r="G1689" i="1"/>
  <c r="F1689" i="1"/>
  <c r="G1688" i="1"/>
  <c r="F1688" i="1"/>
  <c r="G1687" i="1"/>
  <c r="F1687" i="1"/>
  <c r="G1686" i="1"/>
  <c r="F1686" i="1"/>
  <c r="G1685" i="1"/>
  <c r="F1685" i="1"/>
  <c r="G1684" i="1"/>
  <c r="F1684" i="1"/>
  <c r="G1683" i="1"/>
  <c r="F1683" i="1"/>
  <c r="G1682" i="1"/>
  <c r="F1682" i="1"/>
  <c r="G1681" i="1"/>
  <c r="F1681" i="1"/>
  <c r="G1680" i="1"/>
  <c r="F1680" i="1"/>
  <c r="G1679" i="1"/>
  <c r="F1679" i="1"/>
  <c r="G1678" i="1"/>
  <c r="F1678" i="1"/>
  <c r="G1677" i="1"/>
  <c r="F1677" i="1"/>
  <c r="G1676" i="1"/>
  <c r="F1676" i="1"/>
  <c r="G1675" i="1"/>
  <c r="F1675" i="1"/>
  <c r="G1674" i="1"/>
  <c r="F1674" i="1"/>
  <c r="G1673" i="1"/>
  <c r="F1673" i="1"/>
  <c r="G1672" i="1"/>
  <c r="F1672" i="1"/>
  <c r="G1671" i="1"/>
  <c r="F1671" i="1"/>
  <c r="G1670" i="1"/>
  <c r="F1670" i="1"/>
  <c r="G1669" i="1"/>
  <c r="F1669" i="1"/>
  <c r="G1668" i="1"/>
  <c r="F1668" i="1"/>
  <c r="G1667" i="1"/>
  <c r="F1667" i="1"/>
  <c r="G1666" i="1"/>
  <c r="F1666" i="1"/>
  <c r="G1665" i="1"/>
  <c r="F1665" i="1"/>
  <c r="G1664" i="1"/>
  <c r="F1664" i="1"/>
  <c r="G1663" i="1"/>
  <c r="F1663" i="1"/>
  <c r="G1662" i="1"/>
  <c r="F1662" i="1"/>
  <c r="G1661" i="1"/>
  <c r="F1661" i="1"/>
  <c r="G1660" i="1"/>
  <c r="F1660" i="1"/>
  <c r="G1659" i="1"/>
  <c r="F1659" i="1"/>
  <c r="G1658" i="1"/>
  <c r="F1658" i="1"/>
  <c r="G1657" i="1"/>
  <c r="F1657" i="1"/>
  <c r="G1656" i="1"/>
  <c r="F1656" i="1"/>
  <c r="G1655" i="1"/>
  <c r="F1655" i="1"/>
  <c r="G1654" i="1"/>
  <c r="F1654" i="1"/>
  <c r="G1653" i="1"/>
  <c r="F1653" i="1"/>
  <c r="G1652" i="1"/>
  <c r="F1652" i="1"/>
  <c r="G1651" i="1"/>
  <c r="F1651" i="1"/>
  <c r="G1650" i="1"/>
  <c r="F1650" i="1"/>
  <c r="G1649" i="1"/>
  <c r="F1649" i="1"/>
  <c r="G1648" i="1"/>
  <c r="F1648" i="1"/>
  <c r="G1647" i="1"/>
  <c r="F1647" i="1"/>
  <c r="G1646" i="1"/>
  <c r="F1646" i="1"/>
  <c r="G1645" i="1"/>
  <c r="F1645" i="1"/>
  <c r="G1644" i="1"/>
  <c r="F1644" i="1"/>
  <c r="G1643" i="1"/>
  <c r="F1643" i="1"/>
  <c r="G1642" i="1"/>
  <c r="F1642" i="1"/>
  <c r="G1641" i="1"/>
  <c r="F1641" i="1"/>
  <c r="G1640" i="1"/>
  <c r="F1640" i="1"/>
  <c r="G1639" i="1"/>
  <c r="F1639" i="1"/>
  <c r="G1638" i="1"/>
  <c r="F1638" i="1"/>
  <c r="G1637" i="1"/>
  <c r="F1637" i="1"/>
  <c r="G1636" i="1"/>
  <c r="F1636" i="1"/>
  <c r="G1635" i="1"/>
  <c r="F1635" i="1"/>
  <c r="G1634" i="1"/>
  <c r="F1634" i="1"/>
  <c r="G1633" i="1"/>
  <c r="F1633" i="1"/>
  <c r="G1632" i="1"/>
  <c r="F1632" i="1"/>
  <c r="G1631" i="1"/>
  <c r="F1631" i="1"/>
  <c r="G1630" i="1"/>
  <c r="F1630" i="1"/>
  <c r="G1629" i="1"/>
  <c r="F1629" i="1"/>
  <c r="G1628" i="1"/>
  <c r="F1628" i="1"/>
  <c r="G1627" i="1"/>
  <c r="F1627" i="1"/>
  <c r="G1626" i="1"/>
  <c r="F1626" i="1"/>
  <c r="G1625" i="1"/>
  <c r="F1625" i="1"/>
  <c r="G1624" i="1"/>
  <c r="F1624" i="1"/>
  <c r="G1623" i="1"/>
  <c r="F1623" i="1"/>
  <c r="G1622" i="1"/>
  <c r="F1622" i="1"/>
  <c r="G1621" i="1"/>
  <c r="F1621" i="1"/>
  <c r="G1620" i="1"/>
  <c r="F1620" i="1"/>
  <c r="G1619" i="1"/>
  <c r="F1619" i="1"/>
  <c r="G1618" i="1"/>
  <c r="F1618" i="1"/>
  <c r="G1617" i="1"/>
  <c r="F1617" i="1"/>
  <c r="G1616" i="1"/>
  <c r="F1616" i="1"/>
  <c r="G1615" i="1"/>
  <c r="F1615" i="1"/>
  <c r="G1614" i="1"/>
  <c r="F1614" i="1"/>
  <c r="G1613" i="1"/>
  <c r="F1613" i="1"/>
  <c r="G1612" i="1"/>
  <c r="F1612" i="1"/>
  <c r="G1611" i="1"/>
  <c r="F1611" i="1"/>
  <c r="G1610" i="1"/>
  <c r="F1610" i="1"/>
  <c r="G1609" i="1"/>
  <c r="F1609" i="1"/>
  <c r="G1608" i="1"/>
  <c r="F1608" i="1"/>
  <c r="G1607" i="1"/>
  <c r="F1607" i="1"/>
  <c r="G1606" i="1"/>
  <c r="F1606" i="1"/>
  <c r="G1605" i="1"/>
  <c r="F1605" i="1"/>
  <c r="G1604" i="1"/>
  <c r="F1604" i="1"/>
  <c r="G1603" i="1"/>
  <c r="F1603" i="1"/>
  <c r="G1602" i="1"/>
  <c r="F1602" i="1"/>
  <c r="G1601" i="1"/>
  <c r="F1601" i="1"/>
  <c r="G1600" i="1"/>
  <c r="F1600" i="1"/>
  <c r="G1599" i="1"/>
  <c r="F1599" i="1"/>
  <c r="G1598" i="1"/>
  <c r="F1598" i="1"/>
  <c r="G1597" i="1"/>
  <c r="F1597" i="1"/>
  <c r="G1596" i="1"/>
  <c r="F1596" i="1"/>
  <c r="G1595" i="1"/>
  <c r="F1595" i="1"/>
  <c r="G1594" i="1"/>
  <c r="F1594" i="1"/>
  <c r="G1593" i="1"/>
  <c r="F1593" i="1"/>
  <c r="G1592" i="1"/>
  <c r="F1592" i="1"/>
  <c r="G1591" i="1"/>
  <c r="F1591" i="1"/>
  <c r="G1590" i="1"/>
  <c r="F1590" i="1"/>
  <c r="G1589" i="1"/>
  <c r="F1589" i="1"/>
  <c r="G1588" i="1"/>
  <c r="F1588" i="1"/>
  <c r="G1587" i="1"/>
  <c r="F1587" i="1"/>
  <c r="G1586" i="1"/>
  <c r="F1586" i="1"/>
  <c r="G1585" i="1"/>
  <c r="F1585" i="1"/>
  <c r="G1584" i="1"/>
  <c r="F1584" i="1"/>
  <c r="G1583" i="1"/>
  <c r="F1583" i="1"/>
  <c r="G1582" i="1"/>
  <c r="F1582" i="1"/>
  <c r="G1581" i="1"/>
  <c r="F1581" i="1"/>
  <c r="G1580" i="1"/>
  <c r="F1580" i="1"/>
  <c r="G1579" i="1"/>
  <c r="F1579" i="1"/>
  <c r="G1578" i="1"/>
  <c r="F1578" i="1"/>
  <c r="G1577" i="1"/>
  <c r="F1577" i="1"/>
  <c r="G1576" i="1"/>
  <c r="F1576" i="1"/>
  <c r="G1575" i="1"/>
  <c r="F1575" i="1"/>
  <c r="G1574" i="1"/>
  <c r="F1574" i="1"/>
  <c r="G1573" i="1"/>
  <c r="F1573" i="1"/>
  <c r="G1572" i="1"/>
  <c r="F1572" i="1"/>
  <c r="G1571" i="1"/>
  <c r="F1571" i="1"/>
  <c r="G1570" i="1"/>
  <c r="F1570" i="1"/>
  <c r="G1569" i="1"/>
  <c r="F1569" i="1"/>
  <c r="G1568" i="1"/>
  <c r="F1568" i="1"/>
  <c r="G1567" i="1"/>
  <c r="F1567" i="1"/>
  <c r="G1566" i="1"/>
  <c r="F1566" i="1"/>
  <c r="G1565" i="1"/>
  <c r="F1565" i="1"/>
  <c r="G1564" i="1"/>
  <c r="F1564" i="1"/>
  <c r="G1563" i="1"/>
  <c r="F1563" i="1"/>
  <c r="G1562" i="1"/>
  <c r="F1562" i="1"/>
  <c r="G1561" i="1"/>
  <c r="F1561" i="1"/>
  <c r="G1560" i="1"/>
  <c r="F1560" i="1"/>
  <c r="G1559" i="1"/>
  <c r="F1559" i="1"/>
  <c r="G1558" i="1"/>
  <c r="F1558" i="1"/>
  <c r="G1557" i="1"/>
  <c r="F1557" i="1"/>
  <c r="G1556" i="1"/>
  <c r="F1556" i="1"/>
  <c r="G1555" i="1"/>
  <c r="F1555" i="1"/>
  <c r="G1554" i="1"/>
  <c r="F1554" i="1"/>
  <c r="G1553" i="1"/>
  <c r="F1553" i="1"/>
  <c r="G1552" i="1"/>
  <c r="F1552" i="1"/>
  <c r="G1551" i="1"/>
  <c r="F1551" i="1"/>
  <c r="G1550" i="1"/>
  <c r="F1550" i="1"/>
  <c r="G1549" i="1"/>
  <c r="F1549" i="1"/>
  <c r="G1548" i="1"/>
  <c r="F1548" i="1"/>
  <c r="G1547" i="1"/>
  <c r="F1547" i="1"/>
  <c r="G1546" i="1"/>
  <c r="F1546" i="1"/>
  <c r="G1545" i="1"/>
  <c r="F1545" i="1"/>
  <c r="G1544" i="1"/>
  <c r="F1544" i="1"/>
  <c r="G1543" i="1"/>
  <c r="F1543" i="1"/>
  <c r="G1542" i="1"/>
  <c r="F1542" i="1"/>
  <c r="G1541" i="1"/>
  <c r="F1541" i="1"/>
  <c r="G1540" i="1"/>
  <c r="F1540" i="1"/>
  <c r="G1539" i="1"/>
  <c r="F1539" i="1"/>
  <c r="G1538" i="1"/>
  <c r="F1538" i="1"/>
  <c r="G1537" i="1"/>
  <c r="F1537" i="1"/>
  <c r="G1536" i="1"/>
  <c r="F1536" i="1"/>
  <c r="G1535" i="1"/>
  <c r="F1535" i="1"/>
  <c r="G1534" i="1"/>
  <c r="F1534" i="1"/>
  <c r="G1533" i="1"/>
  <c r="F1533" i="1"/>
  <c r="G1532" i="1"/>
  <c r="F1532" i="1"/>
  <c r="G1531" i="1"/>
  <c r="F1531" i="1"/>
  <c r="G1530" i="1"/>
  <c r="F1530" i="1"/>
  <c r="G1529" i="1"/>
  <c r="F1529" i="1"/>
  <c r="G1528" i="1"/>
  <c r="F1528" i="1"/>
  <c r="G1527" i="1"/>
  <c r="F1527" i="1"/>
  <c r="G1526" i="1"/>
  <c r="F1526" i="1"/>
  <c r="G1525" i="1"/>
  <c r="F1525" i="1"/>
  <c r="G1524" i="1"/>
  <c r="F1524" i="1"/>
  <c r="G1523" i="1"/>
  <c r="F1523" i="1"/>
  <c r="G1522" i="1"/>
  <c r="F1522" i="1"/>
  <c r="G1521" i="1"/>
  <c r="F1521" i="1"/>
  <c r="G1520" i="1"/>
  <c r="F1520" i="1"/>
  <c r="G1519" i="1"/>
  <c r="F1519" i="1"/>
  <c r="G1518" i="1"/>
  <c r="F1518" i="1"/>
  <c r="G1517" i="1"/>
  <c r="F1517" i="1"/>
  <c r="G1516" i="1"/>
  <c r="F1516" i="1"/>
  <c r="G1515" i="1"/>
  <c r="F1515" i="1"/>
  <c r="G1514" i="1"/>
  <c r="F1514" i="1"/>
  <c r="G1513" i="1"/>
  <c r="F1513" i="1"/>
  <c r="G1512" i="1"/>
  <c r="F1512" i="1"/>
  <c r="G1511" i="1"/>
  <c r="F1511" i="1"/>
  <c r="G1510" i="1"/>
  <c r="F1510" i="1"/>
  <c r="G1509" i="1"/>
  <c r="F1509" i="1"/>
  <c r="G1508" i="1"/>
  <c r="F1508" i="1"/>
  <c r="G1507" i="1"/>
  <c r="F1507" i="1"/>
  <c r="G1506" i="1"/>
  <c r="F1506" i="1"/>
  <c r="G1505" i="1"/>
  <c r="F1505" i="1"/>
  <c r="G1504" i="1"/>
  <c r="F1504" i="1"/>
  <c r="G1503" i="1"/>
  <c r="F1503" i="1"/>
  <c r="G1502" i="1"/>
  <c r="F1502" i="1"/>
  <c r="G1501" i="1"/>
  <c r="F1501" i="1"/>
  <c r="G1500" i="1"/>
  <c r="F1500" i="1"/>
  <c r="G1499" i="1"/>
  <c r="F1499" i="1"/>
  <c r="G1498" i="1"/>
  <c r="F1498" i="1"/>
  <c r="G1497" i="1"/>
  <c r="F1497" i="1"/>
  <c r="G1496" i="1"/>
  <c r="F1496" i="1"/>
  <c r="G1495" i="1"/>
  <c r="F1495" i="1"/>
  <c r="G1494" i="1"/>
  <c r="F1494" i="1"/>
  <c r="G1493" i="1"/>
  <c r="F1493" i="1"/>
  <c r="G1492" i="1"/>
  <c r="F1492" i="1"/>
  <c r="G1491" i="1"/>
  <c r="F1491" i="1"/>
  <c r="G1490" i="1"/>
  <c r="F1490" i="1"/>
  <c r="G1489" i="1"/>
  <c r="F1489" i="1"/>
  <c r="G1488" i="1"/>
  <c r="F1488" i="1"/>
  <c r="G1487" i="1"/>
  <c r="F1487" i="1"/>
  <c r="G1486" i="1"/>
  <c r="F1486" i="1"/>
  <c r="G1485" i="1"/>
  <c r="F1485" i="1"/>
  <c r="G1484" i="1"/>
  <c r="F1484" i="1"/>
  <c r="G1483" i="1"/>
  <c r="F1483" i="1"/>
  <c r="G1482" i="1"/>
  <c r="F1482" i="1"/>
  <c r="G1481" i="1"/>
  <c r="F1481" i="1"/>
  <c r="G1480" i="1"/>
  <c r="F1480" i="1"/>
  <c r="G1479" i="1"/>
  <c r="F1479" i="1"/>
  <c r="G1478" i="1"/>
  <c r="F1478" i="1"/>
  <c r="G1477" i="1"/>
  <c r="F1477" i="1"/>
  <c r="G1476" i="1"/>
  <c r="F1476" i="1"/>
  <c r="G1475" i="1"/>
  <c r="F1475" i="1"/>
  <c r="G1474" i="1"/>
  <c r="F1474" i="1"/>
  <c r="G1473" i="1"/>
  <c r="F1473" i="1"/>
  <c r="G1472" i="1"/>
  <c r="F1472" i="1"/>
  <c r="G1471" i="1"/>
  <c r="F1471" i="1"/>
  <c r="G1470" i="1"/>
  <c r="F1470" i="1"/>
  <c r="G1469" i="1"/>
  <c r="F1469" i="1"/>
  <c r="G1468" i="1"/>
  <c r="F1468" i="1"/>
  <c r="G1467" i="1"/>
  <c r="F1467" i="1"/>
  <c r="G1466" i="1"/>
  <c r="F1466" i="1"/>
  <c r="G1465" i="1"/>
  <c r="F1465" i="1"/>
  <c r="G1464" i="1"/>
  <c r="F1464" i="1"/>
  <c r="G1463" i="1"/>
  <c r="F1463" i="1"/>
  <c r="G1462" i="1"/>
  <c r="F1462" i="1"/>
  <c r="G1461" i="1"/>
  <c r="F1461" i="1"/>
  <c r="G1460" i="1"/>
  <c r="F1460" i="1"/>
  <c r="G1459" i="1"/>
  <c r="F1459" i="1"/>
  <c r="G1458" i="1"/>
  <c r="F1458" i="1"/>
  <c r="G1457" i="1"/>
  <c r="F1457" i="1"/>
  <c r="G1456" i="1"/>
  <c r="F1456" i="1"/>
  <c r="G1455" i="1"/>
  <c r="F1455" i="1"/>
  <c r="G1454" i="1"/>
  <c r="F1454" i="1"/>
  <c r="G1453" i="1"/>
  <c r="F1453" i="1"/>
  <c r="G1452" i="1"/>
  <c r="F1452" i="1"/>
  <c r="G1451" i="1"/>
  <c r="F1451" i="1"/>
  <c r="G1450" i="1"/>
  <c r="F1450" i="1"/>
  <c r="G1449" i="1"/>
  <c r="F1449" i="1"/>
  <c r="G1448" i="1"/>
  <c r="F1448" i="1"/>
  <c r="G1447" i="1"/>
  <c r="F1447" i="1"/>
  <c r="G1446" i="1"/>
  <c r="F1446" i="1"/>
  <c r="G1445" i="1"/>
  <c r="F1445" i="1"/>
  <c r="G1444" i="1"/>
  <c r="F1444" i="1"/>
  <c r="G1443" i="1"/>
  <c r="F1443" i="1"/>
  <c r="G1442" i="1"/>
  <c r="F1442" i="1"/>
  <c r="G1441" i="1"/>
  <c r="F1441" i="1"/>
  <c r="G1440" i="1"/>
  <c r="F1440" i="1"/>
  <c r="G1439" i="1"/>
  <c r="F1439" i="1"/>
  <c r="G1438" i="1"/>
  <c r="F1438" i="1"/>
  <c r="G1437" i="1"/>
  <c r="F1437" i="1"/>
  <c r="G1436" i="1"/>
  <c r="F1436" i="1"/>
  <c r="G1435" i="1"/>
  <c r="F1435" i="1"/>
  <c r="G1434" i="1"/>
  <c r="F1434" i="1"/>
  <c r="G1433" i="1"/>
  <c r="F1433" i="1"/>
  <c r="G1432" i="1"/>
  <c r="F1432" i="1"/>
  <c r="G1431" i="1"/>
  <c r="F1431" i="1"/>
  <c r="G1430" i="1"/>
  <c r="F1430" i="1"/>
  <c r="G1429" i="1"/>
  <c r="F1429" i="1"/>
  <c r="G1428" i="1"/>
  <c r="F1428" i="1"/>
  <c r="G1427" i="1"/>
  <c r="F1427" i="1"/>
  <c r="G1426" i="1"/>
  <c r="F1426" i="1"/>
  <c r="G1425" i="1"/>
  <c r="F1425" i="1"/>
  <c r="G1424" i="1"/>
  <c r="F1424" i="1"/>
  <c r="G1423" i="1"/>
  <c r="F1423" i="1"/>
  <c r="G1422" i="1"/>
  <c r="F1422" i="1"/>
  <c r="G1421" i="1"/>
  <c r="F1421" i="1"/>
  <c r="G1420" i="1"/>
  <c r="F1420" i="1"/>
  <c r="G1419" i="1"/>
  <c r="F1419" i="1"/>
  <c r="G1418" i="1"/>
  <c r="F1418" i="1"/>
  <c r="G1417" i="1"/>
  <c r="F1417" i="1"/>
  <c r="G1416" i="1"/>
  <c r="F1416" i="1"/>
  <c r="G1415" i="1"/>
  <c r="F1415" i="1"/>
  <c r="G1414" i="1"/>
  <c r="F1414" i="1"/>
  <c r="G1413" i="1"/>
  <c r="F1413" i="1"/>
  <c r="G1412" i="1"/>
  <c r="F1412" i="1"/>
  <c r="G1411" i="1"/>
  <c r="F1411" i="1"/>
  <c r="G1410" i="1"/>
  <c r="F1410" i="1"/>
  <c r="G1409" i="1"/>
  <c r="F1409" i="1"/>
  <c r="G1408" i="1"/>
  <c r="F1408" i="1"/>
  <c r="G1407" i="1"/>
  <c r="F1407" i="1"/>
  <c r="G1406" i="1"/>
  <c r="F1406" i="1"/>
  <c r="G1405" i="1"/>
  <c r="F1405" i="1"/>
  <c r="G1404" i="1"/>
  <c r="F1404" i="1"/>
  <c r="G1403" i="1"/>
  <c r="F1403" i="1"/>
  <c r="G1402" i="1"/>
  <c r="F1402" i="1"/>
  <c r="G1401" i="1"/>
  <c r="F1401" i="1"/>
  <c r="G1400" i="1"/>
  <c r="F1400" i="1"/>
  <c r="G1399" i="1"/>
  <c r="F1399" i="1"/>
  <c r="G1398" i="1"/>
  <c r="F1398" i="1"/>
  <c r="G1397" i="1"/>
  <c r="F1397" i="1"/>
  <c r="G1396" i="1"/>
  <c r="F1396" i="1"/>
  <c r="G1395" i="1"/>
  <c r="F1395" i="1"/>
  <c r="G1394" i="1"/>
  <c r="F1394" i="1"/>
  <c r="G1393" i="1"/>
  <c r="F1393" i="1"/>
  <c r="G1392" i="1"/>
  <c r="F1392" i="1"/>
  <c r="G1391" i="1"/>
  <c r="F1391" i="1"/>
  <c r="G1390" i="1"/>
  <c r="F1390" i="1"/>
  <c r="G1389" i="1"/>
  <c r="F1389" i="1"/>
  <c r="G1388" i="1"/>
  <c r="F1388" i="1"/>
  <c r="G1387" i="1"/>
  <c r="F1387" i="1"/>
  <c r="G1386" i="1"/>
  <c r="F1386" i="1"/>
  <c r="G1385" i="1"/>
  <c r="F1385" i="1"/>
  <c r="G1384" i="1"/>
  <c r="F1384" i="1"/>
  <c r="G1383" i="1"/>
  <c r="F1383" i="1"/>
  <c r="G1382" i="1"/>
  <c r="F1382" i="1"/>
  <c r="G1381" i="1"/>
  <c r="F1381" i="1"/>
  <c r="G1380" i="1"/>
  <c r="F1380" i="1"/>
  <c r="G1379" i="1"/>
  <c r="F1379" i="1"/>
  <c r="G1378" i="1"/>
  <c r="F1378" i="1"/>
  <c r="G1377" i="1"/>
  <c r="F1377" i="1"/>
  <c r="G1376" i="1"/>
  <c r="F1376" i="1"/>
  <c r="G1375" i="1"/>
  <c r="F1375" i="1"/>
  <c r="G1374" i="1"/>
  <c r="F1374" i="1"/>
  <c r="G1373" i="1"/>
  <c r="F1373" i="1"/>
  <c r="G1372" i="1"/>
  <c r="F1372" i="1"/>
  <c r="G1371" i="1"/>
  <c r="F1371" i="1"/>
  <c r="G1370" i="1"/>
  <c r="F1370" i="1"/>
  <c r="G1369" i="1"/>
  <c r="F1369" i="1"/>
  <c r="G1368" i="1"/>
  <c r="F1368" i="1"/>
  <c r="G1367" i="1"/>
  <c r="F1367" i="1"/>
  <c r="G1366" i="1"/>
  <c r="F1366" i="1"/>
  <c r="G1365" i="1"/>
  <c r="F1365" i="1"/>
  <c r="G1364" i="1"/>
  <c r="F1364" i="1"/>
  <c r="G1363" i="1"/>
  <c r="F1363" i="1"/>
  <c r="G1362" i="1"/>
  <c r="F1362" i="1"/>
  <c r="G1361" i="1"/>
  <c r="F1361" i="1"/>
  <c r="G1360" i="1"/>
  <c r="F1360" i="1"/>
  <c r="G1359" i="1"/>
  <c r="F1359" i="1"/>
  <c r="G1358" i="1"/>
  <c r="F1358" i="1"/>
  <c r="G1357" i="1"/>
  <c r="F1357" i="1"/>
  <c r="G1356" i="1"/>
  <c r="F1356" i="1"/>
  <c r="G1355" i="1"/>
  <c r="F1355" i="1"/>
  <c r="G1354" i="1"/>
  <c r="F1354" i="1"/>
  <c r="G1353" i="1"/>
  <c r="F1353" i="1"/>
  <c r="G1352" i="1"/>
  <c r="F1352" i="1"/>
  <c r="G1351" i="1"/>
  <c r="F1351" i="1"/>
  <c r="G1350" i="1"/>
  <c r="F1350" i="1"/>
  <c r="G1349" i="1"/>
  <c r="F1349" i="1"/>
  <c r="G1348" i="1"/>
  <c r="F1348" i="1"/>
  <c r="G1347" i="1"/>
  <c r="F1347" i="1"/>
  <c r="G1346" i="1"/>
  <c r="F1346" i="1"/>
  <c r="G1345" i="1"/>
  <c r="F1345" i="1"/>
  <c r="G1344" i="1"/>
  <c r="F1344" i="1"/>
  <c r="G1343" i="1"/>
  <c r="F1343" i="1"/>
  <c r="G1342" i="1"/>
  <c r="F1342" i="1"/>
  <c r="G1341" i="1"/>
  <c r="F1341" i="1"/>
  <c r="G1340" i="1"/>
  <c r="F1340" i="1"/>
  <c r="G1339" i="1"/>
  <c r="F1339" i="1"/>
  <c r="G1338" i="1"/>
  <c r="F1338" i="1"/>
  <c r="G1337" i="1"/>
  <c r="F1337" i="1"/>
  <c r="G1336" i="1"/>
  <c r="F1336" i="1"/>
  <c r="G1335" i="1"/>
  <c r="F1335" i="1"/>
  <c r="G1334" i="1"/>
  <c r="F1334" i="1"/>
  <c r="G1333" i="1"/>
  <c r="F1333" i="1"/>
  <c r="G1332" i="1"/>
  <c r="F1332" i="1"/>
  <c r="G1331" i="1"/>
  <c r="F1331" i="1"/>
  <c r="G1330" i="1"/>
  <c r="F1330" i="1"/>
  <c r="G1329" i="1"/>
  <c r="F1329" i="1"/>
  <c r="G1328" i="1"/>
  <c r="F1328" i="1"/>
  <c r="G1327" i="1"/>
  <c r="F1327" i="1"/>
  <c r="G1326" i="1"/>
  <c r="F1326" i="1"/>
  <c r="G1325" i="1"/>
  <c r="F1325" i="1"/>
  <c r="G1324" i="1"/>
  <c r="F1324" i="1"/>
  <c r="G1323" i="1"/>
  <c r="F1323" i="1"/>
  <c r="G1322" i="1"/>
  <c r="F1322" i="1"/>
  <c r="G1321" i="1"/>
  <c r="F1321" i="1"/>
  <c r="G1320" i="1"/>
  <c r="F1320" i="1"/>
  <c r="G1319" i="1"/>
  <c r="F1319" i="1"/>
  <c r="G1318" i="1"/>
  <c r="F1318" i="1"/>
  <c r="G1317" i="1"/>
  <c r="F1317" i="1"/>
  <c r="G1316" i="1"/>
  <c r="F1316" i="1"/>
  <c r="G1315" i="1"/>
  <c r="F1315" i="1"/>
  <c r="G1314" i="1"/>
  <c r="F1314" i="1"/>
  <c r="G1313" i="1"/>
  <c r="F1313" i="1"/>
  <c r="G1312" i="1"/>
  <c r="F1312" i="1"/>
  <c r="G1311" i="1"/>
  <c r="F1311" i="1"/>
  <c r="G1310" i="1"/>
  <c r="F1310" i="1"/>
  <c r="G1309" i="1"/>
  <c r="F1309" i="1"/>
  <c r="G1308" i="1"/>
  <c r="F1308" i="1"/>
  <c r="G1307" i="1"/>
  <c r="F1307" i="1"/>
  <c r="G1306" i="1"/>
  <c r="F1306" i="1"/>
  <c r="G1305" i="1"/>
  <c r="F1305" i="1"/>
  <c r="G1304" i="1"/>
  <c r="F1304" i="1"/>
  <c r="G1303" i="1"/>
  <c r="F1303" i="1"/>
  <c r="G1302" i="1"/>
  <c r="F1302" i="1"/>
  <c r="G1301" i="1"/>
  <c r="F1301" i="1"/>
  <c r="G1300" i="1"/>
  <c r="F1300" i="1"/>
  <c r="G1299" i="1"/>
  <c r="F1299" i="1"/>
  <c r="G1298" i="1"/>
  <c r="F1298" i="1"/>
  <c r="G1297" i="1"/>
  <c r="F1297" i="1"/>
  <c r="G1296" i="1"/>
  <c r="F1296" i="1"/>
  <c r="G1295" i="1"/>
  <c r="F1295" i="1"/>
  <c r="G1294" i="1"/>
  <c r="F1294" i="1"/>
  <c r="G1293" i="1"/>
  <c r="F1293" i="1"/>
  <c r="G1292" i="1"/>
  <c r="F1292" i="1"/>
  <c r="G1291" i="1"/>
  <c r="F1291" i="1"/>
  <c r="G1290" i="1"/>
  <c r="F1290" i="1"/>
  <c r="G1289" i="1"/>
  <c r="F1289" i="1"/>
  <c r="G1288" i="1"/>
  <c r="F1288" i="1"/>
  <c r="G1287" i="1"/>
  <c r="F1287" i="1"/>
  <c r="G1286" i="1"/>
  <c r="F1286" i="1"/>
  <c r="G1285" i="1"/>
  <c r="F1285" i="1"/>
  <c r="G1284" i="1"/>
  <c r="F1284" i="1"/>
  <c r="G1283" i="1"/>
  <c r="F1283" i="1"/>
  <c r="G1282" i="1"/>
  <c r="F1282" i="1"/>
  <c r="G1281" i="1"/>
  <c r="F1281" i="1"/>
  <c r="G1280" i="1"/>
  <c r="F1280" i="1"/>
  <c r="G1279" i="1"/>
  <c r="F1279" i="1"/>
  <c r="G1278" i="1"/>
  <c r="F1278" i="1"/>
  <c r="G1277" i="1"/>
  <c r="F1277" i="1"/>
  <c r="G1276" i="1"/>
  <c r="F1276" i="1"/>
  <c r="G1275" i="1"/>
  <c r="F1275" i="1"/>
  <c r="G1274" i="1"/>
  <c r="F1274" i="1"/>
  <c r="G1273" i="1"/>
  <c r="F1273" i="1"/>
  <c r="G1272" i="1"/>
  <c r="F1272" i="1"/>
  <c r="G1271" i="1"/>
  <c r="F1271" i="1"/>
  <c r="G1270" i="1"/>
  <c r="F1270" i="1"/>
  <c r="G1269" i="1"/>
  <c r="F1269" i="1"/>
  <c r="G1268" i="1"/>
  <c r="F1268" i="1"/>
  <c r="G1267" i="1"/>
  <c r="F1267" i="1"/>
  <c r="G1266" i="1"/>
  <c r="F1266" i="1"/>
  <c r="G1265" i="1"/>
  <c r="F1265" i="1"/>
  <c r="G1264" i="1"/>
  <c r="F1264" i="1"/>
  <c r="G1263" i="1"/>
  <c r="F1263" i="1"/>
  <c r="G1262" i="1"/>
  <c r="F1262" i="1"/>
  <c r="G1261" i="1"/>
  <c r="F1261" i="1"/>
  <c r="G1260" i="1"/>
  <c r="F1260" i="1"/>
  <c r="G1259" i="1"/>
  <c r="F1259" i="1"/>
  <c r="G1258" i="1"/>
  <c r="F1258" i="1"/>
  <c r="G1257" i="1"/>
  <c r="F1257" i="1"/>
  <c r="G1256" i="1"/>
  <c r="F1256" i="1"/>
  <c r="G1255" i="1"/>
  <c r="F1255" i="1"/>
  <c r="G1254" i="1"/>
  <c r="F1254" i="1"/>
  <c r="G1253" i="1"/>
  <c r="F1253" i="1"/>
  <c r="G1252" i="1"/>
  <c r="F1252" i="1"/>
  <c r="G1251" i="1"/>
  <c r="F1251" i="1"/>
  <c r="G1250" i="1"/>
  <c r="F1250" i="1"/>
  <c r="G1249" i="1"/>
  <c r="F1249" i="1"/>
  <c r="G1248" i="1"/>
  <c r="F1248" i="1"/>
  <c r="G1247" i="1"/>
  <c r="F1247" i="1"/>
  <c r="G1246" i="1"/>
  <c r="F1246" i="1"/>
  <c r="G1245" i="1"/>
  <c r="F1245" i="1"/>
  <c r="G1244" i="1"/>
  <c r="F1244" i="1"/>
  <c r="G1243" i="1"/>
  <c r="F1243" i="1"/>
  <c r="G1242" i="1"/>
  <c r="F1242" i="1"/>
  <c r="G1241" i="1"/>
  <c r="F1241" i="1"/>
  <c r="G1240" i="1"/>
  <c r="F1240" i="1"/>
  <c r="G1239" i="1"/>
  <c r="F1239" i="1"/>
  <c r="G1238" i="1"/>
  <c r="F1238" i="1"/>
  <c r="G1237" i="1"/>
  <c r="F1237" i="1"/>
  <c r="G1236" i="1"/>
  <c r="F1236" i="1"/>
  <c r="G1235" i="1"/>
  <c r="F1235" i="1"/>
  <c r="G1234" i="1"/>
  <c r="F1234" i="1"/>
  <c r="G1233" i="1"/>
  <c r="F1233" i="1"/>
  <c r="G1232" i="1"/>
  <c r="F1232" i="1"/>
  <c r="G1231" i="1"/>
  <c r="F1231" i="1"/>
  <c r="G1230" i="1"/>
  <c r="F1230" i="1"/>
  <c r="G1229" i="1"/>
  <c r="F1229" i="1"/>
  <c r="G1228" i="1"/>
  <c r="F1228" i="1"/>
  <c r="G1227" i="1"/>
  <c r="F1227" i="1"/>
  <c r="G1226" i="1"/>
  <c r="F1226" i="1"/>
  <c r="G1225" i="1"/>
  <c r="F1225" i="1"/>
  <c r="G1224" i="1"/>
  <c r="F1224" i="1"/>
  <c r="G1223" i="1"/>
  <c r="F1223" i="1"/>
  <c r="G1222" i="1"/>
  <c r="F1222" i="1"/>
  <c r="G1221" i="1"/>
  <c r="F1221" i="1"/>
  <c r="G1220" i="1"/>
  <c r="F1220" i="1"/>
  <c r="G1219" i="1"/>
  <c r="F1219" i="1"/>
  <c r="G1218" i="1"/>
  <c r="F1218" i="1"/>
  <c r="G1217" i="1"/>
  <c r="F1217" i="1"/>
  <c r="G1216" i="1"/>
  <c r="F1216" i="1"/>
  <c r="G1215" i="1"/>
  <c r="F1215" i="1"/>
  <c r="G1214" i="1"/>
  <c r="F1214" i="1"/>
  <c r="G1213" i="1"/>
  <c r="F1213" i="1"/>
  <c r="G1212" i="1"/>
  <c r="F1212" i="1"/>
  <c r="G1211" i="1"/>
  <c r="F1211" i="1"/>
  <c r="G1210" i="1"/>
  <c r="F1210" i="1"/>
  <c r="G1209" i="1"/>
  <c r="F1209" i="1"/>
  <c r="G1208" i="1"/>
  <c r="F1208" i="1"/>
  <c r="G1207" i="1"/>
  <c r="F1207" i="1"/>
  <c r="G1206" i="1"/>
  <c r="F1206" i="1"/>
  <c r="G1205" i="1"/>
  <c r="F1205" i="1"/>
  <c r="G1204" i="1"/>
  <c r="F1204" i="1"/>
  <c r="G1203" i="1"/>
  <c r="F1203" i="1"/>
  <c r="G1202" i="1"/>
  <c r="F1202" i="1"/>
  <c r="G1201" i="1"/>
  <c r="F1201" i="1"/>
  <c r="G1200" i="1"/>
  <c r="F1200" i="1"/>
  <c r="G1199" i="1"/>
  <c r="F1199" i="1"/>
  <c r="G1198" i="1"/>
  <c r="F1198" i="1"/>
  <c r="G1197" i="1"/>
  <c r="F1197" i="1"/>
  <c r="G1196" i="1"/>
  <c r="F1196" i="1"/>
  <c r="G1195" i="1"/>
  <c r="F1195" i="1"/>
  <c r="G1194" i="1"/>
  <c r="F1194" i="1"/>
  <c r="G1193" i="1"/>
  <c r="F1193" i="1"/>
  <c r="G1192" i="1"/>
  <c r="F1192" i="1"/>
  <c r="G1191" i="1"/>
  <c r="F1191" i="1"/>
  <c r="G1190" i="1"/>
  <c r="F1190" i="1"/>
  <c r="G1189" i="1"/>
  <c r="F1189" i="1"/>
  <c r="G1188" i="1"/>
  <c r="F1188" i="1"/>
  <c r="G1187" i="1"/>
  <c r="F1187" i="1"/>
  <c r="G1186" i="1"/>
  <c r="F1186" i="1"/>
  <c r="G1185" i="1"/>
  <c r="F1185" i="1"/>
  <c r="G1184" i="1"/>
  <c r="F1184" i="1"/>
  <c r="G1183" i="1"/>
  <c r="F1183" i="1"/>
  <c r="G1182" i="1"/>
  <c r="F1182" i="1"/>
  <c r="G1181" i="1"/>
  <c r="F1181" i="1"/>
  <c r="G1180" i="1"/>
  <c r="F1180" i="1"/>
  <c r="G1179" i="1"/>
  <c r="F1179" i="1"/>
  <c r="G1178" i="1"/>
  <c r="F1178" i="1"/>
  <c r="G1177" i="1"/>
  <c r="F1177" i="1"/>
  <c r="G1176" i="1"/>
  <c r="F1176" i="1"/>
  <c r="G1175" i="1"/>
  <c r="F1175" i="1"/>
  <c r="G1174" i="1"/>
  <c r="F1174" i="1"/>
  <c r="G1173" i="1"/>
  <c r="F1173" i="1"/>
  <c r="G1172" i="1"/>
  <c r="F1172" i="1"/>
  <c r="G1171" i="1"/>
  <c r="F1171" i="1"/>
  <c r="G1170" i="1"/>
  <c r="F1170" i="1"/>
  <c r="G1169" i="1"/>
  <c r="F1169" i="1"/>
  <c r="G1168" i="1"/>
  <c r="F1168" i="1"/>
  <c r="G1167" i="1"/>
  <c r="F1167" i="1"/>
  <c r="G1166" i="1"/>
  <c r="F1166" i="1"/>
  <c r="G1165" i="1"/>
  <c r="F1165" i="1"/>
  <c r="G1164" i="1"/>
  <c r="F1164" i="1"/>
  <c r="G1163" i="1"/>
  <c r="F1163" i="1"/>
  <c r="G1162" i="1"/>
  <c r="F1162" i="1"/>
  <c r="G1161" i="1"/>
  <c r="F1161" i="1"/>
  <c r="G1160" i="1"/>
  <c r="F1160" i="1"/>
  <c r="G1159" i="1"/>
  <c r="F1159" i="1"/>
  <c r="G1158" i="1"/>
  <c r="F1158" i="1"/>
  <c r="G1157" i="1"/>
  <c r="F1157" i="1"/>
  <c r="G1156" i="1"/>
  <c r="F1156" i="1"/>
  <c r="G1155" i="1"/>
  <c r="F1155" i="1"/>
  <c r="G1154" i="1"/>
  <c r="F1154" i="1"/>
  <c r="G1153" i="1"/>
  <c r="F1153" i="1"/>
  <c r="G1152" i="1"/>
  <c r="F1152" i="1"/>
  <c r="G1151" i="1"/>
  <c r="F1151" i="1"/>
  <c r="G1150" i="1"/>
  <c r="F1150" i="1"/>
  <c r="G1149" i="1"/>
  <c r="F1149" i="1"/>
  <c r="G1148" i="1"/>
  <c r="F1148" i="1"/>
  <c r="G1147" i="1"/>
  <c r="F1147" i="1"/>
  <c r="G1146" i="1"/>
  <c r="F1146" i="1"/>
  <c r="G1145" i="1"/>
  <c r="F1145" i="1"/>
  <c r="G1144" i="1"/>
  <c r="F1144" i="1"/>
  <c r="G1143" i="1"/>
  <c r="F1143" i="1"/>
  <c r="G1142" i="1"/>
  <c r="F1142" i="1"/>
  <c r="G1141" i="1"/>
  <c r="F1141" i="1"/>
  <c r="G1140" i="1"/>
  <c r="F1140" i="1"/>
  <c r="G1139" i="1"/>
  <c r="F1139" i="1"/>
  <c r="G1138" i="1"/>
  <c r="F1138" i="1"/>
  <c r="G1137" i="1"/>
  <c r="F1137" i="1"/>
  <c r="G1136" i="1"/>
  <c r="F1136" i="1"/>
  <c r="G1135" i="1"/>
  <c r="F1135" i="1"/>
  <c r="G1134" i="1"/>
  <c r="F1134" i="1"/>
  <c r="G1133" i="1"/>
  <c r="F1133" i="1"/>
  <c r="G1132" i="1"/>
  <c r="F1132" i="1"/>
  <c r="G1131" i="1"/>
  <c r="F1131" i="1"/>
  <c r="G1130" i="1"/>
  <c r="F1130" i="1"/>
  <c r="G1129" i="1"/>
  <c r="F1129" i="1"/>
  <c r="G1128" i="1"/>
  <c r="F1128" i="1"/>
  <c r="G1127" i="1"/>
  <c r="F1127" i="1"/>
  <c r="G1126" i="1"/>
  <c r="F1126" i="1"/>
  <c r="G1125" i="1"/>
  <c r="F1125" i="1"/>
  <c r="G1124" i="1"/>
  <c r="F1124" i="1"/>
  <c r="G1123" i="1"/>
  <c r="F1123" i="1"/>
  <c r="G1122" i="1"/>
  <c r="F1122" i="1"/>
  <c r="G1121" i="1"/>
  <c r="F1121" i="1"/>
  <c r="G1120" i="1"/>
  <c r="F1120" i="1"/>
  <c r="G1119" i="1"/>
  <c r="F1119" i="1"/>
  <c r="G1118" i="1"/>
  <c r="F1118" i="1"/>
  <c r="G1117" i="1"/>
  <c r="F1117" i="1"/>
  <c r="G1116" i="1"/>
  <c r="F1116" i="1"/>
  <c r="G1115" i="1"/>
  <c r="F1115" i="1"/>
  <c r="G1114" i="1"/>
  <c r="F1114" i="1"/>
  <c r="G1113" i="1"/>
  <c r="F1113" i="1"/>
  <c r="G1112" i="1"/>
  <c r="F1112" i="1"/>
  <c r="G1111" i="1"/>
  <c r="F1111" i="1"/>
  <c r="G1110" i="1"/>
  <c r="F1110" i="1"/>
  <c r="G1109" i="1"/>
  <c r="F1109" i="1"/>
  <c r="G1108" i="1"/>
  <c r="F1108" i="1"/>
  <c r="G1107" i="1"/>
  <c r="F1107" i="1"/>
  <c r="G1106" i="1"/>
  <c r="F1106" i="1"/>
  <c r="G1105" i="1"/>
  <c r="F1105" i="1"/>
  <c r="G1104" i="1"/>
  <c r="F1104" i="1"/>
  <c r="G1103" i="1"/>
  <c r="F1103" i="1"/>
  <c r="G1102" i="1"/>
  <c r="F1102" i="1"/>
  <c r="G1101" i="1"/>
  <c r="F1101" i="1"/>
  <c r="G1100" i="1"/>
  <c r="F1100" i="1"/>
  <c r="G1099" i="1"/>
  <c r="F1099" i="1"/>
  <c r="G1098" i="1"/>
  <c r="F1098" i="1"/>
  <c r="G1097" i="1"/>
  <c r="F1097" i="1"/>
  <c r="G1096" i="1"/>
  <c r="F1096" i="1"/>
  <c r="G1095" i="1"/>
  <c r="F1095" i="1"/>
  <c r="G1094" i="1"/>
  <c r="F1094" i="1"/>
  <c r="G1093" i="1"/>
  <c r="F1093" i="1"/>
  <c r="G1092" i="1"/>
  <c r="F1092" i="1"/>
  <c r="G1091" i="1"/>
  <c r="F1091" i="1"/>
  <c r="G1090" i="1"/>
  <c r="F1090" i="1"/>
  <c r="G1089" i="1"/>
  <c r="F1089" i="1"/>
  <c r="G1088" i="1"/>
  <c r="F1088" i="1"/>
  <c r="G1087" i="1"/>
  <c r="F1087" i="1"/>
  <c r="G1086" i="1"/>
  <c r="F1086" i="1"/>
  <c r="G1085" i="1"/>
  <c r="F1085" i="1"/>
  <c r="G1084" i="1"/>
  <c r="F1084" i="1"/>
  <c r="G1083" i="1"/>
  <c r="F1083" i="1"/>
  <c r="G1082" i="1"/>
  <c r="F1082" i="1"/>
  <c r="G1081" i="1"/>
  <c r="F1081" i="1"/>
  <c r="G1080" i="1"/>
  <c r="F1080" i="1"/>
  <c r="G1079" i="1"/>
  <c r="F1079" i="1"/>
  <c r="G1078" i="1"/>
  <c r="F1078" i="1"/>
  <c r="G1077" i="1"/>
  <c r="F1077" i="1"/>
  <c r="G1076" i="1"/>
  <c r="F1076" i="1"/>
  <c r="G1075" i="1"/>
  <c r="F1075" i="1"/>
  <c r="G1074" i="1"/>
  <c r="F1074" i="1"/>
  <c r="G1073" i="1"/>
  <c r="F1073" i="1"/>
  <c r="G1072" i="1"/>
  <c r="F1072" i="1"/>
  <c r="G1071" i="1"/>
  <c r="F1071" i="1"/>
  <c r="G1070" i="1"/>
  <c r="F1070" i="1"/>
  <c r="G1069" i="1"/>
  <c r="F1069" i="1"/>
  <c r="G1068" i="1"/>
  <c r="F1068" i="1"/>
  <c r="G1067" i="1"/>
  <c r="F1067" i="1"/>
  <c r="G1066" i="1"/>
  <c r="F1066" i="1"/>
  <c r="G1065" i="1"/>
  <c r="F1065" i="1"/>
  <c r="G1064" i="1"/>
  <c r="F1064" i="1"/>
  <c r="G1063" i="1"/>
  <c r="F1063" i="1"/>
  <c r="G1062" i="1"/>
  <c r="F1062" i="1"/>
  <c r="G1061" i="1"/>
  <c r="F1061" i="1"/>
  <c r="G1060" i="1"/>
  <c r="F1060" i="1"/>
  <c r="G1059" i="1"/>
  <c r="F1059" i="1"/>
  <c r="G1058" i="1"/>
  <c r="F1058" i="1"/>
  <c r="G1057" i="1"/>
  <c r="F1057" i="1"/>
  <c r="G1056" i="1"/>
  <c r="F1056" i="1"/>
  <c r="G1055" i="1"/>
  <c r="F1055" i="1"/>
  <c r="G1054" i="1"/>
  <c r="F1054" i="1"/>
  <c r="G1053" i="1"/>
  <c r="F1053" i="1"/>
  <c r="G1052" i="1"/>
  <c r="F1052" i="1"/>
  <c r="G1051" i="1"/>
  <c r="F1051" i="1"/>
  <c r="G1050" i="1"/>
  <c r="F1050" i="1"/>
  <c r="G1049" i="1"/>
  <c r="F1049" i="1"/>
  <c r="G1048" i="1"/>
  <c r="F1048" i="1"/>
  <c r="G1047" i="1"/>
  <c r="F1047" i="1"/>
  <c r="G1046" i="1"/>
  <c r="F1046" i="1"/>
  <c r="G1045" i="1"/>
  <c r="F1045" i="1"/>
  <c r="G1044" i="1"/>
  <c r="F1044" i="1"/>
  <c r="G1043" i="1"/>
  <c r="F1043" i="1"/>
  <c r="G1042" i="1"/>
  <c r="F1042" i="1"/>
  <c r="G1041" i="1"/>
  <c r="F1041" i="1"/>
  <c r="G1040" i="1"/>
  <c r="F1040" i="1"/>
  <c r="G1039" i="1"/>
  <c r="F1039" i="1"/>
  <c r="G1038" i="1"/>
  <c r="F1038" i="1"/>
  <c r="G1037" i="1"/>
  <c r="F1037" i="1"/>
  <c r="G1036" i="1"/>
  <c r="F1036" i="1"/>
  <c r="G1035" i="1"/>
  <c r="F1035" i="1"/>
  <c r="G1034" i="1"/>
  <c r="F1034" i="1"/>
  <c r="G1033" i="1"/>
  <c r="F1033" i="1"/>
  <c r="G1032" i="1"/>
  <c r="F1032" i="1"/>
  <c r="G1031" i="1"/>
  <c r="F1031" i="1"/>
  <c r="G1030" i="1"/>
  <c r="F1030" i="1"/>
  <c r="G1029" i="1"/>
  <c r="F1029" i="1"/>
  <c r="G1028" i="1"/>
  <c r="F1028" i="1"/>
  <c r="G1027" i="1"/>
  <c r="F1027" i="1"/>
  <c r="G1026" i="1"/>
  <c r="F1026" i="1"/>
  <c r="G1025" i="1"/>
  <c r="F1025" i="1"/>
  <c r="G1024" i="1"/>
  <c r="F1024" i="1"/>
  <c r="G1023" i="1"/>
  <c r="F1023" i="1"/>
  <c r="G1022" i="1"/>
  <c r="F1022" i="1"/>
  <c r="G1021" i="1"/>
  <c r="F1021" i="1"/>
  <c r="G1020" i="1"/>
  <c r="F1020" i="1"/>
  <c r="G1019" i="1"/>
  <c r="F1019" i="1"/>
  <c r="G1018" i="1"/>
  <c r="F1018" i="1"/>
  <c r="G1017" i="1"/>
  <c r="F1017" i="1"/>
  <c r="G1016" i="1"/>
  <c r="F1016" i="1"/>
  <c r="G1015" i="1"/>
  <c r="F1015" i="1"/>
  <c r="G1014" i="1"/>
  <c r="F1014" i="1"/>
  <c r="G1013" i="1"/>
  <c r="F1013" i="1"/>
  <c r="G1012" i="1"/>
  <c r="F1012" i="1"/>
  <c r="G1011" i="1"/>
  <c r="F1011" i="1"/>
  <c r="G1010" i="1"/>
  <c r="F1010" i="1"/>
  <c r="G1009" i="1"/>
  <c r="F1009" i="1"/>
  <c r="G1008" i="1"/>
  <c r="F1008" i="1"/>
  <c r="G1007" i="1"/>
  <c r="F1007" i="1"/>
  <c r="G1006" i="1"/>
  <c r="F1006" i="1"/>
  <c r="G1005" i="1"/>
  <c r="F1005" i="1"/>
  <c r="G1004" i="1"/>
  <c r="F1004" i="1"/>
  <c r="G1003" i="1"/>
  <c r="F1003" i="1"/>
  <c r="G1002" i="1"/>
  <c r="F1002" i="1"/>
  <c r="G1001" i="1"/>
  <c r="F1001" i="1"/>
  <c r="G1000" i="1"/>
  <c r="F1000" i="1"/>
  <c r="G999" i="1"/>
  <c r="F999" i="1"/>
  <c r="G998" i="1"/>
  <c r="F998" i="1"/>
  <c r="G997" i="1"/>
  <c r="F997" i="1"/>
  <c r="G996" i="1"/>
  <c r="F996" i="1"/>
  <c r="G995" i="1"/>
  <c r="F995" i="1"/>
  <c r="G994" i="1"/>
  <c r="F994" i="1"/>
  <c r="G993" i="1"/>
  <c r="F993" i="1"/>
  <c r="G992" i="1"/>
  <c r="F992" i="1"/>
  <c r="G991" i="1"/>
  <c r="F991" i="1"/>
  <c r="G990" i="1"/>
  <c r="F990" i="1"/>
  <c r="G989" i="1"/>
  <c r="F989" i="1"/>
  <c r="G988" i="1"/>
  <c r="F988" i="1"/>
  <c r="G987" i="1"/>
  <c r="F987" i="1"/>
  <c r="G986" i="1"/>
  <c r="F986" i="1"/>
  <c r="G985" i="1"/>
  <c r="F985" i="1"/>
  <c r="G984" i="1"/>
  <c r="F984" i="1"/>
  <c r="G983" i="1"/>
  <c r="F983" i="1"/>
  <c r="G982" i="1"/>
  <c r="F982" i="1"/>
  <c r="G981" i="1"/>
  <c r="F981" i="1"/>
  <c r="G980" i="1"/>
  <c r="F980" i="1"/>
  <c r="G979" i="1"/>
  <c r="F979" i="1"/>
  <c r="G978" i="1"/>
  <c r="F978" i="1"/>
  <c r="G977" i="1"/>
  <c r="F977" i="1"/>
  <c r="G976" i="1"/>
  <c r="F976" i="1"/>
  <c r="G975" i="1"/>
  <c r="F975" i="1"/>
  <c r="G974" i="1"/>
  <c r="F974" i="1"/>
  <c r="G973" i="1"/>
  <c r="F973" i="1"/>
  <c r="G972" i="1"/>
  <c r="F972" i="1"/>
  <c r="G971" i="1"/>
  <c r="F971" i="1"/>
  <c r="G970" i="1"/>
  <c r="F970" i="1"/>
  <c r="G969" i="1"/>
  <c r="F969" i="1"/>
  <c r="G968" i="1"/>
  <c r="F968" i="1"/>
  <c r="G967" i="1"/>
  <c r="F967" i="1"/>
  <c r="G966" i="1"/>
  <c r="F966" i="1"/>
  <c r="G965" i="1"/>
  <c r="F965" i="1"/>
  <c r="G964" i="1"/>
  <c r="F964" i="1"/>
  <c r="G963" i="1"/>
  <c r="F963" i="1"/>
  <c r="G962" i="1"/>
  <c r="F962" i="1"/>
  <c r="G961" i="1"/>
  <c r="F961" i="1"/>
  <c r="G960" i="1"/>
  <c r="F960" i="1"/>
  <c r="G959" i="1"/>
  <c r="F959" i="1"/>
  <c r="G958" i="1"/>
  <c r="F958" i="1"/>
  <c r="G957" i="1"/>
  <c r="F957" i="1"/>
  <c r="G956" i="1"/>
  <c r="F956" i="1"/>
  <c r="G955" i="1"/>
  <c r="F955" i="1"/>
  <c r="G954" i="1"/>
  <c r="F954" i="1"/>
  <c r="G953" i="1"/>
  <c r="F953" i="1"/>
  <c r="G952" i="1"/>
  <c r="F952" i="1"/>
  <c r="G951" i="1"/>
  <c r="F951" i="1"/>
  <c r="G950" i="1"/>
  <c r="F950" i="1"/>
  <c r="G949" i="1"/>
  <c r="F949" i="1"/>
  <c r="G948" i="1"/>
  <c r="F948" i="1"/>
  <c r="G947" i="1"/>
  <c r="F947" i="1"/>
  <c r="G946" i="1"/>
  <c r="F946" i="1"/>
  <c r="G945" i="1"/>
  <c r="F945" i="1"/>
  <c r="G944" i="1"/>
  <c r="F944" i="1"/>
  <c r="G943" i="1"/>
  <c r="F943" i="1"/>
  <c r="G942" i="1"/>
  <c r="F942" i="1"/>
  <c r="G941" i="1"/>
  <c r="F941" i="1"/>
  <c r="G940" i="1"/>
  <c r="F940" i="1"/>
  <c r="G939" i="1"/>
  <c r="F939" i="1"/>
  <c r="G938" i="1"/>
  <c r="F938" i="1"/>
  <c r="G937" i="1"/>
  <c r="F937" i="1"/>
  <c r="G936" i="1"/>
  <c r="F936" i="1"/>
  <c r="G935" i="1"/>
  <c r="F935" i="1"/>
  <c r="G934" i="1"/>
  <c r="F934" i="1"/>
  <c r="G933" i="1"/>
  <c r="F933" i="1"/>
  <c r="G932" i="1"/>
  <c r="F932" i="1"/>
  <c r="G931" i="1"/>
  <c r="F931" i="1"/>
  <c r="G930" i="1"/>
  <c r="F930" i="1"/>
  <c r="G929" i="1"/>
  <c r="F929" i="1"/>
  <c r="G928" i="1"/>
  <c r="F928" i="1"/>
  <c r="G927" i="1"/>
  <c r="F927" i="1"/>
  <c r="G926" i="1"/>
  <c r="F926" i="1"/>
  <c r="G925" i="1"/>
  <c r="F925" i="1"/>
  <c r="G924" i="1"/>
  <c r="F924" i="1"/>
  <c r="G923" i="1"/>
  <c r="F923" i="1"/>
  <c r="G922" i="1"/>
  <c r="F922" i="1"/>
  <c r="G921" i="1"/>
  <c r="F921" i="1"/>
  <c r="G920" i="1"/>
  <c r="F920" i="1"/>
  <c r="G919" i="1"/>
  <c r="F919" i="1"/>
  <c r="G918" i="1"/>
  <c r="F918" i="1"/>
  <c r="G917" i="1"/>
  <c r="F917" i="1"/>
  <c r="G916" i="1"/>
  <c r="F916" i="1"/>
  <c r="G915" i="1"/>
  <c r="F915" i="1"/>
  <c r="G914" i="1"/>
  <c r="F914" i="1"/>
  <c r="G913" i="1"/>
  <c r="F913" i="1"/>
  <c r="G912" i="1"/>
  <c r="F912" i="1"/>
  <c r="G911" i="1"/>
  <c r="F911" i="1"/>
  <c r="G910" i="1"/>
  <c r="F910" i="1"/>
  <c r="G909" i="1"/>
  <c r="F909" i="1"/>
  <c r="G908" i="1"/>
  <c r="F908" i="1"/>
  <c r="G907" i="1"/>
  <c r="F907" i="1"/>
  <c r="G906" i="1"/>
  <c r="F906" i="1"/>
  <c r="G905" i="1"/>
  <c r="F905" i="1"/>
  <c r="G904" i="1"/>
  <c r="F904" i="1"/>
  <c r="G903" i="1"/>
  <c r="F903" i="1"/>
  <c r="G902" i="1"/>
  <c r="F902" i="1"/>
  <c r="G901" i="1"/>
  <c r="F901" i="1"/>
  <c r="G900" i="1"/>
  <c r="F900" i="1"/>
  <c r="G899" i="1"/>
  <c r="F899" i="1"/>
  <c r="G898" i="1"/>
  <c r="F898" i="1"/>
  <c r="G897" i="1"/>
  <c r="F897" i="1"/>
  <c r="G896" i="1"/>
  <c r="F896" i="1"/>
  <c r="G895" i="1"/>
  <c r="F895" i="1"/>
  <c r="G894" i="1"/>
  <c r="F894" i="1"/>
  <c r="G893" i="1"/>
  <c r="F893" i="1"/>
  <c r="G892" i="1"/>
  <c r="F892" i="1"/>
  <c r="G891" i="1"/>
  <c r="F891" i="1"/>
  <c r="G890" i="1"/>
  <c r="F890" i="1"/>
  <c r="G889" i="1"/>
  <c r="F889" i="1"/>
  <c r="G888" i="1"/>
  <c r="F888" i="1"/>
  <c r="G887" i="1"/>
  <c r="F887" i="1"/>
  <c r="G886" i="1"/>
  <c r="F886" i="1"/>
  <c r="G885" i="1"/>
  <c r="F885" i="1"/>
  <c r="G884" i="1"/>
  <c r="F884" i="1"/>
  <c r="G883" i="1"/>
  <c r="F883" i="1"/>
  <c r="G882" i="1"/>
  <c r="F882" i="1"/>
  <c r="G881" i="1"/>
  <c r="F881" i="1"/>
  <c r="G880" i="1"/>
  <c r="F880" i="1"/>
  <c r="G879" i="1"/>
  <c r="F879" i="1"/>
  <c r="G878" i="1"/>
  <c r="F878" i="1"/>
  <c r="G877" i="1"/>
  <c r="F877" i="1"/>
  <c r="G876" i="1"/>
  <c r="F876" i="1"/>
  <c r="G875" i="1"/>
  <c r="F875" i="1"/>
  <c r="G874" i="1"/>
  <c r="F874" i="1"/>
  <c r="G873" i="1"/>
  <c r="F873" i="1"/>
  <c r="G872" i="1"/>
  <c r="F872" i="1"/>
  <c r="G871" i="1"/>
  <c r="F871" i="1"/>
  <c r="G870" i="1"/>
  <c r="F870" i="1"/>
  <c r="G869" i="1"/>
  <c r="F869" i="1"/>
  <c r="G868" i="1"/>
  <c r="F868" i="1"/>
  <c r="G867" i="1"/>
  <c r="F867" i="1"/>
  <c r="G866" i="1"/>
  <c r="F866" i="1"/>
  <c r="G865" i="1"/>
  <c r="F865" i="1"/>
  <c r="G864" i="1"/>
  <c r="F864" i="1"/>
  <c r="G863" i="1"/>
  <c r="F863" i="1"/>
  <c r="G862" i="1"/>
  <c r="F862" i="1"/>
  <c r="G861" i="1"/>
  <c r="F861" i="1"/>
  <c r="G860" i="1"/>
  <c r="F860" i="1"/>
  <c r="G859" i="1"/>
  <c r="F859" i="1"/>
  <c r="G858" i="1"/>
  <c r="F858" i="1"/>
  <c r="G857" i="1"/>
  <c r="F857" i="1"/>
  <c r="G856" i="1"/>
  <c r="F856" i="1"/>
  <c r="G855" i="1"/>
  <c r="F855" i="1"/>
  <c r="G854" i="1"/>
  <c r="F854" i="1"/>
  <c r="G853" i="1"/>
  <c r="F853" i="1"/>
  <c r="G852" i="1"/>
  <c r="F852" i="1"/>
  <c r="G851" i="1"/>
  <c r="F851" i="1"/>
  <c r="G850" i="1"/>
  <c r="F850" i="1"/>
  <c r="G849" i="1"/>
  <c r="F849" i="1"/>
  <c r="G848" i="1"/>
  <c r="F848" i="1"/>
  <c r="G847" i="1"/>
  <c r="F847" i="1"/>
  <c r="G846" i="1"/>
  <c r="F846" i="1"/>
  <c r="G845" i="1"/>
  <c r="F845" i="1"/>
  <c r="G844" i="1"/>
  <c r="F844" i="1"/>
  <c r="G843" i="1"/>
  <c r="F843" i="1"/>
  <c r="G842" i="1"/>
  <c r="F842" i="1"/>
  <c r="G841" i="1"/>
  <c r="F841" i="1"/>
  <c r="G840" i="1"/>
  <c r="F840" i="1"/>
  <c r="G839" i="1"/>
  <c r="F839" i="1"/>
  <c r="G838" i="1"/>
  <c r="F838" i="1"/>
  <c r="G837" i="1"/>
  <c r="F837" i="1"/>
  <c r="G836" i="1"/>
  <c r="F836" i="1"/>
  <c r="G835" i="1"/>
  <c r="F835" i="1"/>
  <c r="G834" i="1"/>
  <c r="F834" i="1"/>
  <c r="G833" i="1"/>
  <c r="F833" i="1"/>
  <c r="G832" i="1"/>
  <c r="F832" i="1"/>
  <c r="G831" i="1"/>
  <c r="F831" i="1"/>
  <c r="G830" i="1"/>
  <c r="F830" i="1"/>
  <c r="G829" i="1"/>
  <c r="F829" i="1"/>
  <c r="G828" i="1"/>
  <c r="F828" i="1"/>
  <c r="G827" i="1"/>
  <c r="F827" i="1"/>
  <c r="G826" i="1"/>
  <c r="F826" i="1"/>
  <c r="G825" i="1"/>
  <c r="F825" i="1"/>
  <c r="G824" i="1"/>
  <c r="F824" i="1"/>
  <c r="G823" i="1"/>
  <c r="F823" i="1"/>
  <c r="G822" i="1"/>
  <c r="F822" i="1"/>
  <c r="G821" i="1"/>
  <c r="F821" i="1"/>
  <c r="G820" i="1"/>
  <c r="F820" i="1"/>
  <c r="G819" i="1"/>
  <c r="F819" i="1"/>
  <c r="G818" i="1"/>
  <c r="F818" i="1"/>
  <c r="G817" i="1"/>
  <c r="F817" i="1"/>
  <c r="G816" i="1"/>
  <c r="F816" i="1"/>
  <c r="G815" i="1"/>
  <c r="F815" i="1"/>
  <c r="G814" i="1"/>
  <c r="F814" i="1"/>
  <c r="G813" i="1"/>
  <c r="F813" i="1"/>
  <c r="G812" i="1"/>
  <c r="F812" i="1"/>
  <c r="G811" i="1"/>
  <c r="F811" i="1"/>
  <c r="G810" i="1"/>
  <c r="F810" i="1"/>
  <c r="G809" i="1"/>
  <c r="F809" i="1"/>
  <c r="G808" i="1"/>
  <c r="F808" i="1"/>
  <c r="G807" i="1"/>
  <c r="F807" i="1"/>
  <c r="G806" i="1"/>
  <c r="F806" i="1"/>
  <c r="G805" i="1"/>
  <c r="F805" i="1"/>
  <c r="G804" i="1"/>
  <c r="F804" i="1"/>
  <c r="G803" i="1"/>
  <c r="F803" i="1"/>
  <c r="G802" i="1"/>
  <c r="F802" i="1"/>
  <c r="G801" i="1"/>
  <c r="F801" i="1"/>
  <c r="G800" i="1"/>
  <c r="F800" i="1"/>
  <c r="G799" i="1"/>
  <c r="F799" i="1"/>
  <c r="G798" i="1"/>
  <c r="F798" i="1"/>
  <c r="G797" i="1"/>
  <c r="F797" i="1"/>
  <c r="G796" i="1"/>
  <c r="F796" i="1"/>
  <c r="G795" i="1"/>
  <c r="F795" i="1"/>
  <c r="G794" i="1"/>
  <c r="F794" i="1"/>
  <c r="G793" i="1"/>
  <c r="F793" i="1"/>
  <c r="G792" i="1"/>
  <c r="F792" i="1"/>
  <c r="G791" i="1"/>
  <c r="F791" i="1"/>
  <c r="G790" i="1"/>
  <c r="F790" i="1"/>
  <c r="G789" i="1"/>
  <c r="F789" i="1"/>
  <c r="G788" i="1"/>
  <c r="F788" i="1"/>
  <c r="G787" i="1"/>
  <c r="F787" i="1"/>
  <c r="G786" i="1"/>
  <c r="F786" i="1"/>
  <c r="G785" i="1"/>
  <c r="F785" i="1"/>
  <c r="G784" i="1"/>
  <c r="F784" i="1"/>
  <c r="G783" i="1"/>
  <c r="F783" i="1"/>
  <c r="G782" i="1"/>
  <c r="F782" i="1"/>
  <c r="G781" i="1"/>
  <c r="F781" i="1"/>
  <c r="G780" i="1"/>
  <c r="F780" i="1"/>
  <c r="G779" i="1"/>
  <c r="F779" i="1"/>
  <c r="G778" i="1"/>
  <c r="F778" i="1"/>
  <c r="G777" i="1"/>
  <c r="F777" i="1"/>
  <c r="G776" i="1"/>
  <c r="F776" i="1"/>
  <c r="G775" i="1"/>
  <c r="F775" i="1"/>
  <c r="G774" i="1"/>
  <c r="F774" i="1"/>
  <c r="G773" i="1"/>
  <c r="F773" i="1"/>
  <c r="G772" i="1"/>
  <c r="F772" i="1"/>
  <c r="G771" i="1"/>
  <c r="F771" i="1"/>
  <c r="G770" i="1"/>
  <c r="F770" i="1"/>
  <c r="G769" i="1"/>
  <c r="F769" i="1"/>
  <c r="G768" i="1"/>
  <c r="F768" i="1"/>
  <c r="G767" i="1"/>
  <c r="F767" i="1"/>
  <c r="G766" i="1"/>
  <c r="F766" i="1"/>
  <c r="G765" i="1"/>
  <c r="F765" i="1"/>
  <c r="G764" i="1"/>
  <c r="F764" i="1"/>
  <c r="G763" i="1"/>
  <c r="F763" i="1"/>
  <c r="G762" i="1"/>
  <c r="F762" i="1"/>
  <c r="G761" i="1"/>
  <c r="F761" i="1"/>
  <c r="G760" i="1"/>
  <c r="F760" i="1"/>
  <c r="G759" i="1"/>
  <c r="F759" i="1"/>
  <c r="G758" i="1"/>
  <c r="F758" i="1"/>
  <c r="G757" i="1"/>
  <c r="F757" i="1"/>
  <c r="G756" i="1"/>
  <c r="F756" i="1"/>
  <c r="G755" i="1"/>
  <c r="F755" i="1"/>
  <c r="G754" i="1"/>
  <c r="F754" i="1"/>
  <c r="G753" i="1"/>
  <c r="F753" i="1"/>
  <c r="G752" i="1"/>
  <c r="F752" i="1"/>
  <c r="G751" i="1"/>
  <c r="F751" i="1"/>
  <c r="G750" i="1"/>
  <c r="F750" i="1"/>
  <c r="G749" i="1"/>
  <c r="F749" i="1"/>
  <c r="G748" i="1"/>
  <c r="F748" i="1"/>
  <c r="G747" i="1"/>
  <c r="F747" i="1"/>
  <c r="G746" i="1"/>
  <c r="F746" i="1"/>
  <c r="G745" i="1"/>
  <c r="F745" i="1"/>
  <c r="G744" i="1"/>
  <c r="F744" i="1"/>
  <c r="G743" i="1"/>
  <c r="F743" i="1"/>
  <c r="G742" i="1"/>
  <c r="F742" i="1"/>
  <c r="G741" i="1"/>
  <c r="F741" i="1"/>
  <c r="G740" i="1"/>
  <c r="F740" i="1"/>
  <c r="G739" i="1"/>
  <c r="F739" i="1"/>
  <c r="G738" i="1"/>
  <c r="F738" i="1"/>
  <c r="G737" i="1"/>
  <c r="F737" i="1"/>
  <c r="G736" i="1"/>
  <c r="F736" i="1"/>
  <c r="G735" i="1"/>
  <c r="F735" i="1"/>
  <c r="G734" i="1"/>
  <c r="F734" i="1"/>
  <c r="G733" i="1"/>
  <c r="F733" i="1"/>
  <c r="G732" i="1"/>
  <c r="F732" i="1"/>
  <c r="G731" i="1"/>
  <c r="F731" i="1"/>
  <c r="G730" i="1"/>
  <c r="F730" i="1"/>
  <c r="G729" i="1"/>
  <c r="F729" i="1"/>
  <c r="G728" i="1"/>
  <c r="F728" i="1"/>
  <c r="G727" i="1"/>
  <c r="F727" i="1"/>
  <c r="G726" i="1"/>
  <c r="F726" i="1"/>
  <c r="G725" i="1"/>
  <c r="F725" i="1"/>
  <c r="G724" i="1"/>
  <c r="F724" i="1"/>
  <c r="G723" i="1"/>
  <c r="F723" i="1"/>
  <c r="G722" i="1"/>
  <c r="F722" i="1"/>
  <c r="G721" i="1"/>
  <c r="F721" i="1"/>
  <c r="G720" i="1"/>
  <c r="F720" i="1"/>
  <c r="G719" i="1"/>
  <c r="F719" i="1"/>
  <c r="G718" i="1"/>
  <c r="F718" i="1"/>
  <c r="G717" i="1"/>
  <c r="F717" i="1"/>
  <c r="G716" i="1"/>
  <c r="F716" i="1"/>
  <c r="G715" i="1"/>
  <c r="F715" i="1"/>
  <c r="G714" i="1"/>
  <c r="F714" i="1"/>
  <c r="G713" i="1"/>
  <c r="F713" i="1"/>
  <c r="G712" i="1"/>
  <c r="F712" i="1"/>
  <c r="G711" i="1"/>
  <c r="F711" i="1"/>
  <c r="G710" i="1"/>
  <c r="F710" i="1"/>
  <c r="G709" i="1"/>
  <c r="F709" i="1"/>
  <c r="G708" i="1"/>
  <c r="F708" i="1"/>
  <c r="G707" i="1"/>
  <c r="F707" i="1"/>
  <c r="G706" i="1"/>
  <c r="F706" i="1"/>
  <c r="G705" i="1"/>
  <c r="F705" i="1"/>
  <c r="G704" i="1"/>
  <c r="F704" i="1"/>
  <c r="G703" i="1"/>
  <c r="F703" i="1"/>
  <c r="G702" i="1"/>
  <c r="F702" i="1"/>
  <c r="G701" i="1"/>
  <c r="F701" i="1"/>
  <c r="G700" i="1"/>
  <c r="F700" i="1"/>
  <c r="G699" i="1"/>
  <c r="F699" i="1"/>
  <c r="G698" i="1"/>
  <c r="F698" i="1"/>
  <c r="G697" i="1"/>
  <c r="F697" i="1"/>
  <c r="G696" i="1"/>
  <c r="F696" i="1"/>
  <c r="G695" i="1"/>
  <c r="F695" i="1"/>
  <c r="G694" i="1"/>
  <c r="F694" i="1"/>
  <c r="G693" i="1"/>
  <c r="F693" i="1"/>
  <c r="G692" i="1"/>
  <c r="F692" i="1"/>
  <c r="G691" i="1"/>
  <c r="F691" i="1"/>
  <c r="G690" i="1"/>
  <c r="F690" i="1"/>
  <c r="G689" i="1"/>
  <c r="F689" i="1"/>
  <c r="G688" i="1"/>
  <c r="F688" i="1"/>
  <c r="G687" i="1"/>
  <c r="F687" i="1"/>
  <c r="G686" i="1"/>
  <c r="F686" i="1"/>
  <c r="G685" i="1"/>
  <c r="F685" i="1"/>
  <c r="G684" i="1"/>
  <c r="F684" i="1"/>
  <c r="G683" i="1"/>
  <c r="F683" i="1"/>
  <c r="G682" i="1"/>
  <c r="F682" i="1"/>
  <c r="G681" i="1"/>
  <c r="F681" i="1"/>
  <c r="G680" i="1"/>
  <c r="F680" i="1"/>
  <c r="G679" i="1"/>
  <c r="F679" i="1"/>
  <c r="G678" i="1"/>
  <c r="F678" i="1"/>
  <c r="G677" i="1"/>
  <c r="F677" i="1"/>
  <c r="G676" i="1"/>
  <c r="F676" i="1"/>
  <c r="G675" i="1"/>
  <c r="F675" i="1"/>
  <c r="G674" i="1"/>
  <c r="F674" i="1"/>
  <c r="G673" i="1"/>
  <c r="F673" i="1"/>
  <c r="G672" i="1"/>
  <c r="F672" i="1"/>
  <c r="G671" i="1"/>
  <c r="F671" i="1"/>
  <c r="G670" i="1"/>
  <c r="F670" i="1"/>
  <c r="G669" i="1"/>
  <c r="F669" i="1"/>
  <c r="G668" i="1"/>
  <c r="F668" i="1"/>
  <c r="G667" i="1"/>
  <c r="F667" i="1"/>
  <c r="G666" i="1"/>
  <c r="F666" i="1"/>
  <c r="G665" i="1"/>
  <c r="F665" i="1"/>
  <c r="G664" i="1"/>
  <c r="F664" i="1"/>
  <c r="G663" i="1"/>
  <c r="F663" i="1"/>
  <c r="G662" i="1"/>
  <c r="F662" i="1"/>
  <c r="G661" i="1"/>
  <c r="F661" i="1"/>
  <c r="G660" i="1"/>
  <c r="F660" i="1"/>
  <c r="G659" i="1"/>
  <c r="F659" i="1"/>
  <c r="G658" i="1"/>
  <c r="F658" i="1"/>
  <c r="G657" i="1"/>
  <c r="F657" i="1"/>
  <c r="G656" i="1"/>
  <c r="F656" i="1"/>
  <c r="G655" i="1"/>
  <c r="F655" i="1"/>
  <c r="G654" i="1"/>
  <c r="F654" i="1"/>
  <c r="G653" i="1"/>
  <c r="F653" i="1"/>
  <c r="G652" i="1"/>
  <c r="F652" i="1"/>
  <c r="G651" i="1"/>
  <c r="F651" i="1"/>
  <c r="G650" i="1"/>
  <c r="F650" i="1"/>
  <c r="G649" i="1"/>
  <c r="F649" i="1"/>
  <c r="G648" i="1"/>
  <c r="F648" i="1"/>
  <c r="G647" i="1"/>
  <c r="F647" i="1"/>
  <c r="G646" i="1"/>
  <c r="F646" i="1"/>
  <c r="G645" i="1"/>
  <c r="F645" i="1"/>
  <c r="G644" i="1"/>
  <c r="F644" i="1"/>
  <c r="G643" i="1"/>
  <c r="F643" i="1"/>
  <c r="G642" i="1"/>
  <c r="F642" i="1"/>
  <c r="G641" i="1"/>
  <c r="F641" i="1"/>
  <c r="G640" i="1"/>
  <c r="F640" i="1"/>
  <c r="G639" i="1"/>
  <c r="F639" i="1"/>
  <c r="G638" i="1"/>
  <c r="F638" i="1"/>
  <c r="G637" i="1"/>
  <c r="F637" i="1"/>
  <c r="G636" i="1"/>
  <c r="F636" i="1"/>
  <c r="G635" i="1"/>
  <c r="F635" i="1"/>
  <c r="G634" i="1"/>
  <c r="F634" i="1"/>
  <c r="G633" i="1"/>
  <c r="F633" i="1"/>
  <c r="G632" i="1"/>
  <c r="F632" i="1"/>
  <c r="G631" i="1"/>
  <c r="F631" i="1"/>
  <c r="G630" i="1"/>
  <c r="F630" i="1"/>
  <c r="G629" i="1"/>
  <c r="F629" i="1"/>
  <c r="G628" i="1"/>
  <c r="F628" i="1"/>
  <c r="G627" i="1"/>
  <c r="F627" i="1"/>
  <c r="G626" i="1"/>
  <c r="F626" i="1"/>
  <c r="G625" i="1"/>
  <c r="F625" i="1"/>
  <c r="G624" i="1"/>
  <c r="F624" i="1"/>
  <c r="G623" i="1"/>
  <c r="F623" i="1"/>
  <c r="G622" i="1"/>
  <c r="F622" i="1"/>
  <c r="G621" i="1"/>
  <c r="F621" i="1"/>
  <c r="G620" i="1"/>
  <c r="F620" i="1"/>
  <c r="G619" i="1"/>
  <c r="F619" i="1"/>
  <c r="G618" i="1"/>
  <c r="F618" i="1"/>
  <c r="G617" i="1"/>
  <c r="F617" i="1"/>
  <c r="G616" i="1"/>
  <c r="F616" i="1"/>
  <c r="G615" i="1"/>
  <c r="F615" i="1"/>
  <c r="G614" i="1"/>
  <c r="F614" i="1"/>
  <c r="G613" i="1"/>
  <c r="F613" i="1"/>
  <c r="G612" i="1"/>
  <c r="F612" i="1"/>
  <c r="G611" i="1"/>
  <c r="F611" i="1"/>
  <c r="G610" i="1"/>
  <c r="F610" i="1"/>
  <c r="G609" i="1"/>
  <c r="F609" i="1"/>
  <c r="G608" i="1"/>
  <c r="F608" i="1"/>
  <c r="G607" i="1"/>
  <c r="F607" i="1"/>
  <c r="G606" i="1"/>
  <c r="F606" i="1"/>
  <c r="G605" i="1"/>
  <c r="F605" i="1"/>
  <c r="G604" i="1"/>
  <c r="F604" i="1"/>
  <c r="G603" i="1"/>
  <c r="F603" i="1"/>
  <c r="G602" i="1"/>
  <c r="F602" i="1"/>
  <c r="G601" i="1"/>
  <c r="F601" i="1"/>
  <c r="G600" i="1"/>
  <c r="F600" i="1"/>
  <c r="G599" i="1"/>
  <c r="F599" i="1"/>
  <c r="G598" i="1"/>
  <c r="F598" i="1"/>
  <c r="G597" i="1"/>
  <c r="F597" i="1"/>
  <c r="G596" i="1"/>
  <c r="F596" i="1"/>
  <c r="G595" i="1"/>
  <c r="F595" i="1"/>
  <c r="G594" i="1"/>
  <c r="F594" i="1"/>
  <c r="G593" i="1"/>
  <c r="F593" i="1"/>
  <c r="G592" i="1"/>
  <c r="F592" i="1"/>
  <c r="G591" i="1"/>
  <c r="F591" i="1"/>
  <c r="G590" i="1"/>
  <c r="F590" i="1"/>
  <c r="G589" i="1"/>
  <c r="F589" i="1"/>
  <c r="G588" i="1"/>
  <c r="F588" i="1"/>
  <c r="G587" i="1"/>
  <c r="F587" i="1"/>
  <c r="G586" i="1"/>
  <c r="F586" i="1"/>
  <c r="G585" i="1"/>
  <c r="F585" i="1"/>
  <c r="G584" i="1"/>
  <c r="F584" i="1"/>
  <c r="G583" i="1"/>
  <c r="F583" i="1"/>
  <c r="G582" i="1"/>
  <c r="F582" i="1"/>
  <c r="G581" i="1"/>
  <c r="F581" i="1"/>
  <c r="G580" i="1"/>
  <c r="F580" i="1"/>
  <c r="G579" i="1"/>
  <c r="F579" i="1"/>
  <c r="G578" i="1"/>
  <c r="F578" i="1"/>
  <c r="G577" i="1"/>
  <c r="F577" i="1"/>
  <c r="G576" i="1"/>
  <c r="F576" i="1"/>
  <c r="G575" i="1"/>
  <c r="F575" i="1"/>
  <c r="G574" i="1"/>
  <c r="F574" i="1"/>
  <c r="G573" i="1"/>
  <c r="F573" i="1"/>
  <c r="G572" i="1"/>
  <c r="F572" i="1"/>
  <c r="G571" i="1"/>
  <c r="F571" i="1"/>
  <c r="G570" i="1"/>
  <c r="F570" i="1"/>
  <c r="G569" i="1"/>
  <c r="F569" i="1"/>
  <c r="G568" i="1"/>
  <c r="F568" i="1"/>
  <c r="G567" i="1"/>
  <c r="F567" i="1"/>
  <c r="G566" i="1"/>
  <c r="F566" i="1"/>
  <c r="G565" i="1"/>
  <c r="F565" i="1"/>
  <c r="G564" i="1"/>
  <c r="F564" i="1"/>
  <c r="G563" i="1"/>
  <c r="F563" i="1"/>
  <c r="G562" i="1"/>
  <c r="F562" i="1"/>
  <c r="G561" i="1"/>
  <c r="F561" i="1"/>
  <c r="G560" i="1"/>
  <c r="F560" i="1"/>
  <c r="G559" i="1"/>
  <c r="F559" i="1"/>
  <c r="G558" i="1"/>
  <c r="F558" i="1"/>
  <c r="G557" i="1"/>
  <c r="F557" i="1"/>
  <c r="G556" i="1"/>
  <c r="F556" i="1"/>
  <c r="G555" i="1"/>
  <c r="F555" i="1"/>
  <c r="G554" i="1"/>
  <c r="F554" i="1"/>
  <c r="G553" i="1"/>
  <c r="F553" i="1"/>
  <c r="G552" i="1"/>
  <c r="F552" i="1"/>
  <c r="G551" i="1"/>
  <c r="F551" i="1"/>
  <c r="G550" i="1"/>
  <c r="F550" i="1"/>
  <c r="G549" i="1"/>
  <c r="F549" i="1"/>
  <c r="G548" i="1"/>
  <c r="F548" i="1"/>
  <c r="G547" i="1"/>
  <c r="F547" i="1"/>
  <c r="G546" i="1"/>
  <c r="F546" i="1"/>
  <c r="G545" i="1"/>
  <c r="F545" i="1"/>
  <c r="G544" i="1"/>
  <c r="F544" i="1"/>
  <c r="G543" i="1"/>
  <c r="F543" i="1"/>
  <c r="G542" i="1"/>
  <c r="F542" i="1"/>
  <c r="G541" i="1"/>
  <c r="F541" i="1"/>
  <c r="G540" i="1"/>
  <c r="F540" i="1"/>
  <c r="G539" i="1"/>
  <c r="F539" i="1"/>
  <c r="G538" i="1"/>
  <c r="F538" i="1"/>
  <c r="G537" i="1"/>
  <c r="F537" i="1"/>
  <c r="G536" i="1"/>
  <c r="F536" i="1"/>
  <c r="G535" i="1"/>
  <c r="F535" i="1"/>
  <c r="G534" i="1"/>
  <c r="F534" i="1"/>
  <c r="G533" i="1"/>
  <c r="F533" i="1"/>
  <c r="G532" i="1"/>
  <c r="F532" i="1"/>
  <c r="G531" i="1"/>
  <c r="F531" i="1"/>
  <c r="G530" i="1"/>
  <c r="F530" i="1"/>
  <c r="G529" i="1"/>
  <c r="F529" i="1"/>
  <c r="G528" i="1"/>
  <c r="F528" i="1"/>
  <c r="G527" i="1"/>
  <c r="F527" i="1"/>
  <c r="G526" i="1"/>
  <c r="F526" i="1"/>
  <c r="G525" i="1"/>
  <c r="F525" i="1"/>
  <c r="G524" i="1"/>
  <c r="F524" i="1"/>
  <c r="G523" i="1"/>
  <c r="F523" i="1"/>
  <c r="G522" i="1"/>
  <c r="F522" i="1"/>
  <c r="G521" i="1"/>
  <c r="F521" i="1"/>
  <c r="G520" i="1"/>
  <c r="F520" i="1"/>
  <c r="G519" i="1"/>
  <c r="F519" i="1"/>
  <c r="G518" i="1"/>
  <c r="F518" i="1"/>
  <c r="G517" i="1"/>
  <c r="F517" i="1"/>
  <c r="G516" i="1"/>
  <c r="F516" i="1"/>
  <c r="G515" i="1"/>
  <c r="F515" i="1"/>
  <c r="G514" i="1"/>
  <c r="F514" i="1"/>
  <c r="G513" i="1"/>
  <c r="F513" i="1"/>
  <c r="G512" i="1"/>
  <c r="F512" i="1"/>
  <c r="G511" i="1"/>
  <c r="F511" i="1"/>
  <c r="G510" i="1"/>
  <c r="F510" i="1"/>
  <c r="G509" i="1"/>
  <c r="F509" i="1"/>
  <c r="G508" i="1"/>
  <c r="F508" i="1"/>
  <c r="G507" i="1"/>
  <c r="F507" i="1"/>
  <c r="G506" i="1"/>
  <c r="F506" i="1"/>
  <c r="G505" i="1"/>
  <c r="F505" i="1"/>
  <c r="G504" i="1"/>
  <c r="F504" i="1"/>
  <c r="G503" i="1"/>
  <c r="F503" i="1"/>
  <c r="G502" i="1"/>
  <c r="F502" i="1"/>
  <c r="G501" i="1"/>
  <c r="F501" i="1"/>
  <c r="G500" i="1"/>
  <c r="F500" i="1"/>
  <c r="G499" i="1"/>
  <c r="F499" i="1"/>
  <c r="G498" i="1"/>
  <c r="F498" i="1"/>
  <c r="G497" i="1"/>
  <c r="F497" i="1"/>
  <c r="G496" i="1"/>
  <c r="F496" i="1"/>
  <c r="G495" i="1"/>
  <c r="F495" i="1"/>
  <c r="G494" i="1"/>
  <c r="F494" i="1"/>
  <c r="G493" i="1"/>
  <c r="F493" i="1"/>
  <c r="G492" i="1"/>
  <c r="F492" i="1"/>
  <c r="G491" i="1"/>
  <c r="F491" i="1"/>
  <c r="G490" i="1"/>
  <c r="F490" i="1"/>
  <c r="G489" i="1"/>
  <c r="F489" i="1"/>
  <c r="G488" i="1"/>
  <c r="F488" i="1"/>
  <c r="G487" i="1"/>
  <c r="F487" i="1"/>
  <c r="G486" i="1"/>
  <c r="F486" i="1"/>
  <c r="G485" i="1"/>
  <c r="F485" i="1"/>
  <c r="G484" i="1"/>
  <c r="F484" i="1"/>
  <c r="G483" i="1"/>
  <c r="F483" i="1"/>
  <c r="G482" i="1"/>
  <c r="F482" i="1"/>
  <c r="G481" i="1"/>
  <c r="F481" i="1"/>
  <c r="G480" i="1"/>
  <c r="F480" i="1"/>
  <c r="G479" i="1"/>
  <c r="F479" i="1"/>
  <c r="G478" i="1"/>
  <c r="F478" i="1"/>
  <c r="G477" i="1"/>
  <c r="F477" i="1"/>
  <c r="G476" i="1"/>
  <c r="F476" i="1"/>
  <c r="G475" i="1"/>
  <c r="F475" i="1"/>
  <c r="G474" i="1"/>
  <c r="F474" i="1"/>
  <c r="G473" i="1"/>
  <c r="F473" i="1"/>
  <c r="G472" i="1"/>
  <c r="F472" i="1"/>
  <c r="G471" i="1"/>
  <c r="F471" i="1"/>
  <c r="G470" i="1"/>
  <c r="F470" i="1"/>
  <c r="G469" i="1"/>
  <c r="F469" i="1"/>
  <c r="G468" i="1"/>
  <c r="F468" i="1"/>
  <c r="G467" i="1"/>
  <c r="F467" i="1"/>
  <c r="G466" i="1"/>
  <c r="F466" i="1"/>
  <c r="G465" i="1"/>
  <c r="F465" i="1"/>
  <c r="G464" i="1"/>
  <c r="F464" i="1"/>
  <c r="G463" i="1"/>
  <c r="F463" i="1"/>
  <c r="G462" i="1"/>
  <c r="F462" i="1"/>
  <c r="G461" i="1"/>
  <c r="F461" i="1"/>
  <c r="G460" i="1"/>
  <c r="F460" i="1"/>
  <c r="G459" i="1"/>
  <c r="F459" i="1"/>
  <c r="G458" i="1"/>
  <c r="F458" i="1"/>
  <c r="G457" i="1"/>
  <c r="F457" i="1"/>
  <c r="G456" i="1"/>
  <c r="F456" i="1"/>
  <c r="G455" i="1"/>
  <c r="F455" i="1"/>
  <c r="G454" i="1"/>
  <c r="F454" i="1"/>
  <c r="G453" i="1"/>
  <c r="F453" i="1"/>
  <c r="G452" i="1"/>
  <c r="F452" i="1"/>
  <c r="G451" i="1"/>
  <c r="F451" i="1"/>
  <c r="G450" i="1"/>
  <c r="F450" i="1"/>
  <c r="G449" i="1"/>
  <c r="F449" i="1"/>
  <c r="G448" i="1"/>
  <c r="F448" i="1"/>
  <c r="G447" i="1"/>
  <c r="F447" i="1"/>
  <c r="G446" i="1"/>
  <c r="F446" i="1"/>
  <c r="G445" i="1"/>
  <c r="F445" i="1"/>
  <c r="G444" i="1"/>
  <c r="F444" i="1"/>
  <c r="G443" i="1"/>
  <c r="F443" i="1"/>
  <c r="G442" i="1"/>
  <c r="F442" i="1"/>
  <c r="G441" i="1"/>
  <c r="F441" i="1"/>
  <c r="G440" i="1"/>
  <c r="F440" i="1"/>
  <c r="G439" i="1"/>
  <c r="F439" i="1"/>
  <c r="G438" i="1"/>
  <c r="F438" i="1"/>
  <c r="G437" i="1"/>
  <c r="F437" i="1"/>
  <c r="G436" i="1"/>
  <c r="F436" i="1"/>
  <c r="G435" i="1"/>
  <c r="F435" i="1"/>
  <c r="G434" i="1"/>
  <c r="F434" i="1"/>
  <c r="G433" i="1"/>
  <c r="F433" i="1"/>
  <c r="G432" i="1"/>
  <c r="F432" i="1"/>
  <c r="G431" i="1"/>
  <c r="F431" i="1"/>
  <c r="G430" i="1"/>
  <c r="F430" i="1"/>
  <c r="G429" i="1"/>
  <c r="F429" i="1"/>
  <c r="G428" i="1"/>
  <c r="F428" i="1"/>
  <c r="G427" i="1"/>
  <c r="F427" i="1"/>
  <c r="G426" i="1"/>
  <c r="F426" i="1"/>
  <c r="G425" i="1"/>
  <c r="F425" i="1"/>
  <c r="G424" i="1"/>
  <c r="F424" i="1"/>
  <c r="G423" i="1"/>
  <c r="F423" i="1"/>
  <c r="G422" i="1"/>
  <c r="F422" i="1"/>
  <c r="G421" i="1"/>
  <c r="F421" i="1"/>
  <c r="G420" i="1"/>
  <c r="F420" i="1"/>
  <c r="G419" i="1"/>
  <c r="F419" i="1"/>
  <c r="G418" i="1"/>
  <c r="F418" i="1"/>
  <c r="G417" i="1"/>
  <c r="F417" i="1"/>
  <c r="G416" i="1"/>
  <c r="F416" i="1"/>
  <c r="G415" i="1"/>
  <c r="F415" i="1"/>
  <c r="G414" i="1"/>
  <c r="F414" i="1"/>
  <c r="G413" i="1"/>
  <c r="F413" i="1"/>
  <c r="G412" i="1"/>
  <c r="F412" i="1"/>
  <c r="G411" i="1"/>
  <c r="F411" i="1"/>
  <c r="G410" i="1"/>
  <c r="F410" i="1"/>
  <c r="G409" i="1"/>
  <c r="F409" i="1"/>
  <c r="G408" i="1"/>
  <c r="F408" i="1"/>
  <c r="G407" i="1"/>
  <c r="F407" i="1"/>
  <c r="G406" i="1"/>
  <c r="F406" i="1"/>
  <c r="G405" i="1"/>
  <c r="F405" i="1"/>
  <c r="G404" i="1"/>
  <c r="F404" i="1"/>
  <c r="G403" i="1"/>
  <c r="F403" i="1"/>
  <c r="G402" i="1"/>
  <c r="F402" i="1"/>
  <c r="G401" i="1"/>
  <c r="F401" i="1"/>
  <c r="G400" i="1"/>
  <c r="F400" i="1"/>
  <c r="G399" i="1"/>
  <c r="F399" i="1"/>
  <c r="G398" i="1"/>
  <c r="F398" i="1"/>
  <c r="G397" i="1"/>
  <c r="F397" i="1"/>
  <c r="G396" i="1"/>
  <c r="F396" i="1"/>
  <c r="G395" i="1"/>
  <c r="F395" i="1"/>
  <c r="G394" i="1"/>
  <c r="F394" i="1"/>
  <c r="G393" i="1"/>
  <c r="F393" i="1"/>
  <c r="G392" i="1"/>
  <c r="F392" i="1"/>
  <c r="G391" i="1"/>
  <c r="F391" i="1"/>
  <c r="G390" i="1"/>
  <c r="F390" i="1"/>
  <c r="G389" i="1"/>
  <c r="F389" i="1"/>
  <c r="G388" i="1"/>
  <c r="F388" i="1"/>
  <c r="G387" i="1"/>
  <c r="F387" i="1"/>
  <c r="G386" i="1"/>
  <c r="F386" i="1"/>
  <c r="G385" i="1"/>
  <c r="F385" i="1"/>
  <c r="G384" i="1"/>
  <c r="F384" i="1"/>
  <c r="G383" i="1"/>
  <c r="F383" i="1"/>
  <c r="G382" i="1"/>
  <c r="F382" i="1"/>
  <c r="G381" i="1"/>
  <c r="F381" i="1"/>
  <c r="G380" i="1"/>
  <c r="F380" i="1"/>
  <c r="G379" i="1"/>
  <c r="F379" i="1"/>
  <c r="G378" i="1"/>
  <c r="F378" i="1"/>
  <c r="G377" i="1"/>
  <c r="F377" i="1"/>
  <c r="G376" i="1"/>
  <c r="F376" i="1"/>
  <c r="G375" i="1"/>
  <c r="F375" i="1"/>
  <c r="G374" i="1"/>
  <c r="F374" i="1"/>
  <c r="G373" i="1"/>
  <c r="F373" i="1"/>
  <c r="G372" i="1"/>
  <c r="F372" i="1"/>
  <c r="G371" i="1"/>
  <c r="F371" i="1"/>
  <c r="G370" i="1"/>
  <c r="F370" i="1"/>
  <c r="G369" i="1"/>
  <c r="F369" i="1"/>
  <c r="G368" i="1"/>
  <c r="F368" i="1"/>
  <c r="G367" i="1"/>
  <c r="F367" i="1"/>
  <c r="G366" i="1"/>
  <c r="F366" i="1"/>
  <c r="G365" i="1"/>
  <c r="F365" i="1"/>
  <c r="G364" i="1"/>
  <c r="F364" i="1"/>
  <c r="G363" i="1"/>
  <c r="F363" i="1"/>
  <c r="G362" i="1"/>
  <c r="F362" i="1"/>
  <c r="G361" i="1"/>
  <c r="F361" i="1"/>
  <c r="G360" i="1"/>
  <c r="F360" i="1"/>
  <c r="G359" i="1"/>
  <c r="F359" i="1"/>
  <c r="G358" i="1"/>
  <c r="F358" i="1"/>
  <c r="G357" i="1"/>
  <c r="F357" i="1"/>
  <c r="G356" i="1"/>
  <c r="F356" i="1"/>
  <c r="G355" i="1"/>
  <c r="F355" i="1"/>
  <c r="G354" i="1"/>
  <c r="F354" i="1"/>
  <c r="G353" i="1"/>
  <c r="F353" i="1"/>
  <c r="G352" i="1"/>
  <c r="F352" i="1"/>
  <c r="G351" i="1"/>
  <c r="F351" i="1"/>
  <c r="G350" i="1"/>
  <c r="F350" i="1"/>
  <c r="G349" i="1"/>
  <c r="F349" i="1"/>
  <c r="G348" i="1"/>
  <c r="F348" i="1"/>
  <c r="G347" i="1"/>
  <c r="F347" i="1"/>
  <c r="G346" i="1"/>
  <c r="F346" i="1"/>
  <c r="G345" i="1"/>
  <c r="F345" i="1"/>
  <c r="G344" i="1"/>
  <c r="F344" i="1"/>
  <c r="G343" i="1"/>
  <c r="F343" i="1"/>
  <c r="G342" i="1"/>
  <c r="F342" i="1"/>
  <c r="G341" i="1"/>
  <c r="F341" i="1"/>
  <c r="G340" i="1"/>
  <c r="F340" i="1"/>
  <c r="G339" i="1"/>
  <c r="F339" i="1"/>
  <c r="G338" i="1"/>
  <c r="F338" i="1"/>
  <c r="G337" i="1"/>
  <c r="F337" i="1"/>
  <c r="G336" i="1"/>
  <c r="F336" i="1"/>
  <c r="G335" i="1"/>
  <c r="F335" i="1"/>
  <c r="G334" i="1"/>
  <c r="F334" i="1"/>
  <c r="G333" i="1"/>
  <c r="F333" i="1"/>
  <c r="G332" i="1"/>
  <c r="F332" i="1"/>
  <c r="G331" i="1"/>
  <c r="F331" i="1"/>
  <c r="G330" i="1"/>
  <c r="F330" i="1"/>
  <c r="G329" i="1"/>
  <c r="F329" i="1"/>
  <c r="G328" i="1"/>
  <c r="F328" i="1"/>
  <c r="G327" i="1"/>
  <c r="F327" i="1"/>
  <c r="G326" i="1"/>
  <c r="F326" i="1"/>
  <c r="G325" i="1"/>
  <c r="F325" i="1"/>
  <c r="G324" i="1"/>
  <c r="F324" i="1"/>
  <c r="G323" i="1"/>
  <c r="F323" i="1"/>
  <c r="G322" i="1"/>
  <c r="F322" i="1"/>
  <c r="G321" i="1"/>
  <c r="F321" i="1"/>
  <c r="G320" i="1"/>
  <c r="F320" i="1"/>
  <c r="G319" i="1"/>
  <c r="F319" i="1"/>
  <c r="G318" i="1"/>
  <c r="F318" i="1"/>
  <c r="G317" i="1"/>
  <c r="F317" i="1"/>
  <c r="G316" i="1"/>
  <c r="F316" i="1"/>
  <c r="G315" i="1"/>
  <c r="F315" i="1"/>
  <c r="G314" i="1"/>
  <c r="F314" i="1"/>
  <c r="G313" i="1"/>
  <c r="F313" i="1"/>
  <c r="G312" i="1"/>
  <c r="F312" i="1"/>
  <c r="G311" i="1"/>
  <c r="F311" i="1"/>
  <c r="G310" i="1"/>
  <c r="F310" i="1"/>
  <c r="G309" i="1"/>
  <c r="F309" i="1"/>
  <c r="G308" i="1"/>
  <c r="F308" i="1"/>
  <c r="G307" i="1"/>
  <c r="F307" i="1"/>
  <c r="G306" i="1"/>
  <c r="F306" i="1"/>
  <c r="G305" i="1"/>
  <c r="F305" i="1"/>
  <c r="G304" i="1"/>
  <c r="F304" i="1"/>
  <c r="G303" i="1"/>
  <c r="F303" i="1"/>
  <c r="G302" i="1"/>
  <c r="F302" i="1"/>
  <c r="G301" i="1"/>
  <c r="F301" i="1"/>
  <c r="G300" i="1"/>
  <c r="F300" i="1"/>
  <c r="G299" i="1"/>
  <c r="F299" i="1"/>
  <c r="G298" i="1"/>
  <c r="F298" i="1"/>
  <c r="G297" i="1"/>
  <c r="F297" i="1"/>
  <c r="G296" i="1"/>
  <c r="F296" i="1"/>
  <c r="G295" i="1"/>
  <c r="F295" i="1"/>
  <c r="G294" i="1"/>
  <c r="F294" i="1"/>
  <c r="G293" i="1"/>
  <c r="F293" i="1"/>
  <c r="G292" i="1"/>
  <c r="F292" i="1"/>
  <c r="G291" i="1"/>
  <c r="F291" i="1"/>
  <c r="G290" i="1"/>
  <c r="F290" i="1"/>
  <c r="G289" i="1"/>
  <c r="F289" i="1"/>
  <c r="G288" i="1"/>
  <c r="F288" i="1"/>
  <c r="G287" i="1"/>
  <c r="F287" i="1"/>
  <c r="G286" i="1"/>
  <c r="F286" i="1"/>
  <c r="G285" i="1"/>
  <c r="F285" i="1"/>
  <c r="G284" i="1"/>
  <c r="F284" i="1"/>
  <c r="G283" i="1"/>
  <c r="F283" i="1"/>
  <c r="G282" i="1"/>
  <c r="F282" i="1"/>
  <c r="G281" i="1"/>
  <c r="F281" i="1"/>
  <c r="G280" i="1"/>
  <c r="F280" i="1"/>
  <c r="G279" i="1"/>
  <c r="F279" i="1"/>
  <c r="G278" i="1"/>
  <c r="F278" i="1"/>
  <c r="G277" i="1"/>
  <c r="F277" i="1"/>
  <c r="G276" i="1"/>
  <c r="F276" i="1"/>
  <c r="G275" i="1"/>
  <c r="F275" i="1"/>
  <c r="G274" i="1"/>
  <c r="F274" i="1"/>
  <c r="G273" i="1"/>
  <c r="F273" i="1"/>
  <c r="G272" i="1"/>
  <c r="F272" i="1"/>
  <c r="G271" i="1"/>
  <c r="F271" i="1"/>
  <c r="G270" i="1"/>
  <c r="F270" i="1"/>
  <c r="G269" i="1"/>
  <c r="F269" i="1"/>
  <c r="G268" i="1"/>
  <c r="F268" i="1"/>
  <c r="G267" i="1"/>
  <c r="F267" i="1"/>
  <c r="G266" i="1"/>
  <c r="F266" i="1"/>
  <c r="G265" i="1"/>
  <c r="F265" i="1"/>
  <c r="G264" i="1"/>
  <c r="F264" i="1"/>
  <c r="G263" i="1"/>
  <c r="F263" i="1"/>
  <c r="G262" i="1"/>
  <c r="F262" i="1"/>
  <c r="G261" i="1"/>
  <c r="F261" i="1"/>
  <c r="G260" i="1"/>
  <c r="F260" i="1"/>
  <c r="G259" i="1"/>
  <c r="F259" i="1"/>
  <c r="G258" i="1"/>
  <c r="F258" i="1"/>
  <c r="G257" i="1"/>
  <c r="F257" i="1"/>
  <c r="G256" i="1"/>
  <c r="F256" i="1"/>
  <c r="G255" i="1"/>
  <c r="F255" i="1"/>
  <c r="G254" i="1"/>
  <c r="F254" i="1"/>
  <c r="G253" i="1"/>
  <c r="F253" i="1"/>
  <c r="G252" i="1"/>
  <c r="F252" i="1"/>
  <c r="G251" i="1"/>
  <c r="F251" i="1"/>
  <c r="G250" i="1"/>
  <c r="F250" i="1"/>
  <c r="G249" i="1"/>
  <c r="F249" i="1"/>
  <c r="G248" i="1"/>
  <c r="F248" i="1"/>
  <c r="G247" i="1"/>
  <c r="F247" i="1"/>
  <c r="G246" i="1"/>
  <c r="F246" i="1"/>
  <c r="G245" i="1"/>
  <c r="F245" i="1"/>
  <c r="G244" i="1"/>
  <c r="F244" i="1"/>
  <c r="G243" i="1"/>
  <c r="F243" i="1"/>
  <c r="G242" i="1"/>
  <c r="F242" i="1"/>
  <c r="G241" i="1"/>
  <c r="F241" i="1"/>
  <c r="G240" i="1"/>
  <c r="F240" i="1"/>
  <c r="G239" i="1"/>
  <c r="F239" i="1"/>
  <c r="G238" i="1"/>
  <c r="F238" i="1"/>
  <c r="G237" i="1"/>
  <c r="F237" i="1"/>
  <c r="G236" i="1"/>
  <c r="F236" i="1"/>
  <c r="G235" i="1"/>
  <c r="F235" i="1"/>
  <c r="G234" i="1"/>
  <c r="F234" i="1"/>
  <c r="G233" i="1"/>
  <c r="F233" i="1"/>
  <c r="G232" i="1"/>
  <c r="F232" i="1"/>
  <c r="G231" i="1"/>
  <c r="F231" i="1"/>
  <c r="G230" i="1"/>
  <c r="F230" i="1"/>
  <c r="G229" i="1"/>
  <c r="F229" i="1"/>
  <c r="G228" i="1"/>
  <c r="F228" i="1"/>
  <c r="G227" i="1"/>
  <c r="F227" i="1"/>
  <c r="G226" i="1"/>
  <c r="F226" i="1"/>
  <c r="G225" i="1"/>
  <c r="F225" i="1"/>
  <c r="G224" i="1"/>
  <c r="F224" i="1"/>
  <c r="G223" i="1"/>
  <c r="F223" i="1"/>
  <c r="G222" i="1"/>
  <c r="F222" i="1"/>
  <c r="G221" i="1"/>
  <c r="F221" i="1"/>
  <c r="G220" i="1"/>
  <c r="F220" i="1"/>
  <c r="G219" i="1"/>
  <c r="F219" i="1"/>
  <c r="G218" i="1"/>
  <c r="F218" i="1"/>
  <c r="G217" i="1"/>
  <c r="F217" i="1"/>
  <c r="G216" i="1"/>
  <c r="F216" i="1"/>
  <c r="G215" i="1"/>
  <c r="F215" i="1"/>
  <c r="G214" i="1"/>
  <c r="F214" i="1"/>
  <c r="G213" i="1"/>
  <c r="F213" i="1"/>
  <c r="G212" i="1"/>
  <c r="F212" i="1"/>
  <c r="G211" i="1"/>
  <c r="F211" i="1"/>
  <c r="G210" i="1"/>
  <c r="F210" i="1"/>
  <c r="G209" i="1"/>
  <c r="F209" i="1"/>
  <c r="G208" i="1"/>
  <c r="F208" i="1"/>
  <c r="G207" i="1"/>
  <c r="F207" i="1"/>
  <c r="G206" i="1"/>
  <c r="F206" i="1"/>
  <c r="G205" i="1"/>
  <c r="F205" i="1"/>
  <c r="G204" i="1"/>
  <c r="F204" i="1"/>
  <c r="G203" i="1"/>
  <c r="F203" i="1"/>
  <c r="G202" i="1"/>
  <c r="F202" i="1"/>
  <c r="G201" i="1"/>
  <c r="F201" i="1"/>
  <c r="G200" i="1"/>
  <c r="F200" i="1"/>
  <c r="G199" i="1"/>
  <c r="F199" i="1"/>
  <c r="G198" i="1"/>
  <c r="F198" i="1"/>
  <c r="G197" i="1"/>
  <c r="F197" i="1"/>
  <c r="G196" i="1"/>
  <c r="F196" i="1"/>
  <c r="G195" i="1"/>
  <c r="F195" i="1"/>
  <c r="G194" i="1"/>
  <c r="F194" i="1"/>
  <c r="G193" i="1"/>
  <c r="F193" i="1"/>
  <c r="G192" i="1"/>
  <c r="F192" i="1"/>
  <c r="G191" i="1"/>
  <c r="F191" i="1"/>
  <c r="G190" i="1"/>
  <c r="F190" i="1"/>
  <c r="G189" i="1"/>
  <c r="F189" i="1"/>
  <c r="G188" i="1"/>
  <c r="F188" i="1"/>
  <c r="G187" i="1"/>
  <c r="F187" i="1"/>
  <c r="G186" i="1"/>
  <c r="F186" i="1"/>
  <c r="G185" i="1"/>
  <c r="F185" i="1"/>
  <c r="G184" i="1"/>
  <c r="F184" i="1"/>
  <c r="G183" i="1"/>
  <c r="F183" i="1"/>
  <c r="G182" i="1"/>
  <c r="F182" i="1"/>
  <c r="G181" i="1"/>
  <c r="F181" i="1"/>
  <c r="G180" i="1"/>
  <c r="F180" i="1"/>
  <c r="G179" i="1"/>
  <c r="F179" i="1"/>
  <c r="G178" i="1"/>
  <c r="F178" i="1"/>
  <c r="G177" i="1"/>
  <c r="F177" i="1"/>
  <c r="G176" i="1"/>
  <c r="F176" i="1"/>
  <c r="G175" i="1"/>
  <c r="F175" i="1"/>
  <c r="G174" i="1"/>
  <c r="F174" i="1"/>
  <c r="G173" i="1"/>
  <c r="F173" i="1"/>
  <c r="G172" i="1"/>
  <c r="F172" i="1"/>
  <c r="G171" i="1"/>
  <c r="F171" i="1"/>
  <c r="G170" i="1"/>
  <c r="F170" i="1"/>
  <c r="G169" i="1"/>
  <c r="F169" i="1"/>
  <c r="G168" i="1"/>
  <c r="F168" i="1"/>
  <c r="G167" i="1"/>
  <c r="F167" i="1"/>
  <c r="G166" i="1"/>
  <c r="F166" i="1"/>
  <c r="G165" i="1"/>
  <c r="F165" i="1"/>
  <c r="G164" i="1"/>
  <c r="F164" i="1"/>
  <c r="G163" i="1"/>
  <c r="F163" i="1"/>
  <c r="G162" i="1"/>
  <c r="F162" i="1"/>
  <c r="G161" i="1"/>
  <c r="F161" i="1"/>
  <c r="G160" i="1"/>
  <c r="F160" i="1"/>
  <c r="G159" i="1"/>
  <c r="F159" i="1"/>
  <c r="G158" i="1"/>
  <c r="F158" i="1"/>
  <c r="G157" i="1"/>
  <c r="F157" i="1"/>
  <c r="G156" i="1"/>
  <c r="F156" i="1"/>
  <c r="G155" i="1"/>
  <c r="F155" i="1"/>
  <c r="G154" i="1"/>
  <c r="F154" i="1"/>
  <c r="G153" i="1"/>
  <c r="F153" i="1"/>
  <c r="G152" i="1"/>
  <c r="F152" i="1"/>
  <c r="G151" i="1"/>
  <c r="F151" i="1"/>
  <c r="G150" i="1"/>
  <c r="F150" i="1"/>
  <c r="G149" i="1"/>
  <c r="F149" i="1"/>
  <c r="G148" i="1"/>
  <c r="F148" i="1"/>
  <c r="G147" i="1"/>
  <c r="F147" i="1"/>
  <c r="G146" i="1"/>
  <c r="F146" i="1"/>
  <c r="G145" i="1"/>
  <c r="F145" i="1"/>
  <c r="G144" i="1"/>
  <c r="F144" i="1"/>
  <c r="G143" i="1"/>
  <c r="F143" i="1"/>
  <c r="G142" i="1"/>
  <c r="F142" i="1"/>
  <c r="G141" i="1"/>
  <c r="F141" i="1"/>
  <c r="G140" i="1"/>
  <c r="F140" i="1"/>
  <c r="G139" i="1"/>
  <c r="F139" i="1"/>
  <c r="G138" i="1"/>
  <c r="F138" i="1"/>
  <c r="G137" i="1"/>
  <c r="F137" i="1"/>
  <c r="G136" i="1"/>
  <c r="F136" i="1"/>
  <c r="G135" i="1"/>
  <c r="F135" i="1"/>
  <c r="G134" i="1"/>
  <c r="F134" i="1"/>
  <c r="G133" i="1"/>
  <c r="F133" i="1"/>
  <c r="G132" i="1"/>
  <c r="F132" i="1"/>
  <c r="G131" i="1"/>
  <c r="F131" i="1"/>
  <c r="G130" i="1"/>
  <c r="F130" i="1"/>
  <c r="G129" i="1"/>
  <c r="F129" i="1"/>
  <c r="G128" i="1"/>
  <c r="F128" i="1"/>
  <c r="G127" i="1"/>
  <c r="F127" i="1"/>
  <c r="G126" i="1"/>
  <c r="F126" i="1"/>
  <c r="G125" i="1"/>
  <c r="F125" i="1"/>
  <c r="G124" i="1"/>
  <c r="F124" i="1"/>
  <c r="G123" i="1"/>
  <c r="F123" i="1"/>
  <c r="G122" i="1"/>
  <c r="F122" i="1"/>
  <c r="G121" i="1"/>
  <c r="F121" i="1"/>
  <c r="G120" i="1"/>
  <c r="F120" i="1"/>
  <c r="G119" i="1"/>
  <c r="F119" i="1"/>
  <c r="G118" i="1"/>
  <c r="F118" i="1"/>
  <c r="G117" i="1"/>
  <c r="F117" i="1"/>
  <c r="G116" i="1"/>
  <c r="F116" i="1"/>
  <c r="G115" i="1"/>
  <c r="F115" i="1"/>
  <c r="G114" i="1"/>
  <c r="F114" i="1"/>
  <c r="G113" i="1"/>
  <c r="F113" i="1"/>
  <c r="G112" i="1"/>
  <c r="F112" i="1"/>
  <c r="G111" i="1"/>
  <c r="F111" i="1"/>
  <c r="G110" i="1"/>
  <c r="F110" i="1"/>
  <c r="G109" i="1"/>
  <c r="F109" i="1"/>
  <c r="G108" i="1"/>
  <c r="F108" i="1"/>
  <c r="G107" i="1"/>
  <c r="F107" i="1"/>
  <c r="G106" i="1"/>
  <c r="F106" i="1"/>
  <c r="G105" i="1"/>
  <c r="F105" i="1"/>
  <c r="G104" i="1"/>
  <c r="F104" i="1"/>
  <c r="G103" i="1"/>
  <c r="F103" i="1"/>
  <c r="G102" i="1"/>
  <c r="F102" i="1"/>
  <c r="G101" i="1"/>
  <c r="F101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E5798" i="1"/>
  <c r="E5776" i="1"/>
  <c r="E5756" i="1"/>
  <c r="E5735" i="1"/>
  <c r="E5714" i="1"/>
  <c r="E5693" i="1"/>
  <c r="E5674" i="1"/>
  <c r="E5654" i="1"/>
  <c r="E5633" i="1"/>
  <c r="E5613" i="1"/>
  <c r="E5590" i="1"/>
  <c r="E5570" i="1"/>
  <c r="E5548" i="1"/>
  <c r="E5526" i="1"/>
  <c r="E5507" i="1"/>
  <c r="E5485" i="1"/>
  <c r="E5463" i="1"/>
  <c r="E5443" i="1"/>
  <c r="E5423" i="1"/>
  <c r="E5402" i="1"/>
  <c r="E5382" i="1"/>
  <c r="E5361" i="1"/>
  <c r="E5339" i="1"/>
  <c r="E5319" i="1"/>
  <c r="E5296" i="1"/>
  <c r="E5276" i="1"/>
  <c r="E5255" i="1"/>
  <c r="E5233" i="1"/>
  <c r="E5214" i="1"/>
  <c r="E5191" i="1"/>
  <c r="E5172" i="1"/>
  <c r="E5152" i="1"/>
  <c r="E5131" i="1"/>
  <c r="E5110" i="1"/>
  <c r="E5089" i="1"/>
  <c r="E5068" i="1"/>
  <c r="E5045" i="1"/>
  <c r="E5025" i="1"/>
  <c r="E5004" i="1"/>
  <c r="E4983" i="1"/>
  <c r="E4963" i="1"/>
  <c r="E4940" i="1"/>
  <c r="E4921" i="1"/>
  <c r="E4901" i="1"/>
  <c r="E4879" i="1"/>
  <c r="E4858" i="1"/>
  <c r="E4837" i="1"/>
  <c r="E4816" i="1"/>
  <c r="E4794" i="1"/>
  <c r="E4773" i="1"/>
  <c r="E4751" i="1"/>
  <c r="E4731" i="1"/>
  <c r="E4710" i="1"/>
  <c r="E4687" i="1"/>
  <c r="E4668" i="1"/>
  <c r="E4649" i="1"/>
  <c r="E4627" i="1"/>
  <c r="E4607" i="1"/>
  <c r="E4585" i="1"/>
  <c r="E4564" i="1"/>
  <c r="E4543" i="1"/>
  <c r="E4521" i="1"/>
  <c r="E4499" i="1"/>
  <c r="E4479" i="1"/>
  <c r="E4458" i="1"/>
  <c r="E4436" i="1"/>
  <c r="E4417" i="1"/>
  <c r="E4396" i="1"/>
  <c r="E4375" i="1"/>
  <c r="E4355" i="1"/>
  <c r="E4332" i="1"/>
  <c r="E4312" i="1"/>
  <c r="E4290" i="1"/>
  <c r="E4268" i="1"/>
  <c r="E4248" i="1"/>
  <c r="E4226" i="1"/>
  <c r="E4205" i="1"/>
  <c r="E4184" i="1"/>
  <c r="E4165" i="1"/>
  <c r="E4144" i="1"/>
  <c r="E4125" i="1"/>
  <c r="E4104" i="1"/>
  <c r="E4081" i="1"/>
  <c r="E4062" i="1"/>
  <c r="E4039" i="1"/>
  <c r="E4018" i="1"/>
  <c r="E3997" i="1"/>
  <c r="E3975" i="1"/>
  <c r="E3954" i="1"/>
  <c r="E3933" i="1"/>
  <c r="E3914" i="1"/>
  <c r="E3893" i="1"/>
  <c r="E3873" i="1"/>
  <c r="E3852" i="1"/>
  <c r="E3830" i="1"/>
  <c r="E3810" i="1"/>
  <c r="E3787" i="1"/>
  <c r="E3767" i="1"/>
  <c r="E3745" i="1"/>
  <c r="E3723" i="1"/>
  <c r="E3704" i="1"/>
  <c r="E3681" i="1"/>
  <c r="E3662" i="1"/>
  <c r="E3642" i="1"/>
  <c r="E3621" i="1"/>
  <c r="E3600" i="1"/>
  <c r="E3579" i="1"/>
  <c r="E3558" i="1"/>
  <c r="E3535" i="1"/>
  <c r="E3515" i="1"/>
  <c r="E3493" i="1"/>
  <c r="E3472" i="1"/>
  <c r="E3451" i="1"/>
  <c r="E3429" i="1"/>
  <c r="E3409" i="1"/>
  <c r="E3390" i="1"/>
  <c r="E3368" i="1"/>
  <c r="E3348" i="1"/>
  <c r="E3326" i="1"/>
  <c r="E3305" i="1"/>
  <c r="E3284" i="1"/>
  <c r="E3262" i="1"/>
  <c r="E3240" i="1"/>
  <c r="E3220" i="1"/>
  <c r="E3199" i="1"/>
  <c r="E3177" i="1"/>
  <c r="E3158" i="1"/>
  <c r="E3138" i="1"/>
  <c r="E3116" i="1"/>
  <c r="E3097" i="1"/>
  <c r="E3074" i="1"/>
  <c r="E3053" i="1"/>
  <c r="E3032" i="1"/>
  <c r="E3010" i="1"/>
  <c r="E2989" i="1"/>
  <c r="E2968" i="1"/>
  <c r="E2947" i="1"/>
  <c r="E2926" i="1"/>
  <c r="E2907" i="1"/>
  <c r="E2886" i="1"/>
  <c r="E2865" i="1"/>
  <c r="E2845" i="1"/>
  <c r="E2822" i="1"/>
  <c r="E2802" i="1"/>
  <c r="E2780" i="1"/>
  <c r="E2758" i="1"/>
  <c r="E2738" i="1"/>
  <c r="E2716" i="1"/>
  <c r="E2694" i="1"/>
  <c r="E2674" i="1"/>
  <c r="E2655" i="1"/>
  <c r="E2634" i="1"/>
  <c r="E2614" i="1"/>
  <c r="E2593" i="1"/>
  <c r="E2572" i="1"/>
  <c r="E2553" i="1"/>
  <c r="E2530" i="1"/>
  <c r="E2509" i="1"/>
  <c r="E2488" i="1"/>
  <c r="E2466" i="1"/>
  <c r="E2446" i="1"/>
  <c r="E2424" i="1"/>
  <c r="E2404" i="1"/>
  <c r="E2384" i="1"/>
  <c r="E2363" i="1"/>
  <c r="E2342" i="1"/>
  <c r="E2321" i="1"/>
  <c r="E2300" i="1"/>
  <c r="E2277" i="1"/>
  <c r="E2257" i="1"/>
  <c r="E2235" i="1"/>
  <c r="E2214" i="1"/>
  <c r="E2194" i="1"/>
  <c r="E2171" i="1"/>
  <c r="E2152" i="1"/>
  <c r="E2132" i="1"/>
  <c r="E2110" i="1"/>
  <c r="E2089" i="1"/>
  <c r="E2068" i="1"/>
  <c r="E2047" i="1"/>
  <c r="E2025" i="1"/>
  <c r="E2004" i="1"/>
  <c r="E1982" i="1"/>
  <c r="E1962" i="1"/>
  <c r="E1941" i="1"/>
  <c r="E1918" i="1"/>
  <c r="E1899" i="1"/>
  <c r="E1880" i="1"/>
  <c r="E1858" i="1"/>
  <c r="E1838" i="1"/>
  <c r="E1816" i="1"/>
  <c r="E1795" i="1"/>
  <c r="E1774" i="1"/>
  <c r="E1752" i="1"/>
  <c r="E1730" i="1"/>
  <c r="H1730" i="1" s="1"/>
  <c r="E1710" i="1"/>
  <c r="E1689" i="1"/>
  <c r="E1667" i="1"/>
  <c r="E1648" i="1"/>
  <c r="E1628" i="1"/>
  <c r="E1606" i="1"/>
  <c r="E1587" i="1"/>
  <c r="E1564" i="1"/>
  <c r="E1543" i="1"/>
  <c r="E1522" i="1"/>
  <c r="E1500" i="1"/>
  <c r="E1479" i="1"/>
  <c r="E1458" i="1"/>
  <c r="E1436" i="1"/>
  <c r="E1416" i="1"/>
  <c r="E1396" i="1"/>
  <c r="E1375" i="1"/>
  <c r="E1355" i="1"/>
  <c r="E1334" i="1"/>
  <c r="E1311" i="1"/>
  <c r="E1292" i="1"/>
  <c r="E1269" i="1"/>
  <c r="E1248" i="1"/>
  <c r="E1227" i="1"/>
  <c r="E1205" i="1"/>
  <c r="E1185" i="1"/>
  <c r="H1185" i="1" s="1"/>
  <c r="E1163" i="1"/>
  <c r="E1144" i="1"/>
  <c r="H1144" i="1" s="1"/>
  <c r="E1124" i="1"/>
  <c r="H1124" i="1" s="1"/>
  <c r="E1104" i="1"/>
  <c r="H1104" i="1" s="1"/>
  <c r="E1083" i="1"/>
  <c r="E1061" i="1"/>
  <c r="E1041" i="1"/>
  <c r="E1018" i="1"/>
  <c r="E998" i="1"/>
  <c r="E976" i="1"/>
  <c r="E954" i="1"/>
  <c r="E935" i="1"/>
  <c r="E912" i="1"/>
  <c r="E893" i="1"/>
  <c r="E873" i="1"/>
  <c r="E852" i="1"/>
  <c r="E831" i="1"/>
  <c r="E810" i="1"/>
  <c r="E789" i="1"/>
  <c r="E766" i="1"/>
  <c r="E746" i="1"/>
  <c r="E724" i="1"/>
  <c r="H724" i="1" s="1"/>
  <c r="E703" i="1"/>
  <c r="E682" i="1"/>
  <c r="E660" i="1"/>
  <c r="E641" i="1"/>
  <c r="E621" i="1"/>
  <c r="E599" i="1"/>
  <c r="E578" i="1"/>
  <c r="E557" i="1"/>
  <c r="E536" i="1"/>
  <c r="E514" i="1"/>
  <c r="E493" i="1"/>
  <c r="E472" i="1"/>
  <c r="E452" i="1"/>
  <c r="E431" i="1"/>
  <c r="E408" i="1"/>
  <c r="E389" i="1"/>
  <c r="E369" i="1"/>
  <c r="E347" i="1"/>
  <c r="E328" i="1"/>
  <c r="E305" i="1"/>
  <c r="H305" i="1" s="1"/>
  <c r="E284" i="1"/>
  <c r="H284" i="1" s="1"/>
  <c r="E263" i="1"/>
  <c r="E241" i="1"/>
  <c r="E220" i="1"/>
  <c r="E199" i="1"/>
  <c r="E178" i="1"/>
  <c r="E157" i="1"/>
  <c r="E138" i="1"/>
  <c r="E117" i="1"/>
  <c r="E96" i="1"/>
  <c r="E76" i="1"/>
  <c r="E53" i="1"/>
  <c r="E33" i="1"/>
  <c r="E11" i="1"/>
  <c r="AF10" i="15" l="1"/>
  <c r="AF11" i="15" s="1"/>
  <c r="AF12" i="15" s="1"/>
  <c r="AF13" i="15" s="1"/>
  <c r="AF14" i="15" s="1"/>
  <c r="AF15" i="15" s="1"/>
  <c r="AF16" i="15" s="1"/>
  <c r="AF17" i="15" s="1"/>
  <c r="AF18" i="15" s="1"/>
  <c r="AF19" i="15" s="1"/>
  <c r="AF20" i="15" s="1"/>
  <c r="AF21" i="15" s="1"/>
  <c r="AF22" i="15" s="1"/>
  <c r="AF23" i="15" s="1"/>
  <c r="AF24" i="15" s="1"/>
  <c r="AF25" i="15" s="1"/>
  <c r="AF26" i="15" s="1"/>
  <c r="AF27" i="15" s="1"/>
  <c r="AF28" i="15" s="1"/>
  <c r="AF29" i="15" s="1"/>
  <c r="AF30" i="15" s="1"/>
  <c r="AF31" i="15" s="1"/>
  <c r="AF32" i="15" s="1"/>
  <c r="AF33" i="15" s="1"/>
  <c r="AF34" i="15" s="1"/>
  <c r="AF35" i="15" s="1"/>
  <c r="AF36" i="15" s="1"/>
  <c r="AF37" i="15" s="1"/>
  <c r="AF38" i="15" s="1"/>
  <c r="AF39" i="15" s="1"/>
  <c r="AF40" i="15" s="1"/>
  <c r="AF41" i="15" s="1"/>
  <c r="AF42" i="15" s="1"/>
  <c r="AF43" i="15" s="1"/>
  <c r="AF44" i="15" s="1"/>
  <c r="AF45" i="15" s="1"/>
  <c r="AF46" i="15" s="1"/>
  <c r="AF47" i="15" s="1"/>
  <c r="AF48" i="15" s="1"/>
  <c r="AF49" i="15" s="1"/>
  <c r="AF50" i="15" s="1"/>
  <c r="AF51" i="15" s="1"/>
  <c r="AF52" i="15" s="1"/>
  <c r="AF53" i="15" s="1"/>
  <c r="AF54" i="15" s="1"/>
  <c r="AF55" i="15" s="1"/>
  <c r="AF56" i="15" s="1"/>
  <c r="AF57" i="15" s="1"/>
  <c r="AF58" i="15" s="1"/>
  <c r="AF59" i="15" s="1"/>
  <c r="AF60" i="15" s="1"/>
  <c r="AF61" i="15" s="1"/>
  <c r="AF62" i="15" s="1"/>
  <c r="AF63" i="15" s="1"/>
  <c r="AF64" i="15" s="1"/>
  <c r="AF65" i="15" s="1"/>
  <c r="AF66" i="15" s="1"/>
  <c r="AF67" i="15" s="1"/>
  <c r="AF68" i="15" s="1"/>
  <c r="AF69" i="15" s="1"/>
  <c r="AF70" i="15" s="1"/>
  <c r="AF71" i="15" s="1"/>
  <c r="AF72" i="15" s="1"/>
  <c r="AF73" i="15" s="1"/>
  <c r="AF74" i="15" s="1"/>
  <c r="AF75" i="15" s="1"/>
  <c r="AF76" i="15" s="1"/>
  <c r="AF77" i="15" s="1"/>
  <c r="AF78" i="15" s="1"/>
  <c r="AF79" i="15" s="1"/>
  <c r="AF80" i="15" s="1"/>
  <c r="AF81" i="15" s="1"/>
  <c r="AF82" i="15" s="1"/>
  <c r="AF83" i="15" s="1"/>
  <c r="AF84" i="15" s="1"/>
  <c r="AF85" i="15" s="1"/>
  <c r="AF86" i="15" s="1"/>
  <c r="AF87" i="15" s="1"/>
  <c r="AF88" i="15" s="1"/>
  <c r="AF89" i="15" s="1"/>
  <c r="AF90" i="15" s="1"/>
  <c r="AF91" i="15" s="1"/>
  <c r="AF92" i="15" s="1"/>
  <c r="AF93" i="15" s="1"/>
  <c r="AF94" i="15" s="1"/>
  <c r="AF95" i="15" s="1"/>
  <c r="AF96" i="15" s="1"/>
  <c r="AF97" i="15" s="1"/>
  <c r="AF98" i="15" s="1"/>
  <c r="AF99" i="15" s="1"/>
  <c r="AF100" i="15" s="1"/>
  <c r="AF101" i="15" s="1"/>
  <c r="AF102" i="15" s="1"/>
  <c r="AF103" i="15" s="1"/>
  <c r="AF104" i="15" s="1"/>
  <c r="AF105" i="15" s="1"/>
  <c r="AF106" i="15" s="1"/>
  <c r="AF107" i="15" s="1"/>
  <c r="AF108" i="15" s="1"/>
  <c r="AF109" i="15" s="1"/>
  <c r="AF110" i="15" s="1"/>
  <c r="AF111" i="15" s="1"/>
  <c r="AF112" i="15" s="1"/>
  <c r="AF113" i="15" s="1"/>
  <c r="AF114" i="15" s="1"/>
  <c r="AF115" i="15" s="1"/>
  <c r="AF116" i="15" s="1"/>
  <c r="AF117" i="15" s="1"/>
  <c r="AF118" i="15" s="1"/>
  <c r="AF119" i="15" s="1"/>
  <c r="AF120" i="15" s="1"/>
  <c r="AF121" i="15" s="1"/>
  <c r="AF122" i="15" s="1"/>
  <c r="AF123" i="15" s="1"/>
  <c r="AF124" i="15" s="1"/>
  <c r="AF125" i="15" s="1"/>
  <c r="AF126" i="15" s="1"/>
  <c r="AF127" i="15" s="1"/>
  <c r="AF128" i="15" s="1"/>
  <c r="AF129" i="15" s="1"/>
  <c r="AF130" i="15" s="1"/>
  <c r="AF131" i="15" s="1"/>
  <c r="AF132" i="15" s="1"/>
  <c r="AF133" i="15" s="1"/>
  <c r="AF134" i="15" s="1"/>
  <c r="AF135" i="15" s="1"/>
  <c r="AF136" i="15" s="1"/>
  <c r="AF137" i="15" s="1"/>
  <c r="AF138" i="15" s="1"/>
  <c r="AF139" i="15" s="1"/>
  <c r="AF140" i="15" s="1"/>
  <c r="AF141" i="15" s="1"/>
  <c r="AF142" i="15" s="1"/>
  <c r="AF143" i="15" s="1"/>
  <c r="AF144" i="15" s="1"/>
  <c r="AF145" i="15" s="1"/>
  <c r="AF146" i="15" s="1"/>
  <c r="AF147" i="15" s="1"/>
  <c r="AF148" i="15" s="1"/>
  <c r="AF149" i="15" s="1"/>
  <c r="AF150" i="15" s="1"/>
  <c r="AF151" i="15" s="1"/>
  <c r="AF152" i="15" s="1"/>
  <c r="AF153" i="15" s="1"/>
  <c r="AF154" i="15" s="1"/>
  <c r="AF155" i="15" s="1"/>
  <c r="AF156" i="15" s="1"/>
  <c r="AF157" i="15" s="1"/>
  <c r="AF158" i="15" s="1"/>
  <c r="AF159" i="15" s="1"/>
  <c r="AF160" i="15" s="1"/>
  <c r="AF161" i="15" s="1"/>
  <c r="AF162" i="15" s="1"/>
  <c r="AF163" i="15" s="1"/>
  <c r="AF164" i="15" s="1"/>
  <c r="AF165" i="15" s="1"/>
  <c r="AF166" i="15" s="1"/>
  <c r="AF167" i="15" s="1"/>
  <c r="AF168" i="15" s="1"/>
  <c r="AF169" i="15" s="1"/>
  <c r="AF170" i="15" s="1"/>
  <c r="AF171" i="15" s="1"/>
  <c r="AF172" i="15" s="1"/>
  <c r="AF173" i="15" s="1"/>
  <c r="AF174" i="15" s="1"/>
  <c r="AF175" i="15" s="1"/>
  <c r="AF176" i="15" s="1"/>
  <c r="AF177" i="15" s="1"/>
  <c r="AF178" i="15" s="1"/>
  <c r="AF179" i="15" s="1"/>
  <c r="AF180" i="15" s="1"/>
  <c r="AF181" i="15" s="1"/>
  <c r="AF182" i="15" s="1"/>
  <c r="AF183" i="15" s="1"/>
  <c r="AF184" i="15" s="1"/>
  <c r="AF185" i="15" s="1"/>
  <c r="AF186" i="15" s="1"/>
  <c r="AF187" i="15" s="1"/>
  <c r="AF188" i="15" s="1"/>
  <c r="AF189" i="15" s="1"/>
  <c r="AF190" i="15" s="1"/>
  <c r="AF191" i="15" s="1"/>
  <c r="AF192" i="15" s="1"/>
  <c r="AF193" i="15" s="1"/>
  <c r="AF194" i="15" s="1"/>
  <c r="AF195" i="15" s="1"/>
  <c r="AF196" i="15" s="1"/>
  <c r="AF197" i="15" s="1"/>
  <c r="AF198" i="15" s="1"/>
  <c r="AF199" i="15" s="1"/>
  <c r="AF200" i="15" s="1"/>
  <c r="AF201" i="15" s="1"/>
  <c r="AF202" i="15" s="1"/>
  <c r="AF203" i="15" s="1"/>
  <c r="AF204" i="15" s="1"/>
  <c r="AF205" i="15" s="1"/>
  <c r="AF206" i="15" s="1"/>
  <c r="AF207" i="15" s="1"/>
  <c r="AF208" i="15" s="1"/>
  <c r="AF209" i="15" s="1"/>
  <c r="AF210" i="15" s="1"/>
  <c r="AF211" i="15" s="1"/>
  <c r="AF212" i="15" s="1"/>
  <c r="AF213" i="15" s="1"/>
  <c r="AF214" i="15" s="1"/>
  <c r="AF215" i="15" s="1"/>
  <c r="AF216" i="15" s="1"/>
  <c r="AF217" i="15" s="1"/>
  <c r="AF218" i="15" s="1"/>
  <c r="AF219" i="15" s="1"/>
  <c r="AF220" i="15" s="1"/>
  <c r="AF221" i="15" s="1"/>
  <c r="AF222" i="15" s="1"/>
  <c r="AF223" i="15" s="1"/>
  <c r="AF224" i="15" s="1"/>
  <c r="AF225" i="15" s="1"/>
  <c r="AF226" i="15" s="1"/>
  <c r="AF227" i="15" s="1"/>
  <c r="AF228" i="15" s="1"/>
  <c r="AF229" i="15" s="1"/>
  <c r="AF230" i="15" s="1"/>
  <c r="AF231" i="15" s="1"/>
  <c r="AF232" i="15" s="1"/>
  <c r="AF233" i="15" s="1"/>
  <c r="AF234" i="15" s="1"/>
  <c r="AF235" i="15" s="1"/>
  <c r="AF236" i="15" s="1"/>
  <c r="AF237" i="15" s="1"/>
  <c r="AF238" i="15" s="1"/>
  <c r="AF239" i="15" s="1"/>
  <c r="AF240" i="15" s="1"/>
  <c r="AF241" i="15" s="1"/>
  <c r="AF242" i="15" s="1"/>
  <c r="AF243" i="15" s="1"/>
  <c r="AF244" i="15" s="1"/>
  <c r="AF245" i="15" s="1"/>
  <c r="AF246" i="15" s="1"/>
  <c r="AF247" i="15" s="1"/>
  <c r="AF248" i="15" s="1"/>
  <c r="AF249" i="15" s="1"/>
  <c r="AF250" i="15" s="1"/>
  <c r="AF251" i="15" s="1"/>
  <c r="AF252" i="15" s="1"/>
  <c r="AF253" i="15" s="1"/>
  <c r="AF254" i="15" s="1"/>
  <c r="AF255" i="15" s="1"/>
  <c r="AF256" i="15" s="1"/>
  <c r="AF257" i="15" s="1"/>
  <c r="AF258" i="15" s="1"/>
  <c r="AF259" i="15" s="1"/>
  <c r="AF260" i="15" s="1"/>
  <c r="AF261" i="15" s="1"/>
  <c r="AF262" i="15" s="1"/>
  <c r="AF263" i="15" s="1"/>
  <c r="AF264" i="15" s="1"/>
  <c r="AF265" i="15" s="1"/>
  <c r="AF266" i="15" s="1"/>
  <c r="AF267" i="15" s="1"/>
  <c r="AF268" i="15" s="1"/>
  <c r="AF269" i="15" s="1"/>
  <c r="AF270" i="15" s="1"/>
  <c r="AF271" i="15" s="1"/>
  <c r="AF272" i="15" s="1"/>
  <c r="AF273" i="15" s="1"/>
  <c r="AF274" i="15" s="1"/>
  <c r="AF275" i="15" s="1"/>
  <c r="AF276" i="15" s="1"/>
  <c r="AF277" i="15" s="1"/>
  <c r="AF278" i="15" s="1"/>
  <c r="AF279" i="15" s="1"/>
  <c r="AF280" i="15" s="1"/>
  <c r="AF281" i="15" s="1"/>
  <c r="AF282" i="15" s="1"/>
  <c r="AF283" i="15" s="1"/>
  <c r="AF284" i="15" s="1"/>
  <c r="N9" i="14"/>
  <c r="M9" i="14"/>
  <c r="L9" i="14"/>
  <c r="O9" i="14"/>
  <c r="O8" i="14"/>
  <c r="Y8" i="14" s="1"/>
  <c r="N8" i="14"/>
  <c r="X8" i="14" s="1"/>
  <c r="M8" i="14"/>
  <c r="W8" i="14" s="1"/>
  <c r="L8" i="14"/>
  <c r="I369" i="1"/>
  <c r="J369" i="1"/>
  <c r="H369" i="1"/>
  <c r="I789" i="1"/>
  <c r="J789" i="1"/>
  <c r="H789" i="1"/>
  <c r="I1205" i="1"/>
  <c r="J1205" i="1"/>
  <c r="I2466" i="1"/>
  <c r="J2466" i="1"/>
  <c r="H2466" i="1"/>
  <c r="I2886" i="1"/>
  <c r="J2886" i="1"/>
  <c r="H2886" i="1"/>
  <c r="I3305" i="1"/>
  <c r="J3305" i="1"/>
  <c r="H3305" i="1"/>
  <c r="O3305" i="1" s="1"/>
  <c r="E390" i="1"/>
  <c r="I389" i="1"/>
  <c r="P389" i="1" s="1"/>
  <c r="J389" i="1"/>
  <c r="Q389" i="1" s="1"/>
  <c r="H389" i="1"/>
  <c r="I810" i="1"/>
  <c r="J810" i="1"/>
  <c r="H810" i="1"/>
  <c r="I1227" i="1"/>
  <c r="J1227" i="1"/>
  <c r="I1648" i="1"/>
  <c r="J1648" i="1"/>
  <c r="H1648" i="1"/>
  <c r="I2068" i="1"/>
  <c r="J2068" i="1"/>
  <c r="H2068" i="1"/>
  <c r="I2488" i="1"/>
  <c r="J2488" i="1"/>
  <c r="H2488" i="1"/>
  <c r="E2908" i="1"/>
  <c r="I2907" i="1"/>
  <c r="P2907" i="1" s="1"/>
  <c r="J2907" i="1"/>
  <c r="H2907" i="1"/>
  <c r="O2907" i="1" s="1"/>
  <c r="I3326" i="1"/>
  <c r="P3326" i="1" s="1"/>
  <c r="J3326" i="1"/>
  <c r="H3326" i="1"/>
  <c r="I408" i="1"/>
  <c r="J408" i="1"/>
  <c r="H408" i="1"/>
  <c r="I831" i="1"/>
  <c r="J831" i="1"/>
  <c r="H831" i="1"/>
  <c r="I1248" i="1"/>
  <c r="J1248" i="1"/>
  <c r="H1248" i="1"/>
  <c r="I1667" i="1"/>
  <c r="J1667" i="1"/>
  <c r="H1667" i="1"/>
  <c r="E2090" i="1"/>
  <c r="I2089" i="1"/>
  <c r="J2089" i="1"/>
  <c r="Q2089" i="1" s="1"/>
  <c r="H2089" i="1"/>
  <c r="E2510" i="1"/>
  <c r="E2511" i="1" s="1"/>
  <c r="I2509" i="1"/>
  <c r="P2509" i="1" s="1"/>
  <c r="J2509" i="1"/>
  <c r="H2509" i="1"/>
  <c r="I2926" i="1"/>
  <c r="J2926" i="1"/>
  <c r="H2926" i="1"/>
  <c r="I3348" i="1"/>
  <c r="J3348" i="1"/>
  <c r="H3348" i="1"/>
  <c r="I3767" i="1"/>
  <c r="J3767" i="1"/>
  <c r="H3767" i="1"/>
  <c r="E4185" i="1"/>
  <c r="I4184" i="1"/>
  <c r="J4184" i="1"/>
  <c r="H4184" i="1"/>
  <c r="I4607" i="1"/>
  <c r="J4607" i="1"/>
  <c r="Q4607" i="1" s="1"/>
  <c r="H4607" i="1"/>
  <c r="I5025" i="1"/>
  <c r="P5025" i="1" s="1"/>
  <c r="J5025" i="1"/>
  <c r="Q5025" i="1" s="1"/>
  <c r="H5025" i="1"/>
  <c r="I5443" i="1"/>
  <c r="J5443" i="1"/>
  <c r="H5443" i="1"/>
  <c r="I852" i="1"/>
  <c r="J852" i="1"/>
  <c r="H852" i="1"/>
  <c r="I5045" i="1"/>
  <c r="J5045" i="1"/>
  <c r="H5045" i="1"/>
  <c r="I33" i="1"/>
  <c r="J33" i="1"/>
  <c r="H33" i="1"/>
  <c r="I452" i="1"/>
  <c r="J452" i="1"/>
  <c r="H452" i="1"/>
  <c r="I873" i="1"/>
  <c r="P873" i="1" s="1"/>
  <c r="J873" i="1"/>
  <c r="H873" i="1"/>
  <c r="O873" i="1" s="1"/>
  <c r="I1292" i="1"/>
  <c r="P1292" i="1" s="1"/>
  <c r="J1292" i="1"/>
  <c r="H1292" i="1"/>
  <c r="I1710" i="1"/>
  <c r="J1710" i="1"/>
  <c r="H1710" i="1"/>
  <c r="E2133" i="1"/>
  <c r="I2132" i="1"/>
  <c r="J2132" i="1"/>
  <c r="H2132" i="1"/>
  <c r="I2553" i="1"/>
  <c r="J2553" i="1"/>
  <c r="H2553" i="1"/>
  <c r="E2969" i="1"/>
  <c r="I2968" i="1"/>
  <c r="J2968" i="1"/>
  <c r="H2968" i="1"/>
  <c r="I3390" i="1"/>
  <c r="P3390" i="1" s="1"/>
  <c r="J3390" i="1"/>
  <c r="H3390" i="1"/>
  <c r="O3390" i="1" s="1"/>
  <c r="I11" i="1"/>
  <c r="P11" i="1" s="1"/>
  <c r="J11" i="1"/>
  <c r="H11" i="1"/>
  <c r="E3788" i="1"/>
  <c r="I3787" i="1"/>
  <c r="J3787" i="1"/>
  <c r="H3787" i="1"/>
  <c r="E2990" i="1"/>
  <c r="I2989" i="1"/>
  <c r="J2989" i="1"/>
  <c r="H2989" i="1"/>
  <c r="I76" i="1"/>
  <c r="J76" i="1"/>
  <c r="H76" i="1"/>
  <c r="I1752" i="1"/>
  <c r="J1752" i="1"/>
  <c r="H1752" i="1"/>
  <c r="I3429" i="1"/>
  <c r="P3429" i="1" s="1"/>
  <c r="J3429" i="1"/>
  <c r="H3429" i="1"/>
  <c r="O3429" i="1" s="1"/>
  <c r="I493" i="1"/>
  <c r="P493" i="1" s="1"/>
  <c r="J493" i="1"/>
  <c r="H493" i="1"/>
  <c r="I1334" i="1"/>
  <c r="J1334" i="1"/>
  <c r="H1334" i="1"/>
  <c r="E2594" i="1"/>
  <c r="I2593" i="1"/>
  <c r="J2593" i="1"/>
  <c r="H2593" i="1"/>
  <c r="I514" i="1"/>
  <c r="J514" i="1"/>
  <c r="H514" i="1"/>
  <c r="E1356" i="1"/>
  <c r="I1355" i="1"/>
  <c r="J1355" i="1"/>
  <c r="H1355" i="1"/>
  <c r="I2194" i="1"/>
  <c r="P2194" i="1" s="1"/>
  <c r="J2194" i="1"/>
  <c r="H2194" i="1"/>
  <c r="O2194" i="1" s="1"/>
  <c r="I2614" i="1"/>
  <c r="P2614" i="1" s="1"/>
  <c r="J2614" i="1"/>
  <c r="H2614" i="1"/>
  <c r="I3032" i="1"/>
  <c r="J3032" i="1"/>
  <c r="H3032" i="1"/>
  <c r="I3451" i="1"/>
  <c r="J3451" i="1"/>
  <c r="H3451" i="1"/>
  <c r="H1205" i="1"/>
  <c r="I2110" i="1"/>
  <c r="J2110" i="1"/>
  <c r="H2110" i="1"/>
  <c r="E2153" i="1"/>
  <c r="I2152" i="1"/>
  <c r="J2152" i="1"/>
  <c r="H2152" i="1"/>
  <c r="I912" i="1"/>
  <c r="P912" i="1" s="1"/>
  <c r="J912" i="1"/>
  <c r="H912" i="1"/>
  <c r="O912" i="1" s="1"/>
  <c r="I2171" i="1"/>
  <c r="P2171" i="1" s="1"/>
  <c r="J2171" i="1"/>
  <c r="H2171" i="1"/>
  <c r="I3010" i="1"/>
  <c r="J3010" i="1"/>
  <c r="H3010" i="1"/>
  <c r="I96" i="1"/>
  <c r="J96" i="1"/>
  <c r="H96" i="1"/>
  <c r="I935" i="1"/>
  <c r="J935" i="1"/>
  <c r="H935" i="1"/>
  <c r="I1774" i="1"/>
  <c r="J1774" i="1"/>
  <c r="H1774" i="1"/>
  <c r="I117" i="1"/>
  <c r="P117" i="1" s="1"/>
  <c r="J117" i="1"/>
  <c r="H117" i="1"/>
  <c r="O117" i="1" s="1"/>
  <c r="I536" i="1"/>
  <c r="J536" i="1"/>
  <c r="Q536" i="1" s="1"/>
  <c r="H536" i="1"/>
  <c r="O536" i="1" s="1"/>
  <c r="I954" i="1"/>
  <c r="J954" i="1"/>
  <c r="H954" i="1"/>
  <c r="I1375" i="1"/>
  <c r="J1375" i="1"/>
  <c r="H1375" i="1"/>
  <c r="I1795" i="1"/>
  <c r="J1795" i="1"/>
  <c r="H1795" i="1"/>
  <c r="I2214" i="1"/>
  <c r="J2214" i="1"/>
  <c r="H2214" i="1"/>
  <c r="I2634" i="1"/>
  <c r="J2634" i="1"/>
  <c r="H2634" i="1"/>
  <c r="E3054" i="1"/>
  <c r="I3053" i="1"/>
  <c r="P3053" i="1" s="1"/>
  <c r="J3053" i="1"/>
  <c r="H3053" i="1"/>
  <c r="O3053" i="1" s="1"/>
  <c r="I2235" i="1"/>
  <c r="P2235" i="1" s="1"/>
  <c r="J2235" i="1"/>
  <c r="H2235" i="1"/>
  <c r="I2530" i="1"/>
  <c r="J2530" i="1"/>
  <c r="H2530" i="1"/>
  <c r="I2572" i="1"/>
  <c r="J2572" i="1"/>
  <c r="H2572" i="1"/>
  <c r="I3074" i="1"/>
  <c r="P3074" i="1" s="1"/>
  <c r="J3074" i="1"/>
  <c r="H3074" i="1"/>
  <c r="I3515" i="1"/>
  <c r="J3515" i="1"/>
  <c r="H3515" i="1"/>
  <c r="I5507" i="1"/>
  <c r="J5507" i="1"/>
  <c r="H5507" i="1"/>
  <c r="O5507" i="1" s="1"/>
  <c r="I3116" i="1"/>
  <c r="J3116" i="1"/>
  <c r="Q3116" i="1" s="1"/>
  <c r="H3116" i="1"/>
  <c r="O3116" i="1" s="1"/>
  <c r="H1227" i="1"/>
  <c r="I157" i="1"/>
  <c r="J157" i="1"/>
  <c r="H157" i="1"/>
  <c r="I2716" i="1"/>
  <c r="J2716" i="1"/>
  <c r="H2716" i="1"/>
  <c r="I2947" i="1"/>
  <c r="J2947" i="1"/>
  <c r="H2947" i="1"/>
  <c r="I53" i="1"/>
  <c r="J53" i="1"/>
  <c r="H53" i="1"/>
  <c r="I641" i="1"/>
  <c r="J641" i="1"/>
  <c r="Q641" i="1" s="1"/>
  <c r="H641" i="1"/>
  <c r="I1628" i="1"/>
  <c r="P1628" i="1" s="1"/>
  <c r="J1628" i="1"/>
  <c r="H1628" i="1"/>
  <c r="O1628" i="1" s="1"/>
  <c r="I1269" i="1"/>
  <c r="P1269" i="1" s="1"/>
  <c r="J1269" i="1"/>
  <c r="H1269" i="1"/>
  <c r="I5463" i="1"/>
  <c r="J5463" i="1"/>
  <c r="H5463" i="1"/>
  <c r="E473" i="1"/>
  <c r="I472" i="1"/>
  <c r="J472" i="1"/>
  <c r="H472" i="1"/>
  <c r="I3830" i="1"/>
  <c r="J3830" i="1"/>
  <c r="H3830" i="1"/>
  <c r="E1397" i="1"/>
  <c r="I1396" i="1"/>
  <c r="J1396" i="1"/>
  <c r="H1396" i="1"/>
  <c r="I578" i="1"/>
  <c r="P578" i="1" s="1"/>
  <c r="J578" i="1"/>
  <c r="H578" i="1"/>
  <c r="O578" i="1" s="1"/>
  <c r="I2674" i="1"/>
  <c r="P2674" i="1" s="1"/>
  <c r="J2674" i="1"/>
  <c r="H2674" i="1"/>
  <c r="I1858" i="1"/>
  <c r="J1858" i="1"/>
  <c r="H1858" i="1"/>
  <c r="I1458" i="1"/>
  <c r="J1458" i="1"/>
  <c r="H1458" i="1"/>
  <c r="I3138" i="1"/>
  <c r="J3138" i="1"/>
  <c r="H3138" i="1"/>
  <c r="I1061" i="1"/>
  <c r="J1061" i="1"/>
  <c r="Q1061" i="1" s="1"/>
  <c r="H1061" i="1"/>
  <c r="I2738" i="1"/>
  <c r="J2738" i="1"/>
  <c r="H2738" i="1"/>
  <c r="O2738" i="1" s="1"/>
  <c r="I241" i="1"/>
  <c r="J241" i="1"/>
  <c r="Q241" i="1" s="1"/>
  <c r="H241" i="1"/>
  <c r="O241" i="1" s="1"/>
  <c r="I660" i="1"/>
  <c r="J660" i="1"/>
  <c r="H660" i="1"/>
  <c r="I1083" i="1"/>
  <c r="J1083" i="1"/>
  <c r="H1083" i="1"/>
  <c r="I1500" i="1"/>
  <c r="J1500" i="1"/>
  <c r="H1500" i="1"/>
  <c r="I1918" i="1"/>
  <c r="J1918" i="1"/>
  <c r="H1918" i="1"/>
  <c r="E2343" i="1"/>
  <c r="I2342" i="1"/>
  <c r="J2342" i="1"/>
  <c r="H2342" i="1"/>
  <c r="I2758" i="1"/>
  <c r="P2758" i="1" s="1"/>
  <c r="J2758" i="1"/>
  <c r="H2758" i="1"/>
  <c r="O2758" i="1" s="1"/>
  <c r="E3178" i="1"/>
  <c r="I3177" i="1"/>
  <c r="J3177" i="1"/>
  <c r="H3177" i="1"/>
  <c r="I3368" i="1"/>
  <c r="J3368" i="1"/>
  <c r="H3368" i="1"/>
  <c r="I1311" i="1"/>
  <c r="J1311" i="1"/>
  <c r="H1311" i="1"/>
  <c r="E4669" i="1"/>
  <c r="I4668" i="1"/>
  <c r="J4668" i="1"/>
  <c r="H4668" i="1"/>
  <c r="I1816" i="1"/>
  <c r="J1816" i="1"/>
  <c r="Q1816" i="1" s="1"/>
  <c r="H1816" i="1"/>
  <c r="I998" i="1"/>
  <c r="P998" i="1" s="1"/>
  <c r="J998" i="1"/>
  <c r="Q998" i="1" s="1"/>
  <c r="H998" i="1"/>
  <c r="O998" i="1" s="1"/>
  <c r="I3097" i="1"/>
  <c r="P3097" i="1" s="1"/>
  <c r="J3097" i="1"/>
  <c r="H3097" i="1"/>
  <c r="E1019" i="1"/>
  <c r="I1018" i="1"/>
  <c r="J1018" i="1"/>
  <c r="H1018" i="1"/>
  <c r="E200" i="1"/>
  <c r="I199" i="1"/>
  <c r="J199" i="1"/>
  <c r="H199" i="1"/>
  <c r="I2300" i="1"/>
  <c r="J2300" i="1"/>
  <c r="H2300" i="1"/>
  <c r="I220" i="1"/>
  <c r="J220" i="1"/>
  <c r="H220" i="1"/>
  <c r="I1899" i="1"/>
  <c r="P1899" i="1" s="1"/>
  <c r="J1899" i="1"/>
  <c r="H1899" i="1"/>
  <c r="O1899" i="1" s="1"/>
  <c r="I3158" i="1"/>
  <c r="P3158" i="1" s="1"/>
  <c r="J3158" i="1"/>
  <c r="H3158" i="1"/>
  <c r="I263" i="1"/>
  <c r="J263" i="1"/>
  <c r="H263" i="1"/>
  <c r="I682" i="1"/>
  <c r="J682" i="1"/>
  <c r="H682" i="1"/>
  <c r="I1104" i="1"/>
  <c r="J1104" i="1"/>
  <c r="I1522" i="1"/>
  <c r="J1522" i="1"/>
  <c r="H1522" i="1"/>
  <c r="I1941" i="1"/>
  <c r="J1941" i="1"/>
  <c r="Q1941" i="1" s="1"/>
  <c r="H1941" i="1"/>
  <c r="I2363" i="1"/>
  <c r="P2363" i="1" s="1"/>
  <c r="J2363" i="1"/>
  <c r="H2363" i="1"/>
  <c r="O2363" i="1" s="1"/>
  <c r="E2781" i="1"/>
  <c r="E2782" i="1" s="1"/>
  <c r="I2780" i="1"/>
  <c r="J2780" i="1"/>
  <c r="H2780" i="1"/>
  <c r="I3199" i="1"/>
  <c r="J3199" i="1"/>
  <c r="H3199" i="1"/>
  <c r="I3621" i="1"/>
  <c r="J3621" i="1"/>
  <c r="H3621" i="1"/>
  <c r="I2047" i="1"/>
  <c r="J2047" i="1"/>
  <c r="H2047" i="1"/>
  <c r="I431" i="1"/>
  <c r="J431" i="1"/>
  <c r="H431" i="1"/>
  <c r="O431" i="1" s="1"/>
  <c r="I4205" i="1"/>
  <c r="J4205" i="1"/>
  <c r="Q4205" i="1" s="1"/>
  <c r="H4205" i="1"/>
  <c r="I893" i="1"/>
  <c r="P893" i="1" s="1"/>
  <c r="J893" i="1"/>
  <c r="Q893" i="1" s="1"/>
  <c r="H893" i="1"/>
  <c r="I4248" i="1"/>
  <c r="J4248" i="1"/>
  <c r="H4248" i="1"/>
  <c r="E977" i="1"/>
  <c r="I976" i="1"/>
  <c r="J976" i="1"/>
  <c r="H976" i="1"/>
  <c r="E1417" i="1"/>
  <c r="I1416" i="1"/>
  <c r="J1416" i="1"/>
  <c r="H1416" i="1"/>
  <c r="I178" i="1"/>
  <c r="J178" i="1"/>
  <c r="H178" i="1"/>
  <c r="I1436" i="1"/>
  <c r="J1436" i="1"/>
  <c r="Q1436" i="1" s="1"/>
  <c r="H1436" i="1"/>
  <c r="I1041" i="1"/>
  <c r="P1041" i="1" s="1"/>
  <c r="J1041" i="1"/>
  <c r="Q1041" i="1" s="1"/>
  <c r="H1041" i="1"/>
  <c r="I3558" i="1"/>
  <c r="J3558" i="1"/>
  <c r="H3558" i="1"/>
  <c r="I1479" i="1"/>
  <c r="J1479" i="1"/>
  <c r="H1479" i="1"/>
  <c r="I3579" i="1"/>
  <c r="J3579" i="1"/>
  <c r="H3579" i="1"/>
  <c r="I284" i="1"/>
  <c r="J284" i="1"/>
  <c r="E704" i="1"/>
  <c r="I703" i="1"/>
  <c r="J703" i="1"/>
  <c r="H703" i="1"/>
  <c r="I1124" i="1"/>
  <c r="P1124" i="1" s="1"/>
  <c r="J1124" i="1"/>
  <c r="I1543" i="1"/>
  <c r="P1543" i="1" s="1"/>
  <c r="J1543" i="1"/>
  <c r="Q1543" i="1" s="1"/>
  <c r="H1543" i="1"/>
  <c r="I1962" i="1"/>
  <c r="J1962" i="1"/>
  <c r="H1962" i="1"/>
  <c r="I2384" i="1"/>
  <c r="J2384" i="1"/>
  <c r="H2384" i="1"/>
  <c r="I2802" i="1"/>
  <c r="J2802" i="1"/>
  <c r="H2802" i="1"/>
  <c r="I3220" i="1"/>
  <c r="J3220" i="1"/>
  <c r="H3220" i="1"/>
  <c r="I4627" i="1"/>
  <c r="J4627" i="1"/>
  <c r="H4627" i="1"/>
  <c r="I3409" i="1"/>
  <c r="P3409" i="1" s="1"/>
  <c r="J3409" i="1"/>
  <c r="H3409" i="1"/>
  <c r="O3409" i="1" s="1"/>
  <c r="I557" i="1"/>
  <c r="P557" i="1" s="1"/>
  <c r="J557" i="1"/>
  <c r="H557" i="1"/>
  <c r="I3493" i="1"/>
  <c r="J3493" i="1"/>
  <c r="H3493" i="1"/>
  <c r="E2258" i="1"/>
  <c r="I2257" i="1"/>
  <c r="J2257" i="1"/>
  <c r="H2257" i="1"/>
  <c r="I2277" i="1"/>
  <c r="J2277" i="1"/>
  <c r="H2277" i="1"/>
  <c r="I621" i="1"/>
  <c r="J621" i="1"/>
  <c r="H621" i="1"/>
  <c r="I724" i="1"/>
  <c r="J724" i="1"/>
  <c r="Q724" i="1" s="1"/>
  <c r="E1565" i="1"/>
  <c r="E1566" i="1" s="1"/>
  <c r="I1564" i="1"/>
  <c r="P1564" i="1" s="1"/>
  <c r="J1564" i="1"/>
  <c r="Q1564" i="1" s="1"/>
  <c r="H1564" i="1"/>
  <c r="I2404" i="1"/>
  <c r="J2404" i="1"/>
  <c r="H2404" i="1"/>
  <c r="E3241" i="1"/>
  <c r="I3240" i="1"/>
  <c r="J3240" i="1"/>
  <c r="H3240" i="1"/>
  <c r="I1689" i="1"/>
  <c r="P1689" i="1" s="1"/>
  <c r="J1689" i="1"/>
  <c r="H1689" i="1"/>
  <c r="I1730" i="1"/>
  <c r="J1730" i="1"/>
  <c r="I5089" i="1"/>
  <c r="J5089" i="1"/>
  <c r="Q5089" i="1" s="1"/>
  <c r="H5089" i="1"/>
  <c r="O5089" i="1" s="1"/>
  <c r="I138" i="1"/>
  <c r="P138" i="1" s="1"/>
  <c r="J138" i="1"/>
  <c r="H138" i="1"/>
  <c r="O138" i="1" s="1"/>
  <c r="I1838" i="1"/>
  <c r="P1838" i="1" s="1"/>
  <c r="J1838" i="1"/>
  <c r="H1838" i="1"/>
  <c r="I599" i="1"/>
  <c r="J599" i="1"/>
  <c r="H599" i="1"/>
  <c r="I2694" i="1"/>
  <c r="J2694" i="1"/>
  <c r="H2694" i="1"/>
  <c r="I1880" i="1"/>
  <c r="P1880" i="1" s="1"/>
  <c r="J1880" i="1"/>
  <c r="H1880" i="1"/>
  <c r="I2321" i="1"/>
  <c r="J2321" i="1"/>
  <c r="H2321" i="1"/>
  <c r="E306" i="1"/>
  <c r="I305" i="1"/>
  <c r="P305" i="1" s="1"/>
  <c r="J305" i="1"/>
  <c r="Q305" i="1" s="1"/>
  <c r="I1144" i="1"/>
  <c r="J1144" i="1"/>
  <c r="Q1144" i="1" s="1"/>
  <c r="E1983" i="1"/>
  <c r="I1982" i="1"/>
  <c r="J1982" i="1"/>
  <c r="H1982" i="1"/>
  <c r="I2822" i="1"/>
  <c r="J2822" i="1"/>
  <c r="H2822" i="1"/>
  <c r="I328" i="1"/>
  <c r="J328" i="1"/>
  <c r="H328" i="1"/>
  <c r="I746" i="1"/>
  <c r="J746" i="1"/>
  <c r="H746" i="1"/>
  <c r="E1164" i="1"/>
  <c r="I1163" i="1"/>
  <c r="J1163" i="1"/>
  <c r="H1163" i="1"/>
  <c r="I1587" i="1"/>
  <c r="P1587" i="1" s="1"/>
  <c r="J1587" i="1"/>
  <c r="H1587" i="1"/>
  <c r="O1587" i="1" s="1"/>
  <c r="I2004" i="1"/>
  <c r="P2004" i="1" s="1"/>
  <c r="J2004" i="1"/>
  <c r="H2004" i="1"/>
  <c r="I2424" i="1"/>
  <c r="P2424" i="1" s="1"/>
  <c r="J2424" i="1"/>
  <c r="H2424" i="1"/>
  <c r="E2846" i="1"/>
  <c r="I2845" i="1"/>
  <c r="J2845" i="1"/>
  <c r="H2845" i="1"/>
  <c r="I3262" i="1"/>
  <c r="J3262" i="1"/>
  <c r="H3262" i="1"/>
  <c r="I2655" i="1"/>
  <c r="P2655" i="1" s="1"/>
  <c r="J2655" i="1"/>
  <c r="H2655" i="1"/>
  <c r="O2655" i="1" s="1"/>
  <c r="I347" i="1"/>
  <c r="J347" i="1"/>
  <c r="Q347" i="1" s="1"/>
  <c r="I766" i="1"/>
  <c r="P766" i="1" s="1"/>
  <c r="J766" i="1"/>
  <c r="Q766" i="1" s="1"/>
  <c r="H766" i="1"/>
  <c r="O766" i="1" s="1"/>
  <c r="I1185" i="1"/>
  <c r="J1185" i="1"/>
  <c r="I1606" i="1"/>
  <c r="P1606" i="1" s="1"/>
  <c r="J1606" i="1"/>
  <c r="Q1606" i="1" s="1"/>
  <c r="H1606" i="1"/>
  <c r="E2026" i="1"/>
  <c r="I2025" i="1"/>
  <c r="J2025" i="1"/>
  <c r="H2025" i="1"/>
  <c r="I2446" i="1"/>
  <c r="J2446" i="1"/>
  <c r="H2446" i="1"/>
  <c r="I2865" i="1"/>
  <c r="J2865" i="1"/>
  <c r="H2865" i="1"/>
  <c r="I3284" i="1"/>
  <c r="P3284" i="1" s="1"/>
  <c r="J3284" i="1"/>
  <c r="Q3284" i="1" s="1"/>
  <c r="H3284" i="1"/>
  <c r="H347" i="1"/>
  <c r="O347" i="1" s="1"/>
  <c r="E3811" i="1"/>
  <c r="E3812" i="1" s="1"/>
  <c r="I3810" i="1"/>
  <c r="J3810" i="1"/>
  <c r="H3810" i="1"/>
  <c r="I4226" i="1"/>
  <c r="P4226" i="1" s="1"/>
  <c r="J4226" i="1"/>
  <c r="H4226" i="1"/>
  <c r="I4649" i="1"/>
  <c r="J4649" i="1"/>
  <c r="H4649" i="1"/>
  <c r="I5068" i="1"/>
  <c r="J5068" i="1"/>
  <c r="H5068" i="1"/>
  <c r="I5485" i="1"/>
  <c r="J5485" i="1"/>
  <c r="H5485" i="1"/>
  <c r="I3852" i="1"/>
  <c r="J3852" i="1"/>
  <c r="Q3852" i="1" s="1"/>
  <c r="H3852" i="1"/>
  <c r="E4269" i="1"/>
  <c r="I4268" i="1"/>
  <c r="P4268" i="1" s="1"/>
  <c r="J4268" i="1"/>
  <c r="H4268" i="1"/>
  <c r="I4687" i="1"/>
  <c r="J4687" i="1"/>
  <c r="H4687" i="1"/>
  <c r="E5111" i="1"/>
  <c r="I5110" i="1"/>
  <c r="J5110" i="1"/>
  <c r="H5110" i="1"/>
  <c r="I5526" i="1"/>
  <c r="J5526" i="1"/>
  <c r="H5526" i="1"/>
  <c r="I3873" i="1"/>
  <c r="J3873" i="1"/>
  <c r="H3873" i="1"/>
  <c r="I4290" i="1"/>
  <c r="J4290" i="1"/>
  <c r="Q4290" i="1" s="1"/>
  <c r="H4290" i="1"/>
  <c r="I4710" i="1"/>
  <c r="P4710" i="1" s="1"/>
  <c r="J4710" i="1"/>
  <c r="Q4710" i="1" s="1"/>
  <c r="H4710" i="1"/>
  <c r="E5132" i="1"/>
  <c r="I5131" i="1"/>
  <c r="J5131" i="1"/>
  <c r="H5131" i="1"/>
  <c r="E5549" i="1"/>
  <c r="I5548" i="1"/>
  <c r="J5548" i="1"/>
  <c r="H5548" i="1"/>
  <c r="I3472" i="1"/>
  <c r="J3472" i="1"/>
  <c r="H3472" i="1"/>
  <c r="I3893" i="1"/>
  <c r="J3893" i="1"/>
  <c r="H3893" i="1"/>
  <c r="I4312" i="1"/>
  <c r="J4312" i="1"/>
  <c r="Q4312" i="1" s="1"/>
  <c r="H4312" i="1"/>
  <c r="E4732" i="1"/>
  <c r="I4731" i="1"/>
  <c r="P4731" i="1" s="1"/>
  <c r="J4731" i="1"/>
  <c r="H4731" i="1"/>
  <c r="I5152" i="1"/>
  <c r="P5152" i="1" s="1"/>
  <c r="J5152" i="1"/>
  <c r="Q5152" i="1" s="1"/>
  <c r="H5152" i="1"/>
  <c r="I5570" i="1"/>
  <c r="J5570" i="1"/>
  <c r="H5570" i="1"/>
  <c r="E3915" i="1"/>
  <c r="I3914" i="1"/>
  <c r="J3914" i="1"/>
  <c r="H3914" i="1"/>
  <c r="I4332" i="1"/>
  <c r="J4332" i="1"/>
  <c r="H4332" i="1"/>
  <c r="O4332" i="1" s="1"/>
  <c r="E4752" i="1"/>
  <c r="I4751" i="1"/>
  <c r="P4751" i="1" s="1"/>
  <c r="J4751" i="1"/>
  <c r="H4751" i="1"/>
  <c r="O4751" i="1" s="1"/>
  <c r="I5172" i="1"/>
  <c r="P5172" i="1" s="1"/>
  <c r="J5172" i="1"/>
  <c r="H5172" i="1"/>
  <c r="I5590" i="1"/>
  <c r="J5590" i="1"/>
  <c r="H5590" i="1"/>
  <c r="I3933" i="1"/>
  <c r="J3933" i="1"/>
  <c r="H3933" i="1"/>
  <c r="E4356" i="1"/>
  <c r="I4355" i="1"/>
  <c r="J4355" i="1"/>
  <c r="H4355" i="1"/>
  <c r="I4773" i="1"/>
  <c r="J4773" i="1"/>
  <c r="H4773" i="1"/>
  <c r="E5192" i="1"/>
  <c r="I5191" i="1"/>
  <c r="P5191" i="1" s="1"/>
  <c r="J5191" i="1"/>
  <c r="H5191" i="1"/>
  <c r="O5191" i="1" s="1"/>
  <c r="I5613" i="1"/>
  <c r="P5613" i="1" s="1"/>
  <c r="J5613" i="1"/>
  <c r="H5613" i="1"/>
  <c r="I3535" i="1"/>
  <c r="J3535" i="1"/>
  <c r="H3535" i="1"/>
  <c r="I3954" i="1"/>
  <c r="J3954" i="1"/>
  <c r="H3954" i="1"/>
  <c r="I4375" i="1"/>
  <c r="P4375" i="1" s="1"/>
  <c r="J4375" i="1"/>
  <c r="H4375" i="1"/>
  <c r="E4795" i="1"/>
  <c r="I4794" i="1"/>
  <c r="P4794" i="1" s="1"/>
  <c r="J4794" i="1"/>
  <c r="H4794" i="1"/>
  <c r="O4794" i="1" s="1"/>
  <c r="E5215" i="1"/>
  <c r="I5214" i="1"/>
  <c r="P5214" i="1" s="1"/>
  <c r="J5214" i="1"/>
  <c r="H5214" i="1"/>
  <c r="O5214" i="1" s="1"/>
  <c r="I5633" i="1"/>
  <c r="P5633" i="1" s="1"/>
  <c r="J5633" i="1"/>
  <c r="H5633" i="1"/>
  <c r="I3975" i="1"/>
  <c r="P3975" i="1" s="1"/>
  <c r="J3975" i="1"/>
  <c r="Q3975" i="1" s="1"/>
  <c r="H3975" i="1"/>
  <c r="I4396" i="1"/>
  <c r="J4396" i="1"/>
  <c r="H4396" i="1"/>
  <c r="I4816" i="1"/>
  <c r="J4816" i="1"/>
  <c r="H4816" i="1"/>
  <c r="I5233" i="1"/>
  <c r="J5233" i="1"/>
  <c r="H5233" i="1"/>
  <c r="E5655" i="1"/>
  <c r="I5654" i="1"/>
  <c r="J5654" i="1"/>
  <c r="Q5654" i="1" s="1"/>
  <c r="H5654" i="1"/>
  <c r="I3997" i="1"/>
  <c r="P3997" i="1" s="1"/>
  <c r="J3997" i="1"/>
  <c r="Q3997" i="1" s="1"/>
  <c r="H3997" i="1"/>
  <c r="I4417" i="1"/>
  <c r="J4417" i="1"/>
  <c r="H4417" i="1"/>
  <c r="O4417" i="1" s="1"/>
  <c r="I4837" i="1"/>
  <c r="J4837" i="1"/>
  <c r="H4837" i="1"/>
  <c r="I5255" i="1"/>
  <c r="J5255" i="1"/>
  <c r="H5255" i="1"/>
  <c r="E5675" i="1"/>
  <c r="I5674" i="1"/>
  <c r="J5674" i="1"/>
  <c r="H5674" i="1"/>
  <c r="I3600" i="1"/>
  <c r="J3600" i="1"/>
  <c r="Q3600" i="1" s="1"/>
  <c r="I4018" i="1"/>
  <c r="P4018" i="1" s="1"/>
  <c r="J4018" i="1"/>
  <c r="Q4018" i="1" s="1"/>
  <c r="H4018" i="1"/>
  <c r="O4018" i="1" s="1"/>
  <c r="I4436" i="1"/>
  <c r="P4436" i="1" s="1"/>
  <c r="J4436" i="1"/>
  <c r="H4436" i="1"/>
  <c r="I4858" i="1"/>
  <c r="P4858" i="1" s="1"/>
  <c r="J4858" i="1"/>
  <c r="H4858" i="1"/>
  <c r="I5276" i="1"/>
  <c r="J5276" i="1"/>
  <c r="H5276" i="1"/>
  <c r="I5693" i="1"/>
  <c r="J5693" i="1"/>
  <c r="H5693" i="1"/>
  <c r="E4040" i="1"/>
  <c r="I4039" i="1"/>
  <c r="J4039" i="1"/>
  <c r="H4039" i="1"/>
  <c r="I4458" i="1"/>
  <c r="J4458" i="1"/>
  <c r="Q4458" i="1" s="1"/>
  <c r="H4458" i="1"/>
  <c r="I4879" i="1"/>
  <c r="P4879" i="1" s="1"/>
  <c r="J4879" i="1"/>
  <c r="Q4879" i="1" s="1"/>
  <c r="H4879" i="1"/>
  <c r="I5296" i="1"/>
  <c r="J5296" i="1"/>
  <c r="Q5296" i="1" s="1"/>
  <c r="H5296" i="1"/>
  <c r="I5714" i="1"/>
  <c r="J5714" i="1"/>
  <c r="H5714" i="1"/>
  <c r="I3642" i="1"/>
  <c r="J3642" i="1"/>
  <c r="H3642" i="1"/>
  <c r="E4063" i="1"/>
  <c r="I4062" i="1"/>
  <c r="J4062" i="1"/>
  <c r="H4062" i="1"/>
  <c r="I4479" i="1"/>
  <c r="J4479" i="1"/>
  <c r="H4479" i="1"/>
  <c r="O4479" i="1" s="1"/>
  <c r="I4901" i="1"/>
  <c r="J4901" i="1"/>
  <c r="Q4901" i="1" s="1"/>
  <c r="H4901" i="1"/>
  <c r="O4901" i="1" s="1"/>
  <c r="I5319" i="1"/>
  <c r="J5319" i="1"/>
  <c r="H5319" i="1"/>
  <c r="I5735" i="1"/>
  <c r="J5735" i="1"/>
  <c r="H5735" i="1"/>
  <c r="I3662" i="1"/>
  <c r="J3662" i="1"/>
  <c r="H3662" i="1"/>
  <c r="I4081" i="1"/>
  <c r="J4081" i="1"/>
  <c r="H4081" i="1"/>
  <c r="I4499" i="1"/>
  <c r="J4499" i="1"/>
  <c r="H4499" i="1"/>
  <c r="I4921" i="1"/>
  <c r="P4921" i="1" s="1"/>
  <c r="J4921" i="1"/>
  <c r="Q4921" i="1" s="1"/>
  <c r="H4921" i="1"/>
  <c r="I5339" i="1"/>
  <c r="P5339" i="1" s="1"/>
  <c r="J5339" i="1"/>
  <c r="Q5339" i="1" s="1"/>
  <c r="H5339" i="1"/>
  <c r="I5756" i="1"/>
  <c r="J5756" i="1"/>
  <c r="H5756" i="1"/>
  <c r="I3681" i="1"/>
  <c r="J3681" i="1"/>
  <c r="H3681" i="1"/>
  <c r="E4105" i="1"/>
  <c r="I4104" i="1"/>
  <c r="J4104" i="1"/>
  <c r="H4104" i="1"/>
  <c r="E4522" i="1"/>
  <c r="I4521" i="1"/>
  <c r="J4521" i="1"/>
  <c r="H4521" i="1"/>
  <c r="O4521" i="1" s="1"/>
  <c r="I4940" i="1"/>
  <c r="J4940" i="1"/>
  <c r="Q4940" i="1" s="1"/>
  <c r="H4940" i="1"/>
  <c r="I5361" i="1"/>
  <c r="P5361" i="1" s="1"/>
  <c r="J5361" i="1"/>
  <c r="Q5361" i="1" s="1"/>
  <c r="H5361" i="1"/>
  <c r="I5776" i="1"/>
  <c r="J5776" i="1"/>
  <c r="Q5776" i="1" s="1"/>
  <c r="H5776" i="1"/>
  <c r="E3705" i="1"/>
  <c r="I3704" i="1"/>
  <c r="J3704" i="1"/>
  <c r="H3704" i="1"/>
  <c r="I4125" i="1"/>
  <c r="J4125" i="1"/>
  <c r="H4125" i="1"/>
  <c r="I4543" i="1"/>
  <c r="J4543" i="1"/>
  <c r="H4543" i="1"/>
  <c r="I4963" i="1"/>
  <c r="J4963" i="1"/>
  <c r="Q4963" i="1" s="1"/>
  <c r="H4963" i="1"/>
  <c r="O4963" i="1" s="1"/>
  <c r="I5382" i="1"/>
  <c r="J5382" i="1"/>
  <c r="Q5382" i="1" s="1"/>
  <c r="H5382" i="1"/>
  <c r="O5382" i="1" s="1"/>
  <c r="I5798" i="1"/>
  <c r="J5798" i="1"/>
  <c r="H5798" i="1"/>
  <c r="I3723" i="1"/>
  <c r="J3723" i="1"/>
  <c r="H3723" i="1"/>
  <c r="E4145" i="1"/>
  <c r="I4144" i="1"/>
  <c r="J4144" i="1"/>
  <c r="H4144" i="1"/>
  <c r="I4564" i="1"/>
  <c r="J4564" i="1"/>
  <c r="Q4564" i="1" s="1"/>
  <c r="H4564" i="1"/>
  <c r="I4983" i="1"/>
  <c r="J4983" i="1"/>
  <c r="Q4983" i="1" s="1"/>
  <c r="H4983" i="1"/>
  <c r="I5402" i="1"/>
  <c r="P5402" i="1" s="1"/>
  <c r="J5402" i="1"/>
  <c r="H5402" i="1"/>
  <c r="O5402" i="1" s="1"/>
  <c r="I3745" i="1"/>
  <c r="P3745" i="1" s="1"/>
  <c r="J3745" i="1"/>
  <c r="H3745" i="1"/>
  <c r="I4165" i="1"/>
  <c r="P4165" i="1" s="1"/>
  <c r="J4165" i="1"/>
  <c r="Q4165" i="1" s="1"/>
  <c r="H4165" i="1"/>
  <c r="I4585" i="1"/>
  <c r="J4585" i="1"/>
  <c r="H4585" i="1"/>
  <c r="E5005" i="1"/>
  <c r="I5004" i="1"/>
  <c r="J5004" i="1"/>
  <c r="H5004" i="1"/>
  <c r="I5423" i="1"/>
  <c r="P5423" i="1" s="1"/>
  <c r="J5423" i="1"/>
  <c r="H5423" i="1"/>
  <c r="O5423" i="1" s="1"/>
  <c r="H3600" i="1"/>
  <c r="O10" i="1"/>
  <c r="Q10" i="1"/>
  <c r="P10" i="1"/>
  <c r="E474" i="1"/>
  <c r="E999" i="1"/>
  <c r="E1544" i="1"/>
  <c r="E2236" i="1"/>
  <c r="Q2235" i="1"/>
  <c r="E2991" i="1"/>
  <c r="E3242" i="1"/>
  <c r="Q2004" i="1"/>
  <c r="O2004" i="1"/>
  <c r="E2005" i="1"/>
  <c r="Q2553" i="1"/>
  <c r="P2553" i="1"/>
  <c r="E2554" i="1"/>
  <c r="E201" i="1"/>
  <c r="Q1269" i="1"/>
  <c r="E1270" i="1"/>
  <c r="P1816" i="1"/>
  <c r="E1817" i="1"/>
  <c r="E2027" i="1"/>
  <c r="E3285" i="1"/>
  <c r="E3874" i="1"/>
  <c r="Q3873" i="1"/>
  <c r="P3873" i="1"/>
  <c r="E4397" i="1"/>
  <c r="Q4396" i="1"/>
  <c r="P4396" i="1"/>
  <c r="E5277" i="1"/>
  <c r="Q5276" i="1"/>
  <c r="P5276" i="1"/>
  <c r="E1228" i="1"/>
  <c r="O1227" i="1"/>
  <c r="Q1227" i="1"/>
  <c r="P1227" i="1"/>
  <c r="E4711" i="1"/>
  <c r="E5591" i="1"/>
  <c r="Q5590" i="1"/>
  <c r="P5590" i="1"/>
  <c r="E4964" i="1"/>
  <c r="P4963" i="1"/>
  <c r="E4146" i="1"/>
  <c r="E767" i="1"/>
  <c r="E1042" i="1"/>
  <c r="Q1311" i="1"/>
  <c r="P1311" i="1"/>
  <c r="E1312" i="1"/>
  <c r="E2048" i="1"/>
  <c r="Q2047" i="1"/>
  <c r="P2047" i="1"/>
  <c r="O2047" i="1"/>
  <c r="E3306" i="1"/>
  <c r="Q3305" i="1"/>
  <c r="P3305" i="1"/>
  <c r="E5006" i="1"/>
  <c r="E5340" i="1"/>
  <c r="O5339" i="1"/>
  <c r="E705" i="1"/>
  <c r="Q263" i="1"/>
  <c r="P263" i="1"/>
  <c r="E264" i="1"/>
  <c r="E558" i="1"/>
  <c r="Q557" i="1"/>
  <c r="O557" i="1"/>
  <c r="E1062" i="1"/>
  <c r="P1061" i="1"/>
  <c r="E1607" i="1"/>
  <c r="E2595" i="1"/>
  <c r="E2847" i="1"/>
  <c r="E5362" i="1"/>
  <c r="Q2277" i="1"/>
  <c r="P2277" i="1"/>
  <c r="E2278" i="1"/>
  <c r="Q11" i="1"/>
  <c r="Q1083" i="1"/>
  <c r="P1083" i="1"/>
  <c r="O1083" i="1"/>
  <c r="E1084" i="1"/>
  <c r="E3663" i="1"/>
  <c r="Q3662" i="1"/>
  <c r="P3662" i="1"/>
  <c r="E2970" i="1"/>
  <c r="E242" i="1"/>
  <c r="P241" i="1"/>
  <c r="E285" i="1"/>
  <c r="Q284" i="1"/>
  <c r="P284" i="1"/>
  <c r="O284" i="1"/>
  <c r="E1357" i="1"/>
  <c r="E4186" i="1"/>
  <c r="E5736" i="1"/>
  <c r="P5735" i="1"/>
  <c r="Q5735" i="1"/>
  <c r="E12" i="1"/>
  <c r="O305" i="1"/>
  <c r="Q831" i="1"/>
  <c r="P831" i="1"/>
  <c r="O831" i="1"/>
  <c r="E832" i="1"/>
  <c r="Q3097" i="1"/>
  <c r="E3098" i="1"/>
  <c r="E3682" i="1"/>
  <c r="Q3681" i="1"/>
  <c r="P3681" i="1"/>
  <c r="Q3954" i="1"/>
  <c r="O3954" i="1"/>
  <c r="P3954" i="1"/>
  <c r="E3955" i="1"/>
  <c r="Q5068" i="1"/>
  <c r="P5068" i="1"/>
  <c r="E5069" i="1"/>
  <c r="E158" i="1"/>
  <c r="Q157" i="1"/>
  <c r="P157" i="1"/>
  <c r="O157" i="1"/>
  <c r="Q472" i="1"/>
  <c r="P472" i="1"/>
  <c r="E853" i="1"/>
  <c r="Q852" i="1"/>
  <c r="P852" i="1"/>
  <c r="Q1648" i="1"/>
  <c r="P1648" i="1"/>
  <c r="E1649" i="1"/>
  <c r="E4796" i="1"/>
  <c r="E5424" i="1"/>
  <c r="Q5423" i="1"/>
  <c r="E978" i="1"/>
  <c r="E1335" i="1"/>
  <c r="Q1334" i="1"/>
  <c r="P1334" i="1"/>
  <c r="O1334" i="1"/>
  <c r="E307" i="1"/>
  <c r="E1881" i="1"/>
  <c r="Q1880" i="1"/>
  <c r="O1880" i="1"/>
  <c r="E2091" i="1"/>
  <c r="E3976" i="1"/>
  <c r="E5090" i="1"/>
  <c r="P5089" i="1"/>
  <c r="E5777" i="1"/>
  <c r="P5776" i="1"/>
  <c r="E34" i="1"/>
  <c r="Q33" i="1"/>
  <c r="P33" i="1"/>
  <c r="E874" i="1"/>
  <c r="Q873" i="1"/>
  <c r="Q2363" i="1"/>
  <c r="E2364" i="1"/>
  <c r="E3391" i="1"/>
  <c r="Q3390" i="1"/>
  <c r="E3706" i="1"/>
  <c r="Q4226" i="1"/>
  <c r="E4227" i="1"/>
  <c r="Q1522" i="1"/>
  <c r="P1522" i="1"/>
  <c r="E1523" i="1"/>
  <c r="Q3074" i="1"/>
  <c r="E3075" i="1"/>
  <c r="E2656" i="1"/>
  <c r="Q2655" i="1"/>
  <c r="E2215" i="1"/>
  <c r="Q2214" i="1"/>
  <c r="P2214" i="1"/>
  <c r="O2214" i="1"/>
  <c r="Q3535" i="1"/>
  <c r="P3535" i="1"/>
  <c r="E3536" i="1"/>
  <c r="E3559" i="1"/>
  <c r="Q3558" i="1"/>
  <c r="P3558" i="1"/>
  <c r="E2909" i="1"/>
  <c r="Q369" i="1"/>
  <c r="P369" i="1"/>
  <c r="O369" i="1"/>
  <c r="E370" i="1"/>
  <c r="E642" i="1"/>
  <c r="P641" i="1"/>
  <c r="E894" i="1"/>
  <c r="O893" i="1"/>
  <c r="E1145" i="1"/>
  <c r="P1144" i="1"/>
  <c r="O1144" i="1"/>
  <c r="Q1689" i="1"/>
  <c r="O1689" i="1"/>
  <c r="E1690" i="1"/>
  <c r="E4859" i="1"/>
  <c r="Q4858" i="1"/>
  <c r="Q452" i="1"/>
  <c r="P452" i="1"/>
  <c r="O452" i="1"/>
  <c r="E453" i="1"/>
  <c r="P3600" i="1"/>
  <c r="E3601" i="1"/>
  <c r="E2301" i="1"/>
  <c r="Q2300" i="1"/>
  <c r="P2300" i="1"/>
  <c r="O2300" i="1"/>
  <c r="P347" i="1"/>
  <c r="E348" i="1"/>
  <c r="E2385" i="1"/>
  <c r="Q2384" i="1"/>
  <c r="O2384" i="1"/>
  <c r="P2384" i="1"/>
  <c r="P4564" i="1"/>
  <c r="E4565" i="1"/>
  <c r="E1020" i="1"/>
  <c r="Q789" i="1"/>
  <c r="P789" i="1"/>
  <c r="E790" i="1"/>
  <c r="E4523" i="1"/>
  <c r="E913" i="1"/>
  <c r="Q912" i="1"/>
  <c r="E1942" i="1"/>
  <c r="P1941" i="1"/>
  <c r="O1941" i="1"/>
  <c r="Q935" i="1"/>
  <c r="P935" i="1"/>
  <c r="O935" i="1"/>
  <c r="E936" i="1"/>
  <c r="E1165" i="1"/>
  <c r="P1436" i="1"/>
  <c r="E1437" i="1"/>
  <c r="Q3451" i="1"/>
  <c r="P3451" i="1"/>
  <c r="E3452" i="1"/>
  <c r="P3767" i="1"/>
  <c r="O3767" i="1"/>
  <c r="Q3767" i="1"/>
  <c r="E3768" i="1"/>
  <c r="Q4585" i="1"/>
  <c r="P4585" i="1"/>
  <c r="E4586" i="1"/>
  <c r="E5153" i="1"/>
  <c r="E4333" i="1"/>
  <c r="Q4332" i="1"/>
  <c r="P4332" i="1"/>
  <c r="E5614" i="1"/>
  <c r="Q5613" i="1"/>
  <c r="E494" i="1"/>
  <c r="Q493" i="1"/>
  <c r="O493" i="1"/>
  <c r="E4019" i="1"/>
  <c r="Q1185" i="1"/>
  <c r="P1185" i="1"/>
  <c r="O1185" i="1"/>
  <c r="E1186" i="1"/>
  <c r="E2467" i="1"/>
  <c r="Q2466" i="1"/>
  <c r="P2466" i="1"/>
  <c r="O2466" i="1"/>
  <c r="P2716" i="1"/>
  <c r="Q2716" i="1"/>
  <c r="E2717" i="1"/>
  <c r="E3200" i="1"/>
  <c r="Q3199" i="1"/>
  <c r="O3199" i="1"/>
  <c r="P3199" i="1"/>
  <c r="E3473" i="1"/>
  <c r="Q3472" i="1"/>
  <c r="P3472" i="1"/>
  <c r="E537" i="1"/>
  <c r="P536" i="1"/>
  <c r="E1398" i="1"/>
  <c r="E1418" i="1"/>
  <c r="E391" i="1"/>
  <c r="Q682" i="1"/>
  <c r="P682" i="1"/>
  <c r="O682" i="1"/>
  <c r="E683" i="1"/>
  <c r="Q1205" i="1"/>
  <c r="P1205" i="1"/>
  <c r="Q2171" i="1"/>
  <c r="E2172" i="1"/>
  <c r="E3789" i="1"/>
  <c r="E4106" i="1"/>
  <c r="E5112" i="1"/>
  <c r="E77" i="1"/>
  <c r="Q76" i="1"/>
  <c r="P76" i="1"/>
  <c r="O76" i="1"/>
  <c r="E2425" i="1"/>
  <c r="Q2424" i="1"/>
  <c r="O2424" i="1"/>
  <c r="E118" i="1"/>
  <c r="Q117" i="1"/>
  <c r="E2154" i="1"/>
  <c r="E432" i="1"/>
  <c r="Q431" i="1"/>
  <c r="P431" i="1"/>
  <c r="E1206" i="1"/>
  <c r="E1480" i="1"/>
  <c r="Q1479" i="1"/>
  <c r="P1479" i="1"/>
  <c r="O1479" i="1"/>
  <c r="Q1752" i="1"/>
  <c r="P1752" i="1"/>
  <c r="O1752" i="1"/>
  <c r="E1753" i="1"/>
  <c r="E2195" i="1"/>
  <c r="Q2194" i="1"/>
  <c r="E4082" i="1"/>
  <c r="Q4081" i="1"/>
  <c r="P4081" i="1"/>
  <c r="E2489" i="1"/>
  <c r="Q2488" i="1"/>
  <c r="P2488" i="1"/>
  <c r="E2695" i="1"/>
  <c r="Q2694" i="1"/>
  <c r="P2694" i="1"/>
  <c r="O2694" i="1"/>
  <c r="E2927" i="1"/>
  <c r="O2926" i="1"/>
  <c r="Q2926" i="1"/>
  <c r="P2926" i="1"/>
  <c r="E3117" i="1"/>
  <c r="P3116" i="1"/>
  <c r="E3580" i="1"/>
  <c r="Q3579" i="1"/>
  <c r="P3579" i="1"/>
  <c r="E4064" i="1"/>
  <c r="E4544" i="1"/>
  <c r="O4543" i="1"/>
  <c r="Q4543" i="1"/>
  <c r="P4543" i="1"/>
  <c r="Q4794" i="1"/>
  <c r="E5297" i="1"/>
  <c r="P5296" i="1"/>
  <c r="E5634" i="1"/>
  <c r="Q5633" i="1"/>
  <c r="O1205" i="1"/>
  <c r="E515" i="1"/>
  <c r="Q514" i="1"/>
  <c r="P514" i="1"/>
  <c r="O514" i="1"/>
  <c r="Q703" i="1"/>
  <c r="P703" i="1"/>
  <c r="O703" i="1"/>
  <c r="Q1899" i="1"/>
  <c r="E1900" i="1"/>
  <c r="E2069" i="1"/>
  <c r="Q2068" i="1"/>
  <c r="P2068" i="1"/>
  <c r="O2068" i="1"/>
  <c r="E2259" i="1"/>
  <c r="Q2509" i="1"/>
  <c r="O2509" i="1"/>
  <c r="E2948" i="1"/>
  <c r="Q2947" i="1"/>
  <c r="P2947" i="1"/>
  <c r="Q3830" i="1"/>
  <c r="P3830" i="1"/>
  <c r="E3831" i="1"/>
  <c r="E5656" i="1"/>
  <c r="O1436" i="1"/>
  <c r="E54" i="1"/>
  <c r="Q53" i="1"/>
  <c r="P53" i="1"/>
  <c r="O53" i="1"/>
  <c r="E329" i="1"/>
  <c r="Q328" i="1"/>
  <c r="P328" i="1"/>
  <c r="O328" i="1"/>
  <c r="Q1248" i="1"/>
  <c r="P1248" i="1"/>
  <c r="E1249" i="1"/>
  <c r="Q1710" i="1"/>
  <c r="P1710" i="1"/>
  <c r="O1710" i="1"/>
  <c r="E1711" i="1"/>
  <c r="E1919" i="1"/>
  <c r="Q1918" i="1"/>
  <c r="P1918" i="1"/>
  <c r="O1918" i="1"/>
  <c r="E2531" i="1"/>
  <c r="Q2530" i="1"/>
  <c r="P2530" i="1"/>
  <c r="O2530" i="1"/>
  <c r="E2759" i="1"/>
  <c r="Q2758" i="1"/>
  <c r="E3622" i="1"/>
  <c r="Q3621" i="1"/>
  <c r="P3621" i="1"/>
  <c r="E3853" i="1"/>
  <c r="P3852" i="1"/>
  <c r="Q4125" i="1"/>
  <c r="P4125" i="1"/>
  <c r="E4126" i="1"/>
  <c r="Q4837" i="1"/>
  <c r="P4837" i="1"/>
  <c r="E4838" i="1"/>
  <c r="E5676" i="1"/>
  <c r="E97" i="1"/>
  <c r="Q96" i="1"/>
  <c r="P96" i="1"/>
  <c r="O96" i="1"/>
  <c r="E725" i="1"/>
  <c r="P724" i="1"/>
  <c r="O724" i="1"/>
  <c r="E1105" i="1"/>
  <c r="Q1104" i="1"/>
  <c r="P1104" i="1"/>
  <c r="O1104" i="1"/>
  <c r="E1293" i="1"/>
  <c r="Q1292" i="1"/>
  <c r="O1292" i="1"/>
  <c r="E2111" i="1"/>
  <c r="Q2110" i="1"/>
  <c r="P2110" i="1"/>
  <c r="O2110" i="1"/>
  <c r="Q2572" i="1"/>
  <c r="P2572" i="1"/>
  <c r="E2573" i="1"/>
  <c r="O2780" i="1"/>
  <c r="Q2780" i="1"/>
  <c r="P2780" i="1"/>
  <c r="Q2989" i="1"/>
  <c r="P2989" i="1"/>
  <c r="O2989" i="1"/>
  <c r="E3369" i="1"/>
  <c r="Q3368" i="1"/>
  <c r="P3368" i="1"/>
  <c r="E3894" i="1"/>
  <c r="Q3893" i="1"/>
  <c r="P3893" i="1"/>
  <c r="E4628" i="1"/>
  <c r="P4627" i="1"/>
  <c r="Q4627" i="1"/>
  <c r="E4880" i="1"/>
  <c r="P5110" i="1"/>
  <c r="Q5110" i="1"/>
  <c r="E5383" i="1"/>
  <c r="P5382" i="1"/>
  <c r="Q5714" i="1"/>
  <c r="P5714" i="1"/>
  <c r="O5714" i="1"/>
  <c r="E5715" i="1"/>
  <c r="E579" i="1"/>
  <c r="Q578" i="1"/>
  <c r="E747" i="1"/>
  <c r="Q746" i="1"/>
  <c r="O746" i="1"/>
  <c r="P746" i="1"/>
  <c r="E955" i="1"/>
  <c r="Q954" i="1"/>
  <c r="P954" i="1"/>
  <c r="O954" i="1"/>
  <c r="Q1962" i="1"/>
  <c r="P1962" i="1"/>
  <c r="E1963" i="1"/>
  <c r="E2322" i="1"/>
  <c r="Q2321" i="1"/>
  <c r="P2321" i="1"/>
  <c r="Q2802" i="1"/>
  <c r="P2802" i="1"/>
  <c r="E2803" i="1"/>
  <c r="E3410" i="1"/>
  <c r="Q3409" i="1"/>
  <c r="E3916" i="1"/>
  <c r="O4165" i="1"/>
  <c r="E4166" i="1"/>
  <c r="E4376" i="1"/>
  <c r="Q4375" i="1"/>
  <c r="P4901" i="1"/>
  <c r="E4902" i="1"/>
  <c r="O789" i="1"/>
  <c r="O1269" i="1"/>
  <c r="E139" i="1"/>
  <c r="Q138" i="1"/>
  <c r="O389" i="1"/>
  <c r="E600" i="1"/>
  <c r="P599" i="1"/>
  <c r="Q599" i="1"/>
  <c r="O599" i="1"/>
  <c r="Q1355" i="1"/>
  <c r="P1355" i="1"/>
  <c r="O1355" i="1"/>
  <c r="Q1587" i="1"/>
  <c r="E1588" i="1"/>
  <c r="E1775" i="1"/>
  <c r="Q1774" i="1"/>
  <c r="P1774" i="1"/>
  <c r="O1774" i="1"/>
  <c r="Q2152" i="1"/>
  <c r="P2152" i="1"/>
  <c r="E2344" i="1"/>
  <c r="Q2593" i="1"/>
  <c r="P2593" i="1"/>
  <c r="Q2822" i="1"/>
  <c r="P2822" i="1"/>
  <c r="E2823" i="1"/>
  <c r="Q3220" i="1"/>
  <c r="P3220" i="1"/>
  <c r="O3220" i="1"/>
  <c r="E3221" i="1"/>
  <c r="E3934" i="1"/>
  <c r="Q3933" i="1"/>
  <c r="P3933" i="1"/>
  <c r="O3933" i="1"/>
  <c r="E4670" i="1"/>
  <c r="O4921" i="1"/>
  <c r="E4922" i="1"/>
  <c r="E5133" i="1"/>
  <c r="E5444" i="1"/>
  <c r="Q5443" i="1"/>
  <c r="P5443" i="1"/>
  <c r="O5443" i="1"/>
  <c r="E179" i="1"/>
  <c r="P178" i="1"/>
  <c r="O178" i="1"/>
  <c r="Q178" i="1"/>
  <c r="E409" i="1"/>
  <c r="Q408" i="1"/>
  <c r="P408" i="1"/>
  <c r="O408" i="1"/>
  <c r="E811" i="1"/>
  <c r="Q810" i="1"/>
  <c r="P810" i="1"/>
  <c r="O810" i="1"/>
  <c r="Q1163" i="1"/>
  <c r="P1163" i="1"/>
  <c r="O1163" i="1"/>
  <c r="P1375" i="1"/>
  <c r="Q1375" i="1"/>
  <c r="O1375" i="1"/>
  <c r="E1376" i="1"/>
  <c r="E1796" i="1"/>
  <c r="P1795" i="1"/>
  <c r="O1795" i="1"/>
  <c r="Q1795" i="1"/>
  <c r="O2845" i="1"/>
  <c r="Q2845" i="1"/>
  <c r="P2845" i="1"/>
  <c r="Q3723" i="1"/>
  <c r="P3723" i="1"/>
  <c r="E3724" i="1"/>
  <c r="E5173" i="1"/>
  <c r="Q5172" i="1"/>
  <c r="E5486" i="1"/>
  <c r="Q5485" i="1"/>
  <c r="P5485" i="1"/>
  <c r="O1041" i="1"/>
  <c r="O1061" i="1"/>
  <c r="O1311" i="1"/>
  <c r="O641" i="1"/>
  <c r="Q199" i="1"/>
  <c r="P199" i="1"/>
  <c r="O199" i="1"/>
  <c r="Q1396" i="1"/>
  <c r="O1396" i="1"/>
  <c r="P1396" i="1"/>
  <c r="E2866" i="1"/>
  <c r="O2865" i="1"/>
  <c r="Q2865" i="1"/>
  <c r="P2865" i="1"/>
  <c r="E3055" i="1"/>
  <c r="Q3240" i="1"/>
  <c r="P3240" i="1"/>
  <c r="E3494" i="1"/>
  <c r="Q3493" i="1"/>
  <c r="P3493" i="1"/>
  <c r="O3493" i="1"/>
  <c r="O3997" i="1"/>
  <c r="E3998" i="1"/>
  <c r="E4459" i="1"/>
  <c r="P4458" i="1"/>
  <c r="E4941" i="1"/>
  <c r="P4940" i="1"/>
  <c r="E5193" i="1"/>
  <c r="E5527" i="1"/>
  <c r="Q5526" i="1"/>
  <c r="P5526" i="1"/>
  <c r="O5526" i="1"/>
  <c r="O472" i="1"/>
  <c r="O852" i="1"/>
  <c r="O1522" i="1"/>
  <c r="E221" i="1"/>
  <c r="Q220" i="1"/>
  <c r="P220" i="1"/>
  <c r="O220" i="1"/>
  <c r="E661" i="1"/>
  <c r="Q660" i="1"/>
  <c r="P660" i="1"/>
  <c r="O660" i="1"/>
  <c r="Q1018" i="1"/>
  <c r="P1018" i="1"/>
  <c r="O1018" i="1"/>
  <c r="Q1416" i="1"/>
  <c r="O1416" i="1"/>
  <c r="P1416" i="1"/>
  <c r="E1839" i="1"/>
  <c r="Q1838" i="1"/>
  <c r="O1838" i="1"/>
  <c r="E2887" i="1"/>
  <c r="O2886" i="1"/>
  <c r="Q2886" i="1"/>
  <c r="P2886" i="1"/>
  <c r="Q3515" i="1"/>
  <c r="P3515" i="1"/>
  <c r="O3515" i="1"/>
  <c r="E3516" i="1"/>
  <c r="Q4039" i="1"/>
  <c r="P4039" i="1"/>
  <c r="E4984" i="1"/>
  <c r="P4983" i="1"/>
  <c r="O4983" i="1"/>
  <c r="E5216" i="1"/>
  <c r="E5550" i="1"/>
  <c r="E4041" i="1"/>
  <c r="Q4248" i="1"/>
  <c r="P4248" i="1"/>
  <c r="E4249" i="1"/>
  <c r="E4500" i="1"/>
  <c r="Q4499" i="1"/>
  <c r="P4499" i="1"/>
  <c r="O4499" i="1"/>
  <c r="E4753" i="1"/>
  <c r="E5234" i="1"/>
  <c r="Q5233" i="1"/>
  <c r="P5233" i="1"/>
  <c r="O33" i="1"/>
  <c r="O263" i="1"/>
  <c r="E2675" i="1"/>
  <c r="Q2674" i="1"/>
  <c r="O2674" i="1"/>
  <c r="E3011" i="1"/>
  <c r="Q3010" i="1"/>
  <c r="P3010" i="1"/>
  <c r="P3177" i="1"/>
  <c r="O3177" i="1"/>
  <c r="Q3177" i="1"/>
  <c r="E3327" i="1"/>
  <c r="Q3326" i="1"/>
  <c r="O3326" i="1"/>
  <c r="Q3704" i="1"/>
  <c r="P3704" i="1"/>
  <c r="Q4062" i="1"/>
  <c r="P4062" i="1"/>
  <c r="E4206" i="1"/>
  <c r="P4205" i="1"/>
  <c r="O4205" i="1"/>
  <c r="E4418" i="1"/>
  <c r="Q4417" i="1"/>
  <c r="P4417" i="1"/>
  <c r="E4608" i="1"/>
  <c r="P4607" i="1"/>
  <c r="O4607" i="1"/>
  <c r="E4817" i="1"/>
  <c r="Q4816" i="1"/>
  <c r="P4816" i="1"/>
  <c r="Q5131" i="1"/>
  <c r="P5131" i="1"/>
  <c r="O5131" i="1"/>
  <c r="P5654" i="1"/>
  <c r="O5654" i="1"/>
  <c r="O2235" i="1"/>
  <c r="O1564" i="1"/>
  <c r="E1859" i="1"/>
  <c r="Q1858" i="1"/>
  <c r="P1858" i="1"/>
  <c r="O1858" i="1"/>
  <c r="O2025" i="1"/>
  <c r="Q2025" i="1"/>
  <c r="P2025" i="1"/>
  <c r="E3033" i="1"/>
  <c r="Q3032" i="1"/>
  <c r="O3032" i="1"/>
  <c r="P3032" i="1"/>
  <c r="E3349" i="1"/>
  <c r="Q3348" i="1"/>
  <c r="P3348" i="1"/>
  <c r="O3348" i="1"/>
  <c r="Q3914" i="1"/>
  <c r="P3914" i="1"/>
  <c r="E4437" i="1"/>
  <c r="Q4436" i="1"/>
  <c r="E4650" i="1"/>
  <c r="Q4649" i="1"/>
  <c r="O4649" i="1"/>
  <c r="P4649" i="1"/>
  <c r="Q5674" i="1"/>
  <c r="P5674" i="1"/>
  <c r="O1606" i="1"/>
  <c r="O1816" i="1"/>
  <c r="E1731" i="1"/>
  <c r="Q1730" i="1"/>
  <c r="P1730" i="1"/>
  <c r="O1730" i="1"/>
  <c r="O2342" i="1"/>
  <c r="Q2342" i="1"/>
  <c r="P2342" i="1"/>
  <c r="Q3053" i="1"/>
  <c r="Q4104" i="1"/>
  <c r="O4104" i="1"/>
  <c r="P4104" i="1"/>
  <c r="Q4668" i="1"/>
  <c r="P4668" i="1"/>
  <c r="E5403" i="1"/>
  <c r="Q5402" i="1"/>
  <c r="E5694" i="1"/>
  <c r="Q5693" i="1"/>
  <c r="P5693" i="1"/>
  <c r="O2277" i="1"/>
  <c r="E2739" i="1"/>
  <c r="P2738" i="1"/>
  <c r="Q2738" i="1"/>
  <c r="Q2907" i="1"/>
  <c r="E3746" i="1"/>
  <c r="Q3745" i="1"/>
  <c r="E4480" i="1"/>
  <c r="Q4479" i="1"/>
  <c r="P4479" i="1"/>
  <c r="E4688" i="1"/>
  <c r="P4687" i="1"/>
  <c r="Q4687" i="1"/>
  <c r="O4687" i="1"/>
  <c r="Q5004" i="1"/>
  <c r="P5004" i="1"/>
  <c r="Q5191" i="1"/>
  <c r="O1248" i="1"/>
  <c r="O1648" i="1"/>
  <c r="O2488" i="1"/>
  <c r="Q4268" i="1"/>
  <c r="E5026" i="1"/>
  <c r="O5025" i="1"/>
  <c r="Q5214" i="1"/>
  <c r="E5757" i="1"/>
  <c r="Q5756" i="1"/>
  <c r="P5756" i="1"/>
  <c r="O5756" i="1"/>
  <c r="E3430" i="1"/>
  <c r="Q3429" i="1"/>
  <c r="P3787" i="1"/>
  <c r="Q3787" i="1"/>
  <c r="Q4144" i="1"/>
  <c r="P4144" i="1"/>
  <c r="E4291" i="1"/>
  <c r="P4290" i="1"/>
  <c r="O4290" i="1"/>
  <c r="Q4521" i="1"/>
  <c r="P4521" i="1"/>
  <c r="Q4731" i="1"/>
  <c r="O4731" i="1"/>
  <c r="E5046" i="1"/>
  <c r="P5045" i="1"/>
  <c r="O5045" i="1"/>
  <c r="Q5045" i="1"/>
  <c r="E5464" i="1"/>
  <c r="Q5463" i="1"/>
  <c r="P5463" i="1"/>
  <c r="E5799" i="1"/>
  <c r="Q5798" i="1"/>
  <c r="P5798" i="1"/>
  <c r="O5798" i="1"/>
  <c r="O3010" i="1"/>
  <c r="O3240" i="1"/>
  <c r="O3600" i="1"/>
  <c r="O3830" i="1"/>
  <c r="E1629" i="1"/>
  <c r="Q1628" i="1"/>
  <c r="P2089" i="1"/>
  <c r="O2089" i="1"/>
  <c r="E2405" i="1"/>
  <c r="Q2404" i="1"/>
  <c r="O2404" i="1"/>
  <c r="P2404" i="1"/>
  <c r="E2615" i="1"/>
  <c r="Q2614" i="1"/>
  <c r="O2614" i="1"/>
  <c r="Q3810" i="1"/>
  <c r="P3810" i="1"/>
  <c r="O3810" i="1"/>
  <c r="Q4751" i="1"/>
  <c r="E5256" i="1"/>
  <c r="P5255" i="1"/>
  <c r="O5255" i="1"/>
  <c r="Q5255" i="1"/>
  <c r="E5508" i="1"/>
  <c r="Q5507" i="1"/>
  <c r="P5507" i="1"/>
  <c r="O2171" i="1"/>
  <c r="O2321" i="1"/>
  <c r="E622" i="1"/>
  <c r="Q621" i="1"/>
  <c r="P621" i="1"/>
  <c r="O621" i="1"/>
  <c r="E1459" i="1"/>
  <c r="Q1458" i="1"/>
  <c r="P1458" i="1"/>
  <c r="O1458" i="1"/>
  <c r="Q2257" i="1"/>
  <c r="O2257" i="1"/>
  <c r="P2257" i="1"/>
  <c r="E2447" i="1"/>
  <c r="Q2446" i="1"/>
  <c r="P2446" i="1"/>
  <c r="O2446" i="1"/>
  <c r="E2635" i="1"/>
  <c r="P2634" i="1"/>
  <c r="Q2634" i="1"/>
  <c r="O2634" i="1"/>
  <c r="Q2968" i="1"/>
  <c r="P2968" i="1"/>
  <c r="O2968" i="1"/>
  <c r="E3139" i="1"/>
  <c r="Q3138" i="1"/>
  <c r="P3138" i="1"/>
  <c r="E3263" i="1"/>
  <c r="Q3262" i="1"/>
  <c r="P3262" i="1"/>
  <c r="O3262" i="1"/>
  <c r="E3643" i="1"/>
  <c r="Q3642" i="1"/>
  <c r="P3642" i="1"/>
  <c r="E4313" i="1"/>
  <c r="P4312" i="1"/>
  <c r="O4312" i="1"/>
  <c r="E4774" i="1"/>
  <c r="Q4773" i="1"/>
  <c r="P4773" i="1"/>
  <c r="O4773" i="1"/>
  <c r="Q5548" i="1"/>
  <c r="P5548" i="1"/>
  <c r="O1962" i="1"/>
  <c r="O2152" i="1"/>
  <c r="O2572" i="1"/>
  <c r="O2802" i="1"/>
  <c r="O2822" i="1"/>
  <c r="Q976" i="1"/>
  <c r="P976" i="1"/>
  <c r="O976" i="1"/>
  <c r="E1125" i="1"/>
  <c r="Q1124" i="1"/>
  <c r="O1124" i="1"/>
  <c r="E1501" i="1"/>
  <c r="P1500" i="1"/>
  <c r="O1500" i="1"/>
  <c r="Q1500" i="1"/>
  <c r="E1668" i="1"/>
  <c r="O1667" i="1"/>
  <c r="P1667" i="1"/>
  <c r="Q1667" i="1"/>
  <c r="O1982" i="1"/>
  <c r="Q1982" i="1"/>
  <c r="P1982" i="1"/>
  <c r="Q2132" i="1"/>
  <c r="P2132" i="1"/>
  <c r="O2132" i="1"/>
  <c r="E3159" i="1"/>
  <c r="Q3158" i="1"/>
  <c r="O3158" i="1"/>
  <c r="P4184" i="1"/>
  <c r="O4184" i="1"/>
  <c r="Q4184" i="1"/>
  <c r="P4355" i="1"/>
  <c r="O4355" i="1"/>
  <c r="Q4355" i="1"/>
  <c r="E5320" i="1"/>
  <c r="Q5319" i="1"/>
  <c r="P5319" i="1"/>
  <c r="O5319" i="1"/>
  <c r="E5571" i="1"/>
  <c r="Q5570" i="1"/>
  <c r="P5570" i="1"/>
  <c r="O5570" i="1"/>
  <c r="O1543" i="1"/>
  <c r="O2553" i="1"/>
  <c r="O2593" i="1"/>
  <c r="O3451" i="1"/>
  <c r="O3621" i="1"/>
  <c r="O3681" i="1"/>
  <c r="O4081" i="1"/>
  <c r="O3472" i="1"/>
  <c r="O3642" i="1"/>
  <c r="O3662" i="1"/>
  <c r="O3852" i="1"/>
  <c r="O4062" i="1"/>
  <c r="O3723" i="1"/>
  <c r="O3873" i="1"/>
  <c r="O3893" i="1"/>
  <c r="O3074" i="1"/>
  <c r="O3284" i="1"/>
  <c r="O3704" i="1"/>
  <c r="O3914" i="1"/>
  <c r="O4144" i="1"/>
  <c r="O3535" i="1"/>
  <c r="O3745" i="1"/>
  <c r="O3975" i="1"/>
  <c r="O4125" i="1"/>
  <c r="O4375" i="1"/>
  <c r="O2716" i="1"/>
  <c r="O4226" i="1"/>
  <c r="O2947" i="1"/>
  <c r="O3097" i="1"/>
  <c r="O3787" i="1"/>
  <c r="O3138" i="1"/>
  <c r="O3368" i="1"/>
  <c r="O3558" i="1"/>
  <c r="O3579" i="1"/>
  <c r="O4039" i="1"/>
  <c r="O4879" i="1"/>
  <c r="O4710" i="1"/>
  <c r="O4940" i="1"/>
  <c r="O5110" i="1"/>
  <c r="O5152" i="1"/>
  <c r="O5172" i="1"/>
  <c r="O4564" i="1"/>
  <c r="O5004" i="1"/>
  <c r="O4585" i="1"/>
  <c r="O5485" i="1"/>
  <c r="O5735" i="1"/>
  <c r="O4396" i="1"/>
  <c r="O4436" i="1"/>
  <c r="O4816" i="1"/>
  <c r="O5276" i="1"/>
  <c r="O5296" i="1"/>
  <c r="O4627" i="1"/>
  <c r="O4837" i="1"/>
  <c r="O4248" i="1"/>
  <c r="O4268" i="1"/>
  <c r="O4458" i="1"/>
  <c r="O4668" i="1"/>
  <c r="O4858" i="1"/>
  <c r="O5068" i="1"/>
  <c r="O5674" i="1"/>
  <c r="O5776" i="1"/>
  <c r="O5548" i="1"/>
  <c r="O5590" i="1"/>
  <c r="O5361" i="1"/>
  <c r="O5233" i="1"/>
  <c r="O5463" i="1"/>
  <c r="O5613" i="1"/>
  <c r="O5633" i="1"/>
  <c r="O5693" i="1"/>
  <c r="AK8" i="15" l="1" a="1"/>
  <c r="AK8" i="15" s="1"/>
  <c r="AK10" i="15" s="1"/>
  <c r="AF8" i="14"/>
  <c r="V8" i="14"/>
  <c r="Y9" i="14"/>
  <c r="Y10" i="14" s="1"/>
  <c r="Y11" i="14" s="1"/>
  <c r="Y12" i="14" s="1"/>
  <c r="Y13" i="14" s="1"/>
  <c r="Y14" i="14" s="1"/>
  <c r="Y15" i="14" s="1"/>
  <c r="Y16" i="14" s="1"/>
  <c r="Y17" i="14" s="1"/>
  <c r="Y18" i="14" s="1"/>
  <c r="Y19" i="14" s="1"/>
  <c r="Y20" i="14" s="1"/>
  <c r="Y21" i="14" s="1"/>
  <c r="Y22" i="14" s="1"/>
  <c r="Y23" i="14" s="1"/>
  <c r="Y24" i="14" s="1"/>
  <c r="Y25" i="14" s="1"/>
  <c r="Y26" i="14" s="1"/>
  <c r="Y27" i="14" s="1"/>
  <c r="Y28" i="14" s="1"/>
  <c r="Y29" i="14" s="1"/>
  <c r="Y30" i="14" s="1"/>
  <c r="Y31" i="14" s="1"/>
  <c r="Y32" i="14" s="1"/>
  <c r="Y33" i="14" s="1"/>
  <c r="Y34" i="14" s="1"/>
  <c r="Y35" i="14" s="1"/>
  <c r="Y36" i="14" s="1"/>
  <c r="Y37" i="14" s="1"/>
  <c r="Y38" i="14" s="1"/>
  <c r="Y39" i="14" s="1"/>
  <c r="Y40" i="14" s="1"/>
  <c r="Y41" i="14" s="1"/>
  <c r="Y42" i="14" s="1"/>
  <c r="Y43" i="14" s="1"/>
  <c r="Y44" i="14" s="1"/>
  <c r="Y45" i="14" s="1"/>
  <c r="Y46" i="14" s="1"/>
  <c r="Y47" i="14" s="1"/>
  <c r="Y48" i="14" s="1"/>
  <c r="Y49" i="14" s="1"/>
  <c r="Y50" i="14" s="1"/>
  <c r="Y51" i="14" s="1"/>
  <c r="Y52" i="14" s="1"/>
  <c r="Y53" i="14" s="1"/>
  <c r="Y54" i="14" s="1"/>
  <c r="Y55" i="14" s="1"/>
  <c r="Y56" i="14" s="1"/>
  <c r="Y57" i="14" s="1"/>
  <c r="Y58" i="14" s="1"/>
  <c r="Y59" i="14" s="1"/>
  <c r="Y60" i="14" s="1"/>
  <c r="Y61" i="14" s="1"/>
  <c r="Y62" i="14" s="1"/>
  <c r="Y63" i="14" s="1"/>
  <c r="Y64" i="14" s="1"/>
  <c r="Y65" i="14" s="1"/>
  <c r="Y66" i="14" s="1"/>
  <c r="Y67" i="14" s="1"/>
  <c r="Y68" i="14" s="1"/>
  <c r="Y69" i="14" s="1"/>
  <c r="Y70" i="14" s="1"/>
  <c r="Y71" i="14" s="1"/>
  <c r="Y72" i="14" s="1"/>
  <c r="Y73" i="14" s="1"/>
  <c r="Y74" i="14" s="1"/>
  <c r="Y75" i="14" s="1"/>
  <c r="Y76" i="14" s="1"/>
  <c r="Y77" i="14" s="1"/>
  <c r="Y78" i="14" s="1"/>
  <c r="Y79" i="14" s="1"/>
  <c r="Y80" i="14" s="1"/>
  <c r="Y81" i="14" s="1"/>
  <c r="Y82" i="14" s="1"/>
  <c r="Y83" i="14" s="1"/>
  <c r="Y84" i="14" s="1"/>
  <c r="Y85" i="14" s="1"/>
  <c r="Y86" i="14" s="1"/>
  <c r="Y87" i="14" s="1"/>
  <c r="Y88" i="14" s="1"/>
  <c r="Y89" i="14" s="1"/>
  <c r="Y90" i="14" s="1"/>
  <c r="Y91" i="14" s="1"/>
  <c r="Y92" i="14" s="1"/>
  <c r="Y93" i="14" s="1"/>
  <c r="Y94" i="14" s="1"/>
  <c r="Y95" i="14" s="1"/>
  <c r="Y96" i="14" s="1"/>
  <c r="Y97" i="14" s="1"/>
  <c r="Y98" i="14" s="1"/>
  <c r="Y99" i="14" s="1"/>
  <c r="Y100" i="14" s="1"/>
  <c r="Y101" i="14" s="1"/>
  <c r="Y102" i="14" s="1"/>
  <c r="Y103" i="14" s="1"/>
  <c r="Y104" i="14" s="1"/>
  <c r="Y105" i="14" s="1"/>
  <c r="Y106" i="14" s="1"/>
  <c r="Y107" i="14" s="1"/>
  <c r="Y108" i="14" s="1"/>
  <c r="Y109" i="14" s="1"/>
  <c r="Y110" i="14" s="1"/>
  <c r="Y111" i="14" s="1"/>
  <c r="Y112" i="14" s="1"/>
  <c r="Y113" i="14" s="1"/>
  <c r="Y114" i="14" s="1"/>
  <c r="Y115" i="14" s="1"/>
  <c r="Y116" i="14" s="1"/>
  <c r="Y117" i="14" s="1"/>
  <c r="Y118" i="14" s="1"/>
  <c r="Y119" i="14" s="1"/>
  <c r="Y120" i="14" s="1"/>
  <c r="Y121" i="14" s="1"/>
  <c r="Y122" i="14" s="1"/>
  <c r="Y123" i="14" s="1"/>
  <c r="Y124" i="14" s="1"/>
  <c r="Y125" i="14" s="1"/>
  <c r="Y126" i="14" s="1"/>
  <c r="Y127" i="14" s="1"/>
  <c r="Y128" i="14" s="1"/>
  <c r="Y129" i="14" s="1"/>
  <c r="Y130" i="14" s="1"/>
  <c r="Y131" i="14" s="1"/>
  <c r="Y132" i="14" s="1"/>
  <c r="Y133" i="14" s="1"/>
  <c r="Y134" i="14" s="1"/>
  <c r="Y135" i="14" s="1"/>
  <c r="Y136" i="14" s="1"/>
  <c r="Y137" i="14" s="1"/>
  <c r="Y138" i="14" s="1"/>
  <c r="Y139" i="14" s="1"/>
  <c r="Y140" i="14" s="1"/>
  <c r="Y141" i="14" s="1"/>
  <c r="Y142" i="14" s="1"/>
  <c r="Y143" i="14" s="1"/>
  <c r="Y144" i="14" s="1"/>
  <c r="Y145" i="14" s="1"/>
  <c r="Y146" i="14" s="1"/>
  <c r="Y147" i="14" s="1"/>
  <c r="Y148" i="14" s="1"/>
  <c r="Y149" i="14" s="1"/>
  <c r="Y150" i="14" s="1"/>
  <c r="Y151" i="14" s="1"/>
  <c r="Y152" i="14" s="1"/>
  <c r="Y153" i="14" s="1"/>
  <c r="Y154" i="14" s="1"/>
  <c r="Y155" i="14" s="1"/>
  <c r="Y156" i="14" s="1"/>
  <c r="Y157" i="14" s="1"/>
  <c r="Y158" i="14" s="1"/>
  <c r="Y159" i="14" s="1"/>
  <c r="Y160" i="14" s="1"/>
  <c r="Y161" i="14" s="1"/>
  <c r="Y162" i="14" s="1"/>
  <c r="Y163" i="14" s="1"/>
  <c r="Y164" i="14" s="1"/>
  <c r="Y165" i="14" s="1"/>
  <c r="Y166" i="14" s="1"/>
  <c r="Y167" i="14" s="1"/>
  <c r="Y168" i="14" s="1"/>
  <c r="Y169" i="14" s="1"/>
  <c r="Y170" i="14" s="1"/>
  <c r="Y171" i="14" s="1"/>
  <c r="Y172" i="14" s="1"/>
  <c r="Y173" i="14" s="1"/>
  <c r="Y174" i="14" s="1"/>
  <c r="Y175" i="14" s="1"/>
  <c r="Y176" i="14" s="1"/>
  <c r="Y177" i="14" s="1"/>
  <c r="Y178" i="14" s="1"/>
  <c r="Y179" i="14" s="1"/>
  <c r="Y180" i="14" s="1"/>
  <c r="Y181" i="14" s="1"/>
  <c r="Y182" i="14" s="1"/>
  <c r="Y183" i="14" s="1"/>
  <c r="Y184" i="14" s="1"/>
  <c r="Y185" i="14" s="1"/>
  <c r="Y186" i="14" s="1"/>
  <c r="Y187" i="14" s="1"/>
  <c r="Y188" i="14" s="1"/>
  <c r="Y189" i="14" s="1"/>
  <c r="Y190" i="14" s="1"/>
  <c r="Y191" i="14" s="1"/>
  <c r="Y192" i="14" s="1"/>
  <c r="Y193" i="14" s="1"/>
  <c r="Y194" i="14" s="1"/>
  <c r="Y195" i="14" s="1"/>
  <c r="Y196" i="14" s="1"/>
  <c r="Y197" i="14" s="1"/>
  <c r="Y198" i="14" s="1"/>
  <c r="Y199" i="14" s="1"/>
  <c r="Y200" i="14" s="1"/>
  <c r="Y201" i="14" s="1"/>
  <c r="Y202" i="14" s="1"/>
  <c r="Y203" i="14" s="1"/>
  <c r="Y204" i="14" s="1"/>
  <c r="Y205" i="14" s="1"/>
  <c r="Y206" i="14" s="1"/>
  <c r="Y207" i="14" s="1"/>
  <c r="Y208" i="14" s="1"/>
  <c r="Y209" i="14" s="1"/>
  <c r="Y210" i="14" s="1"/>
  <c r="Y211" i="14" s="1"/>
  <c r="Y212" i="14" s="1"/>
  <c r="Y213" i="14" s="1"/>
  <c r="Y214" i="14" s="1"/>
  <c r="Y215" i="14" s="1"/>
  <c r="Y216" i="14" s="1"/>
  <c r="Y217" i="14" s="1"/>
  <c r="Y218" i="14" s="1"/>
  <c r="Y219" i="14" s="1"/>
  <c r="Y220" i="14" s="1"/>
  <c r="Y221" i="14" s="1"/>
  <c r="Y222" i="14" s="1"/>
  <c r="Y223" i="14" s="1"/>
  <c r="Y224" i="14" s="1"/>
  <c r="Y225" i="14" s="1"/>
  <c r="Y226" i="14" s="1"/>
  <c r="Y227" i="14" s="1"/>
  <c r="Y228" i="14" s="1"/>
  <c r="Y229" i="14" s="1"/>
  <c r="Y230" i="14" s="1"/>
  <c r="Y231" i="14" s="1"/>
  <c r="Y232" i="14" s="1"/>
  <c r="Y233" i="14" s="1"/>
  <c r="Y234" i="14" s="1"/>
  <c r="Y235" i="14" s="1"/>
  <c r="Y236" i="14" s="1"/>
  <c r="Y237" i="14" s="1"/>
  <c r="Y238" i="14" s="1"/>
  <c r="Y239" i="14" s="1"/>
  <c r="Y240" i="14" s="1"/>
  <c r="Y241" i="14" s="1"/>
  <c r="Y242" i="14" s="1"/>
  <c r="Y243" i="14" s="1"/>
  <c r="Y244" i="14" s="1"/>
  <c r="Y245" i="14" s="1"/>
  <c r="Y246" i="14" s="1"/>
  <c r="Y247" i="14" s="1"/>
  <c r="Y248" i="14" s="1"/>
  <c r="Y249" i="14" s="1"/>
  <c r="Y250" i="14" s="1"/>
  <c r="Y251" i="14" s="1"/>
  <c r="Y252" i="14" s="1"/>
  <c r="Y253" i="14" s="1"/>
  <c r="Y254" i="14" s="1"/>
  <c r="Y255" i="14" s="1"/>
  <c r="Y256" i="14" s="1"/>
  <c r="Y257" i="14" s="1"/>
  <c r="Y258" i="14" s="1"/>
  <c r="Y259" i="14" s="1"/>
  <c r="Y260" i="14" s="1"/>
  <c r="Y261" i="14" s="1"/>
  <c r="Y262" i="14" s="1"/>
  <c r="Y263" i="14" s="1"/>
  <c r="Y264" i="14" s="1"/>
  <c r="Y265" i="14" s="1"/>
  <c r="Y266" i="14" s="1"/>
  <c r="Y267" i="14" s="1"/>
  <c r="Y268" i="14" s="1"/>
  <c r="Y269" i="14" s="1"/>
  <c r="Y270" i="14" s="1"/>
  <c r="Y271" i="14" s="1"/>
  <c r="Y272" i="14" s="1"/>
  <c r="Y273" i="14" s="1"/>
  <c r="Y274" i="14" s="1"/>
  <c r="Y275" i="14" s="1"/>
  <c r="Y276" i="14" s="1"/>
  <c r="Y277" i="14" s="1"/>
  <c r="Y278" i="14" s="1"/>
  <c r="Y279" i="14" s="1"/>
  <c r="Y280" i="14" s="1"/>
  <c r="Y281" i="14" s="1"/>
  <c r="Y282" i="14" s="1"/>
  <c r="Y283" i="14" s="1"/>
  <c r="Y284" i="14" s="1"/>
  <c r="V9" i="14"/>
  <c r="V10" i="14" s="1"/>
  <c r="V11" i="14" s="1"/>
  <c r="V12" i="14" s="1"/>
  <c r="V13" i="14" s="1"/>
  <c r="V14" i="14" s="1"/>
  <c r="V15" i="14" s="1"/>
  <c r="V16" i="14" s="1"/>
  <c r="V17" i="14" s="1"/>
  <c r="V18" i="14" s="1"/>
  <c r="V19" i="14" s="1"/>
  <c r="V20" i="14" s="1"/>
  <c r="V21" i="14" s="1"/>
  <c r="V22" i="14" s="1"/>
  <c r="V23" i="14" s="1"/>
  <c r="V24" i="14" s="1"/>
  <c r="V25" i="14" s="1"/>
  <c r="V26" i="14" s="1"/>
  <c r="V27" i="14" s="1"/>
  <c r="V28" i="14" s="1"/>
  <c r="V29" i="14" s="1"/>
  <c r="V30" i="14" s="1"/>
  <c r="V31" i="14" s="1"/>
  <c r="V32" i="14" s="1"/>
  <c r="V33" i="14" s="1"/>
  <c r="V34" i="14" s="1"/>
  <c r="V35" i="14" s="1"/>
  <c r="V36" i="14" s="1"/>
  <c r="V37" i="14" s="1"/>
  <c r="V38" i="14" s="1"/>
  <c r="V39" i="14" s="1"/>
  <c r="V40" i="14" s="1"/>
  <c r="V41" i="14" s="1"/>
  <c r="V42" i="14" s="1"/>
  <c r="V43" i="14" s="1"/>
  <c r="V44" i="14" s="1"/>
  <c r="V45" i="14" s="1"/>
  <c r="V46" i="14" s="1"/>
  <c r="V47" i="14" s="1"/>
  <c r="V48" i="14" s="1"/>
  <c r="V49" i="14" s="1"/>
  <c r="V50" i="14" s="1"/>
  <c r="V51" i="14" s="1"/>
  <c r="V52" i="14" s="1"/>
  <c r="V53" i="14" s="1"/>
  <c r="V54" i="14" s="1"/>
  <c r="V55" i="14" s="1"/>
  <c r="V56" i="14" s="1"/>
  <c r="V57" i="14" s="1"/>
  <c r="V58" i="14" s="1"/>
  <c r="V59" i="14" s="1"/>
  <c r="V60" i="14" s="1"/>
  <c r="V61" i="14" s="1"/>
  <c r="V62" i="14" s="1"/>
  <c r="V63" i="14" s="1"/>
  <c r="V64" i="14" s="1"/>
  <c r="V65" i="14" s="1"/>
  <c r="V66" i="14" s="1"/>
  <c r="V67" i="14" s="1"/>
  <c r="V68" i="14" s="1"/>
  <c r="V69" i="14" s="1"/>
  <c r="V70" i="14" s="1"/>
  <c r="V71" i="14" s="1"/>
  <c r="V72" i="14" s="1"/>
  <c r="V73" i="14" s="1"/>
  <c r="V74" i="14" s="1"/>
  <c r="V75" i="14" s="1"/>
  <c r="V76" i="14" s="1"/>
  <c r="V77" i="14" s="1"/>
  <c r="V78" i="14" s="1"/>
  <c r="V79" i="14" s="1"/>
  <c r="V80" i="14" s="1"/>
  <c r="V81" i="14" s="1"/>
  <c r="V82" i="14" s="1"/>
  <c r="V83" i="14" s="1"/>
  <c r="V84" i="14" s="1"/>
  <c r="V85" i="14" s="1"/>
  <c r="V86" i="14" s="1"/>
  <c r="V87" i="14" s="1"/>
  <c r="V88" i="14" s="1"/>
  <c r="V89" i="14" s="1"/>
  <c r="V90" i="14" s="1"/>
  <c r="V91" i="14" s="1"/>
  <c r="V92" i="14" s="1"/>
  <c r="V93" i="14" s="1"/>
  <c r="V94" i="14" s="1"/>
  <c r="V95" i="14" s="1"/>
  <c r="V96" i="14" s="1"/>
  <c r="V97" i="14" s="1"/>
  <c r="V98" i="14" s="1"/>
  <c r="V99" i="14" s="1"/>
  <c r="V100" i="14" s="1"/>
  <c r="V101" i="14" s="1"/>
  <c r="V102" i="14" s="1"/>
  <c r="V103" i="14" s="1"/>
  <c r="V104" i="14" s="1"/>
  <c r="V105" i="14" s="1"/>
  <c r="V106" i="14" s="1"/>
  <c r="V107" i="14" s="1"/>
  <c r="V108" i="14" s="1"/>
  <c r="V109" i="14" s="1"/>
  <c r="V110" i="14" s="1"/>
  <c r="V111" i="14" s="1"/>
  <c r="V112" i="14" s="1"/>
  <c r="V113" i="14" s="1"/>
  <c r="V114" i="14" s="1"/>
  <c r="V115" i="14" s="1"/>
  <c r="V116" i="14" s="1"/>
  <c r="V117" i="14" s="1"/>
  <c r="V118" i="14" s="1"/>
  <c r="V119" i="14" s="1"/>
  <c r="V120" i="14" s="1"/>
  <c r="V121" i="14" s="1"/>
  <c r="V122" i="14" s="1"/>
  <c r="V123" i="14" s="1"/>
  <c r="V124" i="14" s="1"/>
  <c r="V125" i="14" s="1"/>
  <c r="V126" i="14" s="1"/>
  <c r="V127" i="14" s="1"/>
  <c r="V128" i="14" s="1"/>
  <c r="V129" i="14" s="1"/>
  <c r="V130" i="14" s="1"/>
  <c r="V131" i="14" s="1"/>
  <c r="V132" i="14" s="1"/>
  <c r="V133" i="14" s="1"/>
  <c r="V134" i="14" s="1"/>
  <c r="V135" i="14" s="1"/>
  <c r="V136" i="14" s="1"/>
  <c r="V137" i="14" s="1"/>
  <c r="V138" i="14" s="1"/>
  <c r="V139" i="14" s="1"/>
  <c r="V140" i="14" s="1"/>
  <c r="V141" i="14" s="1"/>
  <c r="V142" i="14" s="1"/>
  <c r="V143" i="14" s="1"/>
  <c r="V144" i="14" s="1"/>
  <c r="V145" i="14" s="1"/>
  <c r="V146" i="14" s="1"/>
  <c r="V147" i="14" s="1"/>
  <c r="V148" i="14" s="1"/>
  <c r="V149" i="14" s="1"/>
  <c r="V150" i="14" s="1"/>
  <c r="V151" i="14" s="1"/>
  <c r="V152" i="14" s="1"/>
  <c r="V153" i="14" s="1"/>
  <c r="V154" i="14" s="1"/>
  <c r="V155" i="14" s="1"/>
  <c r="V156" i="14" s="1"/>
  <c r="V157" i="14" s="1"/>
  <c r="V158" i="14" s="1"/>
  <c r="V159" i="14" s="1"/>
  <c r="V160" i="14" s="1"/>
  <c r="V161" i="14" s="1"/>
  <c r="V162" i="14" s="1"/>
  <c r="V163" i="14" s="1"/>
  <c r="V164" i="14" s="1"/>
  <c r="V165" i="14" s="1"/>
  <c r="V166" i="14" s="1"/>
  <c r="V167" i="14" s="1"/>
  <c r="V168" i="14" s="1"/>
  <c r="V169" i="14" s="1"/>
  <c r="V170" i="14" s="1"/>
  <c r="V171" i="14" s="1"/>
  <c r="V172" i="14" s="1"/>
  <c r="V173" i="14" s="1"/>
  <c r="V174" i="14" s="1"/>
  <c r="V175" i="14" s="1"/>
  <c r="V176" i="14" s="1"/>
  <c r="V177" i="14" s="1"/>
  <c r="V178" i="14" s="1"/>
  <c r="V179" i="14" s="1"/>
  <c r="V180" i="14" s="1"/>
  <c r="V181" i="14" s="1"/>
  <c r="V182" i="14" s="1"/>
  <c r="V183" i="14" s="1"/>
  <c r="V184" i="14" s="1"/>
  <c r="V185" i="14" s="1"/>
  <c r="V186" i="14" s="1"/>
  <c r="V187" i="14" s="1"/>
  <c r="V188" i="14" s="1"/>
  <c r="V189" i="14" s="1"/>
  <c r="V190" i="14" s="1"/>
  <c r="V191" i="14" s="1"/>
  <c r="V192" i="14" s="1"/>
  <c r="V193" i="14" s="1"/>
  <c r="V194" i="14" s="1"/>
  <c r="V195" i="14" s="1"/>
  <c r="V196" i="14" s="1"/>
  <c r="V197" i="14" s="1"/>
  <c r="V198" i="14" s="1"/>
  <c r="V199" i="14" s="1"/>
  <c r="V200" i="14" s="1"/>
  <c r="V201" i="14" s="1"/>
  <c r="V202" i="14" s="1"/>
  <c r="V203" i="14" s="1"/>
  <c r="V204" i="14" s="1"/>
  <c r="V205" i="14" s="1"/>
  <c r="V206" i="14" s="1"/>
  <c r="V207" i="14" s="1"/>
  <c r="V208" i="14" s="1"/>
  <c r="V209" i="14" s="1"/>
  <c r="V210" i="14" s="1"/>
  <c r="V211" i="14" s="1"/>
  <c r="V212" i="14" s="1"/>
  <c r="V213" i="14" s="1"/>
  <c r="V214" i="14" s="1"/>
  <c r="V215" i="14" s="1"/>
  <c r="V216" i="14" s="1"/>
  <c r="V217" i="14" s="1"/>
  <c r="V218" i="14" s="1"/>
  <c r="V219" i="14" s="1"/>
  <c r="V220" i="14" s="1"/>
  <c r="V221" i="14" s="1"/>
  <c r="V222" i="14" s="1"/>
  <c r="V223" i="14" s="1"/>
  <c r="V224" i="14" s="1"/>
  <c r="V225" i="14" s="1"/>
  <c r="V226" i="14" s="1"/>
  <c r="V227" i="14" s="1"/>
  <c r="V228" i="14" s="1"/>
  <c r="V229" i="14" s="1"/>
  <c r="V230" i="14" s="1"/>
  <c r="V231" i="14" s="1"/>
  <c r="V232" i="14" s="1"/>
  <c r="V233" i="14" s="1"/>
  <c r="V234" i="14" s="1"/>
  <c r="V235" i="14" s="1"/>
  <c r="V236" i="14" s="1"/>
  <c r="V237" i="14" s="1"/>
  <c r="V238" i="14" s="1"/>
  <c r="V239" i="14" s="1"/>
  <c r="V240" i="14" s="1"/>
  <c r="V241" i="14" s="1"/>
  <c r="V242" i="14" s="1"/>
  <c r="V243" i="14" s="1"/>
  <c r="V244" i="14" s="1"/>
  <c r="V245" i="14" s="1"/>
  <c r="V246" i="14" s="1"/>
  <c r="V247" i="14" s="1"/>
  <c r="V248" i="14" s="1"/>
  <c r="V249" i="14" s="1"/>
  <c r="V250" i="14" s="1"/>
  <c r="V251" i="14" s="1"/>
  <c r="V252" i="14" s="1"/>
  <c r="V253" i="14" s="1"/>
  <c r="V254" i="14" s="1"/>
  <c r="V255" i="14" s="1"/>
  <c r="V256" i="14" s="1"/>
  <c r="V257" i="14" s="1"/>
  <c r="V258" i="14" s="1"/>
  <c r="V259" i="14" s="1"/>
  <c r="V260" i="14" s="1"/>
  <c r="V261" i="14" s="1"/>
  <c r="V262" i="14" s="1"/>
  <c r="V263" i="14" s="1"/>
  <c r="V264" i="14" s="1"/>
  <c r="V265" i="14" s="1"/>
  <c r="V266" i="14" s="1"/>
  <c r="V267" i="14" s="1"/>
  <c r="V268" i="14" s="1"/>
  <c r="V269" i="14" s="1"/>
  <c r="V270" i="14" s="1"/>
  <c r="V271" i="14" s="1"/>
  <c r="V272" i="14" s="1"/>
  <c r="V273" i="14" s="1"/>
  <c r="V274" i="14" s="1"/>
  <c r="V275" i="14" s="1"/>
  <c r="V276" i="14" s="1"/>
  <c r="V277" i="14" s="1"/>
  <c r="V278" i="14" s="1"/>
  <c r="V279" i="14" s="1"/>
  <c r="V280" i="14" s="1"/>
  <c r="V281" i="14" s="1"/>
  <c r="V282" i="14" s="1"/>
  <c r="V283" i="14" s="1"/>
  <c r="V284" i="14" s="1"/>
  <c r="W9" i="14"/>
  <c r="W10" i="14" s="1"/>
  <c r="W11" i="14" s="1"/>
  <c r="W12" i="14" s="1"/>
  <c r="W13" i="14" s="1"/>
  <c r="W14" i="14" s="1"/>
  <c r="W15" i="14" s="1"/>
  <c r="W16" i="14" s="1"/>
  <c r="W17" i="14" s="1"/>
  <c r="W18" i="14" s="1"/>
  <c r="W19" i="14" s="1"/>
  <c r="W20" i="14" s="1"/>
  <c r="W21" i="14" s="1"/>
  <c r="W22" i="14" s="1"/>
  <c r="W23" i="14" s="1"/>
  <c r="W24" i="14" s="1"/>
  <c r="W25" i="14" s="1"/>
  <c r="W26" i="14" s="1"/>
  <c r="W27" i="14" s="1"/>
  <c r="W28" i="14" s="1"/>
  <c r="W29" i="14" s="1"/>
  <c r="W30" i="14" s="1"/>
  <c r="W31" i="14" s="1"/>
  <c r="W32" i="14" s="1"/>
  <c r="W33" i="14" s="1"/>
  <c r="W34" i="14" s="1"/>
  <c r="W35" i="14" s="1"/>
  <c r="W36" i="14" s="1"/>
  <c r="W37" i="14" s="1"/>
  <c r="W38" i="14" s="1"/>
  <c r="W39" i="14" s="1"/>
  <c r="W40" i="14" s="1"/>
  <c r="W41" i="14" s="1"/>
  <c r="W42" i="14" s="1"/>
  <c r="W43" i="14" s="1"/>
  <c r="W44" i="14" s="1"/>
  <c r="W45" i="14" s="1"/>
  <c r="W46" i="14" s="1"/>
  <c r="W47" i="14" s="1"/>
  <c r="W48" i="14" s="1"/>
  <c r="W49" i="14" s="1"/>
  <c r="W50" i="14" s="1"/>
  <c r="W51" i="14" s="1"/>
  <c r="W52" i="14" s="1"/>
  <c r="W53" i="14" s="1"/>
  <c r="W54" i="14" s="1"/>
  <c r="W55" i="14" s="1"/>
  <c r="W56" i="14" s="1"/>
  <c r="W57" i="14" s="1"/>
  <c r="W58" i="14" s="1"/>
  <c r="W59" i="14" s="1"/>
  <c r="W60" i="14" s="1"/>
  <c r="W61" i="14" s="1"/>
  <c r="W62" i="14" s="1"/>
  <c r="W63" i="14" s="1"/>
  <c r="W64" i="14" s="1"/>
  <c r="W65" i="14" s="1"/>
  <c r="W66" i="14" s="1"/>
  <c r="W67" i="14" s="1"/>
  <c r="W68" i="14" s="1"/>
  <c r="W69" i="14" s="1"/>
  <c r="W70" i="14" s="1"/>
  <c r="W71" i="14" s="1"/>
  <c r="W72" i="14" s="1"/>
  <c r="W73" i="14" s="1"/>
  <c r="W74" i="14" s="1"/>
  <c r="W75" i="14" s="1"/>
  <c r="W76" i="14" s="1"/>
  <c r="W77" i="14" s="1"/>
  <c r="W78" i="14" s="1"/>
  <c r="W79" i="14" s="1"/>
  <c r="W80" i="14" s="1"/>
  <c r="W81" i="14" s="1"/>
  <c r="W82" i="14" s="1"/>
  <c r="W83" i="14" s="1"/>
  <c r="W84" i="14" s="1"/>
  <c r="W85" i="14" s="1"/>
  <c r="W86" i="14" s="1"/>
  <c r="W87" i="14" s="1"/>
  <c r="W88" i="14" s="1"/>
  <c r="W89" i="14" s="1"/>
  <c r="W90" i="14" s="1"/>
  <c r="W91" i="14" s="1"/>
  <c r="W92" i="14" s="1"/>
  <c r="W93" i="14" s="1"/>
  <c r="W94" i="14" s="1"/>
  <c r="W95" i="14" s="1"/>
  <c r="W96" i="14" s="1"/>
  <c r="W97" i="14" s="1"/>
  <c r="W98" i="14" s="1"/>
  <c r="W99" i="14" s="1"/>
  <c r="W100" i="14" s="1"/>
  <c r="W101" i="14" s="1"/>
  <c r="W102" i="14" s="1"/>
  <c r="W103" i="14" s="1"/>
  <c r="W104" i="14" s="1"/>
  <c r="W105" i="14" s="1"/>
  <c r="W106" i="14" s="1"/>
  <c r="W107" i="14" s="1"/>
  <c r="W108" i="14" s="1"/>
  <c r="W109" i="14" s="1"/>
  <c r="W110" i="14" s="1"/>
  <c r="W111" i="14" s="1"/>
  <c r="W112" i="14" s="1"/>
  <c r="W113" i="14" s="1"/>
  <c r="W114" i="14" s="1"/>
  <c r="W115" i="14" s="1"/>
  <c r="W116" i="14" s="1"/>
  <c r="W117" i="14" s="1"/>
  <c r="W118" i="14" s="1"/>
  <c r="W119" i="14" s="1"/>
  <c r="W120" i="14" s="1"/>
  <c r="W121" i="14" s="1"/>
  <c r="W122" i="14" s="1"/>
  <c r="W123" i="14" s="1"/>
  <c r="W124" i="14" s="1"/>
  <c r="W125" i="14" s="1"/>
  <c r="W126" i="14" s="1"/>
  <c r="W127" i="14" s="1"/>
  <c r="W128" i="14" s="1"/>
  <c r="W129" i="14" s="1"/>
  <c r="W130" i="14" s="1"/>
  <c r="W131" i="14" s="1"/>
  <c r="W132" i="14" s="1"/>
  <c r="W133" i="14" s="1"/>
  <c r="W134" i="14" s="1"/>
  <c r="W135" i="14" s="1"/>
  <c r="W136" i="14" s="1"/>
  <c r="W137" i="14" s="1"/>
  <c r="W138" i="14" s="1"/>
  <c r="W139" i="14" s="1"/>
  <c r="W140" i="14" s="1"/>
  <c r="W141" i="14" s="1"/>
  <c r="W142" i="14" s="1"/>
  <c r="W143" i="14" s="1"/>
  <c r="W144" i="14" s="1"/>
  <c r="W145" i="14" s="1"/>
  <c r="W146" i="14" s="1"/>
  <c r="W147" i="14" s="1"/>
  <c r="W148" i="14" s="1"/>
  <c r="W149" i="14" s="1"/>
  <c r="W150" i="14" s="1"/>
  <c r="W151" i="14" s="1"/>
  <c r="W152" i="14" s="1"/>
  <c r="W153" i="14" s="1"/>
  <c r="W154" i="14" s="1"/>
  <c r="W155" i="14" s="1"/>
  <c r="W156" i="14" s="1"/>
  <c r="W157" i="14" s="1"/>
  <c r="W158" i="14" s="1"/>
  <c r="W159" i="14" s="1"/>
  <c r="W160" i="14" s="1"/>
  <c r="W161" i="14" s="1"/>
  <c r="W162" i="14" s="1"/>
  <c r="W163" i="14" s="1"/>
  <c r="W164" i="14" s="1"/>
  <c r="W165" i="14" s="1"/>
  <c r="W166" i="14" s="1"/>
  <c r="W167" i="14" s="1"/>
  <c r="W168" i="14" s="1"/>
  <c r="W169" i="14" s="1"/>
  <c r="W170" i="14" s="1"/>
  <c r="W171" i="14" s="1"/>
  <c r="W172" i="14" s="1"/>
  <c r="W173" i="14" s="1"/>
  <c r="W174" i="14" s="1"/>
  <c r="W175" i="14" s="1"/>
  <c r="W176" i="14" s="1"/>
  <c r="W177" i="14" s="1"/>
  <c r="W178" i="14" s="1"/>
  <c r="W179" i="14" s="1"/>
  <c r="W180" i="14" s="1"/>
  <c r="W181" i="14" s="1"/>
  <c r="W182" i="14" s="1"/>
  <c r="W183" i="14" s="1"/>
  <c r="W184" i="14" s="1"/>
  <c r="W185" i="14" s="1"/>
  <c r="W186" i="14" s="1"/>
  <c r="W187" i="14" s="1"/>
  <c r="W188" i="14" s="1"/>
  <c r="W189" i="14" s="1"/>
  <c r="W190" i="14" s="1"/>
  <c r="W191" i="14" s="1"/>
  <c r="W192" i="14" s="1"/>
  <c r="W193" i="14" s="1"/>
  <c r="W194" i="14" s="1"/>
  <c r="W195" i="14" s="1"/>
  <c r="W196" i="14" s="1"/>
  <c r="W197" i="14" s="1"/>
  <c r="W198" i="14" s="1"/>
  <c r="W199" i="14" s="1"/>
  <c r="W200" i="14" s="1"/>
  <c r="W201" i="14" s="1"/>
  <c r="W202" i="14" s="1"/>
  <c r="W203" i="14" s="1"/>
  <c r="W204" i="14" s="1"/>
  <c r="W205" i="14" s="1"/>
  <c r="W206" i="14" s="1"/>
  <c r="W207" i="14" s="1"/>
  <c r="W208" i="14" s="1"/>
  <c r="W209" i="14" s="1"/>
  <c r="W210" i="14" s="1"/>
  <c r="W211" i="14" s="1"/>
  <c r="W212" i="14" s="1"/>
  <c r="W213" i="14" s="1"/>
  <c r="W214" i="14" s="1"/>
  <c r="W215" i="14" s="1"/>
  <c r="W216" i="14" s="1"/>
  <c r="W217" i="14" s="1"/>
  <c r="W218" i="14" s="1"/>
  <c r="W219" i="14" s="1"/>
  <c r="W220" i="14" s="1"/>
  <c r="W221" i="14" s="1"/>
  <c r="W222" i="14" s="1"/>
  <c r="W223" i="14" s="1"/>
  <c r="W224" i="14" s="1"/>
  <c r="W225" i="14" s="1"/>
  <c r="W226" i="14" s="1"/>
  <c r="W227" i="14" s="1"/>
  <c r="W228" i="14" s="1"/>
  <c r="W229" i="14" s="1"/>
  <c r="W230" i="14" s="1"/>
  <c r="W231" i="14" s="1"/>
  <c r="W232" i="14" s="1"/>
  <c r="W233" i="14" s="1"/>
  <c r="W234" i="14" s="1"/>
  <c r="W235" i="14" s="1"/>
  <c r="W236" i="14" s="1"/>
  <c r="W237" i="14" s="1"/>
  <c r="W238" i="14" s="1"/>
  <c r="W239" i="14" s="1"/>
  <c r="W240" i="14" s="1"/>
  <c r="W241" i="14" s="1"/>
  <c r="W242" i="14" s="1"/>
  <c r="W243" i="14" s="1"/>
  <c r="W244" i="14" s="1"/>
  <c r="W245" i="14" s="1"/>
  <c r="W246" i="14" s="1"/>
  <c r="W247" i="14" s="1"/>
  <c r="W248" i="14" s="1"/>
  <c r="W249" i="14" s="1"/>
  <c r="W250" i="14" s="1"/>
  <c r="W251" i="14" s="1"/>
  <c r="W252" i="14" s="1"/>
  <c r="W253" i="14" s="1"/>
  <c r="W254" i="14" s="1"/>
  <c r="W255" i="14" s="1"/>
  <c r="W256" i="14" s="1"/>
  <c r="W257" i="14" s="1"/>
  <c r="W258" i="14" s="1"/>
  <c r="W259" i="14" s="1"/>
  <c r="W260" i="14" s="1"/>
  <c r="W261" i="14" s="1"/>
  <c r="W262" i="14" s="1"/>
  <c r="W263" i="14" s="1"/>
  <c r="W264" i="14" s="1"/>
  <c r="W265" i="14" s="1"/>
  <c r="W266" i="14" s="1"/>
  <c r="W267" i="14" s="1"/>
  <c r="W268" i="14" s="1"/>
  <c r="W269" i="14" s="1"/>
  <c r="W270" i="14" s="1"/>
  <c r="W271" i="14" s="1"/>
  <c r="W272" i="14" s="1"/>
  <c r="W273" i="14" s="1"/>
  <c r="W274" i="14" s="1"/>
  <c r="W275" i="14" s="1"/>
  <c r="W276" i="14" s="1"/>
  <c r="W277" i="14" s="1"/>
  <c r="W278" i="14" s="1"/>
  <c r="W279" i="14" s="1"/>
  <c r="W280" i="14" s="1"/>
  <c r="W281" i="14" s="1"/>
  <c r="W282" i="14" s="1"/>
  <c r="W283" i="14" s="1"/>
  <c r="W284" i="14" s="1"/>
  <c r="X9" i="14"/>
  <c r="X10" i="14" s="1"/>
  <c r="X11" i="14" s="1"/>
  <c r="X12" i="14" s="1"/>
  <c r="X13" i="14" s="1"/>
  <c r="X14" i="14" s="1"/>
  <c r="X15" i="14" s="1"/>
  <c r="X16" i="14" s="1"/>
  <c r="X17" i="14" s="1"/>
  <c r="X18" i="14" s="1"/>
  <c r="X19" i="14" s="1"/>
  <c r="X20" i="14" s="1"/>
  <c r="X21" i="14" s="1"/>
  <c r="X22" i="14" s="1"/>
  <c r="X23" i="14" s="1"/>
  <c r="X24" i="14" s="1"/>
  <c r="X25" i="14" s="1"/>
  <c r="X26" i="14" s="1"/>
  <c r="X27" i="14" s="1"/>
  <c r="X28" i="14" s="1"/>
  <c r="X29" i="14" s="1"/>
  <c r="X30" i="14" s="1"/>
  <c r="X31" i="14" s="1"/>
  <c r="X32" i="14" s="1"/>
  <c r="X33" i="14" s="1"/>
  <c r="X34" i="14" s="1"/>
  <c r="X35" i="14" s="1"/>
  <c r="X36" i="14" s="1"/>
  <c r="X37" i="14" s="1"/>
  <c r="X38" i="14" s="1"/>
  <c r="X39" i="14" s="1"/>
  <c r="X40" i="14" s="1"/>
  <c r="X41" i="14" s="1"/>
  <c r="X42" i="14" s="1"/>
  <c r="X43" i="14" s="1"/>
  <c r="X44" i="14" s="1"/>
  <c r="X45" i="14" s="1"/>
  <c r="X46" i="14" s="1"/>
  <c r="X47" i="14" s="1"/>
  <c r="X48" i="14" s="1"/>
  <c r="X49" i="14" s="1"/>
  <c r="X50" i="14" s="1"/>
  <c r="X51" i="14" s="1"/>
  <c r="X52" i="14" s="1"/>
  <c r="X53" i="14" s="1"/>
  <c r="X54" i="14" s="1"/>
  <c r="X55" i="14" s="1"/>
  <c r="X56" i="14" s="1"/>
  <c r="X57" i="14" s="1"/>
  <c r="X58" i="14" s="1"/>
  <c r="X59" i="14" s="1"/>
  <c r="X60" i="14" s="1"/>
  <c r="X61" i="14" s="1"/>
  <c r="X62" i="14" s="1"/>
  <c r="X63" i="14" s="1"/>
  <c r="X64" i="14" s="1"/>
  <c r="X65" i="14" s="1"/>
  <c r="X66" i="14" s="1"/>
  <c r="X67" i="14" s="1"/>
  <c r="X68" i="14" s="1"/>
  <c r="X69" i="14" s="1"/>
  <c r="X70" i="14" s="1"/>
  <c r="X71" i="14" s="1"/>
  <c r="X72" i="14" s="1"/>
  <c r="X73" i="14" s="1"/>
  <c r="X74" i="14" s="1"/>
  <c r="X75" i="14" s="1"/>
  <c r="X76" i="14" s="1"/>
  <c r="X77" i="14" s="1"/>
  <c r="X78" i="14" s="1"/>
  <c r="X79" i="14" s="1"/>
  <c r="X80" i="14" s="1"/>
  <c r="X81" i="14" s="1"/>
  <c r="X82" i="14" s="1"/>
  <c r="X83" i="14" s="1"/>
  <c r="X84" i="14" s="1"/>
  <c r="X85" i="14" s="1"/>
  <c r="X86" i="14" s="1"/>
  <c r="X87" i="14" s="1"/>
  <c r="X88" i="14" s="1"/>
  <c r="X89" i="14" s="1"/>
  <c r="X90" i="14" s="1"/>
  <c r="X91" i="14" s="1"/>
  <c r="X92" i="14" s="1"/>
  <c r="X93" i="14" s="1"/>
  <c r="X94" i="14" s="1"/>
  <c r="X95" i="14" s="1"/>
  <c r="X96" i="14" s="1"/>
  <c r="X97" i="14" s="1"/>
  <c r="X98" i="14" s="1"/>
  <c r="X99" i="14" s="1"/>
  <c r="X100" i="14" s="1"/>
  <c r="X101" i="14" s="1"/>
  <c r="X102" i="14" s="1"/>
  <c r="X103" i="14" s="1"/>
  <c r="X104" i="14" s="1"/>
  <c r="X105" i="14" s="1"/>
  <c r="X106" i="14" s="1"/>
  <c r="X107" i="14" s="1"/>
  <c r="X108" i="14" s="1"/>
  <c r="X109" i="14" s="1"/>
  <c r="X110" i="14" s="1"/>
  <c r="X111" i="14" s="1"/>
  <c r="X112" i="14" s="1"/>
  <c r="X113" i="14" s="1"/>
  <c r="X114" i="14" s="1"/>
  <c r="X115" i="14" s="1"/>
  <c r="X116" i="14" s="1"/>
  <c r="X117" i="14" s="1"/>
  <c r="X118" i="14" s="1"/>
  <c r="X119" i="14" s="1"/>
  <c r="X120" i="14" s="1"/>
  <c r="X121" i="14" s="1"/>
  <c r="X122" i="14" s="1"/>
  <c r="X123" i="14" s="1"/>
  <c r="X124" i="14" s="1"/>
  <c r="X125" i="14" s="1"/>
  <c r="X126" i="14" s="1"/>
  <c r="X127" i="14" s="1"/>
  <c r="X128" i="14" s="1"/>
  <c r="X129" i="14" s="1"/>
  <c r="X130" i="14" s="1"/>
  <c r="X131" i="14" s="1"/>
  <c r="X132" i="14" s="1"/>
  <c r="X133" i="14" s="1"/>
  <c r="X134" i="14" s="1"/>
  <c r="X135" i="14" s="1"/>
  <c r="X136" i="14" s="1"/>
  <c r="X137" i="14" s="1"/>
  <c r="X138" i="14" s="1"/>
  <c r="X139" i="14" s="1"/>
  <c r="X140" i="14" s="1"/>
  <c r="X141" i="14" s="1"/>
  <c r="X142" i="14" s="1"/>
  <c r="X143" i="14" s="1"/>
  <c r="X144" i="14" s="1"/>
  <c r="X145" i="14" s="1"/>
  <c r="X146" i="14" s="1"/>
  <c r="X147" i="14" s="1"/>
  <c r="X148" i="14" s="1"/>
  <c r="X149" i="14" s="1"/>
  <c r="X150" i="14" s="1"/>
  <c r="X151" i="14" s="1"/>
  <c r="X152" i="14" s="1"/>
  <c r="X153" i="14" s="1"/>
  <c r="X154" i="14" s="1"/>
  <c r="X155" i="14" s="1"/>
  <c r="X156" i="14" s="1"/>
  <c r="X157" i="14" s="1"/>
  <c r="X158" i="14" s="1"/>
  <c r="X159" i="14" s="1"/>
  <c r="X160" i="14" s="1"/>
  <c r="X161" i="14" s="1"/>
  <c r="X162" i="14" s="1"/>
  <c r="X163" i="14" s="1"/>
  <c r="X164" i="14" s="1"/>
  <c r="X165" i="14" s="1"/>
  <c r="X166" i="14" s="1"/>
  <c r="X167" i="14" s="1"/>
  <c r="X168" i="14" s="1"/>
  <c r="X169" i="14" s="1"/>
  <c r="X170" i="14" s="1"/>
  <c r="X171" i="14" s="1"/>
  <c r="X172" i="14" s="1"/>
  <c r="X173" i="14" s="1"/>
  <c r="X174" i="14" s="1"/>
  <c r="X175" i="14" s="1"/>
  <c r="X176" i="14" s="1"/>
  <c r="X177" i="14" s="1"/>
  <c r="X178" i="14" s="1"/>
  <c r="X179" i="14" s="1"/>
  <c r="X180" i="14" s="1"/>
  <c r="X181" i="14" s="1"/>
  <c r="X182" i="14" s="1"/>
  <c r="X183" i="14" s="1"/>
  <c r="X184" i="14" s="1"/>
  <c r="X185" i="14" s="1"/>
  <c r="X186" i="14" s="1"/>
  <c r="X187" i="14" s="1"/>
  <c r="X188" i="14" s="1"/>
  <c r="X189" i="14" s="1"/>
  <c r="X190" i="14" s="1"/>
  <c r="X191" i="14" s="1"/>
  <c r="X192" i="14" s="1"/>
  <c r="X193" i="14" s="1"/>
  <c r="X194" i="14" s="1"/>
  <c r="X195" i="14" s="1"/>
  <c r="X196" i="14" s="1"/>
  <c r="X197" i="14" s="1"/>
  <c r="X198" i="14" s="1"/>
  <c r="X199" i="14" s="1"/>
  <c r="X200" i="14" s="1"/>
  <c r="X201" i="14" s="1"/>
  <c r="X202" i="14" s="1"/>
  <c r="X203" i="14" s="1"/>
  <c r="X204" i="14" s="1"/>
  <c r="X205" i="14" s="1"/>
  <c r="X206" i="14" s="1"/>
  <c r="X207" i="14" s="1"/>
  <c r="X208" i="14" s="1"/>
  <c r="X209" i="14" s="1"/>
  <c r="X210" i="14" s="1"/>
  <c r="X211" i="14" s="1"/>
  <c r="X212" i="14" s="1"/>
  <c r="X213" i="14" s="1"/>
  <c r="X214" i="14" s="1"/>
  <c r="X215" i="14" s="1"/>
  <c r="X216" i="14" s="1"/>
  <c r="X217" i="14" s="1"/>
  <c r="X218" i="14" s="1"/>
  <c r="X219" i="14" s="1"/>
  <c r="X220" i="14" s="1"/>
  <c r="X221" i="14" s="1"/>
  <c r="X222" i="14" s="1"/>
  <c r="X223" i="14" s="1"/>
  <c r="X224" i="14" s="1"/>
  <c r="X225" i="14" s="1"/>
  <c r="X226" i="14" s="1"/>
  <c r="X227" i="14" s="1"/>
  <c r="X228" i="14" s="1"/>
  <c r="X229" i="14" s="1"/>
  <c r="X230" i="14" s="1"/>
  <c r="X231" i="14" s="1"/>
  <c r="X232" i="14" s="1"/>
  <c r="X233" i="14" s="1"/>
  <c r="X234" i="14" s="1"/>
  <c r="X235" i="14" s="1"/>
  <c r="X236" i="14" s="1"/>
  <c r="X237" i="14" s="1"/>
  <c r="X238" i="14" s="1"/>
  <c r="X239" i="14" s="1"/>
  <c r="X240" i="14" s="1"/>
  <c r="X241" i="14" s="1"/>
  <c r="X242" i="14" s="1"/>
  <c r="X243" i="14" s="1"/>
  <c r="X244" i="14" s="1"/>
  <c r="X245" i="14" s="1"/>
  <c r="X246" i="14" s="1"/>
  <c r="X247" i="14" s="1"/>
  <c r="X248" i="14" s="1"/>
  <c r="X249" i="14" s="1"/>
  <c r="X250" i="14" s="1"/>
  <c r="X251" i="14" s="1"/>
  <c r="X252" i="14" s="1"/>
  <c r="X253" i="14" s="1"/>
  <c r="X254" i="14" s="1"/>
  <c r="X255" i="14" s="1"/>
  <c r="X256" i="14" s="1"/>
  <c r="X257" i="14" s="1"/>
  <c r="X258" i="14" s="1"/>
  <c r="X259" i="14" s="1"/>
  <c r="X260" i="14" s="1"/>
  <c r="X261" i="14" s="1"/>
  <c r="X262" i="14" s="1"/>
  <c r="X263" i="14" s="1"/>
  <c r="X264" i="14" s="1"/>
  <c r="X265" i="14" s="1"/>
  <c r="X266" i="14" s="1"/>
  <c r="X267" i="14" s="1"/>
  <c r="X268" i="14" s="1"/>
  <c r="X269" i="14" s="1"/>
  <c r="X270" i="14" s="1"/>
  <c r="X271" i="14" s="1"/>
  <c r="X272" i="14" s="1"/>
  <c r="X274" i="14" s="1"/>
  <c r="X275" i="14" s="1"/>
  <c r="X276" i="14" s="1"/>
  <c r="X278" i="14" s="1"/>
  <c r="X279" i="14" s="1"/>
  <c r="X280" i="14" s="1"/>
  <c r="X281" i="14" s="1"/>
  <c r="X282" i="14" s="1"/>
  <c r="X283" i="14" s="1"/>
  <c r="X284" i="14" s="1"/>
  <c r="I2782" i="1"/>
  <c r="J2782" i="1"/>
  <c r="H2782" i="1"/>
  <c r="I3812" i="1"/>
  <c r="J3812" i="1"/>
  <c r="H3812" i="1"/>
  <c r="I5508" i="1"/>
  <c r="J5508" i="1"/>
  <c r="H5508" i="1"/>
  <c r="I307" i="1"/>
  <c r="J307" i="1"/>
  <c r="H307" i="1"/>
  <c r="I2573" i="1"/>
  <c r="J2573" i="1"/>
  <c r="H2573" i="1"/>
  <c r="I4064" i="1"/>
  <c r="J4064" i="1"/>
  <c r="Q4064" i="1" s="1"/>
  <c r="H4064" i="1"/>
  <c r="I285" i="1"/>
  <c r="P285" i="1" s="1"/>
  <c r="J285" i="1"/>
  <c r="Q285" i="1" s="1"/>
  <c r="H285" i="1"/>
  <c r="I2278" i="1"/>
  <c r="J2278" i="1"/>
  <c r="H2278" i="1"/>
  <c r="I767" i="1"/>
  <c r="J767" i="1"/>
  <c r="H767" i="1"/>
  <c r="I4732" i="1"/>
  <c r="P4732" i="1" s="1"/>
  <c r="J4732" i="1"/>
  <c r="Q4732" i="1" s="1"/>
  <c r="H4732" i="1"/>
  <c r="O4732" i="1" s="1"/>
  <c r="I4269" i="1"/>
  <c r="P4269" i="1" s="1"/>
  <c r="J4269" i="1"/>
  <c r="Q4269" i="1" s="1"/>
  <c r="H4269" i="1"/>
  <c r="O4269" i="1" s="1"/>
  <c r="I2510" i="1"/>
  <c r="P2510" i="1" s="1"/>
  <c r="J2510" i="1"/>
  <c r="Q2510" i="1" s="1"/>
  <c r="H2510" i="1"/>
  <c r="O2510" i="1" s="1"/>
  <c r="I4313" i="1"/>
  <c r="P4313" i="1" s="1"/>
  <c r="J4313" i="1"/>
  <c r="Q4313" i="1" s="1"/>
  <c r="H4313" i="1"/>
  <c r="O4313" i="1" s="1"/>
  <c r="I5216" i="1"/>
  <c r="P5216" i="1" s="1"/>
  <c r="J5216" i="1"/>
  <c r="H5216" i="1"/>
  <c r="I4082" i="1"/>
  <c r="J4082" i="1"/>
  <c r="H4082" i="1"/>
  <c r="I3536" i="1"/>
  <c r="P3536" i="1" s="1"/>
  <c r="J3536" i="1"/>
  <c r="H3536" i="1"/>
  <c r="I558" i="1"/>
  <c r="J558" i="1"/>
  <c r="H558" i="1"/>
  <c r="I1565" i="1"/>
  <c r="P1565" i="1" s="1"/>
  <c r="J1565" i="1"/>
  <c r="Q1565" i="1" s="1"/>
  <c r="H1565" i="1"/>
  <c r="O1565" i="1" s="1"/>
  <c r="I390" i="1"/>
  <c r="P390" i="1" s="1"/>
  <c r="J390" i="1"/>
  <c r="Q390" i="1" s="1"/>
  <c r="H390" i="1"/>
  <c r="O390" i="1" s="1"/>
  <c r="I3178" i="1"/>
  <c r="P3178" i="1" s="1"/>
  <c r="J3178" i="1"/>
  <c r="Q3178" i="1" s="1"/>
  <c r="H3178" i="1"/>
  <c r="O3178" i="1" s="1"/>
  <c r="I1125" i="1"/>
  <c r="J1125" i="1"/>
  <c r="H1125" i="1"/>
  <c r="O1125" i="1" s="1"/>
  <c r="I5256" i="1"/>
  <c r="J5256" i="1"/>
  <c r="H5256" i="1"/>
  <c r="O5256" i="1" s="1"/>
  <c r="I1629" i="1"/>
  <c r="J1629" i="1"/>
  <c r="H1629" i="1"/>
  <c r="I5694" i="1"/>
  <c r="J5694" i="1"/>
  <c r="H5694" i="1"/>
  <c r="I5193" i="1"/>
  <c r="J5193" i="1"/>
  <c r="H5193" i="1"/>
  <c r="I3055" i="1"/>
  <c r="J3055" i="1"/>
  <c r="H3055" i="1"/>
  <c r="O3055" i="1" s="1"/>
  <c r="I5173" i="1"/>
  <c r="P5173" i="1" s="1"/>
  <c r="J5173" i="1"/>
  <c r="Q5173" i="1" s="1"/>
  <c r="H5173" i="1"/>
  <c r="I955" i="1"/>
  <c r="J955" i="1"/>
  <c r="H955" i="1"/>
  <c r="I2759" i="1"/>
  <c r="J2759" i="1"/>
  <c r="Q2759" i="1" s="1"/>
  <c r="H2759" i="1"/>
  <c r="I2259" i="1"/>
  <c r="J2259" i="1"/>
  <c r="H2259" i="1"/>
  <c r="I5634" i="1"/>
  <c r="J5634" i="1"/>
  <c r="H5634" i="1"/>
  <c r="I3580" i="1"/>
  <c r="P3580" i="1" s="1"/>
  <c r="J3580" i="1"/>
  <c r="Q3580" i="1" s="1"/>
  <c r="H3580" i="1"/>
  <c r="O3580" i="1" s="1"/>
  <c r="I5153" i="1"/>
  <c r="P5153" i="1" s="1"/>
  <c r="J5153" i="1"/>
  <c r="Q5153" i="1" s="1"/>
  <c r="H5153" i="1"/>
  <c r="O5153" i="1" s="1"/>
  <c r="I936" i="1"/>
  <c r="P936" i="1" s="1"/>
  <c r="J936" i="1"/>
  <c r="H936" i="1"/>
  <c r="I1145" i="1"/>
  <c r="J1145" i="1"/>
  <c r="H1145" i="1"/>
  <c r="I3706" i="1"/>
  <c r="P3706" i="1" s="1"/>
  <c r="J3706" i="1"/>
  <c r="H3706" i="1"/>
  <c r="I1335" i="1"/>
  <c r="J1335" i="1"/>
  <c r="H1335" i="1"/>
  <c r="I5362" i="1"/>
  <c r="J5362" i="1"/>
  <c r="Q5362" i="1" s="1"/>
  <c r="H5362" i="1"/>
  <c r="I201" i="1"/>
  <c r="J201" i="1"/>
  <c r="H201" i="1"/>
  <c r="O201" i="1" s="1"/>
  <c r="I5215" i="1"/>
  <c r="P5215" i="1" s="1"/>
  <c r="J5215" i="1"/>
  <c r="Q5215" i="1" s="1"/>
  <c r="H5215" i="1"/>
  <c r="O5215" i="1" s="1"/>
  <c r="I5192" i="1"/>
  <c r="P5192" i="1" s="1"/>
  <c r="J5192" i="1"/>
  <c r="Q5192" i="1" s="1"/>
  <c r="H5192" i="1"/>
  <c r="O5192" i="1" s="1"/>
  <c r="I4752" i="1"/>
  <c r="P4752" i="1" s="1"/>
  <c r="J4752" i="1"/>
  <c r="Q4752" i="1" s="1"/>
  <c r="H4752" i="1"/>
  <c r="O4752" i="1" s="1"/>
  <c r="I3054" i="1"/>
  <c r="P3054" i="1" s="1"/>
  <c r="J3054" i="1"/>
  <c r="Q3054" i="1" s="1"/>
  <c r="H3054" i="1"/>
  <c r="O3054" i="1" s="1"/>
  <c r="I2908" i="1"/>
  <c r="P2908" i="1" s="1"/>
  <c r="J2908" i="1"/>
  <c r="Q2908" i="1" s="1"/>
  <c r="H2908" i="1"/>
  <c r="O2908" i="1" s="1"/>
  <c r="I1731" i="1"/>
  <c r="J1731" i="1"/>
  <c r="Q1731" i="1" s="1"/>
  <c r="H1731" i="1"/>
  <c r="O1731" i="1" s="1"/>
  <c r="I4922" i="1"/>
  <c r="J4922" i="1"/>
  <c r="Q4922" i="1" s="1"/>
  <c r="H4922" i="1"/>
  <c r="O4922" i="1" s="1"/>
  <c r="I3033" i="1"/>
  <c r="P3033" i="1" s="1"/>
  <c r="J3033" i="1"/>
  <c r="Q3033" i="1" s="1"/>
  <c r="H3033" i="1"/>
  <c r="I329" i="1"/>
  <c r="P329" i="1" s="1"/>
  <c r="J329" i="1"/>
  <c r="H329" i="1"/>
  <c r="I3724" i="1"/>
  <c r="J3724" i="1"/>
  <c r="H3724" i="1"/>
  <c r="I811" i="1"/>
  <c r="J811" i="1"/>
  <c r="H811" i="1"/>
  <c r="I4880" i="1"/>
  <c r="J4880" i="1"/>
  <c r="H4880" i="1"/>
  <c r="I2467" i="1"/>
  <c r="J2467" i="1"/>
  <c r="Q2467" i="1" s="1"/>
  <c r="H2467" i="1"/>
  <c r="I5090" i="1"/>
  <c r="P5090" i="1" s="1"/>
  <c r="J5090" i="1"/>
  <c r="Q5090" i="1" s="1"/>
  <c r="H5090" i="1"/>
  <c r="O5090" i="1" s="1"/>
  <c r="I242" i="1"/>
  <c r="P242" i="1" s="1"/>
  <c r="J242" i="1"/>
  <c r="H242" i="1"/>
  <c r="I2554" i="1"/>
  <c r="J2554" i="1"/>
  <c r="H2554" i="1"/>
  <c r="I2991" i="1"/>
  <c r="P2991" i="1" s="1"/>
  <c r="J2991" i="1"/>
  <c r="H2991" i="1"/>
  <c r="I5655" i="1"/>
  <c r="P5655" i="1" s="1"/>
  <c r="J5655" i="1"/>
  <c r="Q5655" i="1" s="1"/>
  <c r="H5655" i="1"/>
  <c r="O5655" i="1" s="1"/>
  <c r="I306" i="1"/>
  <c r="P306" i="1" s="1"/>
  <c r="J306" i="1"/>
  <c r="Q306" i="1" s="1"/>
  <c r="H306" i="1"/>
  <c r="O306" i="1" s="1"/>
  <c r="I2090" i="1"/>
  <c r="P2090" i="1" s="1"/>
  <c r="J2090" i="1"/>
  <c r="Q2090" i="1" s="1"/>
  <c r="H2090" i="1"/>
  <c r="O2090" i="1" s="1"/>
  <c r="I3916" i="1"/>
  <c r="P3916" i="1" s="1"/>
  <c r="J3916" i="1"/>
  <c r="Q3916" i="1" s="1"/>
  <c r="H3916" i="1"/>
  <c r="O3916" i="1" s="1"/>
  <c r="I3559" i="1"/>
  <c r="J3559" i="1"/>
  <c r="H3559" i="1"/>
  <c r="I4333" i="1"/>
  <c r="J4333" i="1"/>
  <c r="Q4333" i="1" s="1"/>
  <c r="H4333" i="1"/>
  <c r="O4333" i="1" s="1"/>
  <c r="I3643" i="1"/>
  <c r="J3643" i="1"/>
  <c r="H3643" i="1"/>
  <c r="I4688" i="1"/>
  <c r="J4688" i="1"/>
  <c r="H4688" i="1"/>
  <c r="I3159" i="1"/>
  <c r="J3159" i="1"/>
  <c r="Q3159" i="1" s="1"/>
  <c r="H3159" i="1"/>
  <c r="O3159" i="1" s="1"/>
  <c r="I4984" i="1"/>
  <c r="J4984" i="1"/>
  <c r="Q4984" i="1" s="1"/>
  <c r="H4984" i="1"/>
  <c r="O4984" i="1" s="1"/>
  <c r="I139" i="1"/>
  <c r="P139" i="1" s="1"/>
  <c r="J139" i="1"/>
  <c r="Q139" i="1" s="1"/>
  <c r="H139" i="1"/>
  <c r="I3410" i="1"/>
  <c r="J3410" i="1"/>
  <c r="Q3410" i="1" s="1"/>
  <c r="H3410" i="1"/>
  <c r="I2195" i="1"/>
  <c r="J2195" i="1"/>
  <c r="Q2195" i="1" s="1"/>
  <c r="H2195" i="1"/>
  <c r="I3789" i="1"/>
  <c r="J3789" i="1"/>
  <c r="H3789" i="1"/>
  <c r="I1186" i="1"/>
  <c r="J1186" i="1"/>
  <c r="H1186" i="1"/>
  <c r="I1020" i="1"/>
  <c r="J1020" i="1"/>
  <c r="H1020" i="1"/>
  <c r="I2301" i="1"/>
  <c r="P2301" i="1" s="1"/>
  <c r="J2301" i="1"/>
  <c r="Q2301" i="1" s="1"/>
  <c r="H2301" i="1"/>
  <c r="O2301" i="1" s="1"/>
  <c r="I3976" i="1"/>
  <c r="P3976" i="1" s="1"/>
  <c r="J3976" i="1"/>
  <c r="H3976" i="1"/>
  <c r="O3976" i="1" s="1"/>
  <c r="I158" i="1"/>
  <c r="J158" i="1"/>
  <c r="H158" i="1"/>
  <c r="O158" i="1" s="1"/>
  <c r="I4397" i="1"/>
  <c r="P4397" i="1" s="1"/>
  <c r="J4397" i="1"/>
  <c r="H4397" i="1"/>
  <c r="I5403" i="1"/>
  <c r="P5403" i="1" s="1"/>
  <c r="J5403" i="1"/>
  <c r="H5403" i="1"/>
  <c r="I2111" i="1"/>
  <c r="J2111" i="1"/>
  <c r="H2111" i="1"/>
  <c r="I54" i="1"/>
  <c r="P54" i="1" s="1"/>
  <c r="J54" i="1"/>
  <c r="H54" i="1"/>
  <c r="O54" i="1" s="1"/>
  <c r="I5297" i="1"/>
  <c r="P5297" i="1" s="1"/>
  <c r="J5297" i="1"/>
  <c r="Q5297" i="1" s="1"/>
  <c r="H5297" i="1"/>
  <c r="O5297" i="1" s="1"/>
  <c r="I3117" i="1"/>
  <c r="J3117" i="1"/>
  <c r="H3117" i="1"/>
  <c r="O3117" i="1" s="1"/>
  <c r="I1753" i="1"/>
  <c r="J1753" i="1"/>
  <c r="H1753" i="1"/>
  <c r="I118" i="1"/>
  <c r="J118" i="1"/>
  <c r="H118" i="1"/>
  <c r="I2172" i="1"/>
  <c r="J2172" i="1"/>
  <c r="H2172" i="1"/>
  <c r="I1398" i="1"/>
  <c r="J1398" i="1"/>
  <c r="H1398" i="1"/>
  <c r="O1398" i="1" s="1"/>
  <c r="I4586" i="1"/>
  <c r="J4586" i="1"/>
  <c r="Q4586" i="1" s="1"/>
  <c r="H4586" i="1"/>
  <c r="O4586" i="1" s="1"/>
  <c r="I3601" i="1"/>
  <c r="P3601" i="1" s="1"/>
  <c r="J3601" i="1"/>
  <c r="Q3601" i="1" s="1"/>
  <c r="H3601" i="1"/>
  <c r="I978" i="1"/>
  <c r="J978" i="1"/>
  <c r="H978" i="1"/>
  <c r="I5069" i="1"/>
  <c r="J5069" i="1"/>
  <c r="Q5069" i="1" s="1"/>
  <c r="H5069" i="1"/>
  <c r="I12" i="1"/>
  <c r="J12" i="1"/>
  <c r="H12" i="1"/>
  <c r="I5006" i="1"/>
  <c r="J5006" i="1"/>
  <c r="H5006" i="1"/>
  <c r="I4146" i="1"/>
  <c r="P4146" i="1" s="1"/>
  <c r="J4146" i="1"/>
  <c r="H4146" i="1"/>
  <c r="I1164" i="1"/>
  <c r="P1164" i="1" s="1"/>
  <c r="J1164" i="1"/>
  <c r="Q1164" i="1" s="1"/>
  <c r="H1164" i="1"/>
  <c r="O1164" i="1" s="1"/>
  <c r="I704" i="1"/>
  <c r="P704" i="1" s="1"/>
  <c r="J704" i="1"/>
  <c r="Q704" i="1" s="1"/>
  <c r="H704" i="1"/>
  <c r="O704" i="1" s="1"/>
  <c r="I2343" i="1"/>
  <c r="P2343" i="1" s="1"/>
  <c r="J2343" i="1"/>
  <c r="Q2343" i="1" s="1"/>
  <c r="H2343" i="1"/>
  <c r="O2343" i="1" s="1"/>
  <c r="I1397" i="1"/>
  <c r="P1397" i="1" s="1"/>
  <c r="J1397" i="1"/>
  <c r="Q1397" i="1" s="1"/>
  <c r="H1397" i="1"/>
  <c r="O1397" i="1" s="1"/>
  <c r="I2153" i="1"/>
  <c r="P2153" i="1" s="1"/>
  <c r="J2153" i="1"/>
  <c r="Q2153" i="1" s="1"/>
  <c r="H2153" i="1"/>
  <c r="O2153" i="1" s="1"/>
  <c r="I1356" i="1"/>
  <c r="P1356" i="1" s="1"/>
  <c r="J1356" i="1"/>
  <c r="Q1356" i="1" s="1"/>
  <c r="H1356" i="1"/>
  <c r="O1356" i="1" s="1"/>
  <c r="I2969" i="1"/>
  <c r="P2969" i="1" s="1"/>
  <c r="J2969" i="1"/>
  <c r="Q2969" i="1" s="1"/>
  <c r="H2969" i="1"/>
  <c r="O2969" i="1" s="1"/>
  <c r="I5046" i="1"/>
  <c r="P5046" i="1" s="1"/>
  <c r="J5046" i="1"/>
  <c r="Q5046" i="1" s="1"/>
  <c r="H5046" i="1"/>
  <c r="O5046" i="1" s="1"/>
  <c r="I3622" i="1"/>
  <c r="J3622" i="1"/>
  <c r="H3622" i="1"/>
  <c r="I2511" i="1"/>
  <c r="J2511" i="1"/>
  <c r="Q2511" i="1" s="1"/>
  <c r="H2511" i="1"/>
  <c r="O2511" i="1" s="1"/>
  <c r="I1983" i="1"/>
  <c r="P1983" i="1" s="1"/>
  <c r="J1983" i="1"/>
  <c r="Q1983" i="1" s="1"/>
  <c r="H1983" i="1"/>
  <c r="O1983" i="1" s="1"/>
  <c r="I3327" i="1"/>
  <c r="J3327" i="1"/>
  <c r="H3327" i="1"/>
  <c r="O3327" i="1" s="1"/>
  <c r="I4608" i="1"/>
  <c r="J4608" i="1"/>
  <c r="Q4608" i="1" s="1"/>
  <c r="H4608" i="1"/>
  <c r="O4608" i="1" s="1"/>
  <c r="I4249" i="1"/>
  <c r="J4249" i="1"/>
  <c r="Q4249" i="1" s="1"/>
  <c r="H4249" i="1"/>
  <c r="O4249" i="1" s="1"/>
  <c r="I2866" i="1"/>
  <c r="P2866" i="1" s="1"/>
  <c r="J2866" i="1"/>
  <c r="Q2866" i="1" s="1"/>
  <c r="H2866" i="1"/>
  <c r="I747" i="1"/>
  <c r="J747" i="1"/>
  <c r="H747" i="1"/>
  <c r="I4628" i="1"/>
  <c r="J4628" i="1"/>
  <c r="Q4628" i="1" s="1"/>
  <c r="H4628" i="1"/>
  <c r="I5676" i="1"/>
  <c r="J5676" i="1"/>
  <c r="H5676" i="1"/>
  <c r="I2531" i="1"/>
  <c r="J2531" i="1"/>
  <c r="H2531" i="1"/>
  <c r="I2069" i="1"/>
  <c r="P2069" i="1" s="1"/>
  <c r="J2069" i="1"/>
  <c r="Q2069" i="1" s="1"/>
  <c r="H2069" i="1"/>
  <c r="I4565" i="1"/>
  <c r="P4565" i="1" s="1"/>
  <c r="J4565" i="1"/>
  <c r="Q4565" i="1" s="1"/>
  <c r="H4565" i="1"/>
  <c r="O4565" i="1" s="1"/>
  <c r="I894" i="1"/>
  <c r="P894" i="1" s="1"/>
  <c r="J894" i="1"/>
  <c r="H894" i="1"/>
  <c r="I2215" i="1"/>
  <c r="J2215" i="1"/>
  <c r="H2215" i="1"/>
  <c r="O2215" i="1" s="1"/>
  <c r="I3391" i="1"/>
  <c r="J3391" i="1"/>
  <c r="H3391" i="1"/>
  <c r="I1566" i="1"/>
  <c r="P1566" i="1" s="1"/>
  <c r="J1566" i="1"/>
  <c r="H1566" i="1"/>
  <c r="I4522" i="1"/>
  <c r="P4522" i="1" s="1"/>
  <c r="J4522" i="1"/>
  <c r="Q4522" i="1" s="1"/>
  <c r="H4522" i="1"/>
  <c r="O4522" i="1" s="1"/>
  <c r="I4040" i="1"/>
  <c r="P4040" i="1" s="1"/>
  <c r="J4040" i="1"/>
  <c r="Q4040" i="1" s="1"/>
  <c r="H4040" i="1"/>
  <c r="O4040" i="1" s="1"/>
  <c r="I4795" i="1"/>
  <c r="P4795" i="1" s="1"/>
  <c r="J4795" i="1"/>
  <c r="Q4795" i="1" s="1"/>
  <c r="H4795" i="1"/>
  <c r="O4795" i="1" s="1"/>
  <c r="I4185" i="1"/>
  <c r="P4185" i="1" s="1"/>
  <c r="J4185" i="1"/>
  <c r="Q4185" i="1" s="1"/>
  <c r="H4185" i="1"/>
  <c r="O4185" i="1" s="1"/>
  <c r="I1839" i="1"/>
  <c r="J1839" i="1"/>
  <c r="H1839" i="1"/>
  <c r="O1839" i="1" s="1"/>
  <c r="I2344" i="1"/>
  <c r="J2344" i="1"/>
  <c r="H2344" i="1"/>
  <c r="O2344" i="1" s="1"/>
  <c r="I2447" i="1"/>
  <c r="J2447" i="1"/>
  <c r="H2447" i="1"/>
  <c r="I5277" i="1"/>
  <c r="J5277" i="1"/>
  <c r="Q5277" i="1" s="1"/>
  <c r="H5277" i="1"/>
  <c r="O5277" i="1" s="1"/>
  <c r="I3263" i="1"/>
  <c r="J3263" i="1"/>
  <c r="Q3263" i="1" s="1"/>
  <c r="H3263" i="1"/>
  <c r="O3263" i="1" s="1"/>
  <c r="I4480" i="1"/>
  <c r="P4480" i="1" s="1"/>
  <c r="J4480" i="1"/>
  <c r="Q4480" i="1" s="1"/>
  <c r="H4480" i="1"/>
  <c r="I3011" i="1"/>
  <c r="J3011" i="1"/>
  <c r="H3011" i="1"/>
  <c r="I3516" i="1"/>
  <c r="J3516" i="1"/>
  <c r="Q3516" i="1" s="1"/>
  <c r="H3516" i="1"/>
  <c r="I409" i="1"/>
  <c r="J409" i="1"/>
  <c r="H409" i="1"/>
  <c r="I1775" i="1"/>
  <c r="J1775" i="1"/>
  <c r="H1775" i="1"/>
  <c r="E3179" i="1"/>
  <c r="E3180" i="1" s="1"/>
  <c r="I4838" i="1"/>
  <c r="J4838" i="1"/>
  <c r="H4838" i="1"/>
  <c r="O4838" i="1" s="1"/>
  <c r="I1900" i="1"/>
  <c r="P1900" i="1" s="1"/>
  <c r="J1900" i="1"/>
  <c r="Q1900" i="1" s="1"/>
  <c r="H1900" i="1"/>
  <c r="O1900" i="1" s="1"/>
  <c r="I2364" i="1"/>
  <c r="J2364" i="1"/>
  <c r="H2364" i="1"/>
  <c r="O2364" i="1" s="1"/>
  <c r="I2847" i="1"/>
  <c r="J2847" i="1"/>
  <c r="Q2847" i="1" s="1"/>
  <c r="H2847" i="1"/>
  <c r="O2847" i="1" s="1"/>
  <c r="I705" i="1"/>
  <c r="J705" i="1"/>
  <c r="H705" i="1"/>
  <c r="I3874" i="1"/>
  <c r="J3874" i="1"/>
  <c r="H3874" i="1"/>
  <c r="I4063" i="1"/>
  <c r="P4063" i="1" s="1"/>
  <c r="J4063" i="1"/>
  <c r="Q4063" i="1" s="1"/>
  <c r="H4063" i="1"/>
  <c r="O4063" i="1" s="1"/>
  <c r="I5675" i="1"/>
  <c r="P5675" i="1" s="1"/>
  <c r="J5675" i="1"/>
  <c r="Q5675" i="1" s="1"/>
  <c r="H5675" i="1"/>
  <c r="O5675" i="1" s="1"/>
  <c r="I2154" i="1"/>
  <c r="P2154" i="1" s="1"/>
  <c r="J2154" i="1"/>
  <c r="Q2154" i="1" s="1"/>
  <c r="H2154" i="1"/>
  <c r="I5527" i="1"/>
  <c r="P5527" i="1" s="1"/>
  <c r="J5527" i="1"/>
  <c r="Q5527" i="1" s="1"/>
  <c r="H5527" i="1"/>
  <c r="I97" i="1"/>
  <c r="P97" i="1" s="1"/>
  <c r="J97" i="1"/>
  <c r="Q97" i="1" s="1"/>
  <c r="H97" i="1"/>
  <c r="I4670" i="1"/>
  <c r="J4670" i="1"/>
  <c r="H4670" i="1"/>
  <c r="I1459" i="1"/>
  <c r="J1459" i="1"/>
  <c r="H1459" i="1"/>
  <c r="I4291" i="1"/>
  <c r="P4291" i="1" s="1"/>
  <c r="J4291" i="1"/>
  <c r="H4291" i="1"/>
  <c r="O4291" i="1" s="1"/>
  <c r="I5026" i="1"/>
  <c r="P5026" i="1" s="1"/>
  <c r="J5026" i="1"/>
  <c r="Q5026" i="1" s="1"/>
  <c r="H5026" i="1"/>
  <c r="O5026" i="1" s="1"/>
  <c r="I4650" i="1"/>
  <c r="P4650" i="1" s="1"/>
  <c r="J4650" i="1"/>
  <c r="H4650" i="1"/>
  <c r="I1859" i="1"/>
  <c r="P1859" i="1" s="1"/>
  <c r="J1859" i="1"/>
  <c r="H1859" i="1"/>
  <c r="I661" i="1"/>
  <c r="P661" i="1" s="1"/>
  <c r="J661" i="1"/>
  <c r="H661" i="1"/>
  <c r="I4459" i="1"/>
  <c r="P4459" i="1" s="1"/>
  <c r="J4459" i="1"/>
  <c r="H4459" i="1"/>
  <c r="I1588" i="1"/>
  <c r="J1588" i="1"/>
  <c r="H1588" i="1"/>
  <c r="O1588" i="1" s="1"/>
  <c r="I4902" i="1"/>
  <c r="P4902" i="1" s="1"/>
  <c r="J4902" i="1"/>
  <c r="H4902" i="1"/>
  <c r="O4902" i="1" s="1"/>
  <c r="I2803" i="1"/>
  <c r="P2803" i="1" s="1"/>
  <c r="J2803" i="1"/>
  <c r="Q2803" i="1" s="1"/>
  <c r="H2803" i="1"/>
  <c r="O2803" i="1" s="1"/>
  <c r="I3768" i="1"/>
  <c r="J3768" i="1"/>
  <c r="Q3768" i="1" s="1"/>
  <c r="H3768" i="1"/>
  <c r="I453" i="1"/>
  <c r="J453" i="1"/>
  <c r="H453" i="1"/>
  <c r="O453" i="1" s="1"/>
  <c r="I3955" i="1"/>
  <c r="J3955" i="1"/>
  <c r="H3955" i="1"/>
  <c r="O3955" i="1" s="1"/>
  <c r="I5736" i="1"/>
  <c r="J5736" i="1"/>
  <c r="H5736" i="1"/>
  <c r="I3306" i="1"/>
  <c r="J3306" i="1"/>
  <c r="H3306" i="1"/>
  <c r="I4964" i="1"/>
  <c r="J4964" i="1"/>
  <c r="Q4964" i="1" s="1"/>
  <c r="H4964" i="1"/>
  <c r="O4964" i="1" s="1"/>
  <c r="I3285" i="1"/>
  <c r="P3285" i="1" s="1"/>
  <c r="J3285" i="1"/>
  <c r="Q3285" i="1" s="1"/>
  <c r="H3285" i="1"/>
  <c r="I4669" i="1"/>
  <c r="P4669" i="1" s="1"/>
  <c r="J4669" i="1"/>
  <c r="Q4669" i="1" s="1"/>
  <c r="H4669" i="1"/>
  <c r="O4669" i="1" s="1"/>
  <c r="I1228" i="1"/>
  <c r="J1228" i="1"/>
  <c r="H1228" i="1"/>
  <c r="I5486" i="1"/>
  <c r="P5486" i="1" s="1"/>
  <c r="J5486" i="1"/>
  <c r="H5486" i="1"/>
  <c r="I790" i="1"/>
  <c r="J790" i="1"/>
  <c r="H790" i="1"/>
  <c r="E1984" i="1"/>
  <c r="I4500" i="1"/>
  <c r="J4500" i="1"/>
  <c r="H4500" i="1"/>
  <c r="O4500" i="1" s="1"/>
  <c r="I4418" i="1"/>
  <c r="P4418" i="1" s="1"/>
  <c r="J4418" i="1"/>
  <c r="Q4418" i="1" s="1"/>
  <c r="H4418" i="1"/>
  <c r="O4418" i="1" s="1"/>
  <c r="I3998" i="1"/>
  <c r="J3998" i="1"/>
  <c r="Q3998" i="1" s="1"/>
  <c r="H3998" i="1"/>
  <c r="O3998" i="1" s="1"/>
  <c r="I3894" i="1"/>
  <c r="J3894" i="1"/>
  <c r="H3894" i="1"/>
  <c r="I1293" i="1"/>
  <c r="J1293" i="1"/>
  <c r="H1293" i="1"/>
  <c r="I2927" i="1"/>
  <c r="J2927" i="1"/>
  <c r="H2927" i="1"/>
  <c r="O2927" i="1" s="1"/>
  <c r="I2425" i="1"/>
  <c r="J2425" i="1"/>
  <c r="Q2425" i="1" s="1"/>
  <c r="H2425" i="1"/>
  <c r="O2425" i="1" s="1"/>
  <c r="I537" i="1"/>
  <c r="P537" i="1" s="1"/>
  <c r="J537" i="1"/>
  <c r="H537" i="1"/>
  <c r="O537" i="1" s="1"/>
  <c r="I1942" i="1"/>
  <c r="P1942" i="1" s="1"/>
  <c r="J1942" i="1"/>
  <c r="Q1942" i="1" s="1"/>
  <c r="H1942" i="1"/>
  <c r="I642" i="1"/>
  <c r="P642" i="1" s="1"/>
  <c r="J642" i="1"/>
  <c r="H642" i="1"/>
  <c r="I5424" i="1"/>
  <c r="J5424" i="1"/>
  <c r="Q5424" i="1" s="1"/>
  <c r="H5424" i="1"/>
  <c r="I4186" i="1"/>
  <c r="J4186" i="1"/>
  <c r="H4186" i="1"/>
  <c r="I2970" i="1"/>
  <c r="J2970" i="1"/>
  <c r="H2970" i="1"/>
  <c r="I2236" i="1"/>
  <c r="P2236" i="1" s="1"/>
  <c r="J2236" i="1"/>
  <c r="Q2236" i="1" s="1"/>
  <c r="H2236" i="1"/>
  <c r="I5005" i="1"/>
  <c r="P5005" i="1" s="1"/>
  <c r="J5005" i="1"/>
  <c r="Q5005" i="1" s="1"/>
  <c r="H5005" i="1"/>
  <c r="O5005" i="1" s="1"/>
  <c r="I4356" i="1"/>
  <c r="P4356" i="1" s="1"/>
  <c r="J4356" i="1"/>
  <c r="Q4356" i="1" s="1"/>
  <c r="H4356" i="1"/>
  <c r="O4356" i="1" s="1"/>
  <c r="I3915" i="1"/>
  <c r="P3915" i="1" s="1"/>
  <c r="J3915" i="1"/>
  <c r="Q3915" i="1" s="1"/>
  <c r="H3915" i="1"/>
  <c r="O3915" i="1" s="1"/>
  <c r="I1417" i="1"/>
  <c r="P1417" i="1" s="1"/>
  <c r="J1417" i="1"/>
  <c r="Q1417" i="1" s="1"/>
  <c r="H1417" i="1"/>
  <c r="O1417" i="1" s="1"/>
  <c r="I5383" i="1"/>
  <c r="P5383" i="1" s="1"/>
  <c r="J5383" i="1"/>
  <c r="H5383" i="1"/>
  <c r="I853" i="1"/>
  <c r="P853" i="1" s="1"/>
  <c r="J853" i="1"/>
  <c r="H853" i="1"/>
  <c r="O853" i="1" s="1"/>
  <c r="I4817" i="1"/>
  <c r="P4817" i="1" s="1"/>
  <c r="J4817" i="1"/>
  <c r="Q4817" i="1" s="1"/>
  <c r="H4817" i="1"/>
  <c r="O4817" i="1" s="1"/>
  <c r="I5571" i="1"/>
  <c r="P5571" i="1" s="1"/>
  <c r="J5571" i="1"/>
  <c r="Q5571" i="1" s="1"/>
  <c r="H5571" i="1"/>
  <c r="O5571" i="1" s="1"/>
  <c r="I3221" i="1"/>
  <c r="J3221" i="1"/>
  <c r="H3221" i="1"/>
  <c r="I579" i="1"/>
  <c r="J579" i="1"/>
  <c r="H579" i="1"/>
  <c r="O579" i="1" s="1"/>
  <c r="I4126" i="1"/>
  <c r="J4126" i="1"/>
  <c r="H4126" i="1"/>
  <c r="I1919" i="1"/>
  <c r="J1919" i="1"/>
  <c r="H1919" i="1"/>
  <c r="I5656" i="1"/>
  <c r="J5656" i="1"/>
  <c r="Q5656" i="1" s="1"/>
  <c r="H5656" i="1"/>
  <c r="I683" i="1"/>
  <c r="P683" i="1" s="1"/>
  <c r="J683" i="1"/>
  <c r="Q683" i="1" s="1"/>
  <c r="H683" i="1"/>
  <c r="O683" i="1" s="1"/>
  <c r="I4019" i="1"/>
  <c r="P4019" i="1" s="1"/>
  <c r="J4019" i="1"/>
  <c r="Q4019" i="1" s="1"/>
  <c r="H4019" i="1"/>
  <c r="I370" i="1"/>
  <c r="J370" i="1"/>
  <c r="H370" i="1"/>
  <c r="I2656" i="1"/>
  <c r="P2656" i="1" s="1"/>
  <c r="J2656" i="1"/>
  <c r="Q2656" i="1" s="1"/>
  <c r="H2656" i="1"/>
  <c r="I2091" i="1"/>
  <c r="J2091" i="1"/>
  <c r="Q2091" i="1" s="1"/>
  <c r="H2091" i="1"/>
  <c r="I4796" i="1"/>
  <c r="J4796" i="1"/>
  <c r="H4796" i="1"/>
  <c r="I2595" i="1"/>
  <c r="P2595" i="1" s="1"/>
  <c r="J2595" i="1"/>
  <c r="Q2595" i="1" s="1"/>
  <c r="H2595" i="1"/>
  <c r="I2005" i="1"/>
  <c r="P2005" i="1" s="1"/>
  <c r="J2005" i="1"/>
  <c r="Q2005" i="1" s="1"/>
  <c r="H2005" i="1"/>
  <c r="O2005" i="1" s="1"/>
  <c r="I1544" i="1"/>
  <c r="P1544" i="1" s="1"/>
  <c r="J1544" i="1"/>
  <c r="H1544" i="1"/>
  <c r="I4105" i="1"/>
  <c r="P4105" i="1" s="1"/>
  <c r="J4105" i="1"/>
  <c r="Q4105" i="1" s="1"/>
  <c r="H4105" i="1"/>
  <c r="O4105" i="1" s="1"/>
  <c r="I4523" i="1"/>
  <c r="P4523" i="1" s="1"/>
  <c r="J4523" i="1"/>
  <c r="H4523" i="1"/>
  <c r="I1042" i="1"/>
  <c r="J1042" i="1"/>
  <c r="H1042" i="1"/>
  <c r="I5757" i="1"/>
  <c r="P5757" i="1" s="1"/>
  <c r="J5757" i="1"/>
  <c r="H5757" i="1"/>
  <c r="O5757" i="1" s="1"/>
  <c r="I3934" i="1"/>
  <c r="P3934" i="1" s="1"/>
  <c r="J3934" i="1"/>
  <c r="H3934" i="1"/>
  <c r="O3934" i="1" s="1"/>
  <c r="I3139" i="1"/>
  <c r="P3139" i="1" s="1"/>
  <c r="J3139" i="1"/>
  <c r="Q3139" i="1" s="1"/>
  <c r="H3139" i="1"/>
  <c r="O3139" i="1" s="1"/>
  <c r="I5799" i="1"/>
  <c r="J5799" i="1"/>
  <c r="Q5799" i="1" s="1"/>
  <c r="H5799" i="1"/>
  <c r="O5799" i="1" s="1"/>
  <c r="I4437" i="1"/>
  <c r="J4437" i="1"/>
  <c r="Q4437" i="1" s="1"/>
  <c r="H4437" i="1"/>
  <c r="O4437" i="1" s="1"/>
  <c r="I2675" i="1"/>
  <c r="J2675" i="1"/>
  <c r="H2675" i="1"/>
  <c r="I179" i="1"/>
  <c r="J179" i="1"/>
  <c r="H179" i="1"/>
  <c r="I1711" i="1"/>
  <c r="J1711" i="1"/>
  <c r="Q1711" i="1" s="1"/>
  <c r="H1711" i="1"/>
  <c r="I3831" i="1"/>
  <c r="J3831" i="1"/>
  <c r="Q3831" i="1" s="1"/>
  <c r="H3831" i="1"/>
  <c r="O3831" i="1" s="1"/>
  <c r="I3075" i="1"/>
  <c r="P3075" i="1" s="1"/>
  <c r="J3075" i="1"/>
  <c r="Q3075" i="1" s="1"/>
  <c r="H3075" i="1"/>
  <c r="I1607" i="1"/>
  <c r="P1607" i="1" s="1"/>
  <c r="J1607" i="1"/>
  <c r="Q1607" i="1" s="1"/>
  <c r="H1607" i="1"/>
  <c r="I5340" i="1"/>
  <c r="P5340" i="1" s="1"/>
  <c r="J5340" i="1"/>
  <c r="Q5340" i="1" s="1"/>
  <c r="H5340" i="1"/>
  <c r="I5591" i="1"/>
  <c r="J5591" i="1"/>
  <c r="Q5591" i="1" s="1"/>
  <c r="H5591" i="1"/>
  <c r="I4145" i="1"/>
  <c r="P4145" i="1" s="1"/>
  <c r="J4145" i="1"/>
  <c r="Q4145" i="1" s="1"/>
  <c r="H4145" i="1"/>
  <c r="O4145" i="1" s="1"/>
  <c r="I200" i="1"/>
  <c r="P200" i="1" s="1"/>
  <c r="J200" i="1"/>
  <c r="Q200" i="1" s="1"/>
  <c r="H200" i="1"/>
  <c r="O200" i="1" s="1"/>
  <c r="I2990" i="1"/>
  <c r="P2990" i="1" s="1"/>
  <c r="J2990" i="1"/>
  <c r="Q2990" i="1" s="1"/>
  <c r="H2990" i="1"/>
  <c r="O2990" i="1" s="1"/>
  <c r="I1501" i="1"/>
  <c r="P1501" i="1" s="1"/>
  <c r="J1501" i="1"/>
  <c r="H1501" i="1"/>
  <c r="I832" i="1"/>
  <c r="P832" i="1" s="1"/>
  <c r="J832" i="1"/>
  <c r="H832" i="1"/>
  <c r="O832" i="1" s="1"/>
  <c r="I3811" i="1"/>
  <c r="P3811" i="1" s="1"/>
  <c r="J3811" i="1"/>
  <c r="Q3811" i="1" s="1"/>
  <c r="H3811" i="1"/>
  <c r="O3811" i="1" s="1"/>
  <c r="I4753" i="1"/>
  <c r="J4753" i="1"/>
  <c r="H4753" i="1"/>
  <c r="I1165" i="1"/>
  <c r="P1165" i="1" s="1"/>
  <c r="J1165" i="1"/>
  <c r="Q1165" i="1" s="1"/>
  <c r="H1165" i="1"/>
  <c r="O1165" i="1" s="1"/>
  <c r="I3746" i="1"/>
  <c r="P3746" i="1" s="1"/>
  <c r="J3746" i="1"/>
  <c r="Q3746" i="1" s="1"/>
  <c r="H3746" i="1"/>
  <c r="O3746" i="1" s="1"/>
  <c r="I2615" i="1"/>
  <c r="P2615" i="1" s="1"/>
  <c r="J2615" i="1"/>
  <c r="Q2615" i="1" s="1"/>
  <c r="H2615" i="1"/>
  <c r="O2615" i="1" s="1"/>
  <c r="I622" i="1"/>
  <c r="J622" i="1"/>
  <c r="Q622" i="1" s="1"/>
  <c r="H622" i="1"/>
  <c r="O622" i="1" s="1"/>
  <c r="I4041" i="1"/>
  <c r="J4041" i="1"/>
  <c r="H4041" i="1"/>
  <c r="O4041" i="1" s="1"/>
  <c r="I221" i="1"/>
  <c r="J221" i="1"/>
  <c r="H221" i="1"/>
  <c r="O221" i="1" s="1"/>
  <c r="I1796" i="1"/>
  <c r="J1796" i="1"/>
  <c r="H1796" i="1"/>
  <c r="I5715" i="1"/>
  <c r="J5715" i="1"/>
  <c r="Q5715" i="1" s="1"/>
  <c r="H5715" i="1"/>
  <c r="O5715" i="1" s="1"/>
  <c r="I3369" i="1"/>
  <c r="J3369" i="1"/>
  <c r="Q3369" i="1" s="1"/>
  <c r="H3369" i="1"/>
  <c r="O3369" i="1" s="1"/>
  <c r="I4544" i="1"/>
  <c r="P4544" i="1" s="1"/>
  <c r="J4544" i="1"/>
  <c r="Q4544" i="1" s="1"/>
  <c r="H4544" i="1"/>
  <c r="I1480" i="1"/>
  <c r="J1480" i="1"/>
  <c r="H1480" i="1"/>
  <c r="I3473" i="1"/>
  <c r="P3473" i="1" s="1"/>
  <c r="J3473" i="1"/>
  <c r="Q3473" i="1" s="1"/>
  <c r="H3473" i="1"/>
  <c r="I3452" i="1"/>
  <c r="J3452" i="1"/>
  <c r="H3452" i="1"/>
  <c r="I3663" i="1"/>
  <c r="J3663" i="1"/>
  <c r="Q3663" i="1" s="1"/>
  <c r="H3663" i="1"/>
  <c r="O3663" i="1" s="1"/>
  <c r="I2048" i="1"/>
  <c r="P2048" i="1" s="1"/>
  <c r="J2048" i="1"/>
  <c r="Q2048" i="1" s="1"/>
  <c r="H2048" i="1"/>
  <c r="O2048" i="1" s="1"/>
  <c r="I5549" i="1"/>
  <c r="P5549" i="1" s="1"/>
  <c r="J5549" i="1"/>
  <c r="Q5549" i="1" s="1"/>
  <c r="H5549" i="1"/>
  <c r="O5549" i="1" s="1"/>
  <c r="I5111" i="1"/>
  <c r="P5111" i="1" s="1"/>
  <c r="J5111" i="1"/>
  <c r="Q5111" i="1" s="1"/>
  <c r="H5111" i="1"/>
  <c r="O5111" i="1" s="1"/>
  <c r="I2026" i="1"/>
  <c r="P2026" i="1" s="1"/>
  <c r="J2026" i="1"/>
  <c r="Q2026" i="1" s="1"/>
  <c r="H2026" i="1"/>
  <c r="O2026" i="1" s="1"/>
  <c r="I2846" i="1"/>
  <c r="P2846" i="1" s="1"/>
  <c r="J2846" i="1"/>
  <c r="Q2846" i="1" s="1"/>
  <c r="H2846" i="1"/>
  <c r="O2846" i="1" s="1"/>
  <c r="I2258" i="1"/>
  <c r="P2258" i="1" s="1"/>
  <c r="J2258" i="1"/>
  <c r="Q2258" i="1" s="1"/>
  <c r="H2258" i="1"/>
  <c r="O2258" i="1" s="1"/>
  <c r="I473" i="1"/>
  <c r="P473" i="1" s="1"/>
  <c r="J473" i="1"/>
  <c r="Q473" i="1" s="1"/>
  <c r="H473" i="1"/>
  <c r="O473" i="1" s="1"/>
  <c r="I2594" i="1"/>
  <c r="P2594" i="1" s="1"/>
  <c r="J2594" i="1"/>
  <c r="Q2594" i="1" s="1"/>
  <c r="H2594" i="1"/>
  <c r="O2594" i="1" s="1"/>
  <c r="E2134" i="1"/>
  <c r="I2133" i="1"/>
  <c r="P2133" i="1" s="1"/>
  <c r="J2133" i="1"/>
  <c r="Q2133" i="1" s="1"/>
  <c r="H2133" i="1"/>
  <c r="O2133" i="1" s="1"/>
  <c r="I4206" i="1"/>
  <c r="P4206" i="1" s="1"/>
  <c r="J4206" i="1"/>
  <c r="Q4206" i="1" s="1"/>
  <c r="H4206" i="1"/>
  <c r="I1376" i="1"/>
  <c r="P1376" i="1" s="1"/>
  <c r="J1376" i="1"/>
  <c r="Q1376" i="1" s="1"/>
  <c r="H1376" i="1"/>
  <c r="I4376" i="1"/>
  <c r="J4376" i="1"/>
  <c r="Q4376" i="1" s="1"/>
  <c r="H4376" i="1"/>
  <c r="I2322" i="1"/>
  <c r="J2322" i="1"/>
  <c r="H2322" i="1"/>
  <c r="I1105" i="1"/>
  <c r="P1105" i="1" s="1"/>
  <c r="J1105" i="1"/>
  <c r="Q1105" i="1" s="1"/>
  <c r="H1105" i="1"/>
  <c r="I2695" i="1"/>
  <c r="P2695" i="1" s="1"/>
  <c r="J2695" i="1"/>
  <c r="Q2695" i="1" s="1"/>
  <c r="H2695" i="1"/>
  <c r="O2695" i="1" s="1"/>
  <c r="I1206" i="1"/>
  <c r="P1206" i="1" s="1"/>
  <c r="J1206" i="1"/>
  <c r="H1206" i="1"/>
  <c r="O1206" i="1" s="1"/>
  <c r="I77" i="1"/>
  <c r="J77" i="1"/>
  <c r="H77" i="1"/>
  <c r="O77" i="1" s="1"/>
  <c r="I913" i="1"/>
  <c r="P913" i="1" s="1"/>
  <c r="J913" i="1"/>
  <c r="H913" i="1"/>
  <c r="I874" i="1"/>
  <c r="P874" i="1" s="1"/>
  <c r="J874" i="1"/>
  <c r="H874" i="1"/>
  <c r="I1649" i="1"/>
  <c r="P1649" i="1" s="1"/>
  <c r="J1649" i="1"/>
  <c r="H1649" i="1"/>
  <c r="O1649" i="1" s="1"/>
  <c r="I1357" i="1"/>
  <c r="P1357" i="1" s="1"/>
  <c r="J1357" i="1"/>
  <c r="Q1357" i="1" s="1"/>
  <c r="H1357" i="1"/>
  <c r="O1357" i="1" s="1"/>
  <c r="I1084" i="1"/>
  <c r="P1084" i="1" s="1"/>
  <c r="J1084" i="1"/>
  <c r="Q1084" i="1" s="1"/>
  <c r="H1084" i="1"/>
  <c r="O1084" i="1" s="1"/>
  <c r="I1312" i="1"/>
  <c r="J1312" i="1"/>
  <c r="Q1312" i="1" s="1"/>
  <c r="H1312" i="1"/>
  <c r="O1312" i="1" s="1"/>
  <c r="I2027" i="1"/>
  <c r="J2027" i="1"/>
  <c r="H2027" i="1"/>
  <c r="O2027" i="1" s="1"/>
  <c r="I999" i="1"/>
  <c r="J999" i="1"/>
  <c r="H999" i="1"/>
  <c r="I3705" i="1"/>
  <c r="P3705" i="1" s="1"/>
  <c r="J3705" i="1"/>
  <c r="Q3705" i="1" s="1"/>
  <c r="H3705" i="1"/>
  <c r="O3705" i="1" s="1"/>
  <c r="I3241" i="1"/>
  <c r="P3241" i="1" s="1"/>
  <c r="J3241" i="1"/>
  <c r="Q3241" i="1" s="1"/>
  <c r="H3241" i="1"/>
  <c r="O3241" i="1" s="1"/>
  <c r="I977" i="1"/>
  <c r="P977" i="1" s="1"/>
  <c r="J977" i="1"/>
  <c r="Q977" i="1" s="1"/>
  <c r="H977" i="1"/>
  <c r="O977" i="1" s="1"/>
  <c r="I5320" i="1"/>
  <c r="P5320" i="1" s="1"/>
  <c r="J5320" i="1"/>
  <c r="Q5320" i="1" s="1"/>
  <c r="H5320" i="1"/>
  <c r="I1668" i="1"/>
  <c r="P1668" i="1" s="1"/>
  <c r="J1668" i="1"/>
  <c r="H1668" i="1"/>
  <c r="I5464" i="1"/>
  <c r="J5464" i="1"/>
  <c r="Q5464" i="1" s="1"/>
  <c r="H5464" i="1"/>
  <c r="I2887" i="1"/>
  <c r="J2887" i="1"/>
  <c r="H2887" i="1"/>
  <c r="O2887" i="1" s="1"/>
  <c r="I2823" i="1"/>
  <c r="J2823" i="1"/>
  <c r="Q2823" i="1" s="1"/>
  <c r="H2823" i="1"/>
  <c r="I4166" i="1"/>
  <c r="P4166" i="1" s="1"/>
  <c r="J4166" i="1"/>
  <c r="Q4166" i="1" s="1"/>
  <c r="H4166" i="1"/>
  <c r="O4166" i="1" s="1"/>
  <c r="I5112" i="1"/>
  <c r="P5112" i="1" s="1"/>
  <c r="J5112" i="1"/>
  <c r="Q5112" i="1" s="1"/>
  <c r="H5112" i="1"/>
  <c r="O5112" i="1" s="1"/>
  <c r="I494" i="1"/>
  <c r="P494" i="1" s="1"/>
  <c r="J494" i="1"/>
  <c r="H494" i="1"/>
  <c r="O494" i="1" s="1"/>
  <c r="I4859" i="1"/>
  <c r="P4859" i="1" s="1"/>
  <c r="J4859" i="1"/>
  <c r="H4859" i="1"/>
  <c r="I1523" i="1"/>
  <c r="P1523" i="1" s="1"/>
  <c r="J1523" i="1"/>
  <c r="H1523" i="1"/>
  <c r="I1881" i="1"/>
  <c r="P1881" i="1" s="1"/>
  <c r="J1881" i="1"/>
  <c r="Q1881" i="1" s="1"/>
  <c r="H1881" i="1"/>
  <c r="O1881" i="1" s="1"/>
  <c r="I3682" i="1"/>
  <c r="P3682" i="1" s="1"/>
  <c r="J3682" i="1"/>
  <c r="H3682" i="1"/>
  <c r="O3682" i="1" s="1"/>
  <c r="E4733" i="1"/>
  <c r="I4711" i="1"/>
  <c r="P4711" i="1" s="1"/>
  <c r="J4711" i="1"/>
  <c r="Q4711" i="1" s="1"/>
  <c r="H4711" i="1"/>
  <c r="O4711" i="1" s="1"/>
  <c r="I1817" i="1"/>
  <c r="P1817" i="1" s="1"/>
  <c r="J1817" i="1"/>
  <c r="Q1817" i="1" s="1"/>
  <c r="H1817" i="1"/>
  <c r="I474" i="1"/>
  <c r="P474" i="1" s="1"/>
  <c r="J474" i="1"/>
  <c r="Q474" i="1" s="1"/>
  <c r="H474" i="1"/>
  <c r="I264" i="1"/>
  <c r="P264" i="1" s="1"/>
  <c r="J264" i="1"/>
  <c r="Q264" i="1" s="1"/>
  <c r="H264" i="1"/>
  <c r="I5444" i="1"/>
  <c r="J5444" i="1"/>
  <c r="Q5444" i="1" s="1"/>
  <c r="H5444" i="1"/>
  <c r="I3853" i="1"/>
  <c r="J3853" i="1"/>
  <c r="H3853" i="1"/>
  <c r="I1249" i="1"/>
  <c r="P1249" i="1" s="1"/>
  <c r="J1249" i="1"/>
  <c r="Q1249" i="1" s="1"/>
  <c r="H1249" i="1"/>
  <c r="I1690" i="1"/>
  <c r="J1690" i="1"/>
  <c r="Q1690" i="1" s="1"/>
  <c r="H1690" i="1"/>
  <c r="O1690" i="1" s="1"/>
  <c r="I3098" i="1"/>
  <c r="P3098" i="1" s="1"/>
  <c r="J3098" i="1"/>
  <c r="H3098" i="1"/>
  <c r="I1019" i="1"/>
  <c r="P1019" i="1" s="1"/>
  <c r="J1019" i="1"/>
  <c r="Q1019" i="1" s="1"/>
  <c r="H1019" i="1"/>
  <c r="O1019" i="1" s="1"/>
  <c r="I3788" i="1"/>
  <c r="P3788" i="1" s="1"/>
  <c r="J3788" i="1"/>
  <c r="Q3788" i="1" s="1"/>
  <c r="H3788" i="1"/>
  <c r="O3788" i="1" s="1"/>
  <c r="I2781" i="1"/>
  <c r="P2781" i="1" s="1"/>
  <c r="J2781" i="1"/>
  <c r="Q2781" i="1" s="1"/>
  <c r="H2781" i="1"/>
  <c r="O2781" i="1" s="1"/>
  <c r="I5777" i="1"/>
  <c r="J5777" i="1"/>
  <c r="Q5777" i="1" s="1"/>
  <c r="H5777" i="1"/>
  <c r="O5777" i="1" s="1"/>
  <c r="I1418" i="1"/>
  <c r="P1418" i="1" s="1"/>
  <c r="J1418" i="1"/>
  <c r="H1418" i="1"/>
  <c r="O1418" i="1" s="1"/>
  <c r="I4941" i="1"/>
  <c r="P4941" i="1" s="1"/>
  <c r="J4941" i="1"/>
  <c r="Q4941" i="1" s="1"/>
  <c r="H4941" i="1"/>
  <c r="O4941" i="1" s="1"/>
  <c r="I2405" i="1"/>
  <c r="J2405" i="1"/>
  <c r="Q2405" i="1" s="1"/>
  <c r="H2405" i="1"/>
  <c r="O2405" i="1" s="1"/>
  <c r="I1437" i="1"/>
  <c r="J1437" i="1"/>
  <c r="Q1437" i="1" s="1"/>
  <c r="H1437" i="1"/>
  <c r="O1437" i="1" s="1"/>
  <c r="I4774" i="1"/>
  <c r="J4774" i="1"/>
  <c r="H4774" i="1"/>
  <c r="I3430" i="1"/>
  <c r="J3430" i="1"/>
  <c r="H3430" i="1"/>
  <c r="I5550" i="1"/>
  <c r="P5550" i="1" s="1"/>
  <c r="J5550" i="1"/>
  <c r="Q5550" i="1" s="1"/>
  <c r="H5550" i="1"/>
  <c r="O5550" i="1" s="1"/>
  <c r="I3494" i="1"/>
  <c r="P3494" i="1" s="1"/>
  <c r="J3494" i="1"/>
  <c r="Q3494" i="1" s="1"/>
  <c r="H3494" i="1"/>
  <c r="O3494" i="1" s="1"/>
  <c r="I5133" i="1"/>
  <c r="P5133" i="1" s="1"/>
  <c r="J5133" i="1"/>
  <c r="Q5133" i="1" s="1"/>
  <c r="H5133" i="1"/>
  <c r="I1963" i="1"/>
  <c r="P1963" i="1" s="1"/>
  <c r="J1963" i="1"/>
  <c r="H1963" i="1"/>
  <c r="I2948" i="1"/>
  <c r="P2948" i="1" s="1"/>
  <c r="J2948" i="1"/>
  <c r="Q2948" i="1" s="1"/>
  <c r="H2948" i="1"/>
  <c r="E4270" i="1"/>
  <c r="I2489" i="1"/>
  <c r="J2489" i="1"/>
  <c r="H2489" i="1"/>
  <c r="I3200" i="1"/>
  <c r="P3200" i="1" s="1"/>
  <c r="J3200" i="1"/>
  <c r="H3200" i="1"/>
  <c r="I2385" i="1"/>
  <c r="P2385" i="1" s="1"/>
  <c r="J2385" i="1"/>
  <c r="Q2385" i="1" s="1"/>
  <c r="H2385" i="1"/>
  <c r="O2385" i="1" s="1"/>
  <c r="I2909" i="1"/>
  <c r="P2909" i="1" s="1"/>
  <c r="J2909" i="1"/>
  <c r="Q2909" i="1" s="1"/>
  <c r="H2909" i="1"/>
  <c r="O2909" i="1" s="1"/>
  <c r="I34" i="1"/>
  <c r="J34" i="1"/>
  <c r="H34" i="1"/>
  <c r="I1062" i="1"/>
  <c r="J1062" i="1"/>
  <c r="Q1062" i="1" s="1"/>
  <c r="H1062" i="1"/>
  <c r="O1062" i="1" s="1"/>
  <c r="E4357" i="1"/>
  <c r="I5132" i="1"/>
  <c r="P5132" i="1" s="1"/>
  <c r="J5132" i="1"/>
  <c r="Q5132" i="1" s="1"/>
  <c r="H5132" i="1"/>
  <c r="O5132" i="1" s="1"/>
  <c r="I2635" i="1"/>
  <c r="J2635" i="1"/>
  <c r="Q2635" i="1" s="1"/>
  <c r="H2635" i="1"/>
  <c r="I2739" i="1"/>
  <c r="P2739" i="1" s="1"/>
  <c r="J2739" i="1"/>
  <c r="Q2739" i="1" s="1"/>
  <c r="H2739" i="1"/>
  <c r="O2739" i="1" s="1"/>
  <c r="I3349" i="1"/>
  <c r="P3349" i="1" s="1"/>
  <c r="J3349" i="1"/>
  <c r="Q3349" i="1" s="1"/>
  <c r="H3349" i="1"/>
  <c r="O3349" i="1" s="1"/>
  <c r="I5234" i="1"/>
  <c r="P5234" i="1" s="1"/>
  <c r="J5234" i="1"/>
  <c r="H5234" i="1"/>
  <c r="I600" i="1"/>
  <c r="J600" i="1"/>
  <c r="H600" i="1"/>
  <c r="I725" i="1"/>
  <c r="P725" i="1" s="1"/>
  <c r="J725" i="1"/>
  <c r="H725" i="1"/>
  <c r="I515" i="1"/>
  <c r="J515" i="1"/>
  <c r="H515" i="1"/>
  <c r="O515" i="1" s="1"/>
  <c r="I432" i="1"/>
  <c r="P432" i="1" s="1"/>
  <c r="J432" i="1"/>
  <c r="Q432" i="1" s="1"/>
  <c r="H432" i="1"/>
  <c r="O432" i="1" s="1"/>
  <c r="I4106" i="1"/>
  <c r="P4106" i="1" s="1"/>
  <c r="J4106" i="1"/>
  <c r="Q4106" i="1" s="1"/>
  <c r="H4106" i="1"/>
  <c r="O4106" i="1" s="1"/>
  <c r="I391" i="1"/>
  <c r="P391" i="1" s="1"/>
  <c r="J391" i="1"/>
  <c r="Q391" i="1" s="1"/>
  <c r="H391" i="1"/>
  <c r="O391" i="1" s="1"/>
  <c r="I2717" i="1"/>
  <c r="J2717" i="1"/>
  <c r="H2717" i="1"/>
  <c r="O2717" i="1" s="1"/>
  <c r="I5614" i="1"/>
  <c r="J5614" i="1"/>
  <c r="Q5614" i="1" s="1"/>
  <c r="H5614" i="1"/>
  <c r="O5614" i="1" s="1"/>
  <c r="I348" i="1"/>
  <c r="J348" i="1"/>
  <c r="H348" i="1"/>
  <c r="O348" i="1" s="1"/>
  <c r="I4227" i="1"/>
  <c r="P4227" i="1" s="1"/>
  <c r="J4227" i="1"/>
  <c r="Q4227" i="1" s="1"/>
  <c r="H4227" i="1"/>
  <c r="O4227" i="1" s="1"/>
  <c r="I1270" i="1"/>
  <c r="P1270" i="1" s="1"/>
  <c r="J1270" i="1"/>
  <c r="Q1270" i="1" s="1"/>
  <c r="H1270" i="1"/>
  <c r="O1270" i="1" s="1"/>
  <c r="I3242" i="1"/>
  <c r="J3242" i="1"/>
  <c r="Q3242" i="1" s="1"/>
  <c r="H3242" i="1"/>
  <c r="O3242" i="1" s="1"/>
  <c r="Q1125" i="1"/>
  <c r="P1125" i="1"/>
  <c r="E1126" i="1"/>
  <c r="E662" i="1"/>
  <c r="Q661" i="1"/>
  <c r="O661" i="1"/>
  <c r="E1399" i="1"/>
  <c r="Q1398" i="1"/>
  <c r="P1398" i="1"/>
  <c r="E3160" i="1"/>
  <c r="P3159" i="1"/>
  <c r="O1376" i="1"/>
  <c r="E1377" i="1"/>
  <c r="E2302" i="1"/>
  <c r="Q1206" i="1"/>
  <c r="E1207" i="1"/>
  <c r="E78" i="1"/>
  <c r="Q77" i="1"/>
  <c r="P77" i="1"/>
  <c r="E159" i="1"/>
  <c r="P158" i="1"/>
  <c r="Q158" i="1"/>
  <c r="E286" i="1"/>
  <c r="O285" i="1"/>
  <c r="E4334" i="1"/>
  <c r="P4333" i="1"/>
  <c r="E2049" i="1"/>
  <c r="E3140" i="1"/>
  <c r="E5758" i="1"/>
  <c r="Q5757" i="1"/>
  <c r="E5321" i="1"/>
  <c r="O5320" i="1"/>
  <c r="E1669" i="1"/>
  <c r="Q1668" i="1"/>
  <c r="O1668" i="1"/>
  <c r="E623" i="1"/>
  <c r="P622" i="1"/>
  <c r="Q4774" i="1"/>
  <c r="P4774" i="1"/>
  <c r="O4774" i="1"/>
  <c r="E4775" i="1"/>
  <c r="E5257" i="1"/>
  <c r="Q5256" i="1"/>
  <c r="P5256" i="1"/>
  <c r="E1502" i="1"/>
  <c r="Q1501" i="1"/>
  <c r="O1501" i="1"/>
  <c r="Q4291" i="1"/>
  <c r="E4292" i="1"/>
  <c r="E3328" i="1"/>
  <c r="Q3327" i="1"/>
  <c r="P3327" i="1"/>
  <c r="E3411" i="1"/>
  <c r="P3410" i="1"/>
  <c r="O3410" i="1"/>
  <c r="E5298" i="1"/>
  <c r="E98" i="1"/>
  <c r="O97" i="1"/>
  <c r="E4314" i="1"/>
  <c r="E5800" i="1"/>
  <c r="P5799" i="1"/>
  <c r="E2867" i="1"/>
  <c r="O2866" i="1"/>
  <c r="E3034" i="1"/>
  <c r="O3033" i="1"/>
  <c r="E495" i="1"/>
  <c r="Q494" i="1"/>
  <c r="E5363" i="1"/>
  <c r="O5362" i="1"/>
  <c r="P5362" i="1"/>
  <c r="E3747" i="1"/>
  <c r="E4818" i="1"/>
  <c r="E4460" i="1"/>
  <c r="Q4459" i="1"/>
  <c r="O4459" i="1"/>
  <c r="E4923" i="1"/>
  <c r="P4922" i="1"/>
  <c r="E3623" i="1"/>
  <c r="Q3622" i="1"/>
  <c r="P3622" i="1"/>
  <c r="O3622" i="1"/>
  <c r="E684" i="1"/>
  <c r="E5154" i="1"/>
  <c r="E895" i="1"/>
  <c r="Q894" i="1"/>
  <c r="O894" i="1"/>
  <c r="E2910" i="1"/>
  <c r="E3537" i="1"/>
  <c r="O3536" i="1"/>
  <c r="Q3536" i="1"/>
  <c r="E3392" i="1"/>
  <c r="Q3391" i="1"/>
  <c r="P3391" i="1"/>
  <c r="O3391" i="1"/>
  <c r="E5070" i="1"/>
  <c r="P5069" i="1"/>
  <c r="O5069" i="1"/>
  <c r="E3664" i="1"/>
  <c r="P3663" i="1"/>
  <c r="E1630" i="1"/>
  <c r="Q1629" i="1"/>
  <c r="P1629" i="1"/>
  <c r="O1629" i="1"/>
  <c r="E3517" i="1"/>
  <c r="O3516" i="1"/>
  <c r="P3516" i="1"/>
  <c r="E3999" i="1"/>
  <c r="P3998" i="1"/>
  <c r="E4629" i="1"/>
  <c r="P4628" i="1"/>
  <c r="O4628" i="1"/>
  <c r="E3581" i="1"/>
  <c r="E454" i="1"/>
  <c r="P453" i="1"/>
  <c r="Q453" i="1"/>
  <c r="E2365" i="1"/>
  <c r="Q2364" i="1"/>
  <c r="P2364" i="1"/>
  <c r="E1085" i="1"/>
  <c r="E1063" i="1"/>
  <c r="P1062" i="1"/>
  <c r="E5695" i="1"/>
  <c r="Q5694" i="1"/>
  <c r="P5694" i="1"/>
  <c r="O5694" i="1"/>
  <c r="E1732" i="1"/>
  <c r="P1731" i="1"/>
  <c r="E5487" i="1"/>
  <c r="Q5486" i="1"/>
  <c r="O5486" i="1"/>
  <c r="E2345" i="1"/>
  <c r="Q2344" i="1"/>
  <c r="P2344" i="1"/>
  <c r="E4903" i="1"/>
  <c r="Q4902" i="1"/>
  <c r="E5716" i="1"/>
  <c r="P5715" i="1"/>
  <c r="E2112" i="1"/>
  <c r="Q2111" i="1"/>
  <c r="P2111" i="1"/>
  <c r="O2111" i="1"/>
  <c r="E433" i="1"/>
  <c r="E1166" i="1"/>
  <c r="O3601" i="1"/>
  <c r="E3602" i="1"/>
  <c r="E2092" i="1"/>
  <c r="P2091" i="1"/>
  <c r="O2091" i="1"/>
  <c r="Q12" i="1"/>
  <c r="P12" i="1"/>
  <c r="O12" i="1"/>
  <c r="E13" i="1"/>
  <c r="E1313" i="1"/>
  <c r="P1312" i="1"/>
  <c r="Q1228" i="1"/>
  <c r="P1228" i="1"/>
  <c r="O1228" i="1"/>
  <c r="E1229" i="1"/>
  <c r="E2028" i="1"/>
  <c r="Q2027" i="1"/>
  <c r="P2027" i="1"/>
  <c r="E2992" i="1"/>
  <c r="Q2991" i="1"/>
  <c r="O2991" i="1"/>
  <c r="E4651" i="1"/>
  <c r="Q4650" i="1"/>
  <c r="O4650" i="1"/>
  <c r="E4609" i="1"/>
  <c r="P4608" i="1"/>
  <c r="E601" i="1"/>
  <c r="Q600" i="1"/>
  <c r="P600" i="1"/>
  <c r="O600" i="1"/>
  <c r="E5677" i="1"/>
  <c r="P5676" i="1"/>
  <c r="O5676" i="1"/>
  <c r="Q5676" i="1"/>
  <c r="P2759" i="1"/>
  <c r="O2759" i="1"/>
  <c r="E2760" i="1"/>
  <c r="E330" i="1"/>
  <c r="Q329" i="1"/>
  <c r="O329" i="1"/>
  <c r="E2949" i="1"/>
  <c r="O2948" i="1"/>
  <c r="E2155" i="1"/>
  <c r="O2154" i="1"/>
  <c r="E4587" i="1"/>
  <c r="P4586" i="1"/>
  <c r="Q936" i="1"/>
  <c r="O936" i="1"/>
  <c r="E937" i="1"/>
  <c r="E643" i="1"/>
  <c r="Q642" i="1"/>
  <c r="O642" i="1"/>
  <c r="E854" i="1"/>
  <c r="Q853" i="1"/>
  <c r="P3955" i="1"/>
  <c r="Q3955" i="1"/>
  <c r="E3956" i="1"/>
  <c r="E243" i="1"/>
  <c r="Q242" i="1"/>
  <c r="O242" i="1"/>
  <c r="E5341" i="1"/>
  <c r="O5340" i="1"/>
  <c r="E4147" i="1"/>
  <c r="Q4146" i="1"/>
  <c r="O4146" i="1"/>
  <c r="E5592" i="1"/>
  <c r="P5591" i="1"/>
  <c r="O5591" i="1"/>
  <c r="O1817" i="1"/>
  <c r="E1818" i="1"/>
  <c r="E4042" i="1"/>
  <c r="Q4041" i="1"/>
  <c r="P4041" i="1"/>
  <c r="E956" i="1"/>
  <c r="P955" i="1"/>
  <c r="O955" i="1"/>
  <c r="Q955" i="1"/>
  <c r="E3895" i="1"/>
  <c r="Q3894" i="1"/>
  <c r="O3894" i="1"/>
  <c r="P3894" i="1"/>
  <c r="E4839" i="1"/>
  <c r="Q4838" i="1"/>
  <c r="P4838" i="1"/>
  <c r="E3118" i="1"/>
  <c r="Q3117" i="1"/>
  <c r="P3117" i="1"/>
  <c r="E4107" i="1"/>
  <c r="E3474" i="1"/>
  <c r="O3473" i="1"/>
  <c r="Q370" i="1"/>
  <c r="P370" i="1"/>
  <c r="O370" i="1"/>
  <c r="E371" i="1"/>
  <c r="E2657" i="1"/>
  <c r="O2656" i="1"/>
  <c r="E1524" i="1"/>
  <c r="Q1523" i="1"/>
  <c r="O1523" i="1"/>
  <c r="E2971" i="1"/>
  <c r="Q2970" i="1"/>
  <c r="P2970" i="1"/>
  <c r="O2970" i="1"/>
  <c r="E559" i="1"/>
  <c r="P558" i="1"/>
  <c r="O558" i="1"/>
  <c r="Q558" i="1"/>
  <c r="E1860" i="1"/>
  <c r="Q1859" i="1"/>
  <c r="O1859" i="1"/>
  <c r="E222" i="1"/>
  <c r="Q221" i="1"/>
  <c r="P221" i="1"/>
  <c r="Q515" i="1"/>
  <c r="P515" i="1"/>
  <c r="E516" i="1"/>
  <c r="E4083" i="1"/>
  <c r="Q4082" i="1"/>
  <c r="P4082" i="1"/>
  <c r="O4082" i="1"/>
  <c r="E538" i="1"/>
  <c r="Q537" i="1"/>
  <c r="O3075" i="1"/>
  <c r="E3076" i="1"/>
  <c r="E265" i="1"/>
  <c r="O264" i="1"/>
  <c r="E2512" i="1"/>
  <c r="P2511" i="1"/>
  <c r="E2636" i="1"/>
  <c r="P2635" i="1"/>
  <c r="O2635" i="1"/>
  <c r="E2740" i="1"/>
  <c r="E5404" i="1"/>
  <c r="Q5403" i="1"/>
  <c r="O5403" i="1"/>
  <c r="E5174" i="1"/>
  <c r="O5173" i="1"/>
  <c r="E4671" i="1"/>
  <c r="P4670" i="1"/>
  <c r="Q4670" i="1"/>
  <c r="O4670" i="1"/>
  <c r="E2804" i="1"/>
  <c r="E1294" i="1"/>
  <c r="Q1293" i="1"/>
  <c r="P1293" i="1"/>
  <c r="O1293" i="1"/>
  <c r="E392" i="1"/>
  <c r="E2216" i="1"/>
  <c r="P2215" i="1"/>
  <c r="Q2215" i="1"/>
  <c r="E1882" i="1"/>
  <c r="E5737" i="1"/>
  <c r="P5736" i="1"/>
  <c r="O5736" i="1"/>
  <c r="Q5736" i="1"/>
  <c r="E5278" i="1"/>
  <c r="P5277" i="1"/>
  <c r="E2783" i="1"/>
  <c r="Q2782" i="1"/>
  <c r="P2782" i="1"/>
  <c r="O2782" i="1"/>
  <c r="E5465" i="1"/>
  <c r="P5464" i="1"/>
  <c r="O5464" i="1"/>
  <c r="E4438" i="1"/>
  <c r="P4437" i="1"/>
  <c r="E4419" i="1"/>
  <c r="E2888" i="1"/>
  <c r="Q2887" i="1"/>
  <c r="P2887" i="1"/>
  <c r="E5528" i="1"/>
  <c r="O5527" i="1"/>
  <c r="E3495" i="1"/>
  <c r="O3724" i="1"/>
  <c r="Q3724" i="1"/>
  <c r="P3724" i="1"/>
  <c r="E3725" i="1"/>
  <c r="E2532" i="1"/>
  <c r="Q2531" i="1"/>
  <c r="P2531" i="1"/>
  <c r="O2531" i="1"/>
  <c r="E55" i="1"/>
  <c r="Q54" i="1"/>
  <c r="E5113" i="1"/>
  <c r="E3769" i="1"/>
  <c r="P3768" i="1"/>
  <c r="O3768" i="1"/>
  <c r="E4524" i="1"/>
  <c r="Q4523" i="1"/>
  <c r="O4523" i="1"/>
  <c r="E4860" i="1"/>
  <c r="Q4859" i="1"/>
  <c r="O4859" i="1"/>
  <c r="E3560" i="1"/>
  <c r="Q3559" i="1"/>
  <c r="P3559" i="1"/>
  <c r="O3559" i="1"/>
  <c r="E875" i="1"/>
  <c r="Q874" i="1"/>
  <c r="O874" i="1"/>
  <c r="E4187" i="1"/>
  <c r="P4186" i="1"/>
  <c r="Q4186" i="1"/>
  <c r="O4186" i="1"/>
  <c r="E2279" i="1"/>
  <c r="Q2278" i="1"/>
  <c r="P2278" i="1"/>
  <c r="O2278" i="1"/>
  <c r="E4734" i="1"/>
  <c r="E1271" i="1"/>
  <c r="E2006" i="1"/>
  <c r="E5027" i="1"/>
  <c r="E3012" i="1"/>
  <c r="Q3011" i="1"/>
  <c r="P3011" i="1"/>
  <c r="O3011" i="1"/>
  <c r="E5235" i="1"/>
  <c r="Q5234" i="1"/>
  <c r="O5234" i="1"/>
  <c r="E5551" i="1"/>
  <c r="E812" i="1"/>
  <c r="Q811" i="1"/>
  <c r="P811" i="1"/>
  <c r="O811" i="1"/>
  <c r="E748" i="1"/>
  <c r="Q747" i="1"/>
  <c r="P747" i="1"/>
  <c r="O747" i="1"/>
  <c r="E3370" i="1"/>
  <c r="P3369" i="1"/>
  <c r="E4127" i="1"/>
  <c r="Q4126" i="1"/>
  <c r="P4126" i="1"/>
  <c r="O4126" i="1"/>
  <c r="O4544" i="1"/>
  <c r="E4545" i="1"/>
  <c r="Q2927" i="1"/>
  <c r="P2927" i="1"/>
  <c r="E2928" i="1"/>
  <c r="E3201" i="1"/>
  <c r="Q3200" i="1"/>
  <c r="O3200" i="1"/>
  <c r="E791" i="1"/>
  <c r="Q790" i="1"/>
  <c r="P790" i="1"/>
  <c r="O790" i="1"/>
  <c r="E1691" i="1"/>
  <c r="P1690" i="1"/>
  <c r="E4228" i="1"/>
  <c r="Q1566" i="1"/>
  <c r="O1566" i="1"/>
  <c r="E1567" i="1"/>
  <c r="E2848" i="1"/>
  <c r="P2847" i="1"/>
  <c r="E2616" i="1"/>
  <c r="E4377" i="1"/>
  <c r="P4376" i="1"/>
  <c r="O4376" i="1"/>
  <c r="E5384" i="1"/>
  <c r="Q5383" i="1"/>
  <c r="O5383" i="1"/>
  <c r="E2196" i="1"/>
  <c r="P2195" i="1"/>
  <c r="O2195" i="1"/>
  <c r="P2717" i="1"/>
  <c r="Q2717" i="1"/>
  <c r="E2718" i="1"/>
  <c r="E1985" i="1"/>
  <c r="E1043" i="1"/>
  <c r="Q1042" i="1"/>
  <c r="P1042" i="1"/>
  <c r="O1042" i="1"/>
  <c r="E2448" i="1"/>
  <c r="O2447" i="1"/>
  <c r="Q2447" i="1"/>
  <c r="P2447" i="1"/>
  <c r="E3935" i="1"/>
  <c r="Q3934" i="1"/>
  <c r="E140" i="1"/>
  <c r="O139" i="1"/>
  <c r="E4167" i="1"/>
  <c r="O1105" i="1"/>
  <c r="E1106" i="1"/>
  <c r="Q2259" i="1"/>
  <c r="P2259" i="1"/>
  <c r="O2259" i="1"/>
  <c r="E2260" i="1"/>
  <c r="Q1753" i="1"/>
  <c r="P1753" i="1"/>
  <c r="O1753" i="1"/>
  <c r="E1754" i="1"/>
  <c r="E119" i="1"/>
  <c r="O118" i="1"/>
  <c r="Q118" i="1"/>
  <c r="P118" i="1"/>
  <c r="E1419" i="1"/>
  <c r="Q1418" i="1"/>
  <c r="O1942" i="1"/>
  <c r="E1943" i="1"/>
  <c r="E5778" i="1"/>
  <c r="P5777" i="1"/>
  <c r="E308" i="1"/>
  <c r="O307" i="1"/>
  <c r="Q307" i="1"/>
  <c r="P307" i="1"/>
  <c r="E3683" i="1"/>
  <c r="Q3682" i="1"/>
  <c r="Q767" i="1"/>
  <c r="P767" i="1"/>
  <c r="O767" i="1"/>
  <c r="E768" i="1"/>
  <c r="P4964" i="1"/>
  <c r="E4965" i="1"/>
  <c r="E4398" i="1"/>
  <c r="Q4397" i="1"/>
  <c r="O4397" i="1"/>
  <c r="E2237" i="1"/>
  <c r="O2236" i="1"/>
  <c r="E3644" i="1"/>
  <c r="Q3643" i="1"/>
  <c r="P3643" i="1"/>
  <c r="O3643" i="1"/>
  <c r="E5047" i="1"/>
  <c r="E3431" i="1"/>
  <c r="Q3430" i="1"/>
  <c r="O3430" i="1"/>
  <c r="P3430" i="1"/>
  <c r="E4689" i="1"/>
  <c r="Q4688" i="1"/>
  <c r="P4688" i="1"/>
  <c r="O4688" i="1"/>
  <c r="E4207" i="1"/>
  <c r="O4206" i="1"/>
  <c r="Q1839" i="1"/>
  <c r="P1839" i="1"/>
  <c r="E1840" i="1"/>
  <c r="E5194" i="1"/>
  <c r="Q5193" i="1"/>
  <c r="P5193" i="1"/>
  <c r="O5193" i="1"/>
  <c r="Q3221" i="1"/>
  <c r="O3221" i="1"/>
  <c r="P3221" i="1"/>
  <c r="E3222" i="1"/>
  <c r="E1920" i="1"/>
  <c r="Q1919" i="1"/>
  <c r="P1919" i="1"/>
  <c r="O1919" i="1"/>
  <c r="E3790" i="1"/>
  <c r="Q3789" i="1"/>
  <c r="P3789" i="1"/>
  <c r="O3789" i="1"/>
  <c r="E3453" i="1"/>
  <c r="Q3452" i="1"/>
  <c r="P3452" i="1"/>
  <c r="O3452" i="1"/>
  <c r="E35" i="1"/>
  <c r="Q34" i="1"/>
  <c r="P34" i="1"/>
  <c r="O34" i="1"/>
  <c r="E5425" i="1"/>
  <c r="P5424" i="1"/>
  <c r="O5424" i="1"/>
  <c r="E3099" i="1"/>
  <c r="Q3098" i="1"/>
  <c r="O3098" i="1"/>
  <c r="E1358" i="1"/>
  <c r="E3813" i="1"/>
  <c r="Q3812" i="1"/>
  <c r="P3812" i="1"/>
  <c r="O3812" i="1"/>
  <c r="E1545" i="1"/>
  <c r="Q1544" i="1"/>
  <c r="O1544" i="1"/>
  <c r="E2676" i="1"/>
  <c r="Q2675" i="1"/>
  <c r="P2675" i="1"/>
  <c r="O2675" i="1"/>
  <c r="E4754" i="1"/>
  <c r="P4753" i="1"/>
  <c r="O4753" i="1"/>
  <c r="Q4753" i="1"/>
  <c r="E5217" i="1"/>
  <c r="Q5216" i="1"/>
  <c r="O5216" i="1"/>
  <c r="E410" i="1"/>
  <c r="Q409" i="1"/>
  <c r="P409" i="1"/>
  <c r="O409" i="1"/>
  <c r="E1776" i="1"/>
  <c r="P1775" i="1"/>
  <c r="O1775" i="1"/>
  <c r="Q1775" i="1"/>
  <c r="P579" i="1"/>
  <c r="Q579" i="1"/>
  <c r="E580" i="1"/>
  <c r="E1712" i="1"/>
  <c r="P1711" i="1"/>
  <c r="O1711" i="1"/>
  <c r="E4271" i="1"/>
  <c r="E2696" i="1"/>
  <c r="Q2172" i="1"/>
  <c r="P2172" i="1"/>
  <c r="O2172" i="1"/>
  <c r="E2173" i="1"/>
  <c r="E4797" i="1"/>
  <c r="Q4796" i="1"/>
  <c r="P4796" i="1"/>
  <c r="O4796" i="1"/>
  <c r="E2596" i="1"/>
  <c r="O2595" i="1"/>
  <c r="E2406" i="1"/>
  <c r="P2405" i="1"/>
  <c r="E1589" i="1"/>
  <c r="Q1588" i="1"/>
  <c r="P1588" i="1"/>
  <c r="E2323" i="1"/>
  <c r="O2322" i="1"/>
  <c r="Q2322" i="1"/>
  <c r="P2322" i="1"/>
  <c r="E4020" i="1"/>
  <c r="O4019" i="1"/>
  <c r="E2386" i="1"/>
  <c r="E1608" i="1"/>
  <c r="O1607" i="1"/>
  <c r="E5007" i="1"/>
  <c r="Q5006" i="1"/>
  <c r="P5006" i="1"/>
  <c r="O5006" i="1"/>
  <c r="E3350" i="1"/>
  <c r="Q3055" i="1"/>
  <c r="P3055" i="1"/>
  <c r="E3056" i="1"/>
  <c r="E5445" i="1"/>
  <c r="O5444" i="1"/>
  <c r="P5444" i="1"/>
  <c r="E3917" i="1"/>
  <c r="O725" i="1"/>
  <c r="Q725" i="1"/>
  <c r="E726" i="1"/>
  <c r="O2069" i="1"/>
  <c r="E2070" i="1"/>
  <c r="E2426" i="1"/>
  <c r="P2425" i="1"/>
  <c r="E5615" i="1"/>
  <c r="P5614" i="1"/>
  <c r="E914" i="1"/>
  <c r="Q913" i="1"/>
  <c r="O913" i="1"/>
  <c r="E349" i="1"/>
  <c r="Q348" i="1"/>
  <c r="P348" i="1"/>
  <c r="E5091" i="1"/>
  <c r="E1336" i="1"/>
  <c r="Q1335" i="1"/>
  <c r="P1335" i="1"/>
  <c r="O1335" i="1"/>
  <c r="Q978" i="1"/>
  <c r="P978" i="1"/>
  <c r="O978" i="1"/>
  <c r="E979" i="1"/>
  <c r="O705" i="1"/>
  <c r="Q705" i="1"/>
  <c r="P705" i="1"/>
  <c r="E706" i="1"/>
  <c r="E4712" i="1"/>
  <c r="E3875" i="1"/>
  <c r="Q3874" i="1"/>
  <c r="O3874" i="1"/>
  <c r="P3874" i="1"/>
  <c r="E202" i="1"/>
  <c r="Q201" i="1"/>
  <c r="P201" i="1"/>
  <c r="E4358" i="1"/>
  <c r="E3264" i="1"/>
  <c r="P3263" i="1"/>
  <c r="E5509" i="1"/>
  <c r="Q5508" i="1"/>
  <c r="P5508" i="1"/>
  <c r="O5508" i="1"/>
  <c r="E4481" i="1"/>
  <c r="O4480" i="1"/>
  <c r="E4942" i="1"/>
  <c r="E5134" i="1"/>
  <c r="O5133" i="1"/>
  <c r="E2824" i="1"/>
  <c r="O2823" i="1"/>
  <c r="P2823" i="1"/>
  <c r="Q2573" i="1"/>
  <c r="P2573" i="1"/>
  <c r="O2573" i="1"/>
  <c r="E2574" i="1"/>
  <c r="E3854" i="1"/>
  <c r="Q3853" i="1"/>
  <c r="P3853" i="1"/>
  <c r="O3853" i="1"/>
  <c r="E5657" i="1"/>
  <c r="P5656" i="1"/>
  <c r="O5656" i="1"/>
  <c r="E1901" i="1"/>
  <c r="E1438" i="1"/>
  <c r="P1437" i="1"/>
  <c r="E4566" i="1"/>
  <c r="E1146" i="1"/>
  <c r="Q1145" i="1"/>
  <c r="P1145" i="1"/>
  <c r="O1145" i="1"/>
  <c r="E3707" i="1"/>
  <c r="Q3706" i="1"/>
  <c r="O3706" i="1"/>
  <c r="E3977" i="1"/>
  <c r="Q3976" i="1"/>
  <c r="E833" i="1"/>
  <c r="Q832" i="1"/>
  <c r="O3285" i="1"/>
  <c r="E3286" i="1"/>
  <c r="E3243" i="1"/>
  <c r="P3242" i="1"/>
  <c r="Q999" i="1"/>
  <c r="P999" i="1"/>
  <c r="O999" i="1"/>
  <c r="E1000" i="1"/>
  <c r="E5572" i="1"/>
  <c r="E4501" i="1"/>
  <c r="Q4500" i="1"/>
  <c r="P4500" i="1"/>
  <c r="P4984" i="1"/>
  <c r="E4985" i="1"/>
  <c r="E180" i="1"/>
  <c r="Q179" i="1"/>
  <c r="P179" i="1"/>
  <c r="O179" i="1"/>
  <c r="E4881" i="1"/>
  <c r="Q4880" i="1"/>
  <c r="O4880" i="1"/>
  <c r="P4880" i="1"/>
  <c r="E1250" i="1"/>
  <c r="O1249" i="1"/>
  <c r="P3831" i="1"/>
  <c r="E3832" i="1"/>
  <c r="P4064" i="1"/>
  <c r="O4064" i="1"/>
  <c r="E4065" i="1"/>
  <c r="E2490" i="1"/>
  <c r="Q2489" i="1"/>
  <c r="P2489" i="1"/>
  <c r="O2489" i="1"/>
  <c r="E2468" i="1"/>
  <c r="P2467" i="1"/>
  <c r="O2467" i="1"/>
  <c r="E1021" i="1"/>
  <c r="P1020" i="1"/>
  <c r="O1020" i="1"/>
  <c r="Q1020" i="1"/>
  <c r="E1650" i="1"/>
  <c r="Q1649" i="1"/>
  <c r="E2555" i="1"/>
  <c r="Q2554" i="1"/>
  <c r="P2554" i="1"/>
  <c r="O2554" i="1"/>
  <c r="E1460" i="1"/>
  <c r="Q1459" i="1"/>
  <c r="P1459" i="1"/>
  <c r="O1459" i="1"/>
  <c r="E4250" i="1"/>
  <c r="P4249" i="1"/>
  <c r="E1797" i="1"/>
  <c r="Q1796" i="1"/>
  <c r="P1796" i="1"/>
  <c r="O1796" i="1"/>
  <c r="Q1963" i="1"/>
  <c r="O1963" i="1"/>
  <c r="E1964" i="1"/>
  <c r="E5635" i="1"/>
  <c r="Q5634" i="1"/>
  <c r="P5634" i="1"/>
  <c r="O5634" i="1"/>
  <c r="E1481" i="1"/>
  <c r="P1480" i="1"/>
  <c r="O1480" i="1"/>
  <c r="Q1480" i="1"/>
  <c r="E1187" i="1"/>
  <c r="Q1186" i="1"/>
  <c r="P1186" i="1"/>
  <c r="O1186" i="1"/>
  <c r="E3307" i="1"/>
  <c r="Q3306" i="1"/>
  <c r="P3306" i="1"/>
  <c r="O3306" i="1"/>
  <c r="E475" i="1"/>
  <c r="O474" i="1"/>
  <c r="AF10" i="14" l="1"/>
  <c r="AF11" i="14" s="1"/>
  <c r="AF12" i="14" s="1"/>
  <c r="AF13" i="14" s="1"/>
  <c r="AF14" i="14" s="1"/>
  <c r="AF15" i="14" s="1"/>
  <c r="AF16" i="14" s="1"/>
  <c r="AF17" i="14" s="1"/>
  <c r="AF18" i="14" s="1"/>
  <c r="AF19" i="14" s="1"/>
  <c r="AF20" i="14" s="1"/>
  <c r="AF21" i="14" s="1"/>
  <c r="AF22" i="14" s="1"/>
  <c r="AF23" i="14" s="1"/>
  <c r="AF24" i="14" s="1"/>
  <c r="AF25" i="14" s="1"/>
  <c r="AF26" i="14" s="1"/>
  <c r="AF27" i="14" s="1"/>
  <c r="AF28" i="14" s="1"/>
  <c r="AF29" i="14" s="1"/>
  <c r="AF30" i="14" s="1"/>
  <c r="AF31" i="14" s="1"/>
  <c r="AF32" i="14" s="1"/>
  <c r="AF33" i="14" s="1"/>
  <c r="AF34" i="14" s="1"/>
  <c r="AF35" i="14" s="1"/>
  <c r="AF36" i="14" s="1"/>
  <c r="AF37" i="14" s="1"/>
  <c r="AF38" i="14" s="1"/>
  <c r="AF39" i="14" s="1"/>
  <c r="AF40" i="14" s="1"/>
  <c r="AF41" i="14" s="1"/>
  <c r="AF42" i="14" s="1"/>
  <c r="AF43" i="14" s="1"/>
  <c r="AF44" i="14" s="1"/>
  <c r="AF45" i="14" s="1"/>
  <c r="AF46" i="14" s="1"/>
  <c r="AF47" i="14" s="1"/>
  <c r="AF48" i="14" s="1"/>
  <c r="AF49" i="14" s="1"/>
  <c r="AF50" i="14" s="1"/>
  <c r="AF51" i="14" s="1"/>
  <c r="AF52" i="14" s="1"/>
  <c r="AF53" i="14" s="1"/>
  <c r="AF54" i="14" s="1"/>
  <c r="AF55" i="14" s="1"/>
  <c r="AF56" i="14" s="1"/>
  <c r="AF57" i="14" s="1"/>
  <c r="AF58" i="14" s="1"/>
  <c r="AF59" i="14" s="1"/>
  <c r="AF60" i="14" s="1"/>
  <c r="AF61" i="14" s="1"/>
  <c r="AF62" i="14" s="1"/>
  <c r="AF63" i="14" s="1"/>
  <c r="AF64" i="14" s="1"/>
  <c r="AF65" i="14" s="1"/>
  <c r="AF66" i="14" s="1"/>
  <c r="AF67" i="14" s="1"/>
  <c r="AF68" i="14" s="1"/>
  <c r="AF69" i="14" s="1"/>
  <c r="AF70" i="14" s="1"/>
  <c r="AF71" i="14" s="1"/>
  <c r="AF72" i="14" s="1"/>
  <c r="AF73" i="14" s="1"/>
  <c r="AF74" i="14" s="1"/>
  <c r="AF75" i="14" s="1"/>
  <c r="AF76" i="14" s="1"/>
  <c r="AF77" i="14" s="1"/>
  <c r="AF78" i="14" s="1"/>
  <c r="AF79" i="14" s="1"/>
  <c r="AF80" i="14" s="1"/>
  <c r="AF81" i="14" s="1"/>
  <c r="AF82" i="14" s="1"/>
  <c r="AF83" i="14" s="1"/>
  <c r="AF84" i="14" s="1"/>
  <c r="AF85" i="14" s="1"/>
  <c r="AF86" i="14" s="1"/>
  <c r="AF87" i="14" s="1"/>
  <c r="AF88" i="14" s="1"/>
  <c r="AF89" i="14" s="1"/>
  <c r="AF90" i="14" s="1"/>
  <c r="AF91" i="14" s="1"/>
  <c r="AF92" i="14" s="1"/>
  <c r="AF93" i="14" s="1"/>
  <c r="AF94" i="14" s="1"/>
  <c r="AF95" i="14" s="1"/>
  <c r="AF96" i="14" s="1"/>
  <c r="AF97" i="14" s="1"/>
  <c r="AF98" i="14" s="1"/>
  <c r="AF99" i="14" s="1"/>
  <c r="AF100" i="14" s="1"/>
  <c r="AF101" i="14" s="1"/>
  <c r="AF102" i="14" s="1"/>
  <c r="AF103" i="14" s="1"/>
  <c r="AF104" i="14" s="1"/>
  <c r="AF105" i="14" s="1"/>
  <c r="AF106" i="14" s="1"/>
  <c r="AF107" i="14" s="1"/>
  <c r="AF108" i="14" s="1"/>
  <c r="AF109" i="14" s="1"/>
  <c r="AF110" i="14" s="1"/>
  <c r="AF111" i="14" s="1"/>
  <c r="AF112" i="14" s="1"/>
  <c r="AF113" i="14" s="1"/>
  <c r="AF114" i="14" s="1"/>
  <c r="AF115" i="14" s="1"/>
  <c r="AF116" i="14" s="1"/>
  <c r="AF117" i="14" s="1"/>
  <c r="AF118" i="14" s="1"/>
  <c r="AF119" i="14" s="1"/>
  <c r="AF120" i="14" s="1"/>
  <c r="AF121" i="14" s="1"/>
  <c r="AF122" i="14" s="1"/>
  <c r="AF123" i="14" s="1"/>
  <c r="AF124" i="14" s="1"/>
  <c r="AF125" i="14" s="1"/>
  <c r="AF126" i="14" s="1"/>
  <c r="AF127" i="14" s="1"/>
  <c r="AF128" i="14" s="1"/>
  <c r="AF129" i="14" s="1"/>
  <c r="AF130" i="14" s="1"/>
  <c r="AF131" i="14" s="1"/>
  <c r="AF132" i="14" s="1"/>
  <c r="AF133" i="14" s="1"/>
  <c r="AF134" i="14" s="1"/>
  <c r="AF135" i="14" s="1"/>
  <c r="AF136" i="14" s="1"/>
  <c r="AF137" i="14" s="1"/>
  <c r="AF138" i="14" s="1"/>
  <c r="AF139" i="14" s="1"/>
  <c r="AF140" i="14" s="1"/>
  <c r="AF141" i="14" s="1"/>
  <c r="AF142" i="14" s="1"/>
  <c r="AF143" i="14" s="1"/>
  <c r="AF144" i="14" s="1"/>
  <c r="AF145" i="14" s="1"/>
  <c r="AF146" i="14" s="1"/>
  <c r="AF147" i="14" s="1"/>
  <c r="AF148" i="14" s="1"/>
  <c r="AF149" i="14" s="1"/>
  <c r="AF150" i="14" s="1"/>
  <c r="AF151" i="14" s="1"/>
  <c r="AF152" i="14" s="1"/>
  <c r="AF153" i="14" s="1"/>
  <c r="AF154" i="14" s="1"/>
  <c r="AF155" i="14" s="1"/>
  <c r="AF156" i="14" s="1"/>
  <c r="AF157" i="14" s="1"/>
  <c r="AF158" i="14" s="1"/>
  <c r="AF159" i="14" s="1"/>
  <c r="AF160" i="14" s="1"/>
  <c r="AF161" i="14" s="1"/>
  <c r="AF162" i="14" s="1"/>
  <c r="AF163" i="14" s="1"/>
  <c r="AF164" i="14" s="1"/>
  <c r="AF165" i="14" s="1"/>
  <c r="AF166" i="14" s="1"/>
  <c r="AF167" i="14" s="1"/>
  <c r="AF168" i="14" s="1"/>
  <c r="AF169" i="14" s="1"/>
  <c r="AF170" i="14" s="1"/>
  <c r="AF171" i="14" s="1"/>
  <c r="AF172" i="14" s="1"/>
  <c r="AF173" i="14" s="1"/>
  <c r="AF174" i="14" s="1"/>
  <c r="AF175" i="14" s="1"/>
  <c r="AF176" i="14" s="1"/>
  <c r="AF177" i="14" s="1"/>
  <c r="AF178" i="14" s="1"/>
  <c r="AF179" i="14" s="1"/>
  <c r="AF180" i="14" s="1"/>
  <c r="AF181" i="14" s="1"/>
  <c r="AF182" i="14" s="1"/>
  <c r="AF183" i="14" s="1"/>
  <c r="AF184" i="14" s="1"/>
  <c r="AF185" i="14" s="1"/>
  <c r="AF186" i="14" s="1"/>
  <c r="AF187" i="14" s="1"/>
  <c r="AF188" i="14" s="1"/>
  <c r="AF189" i="14" s="1"/>
  <c r="AF190" i="14" s="1"/>
  <c r="AF191" i="14" s="1"/>
  <c r="AF192" i="14" s="1"/>
  <c r="AF193" i="14" s="1"/>
  <c r="AF194" i="14" s="1"/>
  <c r="AF195" i="14" s="1"/>
  <c r="AF196" i="14" s="1"/>
  <c r="AF197" i="14" s="1"/>
  <c r="AF198" i="14" s="1"/>
  <c r="AF199" i="14" s="1"/>
  <c r="AF200" i="14" s="1"/>
  <c r="AF201" i="14" s="1"/>
  <c r="AF202" i="14" s="1"/>
  <c r="AF203" i="14" s="1"/>
  <c r="AF204" i="14" s="1"/>
  <c r="AF205" i="14" s="1"/>
  <c r="AF206" i="14" s="1"/>
  <c r="AF207" i="14" s="1"/>
  <c r="AF208" i="14" s="1"/>
  <c r="AF209" i="14" s="1"/>
  <c r="AF210" i="14" s="1"/>
  <c r="AF211" i="14" s="1"/>
  <c r="AF212" i="14" s="1"/>
  <c r="AF213" i="14" s="1"/>
  <c r="AF214" i="14" s="1"/>
  <c r="AF215" i="14" s="1"/>
  <c r="AF216" i="14" s="1"/>
  <c r="AF217" i="14" s="1"/>
  <c r="AF218" i="14" s="1"/>
  <c r="AF219" i="14" s="1"/>
  <c r="AF220" i="14" s="1"/>
  <c r="AF221" i="14" s="1"/>
  <c r="AF222" i="14" s="1"/>
  <c r="AF223" i="14" s="1"/>
  <c r="AF224" i="14" s="1"/>
  <c r="AF225" i="14" s="1"/>
  <c r="AF226" i="14" s="1"/>
  <c r="AF227" i="14" s="1"/>
  <c r="AF228" i="14" s="1"/>
  <c r="AF229" i="14" s="1"/>
  <c r="AF230" i="14" s="1"/>
  <c r="AF231" i="14" s="1"/>
  <c r="AF232" i="14" s="1"/>
  <c r="AF233" i="14" s="1"/>
  <c r="AF234" i="14" s="1"/>
  <c r="AF235" i="14" s="1"/>
  <c r="AF236" i="14" s="1"/>
  <c r="AF237" i="14" s="1"/>
  <c r="AF238" i="14" s="1"/>
  <c r="AF239" i="14" s="1"/>
  <c r="AF240" i="14" s="1"/>
  <c r="AF241" i="14" s="1"/>
  <c r="AF242" i="14" s="1"/>
  <c r="AF243" i="14" s="1"/>
  <c r="AF244" i="14" s="1"/>
  <c r="AF245" i="14" s="1"/>
  <c r="AF246" i="14" s="1"/>
  <c r="AF247" i="14" s="1"/>
  <c r="AF248" i="14" s="1"/>
  <c r="AF249" i="14" s="1"/>
  <c r="AF250" i="14" s="1"/>
  <c r="AF251" i="14" s="1"/>
  <c r="AF252" i="14" s="1"/>
  <c r="AF253" i="14" s="1"/>
  <c r="AF254" i="14" s="1"/>
  <c r="AF255" i="14" s="1"/>
  <c r="AF256" i="14" s="1"/>
  <c r="AF257" i="14" s="1"/>
  <c r="AF258" i="14" s="1"/>
  <c r="AF259" i="14" s="1"/>
  <c r="AF260" i="14" s="1"/>
  <c r="AF261" i="14" s="1"/>
  <c r="AF262" i="14" s="1"/>
  <c r="AF263" i="14" s="1"/>
  <c r="AF264" i="14" s="1"/>
  <c r="AF265" i="14" s="1"/>
  <c r="AF266" i="14" s="1"/>
  <c r="AF267" i="14" s="1"/>
  <c r="AF268" i="14" s="1"/>
  <c r="AF269" i="14" s="1"/>
  <c r="AF270" i="14" s="1"/>
  <c r="AF271" i="14" s="1"/>
  <c r="AF272" i="14" s="1"/>
  <c r="AF273" i="14" s="1"/>
  <c r="AF274" i="14" s="1"/>
  <c r="AF275" i="14" s="1"/>
  <c r="AF276" i="14" s="1"/>
  <c r="AF277" i="14" s="1"/>
  <c r="AF278" i="14" s="1"/>
  <c r="AF279" i="14" s="1"/>
  <c r="AF280" i="14" s="1"/>
  <c r="AF281" i="14" s="1"/>
  <c r="AF282" i="14" s="1"/>
  <c r="AF283" i="14" s="1"/>
  <c r="AF284" i="14" s="1"/>
  <c r="I3977" i="1"/>
  <c r="J3977" i="1"/>
  <c r="H3977" i="1"/>
  <c r="I4689" i="1"/>
  <c r="J4689" i="1"/>
  <c r="H4689" i="1"/>
  <c r="O4689" i="1" s="1"/>
  <c r="I1294" i="1"/>
  <c r="J1294" i="1"/>
  <c r="H1294" i="1"/>
  <c r="I4651" i="1"/>
  <c r="J4651" i="1"/>
  <c r="H4651" i="1"/>
  <c r="I4314" i="1"/>
  <c r="J4314" i="1"/>
  <c r="H4314" i="1"/>
  <c r="I1000" i="1"/>
  <c r="J1000" i="1"/>
  <c r="Q1000" i="1" s="1"/>
  <c r="H1000" i="1"/>
  <c r="I4942" i="1"/>
  <c r="P4942" i="1" s="1"/>
  <c r="J4942" i="1"/>
  <c r="Q4942" i="1" s="1"/>
  <c r="H4942" i="1"/>
  <c r="I3056" i="1"/>
  <c r="P3056" i="1" s="1"/>
  <c r="J3056" i="1"/>
  <c r="H3056" i="1"/>
  <c r="O3056" i="1" s="1"/>
  <c r="I580" i="1"/>
  <c r="J580" i="1"/>
  <c r="H580" i="1"/>
  <c r="I3222" i="1"/>
  <c r="J3222" i="1"/>
  <c r="Q3222" i="1" s="1"/>
  <c r="H3222" i="1"/>
  <c r="I4965" i="1"/>
  <c r="J4965" i="1"/>
  <c r="H4965" i="1"/>
  <c r="I1943" i="1"/>
  <c r="P1943" i="1" s="1"/>
  <c r="J1943" i="1"/>
  <c r="H1943" i="1"/>
  <c r="I1106" i="1"/>
  <c r="P1106" i="1" s="1"/>
  <c r="J1106" i="1"/>
  <c r="H1106" i="1"/>
  <c r="O1106" i="1" s="1"/>
  <c r="I2804" i="1"/>
  <c r="P2804" i="1" s="1"/>
  <c r="J2804" i="1"/>
  <c r="H2804" i="1"/>
  <c r="I937" i="1"/>
  <c r="J937" i="1"/>
  <c r="H937" i="1"/>
  <c r="I2760" i="1"/>
  <c r="J2760" i="1"/>
  <c r="H2760" i="1"/>
  <c r="I1377" i="1"/>
  <c r="P1377" i="1" s="1"/>
  <c r="J1377" i="1"/>
  <c r="H1377" i="1"/>
  <c r="I2134" i="1"/>
  <c r="P2134" i="1" s="1"/>
  <c r="J2134" i="1"/>
  <c r="Q2134" i="1" s="1"/>
  <c r="H2134" i="1"/>
  <c r="O2134" i="1" s="1"/>
  <c r="E2135" i="1"/>
  <c r="I5445" i="1"/>
  <c r="J5445" i="1"/>
  <c r="Q5445" i="1" s="1"/>
  <c r="H5445" i="1"/>
  <c r="I2365" i="1"/>
  <c r="P2365" i="1" s="1"/>
  <c r="J2365" i="1"/>
  <c r="Q2365" i="1" s="1"/>
  <c r="H2365" i="1"/>
  <c r="I2386" i="1"/>
  <c r="J2386" i="1"/>
  <c r="H2386" i="1"/>
  <c r="I2468" i="1"/>
  <c r="J2468" i="1"/>
  <c r="H2468" i="1"/>
  <c r="I3431" i="1"/>
  <c r="J3431" i="1"/>
  <c r="Q3431" i="1" s="1"/>
  <c r="H3431" i="1"/>
  <c r="I4127" i="1"/>
  <c r="P4127" i="1" s="1"/>
  <c r="J4127" i="1"/>
  <c r="Q4127" i="1" s="1"/>
  <c r="H4127" i="1"/>
  <c r="I4734" i="1"/>
  <c r="P4734" i="1" s="1"/>
  <c r="J4734" i="1"/>
  <c r="H4734" i="1"/>
  <c r="O4734" i="1" s="1"/>
  <c r="I2532" i="1"/>
  <c r="P2532" i="1" s="1"/>
  <c r="J2532" i="1"/>
  <c r="H2532" i="1"/>
  <c r="O2532" i="1" s="1"/>
  <c r="I5737" i="1"/>
  <c r="P5737" i="1" s="1"/>
  <c r="J5737" i="1"/>
  <c r="H5737" i="1"/>
  <c r="O5737" i="1" s="1"/>
  <c r="I2636" i="1"/>
  <c r="J2636" i="1"/>
  <c r="Q2636" i="1" s="1"/>
  <c r="H2636" i="1"/>
  <c r="I4083" i="1"/>
  <c r="J4083" i="1"/>
  <c r="H4083" i="1"/>
  <c r="I559" i="1"/>
  <c r="J559" i="1"/>
  <c r="H559" i="1"/>
  <c r="I3474" i="1"/>
  <c r="P3474" i="1" s="1"/>
  <c r="J3474" i="1"/>
  <c r="Q3474" i="1" s="1"/>
  <c r="H3474" i="1"/>
  <c r="O3474" i="1" s="1"/>
  <c r="I956" i="1"/>
  <c r="J956" i="1"/>
  <c r="H956" i="1"/>
  <c r="O956" i="1" s="1"/>
  <c r="I5341" i="1"/>
  <c r="J5341" i="1"/>
  <c r="Q5341" i="1" s="1"/>
  <c r="H5341" i="1"/>
  <c r="O5341" i="1" s="1"/>
  <c r="I2992" i="1"/>
  <c r="J2992" i="1"/>
  <c r="H2992" i="1"/>
  <c r="I2092" i="1"/>
  <c r="J2092" i="1"/>
  <c r="H2092" i="1"/>
  <c r="I2112" i="1"/>
  <c r="J2112" i="1"/>
  <c r="H2112" i="1"/>
  <c r="O2112" i="1" s="1"/>
  <c r="I1732" i="1"/>
  <c r="J1732" i="1"/>
  <c r="H1732" i="1"/>
  <c r="O1732" i="1" s="1"/>
  <c r="I454" i="1"/>
  <c r="J454" i="1"/>
  <c r="Q454" i="1" s="1"/>
  <c r="H454" i="1"/>
  <c r="I1630" i="1"/>
  <c r="J1630" i="1"/>
  <c r="Q1630" i="1" s="1"/>
  <c r="H1630" i="1"/>
  <c r="I2910" i="1"/>
  <c r="P2910" i="1" s="1"/>
  <c r="J2910" i="1"/>
  <c r="Q2910" i="1" s="1"/>
  <c r="H2910" i="1"/>
  <c r="I4923" i="1"/>
  <c r="J4923" i="1"/>
  <c r="H4923" i="1"/>
  <c r="O4923" i="1" s="1"/>
  <c r="I495" i="1"/>
  <c r="J495" i="1"/>
  <c r="H495" i="1"/>
  <c r="I98" i="1"/>
  <c r="J98" i="1"/>
  <c r="Q98" i="1" s="1"/>
  <c r="H98" i="1"/>
  <c r="I1502" i="1"/>
  <c r="J1502" i="1"/>
  <c r="H1502" i="1"/>
  <c r="I5321" i="1"/>
  <c r="P5321" i="1" s="1"/>
  <c r="J5321" i="1"/>
  <c r="H5321" i="1"/>
  <c r="O5321" i="1" s="1"/>
  <c r="I286" i="1"/>
  <c r="P286" i="1" s="1"/>
  <c r="J286" i="1"/>
  <c r="Q286" i="1" s="1"/>
  <c r="H286" i="1"/>
  <c r="O286" i="1" s="1"/>
  <c r="I4733" i="1"/>
  <c r="P4733" i="1" s="1"/>
  <c r="J4733" i="1"/>
  <c r="Q4733" i="1" s="1"/>
  <c r="H4733" i="1"/>
  <c r="O4733" i="1" s="1"/>
  <c r="I4398" i="1"/>
  <c r="J4398" i="1"/>
  <c r="H4398" i="1"/>
  <c r="I2426" i="1"/>
  <c r="P2426" i="1" s="1"/>
  <c r="J2426" i="1"/>
  <c r="H2426" i="1"/>
  <c r="I4860" i="1"/>
  <c r="J4860" i="1"/>
  <c r="H4860" i="1"/>
  <c r="I2173" i="1"/>
  <c r="J2173" i="1"/>
  <c r="H2173" i="1"/>
  <c r="O2173" i="1" s="1"/>
  <c r="I768" i="1"/>
  <c r="J768" i="1"/>
  <c r="Q768" i="1" s="1"/>
  <c r="H768" i="1"/>
  <c r="O768" i="1" s="1"/>
  <c r="I4167" i="1"/>
  <c r="P4167" i="1" s="1"/>
  <c r="J4167" i="1"/>
  <c r="Q4167" i="1" s="1"/>
  <c r="H4167" i="1"/>
  <c r="O4167" i="1" s="1"/>
  <c r="I3725" i="1"/>
  <c r="J3725" i="1"/>
  <c r="H3725" i="1"/>
  <c r="I516" i="1"/>
  <c r="J516" i="1"/>
  <c r="Q516" i="1" s="1"/>
  <c r="H516" i="1"/>
  <c r="I3602" i="1"/>
  <c r="J3602" i="1"/>
  <c r="H3602" i="1"/>
  <c r="O3602" i="1" s="1"/>
  <c r="I1984" i="1"/>
  <c r="P1984" i="1" s="1"/>
  <c r="J1984" i="1"/>
  <c r="Q1984" i="1" s="1"/>
  <c r="H1984" i="1"/>
  <c r="O1984" i="1" s="1"/>
  <c r="I3179" i="1"/>
  <c r="P3179" i="1" s="1"/>
  <c r="J3179" i="1"/>
  <c r="Q3179" i="1" s="1"/>
  <c r="H3179" i="1"/>
  <c r="O3179" i="1" s="1"/>
  <c r="I55" i="1"/>
  <c r="J55" i="1"/>
  <c r="Q55" i="1" s="1"/>
  <c r="H55" i="1"/>
  <c r="I4881" i="1"/>
  <c r="P4881" i="1" s="1"/>
  <c r="J4881" i="1"/>
  <c r="Q4881" i="1" s="1"/>
  <c r="H4881" i="1"/>
  <c r="I5425" i="1"/>
  <c r="P5425" i="1" s="1"/>
  <c r="J5425" i="1"/>
  <c r="H5425" i="1"/>
  <c r="O5425" i="1" s="1"/>
  <c r="I4419" i="1"/>
  <c r="P4419" i="1" s="1"/>
  <c r="J4419" i="1"/>
  <c r="Q4419" i="1" s="1"/>
  <c r="H4419" i="1"/>
  <c r="I2070" i="1"/>
  <c r="J2070" i="1"/>
  <c r="H2070" i="1"/>
  <c r="I4358" i="1"/>
  <c r="J4358" i="1"/>
  <c r="H4358" i="1"/>
  <c r="I2448" i="1"/>
  <c r="P2448" i="1" s="1"/>
  <c r="J2448" i="1"/>
  <c r="H2448" i="1"/>
  <c r="I2740" i="1"/>
  <c r="P2740" i="1" s="1"/>
  <c r="J2740" i="1"/>
  <c r="H2740" i="1"/>
  <c r="O2740" i="1" s="1"/>
  <c r="I4250" i="1"/>
  <c r="P4250" i="1" s="1"/>
  <c r="J4250" i="1"/>
  <c r="H4250" i="1"/>
  <c r="I5615" i="1"/>
  <c r="J5615" i="1"/>
  <c r="H5615" i="1"/>
  <c r="I1271" i="1"/>
  <c r="J1271" i="1"/>
  <c r="H1271" i="1"/>
  <c r="I3623" i="1"/>
  <c r="J3623" i="1"/>
  <c r="H3623" i="1"/>
  <c r="I1460" i="1"/>
  <c r="J1460" i="1"/>
  <c r="H1460" i="1"/>
  <c r="O1460" i="1" s="1"/>
  <c r="I3243" i="1"/>
  <c r="J3243" i="1"/>
  <c r="H3243" i="1"/>
  <c r="O3243" i="1" s="1"/>
  <c r="I3854" i="1"/>
  <c r="J3854" i="1"/>
  <c r="Q3854" i="1" s="1"/>
  <c r="H3854" i="1"/>
  <c r="O3854" i="1" s="1"/>
  <c r="I5091" i="1"/>
  <c r="J5091" i="1"/>
  <c r="H5091" i="1"/>
  <c r="I2323" i="1"/>
  <c r="J2323" i="1"/>
  <c r="H2323" i="1"/>
  <c r="O2323" i="1" s="1"/>
  <c r="I1545" i="1"/>
  <c r="J1545" i="1"/>
  <c r="H1545" i="1"/>
  <c r="I5194" i="1"/>
  <c r="J5194" i="1"/>
  <c r="H5194" i="1"/>
  <c r="O5194" i="1" s="1"/>
  <c r="I1985" i="1"/>
  <c r="J1985" i="1"/>
  <c r="Q1985" i="1" s="1"/>
  <c r="H1985" i="1"/>
  <c r="I791" i="1"/>
  <c r="P791" i="1" s="1"/>
  <c r="J791" i="1"/>
  <c r="Q791" i="1" s="1"/>
  <c r="H791" i="1"/>
  <c r="I3012" i="1"/>
  <c r="P3012" i="1" s="1"/>
  <c r="J3012" i="1"/>
  <c r="Q3012" i="1" s="1"/>
  <c r="H3012" i="1"/>
  <c r="I2279" i="1"/>
  <c r="J2279" i="1"/>
  <c r="H2279" i="1"/>
  <c r="I4524" i="1"/>
  <c r="J4524" i="1"/>
  <c r="Q4524" i="1" s="1"/>
  <c r="H4524" i="1"/>
  <c r="I4438" i="1"/>
  <c r="J4438" i="1"/>
  <c r="Q4438" i="1" s="1"/>
  <c r="H4438" i="1"/>
  <c r="I1882" i="1"/>
  <c r="J1882" i="1"/>
  <c r="H1882" i="1"/>
  <c r="I4671" i="1"/>
  <c r="P4671" i="1" s="1"/>
  <c r="J4671" i="1"/>
  <c r="H4671" i="1"/>
  <c r="O4671" i="1" s="1"/>
  <c r="I2512" i="1"/>
  <c r="P2512" i="1" s="1"/>
  <c r="J2512" i="1"/>
  <c r="H2512" i="1"/>
  <c r="I2971" i="1"/>
  <c r="P2971" i="1" s="1"/>
  <c r="J2971" i="1"/>
  <c r="H2971" i="1"/>
  <c r="O2971" i="1" s="1"/>
  <c r="I4107" i="1"/>
  <c r="J4107" i="1"/>
  <c r="Q4107" i="1" s="1"/>
  <c r="H4107" i="1"/>
  <c r="I4042" i="1"/>
  <c r="P4042" i="1" s="1"/>
  <c r="J4042" i="1"/>
  <c r="H4042" i="1"/>
  <c r="I243" i="1"/>
  <c r="J243" i="1"/>
  <c r="H243" i="1"/>
  <c r="I4587" i="1"/>
  <c r="J4587" i="1"/>
  <c r="H4587" i="1"/>
  <c r="O4587" i="1" s="1"/>
  <c r="I5677" i="1"/>
  <c r="J5677" i="1"/>
  <c r="Q5677" i="1" s="1"/>
  <c r="H5677" i="1"/>
  <c r="O5677" i="1" s="1"/>
  <c r="I2028" i="1"/>
  <c r="P2028" i="1" s="1"/>
  <c r="J2028" i="1"/>
  <c r="Q2028" i="1" s="1"/>
  <c r="H2028" i="1"/>
  <c r="O2028" i="1" s="1"/>
  <c r="I5716" i="1"/>
  <c r="J5716" i="1"/>
  <c r="H5716" i="1"/>
  <c r="I5695" i="1"/>
  <c r="J5695" i="1"/>
  <c r="H5695" i="1"/>
  <c r="I3581" i="1"/>
  <c r="J3581" i="1"/>
  <c r="H3581" i="1"/>
  <c r="I3664" i="1"/>
  <c r="J3664" i="1"/>
  <c r="Q3664" i="1" s="1"/>
  <c r="H3664" i="1"/>
  <c r="O3664" i="1" s="1"/>
  <c r="I895" i="1"/>
  <c r="P895" i="1" s="1"/>
  <c r="J895" i="1"/>
  <c r="Q895" i="1" s="1"/>
  <c r="H895" i="1"/>
  <c r="I4460" i="1"/>
  <c r="P4460" i="1" s="1"/>
  <c r="J4460" i="1"/>
  <c r="Q4460" i="1" s="1"/>
  <c r="H4460" i="1"/>
  <c r="I3034" i="1"/>
  <c r="P3034" i="1" s="1"/>
  <c r="J3034" i="1"/>
  <c r="Q3034" i="1" s="1"/>
  <c r="H3034" i="1"/>
  <c r="I5298" i="1"/>
  <c r="J5298" i="1"/>
  <c r="H5298" i="1"/>
  <c r="I5257" i="1"/>
  <c r="J5257" i="1"/>
  <c r="Q5257" i="1" s="1"/>
  <c r="H5257" i="1"/>
  <c r="I5758" i="1"/>
  <c r="J5758" i="1"/>
  <c r="Q5758" i="1" s="1"/>
  <c r="H5758" i="1"/>
  <c r="I159" i="1"/>
  <c r="J159" i="1"/>
  <c r="H159" i="1"/>
  <c r="I3160" i="1"/>
  <c r="P3160" i="1" s="1"/>
  <c r="J3160" i="1"/>
  <c r="H3160" i="1"/>
  <c r="I1797" i="1"/>
  <c r="P1797" i="1" s="1"/>
  <c r="J1797" i="1"/>
  <c r="H1797" i="1"/>
  <c r="O1797" i="1" s="1"/>
  <c r="I1712" i="1"/>
  <c r="P1712" i="1" s="1"/>
  <c r="J1712" i="1"/>
  <c r="H1712" i="1"/>
  <c r="I3560" i="1"/>
  <c r="J3560" i="1"/>
  <c r="H3560" i="1"/>
  <c r="I643" i="1"/>
  <c r="P643" i="1" s="1"/>
  <c r="J643" i="1"/>
  <c r="H643" i="1"/>
  <c r="I1669" i="1"/>
  <c r="J1669" i="1"/>
  <c r="H1669" i="1"/>
  <c r="I202" i="1"/>
  <c r="P202" i="1" s="1"/>
  <c r="J202" i="1"/>
  <c r="H202" i="1"/>
  <c r="O202" i="1" s="1"/>
  <c r="I2676" i="1"/>
  <c r="P2676" i="1" s="1"/>
  <c r="J2676" i="1"/>
  <c r="H2676" i="1"/>
  <c r="O2676" i="1" s="1"/>
  <c r="I1481" i="1"/>
  <c r="P1481" i="1" s="1"/>
  <c r="J1481" i="1"/>
  <c r="Q1481" i="1" s="1"/>
  <c r="H1481" i="1"/>
  <c r="O1481" i="1" s="1"/>
  <c r="I2490" i="1"/>
  <c r="J2490" i="1"/>
  <c r="H2490" i="1"/>
  <c r="I180" i="1"/>
  <c r="J180" i="1"/>
  <c r="H180" i="1"/>
  <c r="I1146" i="1"/>
  <c r="J1146" i="1"/>
  <c r="H1146" i="1"/>
  <c r="I4481" i="1"/>
  <c r="J4481" i="1"/>
  <c r="H4481" i="1"/>
  <c r="I3875" i="1"/>
  <c r="J3875" i="1"/>
  <c r="Q3875" i="1" s="1"/>
  <c r="H3875" i="1"/>
  <c r="I3350" i="1"/>
  <c r="P3350" i="1" s="1"/>
  <c r="J3350" i="1"/>
  <c r="Q3350" i="1" s="1"/>
  <c r="H3350" i="1"/>
  <c r="O3350" i="1" s="1"/>
  <c r="I1776" i="1"/>
  <c r="P1776" i="1" s="1"/>
  <c r="J1776" i="1"/>
  <c r="Q1776" i="1" s="1"/>
  <c r="H1776" i="1"/>
  <c r="I35" i="1"/>
  <c r="J35" i="1"/>
  <c r="H35" i="1"/>
  <c r="I5047" i="1"/>
  <c r="J5047" i="1"/>
  <c r="Q5047" i="1" s="1"/>
  <c r="H5047" i="1"/>
  <c r="I1419" i="1"/>
  <c r="J1419" i="1"/>
  <c r="Q1419" i="1" s="1"/>
  <c r="H1419" i="1"/>
  <c r="I2616" i="1"/>
  <c r="J2616" i="1"/>
  <c r="H2616" i="1"/>
  <c r="I3370" i="1"/>
  <c r="P3370" i="1" s="1"/>
  <c r="J3370" i="1"/>
  <c r="H3370" i="1"/>
  <c r="O3370" i="1" s="1"/>
  <c r="I4065" i="1"/>
  <c r="P4065" i="1" s="1"/>
  <c r="J4065" i="1"/>
  <c r="Q4065" i="1" s="1"/>
  <c r="H4065" i="1"/>
  <c r="O4065" i="1" s="1"/>
  <c r="I4985" i="1"/>
  <c r="P4985" i="1" s="1"/>
  <c r="J4985" i="1"/>
  <c r="H4985" i="1"/>
  <c r="I3286" i="1"/>
  <c r="J3286" i="1"/>
  <c r="H3286" i="1"/>
  <c r="I4566" i="1"/>
  <c r="P4566" i="1" s="1"/>
  <c r="J4566" i="1"/>
  <c r="H4566" i="1"/>
  <c r="I2574" i="1"/>
  <c r="J2574" i="1"/>
  <c r="H2574" i="1"/>
  <c r="I726" i="1"/>
  <c r="J726" i="1"/>
  <c r="Q726" i="1" s="1"/>
  <c r="H726" i="1"/>
  <c r="O726" i="1" s="1"/>
  <c r="I1840" i="1"/>
  <c r="P1840" i="1" s="1"/>
  <c r="J1840" i="1"/>
  <c r="Q1840" i="1" s="1"/>
  <c r="H1840" i="1"/>
  <c r="O1840" i="1" s="1"/>
  <c r="I2718" i="1"/>
  <c r="J2718" i="1"/>
  <c r="Q2718" i="1" s="1"/>
  <c r="H2718" i="1"/>
  <c r="O2718" i="1" s="1"/>
  <c r="I1818" i="1"/>
  <c r="J1818" i="1"/>
  <c r="H1818" i="1"/>
  <c r="I3956" i="1"/>
  <c r="J3956" i="1"/>
  <c r="H3956" i="1"/>
  <c r="O3956" i="1" s="1"/>
  <c r="I1229" i="1"/>
  <c r="J1229" i="1"/>
  <c r="H1229" i="1"/>
  <c r="O1229" i="1" s="1"/>
  <c r="I4775" i="1"/>
  <c r="J4775" i="1"/>
  <c r="H4775" i="1"/>
  <c r="O4775" i="1" s="1"/>
  <c r="I3307" i="1"/>
  <c r="J3307" i="1"/>
  <c r="Q3307" i="1" s="1"/>
  <c r="H3307" i="1"/>
  <c r="I1920" i="1"/>
  <c r="J1920" i="1"/>
  <c r="Q1920" i="1" s="1"/>
  <c r="H1920" i="1"/>
  <c r="I538" i="1"/>
  <c r="P538" i="1" s="1"/>
  <c r="J538" i="1"/>
  <c r="Q538" i="1" s="1"/>
  <c r="H538" i="1"/>
  <c r="I2302" i="1"/>
  <c r="J2302" i="1"/>
  <c r="H2302" i="1"/>
  <c r="I1336" i="1"/>
  <c r="J1336" i="1"/>
  <c r="Q1336" i="1" s="1"/>
  <c r="H1336" i="1"/>
  <c r="I1250" i="1"/>
  <c r="J1250" i="1"/>
  <c r="H1250" i="1"/>
  <c r="I5384" i="1"/>
  <c r="J5384" i="1"/>
  <c r="H5384" i="1"/>
  <c r="I3517" i="1"/>
  <c r="P3517" i="1" s="1"/>
  <c r="J3517" i="1"/>
  <c r="H3517" i="1"/>
  <c r="I1187" i="1"/>
  <c r="P1187" i="1" s="1"/>
  <c r="J1187" i="1"/>
  <c r="H1187" i="1"/>
  <c r="O1187" i="1" s="1"/>
  <c r="I4020" i="1"/>
  <c r="P4020" i="1" s="1"/>
  <c r="J4020" i="1"/>
  <c r="H4020" i="1"/>
  <c r="O4020" i="1" s="1"/>
  <c r="I4270" i="1"/>
  <c r="P4270" i="1" s="1"/>
  <c r="J4270" i="1"/>
  <c r="Q4270" i="1" s="1"/>
  <c r="H4270" i="1"/>
  <c r="O4270" i="1" s="1"/>
  <c r="I5778" i="1"/>
  <c r="P5778" i="1" s="1"/>
  <c r="J5778" i="1"/>
  <c r="H5778" i="1"/>
  <c r="I3537" i="1"/>
  <c r="J3537" i="1"/>
  <c r="H3537" i="1"/>
  <c r="I3707" i="1"/>
  <c r="J3707" i="1"/>
  <c r="Q3707" i="1" s="1"/>
  <c r="H3707" i="1"/>
  <c r="O3707" i="1" s="1"/>
  <c r="I1691" i="1"/>
  <c r="J1691" i="1"/>
  <c r="Q1691" i="1" s="1"/>
  <c r="H1691" i="1"/>
  <c r="O1691" i="1" s="1"/>
  <c r="I5007" i="1"/>
  <c r="J5007" i="1"/>
  <c r="Q5007" i="1" s="1"/>
  <c r="H5007" i="1"/>
  <c r="O5007" i="1" s="1"/>
  <c r="I3813" i="1"/>
  <c r="J3813" i="1"/>
  <c r="Q3813" i="1" s="1"/>
  <c r="H3813" i="1"/>
  <c r="I119" i="1"/>
  <c r="J119" i="1"/>
  <c r="H119" i="1"/>
  <c r="O119" i="1" s="1"/>
  <c r="I140" i="1"/>
  <c r="J140" i="1"/>
  <c r="H140" i="1"/>
  <c r="I2848" i="1"/>
  <c r="J2848" i="1"/>
  <c r="H2848" i="1"/>
  <c r="I5027" i="1"/>
  <c r="J5027" i="1"/>
  <c r="Q5027" i="1" s="1"/>
  <c r="H5027" i="1"/>
  <c r="I4187" i="1"/>
  <c r="J4187" i="1"/>
  <c r="Q4187" i="1" s="1"/>
  <c r="H4187" i="1"/>
  <c r="I3769" i="1"/>
  <c r="P3769" i="1" s="1"/>
  <c r="J3769" i="1"/>
  <c r="Q3769" i="1" s="1"/>
  <c r="H3769" i="1"/>
  <c r="I3495" i="1"/>
  <c r="J3495" i="1"/>
  <c r="H3495" i="1"/>
  <c r="O3495" i="1" s="1"/>
  <c r="I5465" i="1"/>
  <c r="J5465" i="1"/>
  <c r="Q5465" i="1" s="1"/>
  <c r="H5465" i="1"/>
  <c r="I2216" i="1"/>
  <c r="J2216" i="1"/>
  <c r="H2216" i="1"/>
  <c r="I5174" i="1"/>
  <c r="J5174" i="1"/>
  <c r="H5174" i="1"/>
  <c r="I265" i="1"/>
  <c r="P265" i="1" s="1"/>
  <c r="J265" i="1"/>
  <c r="H265" i="1"/>
  <c r="I3180" i="1"/>
  <c r="P3180" i="1" s="1"/>
  <c r="J3180" i="1"/>
  <c r="H3180" i="1"/>
  <c r="O3180" i="1" s="1"/>
  <c r="I1524" i="1"/>
  <c r="P1524" i="1" s="1"/>
  <c r="J1524" i="1"/>
  <c r="H1524" i="1"/>
  <c r="O1524" i="1" s="1"/>
  <c r="I3118" i="1"/>
  <c r="J3118" i="1"/>
  <c r="Q3118" i="1" s="1"/>
  <c r="H3118" i="1"/>
  <c r="I2155" i="1"/>
  <c r="P2155" i="1" s="1"/>
  <c r="J2155" i="1"/>
  <c r="H2155" i="1"/>
  <c r="I601" i="1"/>
  <c r="J601" i="1"/>
  <c r="H601" i="1"/>
  <c r="I4903" i="1"/>
  <c r="P4903" i="1" s="1"/>
  <c r="J4903" i="1"/>
  <c r="Q4903" i="1" s="1"/>
  <c r="H4903" i="1"/>
  <c r="O4903" i="1" s="1"/>
  <c r="I1063" i="1"/>
  <c r="J1063" i="1"/>
  <c r="H1063" i="1"/>
  <c r="O1063" i="1" s="1"/>
  <c r="I4629" i="1"/>
  <c r="J4629" i="1"/>
  <c r="Q4629" i="1" s="1"/>
  <c r="H4629" i="1"/>
  <c r="O4629" i="1" s="1"/>
  <c r="I5070" i="1"/>
  <c r="J5070" i="1"/>
  <c r="H5070" i="1"/>
  <c r="I5154" i="1"/>
  <c r="P5154" i="1" s="1"/>
  <c r="J5154" i="1"/>
  <c r="H5154" i="1"/>
  <c r="O5154" i="1" s="1"/>
  <c r="I4818" i="1"/>
  <c r="J4818" i="1"/>
  <c r="H4818" i="1"/>
  <c r="O4818" i="1" s="1"/>
  <c r="I2867" i="1"/>
  <c r="J2867" i="1"/>
  <c r="H2867" i="1"/>
  <c r="O2867" i="1" s="1"/>
  <c r="I3411" i="1"/>
  <c r="J3411" i="1"/>
  <c r="H3411" i="1"/>
  <c r="I3140" i="1"/>
  <c r="J3140" i="1"/>
  <c r="Q3140" i="1" s="1"/>
  <c r="H3140" i="1"/>
  <c r="I78" i="1"/>
  <c r="P78" i="1" s="1"/>
  <c r="J78" i="1"/>
  <c r="Q78" i="1" s="1"/>
  <c r="H78" i="1"/>
  <c r="I1399" i="1"/>
  <c r="P1399" i="1" s="1"/>
  <c r="J1399" i="1"/>
  <c r="H1399" i="1"/>
  <c r="O1399" i="1" s="1"/>
  <c r="I4357" i="1"/>
  <c r="P4357" i="1" s="1"/>
  <c r="J4357" i="1"/>
  <c r="Q4357" i="1" s="1"/>
  <c r="H4357" i="1"/>
  <c r="O4357" i="1" s="1"/>
  <c r="I4228" i="1"/>
  <c r="J4228" i="1"/>
  <c r="H4228" i="1"/>
  <c r="I330" i="1"/>
  <c r="J330" i="1"/>
  <c r="H330" i="1"/>
  <c r="I1043" i="1"/>
  <c r="P1043" i="1" s="1"/>
  <c r="J1043" i="1"/>
  <c r="H1043" i="1"/>
  <c r="I2555" i="1"/>
  <c r="P2555" i="1" s="1"/>
  <c r="J2555" i="1"/>
  <c r="H2555" i="1"/>
  <c r="O2555" i="1" s="1"/>
  <c r="I5509" i="1"/>
  <c r="P5509" i="1" s="1"/>
  <c r="J5509" i="1"/>
  <c r="H5509" i="1"/>
  <c r="O5509" i="1" s="1"/>
  <c r="I2696" i="1"/>
  <c r="J2696" i="1"/>
  <c r="Q2696" i="1" s="1"/>
  <c r="H2696" i="1"/>
  <c r="I3644" i="1"/>
  <c r="J3644" i="1"/>
  <c r="H3644" i="1"/>
  <c r="I748" i="1"/>
  <c r="P748" i="1" s="1"/>
  <c r="J748" i="1"/>
  <c r="Q748" i="1" s="1"/>
  <c r="H748" i="1"/>
  <c r="I1964" i="1"/>
  <c r="P1964" i="1" s="1"/>
  <c r="J1964" i="1"/>
  <c r="H1964" i="1"/>
  <c r="O1964" i="1" s="1"/>
  <c r="I3832" i="1"/>
  <c r="P3832" i="1" s="1"/>
  <c r="J3832" i="1"/>
  <c r="H3832" i="1"/>
  <c r="O3832" i="1" s="1"/>
  <c r="I706" i="1"/>
  <c r="P706" i="1" s="1"/>
  <c r="J706" i="1"/>
  <c r="Q706" i="1" s="1"/>
  <c r="H706" i="1"/>
  <c r="O706" i="1" s="1"/>
  <c r="I1754" i="1"/>
  <c r="J1754" i="1"/>
  <c r="H1754" i="1"/>
  <c r="I1567" i="1"/>
  <c r="J1567" i="1"/>
  <c r="H1567" i="1"/>
  <c r="O1567" i="1" s="1"/>
  <c r="I2928" i="1"/>
  <c r="J2928" i="1"/>
  <c r="H2928" i="1"/>
  <c r="O2928" i="1" s="1"/>
  <c r="I2006" i="1"/>
  <c r="J2006" i="1"/>
  <c r="H2006" i="1"/>
  <c r="O2006" i="1" s="1"/>
  <c r="I3076" i="1"/>
  <c r="J3076" i="1"/>
  <c r="H3076" i="1"/>
  <c r="I684" i="1"/>
  <c r="P684" i="1" s="1"/>
  <c r="J684" i="1"/>
  <c r="Q684" i="1" s="1"/>
  <c r="H684" i="1"/>
  <c r="O684" i="1" s="1"/>
  <c r="I1207" i="1"/>
  <c r="P1207" i="1" s="1"/>
  <c r="J1207" i="1"/>
  <c r="Q1207" i="1" s="1"/>
  <c r="H1207" i="1"/>
  <c r="I1021" i="1"/>
  <c r="J1021" i="1"/>
  <c r="H1021" i="1"/>
  <c r="I3099" i="1"/>
  <c r="J3099" i="1"/>
  <c r="Q3099" i="1" s="1"/>
  <c r="H3099" i="1"/>
  <c r="I5278" i="1"/>
  <c r="J5278" i="1"/>
  <c r="H5278" i="1"/>
  <c r="I433" i="1"/>
  <c r="J433" i="1"/>
  <c r="H433" i="1"/>
  <c r="I4797" i="1"/>
  <c r="P4797" i="1" s="1"/>
  <c r="J4797" i="1"/>
  <c r="H4797" i="1"/>
  <c r="I5235" i="1"/>
  <c r="P5235" i="1" s="1"/>
  <c r="J5235" i="1"/>
  <c r="Q5235" i="1" s="1"/>
  <c r="H5235" i="1"/>
  <c r="O5235" i="1" s="1"/>
  <c r="I349" i="1"/>
  <c r="P349" i="1" s="1"/>
  <c r="J349" i="1"/>
  <c r="H349" i="1"/>
  <c r="I410" i="1"/>
  <c r="J410" i="1"/>
  <c r="Q410" i="1" s="1"/>
  <c r="H410" i="1"/>
  <c r="I3683" i="1"/>
  <c r="J3683" i="1"/>
  <c r="H3683" i="1"/>
  <c r="I5134" i="1"/>
  <c r="P5134" i="1" s="1"/>
  <c r="J5134" i="1"/>
  <c r="H5134" i="1"/>
  <c r="I1860" i="1"/>
  <c r="J1860" i="1"/>
  <c r="H1860" i="1"/>
  <c r="I5657" i="1"/>
  <c r="J5657" i="1"/>
  <c r="Q5657" i="1" s="1"/>
  <c r="H5657" i="1"/>
  <c r="O5657" i="1" s="1"/>
  <c r="I4377" i="1"/>
  <c r="P4377" i="1" s="1"/>
  <c r="J4377" i="1"/>
  <c r="Q4377" i="1" s="1"/>
  <c r="H4377" i="1"/>
  <c r="O4377" i="1" s="1"/>
  <c r="I5635" i="1"/>
  <c r="J5635" i="1"/>
  <c r="H5635" i="1"/>
  <c r="I4712" i="1"/>
  <c r="P4712" i="1" s="1"/>
  <c r="J4712" i="1"/>
  <c r="Q4712" i="1" s="1"/>
  <c r="H4712" i="1"/>
  <c r="O4712" i="1" s="1"/>
  <c r="I1589" i="1"/>
  <c r="J1589" i="1"/>
  <c r="H1589" i="1"/>
  <c r="O1589" i="1" s="1"/>
  <c r="I3453" i="1"/>
  <c r="J3453" i="1"/>
  <c r="H3453" i="1"/>
  <c r="O3453" i="1" s="1"/>
  <c r="I3201" i="1"/>
  <c r="P3201" i="1" s="1"/>
  <c r="J3201" i="1"/>
  <c r="Q3201" i="1" s="1"/>
  <c r="H3201" i="1"/>
  <c r="O3201" i="1" s="1"/>
  <c r="I2596" i="1"/>
  <c r="P2596" i="1" s="1"/>
  <c r="J2596" i="1"/>
  <c r="Q2596" i="1" s="1"/>
  <c r="H2596" i="1"/>
  <c r="I2888" i="1"/>
  <c r="P2888" i="1" s="1"/>
  <c r="J2888" i="1"/>
  <c r="Q2888" i="1" s="1"/>
  <c r="H2888" i="1"/>
  <c r="I5487" i="1"/>
  <c r="J5487" i="1"/>
  <c r="H5487" i="1"/>
  <c r="I475" i="1"/>
  <c r="J475" i="1"/>
  <c r="Q475" i="1" s="1"/>
  <c r="H475" i="1"/>
  <c r="I1438" i="1"/>
  <c r="J1438" i="1"/>
  <c r="H1438" i="1"/>
  <c r="I914" i="1"/>
  <c r="J914" i="1"/>
  <c r="H914" i="1"/>
  <c r="I2406" i="1"/>
  <c r="J2406" i="1"/>
  <c r="Q2406" i="1" s="1"/>
  <c r="H2406" i="1"/>
  <c r="I1358" i="1"/>
  <c r="P1358" i="1" s="1"/>
  <c r="J1358" i="1"/>
  <c r="Q1358" i="1" s="1"/>
  <c r="H1358" i="1"/>
  <c r="O1358" i="1" s="1"/>
  <c r="I308" i="1"/>
  <c r="P308" i="1" s="1"/>
  <c r="J308" i="1"/>
  <c r="H308" i="1"/>
  <c r="O308" i="1" s="1"/>
  <c r="I2196" i="1"/>
  <c r="J2196" i="1"/>
  <c r="H2196" i="1"/>
  <c r="I5528" i="1"/>
  <c r="P5528" i="1" s="1"/>
  <c r="J5528" i="1"/>
  <c r="H5528" i="1"/>
  <c r="I2783" i="1"/>
  <c r="J2783" i="1"/>
  <c r="H2783" i="1"/>
  <c r="I392" i="1"/>
  <c r="P392" i="1" s="1"/>
  <c r="J392" i="1"/>
  <c r="Q392" i="1" s="1"/>
  <c r="H392" i="1"/>
  <c r="O392" i="1" s="1"/>
  <c r="I5404" i="1"/>
  <c r="P5404" i="1" s="1"/>
  <c r="J5404" i="1"/>
  <c r="Q5404" i="1" s="1"/>
  <c r="H5404" i="1"/>
  <c r="O5404" i="1" s="1"/>
  <c r="I2657" i="1"/>
  <c r="P2657" i="1" s="1"/>
  <c r="J2657" i="1"/>
  <c r="Q2657" i="1" s="1"/>
  <c r="H2657" i="1"/>
  <c r="O2657" i="1" s="1"/>
  <c r="I4839" i="1"/>
  <c r="J4839" i="1"/>
  <c r="H4839" i="1"/>
  <c r="I5592" i="1"/>
  <c r="J5592" i="1"/>
  <c r="Q5592" i="1" s="1"/>
  <c r="H5592" i="1"/>
  <c r="O5592" i="1" s="1"/>
  <c r="I854" i="1"/>
  <c r="J854" i="1"/>
  <c r="H854" i="1"/>
  <c r="O854" i="1" s="1"/>
  <c r="I2949" i="1"/>
  <c r="J2949" i="1"/>
  <c r="H2949" i="1"/>
  <c r="O2949" i="1" s="1"/>
  <c r="I4609" i="1"/>
  <c r="J4609" i="1"/>
  <c r="Q4609" i="1" s="1"/>
  <c r="H4609" i="1"/>
  <c r="I1313" i="1"/>
  <c r="P1313" i="1" s="1"/>
  <c r="J1313" i="1"/>
  <c r="Q1313" i="1" s="1"/>
  <c r="H1313" i="1"/>
  <c r="O1313" i="1" s="1"/>
  <c r="I1166" i="1"/>
  <c r="P1166" i="1" s="1"/>
  <c r="J1166" i="1"/>
  <c r="Q1166" i="1" s="1"/>
  <c r="H1166" i="1"/>
  <c r="I2345" i="1"/>
  <c r="P2345" i="1" s="1"/>
  <c r="J2345" i="1"/>
  <c r="H2345" i="1"/>
  <c r="O2345" i="1" s="1"/>
  <c r="I1085" i="1"/>
  <c r="J1085" i="1"/>
  <c r="Q1085" i="1" s="1"/>
  <c r="H1085" i="1"/>
  <c r="I3999" i="1"/>
  <c r="J3999" i="1"/>
  <c r="H3999" i="1"/>
  <c r="I3392" i="1"/>
  <c r="J3392" i="1"/>
  <c r="H3392" i="1"/>
  <c r="I3747" i="1"/>
  <c r="P3747" i="1" s="1"/>
  <c r="J3747" i="1"/>
  <c r="H3747" i="1"/>
  <c r="I5800" i="1"/>
  <c r="P5800" i="1" s="1"/>
  <c r="J5800" i="1"/>
  <c r="Q5800" i="1" s="1"/>
  <c r="H5800" i="1"/>
  <c r="O5800" i="1" s="1"/>
  <c r="I3328" i="1"/>
  <c r="P3328" i="1" s="1"/>
  <c r="J3328" i="1"/>
  <c r="H3328" i="1"/>
  <c r="I623" i="1"/>
  <c r="J623" i="1"/>
  <c r="H623" i="1"/>
  <c r="O623" i="1" s="1"/>
  <c r="I2049" i="1"/>
  <c r="P2049" i="1" s="1"/>
  <c r="J2049" i="1"/>
  <c r="H2049" i="1"/>
  <c r="I662" i="1"/>
  <c r="J662" i="1"/>
  <c r="Q662" i="1" s="1"/>
  <c r="H662" i="1"/>
  <c r="I5551" i="1"/>
  <c r="J5551" i="1"/>
  <c r="H5551" i="1"/>
  <c r="O5551" i="1" s="1"/>
  <c r="I4147" i="1"/>
  <c r="P4147" i="1" s="1"/>
  <c r="J4147" i="1"/>
  <c r="Q4147" i="1" s="1"/>
  <c r="H4147" i="1"/>
  <c r="O4147" i="1" s="1"/>
  <c r="I4334" i="1"/>
  <c r="J4334" i="1"/>
  <c r="Q4334" i="1" s="1"/>
  <c r="H4334" i="1"/>
  <c r="O4334" i="1" s="1"/>
  <c r="I1650" i="1"/>
  <c r="J1650" i="1"/>
  <c r="H1650" i="1"/>
  <c r="I4501" i="1"/>
  <c r="P4501" i="1" s="1"/>
  <c r="J4501" i="1"/>
  <c r="H4501" i="1"/>
  <c r="I2824" i="1"/>
  <c r="J2824" i="1"/>
  <c r="H2824" i="1"/>
  <c r="O2824" i="1" s="1"/>
  <c r="I1608" i="1"/>
  <c r="P1608" i="1" s="1"/>
  <c r="J1608" i="1"/>
  <c r="Q1608" i="1" s="1"/>
  <c r="H1608" i="1"/>
  <c r="O1608" i="1" s="1"/>
  <c r="I5217" i="1"/>
  <c r="J5217" i="1"/>
  <c r="Q5217" i="1" s="1"/>
  <c r="H5217" i="1"/>
  <c r="I4207" i="1"/>
  <c r="P4207" i="1" s="1"/>
  <c r="J4207" i="1"/>
  <c r="Q4207" i="1" s="1"/>
  <c r="H4207" i="1"/>
  <c r="O4207" i="1" s="1"/>
  <c r="I3935" i="1"/>
  <c r="P3935" i="1" s="1"/>
  <c r="J3935" i="1"/>
  <c r="Q3935" i="1" s="1"/>
  <c r="H3935" i="1"/>
  <c r="I812" i="1"/>
  <c r="J812" i="1"/>
  <c r="H812" i="1"/>
  <c r="O812" i="1" s="1"/>
  <c r="I5113" i="1"/>
  <c r="J5113" i="1"/>
  <c r="Q5113" i="1" s="1"/>
  <c r="H5113" i="1"/>
  <c r="I13" i="1"/>
  <c r="J13" i="1"/>
  <c r="H13" i="1"/>
  <c r="I4292" i="1"/>
  <c r="P4292" i="1" s="1"/>
  <c r="J4292" i="1"/>
  <c r="Q4292" i="1" s="1"/>
  <c r="H4292" i="1"/>
  <c r="I5572" i="1"/>
  <c r="P5572" i="1" s="1"/>
  <c r="J5572" i="1"/>
  <c r="Q5572" i="1" s="1"/>
  <c r="H5572" i="1"/>
  <c r="O5572" i="1" s="1"/>
  <c r="I4754" i="1"/>
  <c r="P4754" i="1" s="1"/>
  <c r="J4754" i="1"/>
  <c r="H4754" i="1"/>
  <c r="O4754" i="1" s="1"/>
  <c r="I3895" i="1"/>
  <c r="P3895" i="1" s="1"/>
  <c r="J3895" i="1"/>
  <c r="H3895" i="1"/>
  <c r="I5363" i="1"/>
  <c r="J5363" i="1"/>
  <c r="H5363" i="1"/>
  <c r="I833" i="1"/>
  <c r="P833" i="1" s="1"/>
  <c r="J833" i="1"/>
  <c r="H833" i="1"/>
  <c r="I3264" i="1"/>
  <c r="P3264" i="1" s="1"/>
  <c r="J3264" i="1"/>
  <c r="H3264" i="1"/>
  <c r="O3264" i="1" s="1"/>
  <c r="I3917" i="1"/>
  <c r="J3917" i="1"/>
  <c r="H3917" i="1"/>
  <c r="O3917" i="1" s="1"/>
  <c r="I4271" i="1"/>
  <c r="P4271" i="1" s="1"/>
  <c r="J4271" i="1"/>
  <c r="Q4271" i="1" s="1"/>
  <c r="H4271" i="1"/>
  <c r="O4271" i="1" s="1"/>
  <c r="I3790" i="1"/>
  <c r="P3790" i="1" s="1"/>
  <c r="J3790" i="1"/>
  <c r="Q3790" i="1" s="1"/>
  <c r="H3790" i="1"/>
  <c r="O3790" i="1" s="1"/>
  <c r="I2237" i="1"/>
  <c r="J2237" i="1"/>
  <c r="H2237" i="1"/>
  <c r="I875" i="1"/>
  <c r="P875" i="1" s="1"/>
  <c r="J875" i="1"/>
  <c r="Q875" i="1" s="1"/>
  <c r="H875" i="1"/>
  <c r="O875" i="1" s="1"/>
  <c r="I222" i="1"/>
  <c r="J222" i="1"/>
  <c r="H222" i="1"/>
  <c r="O222" i="1" s="1"/>
  <c r="I1901" i="1"/>
  <c r="J1901" i="1"/>
  <c r="H1901" i="1"/>
  <c r="O1901" i="1" s="1"/>
  <c r="I979" i="1"/>
  <c r="P979" i="1" s="1"/>
  <c r="J979" i="1"/>
  <c r="Q979" i="1" s="1"/>
  <c r="H979" i="1"/>
  <c r="O979" i="1" s="1"/>
  <c r="I2260" i="1"/>
  <c r="P2260" i="1" s="1"/>
  <c r="J2260" i="1"/>
  <c r="Q2260" i="1" s="1"/>
  <c r="H2260" i="1"/>
  <c r="O2260" i="1" s="1"/>
  <c r="I4545" i="1"/>
  <c r="P4545" i="1" s="1"/>
  <c r="J4545" i="1"/>
  <c r="Q4545" i="1" s="1"/>
  <c r="H4545" i="1"/>
  <c r="I371" i="1"/>
  <c r="J371" i="1"/>
  <c r="H371" i="1"/>
  <c r="I1126" i="1"/>
  <c r="P1126" i="1" s="1"/>
  <c r="J1126" i="1"/>
  <c r="Q1126" i="1" s="1"/>
  <c r="H1126" i="1"/>
  <c r="E4021" i="1"/>
  <c r="Q4020" i="1"/>
  <c r="E4378" i="1"/>
  <c r="E1692" i="1"/>
  <c r="P1691" i="1"/>
  <c r="E4128" i="1"/>
  <c r="O4127" i="1"/>
  <c r="E5236" i="1"/>
  <c r="E4735" i="1"/>
  <c r="Q4734" i="1"/>
  <c r="E4861" i="1"/>
  <c r="Q4860" i="1"/>
  <c r="P4860" i="1"/>
  <c r="O4860" i="1"/>
  <c r="Q2532" i="1"/>
  <c r="E2533" i="1"/>
  <c r="E4420" i="1"/>
  <c r="O4419" i="1"/>
  <c r="E5738" i="1"/>
  <c r="Q5737" i="1"/>
  <c r="E2637" i="1"/>
  <c r="P2636" i="1"/>
  <c r="O2636" i="1"/>
  <c r="E4084" i="1"/>
  <c r="Q4083" i="1"/>
  <c r="P4083" i="1"/>
  <c r="O4083" i="1"/>
  <c r="E560" i="1"/>
  <c r="P559" i="1"/>
  <c r="O559" i="1"/>
  <c r="Q559" i="1"/>
  <c r="E3475" i="1"/>
  <c r="Q956" i="1"/>
  <c r="P956" i="1"/>
  <c r="E957" i="1"/>
  <c r="E5342" i="1"/>
  <c r="P5341" i="1"/>
  <c r="Q2992" i="1"/>
  <c r="O2992" i="1"/>
  <c r="P2992" i="1"/>
  <c r="E2993" i="1"/>
  <c r="Q2092" i="1"/>
  <c r="P2092" i="1"/>
  <c r="O2092" i="1"/>
  <c r="E2093" i="1"/>
  <c r="E2113" i="1"/>
  <c r="Q2112" i="1"/>
  <c r="P2112" i="1"/>
  <c r="E1733" i="1"/>
  <c r="Q1732" i="1"/>
  <c r="P1732" i="1"/>
  <c r="E455" i="1"/>
  <c r="P454" i="1"/>
  <c r="O454" i="1"/>
  <c r="E1631" i="1"/>
  <c r="P1630" i="1"/>
  <c r="O1630" i="1"/>
  <c r="E2911" i="1"/>
  <c r="O2910" i="1"/>
  <c r="E4924" i="1"/>
  <c r="Q4923" i="1"/>
  <c r="P4923" i="1"/>
  <c r="Q495" i="1"/>
  <c r="P495" i="1"/>
  <c r="O495" i="1"/>
  <c r="E496" i="1"/>
  <c r="E99" i="1"/>
  <c r="O98" i="1"/>
  <c r="P98" i="1"/>
  <c r="E1503" i="1"/>
  <c r="Q1502" i="1"/>
  <c r="P1502" i="1"/>
  <c r="O1502" i="1"/>
  <c r="E5322" i="1"/>
  <c r="Q5321" i="1"/>
  <c r="E287" i="1"/>
  <c r="E3057" i="1"/>
  <c r="Q3056" i="1"/>
  <c r="Q2173" i="1"/>
  <c r="P2173" i="1"/>
  <c r="E2174" i="1"/>
  <c r="E4168" i="1"/>
  <c r="E3726" i="1"/>
  <c r="O3725" i="1"/>
  <c r="Q3725" i="1"/>
  <c r="P3725" i="1"/>
  <c r="E517" i="1"/>
  <c r="P516" i="1"/>
  <c r="O516" i="1"/>
  <c r="E3603" i="1"/>
  <c r="Q3602" i="1"/>
  <c r="P3602" i="1"/>
  <c r="E1378" i="1"/>
  <c r="Q1377" i="1"/>
  <c r="O1377" i="1"/>
  <c r="E3708" i="1"/>
  <c r="P3707" i="1"/>
  <c r="E938" i="1"/>
  <c r="Q937" i="1"/>
  <c r="O937" i="1"/>
  <c r="P937" i="1"/>
  <c r="E769" i="1"/>
  <c r="P768" i="1"/>
  <c r="E1482" i="1"/>
  <c r="E1777" i="1"/>
  <c r="O1776" i="1"/>
  <c r="E3371" i="1"/>
  <c r="Q3370" i="1"/>
  <c r="Q2279" i="1"/>
  <c r="P2279" i="1"/>
  <c r="O2279" i="1"/>
  <c r="E2280" i="1"/>
  <c r="P4524" i="1"/>
  <c r="O4524" i="1"/>
  <c r="E4525" i="1"/>
  <c r="E4439" i="1"/>
  <c r="P4438" i="1"/>
  <c r="O4438" i="1"/>
  <c r="O1882" i="1"/>
  <c r="Q1882" i="1"/>
  <c r="P1882" i="1"/>
  <c r="E1883" i="1"/>
  <c r="E4672" i="1"/>
  <c r="Q4671" i="1"/>
  <c r="E2513" i="1"/>
  <c r="Q2512" i="1"/>
  <c r="O2512" i="1"/>
  <c r="E2972" i="1"/>
  <c r="Q2971" i="1"/>
  <c r="E4108" i="1"/>
  <c r="P4107" i="1"/>
  <c r="O4107" i="1"/>
  <c r="E4043" i="1"/>
  <c r="Q4042" i="1"/>
  <c r="O4042" i="1"/>
  <c r="E244" i="1"/>
  <c r="Q243" i="1"/>
  <c r="P243" i="1"/>
  <c r="O243" i="1"/>
  <c r="E4588" i="1"/>
  <c r="P4587" i="1"/>
  <c r="Q4587" i="1"/>
  <c r="E5678" i="1"/>
  <c r="P5677" i="1"/>
  <c r="E2029" i="1"/>
  <c r="E5717" i="1"/>
  <c r="Q5716" i="1"/>
  <c r="O5716" i="1"/>
  <c r="P5716" i="1"/>
  <c r="E5696" i="1"/>
  <c r="P5695" i="1"/>
  <c r="O5695" i="1"/>
  <c r="Q5695" i="1"/>
  <c r="E3582" i="1"/>
  <c r="Q3581" i="1"/>
  <c r="O3581" i="1"/>
  <c r="P3581" i="1"/>
  <c r="E3665" i="1"/>
  <c r="P3664" i="1"/>
  <c r="E896" i="1"/>
  <c r="O895" i="1"/>
  <c r="E4461" i="1"/>
  <c r="O4460" i="1"/>
  <c r="E3035" i="1"/>
  <c r="O3034" i="1"/>
  <c r="E5299" i="1"/>
  <c r="P5298" i="1"/>
  <c r="O5298" i="1"/>
  <c r="Q5298" i="1"/>
  <c r="E5258" i="1"/>
  <c r="P5257" i="1"/>
  <c r="O5257" i="1"/>
  <c r="E5759" i="1"/>
  <c r="O5758" i="1"/>
  <c r="P5758" i="1"/>
  <c r="E160" i="1"/>
  <c r="Q159" i="1"/>
  <c r="P159" i="1"/>
  <c r="O159" i="1"/>
  <c r="Q3160" i="1"/>
  <c r="O3160" i="1"/>
  <c r="E3161" i="1"/>
  <c r="E1001" i="1"/>
  <c r="P1000" i="1"/>
  <c r="O1000" i="1"/>
  <c r="E3223" i="1"/>
  <c r="P3222" i="1"/>
  <c r="O3222" i="1"/>
  <c r="O4881" i="1"/>
  <c r="E4882" i="1"/>
  <c r="E2427" i="1"/>
  <c r="Q2426" i="1"/>
  <c r="O2426" i="1"/>
  <c r="E2491" i="1"/>
  <c r="Q2490" i="1"/>
  <c r="P2490" i="1"/>
  <c r="O2490" i="1"/>
  <c r="Q1545" i="1"/>
  <c r="P1545" i="1"/>
  <c r="O1545" i="1"/>
  <c r="E1546" i="1"/>
  <c r="E4066" i="1"/>
  <c r="E4567" i="1"/>
  <c r="Q4566" i="1"/>
  <c r="O4566" i="1"/>
  <c r="E1841" i="1"/>
  <c r="E2719" i="1"/>
  <c r="P2718" i="1"/>
  <c r="E1819" i="1"/>
  <c r="Q1818" i="1"/>
  <c r="P1818" i="1"/>
  <c r="O1818" i="1"/>
  <c r="E3957" i="1"/>
  <c r="Q3956" i="1"/>
  <c r="P3956" i="1"/>
  <c r="Q1229" i="1"/>
  <c r="P1229" i="1"/>
  <c r="E1230" i="1"/>
  <c r="E4776" i="1"/>
  <c r="P4775" i="1"/>
  <c r="Q4775" i="1"/>
  <c r="E4251" i="1"/>
  <c r="Q4250" i="1"/>
  <c r="O4250" i="1"/>
  <c r="E2677" i="1"/>
  <c r="Q2676" i="1"/>
  <c r="E2324" i="1"/>
  <c r="Q2323" i="1"/>
  <c r="P2323" i="1"/>
  <c r="E5048" i="1"/>
  <c r="P5047" i="1"/>
  <c r="O5047" i="1"/>
  <c r="O4985" i="1"/>
  <c r="Q4985" i="1"/>
  <c r="E4986" i="1"/>
  <c r="E2575" i="1"/>
  <c r="Q2574" i="1"/>
  <c r="P2574" i="1"/>
  <c r="O2574" i="1"/>
  <c r="E581" i="1"/>
  <c r="Q580" i="1"/>
  <c r="P580" i="1"/>
  <c r="O580" i="1"/>
  <c r="E3432" i="1"/>
  <c r="P3431" i="1"/>
  <c r="O3431" i="1"/>
  <c r="E3351" i="1"/>
  <c r="E5195" i="1"/>
  <c r="Q5194" i="1"/>
  <c r="P5194" i="1"/>
  <c r="Q3286" i="1"/>
  <c r="P3286" i="1"/>
  <c r="O3286" i="1"/>
  <c r="E3287" i="1"/>
  <c r="E727" i="1"/>
  <c r="P726" i="1"/>
  <c r="E4943" i="1"/>
  <c r="O4942" i="1"/>
  <c r="E5426" i="1"/>
  <c r="Q5425" i="1"/>
  <c r="E2697" i="1"/>
  <c r="P2696" i="1"/>
  <c r="O2696" i="1"/>
  <c r="P3644" i="1"/>
  <c r="O3644" i="1"/>
  <c r="Q3644" i="1"/>
  <c r="E3645" i="1"/>
  <c r="E2849" i="1"/>
  <c r="Q2848" i="1"/>
  <c r="P2848" i="1"/>
  <c r="O2848" i="1"/>
  <c r="E3202" i="1"/>
  <c r="E749" i="1"/>
  <c r="O748" i="1"/>
  <c r="E5028" i="1"/>
  <c r="P5027" i="1"/>
  <c r="O5027" i="1"/>
  <c r="E4188" i="1"/>
  <c r="P4187" i="1"/>
  <c r="O4187" i="1"/>
  <c r="E3770" i="1"/>
  <c r="O3769" i="1"/>
  <c r="E3496" i="1"/>
  <c r="Q3495" i="1"/>
  <c r="P3495" i="1"/>
  <c r="E5466" i="1"/>
  <c r="P5465" i="1"/>
  <c r="O5465" i="1"/>
  <c r="E2217" i="1"/>
  <c r="Q2216" i="1"/>
  <c r="P2216" i="1"/>
  <c r="O2216" i="1"/>
  <c r="E5175" i="1"/>
  <c r="Q5174" i="1"/>
  <c r="P5174" i="1"/>
  <c r="O5174" i="1"/>
  <c r="E266" i="1"/>
  <c r="O265" i="1"/>
  <c r="Q265" i="1"/>
  <c r="Q3180" i="1"/>
  <c r="E3181" i="1"/>
  <c r="E1525" i="1"/>
  <c r="Q1524" i="1"/>
  <c r="E3119" i="1"/>
  <c r="P3118" i="1"/>
  <c r="O3118" i="1"/>
  <c r="E2156" i="1"/>
  <c r="O2155" i="1"/>
  <c r="Q2155" i="1"/>
  <c r="E602" i="1"/>
  <c r="Q601" i="1"/>
  <c r="P601" i="1"/>
  <c r="O601" i="1"/>
  <c r="E4904" i="1"/>
  <c r="Q1063" i="1"/>
  <c r="P1063" i="1"/>
  <c r="E1064" i="1"/>
  <c r="E4630" i="1"/>
  <c r="P4629" i="1"/>
  <c r="E5071" i="1"/>
  <c r="P5070" i="1"/>
  <c r="O5070" i="1"/>
  <c r="Q5070" i="1"/>
  <c r="E5155" i="1"/>
  <c r="Q5154" i="1"/>
  <c r="E4819" i="1"/>
  <c r="Q4818" i="1"/>
  <c r="P4818" i="1"/>
  <c r="E2868" i="1"/>
  <c r="Q2867" i="1"/>
  <c r="P2867" i="1"/>
  <c r="Q3411" i="1"/>
  <c r="P3411" i="1"/>
  <c r="O3411" i="1"/>
  <c r="E3412" i="1"/>
  <c r="E3141" i="1"/>
  <c r="P3140" i="1"/>
  <c r="O3140" i="1"/>
  <c r="E79" i="1"/>
  <c r="O78" i="1"/>
  <c r="E1400" i="1"/>
  <c r="Q1399" i="1"/>
  <c r="Q1106" i="1"/>
  <c r="E1107" i="1"/>
  <c r="E3244" i="1"/>
  <c r="P3243" i="1"/>
  <c r="Q3243" i="1"/>
  <c r="E2617" i="1"/>
  <c r="P2616" i="1"/>
  <c r="O2616" i="1"/>
  <c r="Q2616" i="1"/>
  <c r="E5510" i="1"/>
  <c r="Q5509" i="1"/>
  <c r="E3454" i="1"/>
  <c r="Q3453" i="1"/>
  <c r="P3453" i="1"/>
  <c r="E3833" i="1"/>
  <c r="Q3832" i="1"/>
  <c r="E707" i="1"/>
  <c r="E1755" i="1"/>
  <c r="O1754" i="1"/>
  <c r="Q1754" i="1"/>
  <c r="P1754" i="1"/>
  <c r="E1568" i="1"/>
  <c r="P1567" i="1"/>
  <c r="Q1567" i="1"/>
  <c r="E2929" i="1"/>
  <c r="Q2928" i="1"/>
  <c r="P2928" i="1"/>
  <c r="E2007" i="1"/>
  <c r="Q2006" i="1"/>
  <c r="P2006" i="1"/>
  <c r="E3077" i="1"/>
  <c r="O3076" i="1"/>
  <c r="Q3076" i="1"/>
  <c r="P3076" i="1"/>
  <c r="E685" i="1"/>
  <c r="E1208" i="1"/>
  <c r="O1207" i="1"/>
  <c r="E2761" i="1"/>
  <c r="Q2760" i="1"/>
  <c r="P2760" i="1"/>
  <c r="O2760" i="1"/>
  <c r="E5658" i="1"/>
  <c r="P5657" i="1"/>
  <c r="E2071" i="1"/>
  <c r="Q2070" i="1"/>
  <c r="P2070" i="1"/>
  <c r="O2070" i="1"/>
  <c r="E181" i="1"/>
  <c r="Q180" i="1"/>
  <c r="P180" i="1"/>
  <c r="O180" i="1"/>
  <c r="E792" i="1"/>
  <c r="O791" i="1"/>
  <c r="E3684" i="1"/>
  <c r="Q3683" i="1"/>
  <c r="P3683" i="1"/>
  <c r="O3683" i="1"/>
  <c r="E4966" i="1"/>
  <c r="P4965" i="1"/>
  <c r="O4965" i="1"/>
  <c r="Q4965" i="1"/>
  <c r="E1337" i="1"/>
  <c r="P1336" i="1"/>
  <c r="O1336" i="1"/>
  <c r="O3875" i="1"/>
  <c r="P3875" i="1"/>
  <c r="E3876" i="1"/>
  <c r="E1420" i="1"/>
  <c r="P1419" i="1"/>
  <c r="O1419" i="1"/>
  <c r="E4713" i="1"/>
  <c r="E1965" i="1"/>
  <c r="Q1964" i="1"/>
  <c r="Q4481" i="1"/>
  <c r="P4481" i="1"/>
  <c r="O4481" i="1"/>
  <c r="E4482" i="1"/>
  <c r="E350" i="1"/>
  <c r="Q349" i="1"/>
  <c r="O349" i="1"/>
  <c r="E3814" i="1"/>
  <c r="P3813" i="1"/>
  <c r="O3813" i="1"/>
  <c r="E4502" i="1"/>
  <c r="Q4501" i="1"/>
  <c r="O4501" i="1"/>
  <c r="E3265" i="1"/>
  <c r="Q3264" i="1"/>
  <c r="E1609" i="1"/>
  <c r="E4272" i="1"/>
  <c r="E1359" i="1"/>
  <c r="E4208" i="1"/>
  <c r="Q2237" i="1"/>
  <c r="O2237" i="1"/>
  <c r="P2237" i="1"/>
  <c r="E2238" i="1"/>
  <c r="E3936" i="1"/>
  <c r="O3935" i="1"/>
  <c r="E2197" i="1"/>
  <c r="Q2196" i="1"/>
  <c r="P2196" i="1"/>
  <c r="O2196" i="1"/>
  <c r="E813" i="1"/>
  <c r="Q812" i="1"/>
  <c r="P812" i="1"/>
  <c r="E876" i="1"/>
  <c r="E5114" i="1"/>
  <c r="P5113" i="1"/>
  <c r="O5113" i="1"/>
  <c r="E5529" i="1"/>
  <c r="Q5528" i="1"/>
  <c r="O5528" i="1"/>
  <c r="E2784" i="1"/>
  <c r="Q2783" i="1"/>
  <c r="O2783" i="1"/>
  <c r="P2783" i="1"/>
  <c r="E393" i="1"/>
  <c r="E5405" i="1"/>
  <c r="E223" i="1"/>
  <c r="Q222" i="1"/>
  <c r="P222" i="1"/>
  <c r="E2658" i="1"/>
  <c r="E4840" i="1"/>
  <c r="Q4839" i="1"/>
  <c r="P4839" i="1"/>
  <c r="O4839" i="1"/>
  <c r="E5593" i="1"/>
  <c r="P5592" i="1"/>
  <c r="E855" i="1"/>
  <c r="Q854" i="1"/>
  <c r="P854" i="1"/>
  <c r="E2950" i="1"/>
  <c r="Q2949" i="1"/>
  <c r="P2949" i="1"/>
  <c r="E4610" i="1"/>
  <c r="P4609" i="1"/>
  <c r="O4609" i="1"/>
  <c r="E1314" i="1"/>
  <c r="O1166" i="1"/>
  <c r="E1167" i="1"/>
  <c r="E2346" i="1"/>
  <c r="Q2345" i="1"/>
  <c r="P1085" i="1"/>
  <c r="O1085" i="1"/>
  <c r="E1086" i="1"/>
  <c r="E4000" i="1"/>
  <c r="Q3999" i="1"/>
  <c r="P3999" i="1"/>
  <c r="O3999" i="1"/>
  <c r="E3393" i="1"/>
  <c r="Q3392" i="1"/>
  <c r="P3392" i="1"/>
  <c r="O3392" i="1"/>
  <c r="E3748" i="1"/>
  <c r="O3747" i="1"/>
  <c r="Q3747" i="1"/>
  <c r="E5801" i="1"/>
  <c r="E3329" i="1"/>
  <c r="Q3328" i="1"/>
  <c r="O3328" i="1"/>
  <c r="Q623" i="1"/>
  <c r="P623" i="1"/>
  <c r="E624" i="1"/>
  <c r="Q2049" i="1"/>
  <c r="O2049" i="1"/>
  <c r="E2050" i="1"/>
  <c r="E663" i="1"/>
  <c r="P662" i="1"/>
  <c r="O662" i="1"/>
  <c r="E203" i="1"/>
  <c r="Q202" i="1"/>
  <c r="Q5091" i="1"/>
  <c r="P5091" i="1"/>
  <c r="O5091" i="1"/>
  <c r="E5092" i="1"/>
  <c r="E5636" i="1"/>
  <c r="P5635" i="1"/>
  <c r="O5635" i="1"/>
  <c r="Q5635" i="1"/>
  <c r="E120" i="1"/>
  <c r="Q119" i="1"/>
  <c r="P119" i="1"/>
  <c r="E476" i="1"/>
  <c r="P475" i="1"/>
  <c r="O475" i="1"/>
  <c r="E2825" i="1"/>
  <c r="Q2824" i="1"/>
  <c r="P2824" i="1"/>
  <c r="E3918" i="1"/>
  <c r="P3917" i="1"/>
  <c r="Q3917" i="1"/>
  <c r="E3791" i="1"/>
  <c r="E1902" i="1"/>
  <c r="Q1901" i="1"/>
  <c r="P1901" i="1"/>
  <c r="E980" i="1"/>
  <c r="E2261" i="1"/>
  <c r="E4546" i="1"/>
  <c r="O4545" i="1"/>
  <c r="E372" i="1"/>
  <c r="Q371" i="1"/>
  <c r="P371" i="1"/>
  <c r="O371" i="1"/>
  <c r="E14" i="1"/>
  <c r="Q13" i="1"/>
  <c r="P13" i="1"/>
  <c r="O13" i="1"/>
  <c r="E4293" i="1"/>
  <c r="O4292" i="1"/>
  <c r="E1127" i="1"/>
  <c r="O1126" i="1"/>
  <c r="E2805" i="1"/>
  <c r="Q2804" i="1"/>
  <c r="O2804" i="1"/>
  <c r="Q1043" i="1"/>
  <c r="O1043" i="1"/>
  <c r="E1044" i="1"/>
  <c r="E1461" i="1"/>
  <c r="P1460" i="1"/>
  <c r="Q1460" i="1"/>
  <c r="E3013" i="1"/>
  <c r="O3012" i="1"/>
  <c r="E5008" i="1"/>
  <c r="P5007" i="1"/>
  <c r="E141" i="1"/>
  <c r="Q140" i="1"/>
  <c r="P140" i="1"/>
  <c r="O140" i="1"/>
  <c r="E1651" i="1"/>
  <c r="Q1650" i="1"/>
  <c r="P1650" i="1"/>
  <c r="O1650" i="1"/>
  <c r="Q1438" i="1"/>
  <c r="P1438" i="1"/>
  <c r="O1438" i="1"/>
  <c r="E1439" i="1"/>
  <c r="E2407" i="1"/>
  <c r="P2406" i="1"/>
  <c r="O2406" i="1"/>
  <c r="E309" i="1"/>
  <c r="Q308" i="1"/>
  <c r="E2469" i="1"/>
  <c r="Q2468" i="1"/>
  <c r="P2468" i="1"/>
  <c r="O2468" i="1"/>
  <c r="E3855" i="1"/>
  <c r="P3854" i="1"/>
  <c r="Q35" i="1"/>
  <c r="P35" i="1"/>
  <c r="O35" i="1"/>
  <c r="E36" i="1"/>
  <c r="E1590" i="1"/>
  <c r="Q1589" i="1"/>
  <c r="P1589" i="1"/>
  <c r="E834" i="1"/>
  <c r="Q833" i="1"/>
  <c r="O833" i="1"/>
  <c r="E915" i="1"/>
  <c r="Q914" i="1"/>
  <c r="P914" i="1"/>
  <c r="O914" i="1"/>
  <c r="E5218" i="1"/>
  <c r="O5217" i="1"/>
  <c r="P5217" i="1"/>
  <c r="Q1943" i="1"/>
  <c r="O1943" i="1"/>
  <c r="E1944" i="1"/>
  <c r="E1188" i="1"/>
  <c r="Q1187" i="1"/>
  <c r="E4798" i="1"/>
  <c r="Q4797" i="1"/>
  <c r="O4797" i="1"/>
  <c r="E1147" i="1"/>
  <c r="Q1146" i="1"/>
  <c r="P1146" i="1"/>
  <c r="O1146" i="1"/>
  <c r="P1985" i="1"/>
  <c r="O1985" i="1"/>
  <c r="E1986" i="1"/>
  <c r="E2556" i="1"/>
  <c r="Q2555" i="1"/>
  <c r="E411" i="1"/>
  <c r="P410" i="1"/>
  <c r="O410" i="1"/>
  <c r="E3308" i="1"/>
  <c r="P3307" i="1"/>
  <c r="O3307" i="1"/>
  <c r="E1798" i="1"/>
  <c r="Q1797" i="1"/>
  <c r="E1022" i="1"/>
  <c r="Q1021" i="1"/>
  <c r="P1021" i="1"/>
  <c r="O1021" i="1"/>
  <c r="E1251" i="1"/>
  <c r="Q1250" i="1"/>
  <c r="P1250" i="1"/>
  <c r="O1250" i="1"/>
  <c r="E5573" i="1"/>
  <c r="E3978" i="1"/>
  <c r="Q3977" i="1"/>
  <c r="P3977" i="1"/>
  <c r="O3977" i="1"/>
  <c r="E5135" i="1"/>
  <c r="Q5134" i="1"/>
  <c r="O5134" i="1"/>
  <c r="E4359" i="1"/>
  <c r="Q4358" i="1"/>
  <c r="P4358" i="1"/>
  <c r="O4358" i="1"/>
  <c r="E5616" i="1"/>
  <c r="P5615" i="1"/>
  <c r="O5615" i="1"/>
  <c r="Q5615" i="1"/>
  <c r="E5446" i="1"/>
  <c r="P5445" i="1"/>
  <c r="O5445" i="1"/>
  <c r="E2387" i="1"/>
  <c r="Q2386" i="1"/>
  <c r="P2386" i="1"/>
  <c r="O2386" i="1"/>
  <c r="E2597" i="1"/>
  <c r="O2596" i="1"/>
  <c r="E1713" i="1"/>
  <c r="Q1712" i="1"/>
  <c r="O1712" i="1"/>
  <c r="E4755" i="1"/>
  <c r="Q4754" i="1"/>
  <c r="E3100" i="1"/>
  <c r="O3099" i="1"/>
  <c r="P3099" i="1"/>
  <c r="E1921" i="1"/>
  <c r="P1920" i="1"/>
  <c r="O1920" i="1"/>
  <c r="E4690" i="1"/>
  <c r="Q4689" i="1"/>
  <c r="P4689" i="1"/>
  <c r="E4399" i="1"/>
  <c r="Q4398" i="1"/>
  <c r="P4398" i="1"/>
  <c r="O4398" i="1"/>
  <c r="E5779" i="1"/>
  <c r="Q5778" i="1"/>
  <c r="O5778" i="1"/>
  <c r="E2449" i="1"/>
  <c r="Q2448" i="1"/>
  <c r="O2448" i="1"/>
  <c r="E5385" i="1"/>
  <c r="Q5384" i="1"/>
  <c r="P5384" i="1"/>
  <c r="O5384" i="1"/>
  <c r="Q4228" i="1"/>
  <c r="P4228" i="1"/>
  <c r="O4228" i="1"/>
  <c r="E4229" i="1"/>
  <c r="E5552" i="1"/>
  <c r="Q5551" i="1"/>
  <c r="P5551" i="1"/>
  <c r="E1272" i="1"/>
  <c r="Q1271" i="1"/>
  <c r="P1271" i="1"/>
  <c r="O1271" i="1"/>
  <c r="Q3560" i="1"/>
  <c r="P3560" i="1"/>
  <c r="O3560" i="1"/>
  <c r="E3561" i="1"/>
  <c r="E56" i="1"/>
  <c r="P55" i="1"/>
  <c r="O55" i="1"/>
  <c r="E2889" i="1"/>
  <c r="O2888" i="1"/>
  <c r="E5279" i="1"/>
  <c r="Q5278" i="1"/>
  <c r="P5278" i="1"/>
  <c r="O5278" i="1"/>
  <c r="E1295" i="1"/>
  <c r="Q1294" i="1"/>
  <c r="P1294" i="1"/>
  <c r="O1294" i="1"/>
  <c r="E2741" i="1"/>
  <c r="Q2740" i="1"/>
  <c r="E539" i="1"/>
  <c r="O538" i="1"/>
  <c r="E1861" i="1"/>
  <c r="Q1860" i="1"/>
  <c r="P1860" i="1"/>
  <c r="O1860" i="1"/>
  <c r="E3896" i="1"/>
  <c r="O3895" i="1"/>
  <c r="Q3895" i="1"/>
  <c r="E4148" i="1"/>
  <c r="E644" i="1"/>
  <c r="Q643" i="1"/>
  <c r="O643" i="1"/>
  <c r="E331" i="1"/>
  <c r="Q330" i="1"/>
  <c r="P330" i="1"/>
  <c r="O330" i="1"/>
  <c r="E4652" i="1"/>
  <c r="Q4651" i="1"/>
  <c r="P4651" i="1"/>
  <c r="O4651" i="1"/>
  <c r="E434" i="1"/>
  <c r="Q433" i="1"/>
  <c r="P433" i="1"/>
  <c r="O433" i="1"/>
  <c r="E5488" i="1"/>
  <c r="O5487" i="1"/>
  <c r="Q5487" i="1"/>
  <c r="P5487" i="1"/>
  <c r="E2366" i="1"/>
  <c r="O2365" i="1"/>
  <c r="E3518" i="1"/>
  <c r="Q3517" i="1"/>
  <c r="O3517" i="1"/>
  <c r="E3538" i="1"/>
  <c r="Q3537" i="1"/>
  <c r="P3537" i="1"/>
  <c r="O3537" i="1"/>
  <c r="E3624" i="1"/>
  <c r="Q3623" i="1"/>
  <c r="P3623" i="1"/>
  <c r="O3623" i="1"/>
  <c r="E5364" i="1"/>
  <c r="P5363" i="1"/>
  <c r="O5363" i="1"/>
  <c r="Q5363" i="1"/>
  <c r="E4315" i="1"/>
  <c r="Q4314" i="1"/>
  <c r="O4314" i="1"/>
  <c r="P4314" i="1"/>
  <c r="E1670" i="1"/>
  <c r="Q1669" i="1"/>
  <c r="P1669" i="1"/>
  <c r="O1669" i="1"/>
  <c r="E4335" i="1"/>
  <c r="P4334" i="1"/>
  <c r="O2302" i="1"/>
  <c r="Q2302" i="1"/>
  <c r="P2302" i="1"/>
  <c r="E2303" i="1"/>
  <c r="AK8" i="14" l="1" a="1"/>
  <c r="AK8" i="14" s="1"/>
  <c r="AK10" i="14" s="1"/>
  <c r="AK9" i="14" a="1"/>
  <c r="AK9" i="14" s="1"/>
  <c r="I411" i="1"/>
  <c r="J411" i="1"/>
  <c r="H411" i="1"/>
  <c r="I792" i="1"/>
  <c r="J792" i="1"/>
  <c r="Q792" i="1" s="1"/>
  <c r="H792" i="1"/>
  <c r="I769" i="1"/>
  <c r="J769" i="1"/>
  <c r="H769" i="1"/>
  <c r="I2533" i="1"/>
  <c r="J2533" i="1"/>
  <c r="H2533" i="1"/>
  <c r="I2449" i="1"/>
  <c r="J2449" i="1"/>
  <c r="H2449" i="1"/>
  <c r="O2449" i="1" s="1"/>
  <c r="I4943" i="1"/>
  <c r="P4943" i="1" s="1"/>
  <c r="J4943" i="1"/>
  <c r="Q4943" i="1" s="1"/>
  <c r="H4943" i="1"/>
  <c r="O4943" i="1" s="1"/>
  <c r="I3475" i="1"/>
  <c r="P3475" i="1" s="1"/>
  <c r="J3475" i="1"/>
  <c r="Q3475" i="1" s="1"/>
  <c r="H3475" i="1"/>
  <c r="I1439" i="1"/>
  <c r="J1439" i="1"/>
  <c r="H1439" i="1"/>
  <c r="I1295" i="1"/>
  <c r="P1295" i="1" s="1"/>
  <c r="J1295" i="1"/>
  <c r="H1295" i="1"/>
  <c r="I5616" i="1"/>
  <c r="J5616" i="1"/>
  <c r="H5616" i="1"/>
  <c r="I2556" i="1"/>
  <c r="J2556" i="1"/>
  <c r="H2556" i="1"/>
  <c r="I14" i="1"/>
  <c r="J14" i="1"/>
  <c r="Q14" i="1" s="1"/>
  <c r="H14" i="1"/>
  <c r="I120" i="1"/>
  <c r="P120" i="1" s="1"/>
  <c r="J120" i="1"/>
  <c r="Q120" i="1" s="1"/>
  <c r="H120" i="1"/>
  <c r="O120" i="1" s="1"/>
  <c r="I3393" i="1"/>
  <c r="P3393" i="1" s="1"/>
  <c r="J3393" i="1"/>
  <c r="H3393" i="1"/>
  <c r="I1314" i="1"/>
  <c r="J1314" i="1"/>
  <c r="H1314" i="1"/>
  <c r="I4840" i="1"/>
  <c r="J4840" i="1"/>
  <c r="H4840" i="1"/>
  <c r="I2784" i="1"/>
  <c r="J2784" i="1"/>
  <c r="H2784" i="1"/>
  <c r="I2197" i="1"/>
  <c r="J2197" i="1"/>
  <c r="H2197" i="1"/>
  <c r="I4272" i="1"/>
  <c r="P4272" i="1" s="1"/>
  <c r="J4272" i="1"/>
  <c r="H4272" i="1"/>
  <c r="O4272" i="1" s="1"/>
  <c r="I350" i="1"/>
  <c r="P350" i="1" s="1"/>
  <c r="J350" i="1"/>
  <c r="Q350" i="1" s="1"/>
  <c r="H350" i="1"/>
  <c r="O350" i="1" s="1"/>
  <c r="I181" i="1"/>
  <c r="J181" i="1"/>
  <c r="H181" i="1"/>
  <c r="I685" i="1"/>
  <c r="J685" i="1"/>
  <c r="H685" i="1"/>
  <c r="I1755" i="1"/>
  <c r="J1755" i="1"/>
  <c r="H1755" i="1"/>
  <c r="O1755" i="1" s="1"/>
  <c r="I2617" i="1"/>
  <c r="J2617" i="1"/>
  <c r="H2617" i="1"/>
  <c r="I3141" i="1"/>
  <c r="J3141" i="1"/>
  <c r="H3141" i="1"/>
  <c r="O3141" i="1" s="1"/>
  <c r="I5071" i="1"/>
  <c r="J5071" i="1"/>
  <c r="Q5071" i="1" s="1"/>
  <c r="H5071" i="1"/>
  <c r="O5071" i="1" s="1"/>
  <c r="I602" i="1"/>
  <c r="P602" i="1" s="1"/>
  <c r="J602" i="1"/>
  <c r="Q602" i="1" s="1"/>
  <c r="H602" i="1"/>
  <c r="I266" i="1"/>
  <c r="J266" i="1"/>
  <c r="H266" i="1"/>
  <c r="I3770" i="1"/>
  <c r="P3770" i="1" s="1"/>
  <c r="J3770" i="1"/>
  <c r="H3770" i="1"/>
  <c r="I2849" i="1"/>
  <c r="J2849" i="1"/>
  <c r="H2849" i="1"/>
  <c r="I727" i="1"/>
  <c r="J727" i="1"/>
  <c r="H727" i="1"/>
  <c r="I581" i="1"/>
  <c r="J581" i="1"/>
  <c r="Q581" i="1" s="1"/>
  <c r="H581" i="1"/>
  <c r="I2677" i="1"/>
  <c r="P2677" i="1" s="1"/>
  <c r="J2677" i="1"/>
  <c r="Q2677" i="1" s="1"/>
  <c r="H2677" i="1"/>
  <c r="O2677" i="1" s="1"/>
  <c r="I1819" i="1"/>
  <c r="P1819" i="1" s="1"/>
  <c r="J1819" i="1"/>
  <c r="H1819" i="1"/>
  <c r="I1001" i="1"/>
  <c r="J1001" i="1"/>
  <c r="H1001" i="1"/>
  <c r="I5299" i="1"/>
  <c r="J5299" i="1"/>
  <c r="H5299" i="1"/>
  <c r="I3582" i="1"/>
  <c r="J3582" i="1"/>
  <c r="H3582" i="1"/>
  <c r="I4588" i="1"/>
  <c r="J4588" i="1"/>
  <c r="H4588" i="1"/>
  <c r="I2513" i="1"/>
  <c r="J2513" i="1"/>
  <c r="H2513" i="1"/>
  <c r="O2513" i="1" s="1"/>
  <c r="I938" i="1"/>
  <c r="P938" i="1" s="1"/>
  <c r="J938" i="1"/>
  <c r="Q938" i="1" s="1"/>
  <c r="H938" i="1"/>
  <c r="O938" i="1" s="1"/>
  <c r="I3726" i="1"/>
  <c r="J3726" i="1"/>
  <c r="H3726" i="1"/>
  <c r="I5322" i="1"/>
  <c r="J5322" i="1"/>
  <c r="H5322" i="1"/>
  <c r="I2911" i="1"/>
  <c r="J2911" i="1"/>
  <c r="H2911" i="1"/>
  <c r="O2911" i="1" s="1"/>
  <c r="I560" i="1"/>
  <c r="J560" i="1"/>
  <c r="H560" i="1"/>
  <c r="I1692" i="1"/>
  <c r="J1692" i="1"/>
  <c r="H1692" i="1"/>
  <c r="I2366" i="1"/>
  <c r="J2366" i="1"/>
  <c r="Q2366" i="1" s="1"/>
  <c r="H2366" i="1"/>
  <c r="O2366" i="1" s="1"/>
  <c r="I663" i="1"/>
  <c r="P663" i="1" s="1"/>
  <c r="J663" i="1"/>
  <c r="Q663" i="1" s="1"/>
  <c r="H663" i="1"/>
  <c r="I3496" i="1"/>
  <c r="J3496" i="1"/>
  <c r="H3496" i="1"/>
  <c r="I2113" i="1"/>
  <c r="P2113" i="1" s="1"/>
  <c r="J2113" i="1"/>
  <c r="H2113" i="1"/>
  <c r="I3876" i="1"/>
  <c r="J3876" i="1"/>
  <c r="Q3876" i="1" s="1"/>
  <c r="H3876" i="1"/>
  <c r="I5364" i="1"/>
  <c r="J5364" i="1"/>
  <c r="H5364" i="1"/>
  <c r="I4148" i="1"/>
  <c r="J4148" i="1"/>
  <c r="Q4148" i="1" s="1"/>
  <c r="H4148" i="1"/>
  <c r="I5779" i="1"/>
  <c r="P5779" i="1" s="1"/>
  <c r="J5779" i="1"/>
  <c r="H5779" i="1"/>
  <c r="O5779" i="1" s="1"/>
  <c r="I1251" i="1"/>
  <c r="P1251" i="1" s="1"/>
  <c r="J1251" i="1"/>
  <c r="H1251" i="1"/>
  <c r="I1461" i="1"/>
  <c r="J1461" i="1"/>
  <c r="H1461" i="1"/>
  <c r="I2303" i="1"/>
  <c r="J2303" i="1"/>
  <c r="H2303" i="1"/>
  <c r="I1986" i="1"/>
  <c r="P1986" i="1" s="1"/>
  <c r="J1986" i="1"/>
  <c r="H1986" i="1"/>
  <c r="I1044" i="1"/>
  <c r="J1044" i="1"/>
  <c r="H1044" i="1"/>
  <c r="I624" i="1"/>
  <c r="P624" i="1" s="1"/>
  <c r="J624" i="1"/>
  <c r="Q624" i="1" s="1"/>
  <c r="H624" i="1"/>
  <c r="O624" i="1" s="1"/>
  <c r="I1609" i="1"/>
  <c r="P1609" i="1" s="1"/>
  <c r="J1609" i="1"/>
  <c r="Q1609" i="1" s="1"/>
  <c r="H1609" i="1"/>
  <c r="O1609" i="1" s="1"/>
  <c r="I4482" i="1"/>
  <c r="J4482" i="1"/>
  <c r="H4482" i="1"/>
  <c r="I707" i="1"/>
  <c r="J707" i="1"/>
  <c r="Q707" i="1" s="1"/>
  <c r="H707" i="1"/>
  <c r="I3412" i="1"/>
  <c r="J3412" i="1"/>
  <c r="H3412" i="1"/>
  <c r="O3412" i="1" s="1"/>
  <c r="I3645" i="1"/>
  <c r="J3645" i="1"/>
  <c r="H3645" i="1"/>
  <c r="I3287" i="1"/>
  <c r="J3287" i="1"/>
  <c r="H3287" i="1"/>
  <c r="O3287" i="1" s="1"/>
  <c r="I3161" i="1"/>
  <c r="J3161" i="1"/>
  <c r="Q3161" i="1" s="1"/>
  <c r="H3161" i="1"/>
  <c r="O3161" i="1" s="1"/>
  <c r="I2993" i="1"/>
  <c r="P2993" i="1" s="1"/>
  <c r="J2993" i="1"/>
  <c r="Q2993" i="1" s="1"/>
  <c r="H2993" i="1"/>
  <c r="I2135" i="1"/>
  <c r="P2135" i="1" s="1"/>
  <c r="J2135" i="1"/>
  <c r="Q2135" i="1" s="1"/>
  <c r="H2135" i="1"/>
  <c r="O2135" i="1" s="1"/>
  <c r="E2136" i="1"/>
  <c r="I1359" i="1"/>
  <c r="J1359" i="1"/>
  <c r="H1359" i="1"/>
  <c r="I5488" i="1"/>
  <c r="J5488" i="1"/>
  <c r="H5488" i="1"/>
  <c r="I4755" i="1"/>
  <c r="J4755" i="1"/>
  <c r="H4755" i="1"/>
  <c r="I1902" i="1"/>
  <c r="P1902" i="1" s="1"/>
  <c r="J1902" i="1"/>
  <c r="H1902" i="1"/>
  <c r="O1902" i="1" s="1"/>
  <c r="I3202" i="1"/>
  <c r="P3202" i="1" s="1"/>
  <c r="J3202" i="1"/>
  <c r="Q3202" i="1" s="1"/>
  <c r="H3202" i="1"/>
  <c r="O3202" i="1" s="1"/>
  <c r="I1272" i="1"/>
  <c r="J1272" i="1"/>
  <c r="H1272" i="1"/>
  <c r="I3013" i="1"/>
  <c r="J3013" i="1"/>
  <c r="H3013" i="1"/>
  <c r="I1208" i="1"/>
  <c r="J1208" i="1"/>
  <c r="H1208" i="1"/>
  <c r="I3223" i="1"/>
  <c r="J3223" i="1"/>
  <c r="H3223" i="1"/>
  <c r="O3223" i="1" s="1"/>
  <c r="I4128" i="1"/>
  <c r="P4128" i="1" s="1"/>
  <c r="J4128" i="1"/>
  <c r="Q4128" i="1" s="1"/>
  <c r="H4128" i="1"/>
  <c r="O4128" i="1" s="1"/>
  <c r="I1713" i="1"/>
  <c r="J1713" i="1"/>
  <c r="Q1713" i="1" s="1"/>
  <c r="H1713" i="1"/>
  <c r="O1713" i="1" s="1"/>
  <c r="I5218" i="1"/>
  <c r="P5218" i="1" s="1"/>
  <c r="J5218" i="1"/>
  <c r="Q5218" i="1" s="1"/>
  <c r="H5218" i="1"/>
  <c r="I5636" i="1"/>
  <c r="J5636" i="1"/>
  <c r="H5636" i="1"/>
  <c r="I4610" i="1"/>
  <c r="J4610" i="1"/>
  <c r="H4610" i="1"/>
  <c r="I3936" i="1"/>
  <c r="J3936" i="1"/>
  <c r="H3936" i="1"/>
  <c r="I3077" i="1"/>
  <c r="J3077" i="1"/>
  <c r="H3077" i="1"/>
  <c r="I5175" i="1"/>
  <c r="J5175" i="1"/>
  <c r="Q5175" i="1" s="1"/>
  <c r="H5175" i="1"/>
  <c r="I2575" i="1"/>
  <c r="P2575" i="1" s="1"/>
  <c r="J2575" i="1"/>
  <c r="Q2575" i="1" s="1"/>
  <c r="H2575" i="1"/>
  <c r="O2575" i="1" s="1"/>
  <c r="I2491" i="1"/>
  <c r="P2491" i="1" s="1"/>
  <c r="J2491" i="1"/>
  <c r="H2491" i="1"/>
  <c r="I3035" i="1"/>
  <c r="J3035" i="1"/>
  <c r="H3035" i="1"/>
  <c r="O3035" i="1" s="1"/>
  <c r="I5696" i="1"/>
  <c r="J5696" i="1"/>
  <c r="H5696" i="1"/>
  <c r="I244" i="1"/>
  <c r="J244" i="1"/>
  <c r="H244" i="1"/>
  <c r="I4672" i="1"/>
  <c r="J4672" i="1"/>
  <c r="H4672" i="1"/>
  <c r="I3371" i="1"/>
  <c r="P3371" i="1" s="1"/>
  <c r="J3371" i="1"/>
  <c r="H3371" i="1"/>
  <c r="O3371" i="1" s="1"/>
  <c r="I4168" i="1"/>
  <c r="P4168" i="1" s="1"/>
  <c r="J4168" i="1"/>
  <c r="Q4168" i="1" s="1"/>
  <c r="H4168" i="1"/>
  <c r="O4168" i="1" s="1"/>
  <c r="I1631" i="1"/>
  <c r="J1631" i="1"/>
  <c r="H1631" i="1"/>
  <c r="I4084" i="1"/>
  <c r="J4084" i="1"/>
  <c r="H4084" i="1"/>
  <c r="I4861" i="1"/>
  <c r="J4861" i="1"/>
  <c r="H4861" i="1"/>
  <c r="O4861" i="1" s="1"/>
  <c r="I4378" i="1"/>
  <c r="J4378" i="1"/>
  <c r="H4378" i="1"/>
  <c r="I4293" i="1"/>
  <c r="P4293" i="1" s="1"/>
  <c r="J4293" i="1"/>
  <c r="H4293" i="1"/>
  <c r="O4293" i="1" s="1"/>
  <c r="I5678" i="1"/>
  <c r="P5678" i="1" s="1"/>
  <c r="J5678" i="1"/>
  <c r="Q5678" i="1" s="1"/>
  <c r="H5678" i="1"/>
  <c r="O5678" i="1" s="1"/>
  <c r="I434" i="1"/>
  <c r="P434" i="1" s="1"/>
  <c r="J434" i="1"/>
  <c r="Q434" i="1" s="1"/>
  <c r="H434" i="1"/>
  <c r="I1022" i="1"/>
  <c r="J1022" i="1"/>
  <c r="H1022" i="1"/>
  <c r="I3855" i="1"/>
  <c r="P3855" i="1" s="1"/>
  <c r="J3855" i="1"/>
  <c r="H3855" i="1"/>
  <c r="I372" i="1"/>
  <c r="J372" i="1"/>
  <c r="H372" i="1"/>
  <c r="I4000" i="1"/>
  <c r="J4000" i="1"/>
  <c r="H4000" i="1"/>
  <c r="I5529" i="1"/>
  <c r="J5529" i="1"/>
  <c r="Q5529" i="1" s="1"/>
  <c r="H5529" i="1"/>
  <c r="I1337" i="1"/>
  <c r="P1337" i="1" s="1"/>
  <c r="J1337" i="1"/>
  <c r="Q1337" i="1" s="1"/>
  <c r="H1337" i="1"/>
  <c r="O1337" i="1" s="1"/>
  <c r="I3244" i="1"/>
  <c r="P3244" i="1" s="1"/>
  <c r="J3244" i="1"/>
  <c r="H3244" i="1"/>
  <c r="I2156" i="1"/>
  <c r="J2156" i="1"/>
  <c r="H2156" i="1"/>
  <c r="I2719" i="1"/>
  <c r="J2719" i="1"/>
  <c r="H2719" i="1"/>
  <c r="I3708" i="1"/>
  <c r="P3708" i="1" s="1"/>
  <c r="J3708" i="1"/>
  <c r="H3708" i="1"/>
  <c r="I1086" i="1"/>
  <c r="J1086" i="1"/>
  <c r="H1086" i="1"/>
  <c r="I2238" i="1"/>
  <c r="P2238" i="1" s="1"/>
  <c r="J2238" i="1"/>
  <c r="Q2238" i="1" s="1"/>
  <c r="H2238" i="1"/>
  <c r="O2238" i="1" s="1"/>
  <c r="I1107" i="1"/>
  <c r="P1107" i="1" s="1"/>
  <c r="J1107" i="1"/>
  <c r="Q1107" i="1" s="1"/>
  <c r="H1107" i="1"/>
  <c r="O1107" i="1" s="1"/>
  <c r="I1064" i="1"/>
  <c r="J1064" i="1"/>
  <c r="H1064" i="1"/>
  <c r="I4986" i="1"/>
  <c r="J4986" i="1"/>
  <c r="H4986" i="1"/>
  <c r="I1883" i="1"/>
  <c r="J1883" i="1"/>
  <c r="H1883" i="1"/>
  <c r="I2174" i="1"/>
  <c r="J2174" i="1"/>
  <c r="H2174" i="1"/>
  <c r="I476" i="1"/>
  <c r="J476" i="1"/>
  <c r="Q476" i="1" s="1"/>
  <c r="H476" i="1"/>
  <c r="O476" i="1" s="1"/>
  <c r="I79" i="1"/>
  <c r="J79" i="1"/>
  <c r="Q79" i="1" s="1"/>
  <c r="H79" i="1"/>
  <c r="O79" i="1" s="1"/>
  <c r="I2972" i="1"/>
  <c r="P2972" i="1" s="1"/>
  <c r="J2972" i="1"/>
  <c r="Q2972" i="1" s="1"/>
  <c r="H2972" i="1"/>
  <c r="I5279" i="1"/>
  <c r="J5279" i="1"/>
  <c r="H5279" i="1"/>
  <c r="I1651" i="1"/>
  <c r="P1651" i="1" s="1"/>
  <c r="J1651" i="1"/>
  <c r="H1651" i="1"/>
  <c r="I3791" i="1"/>
  <c r="J3791" i="1"/>
  <c r="Q3791" i="1" s="1"/>
  <c r="H3791" i="1"/>
  <c r="I2658" i="1"/>
  <c r="J2658" i="1"/>
  <c r="H2658" i="1"/>
  <c r="I2071" i="1"/>
  <c r="J2071" i="1"/>
  <c r="Q2071" i="1" s="1"/>
  <c r="H2071" i="1"/>
  <c r="O2071" i="1" s="1"/>
  <c r="I4630" i="1"/>
  <c r="P4630" i="1" s="1"/>
  <c r="J4630" i="1"/>
  <c r="Q4630" i="1" s="1"/>
  <c r="H4630" i="1"/>
  <c r="O4630" i="1" s="1"/>
  <c r="I4188" i="1"/>
  <c r="P4188" i="1" s="1"/>
  <c r="J4188" i="1"/>
  <c r="H4188" i="1"/>
  <c r="I4251" i="1"/>
  <c r="J4251" i="1"/>
  <c r="H4251" i="1"/>
  <c r="I1503" i="1"/>
  <c r="J1503" i="1"/>
  <c r="H1503" i="1"/>
  <c r="I4229" i="1"/>
  <c r="J4229" i="1"/>
  <c r="H4229" i="1"/>
  <c r="I5092" i="1"/>
  <c r="J5092" i="1"/>
  <c r="H5092" i="1"/>
  <c r="I5446" i="1"/>
  <c r="P5446" i="1" s="1"/>
  <c r="J5446" i="1"/>
  <c r="Q5446" i="1" s="1"/>
  <c r="H5446" i="1"/>
  <c r="O5446" i="1" s="1"/>
  <c r="I3814" i="1"/>
  <c r="P3814" i="1" s="1"/>
  <c r="J3814" i="1"/>
  <c r="Q3814" i="1" s="1"/>
  <c r="H3814" i="1"/>
  <c r="O3814" i="1" s="1"/>
  <c r="I517" i="1"/>
  <c r="J517" i="1"/>
  <c r="H517" i="1"/>
  <c r="I1590" i="1"/>
  <c r="J1590" i="1"/>
  <c r="H1590" i="1"/>
  <c r="I1568" i="1"/>
  <c r="J1568" i="1"/>
  <c r="H1568" i="1"/>
  <c r="O1568" i="1" s="1"/>
  <c r="I5258" i="1"/>
  <c r="J5258" i="1"/>
  <c r="H5258" i="1"/>
  <c r="O5258" i="1" s="1"/>
  <c r="I2050" i="1"/>
  <c r="P2050" i="1" s="1"/>
  <c r="J2050" i="1"/>
  <c r="Q2050" i="1" s="1"/>
  <c r="H2050" i="1"/>
  <c r="O2050" i="1" s="1"/>
  <c r="I1546" i="1"/>
  <c r="P1546" i="1" s="1"/>
  <c r="J1546" i="1"/>
  <c r="Q1546" i="1" s="1"/>
  <c r="H1546" i="1"/>
  <c r="O1546" i="1" s="1"/>
  <c r="I5552" i="1"/>
  <c r="P5552" i="1" s="1"/>
  <c r="J5552" i="1"/>
  <c r="Q5552" i="1" s="1"/>
  <c r="H5552" i="1"/>
  <c r="I2889" i="1"/>
  <c r="J2889" i="1"/>
  <c r="H2889" i="1"/>
  <c r="I1147" i="1"/>
  <c r="J1147" i="1"/>
  <c r="H1147" i="1"/>
  <c r="I4546" i="1"/>
  <c r="J4546" i="1"/>
  <c r="H4546" i="1"/>
  <c r="I3265" i="1"/>
  <c r="J3265" i="1"/>
  <c r="H3265" i="1"/>
  <c r="I4966" i="1"/>
  <c r="J4966" i="1"/>
  <c r="Q4966" i="1" s="1"/>
  <c r="H4966" i="1"/>
  <c r="I5658" i="1"/>
  <c r="P5658" i="1" s="1"/>
  <c r="J5658" i="1"/>
  <c r="Q5658" i="1" s="1"/>
  <c r="H5658" i="1"/>
  <c r="O5658" i="1" s="1"/>
  <c r="I2007" i="1"/>
  <c r="P2007" i="1" s="1"/>
  <c r="J2007" i="1"/>
  <c r="H2007" i="1"/>
  <c r="I3119" i="1"/>
  <c r="J3119" i="1"/>
  <c r="H3119" i="1"/>
  <c r="I2217" i="1"/>
  <c r="J2217" i="1"/>
  <c r="H2217" i="1"/>
  <c r="I5028" i="1"/>
  <c r="J5028" i="1"/>
  <c r="H5028" i="1"/>
  <c r="I2697" i="1"/>
  <c r="J2697" i="1"/>
  <c r="H2697" i="1"/>
  <c r="I5195" i="1"/>
  <c r="J5195" i="1"/>
  <c r="Q5195" i="1" s="1"/>
  <c r="H5195" i="1"/>
  <c r="O5195" i="1" s="1"/>
  <c r="I4776" i="1"/>
  <c r="P4776" i="1" s="1"/>
  <c r="J4776" i="1"/>
  <c r="Q4776" i="1" s="1"/>
  <c r="H4776" i="1"/>
  <c r="O4776" i="1" s="1"/>
  <c r="I1841" i="1"/>
  <c r="J1841" i="1"/>
  <c r="H1841" i="1"/>
  <c r="I2427" i="1"/>
  <c r="J2427" i="1"/>
  <c r="H2427" i="1"/>
  <c r="I160" i="1"/>
  <c r="J160" i="1"/>
  <c r="H160" i="1"/>
  <c r="I4461" i="1"/>
  <c r="J4461" i="1"/>
  <c r="H4461" i="1"/>
  <c r="I5717" i="1"/>
  <c r="J5717" i="1"/>
  <c r="H5717" i="1"/>
  <c r="I4043" i="1"/>
  <c r="J4043" i="1"/>
  <c r="Q4043" i="1" s="1"/>
  <c r="H4043" i="1"/>
  <c r="O4043" i="1" s="1"/>
  <c r="I1777" i="1"/>
  <c r="P1777" i="1" s="1"/>
  <c r="J1777" i="1"/>
  <c r="Q1777" i="1" s="1"/>
  <c r="H1777" i="1"/>
  <c r="I1378" i="1"/>
  <c r="J1378" i="1"/>
  <c r="H1378" i="1"/>
  <c r="I99" i="1"/>
  <c r="J99" i="1"/>
  <c r="H99" i="1"/>
  <c r="I455" i="1"/>
  <c r="J455" i="1"/>
  <c r="Q455" i="1" s="1"/>
  <c r="H455" i="1"/>
  <c r="I5342" i="1"/>
  <c r="J5342" i="1"/>
  <c r="H5342" i="1"/>
  <c r="I2637" i="1"/>
  <c r="J2637" i="1"/>
  <c r="Q2637" i="1" s="1"/>
  <c r="H2637" i="1"/>
  <c r="I4735" i="1"/>
  <c r="P4735" i="1" s="1"/>
  <c r="J4735" i="1"/>
  <c r="Q4735" i="1" s="1"/>
  <c r="H4735" i="1"/>
  <c r="O4735" i="1" s="1"/>
  <c r="I4021" i="1"/>
  <c r="P4021" i="1" s="1"/>
  <c r="J4021" i="1"/>
  <c r="H4021" i="1"/>
  <c r="I2741" i="1"/>
  <c r="J2741" i="1"/>
  <c r="H2741" i="1"/>
  <c r="I5593" i="1"/>
  <c r="J5593" i="1"/>
  <c r="H5593" i="1"/>
  <c r="I2324" i="1"/>
  <c r="J2324" i="1"/>
  <c r="H2324" i="1"/>
  <c r="I3624" i="1"/>
  <c r="J3624" i="1"/>
  <c r="H3624" i="1"/>
  <c r="I4399" i="1"/>
  <c r="P4399" i="1" s="1"/>
  <c r="J4399" i="1"/>
  <c r="Q4399" i="1" s="1"/>
  <c r="H4399" i="1"/>
  <c r="O4399" i="1" s="1"/>
  <c r="I4652" i="1"/>
  <c r="P4652" i="1" s="1"/>
  <c r="J4652" i="1"/>
  <c r="Q4652" i="1" s="1"/>
  <c r="H4652" i="1"/>
  <c r="O4652" i="1" s="1"/>
  <c r="I5135" i="1"/>
  <c r="J5135" i="1"/>
  <c r="H5135" i="1"/>
  <c r="I915" i="1"/>
  <c r="J915" i="1"/>
  <c r="H915" i="1"/>
  <c r="I141" i="1"/>
  <c r="J141" i="1"/>
  <c r="H141" i="1"/>
  <c r="O141" i="1" s="1"/>
  <c r="I3329" i="1"/>
  <c r="J3329" i="1"/>
  <c r="H3329" i="1"/>
  <c r="I223" i="1"/>
  <c r="J223" i="1"/>
  <c r="H223" i="1"/>
  <c r="O223" i="1" s="1"/>
  <c r="I1965" i="1"/>
  <c r="P1965" i="1" s="1"/>
  <c r="J1965" i="1"/>
  <c r="Q1965" i="1" s="1"/>
  <c r="H1965" i="1"/>
  <c r="O1965" i="1" s="1"/>
  <c r="I3833" i="1"/>
  <c r="P3833" i="1" s="1"/>
  <c r="J3833" i="1"/>
  <c r="Q3833" i="1" s="1"/>
  <c r="H3833" i="1"/>
  <c r="I1230" i="1"/>
  <c r="J1230" i="1"/>
  <c r="H1230" i="1"/>
  <c r="I4882" i="1"/>
  <c r="J4882" i="1"/>
  <c r="H4882" i="1"/>
  <c r="I496" i="1"/>
  <c r="P496" i="1" s="1"/>
  <c r="J496" i="1"/>
  <c r="Q496" i="1" s="1"/>
  <c r="H496" i="1"/>
  <c r="O496" i="1" s="1"/>
  <c r="I957" i="1"/>
  <c r="P957" i="1" s="1"/>
  <c r="J957" i="1"/>
  <c r="Q957" i="1" s="1"/>
  <c r="H957" i="1"/>
  <c r="O957" i="1" s="1"/>
  <c r="I3100" i="1"/>
  <c r="J3100" i="1"/>
  <c r="Q3100" i="1" s="1"/>
  <c r="H3100" i="1"/>
  <c r="O3100" i="1" s="1"/>
  <c r="I813" i="1"/>
  <c r="P813" i="1" s="1"/>
  <c r="J813" i="1"/>
  <c r="Q813" i="1" s="1"/>
  <c r="H813" i="1"/>
  <c r="O813" i="1" s="1"/>
  <c r="I4066" i="1"/>
  <c r="P4066" i="1" s="1"/>
  <c r="J4066" i="1"/>
  <c r="H4066" i="1"/>
  <c r="I3896" i="1"/>
  <c r="J3896" i="1"/>
  <c r="H3896" i="1"/>
  <c r="O3896" i="1" s="1"/>
  <c r="I3538" i="1"/>
  <c r="J3538" i="1"/>
  <c r="H3538" i="1"/>
  <c r="I4690" i="1"/>
  <c r="J4690" i="1"/>
  <c r="H4690" i="1"/>
  <c r="I1798" i="1"/>
  <c r="J1798" i="1"/>
  <c r="Q1798" i="1" s="1"/>
  <c r="H1798" i="1"/>
  <c r="O1798" i="1" s="1"/>
  <c r="I2805" i="1"/>
  <c r="P2805" i="1" s="1"/>
  <c r="J2805" i="1"/>
  <c r="Q2805" i="1" s="1"/>
  <c r="H2805" i="1"/>
  <c r="O2805" i="1" s="1"/>
  <c r="I5114" i="1"/>
  <c r="P5114" i="1" s="1"/>
  <c r="J5114" i="1"/>
  <c r="Q5114" i="1" s="1"/>
  <c r="H5114" i="1"/>
  <c r="O5114" i="1" s="1"/>
  <c r="I644" i="1"/>
  <c r="J644" i="1"/>
  <c r="H644" i="1"/>
  <c r="I3748" i="1"/>
  <c r="J3748" i="1"/>
  <c r="Q3748" i="1" s="1"/>
  <c r="H3748" i="1"/>
  <c r="I287" i="1"/>
  <c r="J287" i="1"/>
  <c r="H287" i="1"/>
  <c r="I36" i="1"/>
  <c r="J36" i="1"/>
  <c r="H36" i="1"/>
  <c r="I4359" i="1"/>
  <c r="P4359" i="1" s="1"/>
  <c r="J4359" i="1"/>
  <c r="Q4359" i="1" s="1"/>
  <c r="H4359" i="1"/>
  <c r="O4359" i="1" s="1"/>
  <c r="I4335" i="1"/>
  <c r="J4335" i="1"/>
  <c r="Q4335" i="1" s="1"/>
  <c r="H4335" i="1"/>
  <c r="O4335" i="1" s="1"/>
  <c r="I1861" i="1"/>
  <c r="P1861" i="1" s="1"/>
  <c r="J1861" i="1"/>
  <c r="Q1861" i="1" s="1"/>
  <c r="H1861" i="1"/>
  <c r="I2597" i="1"/>
  <c r="J2597" i="1"/>
  <c r="H2597" i="1"/>
  <c r="I2469" i="1"/>
  <c r="J2469" i="1"/>
  <c r="H2469" i="1"/>
  <c r="I3918" i="1"/>
  <c r="J3918" i="1"/>
  <c r="H3918" i="1"/>
  <c r="I2950" i="1"/>
  <c r="J2950" i="1"/>
  <c r="H2950" i="1"/>
  <c r="I2868" i="1"/>
  <c r="J2868" i="1"/>
  <c r="Q2868" i="1" s="1"/>
  <c r="H2868" i="1"/>
  <c r="O2868" i="1" s="1"/>
  <c r="I2407" i="1"/>
  <c r="P2407" i="1" s="1"/>
  <c r="J2407" i="1"/>
  <c r="Q2407" i="1" s="1"/>
  <c r="H2407" i="1"/>
  <c r="O2407" i="1" s="1"/>
  <c r="I5155" i="1"/>
  <c r="P5155" i="1" s="1"/>
  <c r="J5155" i="1"/>
  <c r="H5155" i="1"/>
  <c r="I4924" i="1"/>
  <c r="J4924" i="1"/>
  <c r="H4924" i="1"/>
  <c r="O4924" i="1" s="1"/>
  <c r="I539" i="1"/>
  <c r="J539" i="1"/>
  <c r="H539" i="1"/>
  <c r="I2387" i="1"/>
  <c r="J2387" i="1"/>
  <c r="Q2387" i="1" s="1"/>
  <c r="H2387" i="1"/>
  <c r="I834" i="1"/>
  <c r="J834" i="1"/>
  <c r="Q834" i="1" s="1"/>
  <c r="H834" i="1"/>
  <c r="O834" i="1" s="1"/>
  <c r="I1127" i="1"/>
  <c r="P1127" i="1" s="1"/>
  <c r="J1127" i="1"/>
  <c r="Q1127" i="1" s="1"/>
  <c r="H1127" i="1"/>
  <c r="O1127" i="1" s="1"/>
  <c r="I203" i="1"/>
  <c r="P203" i="1" s="1"/>
  <c r="J203" i="1"/>
  <c r="Q203" i="1" s="1"/>
  <c r="H203" i="1"/>
  <c r="O203" i="1" s="1"/>
  <c r="I2346" i="1"/>
  <c r="J2346" i="1"/>
  <c r="H2346" i="1"/>
  <c r="I876" i="1"/>
  <c r="J876" i="1"/>
  <c r="Q876" i="1" s="1"/>
  <c r="H876" i="1"/>
  <c r="I4713" i="1"/>
  <c r="J4713" i="1"/>
  <c r="H4713" i="1"/>
  <c r="O4713" i="1" s="1"/>
  <c r="I2761" i="1"/>
  <c r="J2761" i="1"/>
  <c r="H2761" i="1"/>
  <c r="O2761" i="1" s="1"/>
  <c r="I3454" i="1"/>
  <c r="P3454" i="1" s="1"/>
  <c r="J3454" i="1"/>
  <c r="Q3454" i="1" s="1"/>
  <c r="H3454" i="1"/>
  <c r="O3454" i="1" s="1"/>
  <c r="I4819" i="1"/>
  <c r="P4819" i="1" s="1"/>
  <c r="J4819" i="1"/>
  <c r="Q4819" i="1" s="1"/>
  <c r="H4819" i="1"/>
  <c r="O4819" i="1" s="1"/>
  <c r="I1525" i="1"/>
  <c r="P1525" i="1" s="1"/>
  <c r="J1525" i="1"/>
  <c r="Q1525" i="1" s="1"/>
  <c r="H1525" i="1"/>
  <c r="I749" i="1"/>
  <c r="J749" i="1"/>
  <c r="H749" i="1"/>
  <c r="I3351" i="1"/>
  <c r="P3351" i="1" s="1"/>
  <c r="J3351" i="1"/>
  <c r="H3351" i="1"/>
  <c r="I4567" i="1"/>
  <c r="P4567" i="1" s="1"/>
  <c r="J4567" i="1"/>
  <c r="Q4567" i="1" s="1"/>
  <c r="H4567" i="1"/>
  <c r="O4567" i="1" s="1"/>
  <c r="I5759" i="1"/>
  <c r="P5759" i="1" s="1"/>
  <c r="J5759" i="1"/>
  <c r="Q5759" i="1" s="1"/>
  <c r="H5759" i="1"/>
  <c r="O5759" i="1" s="1"/>
  <c r="I2029" i="1"/>
  <c r="P2029" i="1" s="1"/>
  <c r="J2029" i="1"/>
  <c r="Q2029" i="1" s="1"/>
  <c r="H2029" i="1"/>
  <c r="O2029" i="1" s="1"/>
  <c r="I4108" i="1"/>
  <c r="P4108" i="1" s="1"/>
  <c r="J4108" i="1"/>
  <c r="Q4108" i="1" s="1"/>
  <c r="H4108" i="1"/>
  <c r="O4108" i="1" s="1"/>
  <c r="I1482" i="1"/>
  <c r="P1482" i="1" s="1"/>
  <c r="J1482" i="1"/>
  <c r="H1482" i="1"/>
  <c r="I3603" i="1"/>
  <c r="J3603" i="1"/>
  <c r="H3603" i="1"/>
  <c r="O3603" i="1" s="1"/>
  <c r="I1733" i="1"/>
  <c r="P1733" i="1" s="1"/>
  <c r="J1733" i="1"/>
  <c r="H1733" i="1"/>
  <c r="I5738" i="1"/>
  <c r="P5738" i="1" s="1"/>
  <c r="J5738" i="1"/>
  <c r="Q5738" i="1" s="1"/>
  <c r="H5738" i="1"/>
  <c r="O5738" i="1" s="1"/>
  <c r="I5236" i="1"/>
  <c r="P5236" i="1" s="1"/>
  <c r="J5236" i="1"/>
  <c r="Q5236" i="1" s="1"/>
  <c r="H5236" i="1"/>
  <c r="O5236" i="1" s="1"/>
  <c r="I5573" i="1"/>
  <c r="P5573" i="1" s="1"/>
  <c r="J5573" i="1"/>
  <c r="Q5573" i="1" s="1"/>
  <c r="H5573" i="1"/>
  <c r="O5573" i="1" s="1"/>
  <c r="I393" i="1"/>
  <c r="P393" i="1" s="1"/>
  <c r="J393" i="1"/>
  <c r="Q393" i="1" s="1"/>
  <c r="H393" i="1"/>
  <c r="O393" i="1" s="1"/>
  <c r="I3432" i="1"/>
  <c r="J3432" i="1"/>
  <c r="H3432" i="1"/>
  <c r="I2280" i="1"/>
  <c r="J2280" i="1"/>
  <c r="H2280" i="1"/>
  <c r="I1670" i="1"/>
  <c r="J1670" i="1"/>
  <c r="H1670" i="1"/>
  <c r="O1670" i="1" s="1"/>
  <c r="I56" i="1"/>
  <c r="J56" i="1"/>
  <c r="H56" i="1"/>
  <c r="I3978" i="1"/>
  <c r="P3978" i="1" s="1"/>
  <c r="J3978" i="1"/>
  <c r="Q3978" i="1" s="1"/>
  <c r="H3978" i="1"/>
  <c r="O3978" i="1" s="1"/>
  <c r="I309" i="1"/>
  <c r="P309" i="1" s="1"/>
  <c r="J309" i="1"/>
  <c r="Q309" i="1" s="1"/>
  <c r="H309" i="1"/>
  <c r="O309" i="1" s="1"/>
  <c r="I2825" i="1"/>
  <c r="P2825" i="1" s="1"/>
  <c r="J2825" i="1"/>
  <c r="Q2825" i="1" s="1"/>
  <c r="H2825" i="1"/>
  <c r="I5801" i="1"/>
  <c r="J5801" i="1"/>
  <c r="H5801" i="1"/>
  <c r="I855" i="1"/>
  <c r="J855" i="1"/>
  <c r="H855" i="1"/>
  <c r="I4502" i="1"/>
  <c r="P4502" i="1" s="1"/>
  <c r="J4502" i="1"/>
  <c r="Q4502" i="1" s="1"/>
  <c r="H4502" i="1"/>
  <c r="O4502" i="1" s="1"/>
  <c r="I3684" i="1"/>
  <c r="J3684" i="1"/>
  <c r="Q3684" i="1" s="1"/>
  <c r="H3684" i="1"/>
  <c r="O3684" i="1" s="1"/>
  <c r="I2929" i="1"/>
  <c r="P2929" i="1" s="1"/>
  <c r="J2929" i="1"/>
  <c r="Q2929" i="1" s="1"/>
  <c r="H2929" i="1"/>
  <c r="O2929" i="1" s="1"/>
  <c r="I1400" i="1"/>
  <c r="P1400" i="1" s="1"/>
  <c r="J1400" i="1"/>
  <c r="Q1400" i="1" s="1"/>
  <c r="H1400" i="1"/>
  <c r="O1400" i="1" s="1"/>
  <c r="I4904" i="1"/>
  <c r="P4904" i="1" s="1"/>
  <c r="J4904" i="1"/>
  <c r="H4904" i="1"/>
  <c r="I5466" i="1"/>
  <c r="J5466" i="1"/>
  <c r="Q5466" i="1" s="1"/>
  <c r="H5466" i="1"/>
  <c r="O5466" i="1" s="1"/>
  <c r="I5426" i="1"/>
  <c r="J5426" i="1"/>
  <c r="Q5426" i="1" s="1"/>
  <c r="H5426" i="1"/>
  <c r="O5426" i="1" s="1"/>
  <c r="I5048" i="1"/>
  <c r="P5048" i="1" s="1"/>
  <c r="J5048" i="1"/>
  <c r="H5048" i="1"/>
  <c r="O5048" i="1" s="1"/>
  <c r="I896" i="1"/>
  <c r="P896" i="1" s="1"/>
  <c r="J896" i="1"/>
  <c r="Q896" i="1" s="1"/>
  <c r="H896" i="1"/>
  <c r="O896" i="1" s="1"/>
  <c r="I4439" i="1"/>
  <c r="P4439" i="1" s="1"/>
  <c r="J4439" i="1"/>
  <c r="Q4439" i="1" s="1"/>
  <c r="H4439" i="1"/>
  <c r="O4439" i="1" s="1"/>
  <c r="I3057" i="1"/>
  <c r="P3057" i="1" s="1"/>
  <c r="J3057" i="1"/>
  <c r="Q3057" i="1" s="1"/>
  <c r="H3057" i="1"/>
  <c r="O3057" i="1" s="1"/>
  <c r="I3561" i="1"/>
  <c r="J3561" i="1"/>
  <c r="H3561" i="1"/>
  <c r="I1167" i="1"/>
  <c r="J1167" i="1"/>
  <c r="Q1167" i="1" s="1"/>
  <c r="H1167" i="1"/>
  <c r="O1167" i="1" s="1"/>
  <c r="I3181" i="1"/>
  <c r="P3181" i="1" s="1"/>
  <c r="J3181" i="1"/>
  <c r="Q3181" i="1" s="1"/>
  <c r="H3181" i="1"/>
  <c r="O3181" i="1" s="1"/>
  <c r="I4525" i="1"/>
  <c r="P4525" i="1" s="1"/>
  <c r="J4525" i="1"/>
  <c r="Q4525" i="1" s="1"/>
  <c r="H4525" i="1"/>
  <c r="O4525" i="1" s="1"/>
  <c r="I1188" i="1"/>
  <c r="P1188" i="1" s="1"/>
  <c r="J1188" i="1"/>
  <c r="Q1188" i="1" s="1"/>
  <c r="H1188" i="1"/>
  <c r="O1188" i="1" s="1"/>
  <c r="I1420" i="1"/>
  <c r="P1420" i="1" s="1"/>
  <c r="J1420" i="1"/>
  <c r="Q1420" i="1" s="1"/>
  <c r="H1420" i="1"/>
  <c r="O1420" i="1" s="1"/>
  <c r="I3957" i="1"/>
  <c r="P3957" i="1" s="1"/>
  <c r="J3957" i="1"/>
  <c r="Q3957" i="1" s="1"/>
  <c r="H3957" i="1"/>
  <c r="I4420" i="1"/>
  <c r="J4420" i="1"/>
  <c r="H4420" i="1"/>
  <c r="I2093" i="1"/>
  <c r="J2093" i="1"/>
  <c r="H2093" i="1"/>
  <c r="I3518" i="1"/>
  <c r="J3518" i="1"/>
  <c r="Q3518" i="1" s="1"/>
  <c r="H3518" i="1"/>
  <c r="O3518" i="1" s="1"/>
  <c r="I5385" i="1"/>
  <c r="P5385" i="1" s="1"/>
  <c r="J5385" i="1"/>
  <c r="Q5385" i="1" s="1"/>
  <c r="H5385" i="1"/>
  <c r="O5385" i="1" s="1"/>
  <c r="I3308" i="1"/>
  <c r="P3308" i="1" s="1"/>
  <c r="J3308" i="1"/>
  <c r="Q3308" i="1" s="1"/>
  <c r="H3308" i="1"/>
  <c r="O3308" i="1" s="1"/>
  <c r="I5008" i="1"/>
  <c r="P5008" i="1" s="1"/>
  <c r="J5008" i="1"/>
  <c r="Q5008" i="1" s="1"/>
  <c r="H5008" i="1"/>
  <c r="O5008" i="1" s="1"/>
  <c r="I5405" i="1"/>
  <c r="P5405" i="1" s="1"/>
  <c r="J5405" i="1"/>
  <c r="H5405" i="1"/>
  <c r="I4315" i="1"/>
  <c r="J4315" i="1"/>
  <c r="H4315" i="1"/>
  <c r="O4315" i="1" s="1"/>
  <c r="I980" i="1"/>
  <c r="J980" i="1"/>
  <c r="H980" i="1"/>
  <c r="I5510" i="1"/>
  <c r="J5510" i="1"/>
  <c r="H5510" i="1"/>
  <c r="I3665" i="1"/>
  <c r="P3665" i="1" s="1"/>
  <c r="J3665" i="1"/>
  <c r="Q3665" i="1" s="1"/>
  <c r="H3665" i="1"/>
  <c r="O3665" i="1" s="1"/>
  <c r="I1944" i="1"/>
  <c r="P1944" i="1" s="1"/>
  <c r="J1944" i="1"/>
  <c r="Q1944" i="1" s="1"/>
  <c r="H1944" i="1"/>
  <c r="O1944" i="1" s="1"/>
  <c r="I331" i="1"/>
  <c r="P331" i="1" s="1"/>
  <c r="J331" i="1"/>
  <c r="Q331" i="1" s="1"/>
  <c r="H331" i="1"/>
  <c r="O331" i="1" s="1"/>
  <c r="I1921" i="1"/>
  <c r="J1921" i="1"/>
  <c r="H1921" i="1"/>
  <c r="I4798" i="1"/>
  <c r="J4798" i="1"/>
  <c r="Q4798" i="1" s="1"/>
  <c r="H4798" i="1"/>
  <c r="O4798" i="1" s="1"/>
  <c r="I2261" i="1"/>
  <c r="P2261" i="1" s="1"/>
  <c r="J2261" i="1"/>
  <c r="Q2261" i="1" s="1"/>
  <c r="H2261" i="1"/>
  <c r="O2261" i="1" s="1"/>
  <c r="I4208" i="1"/>
  <c r="P4208" i="1" s="1"/>
  <c r="J4208" i="1"/>
  <c r="Q4208" i="1" s="1"/>
  <c r="H4208" i="1"/>
  <c r="O4208" i="1" s="1"/>
  <c r="E1231" i="1"/>
  <c r="Q1230" i="1"/>
  <c r="P1230" i="1"/>
  <c r="O1230" i="1"/>
  <c r="E4883" i="1"/>
  <c r="Q4882" i="1"/>
  <c r="P4882" i="1"/>
  <c r="O4882" i="1"/>
  <c r="E497" i="1"/>
  <c r="E958" i="1"/>
  <c r="E2826" i="1"/>
  <c r="O2825" i="1"/>
  <c r="P876" i="1"/>
  <c r="O876" i="1"/>
  <c r="E877" i="1"/>
  <c r="E4209" i="1"/>
  <c r="E4503" i="1"/>
  <c r="E4714" i="1"/>
  <c r="P4713" i="1"/>
  <c r="Q4713" i="1"/>
  <c r="E3685" i="1"/>
  <c r="P3684" i="1"/>
  <c r="E2762" i="1"/>
  <c r="Q2761" i="1"/>
  <c r="P2761" i="1"/>
  <c r="E2930" i="1"/>
  <c r="E3455" i="1"/>
  <c r="E1401" i="1"/>
  <c r="E4820" i="1"/>
  <c r="Q4904" i="1"/>
  <c r="O4904" i="1"/>
  <c r="E4905" i="1"/>
  <c r="E1526" i="1"/>
  <c r="O1525" i="1"/>
  <c r="E5467" i="1"/>
  <c r="P5466" i="1"/>
  <c r="E750" i="1"/>
  <c r="Q749" i="1"/>
  <c r="P749" i="1"/>
  <c r="O749" i="1"/>
  <c r="E5427" i="1"/>
  <c r="P5426" i="1"/>
  <c r="Q3351" i="1"/>
  <c r="O3351" i="1"/>
  <c r="E3352" i="1"/>
  <c r="E5049" i="1"/>
  <c r="Q5048" i="1"/>
  <c r="E4568" i="1"/>
  <c r="E5760" i="1"/>
  <c r="E897" i="1"/>
  <c r="E2030" i="1"/>
  <c r="E4109" i="1"/>
  <c r="E4440" i="1"/>
  <c r="E1483" i="1"/>
  <c r="Q1482" i="1"/>
  <c r="O1482" i="1"/>
  <c r="E3604" i="1"/>
  <c r="Q3603" i="1"/>
  <c r="P3603" i="1"/>
  <c r="E3058" i="1"/>
  <c r="E1734" i="1"/>
  <c r="Q1733" i="1"/>
  <c r="O1733" i="1"/>
  <c r="E5739" i="1"/>
  <c r="E5237" i="1"/>
  <c r="E3182" i="1"/>
  <c r="E4526" i="1"/>
  <c r="E2388" i="1"/>
  <c r="P2387" i="1"/>
  <c r="O2387" i="1"/>
  <c r="E3562" i="1"/>
  <c r="Q3561" i="1"/>
  <c r="O3561" i="1"/>
  <c r="P3561" i="1"/>
  <c r="E540" i="1"/>
  <c r="P539" i="1"/>
  <c r="Q539" i="1"/>
  <c r="O539" i="1"/>
  <c r="E4799" i="1"/>
  <c r="P4798" i="1"/>
  <c r="E1168" i="1"/>
  <c r="P1167" i="1"/>
  <c r="E2367" i="1"/>
  <c r="P2366" i="1"/>
  <c r="E664" i="1"/>
  <c r="O663" i="1"/>
  <c r="E1569" i="1"/>
  <c r="Q1568" i="1"/>
  <c r="P1568" i="1"/>
  <c r="E80" i="1"/>
  <c r="P79" i="1"/>
  <c r="E5156" i="1"/>
  <c r="Q5155" i="1"/>
  <c r="O5155" i="1"/>
  <c r="E3497" i="1"/>
  <c r="O3496" i="1"/>
  <c r="Q3496" i="1"/>
  <c r="P3496" i="1"/>
  <c r="E3203" i="1"/>
  <c r="E4944" i="1"/>
  <c r="E3433" i="1"/>
  <c r="Q3432" i="1"/>
  <c r="P3432" i="1"/>
  <c r="O3432" i="1"/>
  <c r="E2325" i="1"/>
  <c r="Q2324" i="1"/>
  <c r="P2324" i="1"/>
  <c r="O2324" i="1"/>
  <c r="E3958" i="1"/>
  <c r="O3957" i="1"/>
  <c r="E4067" i="1"/>
  <c r="Q4066" i="1"/>
  <c r="O4066" i="1"/>
  <c r="E3224" i="1"/>
  <c r="P3223" i="1"/>
  <c r="Q3223" i="1"/>
  <c r="E5259" i="1"/>
  <c r="Q5258" i="1"/>
  <c r="P5258" i="1"/>
  <c r="E3666" i="1"/>
  <c r="E5679" i="1"/>
  <c r="E2973" i="1"/>
  <c r="O2972" i="1"/>
  <c r="E770" i="1"/>
  <c r="Q769" i="1"/>
  <c r="P769" i="1"/>
  <c r="O769" i="1"/>
  <c r="E518" i="1"/>
  <c r="Q517" i="1"/>
  <c r="P517" i="1"/>
  <c r="O517" i="1"/>
  <c r="E288" i="1"/>
  <c r="Q287" i="1"/>
  <c r="P287" i="1"/>
  <c r="O287" i="1"/>
  <c r="Q4924" i="1"/>
  <c r="P4924" i="1"/>
  <c r="E4925" i="1"/>
  <c r="E2114" i="1"/>
  <c r="Q2113" i="1"/>
  <c r="O2113" i="1"/>
  <c r="E3476" i="1"/>
  <c r="O3475" i="1"/>
  <c r="E4421" i="1"/>
  <c r="Q4420" i="1"/>
  <c r="O4420" i="1"/>
  <c r="P4420" i="1"/>
  <c r="E4129" i="1"/>
  <c r="E3979" i="1"/>
  <c r="E4294" i="1"/>
  <c r="Q4293" i="1"/>
  <c r="E3749" i="1"/>
  <c r="P3748" i="1"/>
  <c r="O3748" i="1"/>
  <c r="E1440" i="1"/>
  <c r="Q1439" i="1"/>
  <c r="P1439" i="1"/>
  <c r="O1439" i="1"/>
  <c r="E2051" i="1"/>
  <c r="E3877" i="1"/>
  <c r="P3876" i="1"/>
  <c r="O3876" i="1"/>
  <c r="E1547" i="1"/>
  <c r="Q2280" i="1"/>
  <c r="P2280" i="1"/>
  <c r="O2280" i="1"/>
  <c r="E2281" i="1"/>
  <c r="E2094" i="1"/>
  <c r="Q2093" i="1"/>
  <c r="P2093" i="1"/>
  <c r="O2093" i="1"/>
  <c r="E2534" i="1"/>
  <c r="Q2533" i="1"/>
  <c r="P2533" i="1"/>
  <c r="O2533" i="1"/>
  <c r="E204" i="1"/>
  <c r="E645" i="1"/>
  <c r="Q644" i="1"/>
  <c r="P644" i="1"/>
  <c r="O644" i="1"/>
  <c r="E1189" i="1"/>
  <c r="E5594" i="1"/>
  <c r="Q5593" i="1"/>
  <c r="P5593" i="1"/>
  <c r="O5593" i="1"/>
  <c r="E37" i="1"/>
  <c r="Q36" i="1"/>
  <c r="P36" i="1"/>
  <c r="O36" i="1"/>
  <c r="E332" i="1"/>
  <c r="E5406" i="1"/>
  <c r="Q5405" i="1"/>
  <c r="O5405" i="1"/>
  <c r="E814" i="1"/>
  <c r="E1671" i="1"/>
  <c r="Q1670" i="1"/>
  <c r="P1670" i="1"/>
  <c r="E2262" i="1"/>
  <c r="E412" i="1"/>
  <c r="Q411" i="1"/>
  <c r="P411" i="1"/>
  <c r="O411" i="1"/>
  <c r="E793" i="1"/>
  <c r="P792" i="1"/>
  <c r="O792" i="1"/>
  <c r="E1273" i="1"/>
  <c r="Q1272" i="1"/>
  <c r="P1272" i="1"/>
  <c r="O1272" i="1"/>
  <c r="E1462" i="1"/>
  <c r="Q1461" i="1"/>
  <c r="P1461" i="1"/>
  <c r="O1461" i="1"/>
  <c r="E3394" i="1"/>
  <c r="Q3393" i="1"/>
  <c r="O3393" i="1"/>
  <c r="Q2197" i="1"/>
  <c r="P2197" i="1"/>
  <c r="O2197" i="1"/>
  <c r="E2198" i="1"/>
  <c r="E4273" i="1"/>
  <c r="Q4272" i="1"/>
  <c r="E351" i="1"/>
  <c r="E182" i="1"/>
  <c r="Q181" i="1"/>
  <c r="P181" i="1"/>
  <c r="O181" i="1"/>
  <c r="E686" i="1"/>
  <c r="O685" i="1"/>
  <c r="Q685" i="1"/>
  <c r="P685" i="1"/>
  <c r="E1756" i="1"/>
  <c r="Q1755" i="1"/>
  <c r="P1755" i="1"/>
  <c r="E2618" i="1"/>
  <c r="P2617" i="1"/>
  <c r="O2617" i="1"/>
  <c r="Q2617" i="1"/>
  <c r="E3142" i="1"/>
  <c r="Q3141" i="1"/>
  <c r="P3141" i="1"/>
  <c r="P5071" i="1"/>
  <c r="E5072" i="1"/>
  <c r="E603" i="1"/>
  <c r="O602" i="1"/>
  <c r="E267" i="1"/>
  <c r="Q266" i="1"/>
  <c r="P266" i="1"/>
  <c r="O266" i="1"/>
  <c r="E3771" i="1"/>
  <c r="Q3770" i="1"/>
  <c r="O3770" i="1"/>
  <c r="E2850" i="1"/>
  <c r="Q2849" i="1"/>
  <c r="P2849" i="1"/>
  <c r="O2849" i="1"/>
  <c r="E728" i="1"/>
  <c r="Q727" i="1"/>
  <c r="P727" i="1"/>
  <c r="O727" i="1"/>
  <c r="E582" i="1"/>
  <c r="P581" i="1"/>
  <c r="O581" i="1"/>
  <c r="E2678" i="1"/>
  <c r="Q1819" i="1"/>
  <c r="O1819" i="1"/>
  <c r="E1820" i="1"/>
  <c r="E1002" i="1"/>
  <c r="Q1001" i="1"/>
  <c r="P1001" i="1"/>
  <c r="O1001" i="1"/>
  <c r="E5300" i="1"/>
  <c r="Q5299" i="1"/>
  <c r="P5299" i="1"/>
  <c r="O5299" i="1"/>
  <c r="E3583" i="1"/>
  <c r="Q3582" i="1"/>
  <c r="P3582" i="1"/>
  <c r="O3582" i="1"/>
  <c r="E4589" i="1"/>
  <c r="Q4588" i="1"/>
  <c r="P4588" i="1"/>
  <c r="O4588" i="1"/>
  <c r="E2514" i="1"/>
  <c r="Q2513" i="1"/>
  <c r="P2513" i="1"/>
  <c r="E939" i="1"/>
  <c r="E3727" i="1"/>
  <c r="Q3726" i="1"/>
  <c r="P3726" i="1"/>
  <c r="O3726" i="1"/>
  <c r="E5323" i="1"/>
  <c r="O5322" i="1"/>
  <c r="P5322" i="1"/>
  <c r="Q5322" i="1"/>
  <c r="E2912" i="1"/>
  <c r="Q2911" i="1"/>
  <c r="P2911" i="1"/>
  <c r="E561" i="1"/>
  <c r="Q560" i="1"/>
  <c r="P560" i="1"/>
  <c r="O560" i="1"/>
  <c r="E1693" i="1"/>
  <c r="Q1692" i="1"/>
  <c r="P1692" i="1"/>
  <c r="O1692" i="1"/>
  <c r="E5386" i="1"/>
  <c r="E835" i="1"/>
  <c r="P834" i="1"/>
  <c r="E5447" i="1"/>
  <c r="E1360" i="1"/>
  <c r="Q1359" i="1"/>
  <c r="P1359" i="1"/>
  <c r="O1359" i="1"/>
  <c r="E5489" i="1"/>
  <c r="Q5488" i="1"/>
  <c r="P5488" i="1"/>
  <c r="O5488" i="1"/>
  <c r="E2557" i="1"/>
  <c r="P2556" i="1"/>
  <c r="O2556" i="1"/>
  <c r="Q2556" i="1"/>
  <c r="E121" i="1"/>
  <c r="E1987" i="1"/>
  <c r="Q1986" i="1"/>
  <c r="O1986" i="1"/>
  <c r="E1045" i="1"/>
  <c r="Q1044" i="1"/>
  <c r="P1044" i="1"/>
  <c r="O1044" i="1"/>
  <c r="E625" i="1"/>
  <c r="E1610" i="1"/>
  <c r="E4483" i="1"/>
  <c r="O4482" i="1"/>
  <c r="P4482" i="1"/>
  <c r="Q4482" i="1"/>
  <c r="E708" i="1"/>
  <c r="P707" i="1"/>
  <c r="O707" i="1"/>
  <c r="E3413" i="1"/>
  <c r="Q3412" i="1"/>
  <c r="P3412" i="1"/>
  <c r="Q3645" i="1"/>
  <c r="P3645" i="1"/>
  <c r="O3645" i="1"/>
  <c r="E3646" i="1"/>
  <c r="E3288" i="1"/>
  <c r="Q3287" i="1"/>
  <c r="P3287" i="1"/>
  <c r="E3162" i="1"/>
  <c r="P3161" i="1"/>
  <c r="E2994" i="1"/>
  <c r="O2993" i="1"/>
  <c r="E3519" i="1"/>
  <c r="P3518" i="1"/>
  <c r="E310" i="1"/>
  <c r="E3014" i="1"/>
  <c r="Q3013" i="1"/>
  <c r="P3013" i="1"/>
  <c r="O3013" i="1"/>
  <c r="E5511" i="1"/>
  <c r="Q5510" i="1"/>
  <c r="P5510" i="1"/>
  <c r="O5510" i="1"/>
  <c r="E4149" i="1"/>
  <c r="P4148" i="1"/>
  <c r="O4148" i="1"/>
  <c r="E2785" i="1"/>
  <c r="Q2784" i="1"/>
  <c r="O2784" i="1"/>
  <c r="P2784" i="1"/>
  <c r="E3309" i="1"/>
  <c r="E5574" i="1"/>
  <c r="E3815" i="1"/>
  <c r="E1296" i="1"/>
  <c r="Q1295" i="1"/>
  <c r="O1295" i="1"/>
  <c r="E1903" i="1"/>
  <c r="Q1902" i="1"/>
  <c r="E2304" i="1"/>
  <c r="Q2303" i="1"/>
  <c r="P2303" i="1"/>
  <c r="O2303" i="1"/>
  <c r="E856" i="1"/>
  <c r="Q855" i="1"/>
  <c r="P855" i="1"/>
  <c r="O855" i="1"/>
  <c r="E981" i="1"/>
  <c r="P980" i="1"/>
  <c r="O980" i="1"/>
  <c r="Q980" i="1"/>
  <c r="E4756" i="1"/>
  <c r="P4755" i="1"/>
  <c r="O4755" i="1"/>
  <c r="Q4755" i="1"/>
  <c r="E15" i="1"/>
  <c r="P14" i="1"/>
  <c r="O14" i="1"/>
  <c r="E3625" i="1"/>
  <c r="Q3624" i="1"/>
  <c r="P3624" i="1"/>
  <c r="O3624" i="1"/>
  <c r="E5553" i="1"/>
  <c r="O5552" i="1"/>
  <c r="E1023" i="1"/>
  <c r="O1022" i="1"/>
  <c r="Q1022" i="1"/>
  <c r="P1022" i="1"/>
  <c r="E3856" i="1"/>
  <c r="O3855" i="1"/>
  <c r="Q3855" i="1"/>
  <c r="E3792" i="1"/>
  <c r="P3791" i="1"/>
  <c r="O3791" i="1"/>
  <c r="E5637" i="1"/>
  <c r="O5636" i="1"/>
  <c r="P5636" i="1"/>
  <c r="Q5636" i="1"/>
  <c r="E4001" i="1"/>
  <c r="Q4000" i="1"/>
  <c r="P4000" i="1"/>
  <c r="O4000" i="1"/>
  <c r="E4611" i="1"/>
  <c r="Q4610" i="1"/>
  <c r="P4610" i="1"/>
  <c r="O4610" i="1"/>
  <c r="E2659" i="1"/>
  <c r="P2658" i="1"/>
  <c r="O2658" i="1"/>
  <c r="Q2658" i="1"/>
  <c r="E5530" i="1"/>
  <c r="P5529" i="1"/>
  <c r="O5529" i="1"/>
  <c r="E3937" i="1"/>
  <c r="Q3936" i="1"/>
  <c r="P3936" i="1"/>
  <c r="O3936" i="1"/>
  <c r="E1338" i="1"/>
  <c r="E2072" i="1"/>
  <c r="P2071" i="1"/>
  <c r="E3078" i="1"/>
  <c r="O3077" i="1"/>
  <c r="P3077" i="1"/>
  <c r="Q3077" i="1"/>
  <c r="E3245" i="1"/>
  <c r="Q3244" i="1"/>
  <c r="O3244" i="1"/>
  <c r="E4631" i="1"/>
  <c r="E2157" i="1"/>
  <c r="Q2156" i="1"/>
  <c r="P2156" i="1"/>
  <c r="O2156" i="1"/>
  <c r="E5176" i="1"/>
  <c r="P5175" i="1"/>
  <c r="O5175" i="1"/>
  <c r="Q4188" i="1"/>
  <c r="O4188" i="1"/>
  <c r="E4189" i="1"/>
  <c r="E2576" i="1"/>
  <c r="O4251" i="1"/>
  <c r="Q4251" i="1"/>
  <c r="P4251" i="1"/>
  <c r="E4252" i="1"/>
  <c r="E2720" i="1"/>
  <c r="Q2719" i="1"/>
  <c r="P2719" i="1"/>
  <c r="O2719" i="1"/>
  <c r="E2492" i="1"/>
  <c r="Q2491" i="1"/>
  <c r="O2491" i="1"/>
  <c r="E3036" i="1"/>
  <c r="Q3035" i="1"/>
  <c r="P3035" i="1"/>
  <c r="E5697" i="1"/>
  <c r="Q5696" i="1"/>
  <c r="P5696" i="1"/>
  <c r="O5696" i="1"/>
  <c r="E245" i="1"/>
  <c r="Q244" i="1"/>
  <c r="P244" i="1"/>
  <c r="O244" i="1"/>
  <c r="E4673" i="1"/>
  <c r="Q4672" i="1"/>
  <c r="P4672" i="1"/>
  <c r="O4672" i="1"/>
  <c r="E3372" i="1"/>
  <c r="Q3371" i="1"/>
  <c r="E3709" i="1"/>
  <c r="O3708" i="1"/>
  <c r="Q3708" i="1"/>
  <c r="E4169" i="1"/>
  <c r="E1504" i="1"/>
  <c r="Q1503" i="1"/>
  <c r="P1503" i="1"/>
  <c r="O1503" i="1"/>
  <c r="E1632" i="1"/>
  <c r="Q1631" i="1"/>
  <c r="P1631" i="1"/>
  <c r="O1631" i="1"/>
  <c r="E4085" i="1"/>
  <c r="Q4084" i="1"/>
  <c r="P4084" i="1"/>
  <c r="O4084" i="1"/>
  <c r="Q4861" i="1"/>
  <c r="P4861" i="1"/>
  <c r="E4862" i="1"/>
  <c r="E4379" i="1"/>
  <c r="Q4378" i="1"/>
  <c r="P4378" i="1"/>
  <c r="O4378" i="1"/>
  <c r="E57" i="1"/>
  <c r="Q56" i="1"/>
  <c r="P56" i="1"/>
  <c r="O56" i="1"/>
  <c r="E1128" i="1"/>
  <c r="E2450" i="1"/>
  <c r="Q2449" i="1"/>
  <c r="P2449" i="1"/>
  <c r="E477" i="1"/>
  <c r="P476" i="1"/>
  <c r="E5617" i="1"/>
  <c r="Q5616" i="1"/>
  <c r="P5616" i="1"/>
  <c r="O5616" i="1"/>
  <c r="E1315" i="1"/>
  <c r="Q1314" i="1"/>
  <c r="P1314" i="1"/>
  <c r="O1314" i="1"/>
  <c r="E435" i="1"/>
  <c r="O434" i="1"/>
  <c r="E5280" i="1"/>
  <c r="Q5279" i="1"/>
  <c r="P5279" i="1"/>
  <c r="O5279" i="1"/>
  <c r="E4360" i="1"/>
  <c r="E1652" i="1"/>
  <c r="Q1651" i="1"/>
  <c r="O1651" i="1"/>
  <c r="E5093" i="1"/>
  <c r="O5092" i="1"/>
  <c r="Q5092" i="1"/>
  <c r="P5092" i="1"/>
  <c r="E1087" i="1"/>
  <c r="Q1086" i="1"/>
  <c r="P1086" i="1"/>
  <c r="O1086" i="1"/>
  <c r="E2239" i="1"/>
  <c r="E1108" i="1"/>
  <c r="E1065" i="1"/>
  <c r="Q1064" i="1"/>
  <c r="P1064" i="1"/>
  <c r="O1064" i="1"/>
  <c r="E4987" i="1"/>
  <c r="O4986" i="1"/>
  <c r="P4986" i="1"/>
  <c r="Q4986" i="1"/>
  <c r="E1884" i="1"/>
  <c r="O1883" i="1"/>
  <c r="Q1883" i="1"/>
  <c r="P1883" i="1"/>
  <c r="E2175" i="1"/>
  <c r="Q2174" i="1"/>
  <c r="P2174" i="1"/>
  <c r="O2174" i="1"/>
  <c r="E5802" i="1"/>
  <c r="Q5801" i="1"/>
  <c r="P5801" i="1"/>
  <c r="O5801" i="1"/>
  <c r="E3101" i="1"/>
  <c r="P3100" i="1"/>
  <c r="E1421" i="1"/>
  <c r="E1252" i="1"/>
  <c r="Q1251" i="1"/>
  <c r="O1251" i="1"/>
  <c r="E4841" i="1"/>
  <c r="P4840" i="1"/>
  <c r="O4840" i="1"/>
  <c r="Q4840" i="1"/>
  <c r="E3897" i="1"/>
  <c r="Q3896" i="1"/>
  <c r="P3896" i="1"/>
  <c r="E1714" i="1"/>
  <c r="P1713" i="1"/>
  <c r="E5219" i="1"/>
  <c r="O5218" i="1"/>
  <c r="E373" i="1"/>
  <c r="Q372" i="1"/>
  <c r="P372" i="1"/>
  <c r="O372" i="1"/>
  <c r="E4230" i="1"/>
  <c r="O4229" i="1"/>
  <c r="Q4229" i="1"/>
  <c r="P4229" i="1"/>
  <c r="E2347" i="1"/>
  <c r="Q2346" i="1"/>
  <c r="P2346" i="1"/>
  <c r="O2346" i="1"/>
  <c r="E4316" i="1"/>
  <c r="P4315" i="1"/>
  <c r="Q4315" i="1"/>
  <c r="E2408" i="1"/>
  <c r="E1209" i="1"/>
  <c r="Q1208" i="1"/>
  <c r="P1208" i="1"/>
  <c r="O1208" i="1"/>
  <c r="E5780" i="1"/>
  <c r="Q5779" i="1"/>
  <c r="E4400" i="1"/>
  <c r="E1922" i="1"/>
  <c r="Q1921" i="1"/>
  <c r="P1921" i="1"/>
  <c r="O1921" i="1"/>
  <c r="E5009" i="1"/>
  <c r="E2742" i="1"/>
  <c r="Q2741" i="1"/>
  <c r="P2741" i="1"/>
  <c r="O2741" i="1"/>
  <c r="E1591" i="1"/>
  <c r="Q1590" i="1"/>
  <c r="P1590" i="1"/>
  <c r="O1590" i="1"/>
  <c r="E394" i="1"/>
  <c r="E1945" i="1"/>
  <c r="E5365" i="1"/>
  <c r="Q5364" i="1"/>
  <c r="P5364" i="1"/>
  <c r="O5364" i="1"/>
  <c r="E4336" i="1"/>
  <c r="P4335" i="1"/>
  <c r="E3539" i="1"/>
  <c r="Q3538" i="1"/>
  <c r="P3538" i="1"/>
  <c r="O3538" i="1"/>
  <c r="E4653" i="1"/>
  <c r="E1862" i="1"/>
  <c r="O1861" i="1"/>
  <c r="E2890" i="1"/>
  <c r="Q2889" i="1"/>
  <c r="P2889" i="1"/>
  <c r="O2889" i="1"/>
  <c r="E4691" i="1"/>
  <c r="P4690" i="1"/>
  <c r="Q4690" i="1"/>
  <c r="O4690" i="1"/>
  <c r="E2598" i="1"/>
  <c r="P2597" i="1"/>
  <c r="O2597" i="1"/>
  <c r="Q2597" i="1"/>
  <c r="E5136" i="1"/>
  <c r="Q5135" i="1"/>
  <c r="P5135" i="1"/>
  <c r="O5135" i="1"/>
  <c r="E1799" i="1"/>
  <c r="P1798" i="1"/>
  <c r="E1148" i="1"/>
  <c r="O1147" i="1"/>
  <c r="Q1147" i="1"/>
  <c r="P1147" i="1"/>
  <c r="E916" i="1"/>
  <c r="Q915" i="1"/>
  <c r="P915" i="1"/>
  <c r="O915" i="1"/>
  <c r="E2470" i="1"/>
  <c r="Q2469" i="1"/>
  <c r="P2469" i="1"/>
  <c r="O2469" i="1"/>
  <c r="E142" i="1"/>
  <c r="Q141" i="1"/>
  <c r="P141" i="1"/>
  <c r="E2806" i="1"/>
  <c r="E4547" i="1"/>
  <c r="Q4546" i="1"/>
  <c r="P4546" i="1"/>
  <c r="O4546" i="1"/>
  <c r="E3919" i="1"/>
  <c r="Q3918" i="1"/>
  <c r="P3918" i="1"/>
  <c r="O3918" i="1"/>
  <c r="E3330" i="1"/>
  <c r="P3329" i="1"/>
  <c r="O3329" i="1"/>
  <c r="Q3329" i="1"/>
  <c r="E2951" i="1"/>
  <c r="Q2950" i="1"/>
  <c r="P2950" i="1"/>
  <c r="O2950" i="1"/>
  <c r="E224" i="1"/>
  <c r="Q223" i="1"/>
  <c r="P223" i="1"/>
  <c r="E5115" i="1"/>
  <c r="E3266" i="1"/>
  <c r="Q3265" i="1"/>
  <c r="P3265" i="1"/>
  <c r="O3265" i="1"/>
  <c r="E1966" i="1"/>
  <c r="E4967" i="1"/>
  <c r="O4966" i="1"/>
  <c r="P4966" i="1"/>
  <c r="E5659" i="1"/>
  <c r="E2008" i="1"/>
  <c r="Q2007" i="1"/>
  <c r="O2007" i="1"/>
  <c r="E3834" i="1"/>
  <c r="O3833" i="1"/>
  <c r="E2869" i="1"/>
  <c r="P2868" i="1"/>
  <c r="E3120" i="1"/>
  <c r="P3119" i="1"/>
  <c r="Q3119" i="1"/>
  <c r="O3119" i="1"/>
  <c r="Q2217" i="1"/>
  <c r="O2217" i="1"/>
  <c r="P2217" i="1"/>
  <c r="E2218" i="1"/>
  <c r="E5029" i="1"/>
  <c r="P5028" i="1"/>
  <c r="O5028" i="1"/>
  <c r="Q5028" i="1"/>
  <c r="E2698" i="1"/>
  <c r="P2697" i="1"/>
  <c r="O2697" i="1"/>
  <c r="Q2697" i="1"/>
  <c r="E5196" i="1"/>
  <c r="P5195" i="1"/>
  <c r="E4777" i="1"/>
  <c r="E1842" i="1"/>
  <c r="Q1841" i="1"/>
  <c r="P1841" i="1"/>
  <c r="O1841" i="1"/>
  <c r="E2428" i="1"/>
  <c r="Q2427" i="1"/>
  <c r="P2427" i="1"/>
  <c r="O2427" i="1"/>
  <c r="E161" i="1"/>
  <c r="Q160" i="1"/>
  <c r="P160" i="1"/>
  <c r="O160" i="1"/>
  <c r="E4462" i="1"/>
  <c r="Q4461" i="1"/>
  <c r="P4461" i="1"/>
  <c r="O4461" i="1"/>
  <c r="E5718" i="1"/>
  <c r="Q5717" i="1"/>
  <c r="O5717" i="1"/>
  <c r="P5717" i="1"/>
  <c r="E4044" i="1"/>
  <c r="P4043" i="1"/>
  <c r="O1777" i="1"/>
  <c r="E1778" i="1"/>
  <c r="Q1378" i="1"/>
  <c r="P1378" i="1"/>
  <c r="O1378" i="1"/>
  <c r="E1379" i="1"/>
  <c r="E100" i="1"/>
  <c r="Q99" i="1"/>
  <c r="P99" i="1"/>
  <c r="O99" i="1"/>
  <c r="E456" i="1"/>
  <c r="P455" i="1"/>
  <c r="O455" i="1"/>
  <c r="E5343" i="1"/>
  <c r="O5342" i="1"/>
  <c r="P5342" i="1"/>
  <c r="Q5342" i="1"/>
  <c r="E2638" i="1"/>
  <c r="P2637" i="1"/>
  <c r="O2637" i="1"/>
  <c r="E4736" i="1"/>
  <c r="Q4021" i="1"/>
  <c r="O4021" i="1"/>
  <c r="E4022" i="1"/>
  <c r="I4841" i="1" l="1"/>
  <c r="J4841" i="1"/>
  <c r="H4841" i="1"/>
  <c r="I2698" i="1"/>
  <c r="J2698" i="1"/>
  <c r="H2698" i="1"/>
  <c r="I4022" i="1"/>
  <c r="P4022" i="1" s="1"/>
  <c r="J4022" i="1"/>
  <c r="H4022" i="1"/>
  <c r="I3666" i="1"/>
  <c r="J3666" i="1"/>
  <c r="H3666" i="1"/>
  <c r="I1966" i="1"/>
  <c r="J1966" i="1"/>
  <c r="H1966" i="1"/>
  <c r="O1966" i="1" s="1"/>
  <c r="I4611" i="1"/>
  <c r="J4611" i="1"/>
  <c r="Q4611" i="1" s="1"/>
  <c r="H4611" i="1"/>
  <c r="O4611" i="1" s="1"/>
  <c r="I288" i="1"/>
  <c r="P288" i="1" s="1"/>
  <c r="J288" i="1"/>
  <c r="H288" i="1"/>
  <c r="I1379" i="1"/>
  <c r="J1379" i="1"/>
  <c r="H1379" i="1"/>
  <c r="I5072" i="1"/>
  <c r="J5072" i="1"/>
  <c r="H5072" i="1"/>
  <c r="I2030" i="1"/>
  <c r="J2030" i="1"/>
  <c r="H2030" i="1"/>
  <c r="I3352" i="1"/>
  <c r="J3352" i="1"/>
  <c r="H3352" i="1"/>
  <c r="I4905" i="1"/>
  <c r="J4905" i="1"/>
  <c r="H4905" i="1"/>
  <c r="I877" i="1"/>
  <c r="P877" i="1" s="1"/>
  <c r="J877" i="1"/>
  <c r="H877" i="1"/>
  <c r="O877" i="1" s="1"/>
  <c r="I3815" i="1"/>
  <c r="P3815" i="1" s="1"/>
  <c r="J3815" i="1"/>
  <c r="H3815" i="1"/>
  <c r="I1591" i="1"/>
  <c r="J1591" i="1"/>
  <c r="H1591" i="1"/>
  <c r="I3162" i="1"/>
  <c r="J3162" i="1"/>
  <c r="H3162" i="1"/>
  <c r="I2325" i="1"/>
  <c r="J2325" i="1"/>
  <c r="H2325" i="1"/>
  <c r="I4230" i="1"/>
  <c r="J4230" i="1"/>
  <c r="H4230" i="1"/>
  <c r="I5511" i="1"/>
  <c r="P5511" i="1" s="1"/>
  <c r="J5511" i="1"/>
  <c r="Q5511" i="1" s="1"/>
  <c r="H5511" i="1"/>
  <c r="O5511" i="1" s="1"/>
  <c r="I2262" i="1"/>
  <c r="P2262" i="1" s="1"/>
  <c r="J2262" i="1"/>
  <c r="Q2262" i="1" s="1"/>
  <c r="H2262" i="1"/>
  <c r="O2262" i="1" s="1"/>
  <c r="I1734" i="1"/>
  <c r="J1734" i="1"/>
  <c r="H1734" i="1"/>
  <c r="I3834" i="1"/>
  <c r="J3834" i="1"/>
  <c r="H3834" i="1"/>
  <c r="I4691" i="1"/>
  <c r="J4691" i="1"/>
  <c r="H4691" i="1"/>
  <c r="I373" i="1"/>
  <c r="J373" i="1"/>
  <c r="H373" i="1"/>
  <c r="I1087" i="1"/>
  <c r="J1087" i="1"/>
  <c r="H1087" i="1"/>
  <c r="O1087" i="1" s="1"/>
  <c r="I1128" i="1"/>
  <c r="J1128" i="1"/>
  <c r="Q1128" i="1" s="1"/>
  <c r="H1128" i="1"/>
  <c r="O1128" i="1" s="1"/>
  <c r="I4673" i="1"/>
  <c r="P4673" i="1" s="1"/>
  <c r="J4673" i="1"/>
  <c r="H4673" i="1"/>
  <c r="I2157" i="1"/>
  <c r="J2157" i="1"/>
  <c r="H2157" i="1"/>
  <c r="I4001" i="1"/>
  <c r="J4001" i="1"/>
  <c r="H4001" i="1"/>
  <c r="I5553" i="1"/>
  <c r="J5553" i="1"/>
  <c r="H5553" i="1"/>
  <c r="I856" i="1"/>
  <c r="J856" i="1"/>
  <c r="H856" i="1"/>
  <c r="I5574" i="1"/>
  <c r="J5574" i="1"/>
  <c r="Q5574" i="1" s="1"/>
  <c r="H5574" i="1"/>
  <c r="I3014" i="1"/>
  <c r="P3014" i="1" s="1"/>
  <c r="J3014" i="1"/>
  <c r="Q3014" i="1" s="1"/>
  <c r="H3014" i="1"/>
  <c r="O3014" i="1" s="1"/>
  <c r="I3288" i="1"/>
  <c r="P3288" i="1" s="1"/>
  <c r="J3288" i="1"/>
  <c r="H3288" i="1"/>
  <c r="I1610" i="1"/>
  <c r="J1610" i="1"/>
  <c r="H1610" i="1"/>
  <c r="I2557" i="1"/>
  <c r="J2557" i="1"/>
  <c r="H2557" i="1"/>
  <c r="I5386" i="1"/>
  <c r="J5386" i="1"/>
  <c r="H5386" i="1"/>
  <c r="I3727" i="1"/>
  <c r="J3727" i="1"/>
  <c r="H3727" i="1"/>
  <c r="I5300" i="1"/>
  <c r="J5300" i="1"/>
  <c r="H5300" i="1"/>
  <c r="O5300" i="1" s="1"/>
  <c r="I728" i="1"/>
  <c r="P728" i="1" s="1"/>
  <c r="J728" i="1"/>
  <c r="Q728" i="1" s="1"/>
  <c r="H728" i="1"/>
  <c r="O728" i="1" s="1"/>
  <c r="I182" i="1"/>
  <c r="J182" i="1"/>
  <c r="H182" i="1"/>
  <c r="I1462" i="1"/>
  <c r="J1462" i="1"/>
  <c r="H1462" i="1"/>
  <c r="I1671" i="1"/>
  <c r="J1671" i="1"/>
  <c r="H1671" i="1"/>
  <c r="I5594" i="1"/>
  <c r="J5594" i="1"/>
  <c r="H5594" i="1"/>
  <c r="I2094" i="1"/>
  <c r="J2094" i="1"/>
  <c r="H2094" i="1"/>
  <c r="O2094" i="1" s="1"/>
  <c r="I1440" i="1"/>
  <c r="J1440" i="1"/>
  <c r="Q1440" i="1" s="1"/>
  <c r="H1440" i="1"/>
  <c r="I4421" i="1"/>
  <c r="P4421" i="1" s="1"/>
  <c r="J4421" i="1"/>
  <c r="Q4421" i="1" s="1"/>
  <c r="H4421" i="1"/>
  <c r="I518" i="1"/>
  <c r="J518" i="1"/>
  <c r="H518" i="1"/>
  <c r="I5259" i="1"/>
  <c r="J5259" i="1"/>
  <c r="H5259" i="1"/>
  <c r="I3433" i="1"/>
  <c r="J3433" i="1"/>
  <c r="H3433" i="1"/>
  <c r="I5156" i="1"/>
  <c r="J5156" i="1"/>
  <c r="H5156" i="1"/>
  <c r="I1168" i="1"/>
  <c r="J1168" i="1"/>
  <c r="H1168" i="1"/>
  <c r="I4526" i="1"/>
  <c r="P4526" i="1" s="1"/>
  <c r="J4526" i="1"/>
  <c r="Q4526" i="1" s="1"/>
  <c r="H4526" i="1"/>
  <c r="O4526" i="1" s="1"/>
  <c r="I3058" i="1"/>
  <c r="P3058" i="1" s="1"/>
  <c r="J3058" i="1"/>
  <c r="H3058" i="1"/>
  <c r="I2762" i="1"/>
  <c r="J2762" i="1"/>
  <c r="H2762" i="1"/>
  <c r="I1231" i="1"/>
  <c r="J1231" i="1"/>
  <c r="H1231" i="1"/>
  <c r="I5780" i="1"/>
  <c r="J5780" i="1"/>
  <c r="H5780" i="1"/>
  <c r="I4483" i="1"/>
  <c r="J4483" i="1"/>
  <c r="H4483" i="1"/>
  <c r="I2051" i="1"/>
  <c r="P2051" i="1" s="1"/>
  <c r="J2051" i="1"/>
  <c r="H2051" i="1"/>
  <c r="O2051" i="1" s="1"/>
  <c r="I4209" i="1"/>
  <c r="P4209" i="1" s="1"/>
  <c r="J4209" i="1"/>
  <c r="Q4209" i="1" s="1"/>
  <c r="H4209" i="1"/>
  <c r="O4209" i="1" s="1"/>
  <c r="I3266" i="1"/>
  <c r="J3266" i="1"/>
  <c r="H3266" i="1"/>
  <c r="I4336" i="1"/>
  <c r="J4336" i="1"/>
  <c r="H4336" i="1"/>
  <c r="I1252" i="1"/>
  <c r="J1252" i="1"/>
  <c r="H1252" i="1"/>
  <c r="I1632" i="1"/>
  <c r="J1632" i="1"/>
  <c r="H1632" i="1"/>
  <c r="I4252" i="1"/>
  <c r="J4252" i="1"/>
  <c r="H4252" i="1"/>
  <c r="O4252" i="1" s="1"/>
  <c r="I3646" i="1"/>
  <c r="P3646" i="1" s="1"/>
  <c r="J3646" i="1"/>
  <c r="Q3646" i="1" s="1"/>
  <c r="H3646" i="1"/>
  <c r="O3646" i="1" s="1"/>
  <c r="I2281" i="1"/>
  <c r="P2281" i="1" s="1"/>
  <c r="J2281" i="1"/>
  <c r="Q2281" i="1" s="1"/>
  <c r="H2281" i="1"/>
  <c r="I897" i="1"/>
  <c r="J897" i="1"/>
  <c r="H897" i="1"/>
  <c r="I2175" i="1"/>
  <c r="J2175" i="1"/>
  <c r="H2175" i="1"/>
  <c r="I582" i="1"/>
  <c r="J582" i="1"/>
  <c r="H582" i="1"/>
  <c r="I4883" i="1"/>
  <c r="J4883" i="1"/>
  <c r="H4883" i="1"/>
  <c r="I4736" i="1"/>
  <c r="J4736" i="1"/>
  <c r="Q4736" i="1" s="1"/>
  <c r="H4736" i="1"/>
  <c r="I916" i="1"/>
  <c r="P916" i="1" s="1"/>
  <c r="J916" i="1"/>
  <c r="Q916" i="1" s="1"/>
  <c r="H916" i="1"/>
  <c r="O916" i="1" s="1"/>
  <c r="I1209" i="1"/>
  <c r="P1209" i="1" s="1"/>
  <c r="J1209" i="1"/>
  <c r="H1209" i="1"/>
  <c r="I435" i="1"/>
  <c r="J435" i="1"/>
  <c r="H435" i="1"/>
  <c r="I1338" i="1"/>
  <c r="J1338" i="1"/>
  <c r="H1338" i="1"/>
  <c r="I2869" i="1"/>
  <c r="J2869" i="1"/>
  <c r="H2869" i="1"/>
  <c r="I3372" i="1"/>
  <c r="J3372" i="1"/>
  <c r="H3372" i="1"/>
  <c r="I603" i="1"/>
  <c r="P603" i="1" s="1"/>
  <c r="J603" i="1"/>
  <c r="H603" i="1"/>
  <c r="O603" i="1" s="1"/>
  <c r="I5049" i="1"/>
  <c r="J5049" i="1"/>
  <c r="Q5049" i="1" s="1"/>
  <c r="H5049" i="1"/>
  <c r="O5049" i="1" s="1"/>
  <c r="I3919" i="1"/>
  <c r="J3919" i="1"/>
  <c r="H3919" i="1"/>
  <c r="I2742" i="1"/>
  <c r="J2742" i="1"/>
  <c r="H2742" i="1"/>
  <c r="I1884" i="1"/>
  <c r="P1884" i="1" s="1"/>
  <c r="J1884" i="1"/>
  <c r="H1884" i="1"/>
  <c r="I2720" i="1"/>
  <c r="J2720" i="1"/>
  <c r="H2720" i="1"/>
  <c r="I1778" i="1"/>
  <c r="J1778" i="1"/>
  <c r="H1778" i="1"/>
  <c r="O1778" i="1" s="1"/>
  <c r="I5196" i="1"/>
  <c r="J5196" i="1"/>
  <c r="Q5196" i="1" s="1"/>
  <c r="H5196" i="1"/>
  <c r="O5196" i="1" s="1"/>
  <c r="I2450" i="1"/>
  <c r="P2450" i="1" s="1"/>
  <c r="J2450" i="1"/>
  <c r="Q2450" i="1" s="1"/>
  <c r="H2450" i="1"/>
  <c r="I835" i="1"/>
  <c r="J835" i="1"/>
  <c r="H835" i="1"/>
  <c r="I2367" i="1"/>
  <c r="J2367" i="1"/>
  <c r="H2367" i="1"/>
  <c r="I5115" i="1"/>
  <c r="J5115" i="1"/>
  <c r="H5115" i="1"/>
  <c r="I5009" i="1"/>
  <c r="J5009" i="1"/>
  <c r="H5009" i="1"/>
  <c r="I5093" i="1"/>
  <c r="J5093" i="1"/>
  <c r="Q5093" i="1" s="1"/>
  <c r="H5093" i="1"/>
  <c r="I4631" i="1"/>
  <c r="P4631" i="1" s="1"/>
  <c r="J4631" i="1"/>
  <c r="Q4631" i="1" s="1"/>
  <c r="H4631" i="1"/>
  <c r="O4631" i="1" s="1"/>
  <c r="I3309" i="1"/>
  <c r="P3309" i="1" s="1"/>
  <c r="J3309" i="1"/>
  <c r="H3309" i="1"/>
  <c r="I1693" i="1"/>
  <c r="J1693" i="1"/>
  <c r="H1693" i="1"/>
  <c r="O1693" i="1" s="1"/>
  <c r="I351" i="1"/>
  <c r="J351" i="1"/>
  <c r="Q351" i="1" s="1"/>
  <c r="H351" i="1"/>
  <c r="I3749" i="1"/>
  <c r="P3749" i="1" s="1"/>
  <c r="J3749" i="1"/>
  <c r="H3749" i="1"/>
  <c r="I4944" i="1"/>
  <c r="J4944" i="1"/>
  <c r="H4944" i="1"/>
  <c r="I4799" i="1"/>
  <c r="P4799" i="1" s="1"/>
  <c r="J4799" i="1"/>
  <c r="Q4799" i="1" s="1"/>
  <c r="H4799" i="1"/>
  <c r="O4799" i="1" s="1"/>
  <c r="I4820" i="1"/>
  <c r="P4820" i="1" s="1"/>
  <c r="J4820" i="1"/>
  <c r="Q4820" i="1" s="1"/>
  <c r="H4820" i="1"/>
  <c r="O4820" i="1" s="1"/>
  <c r="I2826" i="1"/>
  <c r="J2826" i="1"/>
  <c r="H2826" i="1"/>
  <c r="I4462" i="1"/>
  <c r="J4462" i="1"/>
  <c r="H4462" i="1"/>
  <c r="I5176" i="1"/>
  <c r="P5176" i="1" s="1"/>
  <c r="J5176" i="1"/>
  <c r="H5176" i="1"/>
  <c r="I2534" i="1"/>
  <c r="J2534" i="1"/>
  <c r="H2534" i="1"/>
  <c r="I5029" i="1"/>
  <c r="P5029" i="1" s="1"/>
  <c r="J5029" i="1"/>
  <c r="Q5029" i="1" s="1"/>
  <c r="H5029" i="1"/>
  <c r="O5029" i="1" s="1"/>
  <c r="I1148" i="1"/>
  <c r="P1148" i="1" s="1"/>
  <c r="J1148" i="1"/>
  <c r="Q1148" i="1" s="1"/>
  <c r="H1148" i="1"/>
  <c r="O1148" i="1" s="1"/>
  <c r="I2408" i="1"/>
  <c r="P2408" i="1" s="1"/>
  <c r="J2408" i="1"/>
  <c r="H2408" i="1"/>
  <c r="I4987" i="1"/>
  <c r="J4987" i="1"/>
  <c r="H4987" i="1"/>
  <c r="I1504" i="1"/>
  <c r="P1504" i="1" s="1"/>
  <c r="J1504" i="1"/>
  <c r="H1504" i="1"/>
  <c r="O1504" i="1" s="1"/>
  <c r="I3937" i="1"/>
  <c r="J3937" i="1"/>
  <c r="H3937" i="1"/>
  <c r="I2304" i="1"/>
  <c r="J2304" i="1"/>
  <c r="Q2304" i="1" s="1"/>
  <c r="H2304" i="1"/>
  <c r="I625" i="1"/>
  <c r="J625" i="1"/>
  <c r="Q625" i="1" s="1"/>
  <c r="H625" i="1"/>
  <c r="O625" i="1" s="1"/>
  <c r="I1002" i="1"/>
  <c r="P1002" i="1" s="1"/>
  <c r="J1002" i="1"/>
  <c r="Q1002" i="1" s="1"/>
  <c r="H1002" i="1"/>
  <c r="O1002" i="1" s="1"/>
  <c r="I1273" i="1"/>
  <c r="P1273" i="1" s="1"/>
  <c r="J1273" i="1"/>
  <c r="H1273" i="1"/>
  <c r="I3224" i="1"/>
  <c r="J3224" i="1"/>
  <c r="H3224" i="1"/>
  <c r="I3604" i="1"/>
  <c r="J3604" i="1"/>
  <c r="Q3604" i="1" s="1"/>
  <c r="H3604" i="1"/>
  <c r="I1820" i="1"/>
  <c r="J1820" i="1"/>
  <c r="H1820" i="1"/>
  <c r="I2239" i="1"/>
  <c r="J2239" i="1"/>
  <c r="H2239" i="1"/>
  <c r="I121" i="1"/>
  <c r="P121" i="1" s="1"/>
  <c r="J121" i="1"/>
  <c r="H121" i="1"/>
  <c r="O121" i="1" s="1"/>
  <c r="I2388" i="1"/>
  <c r="P2388" i="1" s="1"/>
  <c r="J2388" i="1"/>
  <c r="Q2388" i="1" s="1"/>
  <c r="H2388" i="1"/>
  <c r="O2388" i="1" s="1"/>
  <c r="I2638" i="1"/>
  <c r="J2638" i="1"/>
  <c r="H2638" i="1"/>
  <c r="I2008" i="1"/>
  <c r="J2008" i="1"/>
  <c r="Q2008" i="1" s="1"/>
  <c r="H2008" i="1"/>
  <c r="I2890" i="1"/>
  <c r="P2890" i="1" s="1"/>
  <c r="J2890" i="1"/>
  <c r="H2890" i="1"/>
  <c r="O2890" i="1" s="1"/>
  <c r="I1421" i="1"/>
  <c r="P1421" i="1" s="1"/>
  <c r="J1421" i="1"/>
  <c r="Q1421" i="1" s="1"/>
  <c r="H1421" i="1"/>
  <c r="O1421" i="1" s="1"/>
  <c r="I1315" i="1"/>
  <c r="J1315" i="1"/>
  <c r="H1315" i="1"/>
  <c r="O1315" i="1" s="1"/>
  <c r="I245" i="1"/>
  <c r="P245" i="1" s="1"/>
  <c r="J245" i="1"/>
  <c r="Q245" i="1" s="1"/>
  <c r="H245" i="1"/>
  <c r="O245" i="1" s="1"/>
  <c r="I5637" i="1"/>
  <c r="P5637" i="1" s="1"/>
  <c r="J5637" i="1"/>
  <c r="Q5637" i="1" s="1"/>
  <c r="H5637" i="1"/>
  <c r="I310" i="1"/>
  <c r="J310" i="1"/>
  <c r="H310" i="1"/>
  <c r="I939" i="1"/>
  <c r="J939" i="1"/>
  <c r="H939" i="1"/>
  <c r="I3142" i="1"/>
  <c r="J3142" i="1"/>
  <c r="Q3142" i="1" s="1"/>
  <c r="H3142" i="1"/>
  <c r="I1189" i="1"/>
  <c r="J1189" i="1"/>
  <c r="Q1189" i="1" s="1"/>
  <c r="H1189" i="1"/>
  <c r="O1189" i="1" s="1"/>
  <c r="I3476" i="1"/>
  <c r="P3476" i="1" s="1"/>
  <c r="J3476" i="1"/>
  <c r="Q3476" i="1" s="1"/>
  <c r="H3476" i="1"/>
  <c r="O3476" i="1" s="1"/>
  <c r="I80" i="1"/>
  <c r="P80" i="1" s="1"/>
  <c r="J80" i="1"/>
  <c r="Q80" i="1" s="1"/>
  <c r="H80" i="1"/>
  <c r="O80" i="1" s="1"/>
  <c r="I3182" i="1"/>
  <c r="P3182" i="1" s="1"/>
  <c r="J3182" i="1"/>
  <c r="H3182" i="1"/>
  <c r="I3685" i="1"/>
  <c r="J3685" i="1"/>
  <c r="H3685" i="1"/>
  <c r="O3685" i="1" s="1"/>
  <c r="I2218" i="1"/>
  <c r="J2218" i="1"/>
  <c r="Q2218" i="1" s="1"/>
  <c r="H2218" i="1"/>
  <c r="I5280" i="1"/>
  <c r="J5280" i="1"/>
  <c r="H5280" i="1"/>
  <c r="I5323" i="1"/>
  <c r="J5323" i="1"/>
  <c r="H5323" i="1"/>
  <c r="I2428" i="1"/>
  <c r="P2428" i="1" s="1"/>
  <c r="J2428" i="1"/>
  <c r="Q2428" i="1" s="1"/>
  <c r="H2428" i="1"/>
  <c r="O2428" i="1" s="1"/>
  <c r="I4547" i="1"/>
  <c r="P4547" i="1" s="1"/>
  <c r="J4547" i="1"/>
  <c r="Q4547" i="1" s="1"/>
  <c r="H4547" i="1"/>
  <c r="O4547" i="1" s="1"/>
  <c r="I5365" i="1"/>
  <c r="J5365" i="1"/>
  <c r="H5365" i="1"/>
  <c r="I5219" i="1"/>
  <c r="J5219" i="1"/>
  <c r="H5219" i="1"/>
  <c r="I57" i="1"/>
  <c r="P57" i="1" s="1"/>
  <c r="J57" i="1"/>
  <c r="H57" i="1"/>
  <c r="O57" i="1" s="1"/>
  <c r="I3625" i="1"/>
  <c r="P3625" i="1" s="1"/>
  <c r="J3625" i="1"/>
  <c r="Q3625" i="1" s="1"/>
  <c r="H3625" i="1"/>
  <c r="O3625" i="1" s="1"/>
  <c r="I5489" i="1"/>
  <c r="P5489" i="1" s="1"/>
  <c r="J5489" i="1"/>
  <c r="Q5489" i="1" s="1"/>
  <c r="H5489" i="1"/>
  <c r="O5489" i="1" s="1"/>
  <c r="I2850" i="1"/>
  <c r="P2850" i="1" s="1"/>
  <c r="J2850" i="1"/>
  <c r="Q2850" i="1" s="1"/>
  <c r="H2850" i="1"/>
  <c r="O2850" i="1" s="1"/>
  <c r="I814" i="1"/>
  <c r="P814" i="1" s="1"/>
  <c r="J814" i="1"/>
  <c r="Q814" i="1" s="1"/>
  <c r="H814" i="1"/>
  <c r="I770" i="1"/>
  <c r="J770" i="1"/>
  <c r="H770" i="1"/>
  <c r="I5427" i="1"/>
  <c r="J5427" i="1"/>
  <c r="H5427" i="1"/>
  <c r="O5427" i="1" s="1"/>
  <c r="I3330" i="1"/>
  <c r="J3330" i="1"/>
  <c r="Q3330" i="1" s="1"/>
  <c r="H3330" i="1"/>
  <c r="I2072" i="1"/>
  <c r="J2072" i="1"/>
  <c r="H2072" i="1"/>
  <c r="I686" i="1"/>
  <c r="J686" i="1"/>
  <c r="Q686" i="1" s="1"/>
  <c r="H686" i="1"/>
  <c r="I1526" i="1"/>
  <c r="P1526" i="1" s="1"/>
  <c r="J1526" i="1"/>
  <c r="Q1526" i="1" s="1"/>
  <c r="H1526" i="1"/>
  <c r="O1526" i="1" s="1"/>
  <c r="I1842" i="1"/>
  <c r="P1842" i="1" s="1"/>
  <c r="J1842" i="1"/>
  <c r="H1842" i="1"/>
  <c r="I1862" i="1"/>
  <c r="J1862" i="1"/>
  <c r="H1862" i="1"/>
  <c r="I3101" i="1"/>
  <c r="J3101" i="1"/>
  <c r="H3101" i="1"/>
  <c r="I4169" i="1"/>
  <c r="J4169" i="1"/>
  <c r="Q4169" i="1" s="1"/>
  <c r="H4169" i="1"/>
  <c r="I3792" i="1"/>
  <c r="J3792" i="1"/>
  <c r="H3792" i="1"/>
  <c r="I1045" i="1"/>
  <c r="P1045" i="1" s="1"/>
  <c r="J1045" i="1"/>
  <c r="H1045" i="1"/>
  <c r="O1045" i="1" s="1"/>
  <c r="I3771" i="1"/>
  <c r="P3771" i="1" s="1"/>
  <c r="J3771" i="1"/>
  <c r="Q3771" i="1" s="1"/>
  <c r="H3771" i="1"/>
  <c r="O3771" i="1" s="1"/>
  <c r="I5406" i="1"/>
  <c r="J5406" i="1"/>
  <c r="H5406" i="1"/>
  <c r="I2973" i="1"/>
  <c r="J2973" i="1"/>
  <c r="Q2973" i="1" s="1"/>
  <c r="H2973" i="1"/>
  <c r="I1569" i="1"/>
  <c r="P1569" i="1" s="1"/>
  <c r="J1569" i="1"/>
  <c r="H1569" i="1"/>
  <c r="I5237" i="1"/>
  <c r="J5237" i="1"/>
  <c r="H5237" i="1"/>
  <c r="O5237" i="1" s="1"/>
  <c r="I750" i="1"/>
  <c r="J750" i="1"/>
  <c r="H750" i="1"/>
  <c r="O750" i="1" s="1"/>
  <c r="I4714" i="1"/>
  <c r="P4714" i="1" s="1"/>
  <c r="J4714" i="1"/>
  <c r="Q4714" i="1" s="1"/>
  <c r="H4714" i="1"/>
  <c r="O4714" i="1" s="1"/>
  <c r="I958" i="1"/>
  <c r="P958" i="1" s="1"/>
  <c r="J958" i="1"/>
  <c r="Q958" i="1" s="1"/>
  <c r="H958" i="1"/>
  <c r="I2136" i="1"/>
  <c r="P2136" i="1" s="1"/>
  <c r="J2136" i="1"/>
  <c r="Q2136" i="1" s="1"/>
  <c r="H2136" i="1"/>
  <c r="O2136" i="1" s="1"/>
  <c r="E2137" i="1"/>
  <c r="I2598" i="1"/>
  <c r="J2598" i="1"/>
  <c r="H2598" i="1"/>
  <c r="I1023" i="1"/>
  <c r="J1023" i="1"/>
  <c r="H1023" i="1"/>
  <c r="I3394" i="1"/>
  <c r="J3394" i="1"/>
  <c r="H3394" i="1"/>
  <c r="I2930" i="1"/>
  <c r="P2930" i="1" s="1"/>
  <c r="J2930" i="1"/>
  <c r="Q2930" i="1" s="1"/>
  <c r="H2930" i="1"/>
  <c r="O2930" i="1" s="1"/>
  <c r="I161" i="1"/>
  <c r="P161" i="1" s="1"/>
  <c r="J161" i="1"/>
  <c r="Q161" i="1" s="1"/>
  <c r="H161" i="1"/>
  <c r="O161" i="1" s="1"/>
  <c r="I1799" i="1"/>
  <c r="J1799" i="1"/>
  <c r="H1799" i="1"/>
  <c r="I1714" i="1"/>
  <c r="J1714" i="1"/>
  <c r="Q1714" i="1" s="1"/>
  <c r="H1714" i="1"/>
  <c r="I4379" i="1"/>
  <c r="P4379" i="1" s="1"/>
  <c r="J4379" i="1"/>
  <c r="H4379" i="1"/>
  <c r="O4379" i="1" s="1"/>
  <c r="I3245" i="1"/>
  <c r="P3245" i="1" s="1"/>
  <c r="J3245" i="1"/>
  <c r="H3245" i="1"/>
  <c r="O3245" i="1" s="1"/>
  <c r="I3519" i="1"/>
  <c r="P3519" i="1" s="1"/>
  <c r="J3519" i="1"/>
  <c r="Q3519" i="1" s="1"/>
  <c r="H3519" i="1"/>
  <c r="O3519" i="1" s="1"/>
  <c r="I2514" i="1"/>
  <c r="P2514" i="1" s="1"/>
  <c r="J2514" i="1"/>
  <c r="Q2514" i="1" s="1"/>
  <c r="H2514" i="1"/>
  <c r="O2514" i="1" s="1"/>
  <c r="I4273" i="1"/>
  <c r="J4273" i="1"/>
  <c r="Q4273" i="1" s="1"/>
  <c r="H4273" i="1"/>
  <c r="I4294" i="1"/>
  <c r="J4294" i="1"/>
  <c r="H4294" i="1"/>
  <c r="I3203" i="1"/>
  <c r="J3203" i="1"/>
  <c r="H3203" i="1"/>
  <c r="I5760" i="1"/>
  <c r="J5760" i="1"/>
  <c r="H5760" i="1"/>
  <c r="I4862" i="1"/>
  <c r="J4862" i="1"/>
  <c r="H4862" i="1"/>
  <c r="I4189" i="1"/>
  <c r="J4189" i="1"/>
  <c r="Q4189" i="1" s="1"/>
  <c r="H4189" i="1"/>
  <c r="I2198" i="1"/>
  <c r="P2198" i="1" s="1"/>
  <c r="J2198" i="1"/>
  <c r="Q2198" i="1" s="1"/>
  <c r="H2198" i="1"/>
  <c r="O2198" i="1" s="1"/>
  <c r="I4925" i="1"/>
  <c r="P4925" i="1" s="1"/>
  <c r="J4925" i="1"/>
  <c r="H4925" i="1"/>
  <c r="I3539" i="1"/>
  <c r="J3539" i="1"/>
  <c r="H3539" i="1"/>
  <c r="I981" i="1"/>
  <c r="J981" i="1"/>
  <c r="H981" i="1"/>
  <c r="I4129" i="1"/>
  <c r="P4129" i="1" s="1"/>
  <c r="J4129" i="1"/>
  <c r="H4129" i="1"/>
  <c r="I4044" i="1"/>
  <c r="P4044" i="1" s="1"/>
  <c r="J4044" i="1"/>
  <c r="Q4044" i="1" s="1"/>
  <c r="H4044" i="1"/>
  <c r="O4044" i="1" s="1"/>
  <c r="I2806" i="1"/>
  <c r="P2806" i="1" s="1"/>
  <c r="J2806" i="1"/>
  <c r="Q2806" i="1" s="1"/>
  <c r="H2806" i="1"/>
  <c r="O2806" i="1" s="1"/>
  <c r="I4316" i="1"/>
  <c r="P4316" i="1" s="1"/>
  <c r="J4316" i="1"/>
  <c r="Q4316" i="1" s="1"/>
  <c r="H4316" i="1"/>
  <c r="O4316" i="1" s="1"/>
  <c r="I1652" i="1"/>
  <c r="J1652" i="1"/>
  <c r="H1652" i="1"/>
  <c r="I2576" i="1"/>
  <c r="J2576" i="1"/>
  <c r="H2576" i="1"/>
  <c r="I1903" i="1"/>
  <c r="J1903" i="1"/>
  <c r="H1903" i="1"/>
  <c r="I3413" i="1"/>
  <c r="J3413" i="1"/>
  <c r="Q3413" i="1" s="1"/>
  <c r="H3413" i="1"/>
  <c r="O3413" i="1" s="1"/>
  <c r="I561" i="1"/>
  <c r="P561" i="1" s="1"/>
  <c r="J561" i="1"/>
  <c r="Q561" i="1" s="1"/>
  <c r="H561" i="1"/>
  <c r="O561" i="1" s="1"/>
  <c r="I2618" i="1"/>
  <c r="P2618" i="1" s="1"/>
  <c r="J2618" i="1"/>
  <c r="Q2618" i="1" s="1"/>
  <c r="H2618" i="1"/>
  <c r="O2618" i="1" s="1"/>
  <c r="I1547" i="1"/>
  <c r="P1547" i="1" s="1"/>
  <c r="J1547" i="1"/>
  <c r="Q1547" i="1" s="1"/>
  <c r="H1547" i="1"/>
  <c r="I4067" i="1"/>
  <c r="J4067" i="1"/>
  <c r="H4067" i="1"/>
  <c r="I1483" i="1"/>
  <c r="J1483" i="1"/>
  <c r="H1483" i="1"/>
  <c r="O1483" i="1" s="1"/>
  <c r="I2470" i="1"/>
  <c r="J2470" i="1"/>
  <c r="Q2470" i="1" s="1"/>
  <c r="H2470" i="1"/>
  <c r="I4085" i="1"/>
  <c r="J4085" i="1"/>
  <c r="H4085" i="1"/>
  <c r="I3583" i="1"/>
  <c r="J3583" i="1"/>
  <c r="Q3583" i="1" s="1"/>
  <c r="H3583" i="1"/>
  <c r="I4109" i="1"/>
  <c r="P4109" i="1" s="1"/>
  <c r="J4109" i="1"/>
  <c r="Q4109" i="1" s="1"/>
  <c r="H4109" i="1"/>
  <c r="O4109" i="1" s="1"/>
  <c r="I5659" i="1"/>
  <c r="P5659" i="1" s="1"/>
  <c r="J5659" i="1"/>
  <c r="H5659" i="1"/>
  <c r="I1945" i="1"/>
  <c r="J1945" i="1"/>
  <c r="H1945" i="1"/>
  <c r="I1065" i="1"/>
  <c r="J1065" i="1"/>
  <c r="Q1065" i="1" s="1"/>
  <c r="H1065" i="1"/>
  <c r="I5697" i="1"/>
  <c r="J5697" i="1"/>
  <c r="H5697" i="1"/>
  <c r="O5697" i="1" s="1"/>
  <c r="I5530" i="1"/>
  <c r="P5530" i="1" s="1"/>
  <c r="J5530" i="1"/>
  <c r="Q5530" i="1" s="1"/>
  <c r="H5530" i="1"/>
  <c r="O5530" i="1" s="1"/>
  <c r="I2785" i="1"/>
  <c r="P2785" i="1" s="1"/>
  <c r="J2785" i="1"/>
  <c r="Q2785" i="1" s="1"/>
  <c r="H2785" i="1"/>
  <c r="O2785" i="1" s="1"/>
  <c r="I1360" i="1"/>
  <c r="P1360" i="1" s="1"/>
  <c r="J1360" i="1"/>
  <c r="Q1360" i="1" s="1"/>
  <c r="H1360" i="1"/>
  <c r="I793" i="1"/>
  <c r="J793" i="1"/>
  <c r="H793" i="1"/>
  <c r="I2114" i="1"/>
  <c r="J2114" i="1"/>
  <c r="Q2114" i="1" s="1"/>
  <c r="H2114" i="1"/>
  <c r="I540" i="1"/>
  <c r="J540" i="1"/>
  <c r="H540" i="1"/>
  <c r="O540" i="1" s="1"/>
  <c r="I1401" i="1"/>
  <c r="P1401" i="1" s="1"/>
  <c r="J1401" i="1"/>
  <c r="Q1401" i="1" s="1"/>
  <c r="H1401" i="1"/>
  <c r="O1401" i="1" s="1"/>
  <c r="I100" i="1"/>
  <c r="J100" i="1"/>
  <c r="Q100" i="1" s="1"/>
  <c r="H100" i="1"/>
  <c r="O100" i="1" s="1"/>
  <c r="I2492" i="1"/>
  <c r="J2492" i="1"/>
  <c r="Q2492" i="1" s="1"/>
  <c r="H2492" i="1"/>
  <c r="I37" i="1"/>
  <c r="P37" i="1" s="1"/>
  <c r="J37" i="1"/>
  <c r="Q37" i="1" s="1"/>
  <c r="H37" i="1"/>
  <c r="I5343" i="1"/>
  <c r="J5343" i="1"/>
  <c r="H5343" i="1"/>
  <c r="I224" i="1"/>
  <c r="J224" i="1"/>
  <c r="H224" i="1"/>
  <c r="O224" i="1" s="1"/>
  <c r="I1922" i="1"/>
  <c r="J1922" i="1"/>
  <c r="H1922" i="1"/>
  <c r="I5617" i="1"/>
  <c r="P5617" i="1" s="1"/>
  <c r="J5617" i="1"/>
  <c r="Q5617" i="1" s="1"/>
  <c r="H5617" i="1"/>
  <c r="O5617" i="1" s="1"/>
  <c r="I15" i="1"/>
  <c r="P15" i="1" s="1"/>
  <c r="J15" i="1"/>
  <c r="Q15" i="1" s="1"/>
  <c r="H15" i="1"/>
  <c r="O15" i="1" s="1"/>
  <c r="I645" i="1"/>
  <c r="P645" i="1" s="1"/>
  <c r="J645" i="1"/>
  <c r="Q645" i="1" s="1"/>
  <c r="H645" i="1"/>
  <c r="O645" i="1" s="1"/>
  <c r="I456" i="1"/>
  <c r="P456" i="1" s="1"/>
  <c r="J456" i="1"/>
  <c r="H456" i="1"/>
  <c r="I5718" i="1"/>
  <c r="J5718" i="1"/>
  <c r="H5718" i="1"/>
  <c r="I4777" i="1"/>
  <c r="J4777" i="1"/>
  <c r="Q4777" i="1" s="1"/>
  <c r="H4777" i="1"/>
  <c r="I3120" i="1"/>
  <c r="P3120" i="1" s="1"/>
  <c r="J3120" i="1"/>
  <c r="Q3120" i="1" s="1"/>
  <c r="H3120" i="1"/>
  <c r="I4967" i="1"/>
  <c r="P4967" i="1" s="1"/>
  <c r="J4967" i="1"/>
  <c r="Q4967" i="1" s="1"/>
  <c r="H4967" i="1"/>
  <c r="O4967" i="1" s="1"/>
  <c r="I2951" i="1"/>
  <c r="J2951" i="1"/>
  <c r="H2951" i="1"/>
  <c r="O2951" i="1" s="1"/>
  <c r="I142" i="1"/>
  <c r="P142" i="1" s="1"/>
  <c r="J142" i="1"/>
  <c r="Q142" i="1" s="1"/>
  <c r="H142" i="1"/>
  <c r="O142" i="1" s="1"/>
  <c r="I5136" i="1"/>
  <c r="J5136" i="1"/>
  <c r="H5136" i="1"/>
  <c r="I4653" i="1"/>
  <c r="J4653" i="1"/>
  <c r="Q4653" i="1" s="1"/>
  <c r="H4653" i="1"/>
  <c r="I394" i="1"/>
  <c r="P394" i="1" s="1"/>
  <c r="J394" i="1"/>
  <c r="H394" i="1"/>
  <c r="O394" i="1" s="1"/>
  <c r="I4400" i="1"/>
  <c r="J4400" i="1"/>
  <c r="H4400" i="1"/>
  <c r="I2347" i="1"/>
  <c r="J2347" i="1"/>
  <c r="H2347" i="1"/>
  <c r="O2347" i="1" s="1"/>
  <c r="I3897" i="1"/>
  <c r="P3897" i="1" s="1"/>
  <c r="J3897" i="1"/>
  <c r="Q3897" i="1" s="1"/>
  <c r="H3897" i="1"/>
  <c r="O3897" i="1" s="1"/>
  <c r="I5802" i="1"/>
  <c r="P5802" i="1" s="1"/>
  <c r="J5802" i="1"/>
  <c r="Q5802" i="1" s="1"/>
  <c r="H5802" i="1"/>
  <c r="I1108" i="1"/>
  <c r="J1108" i="1"/>
  <c r="H1108" i="1"/>
  <c r="I4360" i="1"/>
  <c r="J4360" i="1"/>
  <c r="H4360" i="1"/>
  <c r="O4360" i="1" s="1"/>
  <c r="I477" i="1"/>
  <c r="J477" i="1"/>
  <c r="H477" i="1"/>
  <c r="I3709" i="1"/>
  <c r="J3709" i="1"/>
  <c r="H3709" i="1"/>
  <c r="I3036" i="1"/>
  <c r="P3036" i="1" s="1"/>
  <c r="J3036" i="1"/>
  <c r="Q3036" i="1" s="1"/>
  <c r="H3036" i="1"/>
  <c r="O3036" i="1" s="1"/>
  <c r="I3078" i="1"/>
  <c r="P3078" i="1" s="1"/>
  <c r="J3078" i="1"/>
  <c r="Q3078" i="1" s="1"/>
  <c r="H3078" i="1"/>
  <c r="O3078" i="1" s="1"/>
  <c r="I2659" i="1"/>
  <c r="P2659" i="1" s="1"/>
  <c r="J2659" i="1"/>
  <c r="H2659" i="1"/>
  <c r="I3856" i="1"/>
  <c r="J3856" i="1"/>
  <c r="H3856" i="1"/>
  <c r="I4756" i="1"/>
  <c r="J4756" i="1"/>
  <c r="Q4756" i="1" s="1"/>
  <c r="H4756" i="1"/>
  <c r="I1296" i="1"/>
  <c r="P1296" i="1" s="1"/>
  <c r="J1296" i="1"/>
  <c r="H1296" i="1"/>
  <c r="O1296" i="1" s="1"/>
  <c r="I4149" i="1"/>
  <c r="P4149" i="1" s="1"/>
  <c r="J4149" i="1"/>
  <c r="Q4149" i="1" s="1"/>
  <c r="H4149" i="1"/>
  <c r="O4149" i="1" s="1"/>
  <c r="I2994" i="1"/>
  <c r="P2994" i="1" s="1"/>
  <c r="J2994" i="1"/>
  <c r="H2994" i="1"/>
  <c r="O2994" i="1" s="1"/>
  <c r="I708" i="1"/>
  <c r="P708" i="1" s="1"/>
  <c r="J708" i="1"/>
  <c r="Q708" i="1" s="1"/>
  <c r="H708" i="1"/>
  <c r="O708" i="1" s="1"/>
  <c r="I1987" i="1"/>
  <c r="J1987" i="1"/>
  <c r="H1987" i="1"/>
  <c r="I5447" i="1"/>
  <c r="J5447" i="1"/>
  <c r="Q5447" i="1" s="1"/>
  <c r="H5447" i="1"/>
  <c r="I2912" i="1"/>
  <c r="P2912" i="1" s="1"/>
  <c r="J2912" i="1"/>
  <c r="H2912" i="1"/>
  <c r="O2912" i="1" s="1"/>
  <c r="I4589" i="1"/>
  <c r="J4589" i="1"/>
  <c r="Q4589" i="1" s="1"/>
  <c r="H4589" i="1"/>
  <c r="O4589" i="1" s="1"/>
  <c r="I2678" i="1"/>
  <c r="P2678" i="1" s="1"/>
  <c r="J2678" i="1"/>
  <c r="Q2678" i="1" s="1"/>
  <c r="H2678" i="1"/>
  <c r="O2678" i="1" s="1"/>
  <c r="I267" i="1"/>
  <c r="P267" i="1" s="1"/>
  <c r="J267" i="1"/>
  <c r="Q267" i="1" s="1"/>
  <c r="H267" i="1"/>
  <c r="O267" i="1" s="1"/>
  <c r="I1756" i="1"/>
  <c r="P1756" i="1" s="1"/>
  <c r="J1756" i="1"/>
  <c r="Q1756" i="1" s="1"/>
  <c r="H1756" i="1"/>
  <c r="I412" i="1"/>
  <c r="J412" i="1"/>
  <c r="H412" i="1"/>
  <c r="I332" i="1"/>
  <c r="J332" i="1"/>
  <c r="H332" i="1"/>
  <c r="O332" i="1" s="1"/>
  <c r="I204" i="1"/>
  <c r="J204" i="1"/>
  <c r="H204" i="1"/>
  <c r="I3877" i="1"/>
  <c r="P3877" i="1" s="1"/>
  <c r="J3877" i="1"/>
  <c r="Q3877" i="1" s="1"/>
  <c r="H3877" i="1"/>
  <c r="O3877" i="1" s="1"/>
  <c r="I3979" i="1"/>
  <c r="P3979" i="1" s="1"/>
  <c r="J3979" i="1"/>
  <c r="Q3979" i="1" s="1"/>
  <c r="H3979" i="1"/>
  <c r="O3979" i="1" s="1"/>
  <c r="I5679" i="1"/>
  <c r="P5679" i="1" s="1"/>
  <c r="J5679" i="1"/>
  <c r="Q5679" i="1" s="1"/>
  <c r="H5679" i="1"/>
  <c r="O5679" i="1" s="1"/>
  <c r="I3958" i="1"/>
  <c r="P3958" i="1" s="1"/>
  <c r="J3958" i="1"/>
  <c r="H3958" i="1"/>
  <c r="I3497" i="1"/>
  <c r="J3497" i="1"/>
  <c r="H3497" i="1"/>
  <c r="I664" i="1"/>
  <c r="J664" i="1"/>
  <c r="H664" i="1"/>
  <c r="I3562" i="1"/>
  <c r="P3562" i="1" s="1"/>
  <c r="J3562" i="1"/>
  <c r="Q3562" i="1" s="1"/>
  <c r="H3562" i="1"/>
  <c r="I5739" i="1"/>
  <c r="P5739" i="1" s="1"/>
  <c r="J5739" i="1"/>
  <c r="Q5739" i="1" s="1"/>
  <c r="H5739" i="1"/>
  <c r="O5739" i="1" s="1"/>
  <c r="I4440" i="1"/>
  <c r="P4440" i="1" s="1"/>
  <c r="J4440" i="1"/>
  <c r="Q4440" i="1" s="1"/>
  <c r="H4440" i="1"/>
  <c r="O4440" i="1" s="1"/>
  <c r="I4568" i="1"/>
  <c r="P4568" i="1" s="1"/>
  <c r="J4568" i="1"/>
  <c r="Q4568" i="1" s="1"/>
  <c r="H4568" i="1"/>
  <c r="O4568" i="1" s="1"/>
  <c r="I5467" i="1"/>
  <c r="J5467" i="1"/>
  <c r="H5467" i="1"/>
  <c r="I3455" i="1"/>
  <c r="J3455" i="1"/>
  <c r="Q3455" i="1" s="1"/>
  <c r="H3455" i="1"/>
  <c r="I4503" i="1"/>
  <c r="J4503" i="1"/>
  <c r="H4503" i="1"/>
  <c r="O4503" i="1" s="1"/>
  <c r="I497" i="1"/>
  <c r="J497" i="1"/>
  <c r="H497" i="1"/>
  <c r="E1779" i="1"/>
  <c r="Q1778" i="1"/>
  <c r="P1778" i="1"/>
  <c r="E4253" i="1"/>
  <c r="Q4252" i="1"/>
  <c r="P4252" i="1"/>
  <c r="E3647" i="1"/>
  <c r="E2282" i="1"/>
  <c r="O2281" i="1"/>
  <c r="E898" i="1"/>
  <c r="Q897" i="1"/>
  <c r="P897" i="1"/>
  <c r="O897" i="1"/>
  <c r="E2639" i="1"/>
  <c r="P2638" i="1"/>
  <c r="O2638" i="1"/>
  <c r="Q2638" i="1"/>
  <c r="E2429" i="1"/>
  <c r="E5030" i="1"/>
  <c r="E2009" i="1"/>
  <c r="P2008" i="1"/>
  <c r="O2008" i="1"/>
  <c r="E5116" i="1"/>
  <c r="Q5115" i="1"/>
  <c r="P5115" i="1"/>
  <c r="O5115" i="1"/>
  <c r="E4548" i="1"/>
  <c r="E1149" i="1"/>
  <c r="E2891" i="1"/>
  <c r="Q2890" i="1"/>
  <c r="E5366" i="1"/>
  <c r="O5365" i="1"/>
  <c r="P5365" i="1"/>
  <c r="Q5365" i="1"/>
  <c r="E5010" i="1"/>
  <c r="Q5009" i="1"/>
  <c r="P5009" i="1"/>
  <c r="O5009" i="1"/>
  <c r="E2409" i="1"/>
  <c r="Q2408" i="1"/>
  <c r="O2408" i="1"/>
  <c r="E5220" i="1"/>
  <c r="Q5219" i="1"/>
  <c r="P5219" i="1"/>
  <c r="O5219" i="1"/>
  <c r="E1422" i="1"/>
  <c r="E4988" i="1"/>
  <c r="Q4987" i="1"/>
  <c r="O4987" i="1"/>
  <c r="P4987" i="1"/>
  <c r="E5094" i="1"/>
  <c r="P5093" i="1"/>
  <c r="O5093" i="1"/>
  <c r="E1316" i="1"/>
  <c r="Q1315" i="1"/>
  <c r="P1315" i="1"/>
  <c r="E58" i="1"/>
  <c r="Q57" i="1"/>
  <c r="E1505" i="1"/>
  <c r="Q1504" i="1"/>
  <c r="E246" i="1"/>
  <c r="E4632" i="1"/>
  <c r="E3938" i="1"/>
  <c r="Q3937" i="1"/>
  <c r="P3937" i="1"/>
  <c r="O3937" i="1"/>
  <c r="E5638" i="1"/>
  <c r="O5637" i="1"/>
  <c r="E3626" i="1"/>
  <c r="E2305" i="1"/>
  <c r="P2304" i="1"/>
  <c r="O2304" i="1"/>
  <c r="E3310" i="1"/>
  <c r="O3309" i="1"/>
  <c r="Q3309" i="1"/>
  <c r="E311" i="1"/>
  <c r="Q310" i="1"/>
  <c r="P310" i="1"/>
  <c r="O310" i="1"/>
  <c r="P625" i="1"/>
  <c r="E626" i="1"/>
  <c r="E5490" i="1"/>
  <c r="E1694" i="1"/>
  <c r="Q1693" i="1"/>
  <c r="P1693" i="1"/>
  <c r="E940" i="1"/>
  <c r="Q939" i="1"/>
  <c r="P939" i="1"/>
  <c r="O939" i="1"/>
  <c r="E1003" i="1"/>
  <c r="E2851" i="1"/>
  <c r="E3143" i="1"/>
  <c r="P3142" i="1"/>
  <c r="O3142" i="1"/>
  <c r="E352" i="1"/>
  <c r="P351" i="1"/>
  <c r="O351" i="1"/>
  <c r="E1274" i="1"/>
  <c r="Q1273" i="1"/>
  <c r="O1273" i="1"/>
  <c r="E815" i="1"/>
  <c r="O814" i="1"/>
  <c r="E1190" i="1"/>
  <c r="P1189" i="1"/>
  <c r="E3750" i="1"/>
  <c r="Q3749" i="1"/>
  <c r="O3749" i="1"/>
  <c r="E3477" i="1"/>
  <c r="E771" i="1"/>
  <c r="Q770" i="1"/>
  <c r="P770" i="1"/>
  <c r="O770" i="1"/>
  <c r="E3225" i="1"/>
  <c r="O3224" i="1"/>
  <c r="Q3224" i="1"/>
  <c r="P3224" i="1"/>
  <c r="E4945" i="1"/>
  <c r="Q4944" i="1"/>
  <c r="P4944" i="1"/>
  <c r="O4944" i="1"/>
  <c r="E81" i="1"/>
  <c r="E4800" i="1"/>
  <c r="E3183" i="1"/>
  <c r="Q3182" i="1"/>
  <c r="O3182" i="1"/>
  <c r="O3604" i="1"/>
  <c r="P3604" i="1"/>
  <c r="E3605" i="1"/>
  <c r="E5428" i="1"/>
  <c r="Q5427" i="1"/>
  <c r="P5427" i="1"/>
  <c r="E4821" i="1"/>
  <c r="E3686" i="1"/>
  <c r="Q3685" i="1"/>
  <c r="P3685" i="1"/>
  <c r="E2827" i="1"/>
  <c r="Q2826" i="1"/>
  <c r="P2826" i="1"/>
  <c r="O2826" i="1"/>
  <c r="E2219" i="1"/>
  <c r="P2218" i="1"/>
  <c r="O2218" i="1"/>
  <c r="E1821" i="1"/>
  <c r="Q1820" i="1"/>
  <c r="P1820" i="1"/>
  <c r="O1820" i="1"/>
  <c r="E5344" i="1"/>
  <c r="Q5343" i="1"/>
  <c r="P5343" i="1"/>
  <c r="O5343" i="1"/>
  <c r="E4045" i="1"/>
  <c r="E1843" i="1"/>
  <c r="O1842" i="1"/>
  <c r="Q1842" i="1"/>
  <c r="E5660" i="1"/>
  <c r="Q5659" i="1"/>
  <c r="O5659" i="1"/>
  <c r="Q224" i="1"/>
  <c r="P224" i="1"/>
  <c r="E225" i="1"/>
  <c r="E2807" i="1"/>
  <c r="E1800" i="1"/>
  <c r="Q1799" i="1"/>
  <c r="P1799" i="1"/>
  <c r="O1799" i="1"/>
  <c r="E1863" i="1"/>
  <c r="O1862" i="1"/>
  <c r="Q1862" i="1"/>
  <c r="P1862" i="1"/>
  <c r="E1946" i="1"/>
  <c r="Q1945" i="1"/>
  <c r="P1945" i="1"/>
  <c r="O1945" i="1"/>
  <c r="E1923" i="1"/>
  <c r="O1922" i="1"/>
  <c r="Q1922" i="1"/>
  <c r="P1922" i="1"/>
  <c r="E4317" i="1"/>
  <c r="E1715" i="1"/>
  <c r="O1714" i="1"/>
  <c r="P1714" i="1"/>
  <c r="E3102" i="1"/>
  <c r="Q3101" i="1"/>
  <c r="O3101" i="1"/>
  <c r="P3101" i="1"/>
  <c r="E1066" i="1"/>
  <c r="P1065" i="1"/>
  <c r="O1065" i="1"/>
  <c r="Q1652" i="1"/>
  <c r="P1652" i="1"/>
  <c r="O1652" i="1"/>
  <c r="E1653" i="1"/>
  <c r="E5618" i="1"/>
  <c r="E4380" i="1"/>
  <c r="Q4379" i="1"/>
  <c r="E4170" i="1"/>
  <c r="P4169" i="1"/>
  <c r="O4169" i="1"/>
  <c r="E5698" i="1"/>
  <c r="Q5697" i="1"/>
  <c r="P5697" i="1"/>
  <c r="E2577" i="1"/>
  <c r="P2576" i="1"/>
  <c r="O2576" i="1"/>
  <c r="Q2576" i="1"/>
  <c r="E3246" i="1"/>
  <c r="Q3245" i="1"/>
  <c r="E5531" i="1"/>
  <c r="E3793" i="1"/>
  <c r="Q3792" i="1"/>
  <c r="P3792" i="1"/>
  <c r="O3792" i="1"/>
  <c r="E16" i="1"/>
  <c r="E1904" i="1"/>
  <c r="Q1903" i="1"/>
  <c r="P1903" i="1"/>
  <c r="O1903" i="1"/>
  <c r="E2786" i="1"/>
  <c r="E3520" i="1"/>
  <c r="E3414" i="1"/>
  <c r="P3413" i="1"/>
  <c r="E1046" i="1"/>
  <c r="Q1045" i="1"/>
  <c r="E1361" i="1"/>
  <c r="O1360" i="1"/>
  <c r="E562" i="1"/>
  <c r="E2515" i="1"/>
  <c r="E3772" i="1"/>
  <c r="E2619" i="1"/>
  <c r="E4274" i="1"/>
  <c r="P4273" i="1"/>
  <c r="O4273" i="1"/>
  <c r="E794" i="1"/>
  <c r="Q793" i="1"/>
  <c r="P793" i="1"/>
  <c r="O793" i="1"/>
  <c r="E5407" i="1"/>
  <c r="Q5406" i="1"/>
  <c r="P5406" i="1"/>
  <c r="O5406" i="1"/>
  <c r="E646" i="1"/>
  <c r="E1548" i="1"/>
  <c r="O1547" i="1"/>
  <c r="Q4294" i="1"/>
  <c r="O4294" i="1"/>
  <c r="P4294" i="1"/>
  <c r="E4295" i="1"/>
  <c r="E2115" i="1"/>
  <c r="P2114" i="1"/>
  <c r="O2114" i="1"/>
  <c r="E2974" i="1"/>
  <c r="P2973" i="1"/>
  <c r="O2973" i="1"/>
  <c r="E4068" i="1"/>
  <c r="P4067" i="1"/>
  <c r="O4067" i="1"/>
  <c r="Q4067" i="1"/>
  <c r="E3204" i="1"/>
  <c r="Q3203" i="1"/>
  <c r="P3203" i="1"/>
  <c r="O3203" i="1"/>
  <c r="E1570" i="1"/>
  <c r="Q1569" i="1"/>
  <c r="O1569" i="1"/>
  <c r="E541" i="1"/>
  <c r="Q540" i="1"/>
  <c r="P540" i="1"/>
  <c r="E5238" i="1"/>
  <c r="Q5237" i="1"/>
  <c r="P5237" i="1"/>
  <c r="E1484" i="1"/>
  <c r="Q1483" i="1"/>
  <c r="P1483" i="1"/>
  <c r="E5761" i="1"/>
  <c r="P5760" i="1"/>
  <c r="O5760" i="1"/>
  <c r="Q5760" i="1"/>
  <c r="E751" i="1"/>
  <c r="Q750" i="1"/>
  <c r="P750" i="1"/>
  <c r="E1402" i="1"/>
  <c r="E4715" i="1"/>
  <c r="O958" i="1"/>
  <c r="E959" i="1"/>
  <c r="E4863" i="1"/>
  <c r="P4862" i="1"/>
  <c r="Q4862" i="1"/>
  <c r="O4862" i="1"/>
  <c r="E4190" i="1"/>
  <c r="P4189" i="1"/>
  <c r="O4189" i="1"/>
  <c r="E2199" i="1"/>
  <c r="O4925" i="1"/>
  <c r="Q4925" i="1"/>
  <c r="E4926" i="1"/>
  <c r="E457" i="1"/>
  <c r="Q456" i="1"/>
  <c r="O456" i="1"/>
  <c r="E5719" i="1"/>
  <c r="Q5718" i="1"/>
  <c r="O5718" i="1"/>
  <c r="P5718" i="1"/>
  <c r="E4778" i="1"/>
  <c r="P4777" i="1"/>
  <c r="O4777" i="1"/>
  <c r="E3121" i="1"/>
  <c r="O3120" i="1"/>
  <c r="E4968" i="1"/>
  <c r="Q2951" i="1"/>
  <c r="P2951" i="1"/>
  <c r="E2952" i="1"/>
  <c r="E143" i="1"/>
  <c r="E5137" i="1"/>
  <c r="Q5136" i="1"/>
  <c r="P5136" i="1"/>
  <c r="O5136" i="1"/>
  <c r="E4654" i="1"/>
  <c r="P4653" i="1"/>
  <c r="O4653" i="1"/>
  <c r="E395" i="1"/>
  <c r="Q394" i="1"/>
  <c r="E4401" i="1"/>
  <c r="Q4400" i="1"/>
  <c r="O4400" i="1"/>
  <c r="P4400" i="1"/>
  <c r="E2348" i="1"/>
  <c r="Q2347" i="1"/>
  <c r="P2347" i="1"/>
  <c r="E3898" i="1"/>
  <c r="E5803" i="1"/>
  <c r="O5802" i="1"/>
  <c r="Q1108" i="1"/>
  <c r="P1108" i="1"/>
  <c r="O1108" i="1"/>
  <c r="E1109" i="1"/>
  <c r="E4361" i="1"/>
  <c r="Q4360" i="1"/>
  <c r="P4360" i="1"/>
  <c r="E478" i="1"/>
  <c r="Q477" i="1"/>
  <c r="P477" i="1"/>
  <c r="O477" i="1"/>
  <c r="E3710" i="1"/>
  <c r="Q3709" i="1"/>
  <c r="P3709" i="1"/>
  <c r="O3709" i="1"/>
  <c r="E3037" i="1"/>
  <c r="E3079" i="1"/>
  <c r="Q2659" i="1"/>
  <c r="O2659" i="1"/>
  <c r="E2660" i="1"/>
  <c r="E3857" i="1"/>
  <c r="Q3856" i="1"/>
  <c r="P3856" i="1"/>
  <c r="O3856" i="1"/>
  <c r="E4757" i="1"/>
  <c r="P4756" i="1"/>
  <c r="O4756" i="1"/>
  <c r="Q1296" i="1"/>
  <c r="E1297" i="1"/>
  <c r="E4150" i="1"/>
  <c r="E2995" i="1"/>
  <c r="Q2994" i="1"/>
  <c r="E709" i="1"/>
  <c r="E1988" i="1"/>
  <c r="Q1987" i="1"/>
  <c r="P1987" i="1"/>
  <c r="O1987" i="1"/>
  <c r="E5448" i="1"/>
  <c r="O5447" i="1"/>
  <c r="P5447" i="1"/>
  <c r="E2913" i="1"/>
  <c r="Q2912" i="1"/>
  <c r="E4590" i="1"/>
  <c r="P4589" i="1"/>
  <c r="E2679" i="1"/>
  <c r="E268" i="1"/>
  <c r="E1757" i="1"/>
  <c r="O1756" i="1"/>
  <c r="E413" i="1"/>
  <c r="Q412" i="1"/>
  <c r="P412" i="1"/>
  <c r="O412" i="1"/>
  <c r="E333" i="1"/>
  <c r="Q332" i="1"/>
  <c r="P332" i="1"/>
  <c r="E205" i="1"/>
  <c r="Q204" i="1"/>
  <c r="P204" i="1"/>
  <c r="O204" i="1"/>
  <c r="E3878" i="1"/>
  <c r="E3980" i="1"/>
  <c r="E5680" i="1"/>
  <c r="E3959" i="1"/>
  <c r="Q3958" i="1"/>
  <c r="O3958" i="1"/>
  <c r="E3498" i="1"/>
  <c r="Q3497" i="1"/>
  <c r="P3497" i="1"/>
  <c r="O3497" i="1"/>
  <c r="E665" i="1"/>
  <c r="Q664" i="1"/>
  <c r="P664" i="1"/>
  <c r="O664" i="1"/>
  <c r="E3563" i="1"/>
  <c r="O3562" i="1"/>
  <c r="E5740" i="1"/>
  <c r="E4441" i="1"/>
  <c r="E4569" i="1"/>
  <c r="E5468" i="1"/>
  <c r="O5467" i="1"/>
  <c r="Q5467" i="1"/>
  <c r="P5467" i="1"/>
  <c r="P3455" i="1"/>
  <c r="O3455" i="1"/>
  <c r="E3456" i="1"/>
  <c r="E4504" i="1"/>
  <c r="Q4503" i="1"/>
  <c r="P4503" i="1"/>
  <c r="E498" i="1"/>
  <c r="Q497" i="1"/>
  <c r="P497" i="1"/>
  <c r="O497" i="1"/>
  <c r="E4023" i="1"/>
  <c r="Q4022" i="1"/>
  <c r="O4022" i="1"/>
  <c r="E3667" i="1"/>
  <c r="Q3666" i="1"/>
  <c r="O3666" i="1"/>
  <c r="P3666" i="1"/>
  <c r="E101" i="1"/>
  <c r="P100" i="1"/>
  <c r="E4463" i="1"/>
  <c r="O4462" i="1"/>
  <c r="Q4462" i="1"/>
  <c r="P4462" i="1"/>
  <c r="E5197" i="1"/>
  <c r="P5196" i="1"/>
  <c r="E2870" i="1"/>
  <c r="Q2869" i="1"/>
  <c r="P2869" i="1"/>
  <c r="O2869" i="1"/>
  <c r="E1967" i="1"/>
  <c r="Q1966" i="1"/>
  <c r="P1966" i="1"/>
  <c r="E3331" i="1"/>
  <c r="P3330" i="1"/>
  <c r="O3330" i="1"/>
  <c r="E2471" i="1"/>
  <c r="P2470" i="1"/>
  <c r="O2470" i="1"/>
  <c r="E2599" i="1"/>
  <c r="P2598" i="1"/>
  <c r="O2598" i="1"/>
  <c r="Q2598" i="1"/>
  <c r="E3540" i="1"/>
  <c r="Q3539" i="1"/>
  <c r="P3539" i="1"/>
  <c r="O3539" i="1"/>
  <c r="E1592" i="1"/>
  <c r="Q1591" i="1"/>
  <c r="P1591" i="1"/>
  <c r="O1591" i="1"/>
  <c r="E5781" i="1"/>
  <c r="P5780" i="1"/>
  <c r="Q5780" i="1"/>
  <c r="O5780" i="1"/>
  <c r="E4231" i="1"/>
  <c r="Q4230" i="1"/>
  <c r="P4230" i="1"/>
  <c r="O4230" i="1"/>
  <c r="E4842" i="1"/>
  <c r="Q4841" i="1"/>
  <c r="O4841" i="1"/>
  <c r="P4841" i="1"/>
  <c r="E2176" i="1"/>
  <c r="P2175" i="1"/>
  <c r="O2175" i="1"/>
  <c r="Q2175" i="1"/>
  <c r="Q2239" i="1"/>
  <c r="P2239" i="1"/>
  <c r="O2239" i="1"/>
  <c r="E2240" i="1"/>
  <c r="E5281" i="1"/>
  <c r="Q5280" i="1"/>
  <c r="P5280" i="1"/>
  <c r="O5280" i="1"/>
  <c r="E2451" i="1"/>
  <c r="O2450" i="1"/>
  <c r="E4086" i="1"/>
  <c r="Q4085" i="1"/>
  <c r="P4085" i="1"/>
  <c r="O4085" i="1"/>
  <c r="E3373" i="1"/>
  <c r="Q3372" i="1"/>
  <c r="P3372" i="1"/>
  <c r="O3372" i="1"/>
  <c r="P2492" i="1"/>
  <c r="O2492" i="1"/>
  <c r="E2493" i="1"/>
  <c r="E5177" i="1"/>
  <c r="Q5176" i="1"/>
  <c r="O5176" i="1"/>
  <c r="E2073" i="1"/>
  <c r="Q2072" i="1"/>
  <c r="P2072" i="1"/>
  <c r="O2072" i="1"/>
  <c r="E4612" i="1"/>
  <c r="P4611" i="1"/>
  <c r="E1024" i="1"/>
  <c r="Q1023" i="1"/>
  <c r="P1023" i="1"/>
  <c r="O1023" i="1"/>
  <c r="E982" i="1"/>
  <c r="Q981" i="1"/>
  <c r="P981" i="1"/>
  <c r="O981" i="1"/>
  <c r="E3816" i="1"/>
  <c r="O3815" i="1"/>
  <c r="Q3815" i="1"/>
  <c r="E5512" i="1"/>
  <c r="E3163" i="1"/>
  <c r="Q3162" i="1"/>
  <c r="P3162" i="1"/>
  <c r="O3162" i="1"/>
  <c r="E4484" i="1"/>
  <c r="Q4483" i="1"/>
  <c r="O4483" i="1"/>
  <c r="P4483" i="1"/>
  <c r="E122" i="1"/>
  <c r="Q121" i="1"/>
  <c r="E836" i="1"/>
  <c r="Q835" i="1"/>
  <c r="P835" i="1"/>
  <c r="O835" i="1"/>
  <c r="E5324" i="1"/>
  <c r="Q5323" i="1"/>
  <c r="P5323" i="1"/>
  <c r="O5323" i="1"/>
  <c r="E3584" i="1"/>
  <c r="P3583" i="1"/>
  <c r="O3583" i="1"/>
  <c r="E583" i="1"/>
  <c r="Q582" i="1"/>
  <c r="P582" i="1"/>
  <c r="O582" i="1"/>
  <c r="E604" i="1"/>
  <c r="Q603" i="1"/>
  <c r="E687" i="1"/>
  <c r="O686" i="1"/>
  <c r="P686" i="1"/>
  <c r="E3395" i="1"/>
  <c r="P3394" i="1"/>
  <c r="O3394" i="1"/>
  <c r="Q3394" i="1"/>
  <c r="E2263" i="1"/>
  <c r="E38" i="1"/>
  <c r="O37" i="1"/>
  <c r="E2535" i="1"/>
  <c r="Q2534" i="1"/>
  <c r="P2534" i="1"/>
  <c r="O2534" i="1"/>
  <c r="E2052" i="1"/>
  <c r="Q2051" i="1"/>
  <c r="E4130" i="1"/>
  <c r="O4129" i="1"/>
  <c r="Q4129" i="1"/>
  <c r="E289" i="1"/>
  <c r="Q288" i="1"/>
  <c r="O288" i="1"/>
  <c r="E2326" i="1"/>
  <c r="Q2325" i="1"/>
  <c r="P2325" i="1"/>
  <c r="O2325" i="1"/>
  <c r="E2368" i="1"/>
  <c r="Q2367" i="1"/>
  <c r="P2367" i="1"/>
  <c r="O2367" i="1"/>
  <c r="E2389" i="1"/>
  <c r="E1735" i="1"/>
  <c r="O1734" i="1"/>
  <c r="Q1734" i="1"/>
  <c r="P1734" i="1"/>
  <c r="E4110" i="1"/>
  <c r="E5050" i="1"/>
  <c r="P5049" i="1"/>
  <c r="E1527" i="1"/>
  <c r="E2931" i="1"/>
  <c r="E4210" i="1"/>
  <c r="E4884" i="1"/>
  <c r="Q4883" i="1"/>
  <c r="P4883" i="1"/>
  <c r="O4883" i="1"/>
  <c r="E1380" i="1"/>
  <c r="Q1379" i="1"/>
  <c r="P1379" i="1"/>
  <c r="O1379" i="1"/>
  <c r="O5072" i="1"/>
  <c r="Q5072" i="1"/>
  <c r="P5072" i="1"/>
  <c r="E5073" i="1"/>
  <c r="E2031" i="1"/>
  <c r="Q2030" i="1"/>
  <c r="P2030" i="1"/>
  <c r="O2030" i="1"/>
  <c r="E3353" i="1"/>
  <c r="Q3352" i="1"/>
  <c r="P3352" i="1"/>
  <c r="O3352" i="1"/>
  <c r="P4905" i="1"/>
  <c r="O4905" i="1"/>
  <c r="Q4905" i="1"/>
  <c r="E4906" i="1"/>
  <c r="E878" i="1"/>
  <c r="Q877" i="1"/>
  <c r="E4737" i="1"/>
  <c r="P4736" i="1"/>
  <c r="O4736" i="1"/>
  <c r="E162" i="1"/>
  <c r="E2699" i="1"/>
  <c r="P2698" i="1"/>
  <c r="O2698" i="1"/>
  <c r="Q2698" i="1"/>
  <c r="E3835" i="1"/>
  <c r="Q3834" i="1"/>
  <c r="O3834" i="1"/>
  <c r="P3834" i="1"/>
  <c r="E3267" i="1"/>
  <c r="Q3266" i="1"/>
  <c r="P3266" i="1"/>
  <c r="O3266" i="1"/>
  <c r="E3920" i="1"/>
  <c r="Q3919" i="1"/>
  <c r="P3919" i="1"/>
  <c r="O3919" i="1"/>
  <c r="E917" i="1"/>
  <c r="Q4691" i="1"/>
  <c r="P4691" i="1"/>
  <c r="O4691" i="1"/>
  <c r="E4692" i="1"/>
  <c r="E4337" i="1"/>
  <c r="Q4336" i="1"/>
  <c r="P4336" i="1"/>
  <c r="O4336" i="1"/>
  <c r="E2743" i="1"/>
  <c r="Q2742" i="1"/>
  <c r="P2742" i="1"/>
  <c r="O2742" i="1"/>
  <c r="Q1209" i="1"/>
  <c r="O1209" i="1"/>
  <c r="E1210" i="1"/>
  <c r="E374" i="1"/>
  <c r="P373" i="1"/>
  <c r="O373" i="1"/>
  <c r="Q373" i="1"/>
  <c r="E1253" i="1"/>
  <c r="Q1252" i="1"/>
  <c r="P1252" i="1"/>
  <c r="O1252" i="1"/>
  <c r="E1885" i="1"/>
  <c r="Q1884" i="1"/>
  <c r="O1884" i="1"/>
  <c r="E1088" i="1"/>
  <c r="Q1087" i="1"/>
  <c r="P1087" i="1"/>
  <c r="E436" i="1"/>
  <c r="Q435" i="1"/>
  <c r="P435" i="1"/>
  <c r="O435" i="1"/>
  <c r="E1129" i="1"/>
  <c r="P1128" i="1"/>
  <c r="E1633" i="1"/>
  <c r="Q1632" i="1"/>
  <c r="P1632" i="1"/>
  <c r="O1632" i="1"/>
  <c r="E4674" i="1"/>
  <c r="O4673" i="1"/>
  <c r="Q4673" i="1"/>
  <c r="E2721" i="1"/>
  <c r="P2720" i="1"/>
  <c r="O2720" i="1"/>
  <c r="Q2720" i="1"/>
  <c r="Q2157" i="1"/>
  <c r="P2157" i="1"/>
  <c r="O2157" i="1"/>
  <c r="E2158" i="1"/>
  <c r="E1339" i="1"/>
  <c r="Q1338" i="1"/>
  <c r="P1338" i="1"/>
  <c r="O1338" i="1"/>
  <c r="E4002" i="1"/>
  <c r="Q4001" i="1"/>
  <c r="P4001" i="1"/>
  <c r="O4001" i="1"/>
  <c r="E5554" i="1"/>
  <c r="Q5553" i="1"/>
  <c r="P5553" i="1"/>
  <c r="O5553" i="1"/>
  <c r="E857" i="1"/>
  <c r="Q856" i="1"/>
  <c r="P856" i="1"/>
  <c r="O856" i="1"/>
  <c r="E5575" i="1"/>
  <c r="P5574" i="1"/>
  <c r="O5574" i="1"/>
  <c r="E3015" i="1"/>
  <c r="E3289" i="1"/>
  <c r="Q3288" i="1"/>
  <c r="O3288" i="1"/>
  <c r="E1611" i="1"/>
  <c r="Q1610" i="1"/>
  <c r="P1610" i="1"/>
  <c r="O1610" i="1"/>
  <c r="E2558" i="1"/>
  <c r="P2557" i="1"/>
  <c r="O2557" i="1"/>
  <c r="Q2557" i="1"/>
  <c r="E5387" i="1"/>
  <c r="Q5386" i="1"/>
  <c r="P5386" i="1"/>
  <c r="O5386" i="1"/>
  <c r="E3728" i="1"/>
  <c r="P3727" i="1"/>
  <c r="O3727" i="1"/>
  <c r="Q3727" i="1"/>
  <c r="E5301" i="1"/>
  <c r="Q5300" i="1"/>
  <c r="P5300" i="1"/>
  <c r="E729" i="1"/>
  <c r="E183" i="1"/>
  <c r="O182" i="1"/>
  <c r="P182" i="1"/>
  <c r="Q182" i="1"/>
  <c r="E1463" i="1"/>
  <c r="Q1462" i="1"/>
  <c r="P1462" i="1"/>
  <c r="O1462" i="1"/>
  <c r="Q1671" i="1"/>
  <c r="P1671" i="1"/>
  <c r="O1671" i="1"/>
  <c r="E1672" i="1"/>
  <c r="E5595" i="1"/>
  <c r="Q5594" i="1"/>
  <c r="P5594" i="1"/>
  <c r="O5594" i="1"/>
  <c r="E2095" i="1"/>
  <c r="Q2094" i="1"/>
  <c r="P2094" i="1"/>
  <c r="E1441" i="1"/>
  <c r="P1440" i="1"/>
  <c r="O1440" i="1"/>
  <c r="O4421" i="1"/>
  <c r="E4422" i="1"/>
  <c r="E519" i="1"/>
  <c r="P518" i="1"/>
  <c r="O518" i="1"/>
  <c r="Q518" i="1"/>
  <c r="E5260" i="1"/>
  <c r="O5259" i="1"/>
  <c r="Q5259" i="1"/>
  <c r="P5259" i="1"/>
  <c r="E3434" i="1"/>
  <c r="Q3433" i="1"/>
  <c r="P3433" i="1"/>
  <c r="O3433" i="1"/>
  <c r="E5157" i="1"/>
  <c r="Q5156" i="1"/>
  <c r="P5156" i="1"/>
  <c r="O5156" i="1"/>
  <c r="E1169" i="1"/>
  <c r="Q1168" i="1"/>
  <c r="P1168" i="1"/>
  <c r="O1168" i="1"/>
  <c r="E4527" i="1"/>
  <c r="E3059" i="1"/>
  <c r="Q3058" i="1"/>
  <c r="O3058" i="1"/>
  <c r="E2763" i="1"/>
  <c r="Q2762" i="1"/>
  <c r="P2762" i="1"/>
  <c r="O2762" i="1"/>
  <c r="E1232" i="1"/>
  <c r="Q1231" i="1"/>
  <c r="P1231" i="1"/>
  <c r="O1231" i="1"/>
  <c r="I857" i="1" l="1"/>
  <c r="J857" i="1"/>
  <c r="H857" i="1"/>
  <c r="I3878" i="1"/>
  <c r="J3878" i="1"/>
  <c r="H3878" i="1"/>
  <c r="I5638" i="1"/>
  <c r="P5638" i="1" s="1"/>
  <c r="J5638" i="1"/>
  <c r="H5638" i="1"/>
  <c r="I2493" i="1"/>
  <c r="J2493" i="1"/>
  <c r="H2493" i="1"/>
  <c r="I2240" i="1"/>
  <c r="J2240" i="1"/>
  <c r="H2240" i="1"/>
  <c r="I4295" i="1"/>
  <c r="J4295" i="1"/>
  <c r="Q4295" i="1" s="1"/>
  <c r="H4295" i="1"/>
  <c r="O4295" i="1" s="1"/>
  <c r="I1653" i="1"/>
  <c r="P1653" i="1" s="1"/>
  <c r="J1653" i="1"/>
  <c r="Q1653" i="1" s="1"/>
  <c r="H1653" i="1"/>
  <c r="I225" i="1"/>
  <c r="J225" i="1"/>
  <c r="H225" i="1"/>
  <c r="I626" i="1"/>
  <c r="J626" i="1"/>
  <c r="H626" i="1"/>
  <c r="I3898" i="1"/>
  <c r="J3898" i="1"/>
  <c r="H3898" i="1"/>
  <c r="I4906" i="1"/>
  <c r="J4906" i="1"/>
  <c r="H4906" i="1"/>
  <c r="I16" i="1"/>
  <c r="J16" i="1"/>
  <c r="H16" i="1"/>
  <c r="O16" i="1" s="1"/>
  <c r="I3605" i="1"/>
  <c r="P3605" i="1" s="1"/>
  <c r="J3605" i="1"/>
  <c r="Q3605" i="1" s="1"/>
  <c r="H3605" i="1"/>
  <c r="O3605" i="1" s="1"/>
  <c r="I1380" i="1"/>
  <c r="P1380" i="1" s="1"/>
  <c r="J1380" i="1"/>
  <c r="H1380" i="1"/>
  <c r="I4274" i="1"/>
  <c r="J4274" i="1"/>
  <c r="H4274" i="1"/>
  <c r="I751" i="1"/>
  <c r="J751" i="1"/>
  <c r="H751" i="1"/>
  <c r="I2721" i="1"/>
  <c r="P2721" i="1" s="1"/>
  <c r="J2721" i="1"/>
  <c r="H2721" i="1"/>
  <c r="I5468" i="1"/>
  <c r="J5468" i="1"/>
  <c r="H5468" i="1"/>
  <c r="I1361" i="1"/>
  <c r="J1361" i="1"/>
  <c r="H1361" i="1"/>
  <c r="O1361" i="1" s="1"/>
  <c r="I2851" i="1"/>
  <c r="P2851" i="1" s="1"/>
  <c r="J2851" i="1"/>
  <c r="Q2851" i="1" s="1"/>
  <c r="H2851" i="1"/>
  <c r="O2851" i="1" s="1"/>
  <c r="I1611" i="1"/>
  <c r="J1611" i="1"/>
  <c r="H1611" i="1"/>
  <c r="I38" i="1"/>
  <c r="J38" i="1"/>
  <c r="H38" i="1"/>
  <c r="I3540" i="1"/>
  <c r="J3540" i="1"/>
  <c r="H3540" i="1"/>
  <c r="I2870" i="1"/>
  <c r="J2870" i="1"/>
  <c r="H2870" i="1"/>
  <c r="I4023" i="1"/>
  <c r="J4023" i="1"/>
  <c r="H4023" i="1"/>
  <c r="I4569" i="1"/>
  <c r="J4569" i="1"/>
  <c r="H4569" i="1"/>
  <c r="O4569" i="1" s="1"/>
  <c r="I3498" i="1"/>
  <c r="P3498" i="1" s="1"/>
  <c r="J3498" i="1"/>
  <c r="Q3498" i="1" s="1"/>
  <c r="H3498" i="1"/>
  <c r="I205" i="1"/>
  <c r="J205" i="1"/>
  <c r="H205" i="1"/>
  <c r="I2679" i="1"/>
  <c r="J2679" i="1"/>
  <c r="H2679" i="1"/>
  <c r="O2679" i="1" s="1"/>
  <c r="I709" i="1"/>
  <c r="J709" i="1"/>
  <c r="H709" i="1"/>
  <c r="I3857" i="1"/>
  <c r="J3857" i="1"/>
  <c r="H3857" i="1"/>
  <c r="I478" i="1"/>
  <c r="J478" i="1"/>
  <c r="H478" i="1"/>
  <c r="I2348" i="1"/>
  <c r="P2348" i="1" s="1"/>
  <c r="J2348" i="1"/>
  <c r="Q2348" i="1" s="1"/>
  <c r="H2348" i="1"/>
  <c r="O2348" i="1" s="1"/>
  <c r="I143" i="1"/>
  <c r="P143" i="1" s="1"/>
  <c r="J143" i="1"/>
  <c r="H143" i="1"/>
  <c r="I5719" i="1"/>
  <c r="J5719" i="1"/>
  <c r="H5719" i="1"/>
  <c r="I4863" i="1"/>
  <c r="J4863" i="1"/>
  <c r="H4863" i="1"/>
  <c r="I5761" i="1"/>
  <c r="J5761" i="1"/>
  <c r="H5761" i="1"/>
  <c r="I3204" i="1"/>
  <c r="J3204" i="1"/>
  <c r="H3204" i="1"/>
  <c r="I1548" i="1"/>
  <c r="J1548" i="1"/>
  <c r="H1548" i="1"/>
  <c r="O1548" i="1" s="1"/>
  <c r="I2619" i="1"/>
  <c r="P2619" i="1" s="1"/>
  <c r="J2619" i="1"/>
  <c r="Q2619" i="1" s="1"/>
  <c r="H2619" i="1"/>
  <c r="I1046" i="1"/>
  <c r="J1046" i="1"/>
  <c r="H1046" i="1"/>
  <c r="I5698" i="1"/>
  <c r="J5698" i="1"/>
  <c r="H5698" i="1"/>
  <c r="I1066" i="1"/>
  <c r="J1066" i="1"/>
  <c r="H1066" i="1"/>
  <c r="I1946" i="1"/>
  <c r="J1946" i="1"/>
  <c r="H1946" i="1"/>
  <c r="I5660" i="1"/>
  <c r="J5660" i="1"/>
  <c r="H5660" i="1"/>
  <c r="I2219" i="1"/>
  <c r="P2219" i="1" s="1"/>
  <c r="J2219" i="1"/>
  <c r="H2219" i="1"/>
  <c r="O2219" i="1" s="1"/>
  <c r="I3225" i="1"/>
  <c r="P3225" i="1" s="1"/>
  <c r="J3225" i="1"/>
  <c r="Q3225" i="1" s="1"/>
  <c r="H3225" i="1"/>
  <c r="I815" i="1"/>
  <c r="J815" i="1"/>
  <c r="H815" i="1"/>
  <c r="I1003" i="1"/>
  <c r="J1003" i="1"/>
  <c r="H1003" i="1"/>
  <c r="I311" i="1"/>
  <c r="J311" i="1"/>
  <c r="H311" i="1"/>
  <c r="I3938" i="1"/>
  <c r="J3938" i="1"/>
  <c r="H3938" i="1"/>
  <c r="I1316" i="1"/>
  <c r="J1316" i="1"/>
  <c r="H1316" i="1"/>
  <c r="I2409" i="1"/>
  <c r="P2409" i="1" s="1"/>
  <c r="J2409" i="1"/>
  <c r="Q2409" i="1" s="1"/>
  <c r="H2409" i="1"/>
  <c r="O2409" i="1" s="1"/>
  <c r="I4548" i="1"/>
  <c r="P4548" i="1" s="1"/>
  <c r="J4548" i="1"/>
  <c r="H4548" i="1"/>
  <c r="I2639" i="1"/>
  <c r="J2639" i="1"/>
  <c r="H2639" i="1"/>
  <c r="I1779" i="1"/>
  <c r="J1779" i="1"/>
  <c r="H1779" i="1"/>
  <c r="I2535" i="1"/>
  <c r="P2535" i="1" s="1"/>
  <c r="J2535" i="1"/>
  <c r="H2535" i="1"/>
  <c r="I5137" i="1"/>
  <c r="J5137" i="1"/>
  <c r="H5137" i="1"/>
  <c r="I5220" i="1"/>
  <c r="J5220" i="1"/>
  <c r="Q5220" i="1" s="1"/>
  <c r="H5220" i="1"/>
  <c r="O5220" i="1" s="1"/>
  <c r="I1885" i="1"/>
  <c r="P1885" i="1" s="1"/>
  <c r="J1885" i="1"/>
  <c r="Q1885" i="1" s="1"/>
  <c r="H1885" i="1"/>
  <c r="O1885" i="1" s="1"/>
  <c r="I2660" i="1"/>
  <c r="J2660" i="1"/>
  <c r="H2660" i="1"/>
  <c r="I2952" i="1"/>
  <c r="J2952" i="1"/>
  <c r="H2952" i="1"/>
  <c r="I959" i="1"/>
  <c r="J959" i="1"/>
  <c r="H959" i="1"/>
  <c r="O959" i="1" s="1"/>
  <c r="I3772" i="1"/>
  <c r="J3772" i="1"/>
  <c r="H3772" i="1"/>
  <c r="I183" i="1"/>
  <c r="J183" i="1"/>
  <c r="H183" i="1"/>
  <c r="I1592" i="1"/>
  <c r="P1592" i="1" s="1"/>
  <c r="J1592" i="1"/>
  <c r="H1592" i="1"/>
  <c r="O1592" i="1" s="1"/>
  <c r="I2763" i="1"/>
  <c r="P2763" i="1" s="1"/>
  <c r="J2763" i="1"/>
  <c r="Q2763" i="1" s="1"/>
  <c r="H2763" i="1"/>
  <c r="I2176" i="1"/>
  <c r="J2176" i="1"/>
  <c r="H2176" i="1"/>
  <c r="I4692" i="1"/>
  <c r="J4692" i="1"/>
  <c r="H4692" i="1"/>
  <c r="O4692" i="1" s="1"/>
  <c r="I2558" i="1"/>
  <c r="J2558" i="1"/>
  <c r="H2558" i="1"/>
  <c r="I1967" i="1"/>
  <c r="J1967" i="1"/>
  <c r="H1967" i="1"/>
  <c r="I1904" i="1"/>
  <c r="J1904" i="1"/>
  <c r="H1904" i="1"/>
  <c r="I58" i="1"/>
  <c r="P58" i="1" s="1"/>
  <c r="J58" i="1"/>
  <c r="Q58" i="1" s="1"/>
  <c r="H58" i="1"/>
  <c r="O58" i="1" s="1"/>
  <c r="I3373" i="1"/>
  <c r="P3373" i="1" s="1"/>
  <c r="J3373" i="1"/>
  <c r="H3373" i="1"/>
  <c r="I1088" i="1"/>
  <c r="J1088" i="1"/>
  <c r="H1088" i="1"/>
  <c r="I4778" i="1"/>
  <c r="J4778" i="1"/>
  <c r="H4778" i="1"/>
  <c r="I5428" i="1"/>
  <c r="P5428" i="1" s="1"/>
  <c r="J5428" i="1"/>
  <c r="H5428" i="1"/>
  <c r="I3434" i="1"/>
  <c r="J3434" i="1"/>
  <c r="H3434" i="1"/>
  <c r="I4884" i="1"/>
  <c r="J4884" i="1"/>
  <c r="Q4884" i="1" s="1"/>
  <c r="H4884" i="1"/>
  <c r="O4884" i="1" s="1"/>
  <c r="I3289" i="1"/>
  <c r="P3289" i="1" s="1"/>
  <c r="J3289" i="1"/>
  <c r="Q3289" i="1" s="1"/>
  <c r="H3289" i="1"/>
  <c r="O3289" i="1" s="1"/>
  <c r="I3353" i="1"/>
  <c r="J3353" i="1"/>
  <c r="H3353" i="1"/>
  <c r="I3584" i="1"/>
  <c r="J3584" i="1"/>
  <c r="Q3584" i="1" s="1"/>
  <c r="H3584" i="1"/>
  <c r="I4842" i="1"/>
  <c r="P4842" i="1" s="1"/>
  <c r="J4842" i="1"/>
  <c r="H4842" i="1"/>
  <c r="I4441" i="1"/>
  <c r="J4441" i="1"/>
  <c r="H4441" i="1"/>
  <c r="I3414" i="1"/>
  <c r="P3414" i="1" s="1"/>
  <c r="J3414" i="1"/>
  <c r="H3414" i="1"/>
  <c r="O3414" i="1" s="1"/>
  <c r="I1863" i="1"/>
  <c r="P1863" i="1" s="1"/>
  <c r="J1863" i="1"/>
  <c r="Q1863" i="1" s="1"/>
  <c r="H1863" i="1"/>
  <c r="O1863" i="1" s="1"/>
  <c r="I2827" i="1"/>
  <c r="P2827" i="1" s="1"/>
  <c r="J2827" i="1"/>
  <c r="Q2827" i="1" s="1"/>
  <c r="H2827" i="1"/>
  <c r="I771" i="1"/>
  <c r="J771" i="1"/>
  <c r="H771" i="1"/>
  <c r="I1274" i="1"/>
  <c r="J1274" i="1"/>
  <c r="H1274" i="1"/>
  <c r="O1274" i="1" s="1"/>
  <c r="I940" i="1"/>
  <c r="J940" i="1"/>
  <c r="H940" i="1"/>
  <c r="I3310" i="1"/>
  <c r="J3310" i="1"/>
  <c r="Q3310" i="1" s="1"/>
  <c r="H3310" i="1"/>
  <c r="I4632" i="1"/>
  <c r="P4632" i="1" s="1"/>
  <c r="J4632" i="1"/>
  <c r="Q4632" i="1" s="1"/>
  <c r="H4632" i="1"/>
  <c r="O4632" i="1" s="1"/>
  <c r="I898" i="1"/>
  <c r="P898" i="1" s="1"/>
  <c r="J898" i="1"/>
  <c r="Q898" i="1" s="1"/>
  <c r="H898" i="1"/>
  <c r="O898" i="1" s="1"/>
  <c r="I3267" i="1"/>
  <c r="P3267" i="1" s="1"/>
  <c r="J3267" i="1"/>
  <c r="H3267" i="1"/>
  <c r="I665" i="1"/>
  <c r="J665" i="1"/>
  <c r="H665" i="1"/>
  <c r="I1923" i="1"/>
  <c r="J1923" i="1"/>
  <c r="Q1923" i="1" s="1"/>
  <c r="H1923" i="1"/>
  <c r="I2326" i="1"/>
  <c r="J2326" i="1"/>
  <c r="H2326" i="1"/>
  <c r="I5595" i="1"/>
  <c r="J5595" i="1"/>
  <c r="H5595" i="1"/>
  <c r="I1633" i="1"/>
  <c r="P1633" i="1" s="1"/>
  <c r="J1633" i="1"/>
  <c r="Q1633" i="1" s="1"/>
  <c r="H1633" i="1"/>
  <c r="O1633" i="1" s="1"/>
  <c r="I2699" i="1"/>
  <c r="P2699" i="1" s="1"/>
  <c r="J2699" i="1"/>
  <c r="Q2699" i="1" s="1"/>
  <c r="H2699" i="1"/>
  <c r="O2699" i="1" s="1"/>
  <c r="I1735" i="1"/>
  <c r="J1735" i="1"/>
  <c r="H1735" i="1"/>
  <c r="I3163" i="1"/>
  <c r="J3163" i="1"/>
  <c r="Q3163" i="1" s="1"/>
  <c r="H3163" i="1"/>
  <c r="I2599" i="1"/>
  <c r="P2599" i="1" s="1"/>
  <c r="J2599" i="1"/>
  <c r="H2599" i="1"/>
  <c r="O2599" i="1" s="1"/>
  <c r="I3959" i="1"/>
  <c r="J3959" i="1"/>
  <c r="H3959" i="1"/>
  <c r="I2995" i="1"/>
  <c r="P2995" i="1" s="1"/>
  <c r="J2995" i="1"/>
  <c r="H2995" i="1"/>
  <c r="I457" i="1"/>
  <c r="P457" i="1" s="1"/>
  <c r="J457" i="1"/>
  <c r="Q457" i="1" s="1"/>
  <c r="H457" i="1"/>
  <c r="O457" i="1" s="1"/>
  <c r="I646" i="1"/>
  <c r="P646" i="1" s="1"/>
  <c r="J646" i="1"/>
  <c r="Q646" i="1" s="1"/>
  <c r="H646" i="1"/>
  <c r="I3793" i="1"/>
  <c r="J3793" i="1"/>
  <c r="H3793" i="1"/>
  <c r="I1843" i="1"/>
  <c r="J1843" i="1"/>
  <c r="H1843" i="1"/>
  <c r="O1843" i="1" s="1"/>
  <c r="I3183" i="1"/>
  <c r="J3183" i="1"/>
  <c r="Q3183" i="1" s="1"/>
  <c r="H3183" i="1"/>
  <c r="I5094" i="1"/>
  <c r="J5094" i="1"/>
  <c r="Q5094" i="1" s="1"/>
  <c r="H5094" i="1"/>
  <c r="O5094" i="1" s="1"/>
  <c r="I1672" i="1"/>
  <c r="P1672" i="1" s="1"/>
  <c r="J1672" i="1"/>
  <c r="Q1672" i="1" s="1"/>
  <c r="H1672" i="1"/>
  <c r="O1672" i="1" s="1"/>
  <c r="I917" i="1"/>
  <c r="P917" i="1" s="1"/>
  <c r="J917" i="1"/>
  <c r="Q917" i="1" s="1"/>
  <c r="H917" i="1"/>
  <c r="O917" i="1" s="1"/>
  <c r="I1109" i="1"/>
  <c r="P1109" i="1" s="1"/>
  <c r="J1109" i="1"/>
  <c r="H1109" i="1"/>
  <c r="I4926" i="1"/>
  <c r="J4926" i="1"/>
  <c r="H4926" i="1"/>
  <c r="I604" i="1"/>
  <c r="J604" i="1"/>
  <c r="H604" i="1"/>
  <c r="I1988" i="1"/>
  <c r="P1988" i="1" s="1"/>
  <c r="J1988" i="1"/>
  <c r="H1988" i="1"/>
  <c r="I1821" i="1"/>
  <c r="J1821" i="1"/>
  <c r="H1821" i="1"/>
  <c r="I4337" i="1"/>
  <c r="J4337" i="1"/>
  <c r="H4337" i="1"/>
  <c r="O4337" i="1" s="1"/>
  <c r="I3059" i="1"/>
  <c r="P3059" i="1" s="1"/>
  <c r="J3059" i="1"/>
  <c r="Q3059" i="1" s="1"/>
  <c r="H3059" i="1"/>
  <c r="O3059" i="1" s="1"/>
  <c r="I5301" i="1"/>
  <c r="J5301" i="1"/>
  <c r="H5301" i="1"/>
  <c r="I1253" i="1"/>
  <c r="J1253" i="1"/>
  <c r="Q1253" i="1" s="1"/>
  <c r="H1253" i="1"/>
  <c r="I4210" i="1"/>
  <c r="J4210" i="1"/>
  <c r="H4210" i="1"/>
  <c r="O4210" i="1" s="1"/>
  <c r="I2263" i="1"/>
  <c r="J2263" i="1"/>
  <c r="H2263" i="1"/>
  <c r="I4612" i="1"/>
  <c r="P4612" i="1" s="1"/>
  <c r="J4612" i="1"/>
  <c r="Q4612" i="1" s="1"/>
  <c r="H4612" i="1"/>
  <c r="O4612" i="1" s="1"/>
  <c r="I5197" i="1"/>
  <c r="P5197" i="1" s="1"/>
  <c r="J5197" i="1"/>
  <c r="Q5197" i="1" s="1"/>
  <c r="H5197" i="1"/>
  <c r="O5197" i="1" s="1"/>
  <c r="I333" i="1"/>
  <c r="P333" i="1" s="1"/>
  <c r="J333" i="1"/>
  <c r="Q333" i="1" s="1"/>
  <c r="H333" i="1"/>
  <c r="I4361" i="1"/>
  <c r="J4361" i="1"/>
  <c r="H4361" i="1"/>
  <c r="I1484" i="1"/>
  <c r="P1484" i="1" s="1"/>
  <c r="J1484" i="1"/>
  <c r="H1484" i="1"/>
  <c r="O1484" i="1" s="1"/>
  <c r="I3102" i="1"/>
  <c r="J3102" i="1"/>
  <c r="Q3102" i="1" s="1"/>
  <c r="H3102" i="1"/>
  <c r="I5116" i="1"/>
  <c r="J5116" i="1"/>
  <c r="Q5116" i="1" s="1"/>
  <c r="H5116" i="1"/>
  <c r="I1441" i="1"/>
  <c r="J1441" i="1"/>
  <c r="H1441" i="1"/>
  <c r="O1441" i="1" s="1"/>
  <c r="I1570" i="1"/>
  <c r="P1570" i="1" s="1"/>
  <c r="J1570" i="1"/>
  <c r="Q1570" i="1" s="1"/>
  <c r="H1570" i="1"/>
  <c r="O1570" i="1" s="1"/>
  <c r="I1149" i="1"/>
  <c r="P1149" i="1" s="1"/>
  <c r="J1149" i="1"/>
  <c r="H1149" i="1"/>
  <c r="I4674" i="1"/>
  <c r="J4674" i="1"/>
  <c r="H4674" i="1"/>
  <c r="I5260" i="1"/>
  <c r="J5260" i="1"/>
  <c r="H5260" i="1"/>
  <c r="I4002" i="1"/>
  <c r="J4002" i="1"/>
  <c r="H4002" i="1"/>
  <c r="I289" i="1"/>
  <c r="J289" i="1"/>
  <c r="H289" i="1"/>
  <c r="I4086" i="1"/>
  <c r="P4086" i="1" s="1"/>
  <c r="J4086" i="1"/>
  <c r="Q4086" i="1" s="1"/>
  <c r="H4086" i="1"/>
  <c r="O4086" i="1" s="1"/>
  <c r="I498" i="1"/>
  <c r="P498" i="1" s="1"/>
  <c r="J498" i="1"/>
  <c r="Q498" i="1" s="1"/>
  <c r="H498" i="1"/>
  <c r="O498" i="1" s="1"/>
  <c r="I4590" i="1"/>
  <c r="J4590" i="1"/>
  <c r="H4590" i="1"/>
  <c r="I4401" i="1"/>
  <c r="J4401" i="1"/>
  <c r="H4401" i="1"/>
  <c r="I4068" i="1"/>
  <c r="P4068" i="1" s="1"/>
  <c r="J4068" i="1"/>
  <c r="H4068" i="1"/>
  <c r="O4068" i="1" s="1"/>
  <c r="I4170" i="1"/>
  <c r="P4170" i="1" s="1"/>
  <c r="J4170" i="1"/>
  <c r="Q4170" i="1" s="1"/>
  <c r="H4170" i="1"/>
  <c r="O4170" i="1" s="1"/>
  <c r="I5010" i="1"/>
  <c r="P5010" i="1" s="1"/>
  <c r="J5010" i="1"/>
  <c r="Q5010" i="1" s="1"/>
  <c r="H5010" i="1"/>
  <c r="O5010" i="1" s="1"/>
  <c r="I878" i="1"/>
  <c r="P878" i="1" s="1"/>
  <c r="J878" i="1"/>
  <c r="Q878" i="1" s="1"/>
  <c r="H878" i="1"/>
  <c r="O878" i="1" s="1"/>
  <c r="I3667" i="1"/>
  <c r="P3667" i="1" s="1"/>
  <c r="J3667" i="1"/>
  <c r="Q3667" i="1" s="1"/>
  <c r="H3667" i="1"/>
  <c r="I2577" i="1"/>
  <c r="J2577" i="1"/>
  <c r="H2577" i="1"/>
  <c r="I2429" i="1"/>
  <c r="J2429" i="1"/>
  <c r="H2429" i="1"/>
  <c r="I729" i="1"/>
  <c r="J729" i="1"/>
  <c r="Q729" i="1" s="1"/>
  <c r="H729" i="1"/>
  <c r="I3835" i="1"/>
  <c r="J3835" i="1"/>
  <c r="H3835" i="1"/>
  <c r="I1129" i="1"/>
  <c r="J1129" i="1"/>
  <c r="H1129" i="1"/>
  <c r="I4130" i="1"/>
  <c r="P4130" i="1" s="1"/>
  <c r="J4130" i="1"/>
  <c r="Q4130" i="1" s="1"/>
  <c r="H4130" i="1"/>
  <c r="O4130" i="1" s="1"/>
  <c r="I2471" i="1"/>
  <c r="P2471" i="1" s="1"/>
  <c r="J2471" i="1"/>
  <c r="H2471" i="1"/>
  <c r="I3079" i="1"/>
  <c r="J3079" i="1"/>
  <c r="H3079" i="1"/>
  <c r="I4715" i="1"/>
  <c r="J4715" i="1"/>
  <c r="H4715" i="1"/>
  <c r="I2515" i="1"/>
  <c r="J2515" i="1"/>
  <c r="H2515" i="1"/>
  <c r="I1715" i="1"/>
  <c r="J1715" i="1"/>
  <c r="H1715" i="1"/>
  <c r="I3686" i="1"/>
  <c r="P3686" i="1" s="1"/>
  <c r="J3686" i="1"/>
  <c r="Q3686" i="1" s="1"/>
  <c r="H3686" i="1"/>
  <c r="O3686" i="1" s="1"/>
  <c r="I4800" i="1"/>
  <c r="P4800" i="1" s="1"/>
  <c r="J4800" i="1"/>
  <c r="Q4800" i="1" s="1"/>
  <c r="H4800" i="1"/>
  <c r="O4800" i="1" s="1"/>
  <c r="I3477" i="1"/>
  <c r="J3477" i="1"/>
  <c r="H3477" i="1"/>
  <c r="I352" i="1"/>
  <c r="J352" i="1"/>
  <c r="H352" i="1"/>
  <c r="I1694" i="1"/>
  <c r="J1694" i="1"/>
  <c r="H1694" i="1"/>
  <c r="O1694" i="1" s="1"/>
  <c r="I2305" i="1"/>
  <c r="J2305" i="1"/>
  <c r="H2305" i="1"/>
  <c r="I246" i="1"/>
  <c r="P246" i="1" s="1"/>
  <c r="J246" i="1"/>
  <c r="H246" i="1"/>
  <c r="O246" i="1" s="1"/>
  <c r="I5366" i="1"/>
  <c r="P5366" i="1" s="1"/>
  <c r="J5366" i="1"/>
  <c r="Q5366" i="1" s="1"/>
  <c r="H5366" i="1"/>
  <c r="O5366" i="1" s="1"/>
  <c r="I2137" i="1"/>
  <c r="P2137" i="1" s="1"/>
  <c r="J2137" i="1"/>
  <c r="Q2137" i="1" s="1"/>
  <c r="H2137" i="1"/>
  <c r="O2137" i="1" s="1"/>
  <c r="E2138" i="1"/>
  <c r="I1232" i="1"/>
  <c r="J1232" i="1"/>
  <c r="H1232" i="1"/>
  <c r="I122" i="1"/>
  <c r="J122" i="1"/>
  <c r="H122" i="1"/>
  <c r="I4757" i="1"/>
  <c r="J4757" i="1"/>
  <c r="H4757" i="1"/>
  <c r="I4253" i="1"/>
  <c r="J4253" i="1"/>
  <c r="H4253" i="1"/>
  <c r="O4253" i="1" s="1"/>
  <c r="I2095" i="1"/>
  <c r="J2095" i="1"/>
  <c r="H2095" i="1"/>
  <c r="I4484" i="1"/>
  <c r="P4484" i="1" s="1"/>
  <c r="J4484" i="1"/>
  <c r="Q4484" i="1" s="1"/>
  <c r="H4484" i="1"/>
  <c r="O4484" i="1" s="1"/>
  <c r="I3728" i="1"/>
  <c r="J3728" i="1"/>
  <c r="H3728" i="1"/>
  <c r="I2931" i="1"/>
  <c r="J2931" i="1"/>
  <c r="Q2931" i="1" s="1"/>
  <c r="H2931" i="1"/>
  <c r="I5324" i="1"/>
  <c r="P5324" i="1" s="1"/>
  <c r="J5324" i="1"/>
  <c r="H5324" i="1"/>
  <c r="I4231" i="1"/>
  <c r="J4231" i="1"/>
  <c r="H4231" i="1"/>
  <c r="I5740" i="1"/>
  <c r="P5740" i="1" s="1"/>
  <c r="J5740" i="1"/>
  <c r="Q5740" i="1" s="1"/>
  <c r="H5740" i="1"/>
  <c r="O5740" i="1" s="1"/>
  <c r="I4150" i="1"/>
  <c r="P4150" i="1" s="1"/>
  <c r="J4150" i="1"/>
  <c r="Q4150" i="1" s="1"/>
  <c r="H4150" i="1"/>
  <c r="O4150" i="1" s="1"/>
  <c r="I395" i="1"/>
  <c r="P395" i="1" s="1"/>
  <c r="J395" i="1"/>
  <c r="Q395" i="1" s="1"/>
  <c r="H395" i="1"/>
  <c r="I5238" i="1"/>
  <c r="J5238" i="1"/>
  <c r="H5238" i="1"/>
  <c r="I3520" i="1"/>
  <c r="P3520" i="1" s="1"/>
  <c r="J3520" i="1"/>
  <c r="H3520" i="1"/>
  <c r="I1800" i="1"/>
  <c r="J1800" i="1"/>
  <c r="H1800" i="1"/>
  <c r="I2009" i="1"/>
  <c r="P2009" i="1" s="1"/>
  <c r="J2009" i="1"/>
  <c r="Q2009" i="1" s="1"/>
  <c r="H2009" i="1"/>
  <c r="I4422" i="1"/>
  <c r="P4422" i="1" s="1"/>
  <c r="J4422" i="1"/>
  <c r="Q4422" i="1" s="1"/>
  <c r="H4422" i="1"/>
  <c r="O4422" i="1" s="1"/>
  <c r="I2158" i="1"/>
  <c r="P2158" i="1" s="1"/>
  <c r="J2158" i="1"/>
  <c r="Q2158" i="1" s="1"/>
  <c r="H2158" i="1"/>
  <c r="O2158" i="1" s="1"/>
  <c r="I1210" i="1"/>
  <c r="P1210" i="1" s="1"/>
  <c r="J1210" i="1"/>
  <c r="H1210" i="1"/>
  <c r="I5073" i="1"/>
  <c r="J5073" i="1"/>
  <c r="H5073" i="1"/>
  <c r="O5073" i="1" s="1"/>
  <c r="I3456" i="1"/>
  <c r="J3456" i="1"/>
  <c r="Q3456" i="1" s="1"/>
  <c r="H3456" i="1"/>
  <c r="I1297" i="1"/>
  <c r="J1297" i="1"/>
  <c r="H1297" i="1"/>
  <c r="I5050" i="1"/>
  <c r="J5050" i="1"/>
  <c r="H5050" i="1"/>
  <c r="I3710" i="1"/>
  <c r="P3710" i="1" s="1"/>
  <c r="J3710" i="1"/>
  <c r="H3710" i="1"/>
  <c r="O3710" i="1" s="1"/>
  <c r="I4945" i="1"/>
  <c r="P4945" i="1" s="1"/>
  <c r="J4945" i="1"/>
  <c r="Q4945" i="1" s="1"/>
  <c r="H4945" i="1"/>
  <c r="O4945" i="1" s="1"/>
  <c r="I4110" i="1"/>
  <c r="J4110" i="1"/>
  <c r="H4110" i="1"/>
  <c r="I4527" i="1"/>
  <c r="J4527" i="1"/>
  <c r="Q4527" i="1" s="1"/>
  <c r="H4527" i="1"/>
  <c r="I1339" i="1"/>
  <c r="P1339" i="1" s="1"/>
  <c r="J1339" i="1"/>
  <c r="H1339" i="1"/>
  <c r="O1339" i="1" s="1"/>
  <c r="I2031" i="1"/>
  <c r="J2031" i="1"/>
  <c r="H2031" i="1"/>
  <c r="O2031" i="1" s="1"/>
  <c r="I3395" i="1"/>
  <c r="P3395" i="1" s="1"/>
  <c r="J3395" i="1"/>
  <c r="Q3395" i="1" s="1"/>
  <c r="H3395" i="1"/>
  <c r="O3395" i="1" s="1"/>
  <c r="I2451" i="1"/>
  <c r="P2451" i="1" s="1"/>
  <c r="J2451" i="1"/>
  <c r="Q2451" i="1" s="1"/>
  <c r="H2451" i="1"/>
  <c r="O2451" i="1" s="1"/>
  <c r="I4504" i="1"/>
  <c r="P4504" i="1" s="1"/>
  <c r="J4504" i="1"/>
  <c r="Q4504" i="1" s="1"/>
  <c r="H4504" i="1"/>
  <c r="I2913" i="1"/>
  <c r="J2913" i="1"/>
  <c r="H2913" i="1"/>
  <c r="I5407" i="1"/>
  <c r="P5407" i="1" s="1"/>
  <c r="J5407" i="1"/>
  <c r="H5407" i="1"/>
  <c r="O5407" i="1" s="1"/>
  <c r="I5531" i="1"/>
  <c r="J5531" i="1"/>
  <c r="Q5531" i="1" s="1"/>
  <c r="H5531" i="1"/>
  <c r="O5531" i="1" s="1"/>
  <c r="I4045" i="1"/>
  <c r="P4045" i="1" s="1"/>
  <c r="J4045" i="1"/>
  <c r="Q4045" i="1" s="1"/>
  <c r="H4045" i="1"/>
  <c r="O4045" i="1" s="1"/>
  <c r="I4988" i="1"/>
  <c r="J4988" i="1"/>
  <c r="Q4988" i="1" s="1"/>
  <c r="H4988" i="1"/>
  <c r="O4988" i="1" s="1"/>
  <c r="I5157" i="1"/>
  <c r="P5157" i="1" s="1"/>
  <c r="J5157" i="1"/>
  <c r="Q5157" i="1" s="1"/>
  <c r="H5157" i="1"/>
  <c r="O5157" i="1" s="1"/>
  <c r="I982" i="1"/>
  <c r="P982" i="1" s="1"/>
  <c r="J982" i="1"/>
  <c r="H982" i="1"/>
  <c r="I4190" i="1"/>
  <c r="J4190" i="1"/>
  <c r="H4190" i="1"/>
  <c r="I1190" i="1"/>
  <c r="J1190" i="1"/>
  <c r="H1190" i="1"/>
  <c r="I1024" i="1"/>
  <c r="J1024" i="1"/>
  <c r="H1024" i="1"/>
  <c r="I374" i="1"/>
  <c r="J374" i="1"/>
  <c r="H374" i="1"/>
  <c r="I2389" i="1"/>
  <c r="P2389" i="1" s="1"/>
  <c r="J2389" i="1"/>
  <c r="Q2389" i="1" s="1"/>
  <c r="H2389" i="1"/>
  <c r="O2389" i="1" s="1"/>
  <c r="I2073" i="1"/>
  <c r="P2073" i="1" s="1"/>
  <c r="J2073" i="1"/>
  <c r="Q2073" i="1" s="1"/>
  <c r="H2073" i="1"/>
  <c r="O2073" i="1" s="1"/>
  <c r="I4463" i="1"/>
  <c r="J4463" i="1"/>
  <c r="H4463" i="1"/>
  <c r="I413" i="1"/>
  <c r="J413" i="1"/>
  <c r="H413" i="1"/>
  <c r="I4968" i="1"/>
  <c r="P4968" i="1" s="1"/>
  <c r="J4968" i="1"/>
  <c r="H4968" i="1"/>
  <c r="O4968" i="1" s="1"/>
  <c r="I2974" i="1"/>
  <c r="P2974" i="1" s="1"/>
  <c r="J2974" i="1"/>
  <c r="Q2974" i="1" s="1"/>
  <c r="H2974" i="1"/>
  <c r="I4380" i="1"/>
  <c r="P4380" i="1" s="1"/>
  <c r="J4380" i="1"/>
  <c r="Q4380" i="1" s="1"/>
  <c r="H4380" i="1"/>
  <c r="O4380" i="1" s="1"/>
  <c r="I2282" i="1"/>
  <c r="P2282" i="1" s="1"/>
  <c r="J2282" i="1"/>
  <c r="Q2282" i="1" s="1"/>
  <c r="H2282" i="1"/>
  <c r="O2282" i="1" s="1"/>
  <c r="I2743" i="1"/>
  <c r="P2743" i="1" s="1"/>
  <c r="J2743" i="1"/>
  <c r="Q2743" i="1" s="1"/>
  <c r="H2743" i="1"/>
  <c r="I268" i="1"/>
  <c r="J268" i="1"/>
  <c r="H268" i="1"/>
  <c r="I5554" i="1"/>
  <c r="J5554" i="1"/>
  <c r="H5554" i="1"/>
  <c r="O5554" i="1" s="1"/>
  <c r="I583" i="1"/>
  <c r="J583" i="1"/>
  <c r="Q583" i="1" s="1"/>
  <c r="H583" i="1"/>
  <c r="I519" i="1"/>
  <c r="P519" i="1" s="1"/>
  <c r="J519" i="1"/>
  <c r="Q519" i="1" s="1"/>
  <c r="H519" i="1"/>
  <c r="O519" i="1" s="1"/>
  <c r="I3015" i="1"/>
  <c r="P3015" i="1" s="1"/>
  <c r="J3015" i="1"/>
  <c r="Q3015" i="1" s="1"/>
  <c r="H3015" i="1"/>
  <c r="O3015" i="1" s="1"/>
  <c r="I162" i="1"/>
  <c r="P162" i="1" s="1"/>
  <c r="J162" i="1"/>
  <c r="Q162" i="1" s="1"/>
  <c r="H162" i="1"/>
  <c r="O162" i="1" s="1"/>
  <c r="I5512" i="1"/>
  <c r="P5512" i="1" s="1"/>
  <c r="J5512" i="1"/>
  <c r="H5512" i="1"/>
  <c r="I5680" i="1"/>
  <c r="J5680" i="1"/>
  <c r="H5680" i="1"/>
  <c r="I1169" i="1"/>
  <c r="J1169" i="1"/>
  <c r="Q1169" i="1" s="1"/>
  <c r="H1169" i="1"/>
  <c r="I1463" i="1"/>
  <c r="J1463" i="1"/>
  <c r="H1463" i="1"/>
  <c r="I5387" i="1"/>
  <c r="P5387" i="1" s="1"/>
  <c r="J5387" i="1"/>
  <c r="H5387" i="1"/>
  <c r="O5387" i="1" s="1"/>
  <c r="I5575" i="1"/>
  <c r="J5575" i="1"/>
  <c r="H5575" i="1"/>
  <c r="I436" i="1"/>
  <c r="P436" i="1" s="1"/>
  <c r="J436" i="1"/>
  <c r="Q436" i="1" s="1"/>
  <c r="H436" i="1"/>
  <c r="O436" i="1" s="1"/>
  <c r="I3920" i="1"/>
  <c r="J3920" i="1"/>
  <c r="H3920" i="1"/>
  <c r="I4737" i="1"/>
  <c r="J4737" i="1"/>
  <c r="H4737" i="1"/>
  <c r="I1527" i="1"/>
  <c r="P1527" i="1" s="1"/>
  <c r="J1527" i="1"/>
  <c r="H1527" i="1"/>
  <c r="O1527" i="1" s="1"/>
  <c r="I2368" i="1"/>
  <c r="J2368" i="1"/>
  <c r="H2368" i="1"/>
  <c r="I2052" i="1"/>
  <c r="P2052" i="1" s="1"/>
  <c r="J2052" i="1"/>
  <c r="Q2052" i="1" s="1"/>
  <c r="H2052" i="1"/>
  <c r="O2052" i="1" s="1"/>
  <c r="I687" i="1"/>
  <c r="P687" i="1" s="1"/>
  <c r="J687" i="1"/>
  <c r="Q687" i="1" s="1"/>
  <c r="H687" i="1"/>
  <c r="O687" i="1" s="1"/>
  <c r="I836" i="1"/>
  <c r="P836" i="1" s="1"/>
  <c r="J836" i="1"/>
  <c r="H836" i="1"/>
  <c r="I3816" i="1"/>
  <c r="J3816" i="1"/>
  <c r="H3816" i="1"/>
  <c r="I5177" i="1"/>
  <c r="P5177" i="1" s="1"/>
  <c r="J5177" i="1"/>
  <c r="H5177" i="1"/>
  <c r="O5177" i="1" s="1"/>
  <c r="I5281" i="1"/>
  <c r="J5281" i="1"/>
  <c r="Q5281" i="1" s="1"/>
  <c r="H5281" i="1"/>
  <c r="I5781" i="1"/>
  <c r="J5781" i="1"/>
  <c r="H5781" i="1"/>
  <c r="I3331" i="1"/>
  <c r="J3331" i="1"/>
  <c r="H3331" i="1"/>
  <c r="I101" i="1"/>
  <c r="P101" i="1" s="1"/>
  <c r="J101" i="1"/>
  <c r="Q101" i="1" s="1"/>
  <c r="H101" i="1"/>
  <c r="O101" i="1" s="1"/>
  <c r="I3563" i="1"/>
  <c r="P3563" i="1" s="1"/>
  <c r="J3563" i="1"/>
  <c r="H3563" i="1"/>
  <c r="I3980" i="1"/>
  <c r="J3980" i="1"/>
  <c r="H3980" i="1"/>
  <c r="O3980" i="1" s="1"/>
  <c r="I1757" i="1"/>
  <c r="J1757" i="1"/>
  <c r="Q1757" i="1" s="1"/>
  <c r="H1757" i="1"/>
  <c r="I5448" i="1"/>
  <c r="J5448" i="1"/>
  <c r="H5448" i="1"/>
  <c r="I3037" i="1"/>
  <c r="P3037" i="1" s="1"/>
  <c r="J3037" i="1"/>
  <c r="Q3037" i="1" s="1"/>
  <c r="H3037" i="1"/>
  <c r="O3037" i="1" s="1"/>
  <c r="I5803" i="1"/>
  <c r="P5803" i="1" s="1"/>
  <c r="J5803" i="1"/>
  <c r="Q5803" i="1" s="1"/>
  <c r="H5803" i="1"/>
  <c r="O5803" i="1" s="1"/>
  <c r="I4654" i="1"/>
  <c r="P4654" i="1" s="1"/>
  <c r="J4654" i="1"/>
  <c r="Q4654" i="1" s="1"/>
  <c r="H4654" i="1"/>
  <c r="O4654" i="1" s="1"/>
  <c r="I3121" i="1"/>
  <c r="J3121" i="1"/>
  <c r="H3121" i="1"/>
  <c r="I2199" i="1"/>
  <c r="J2199" i="1"/>
  <c r="H2199" i="1"/>
  <c r="I1402" i="1"/>
  <c r="P1402" i="1" s="1"/>
  <c r="J1402" i="1"/>
  <c r="H1402" i="1"/>
  <c r="O1402" i="1" s="1"/>
  <c r="I541" i="1"/>
  <c r="J541" i="1"/>
  <c r="Q541" i="1" s="1"/>
  <c r="H541" i="1"/>
  <c r="O541" i="1" s="1"/>
  <c r="I2115" i="1"/>
  <c r="P2115" i="1" s="1"/>
  <c r="J2115" i="1"/>
  <c r="Q2115" i="1" s="1"/>
  <c r="H2115" i="1"/>
  <c r="I794" i="1"/>
  <c r="J794" i="1"/>
  <c r="Q794" i="1" s="1"/>
  <c r="H794" i="1"/>
  <c r="O794" i="1" s="1"/>
  <c r="I562" i="1"/>
  <c r="P562" i="1" s="1"/>
  <c r="J562" i="1"/>
  <c r="Q562" i="1" s="1"/>
  <c r="H562" i="1"/>
  <c r="I2786" i="1"/>
  <c r="J2786" i="1"/>
  <c r="H2786" i="1"/>
  <c r="I3246" i="1"/>
  <c r="P3246" i="1" s="1"/>
  <c r="J3246" i="1"/>
  <c r="H3246" i="1"/>
  <c r="O3246" i="1" s="1"/>
  <c r="I5618" i="1"/>
  <c r="J5618" i="1"/>
  <c r="Q5618" i="1" s="1"/>
  <c r="H5618" i="1"/>
  <c r="I4317" i="1"/>
  <c r="P4317" i="1" s="1"/>
  <c r="J4317" i="1"/>
  <c r="H4317" i="1"/>
  <c r="O4317" i="1" s="1"/>
  <c r="I2807" i="1"/>
  <c r="P2807" i="1" s="1"/>
  <c r="J2807" i="1"/>
  <c r="H2807" i="1"/>
  <c r="I5344" i="1"/>
  <c r="P5344" i="1" s="1"/>
  <c r="J5344" i="1"/>
  <c r="Q5344" i="1" s="1"/>
  <c r="H5344" i="1"/>
  <c r="O5344" i="1" s="1"/>
  <c r="I4821" i="1"/>
  <c r="P4821" i="1" s="1"/>
  <c r="J4821" i="1"/>
  <c r="H4821" i="1"/>
  <c r="I81" i="1"/>
  <c r="J81" i="1"/>
  <c r="H81" i="1"/>
  <c r="I3750" i="1"/>
  <c r="J3750" i="1"/>
  <c r="Q3750" i="1" s="1"/>
  <c r="H3750" i="1"/>
  <c r="I3143" i="1"/>
  <c r="P3143" i="1" s="1"/>
  <c r="J3143" i="1"/>
  <c r="H3143" i="1"/>
  <c r="I5490" i="1"/>
  <c r="P5490" i="1" s="1"/>
  <c r="J5490" i="1"/>
  <c r="Q5490" i="1" s="1"/>
  <c r="H5490" i="1"/>
  <c r="O5490" i="1" s="1"/>
  <c r="I3626" i="1"/>
  <c r="P3626" i="1" s="1"/>
  <c r="J3626" i="1"/>
  <c r="Q3626" i="1" s="1"/>
  <c r="H3626" i="1"/>
  <c r="O3626" i="1" s="1"/>
  <c r="I1505" i="1"/>
  <c r="P1505" i="1" s="1"/>
  <c r="J1505" i="1"/>
  <c r="Q1505" i="1" s="1"/>
  <c r="H1505" i="1"/>
  <c r="O1505" i="1" s="1"/>
  <c r="I1422" i="1"/>
  <c r="J1422" i="1"/>
  <c r="H1422" i="1"/>
  <c r="I2891" i="1"/>
  <c r="J2891" i="1"/>
  <c r="H2891" i="1"/>
  <c r="I5030" i="1"/>
  <c r="P5030" i="1" s="1"/>
  <c r="J5030" i="1"/>
  <c r="H5030" i="1"/>
  <c r="O5030" i="1" s="1"/>
  <c r="I3647" i="1"/>
  <c r="J3647" i="1"/>
  <c r="Q3647" i="1" s="1"/>
  <c r="H3647" i="1"/>
  <c r="O3647" i="1" s="1"/>
  <c r="E3773" i="1"/>
  <c r="Q3772" i="1"/>
  <c r="O3772" i="1"/>
  <c r="P3772" i="1"/>
  <c r="E5261" i="1"/>
  <c r="Q5260" i="1"/>
  <c r="P5260" i="1"/>
  <c r="O5260" i="1"/>
  <c r="E1254" i="1"/>
  <c r="P1253" i="1"/>
  <c r="O1253" i="1"/>
  <c r="E2700" i="1"/>
  <c r="E4211" i="1"/>
  <c r="Q4210" i="1"/>
  <c r="P4210" i="1"/>
  <c r="E290" i="1"/>
  <c r="Q289" i="1"/>
  <c r="P289" i="1"/>
  <c r="O289" i="1"/>
  <c r="E2264" i="1"/>
  <c r="Q2263" i="1"/>
  <c r="O2263" i="1"/>
  <c r="P2263" i="1"/>
  <c r="E3585" i="1"/>
  <c r="P3584" i="1"/>
  <c r="O3584" i="1"/>
  <c r="E3164" i="1"/>
  <c r="O3163" i="1"/>
  <c r="P3163" i="1"/>
  <c r="E4613" i="1"/>
  <c r="E4087" i="1"/>
  <c r="E4843" i="1"/>
  <c r="O4842" i="1"/>
  <c r="Q4842" i="1"/>
  <c r="E2600" i="1"/>
  <c r="Q2599" i="1"/>
  <c r="E5198" i="1"/>
  <c r="E499" i="1"/>
  <c r="E4442" i="1"/>
  <c r="Q4441" i="1"/>
  <c r="P4441" i="1"/>
  <c r="O4441" i="1"/>
  <c r="E3960" i="1"/>
  <c r="Q3959" i="1"/>
  <c r="P3959" i="1"/>
  <c r="O3959" i="1"/>
  <c r="E334" i="1"/>
  <c r="O333" i="1"/>
  <c r="E4591" i="1"/>
  <c r="Q4590" i="1"/>
  <c r="P4590" i="1"/>
  <c r="O4590" i="1"/>
  <c r="E2996" i="1"/>
  <c r="Q2995" i="1"/>
  <c r="O2995" i="1"/>
  <c r="E4362" i="1"/>
  <c r="Q4361" i="1"/>
  <c r="P4361" i="1"/>
  <c r="O4361" i="1"/>
  <c r="E4402" i="1"/>
  <c r="Q4401" i="1"/>
  <c r="P4401" i="1"/>
  <c r="O4401" i="1"/>
  <c r="E458" i="1"/>
  <c r="E1485" i="1"/>
  <c r="Q1484" i="1"/>
  <c r="E4069" i="1"/>
  <c r="Q4068" i="1"/>
  <c r="E647" i="1"/>
  <c r="O646" i="1"/>
  <c r="E3415" i="1"/>
  <c r="Q3414" i="1"/>
  <c r="E3794" i="1"/>
  <c r="Q3793" i="1"/>
  <c r="P3793" i="1"/>
  <c r="O3793" i="1"/>
  <c r="E4171" i="1"/>
  <c r="E3103" i="1"/>
  <c r="P3102" i="1"/>
  <c r="O3102" i="1"/>
  <c r="E1864" i="1"/>
  <c r="E1844" i="1"/>
  <c r="Q1843" i="1"/>
  <c r="P1843" i="1"/>
  <c r="E2828" i="1"/>
  <c r="O2827" i="1"/>
  <c r="E3184" i="1"/>
  <c r="P3183" i="1"/>
  <c r="O3183" i="1"/>
  <c r="E772" i="1"/>
  <c r="Q771" i="1"/>
  <c r="P771" i="1"/>
  <c r="O771" i="1"/>
  <c r="E1275" i="1"/>
  <c r="Q1274" i="1"/>
  <c r="P1274" i="1"/>
  <c r="E941" i="1"/>
  <c r="P940" i="1"/>
  <c r="O940" i="1"/>
  <c r="Q940" i="1"/>
  <c r="E3311" i="1"/>
  <c r="P3310" i="1"/>
  <c r="O3310" i="1"/>
  <c r="E4633" i="1"/>
  <c r="E5095" i="1"/>
  <c r="P5094" i="1"/>
  <c r="E5011" i="1"/>
  <c r="E5117" i="1"/>
  <c r="P5116" i="1"/>
  <c r="O5116" i="1"/>
  <c r="E899" i="1"/>
  <c r="E1673" i="1"/>
  <c r="E918" i="1"/>
  <c r="E1110" i="1"/>
  <c r="Q1109" i="1"/>
  <c r="O1109" i="1"/>
  <c r="Q4926" i="1"/>
  <c r="O4926" i="1"/>
  <c r="P4926" i="1"/>
  <c r="E4927" i="1"/>
  <c r="E3354" i="1"/>
  <c r="Q3353" i="1"/>
  <c r="P3353" i="1"/>
  <c r="O3353" i="1"/>
  <c r="E2661" i="1"/>
  <c r="Q2660" i="1"/>
  <c r="P2660" i="1"/>
  <c r="O2660" i="1"/>
  <c r="E3060" i="1"/>
  <c r="E1736" i="1"/>
  <c r="Q1735" i="1"/>
  <c r="P1735" i="1"/>
  <c r="O1735" i="1"/>
  <c r="E4003" i="1"/>
  <c r="P4002" i="1"/>
  <c r="O4002" i="1"/>
  <c r="Q4002" i="1"/>
  <c r="E520" i="1"/>
  <c r="E2932" i="1"/>
  <c r="P2931" i="1"/>
  <c r="O2931" i="1"/>
  <c r="E4131" i="1"/>
  <c r="E3396" i="1"/>
  <c r="E5325" i="1"/>
  <c r="O5324" i="1"/>
  <c r="Q5324" i="1"/>
  <c r="E5513" i="1"/>
  <c r="Q5512" i="1"/>
  <c r="O5512" i="1"/>
  <c r="E2074" i="1"/>
  <c r="E2452" i="1"/>
  <c r="E4232" i="1"/>
  <c r="Q4231" i="1"/>
  <c r="P4231" i="1"/>
  <c r="O4231" i="1"/>
  <c r="E2472" i="1"/>
  <c r="Q2471" i="1"/>
  <c r="O2471" i="1"/>
  <c r="E4464" i="1"/>
  <c r="Q4463" i="1"/>
  <c r="P4463" i="1"/>
  <c r="O4463" i="1"/>
  <c r="E4505" i="1"/>
  <c r="O4504" i="1"/>
  <c r="E5741" i="1"/>
  <c r="E5681" i="1"/>
  <c r="P5680" i="1"/>
  <c r="O5680" i="1"/>
  <c r="Q5680" i="1"/>
  <c r="E414" i="1"/>
  <c r="Q413" i="1"/>
  <c r="P413" i="1"/>
  <c r="O413" i="1"/>
  <c r="E2914" i="1"/>
  <c r="Q2913" i="1"/>
  <c r="P2913" i="1"/>
  <c r="O2913" i="1"/>
  <c r="E4151" i="1"/>
  <c r="E3080" i="1"/>
  <c r="Q3079" i="1"/>
  <c r="P3079" i="1"/>
  <c r="O3079" i="1"/>
  <c r="E396" i="1"/>
  <c r="O395" i="1"/>
  <c r="E4969" i="1"/>
  <c r="Q4968" i="1"/>
  <c r="E4716" i="1"/>
  <c r="P4715" i="1"/>
  <c r="O4715" i="1"/>
  <c r="Q4715" i="1"/>
  <c r="E5239" i="1"/>
  <c r="Q5238" i="1"/>
  <c r="P5238" i="1"/>
  <c r="O5238" i="1"/>
  <c r="E2975" i="1"/>
  <c r="O2974" i="1"/>
  <c r="E5408" i="1"/>
  <c r="Q5407" i="1"/>
  <c r="E2516" i="1"/>
  <c r="Q2515" i="1"/>
  <c r="P2515" i="1"/>
  <c r="O2515" i="1"/>
  <c r="E3521" i="1"/>
  <c r="Q3520" i="1"/>
  <c r="O3520" i="1"/>
  <c r="E5532" i="1"/>
  <c r="P5531" i="1"/>
  <c r="E4381" i="1"/>
  <c r="E1716" i="1"/>
  <c r="Q1715" i="1"/>
  <c r="P1715" i="1"/>
  <c r="O1715" i="1"/>
  <c r="E1801" i="1"/>
  <c r="Q1800" i="1"/>
  <c r="P1800" i="1"/>
  <c r="O1800" i="1"/>
  <c r="E4046" i="1"/>
  <c r="E3687" i="1"/>
  <c r="E4801" i="1"/>
  <c r="E3478" i="1"/>
  <c r="Q3477" i="1"/>
  <c r="P3477" i="1"/>
  <c r="O3477" i="1"/>
  <c r="E353" i="1"/>
  <c r="Q352" i="1"/>
  <c r="P352" i="1"/>
  <c r="O352" i="1"/>
  <c r="Q1694" i="1"/>
  <c r="P1694" i="1"/>
  <c r="E1695" i="1"/>
  <c r="E2306" i="1"/>
  <c r="Q2305" i="1"/>
  <c r="P2305" i="1"/>
  <c r="O2305" i="1"/>
  <c r="E247" i="1"/>
  <c r="Q246" i="1"/>
  <c r="E4989" i="1"/>
  <c r="P4988" i="1"/>
  <c r="E5367" i="1"/>
  <c r="E2010" i="1"/>
  <c r="O2009" i="1"/>
  <c r="E2283" i="1"/>
  <c r="Q4692" i="1"/>
  <c r="P4692" i="1"/>
  <c r="E4693" i="1"/>
  <c r="E5596" i="1"/>
  <c r="P5595" i="1"/>
  <c r="O5595" i="1"/>
  <c r="Q5595" i="1"/>
  <c r="E2032" i="1"/>
  <c r="Q2031" i="1"/>
  <c r="P2031" i="1"/>
  <c r="E4423" i="1"/>
  <c r="E2159" i="1"/>
  <c r="E5074" i="1"/>
  <c r="Q5073" i="1"/>
  <c r="P5073" i="1"/>
  <c r="E3457" i="1"/>
  <c r="O3456" i="1"/>
  <c r="P3456" i="1"/>
  <c r="E1298" i="1"/>
  <c r="Q1297" i="1"/>
  <c r="P1297" i="1"/>
  <c r="O1297" i="1"/>
  <c r="E960" i="1"/>
  <c r="Q959" i="1"/>
  <c r="P959" i="1"/>
  <c r="E163" i="1"/>
  <c r="E1211" i="1"/>
  <c r="Q1210" i="1"/>
  <c r="O1210" i="1"/>
  <c r="Q2952" i="1"/>
  <c r="O2952" i="1"/>
  <c r="P2952" i="1"/>
  <c r="E2953" i="1"/>
  <c r="E2390" i="1"/>
  <c r="E1634" i="1"/>
  <c r="Q3920" i="1"/>
  <c r="P3920" i="1"/>
  <c r="O3920" i="1"/>
  <c r="E3921" i="1"/>
  <c r="E1528" i="1"/>
  <c r="Q1527" i="1"/>
  <c r="E2369" i="1"/>
  <c r="Q2368" i="1"/>
  <c r="P2368" i="1"/>
  <c r="O2368" i="1"/>
  <c r="E837" i="1"/>
  <c r="Q836" i="1"/>
  <c r="O836" i="1"/>
  <c r="E3817" i="1"/>
  <c r="Q3816" i="1"/>
  <c r="P3816" i="1"/>
  <c r="O3816" i="1"/>
  <c r="E5178" i="1"/>
  <c r="Q5177" i="1"/>
  <c r="E5282" i="1"/>
  <c r="P5281" i="1"/>
  <c r="O5281" i="1"/>
  <c r="E5782" i="1"/>
  <c r="Q5781" i="1"/>
  <c r="P5781" i="1"/>
  <c r="O5781" i="1"/>
  <c r="O3331" i="1"/>
  <c r="P3331" i="1"/>
  <c r="Q3331" i="1"/>
  <c r="E3332" i="1"/>
  <c r="E102" i="1"/>
  <c r="E3564" i="1"/>
  <c r="Q3563" i="1"/>
  <c r="O3563" i="1"/>
  <c r="E3981" i="1"/>
  <c r="Q3980" i="1"/>
  <c r="P3980" i="1"/>
  <c r="E1758" i="1"/>
  <c r="P1757" i="1"/>
  <c r="O1757" i="1"/>
  <c r="E5449" i="1"/>
  <c r="Q5448" i="1"/>
  <c r="P5448" i="1"/>
  <c r="O5448" i="1"/>
  <c r="E3038" i="1"/>
  <c r="E5804" i="1"/>
  <c r="E4655" i="1"/>
  <c r="E3122" i="1"/>
  <c r="Q3121" i="1"/>
  <c r="P3121" i="1"/>
  <c r="O3121" i="1"/>
  <c r="E2200" i="1"/>
  <c r="Q2199" i="1"/>
  <c r="P2199" i="1"/>
  <c r="O2199" i="1"/>
  <c r="E1403" i="1"/>
  <c r="Q1402" i="1"/>
  <c r="E542" i="1"/>
  <c r="P541" i="1"/>
  <c r="E2116" i="1"/>
  <c r="O2115" i="1"/>
  <c r="E795" i="1"/>
  <c r="P794" i="1"/>
  <c r="E563" i="1"/>
  <c r="O562" i="1"/>
  <c r="E2787" i="1"/>
  <c r="Q2786" i="1"/>
  <c r="P2786" i="1"/>
  <c r="O2786" i="1"/>
  <c r="Q3246" i="1"/>
  <c r="E3247" i="1"/>
  <c r="E5619" i="1"/>
  <c r="P5618" i="1"/>
  <c r="O5618" i="1"/>
  <c r="E4318" i="1"/>
  <c r="Q4317" i="1"/>
  <c r="E2808" i="1"/>
  <c r="Q2807" i="1"/>
  <c r="O2807" i="1"/>
  <c r="E5345" i="1"/>
  <c r="E4822" i="1"/>
  <c r="Q4821" i="1"/>
  <c r="O4821" i="1"/>
  <c r="E82" i="1"/>
  <c r="Q81" i="1"/>
  <c r="P81" i="1"/>
  <c r="O81" i="1"/>
  <c r="E3751" i="1"/>
  <c r="P3750" i="1"/>
  <c r="O3750" i="1"/>
  <c r="E3144" i="1"/>
  <c r="Q3143" i="1"/>
  <c r="O3143" i="1"/>
  <c r="E5491" i="1"/>
  <c r="E3627" i="1"/>
  <c r="E1506" i="1"/>
  <c r="E1423" i="1"/>
  <c r="Q1422" i="1"/>
  <c r="O1422" i="1"/>
  <c r="P1422" i="1"/>
  <c r="E2892" i="1"/>
  <c r="Q2891" i="1"/>
  <c r="P2891" i="1"/>
  <c r="O2891" i="1"/>
  <c r="E5031" i="1"/>
  <c r="Q5030" i="1"/>
  <c r="E3648" i="1"/>
  <c r="P3647" i="1"/>
  <c r="E3290" i="1"/>
  <c r="E4738" i="1"/>
  <c r="O4737" i="1"/>
  <c r="Q4737" i="1"/>
  <c r="P4737" i="1"/>
  <c r="E2494" i="1"/>
  <c r="Q2493" i="1"/>
  <c r="P2493" i="1"/>
  <c r="O2493" i="1"/>
  <c r="E2241" i="1"/>
  <c r="Q2240" i="1"/>
  <c r="P2240" i="1"/>
  <c r="O2240" i="1"/>
  <c r="P4295" i="1"/>
  <c r="E4296" i="1"/>
  <c r="E1654" i="1"/>
  <c r="O1653" i="1"/>
  <c r="E226" i="1"/>
  <c r="O225" i="1"/>
  <c r="Q225" i="1"/>
  <c r="P225" i="1"/>
  <c r="O626" i="1"/>
  <c r="Q626" i="1"/>
  <c r="P626" i="1"/>
  <c r="E627" i="1"/>
  <c r="E3016" i="1"/>
  <c r="E5388" i="1"/>
  <c r="Q5387" i="1"/>
  <c r="E688" i="1"/>
  <c r="E375" i="1"/>
  <c r="Q374" i="1"/>
  <c r="P374" i="1"/>
  <c r="O374" i="1"/>
  <c r="E5576" i="1"/>
  <c r="P5575" i="1"/>
  <c r="O5575" i="1"/>
  <c r="Q5575" i="1"/>
  <c r="E2053" i="1"/>
  <c r="E3729" i="1"/>
  <c r="P3728" i="1"/>
  <c r="O3728" i="1"/>
  <c r="Q3728" i="1"/>
  <c r="E1233" i="1"/>
  <c r="Q1232" i="1"/>
  <c r="P1232" i="1"/>
  <c r="O1232" i="1"/>
  <c r="E1442" i="1"/>
  <c r="Q1441" i="1"/>
  <c r="P1441" i="1"/>
  <c r="E858" i="1"/>
  <c r="Q857" i="1"/>
  <c r="P857" i="1"/>
  <c r="O857" i="1"/>
  <c r="E2722" i="1"/>
  <c r="Q2721" i="1"/>
  <c r="O2721" i="1"/>
  <c r="E1089" i="1"/>
  <c r="Q1088" i="1"/>
  <c r="P1088" i="1"/>
  <c r="O1088" i="1"/>
  <c r="E2744" i="1"/>
  <c r="O2743" i="1"/>
  <c r="E879" i="1"/>
  <c r="E1381" i="1"/>
  <c r="O1380" i="1"/>
  <c r="Q1380" i="1"/>
  <c r="E2536" i="1"/>
  <c r="Q2535" i="1"/>
  <c r="O2535" i="1"/>
  <c r="E605" i="1"/>
  <c r="Q604" i="1"/>
  <c r="P604" i="1"/>
  <c r="O604" i="1"/>
  <c r="E123" i="1"/>
  <c r="Q122" i="1"/>
  <c r="P122" i="1"/>
  <c r="O122" i="1"/>
  <c r="E983" i="1"/>
  <c r="Q982" i="1"/>
  <c r="O982" i="1"/>
  <c r="Q1592" i="1"/>
  <c r="E1593" i="1"/>
  <c r="E1968" i="1"/>
  <c r="Q1967" i="1"/>
  <c r="P1967" i="1"/>
  <c r="O1967" i="1"/>
  <c r="E3668" i="1"/>
  <c r="O3667" i="1"/>
  <c r="E5469" i="1"/>
  <c r="Q5468" i="1"/>
  <c r="P5468" i="1"/>
  <c r="O5468" i="1"/>
  <c r="E666" i="1"/>
  <c r="O665" i="1"/>
  <c r="Q665" i="1"/>
  <c r="P665" i="1"/>
  <c r="E3879" i="1"/>
  <c r="Q3878" i="1"/>
  <c r="O3878" i="1"/>
  <c r="P3878" i="1"/>
  <c r="E269" i="1"/>
  <c r="P268" i="1"/>
  <c r="O268" i="1"/>
  <c r="Q268" i="1"/>
  <c r="E1989" i="1"/>
  <c r="Q1988" i="1"/>
  <c r="O1988" i="1"/>
  <c r="E4758" i="1"/>
  <c r="O4757" i="1"/>
  <c r="Q4757" i="1"/>
  <c r="P4757" i="1"/>
  <c r="E3711" i="1"/>
  <c r="Q3710" i="1"/>
  <c r="E3899" i="1"/>
  <c r="Q3898" i="1"/>
  <c r="P3898" i="1"/>
  <c r="O3898" i="1"/>
  <c r="E5138" i="1"/>
  <c r="O5137" i="1"/>
  <c r="P5137" i="1"/>
  <c r="Q5137" i="1"/>
  <c r="E4779" i="1"/>
  <c r="Q4778" i="1"/>
  <c r="P4778" i="1"/>
  <c r="O4778" i="1"/>
  <c r="E4191" i="1"/>
  <c r="Q4190" i="1"/>
  <c r="P4190" i="1"/>
  <c r="O4190" i="1"/>
  <c r="E752" i="1"/>
  <c r="Q751" i="1"/>
  <c r="P751" i="1"/>
  <c r="O751" i="1"/>
  <c r="E1571" i="1"/>
  <c r="E4275" i="1"/>
  <c r="Q4274" i="1"/>
  <c r="O4274" i="1"/>
  <c r="P4274" i="1"/>
  <c r="E1362" i="1"/>
  <c r="Q1361" i="1"/>
  <c r="P1361" i="1"/>
  <c r="E1905" i="1"/>
  <c r="Q1904" i="1"/>
  <c r="P1904" i="1"/>
  <c r="O1904" i="1"/>
  <c r="E2578" i="1"/>
  <c r="P2577" i="1"/>
  <c r="O2577" i="1"/>
  <c r="Q2577" i="1"/>
  <c r="E1924" i="1"/>
  <c r="O1923" i="1"/>
  <c r="P1923" i="1"/>
  <c r="E1822" i="1"/>
  <c r="Q1821" i="1"/>
  <c r="P1821" i="1"/>
  <c r="O1821" i="1"/>
  <c r="E5429" i="1"/>
  <c r="Q5428" i="1"/>
  <c r="O5428" i="1"/>
  <c r="E4946" i="1"/>
  <c r="E1191" i="1"/>
  <c r="Q1190" i="1"/>
  <c r="P1190" i="1"/>
  <c r="O1190" i="1"/>
  <c r="E2852" i="1"/>
  <c r="E5639" i="1"/>
  <c r="Q5638" i="1"/>
  <c r="O5638" i="1"/>
  <c r="E59" i="1"/>
  <c r="E5221" i="1"/>
  <c r="P5220" i="1"/>
  <c r="E1150" i="1"/>
  <c r="Q1149" i="1"/>
  <c r="O1149" i="1"/>
  <c r="E2430" i="1"/>
  <c r="Q2429" i="1"/>
  <c r="P2429" i="1"/>
  <c r="O2429" i="1"/>
  <c r="E4254" i="1"/>
  <c r="Q4253" i="1"/>
  <c r="P4253" i="1"/>
  <c r="E1340" i="1"/>
  <c r="Q1339" i="1"/>
  <c r="E1170" i="1"/>
  <c r="P1169" i="1"/>
  <c r="O1169" i="1"/>
  <c r="E184" i="1"/>
  <c r="Q183" i="1"/>
  <c r="P183" i="1"/>
  <c r="O183" i="1"/>
  <c r="E3268" i="1"/>
  <c r="Q3267" i="1"/>
  <c r="O3267" i="1"/>
  <c r="E4907" i="1"/>
  <c r="Q4906" i="1"/>
  <c r="O4906" i="1"/>
  <c r="P4906" i="1"/>
  <c r="E17" i="1"/>
  <c r="Q16" i="1"/>
  <c r="P16" i="1"/>
  <c r="E3606" i="1"/>
  <c r="E1130" i="1"/>
  <c r="Q1129" i="1"/>
  <c r="P1129" i="1"/>
  <c r="O1129" i="1"/>
  <c r="E2559" i="1"/>
  <c r="P2558" i="1"/>
  <c r="O2558" i="1"/>
  <c r="Q2558" i="1"/>
  <c r="E5051" i="1"/>
  <c r="P5050" i="1"/>
  <c r="O5050" i="1"/>
  <c r="Q5050" i="1"/>
  <c r="E5302" i="1"/>
  <c r="Q5301" i="1"/>
  <c r="P5301" i="1"/>
  <c r="O5301" i="1"/>
  <c r="E1464" i="1"/>
  <c r="Q1463" i="1"/>
  <c r="P1463" i="1"/>
  <c r="O1463" i="1"/>
  <c r="E5158" i="1"/>
  <c r="E4528" i="1"/>
  <c r="P4527" i="1"/>
  <c r="O4527" i="1"/>
  <c r="E437" i="1"/>
  <c r="E2764" i="1"/>
  <c r="O2763" i="1"/>
  <c r="E3435" i="1"/>
  <c r="P3434" i="1"/>
  <c r="O3434" i="1"/>
  <c r="Q3434" i="1"/>
  <c r="E2096" i="1"/>
  <c r="P2095" i="1"/>
  <c r="O2095" i="1"/>
  <c r="Q2095" i="1"/>
  <c r="E730" i="1"/>
  <c r="P729" i="1"/>
  <c r="O729" i="1"/>
  <c r="E1612" i="1"/>
  <c r="Q1611" i="1"/>
  <c r="P1611" i="1"/>
  <c r="O1611" i="1"/>
  <c r="E5555" i="1"/>
  <c r="Q5554" i="1"/>
  <c r="P5554" i="1"/>
  <c r="E4675" i="1"/>
  <c r="Q4674" i="1"/>
  <c r="O4674" i="1"/>
  <c r="P4674" i="1"/>
  <c r="E1886" i="1"/>
  <c r="E4338" i="1"/>
  <c r="Q4337" i="1"/>
  <c r="P4337" i="1"/>
  <c r="E3836" i="1"/>
  <c r="O3835" i="1"/>
  <c r="P3835" i="1"/>
  <c r="Q3835" i="1"/>
  <c r="P4884" i="1"/>
  <c r="E4885" i="1"/>
  <c r="E4111" i="1"/>
  <c r="P4110" i="1"/>
  <c r="Q4110" i="1"/>
  <c r="O4110" i="1"/>
  <c r="E2327" i="1"/>
  <c r="Q2326" i="1"/>
  <c r="P2326" i="1"/>
  <c r="O2326" i="1"/>
  <c r="E39" i="1"/>
  <c r="O38" i="1"/>
  <c r="Q38" i="1"/>
  <c r="P38" i="1"/>
  <c r="E584" i="1"/>
  <c r="P583" i="1"/>
  <c r="O583" i="1"/>
  <c r="E4485" i="1"/>
  <c r="E1025" i="1"/>
  <c r="Q1024" i="1"/>
  <c r="P1024" i="1"/>
  <c r="O1024" i="1"/>
  <c r="E3374" i="1"/>
  <c r="Q3373" i="1"/>
  <c r="O3373" i="1"/>
  <c r="E2177" i="1"/>
  <c r="Q2176" i="1"/>
  <c r="P2176" i="1"/>
  <c r="O2176" i="1"/>
  <c r="Q3540" i="1"/>
  <c r="P3540" i="1"/>
  <c r="O3540" i="1"/>
  <c r="E3541" i="1"/>
  <c r="E2871" i="1"/>
  <c r="Q2870" i="1"/>
  <c r="P2870" i="1"/>
  <c r="O2870" i="1"/>
  <c r="E4024" i="1"/>
  <c r="Q4023" i="1"/>
  <c r="P4023" i="1"/>
  <c r="O4023" i="1"/>
  <c r="E4570" i="1"/>
  <c r="Q4569" i="1"/>
  <c r="P4569" i="1"/>
  <c r="E3499" i="1"/>
  <c r="O3498" i="1"/>
  <c r="E206" i="1"/>
  <c r="O205" i="1"/>
  <c r="Q205" i="1"/>
  <c r="P205" i="1"/>
  <c r="E2680" i="1"/>
  <c r="Q2679" i="1"/>
  <c r="P2679" i="1"/>
  <c r="E710" i="1"/>
  <c r="Q709" i="1"/>
  <c r="P709" i="1"/>
  <c r="O709" i="1"/>
  <c r="E3858" i="1"/>
  <c r="P3857" i="1"/>
  <c r="O3857" i="1"/>
  <c r="Q3857" i="1"/>
  <c r="E479" i="1"/>
  <c r="P478" i="1"/>
  <c r="O478" i="1"/>
  <c r="Q478" i="1"/>
  <c r="E2349" i="1"/>
  <c r="E144" i="1"/>
  <c r="Q143" i="1"/>
  <c r="O143" i="1"/>
  <c r="E5720" i="1"/>
  <c r="Q5719" i="1"/>
  <c r="P5719" i="1"/>
  <c r="O5719" i="1"/>
  <c r="E4864" i="1"/>
  <c r="Q4863" i="1"/>
  <c r="P4863" i="1"/>
  <c r="O4863" i="1"/>
  <c r="E5762" i="1"/>
  <c r="Q5761" i="1"/>
  <c r="P5761" i="1"/>
  <c r="O5761" i="1"/>
  <c r="E3205" i="1"/>
  <c r="Q3204" i="1"/>
  <c r="P3204" i="1"/>
  <c r="O3204" i="1"/>
  <c r="E1549" i="1"/>
  <c r="Q1548" i="1"/>
  <c r="P1548" i="1"/>
  <c r="O2619" i="1"/>
  <c r="E2620" i="1"/>
  <c r="Q1046" i="1"/>
  <c r="P1046" i="1"/>
  <c r="O1046" i="1"/>
  <c r="E1047" i="1"/>
  <c r="E5699" i="1"/>
  <c r="Q5698" i="1"/>
  <c r="O5698" i="1"/>
  <c r="P5698" i="1"/>
  <c r="E1067" i="1"/>
  <c r="Q1066" i="1"/>
  <c r="P1066" i="1"/>
  <c r="O1066" i="1"/>
  <c r="Q1946" i="1"/>
  <c r="P1946" i="1"/>
  <c r="O1946" i="1"/>
  <c r="E1947" i="1"/>
  <c r="E5661" i="1"/>
  <c r="P5660" i="1"/>
  <c r="O5660" i="1"/>
  <c r="Q5660" i="1"/>
  <c r="E2220" i="1"/>
  <c r="Q2219" i="1"/>
  <c r="O3225" i="1"/>
  <c r="E3226" i="1"/>
  <c r="E816" i="1"/>
  <c r="Q815" i="1"/>
  <c r="P815" i="1"/>
  <c r="O815" i="1"/>
  <c r="E1004" i="1"/>
  <c r="Q1003" i="1"/>
  <c r="P1003" i="1"/>
  <c r="O1003" i="1"/>
  <c r="E312" i="1"/>
  <c r="Q311" i="1"/>
  <c r="P311" i="1"/>
  <c r="O311" i="1"/>
  <c r="E3939" i="1"/>
  <c r="Q3938" i="1"/>
  <c r="P3938" i="1"/>
  <c r="O3938" i="1"/>
  <c r="E1317" i="1"/>
  <c r="Q1316" i="1"/>
  <c r="P1316" i="1"/>
  <c r="O1316" i="1"/>
  <c r="E2410" i="1"/>
  <c r="E4549" i="1"/>
  <c r="Q4548" i="1"/>
  <c r="O4548" i="1"/>
  <c r="E2640" i="1"/>
  <c r="Q2639" i="1"/>
  <c r="P2639" i="1"/>
  <c r="O2639" i="1"/>
  <c r="E1780" i="1"/>
  <c r="Q1779" i="1"/>
  <c r="P1779" i="1"/>
  <c r="O1779" i="1"/>
  <c r="I3879" i="1" l="1"/>
  <c r="J3879" i="1"/>
  <c r="H3879" i="1"/>
  <c r="I2640" i="1"/>
  <c r="J2640" i="1"/>
  <c r="H2640" i="1"/>
  <c r="I1047" i="1"/>
  <c r="J1047" i="1"/>
  <c r="H1047" i="1"/>
  <c r="I1593" i="1"/>
  <c r="P1593" i="1" s="1"/>
  <c r="J1593" i="1"/>
  <c r="H1593" i="1"/>
  <c r="I627" i="1"/>
  <c r="J627" i="1"/>
  <c r="H627" i="1"/>
  <c r="I3332" i="1"/>
  <c r="J3332" i="1"/>
  <c r="Q3332" i="1" s="1"/>
  <c r="H3332" i="1"/>
  <c r="O3332" i="1" s="1"/>
  <c r="I4927" i="1"/>
  <c r="P4927" i="1" s="1"/>
  <c r="J4927" i="1"/>
  <c r="Q4927" i="1" s="1"/>
  <c r="H4927" i="1"/>
  <c r="I3899" i="1"/>
  <c r="J3899" i="1"/>
  <c r="H3899" i="1"/>
  <c r="I837" i="1"/>
  <c r="J837" i="1"/>
  <c r="H837" i="1"/>
  <c r="I1844" i="1"/>
  <c r="J1844" i="1"/>
  <c r="H1844" i="1"/>
  <c r="O1844" i="1" s="1"/>
  <c r="I2620" i="1"/>
  <c r="J2620" i="1"/>
  <c r="H2620" i="1"/>
  <c r="I879" i="1"/>
  <c r="J879" i="1"/>
  <c r="H879" i="1"/>
  <c r="I2953" i="1"/>
  <c r="P2953" i="1" s="1"/>
  <c r="J2953" i="1"/>
  <c r="Q2953" i="1" s="1"/>
  <c r="H2953" i="1"/>
  <c r="O2953" i="1" s="1"/>
  <c r="I5449" i="1"/>
  <c r="P5449" i="1" s="1"/>
  <c r="J5449" i="1"/>
  <c r="H5449" i="1"/>
  <c r="I4570" i="1"/>
  <c r="J4570" i="1"/>
  <c r="H4570" i="1"/>
  <c r="I2032" i="1"/>
  <c r="J2032" i="1"/>
  <c r="H2032" i="1"/>
  <c r="I4843" i="1"/>
  <c r="J4843" i="1"/>
  <c r="H4843" i="1"/>
  <c r="I3268" i="1"/>
  <c r="J3268" i="1"/>
  <c r="Q3268" i="1" s="1"/>
  <c r="H3268" i="1"/>
  <c r="I2200" i="1"/>
  <c r="J2200" i="1"/>
  <c r="H2200" i="1"/>
  <c r="O2200" i="1" s="1"/>
  <c r="I2472" i="1"/>
  <c r="P2472" i="1" s="1"/>
  <c r="J2472" i="1"/>
  <c r="Q2472" i="1" s="1"/>
  <c r="H2472" i="1"/>
  <c r="O2472" i="1" s="1"/>
  <c r="I4024" i="1"/>
  <c r="J4024" i="1"/>
  <c r="H4024" i="1"/>
  <c r="I4675" i="1"/>
  <c r="J4675" i="1"/>
  <c r="H4675" i="1"/>
  <c r="I1130" i="1"/>
  <c r="J1130" i="1"/>
  <c r="H1130" i="1"/>
  <c r="I1191" i="1"/>
  <c r="P1191" i="1" s="1"/>
  <c r="J1191" i="1"/>
  <c r="H1191" i="1"/>
  <c r="I752" i="1"/>
  <c r="J752" i="1"/>
  <c r="H752" i="1"/>
  <c r="I666" i="1"/>
  <c r="J666" i="1"/>
  <c r="Q666" i="1" s="1"/>
  <c r="H666" i="1"/>
  <c r="O666" i="1" s="1"/>
  <c r="I1442" i="1"/>
  <c r="P1442" i="1" s="1"/>
  <c r="J1442" i="1"/>
  <c r="Q1442" i="1" s="1"/>
  <c r="H1442" i="1"/>
  <c r="I375" i="1"/>
  <c r="J375" i="1"/>
  <c r="H375" i="1"/>
  <c r="I226" i="1"/>
  <c r="J226" i="1"/>
  <c r="H226" i="1"/>
  <c r="I4738" i="1"/>
  <c r="J4738" i="1"/>
  <c r="H4738" i="1"/>
  <c r="O4738" i="1" s="1"/>
  <c r="I1423" i="1"/>
  <c r="J1423" i="1"/>
  <c r="H1423" i="1"/>
  <c r="I3751" i="1"/>
  <c r="J3751" i="1"/>
  <c r="H3751" i="1"/>
  <c r="I4318" i="1"/>
  <c r="P4318" i="1" s="1"/>
  <c r="J4318" i="1"/>
  <c r="Q4318" i="1" s="1"/>
  <c r="H4318" i="1"/>
  <c r="O4318" i="1" s="1"/>
  <c r="I795" i="1"/>
  <c r="P795" i="1" s="1"/>
  <c r="J795" i="1"/>
  <c r="H795" i="1"/>
  <c r="I3122" i="1"/>
  <c r="J3122" i="1"/>
  <c r="H3122" i="1"/>
  <c r="I1758" i="1"/>
  <c r="J1758" i="1"/>
  <c r="H1758" i="1"/>
  <c r="I5782" i="1"/>
  <c r="J5782" i="1"/>
  <c r="Q5782" i="1" s="1"/>
  <c r="H5782" i="1"/>
  <c r="I2369" i="1"/>
  <c r="J2369" i="1"/>
  <c r="H2369" i="1"/>
  <c r="I3457" i="1"/>
  <c r="J3457" i="1"/>
  <c r="H3457" i="1"/>
  <c r="O3457" i="1" s="1"/>
  <c r="I5596" i="1"/>
  <c r="P5596" i="1" s="1"/>
  <c r="J5596" i="1"/>
  <c r="Q5596" i="1" s="1"/>
  <c r="H5596" i="1"/>
  <c r="O5596" i="1" s="1"/>
  <c r="I4989" i="1"/>
  <c r="J4989" i="1"/>
  <c r="H4989" i="1"/>
  <c r="I3478" i="1"/>
  <c r="J3478" i="1"/>
  <c r="H3478" i="1"/>
  <c r="I1716" i="1"/>
  <c r="J1716" i="1"/>
  <c r="H1716" i="1"/>
  <c r="I5408" i="1"/>
  <c r="P5408" i="1" s="1"/>
  <c r="J5408" i="1"/>
  <c r="H5408" i="1"/>
  <c r="I396" i="1"/>
  <c r="J396" i="1"/>
  <c r="H396" i="1"/>
  <c r="I5681" i="1"/>
  <c r="J5681" i="1"/>
  <c r="Q5681" i="1" s="1"/>
  <c r="H5681" i="1"/>
  <c r="O5681" i="1" s="1"/>
  <c r="I4232" i="1"/>
  <c r="P4232" i="1" s="1"/>
  <c r="J4232" i="1"/>
  <c r="Q4232" i="1" s="1"/>
  <c r="H4232" i="1"/>
  <c r="I3396" i="1"/>
  <c r="J3396" i="1"/>
  <c r="H3396" i="1"/>
  <c r="I1736" i="1"/>
  <c r="J1736" i="1"/>
  <c r="H1736" i="1"/>
  <c r="I1110" i="1"/>
  <c r="J1110" i="1"/>
  <c r="H1110" i="1"/>
  <c r="O1110" i="1" s="1"/>
  <c r="I5011" i="1"/>
  <c r="J5011" i="1"/>
  <c r="H5011" i="1"/>
  <c r="I1275" i="1"/>
  <c r="J1275" i="1"/>
  <c r="H1275" i="1"/>
  <c r="I1864" i="1"/>
  <c r="P1864" i="1" s="1"/>
  <c r="J1864" i="1"/>
  <c r="Q1864" i="1" s="1"/>
  <c r="H1864" i="1"/>
  <c r="O1864" i="1" s="1"/>
  <c r="I647" i="1"/>
  <c r="P647" i="1" s="1"/>
  <c r="J647" i="1"/>
  <c r="H647" i="1"/>
  <c r="I4362" i="1"/>
  <c r="J4362" i="1"/>
  <c r="H4362" i="1"/>
  <c r="I4442" i="1"/>
  <c r="J4442" i="1"/>
  <c r="H4442" i="1"/>
  <c r="I4087" i="1"/>
  <c r="J4087" i="1"/>
  <c r="H4087" i="1"/>
  <c r="I290" i="1"/>
  <c r="J290" i="1"/>
  <c r="H290" i="1"/>
  <c r="I3773" i="1"/>
  <c r="J3773" i="1"/>
  <c r="H3773" i="1"/>
  <c r="O3773" i="1" s="1"/>
  <c r="I2220" i="1"/>
  <c r="P2220" i="1" s="1"/>
  <c r="J2220" i="1"/>
  <c r="Q2220" i="1" s="1"/>
  <c r="H2220" i="1"/>
  <c r="O2220" i="1" s="1"/>
  <c r="I2852" i="1"/>
  <c r="J2852" i="1"/>
  <c r="H2852" i="1"/>
  <c r="I5367" i="1"/>
  <c r="P5367" i="1" s="1"/>
  <c r="J5367" i="1"/>
  <c r="H5367" i="1"/>
  <c r="I941" i="1"/>
  <c r="J941" i="1"/>
  <c r="H941" i="1"/>
  <c r="I5661" i="1"/>
  <c r="P5661" i="1" s="1"/>
  <c r="J5661" i="1"/>
  <c r="H5661" i="1"/>
  <c r="I1025" i="1"/>
  <c r="J1025" i="1"/>
  <c r="H1025" i="1"/>
  <c r="I5158" i="1"/>
  <c r="J5158" i="1"/>
  <c r="Q5158" i="1" s="1"/>
  <c r="H5158" i="1"/>
  <c r="O5158" i="1" s="1"/>
  <c r="I2578" i="1"/>
  <c r="P2578" i="1" s="1"/>
  <c r="J2578" i="1"/>
  <c r="Q2578" i="1" s="1"/>
  <c r="H2578" i="1"/>
  <c r="I1947" i="1"/>
  <c r="J1947" i="1"/>
  <c r="H1947" i="1"/>
  <c r="I4655" i="1"/>
  <c r="J4655" i="1"/>
  <c r="H4655" i="1"/>
  <c r="I4693" i="1"/>
  <c r="J4693" i="1"/>
  <c r="H4693" i="1"/>
  <c r="O4693" i="1" s="1"/>
  <c r="I1571" i="1"/>
  <c r="J1571" i="1"/>
  <c r="H1571" i="1"/>
  <c r="I4003" i="1"/>
  <c r="J4003" i="1"/>
  <c r="H4003" i="1"/>
  <c r="I5720" i="1"/>
  <c r="P5720" i="1" s="1"/>
  <c r="J5720" i="1"/>
  <c r="Q5720" i="1" s="1"/>
  <c r="H5720" i="1"/>
  <c r="O5720" i="1" s="1"/>
  <c r="I4111" i="1"/>
  <c r="P4111" i="1" s="1"/>
  <c r="J4111" i="1"/>
  <c r="H4111" i="1"/>
  <c r="I184" i="1"/>
  <c r="J184" i="1"/>
  <c r="H184" i="1"/>
  <c r="I983" i="1"/>
  <c r="J983" i="1"/>
  <c r="H983" i="1"/>
  <c r="I4864" i="1"/>
  <c r="J4864" i="1"/>
  <c r="Q4864" i="1" s="1"/>
  <c r="H4864" i="1"/>
  <c r="I858" i="1"/>
  <c r="J858" i="1"/>
  <c r="Q858" i="1" s="1"/>
  <c r="H858" i="1"/>
  <c r="I1801" i="1"/>
  <c r="J1801" i="1"/>
  <c r="H1801" i="1"/>
  <c r="O1801" i="1" s="1"/>
  <c r="I3960" i="1"/>
  <c r="P3960" i="1" s="1"/>
  <c r="J3960" i="1"/>
  <c r="Q3960" i="1" s="1"/>
  <c r="H3960" i="1"/>
  <c r="O3960" i="1" s="1"/>
  <c r="I312" i="1"/>
  <c r="J312" i="1"/>
  <c r="H312" i="1"/>
  <c r="I710" i="1"/>
  <c r="J710" i="1"/>
  <c r="H710" i="1"/>
  <c r="I3435" i="1"/>
  <c r="J3435" i="1"/>
  <c r="H3435" i="1"/>
  <c r="I1150" i="1"/>
  <c r="P1150" i="1" s="1"/>
  <c r="J1150" i="1"/>
  <c r="H1150" i="1"/>
  <c r="I3711" i="1"/>
  <c r="J3711" i="1"/>
  <c r="H3711" i="1"/>
  <c r="I4885" i="1"/>
  <c r="P4885" i="1" s="1"/>
  <c r="J4885" i="1"/>
  <c r="Q4885" i="1" s="1"/>
  <c r="H4885" i="1"/>
  <c r="O4885" i="1" s="1"/>
  <c r="I2327" i="1"/>
  <c r="P2327" i="1" s="1"/>
  <c r="J2327" i="1"/>
  <c r="Q2327" i="1" s="1"/>
  <c r="H2327" i="1"/>
  <c r="I5576" i="1"/>
  <c r="J5576" i="1"/>
  <c r="Q5576" i="1" s="1"/>
  <c r="H5576" i="1"/>
  <c r="I353" i="1"/>
  <c r="J353" i="1"/>
  <c r="H353" i="1"/>
  <c r="I3415" i="1"/>
  <c r="J3415" i="1"/>
  <c r="H3415" i="1"/>
  <c r="O3415" i="1" s="1"/>
  <c r="I4549" i="1"/>
  <c r="J4549" i="1"/>
  <c r="H4549" i="1"/>
  <c r="I2680" i="1"/>
  <c r="J2680" i="1"/>
  <c r="H2680" i="1"/>
  <c r="I2764" i="1"/>
  <c r="P2764" i="1" s="1"/>
  <c r="J2764" i="1"/>
  <c r="Q2764" i="1" s="1"/>
  <c r="H2764" i="1"/>
  <c r="O2764" i="1" s="1"/>
  <c r="I4946" i="1"/>
  <c r="P4946" i="1" s="1"/>
  <c r="J4946" i="1"/>
  <c r="H4946" i="1"/>
  <c r="I5469" i="1"/>
  <c r="J5469" i="1"/>
  <c r="H5469" i="1"/>
  <c r="I1654" i="1"/>
  <c r="J1654" i="1"/>
  <c r="H1654" i="1"/>
  <c r="I5619" i="1"/>
  <c r="J5619" i="1"/>
  <c r="Q5619" i="1" s="1"/>
  <c r="H5619" i="1"/>
  <c r="I5282" i="1"/>
  <c r="P5282" i="1" s="1"/>
  <c r="J5282" i="1"/>
  <c r="H5282" i="1"/>
  <c r="O5282" i="1" s="1"/>
  <c r="I2975" i="1"/>
  <c r="J2975" i="1"/>
  <c r="H2975" i="1"/>
  <c r="O2975" i="1" s="1"/>
  <c r="I3060" i="1"/>
  <c r="P3060" i="1" s="1"/>
  <c r="J3060" i="1"/>
  <c r="Q3060" i="1" s="1"/>
  <c r="H3060" i="1"/>
  <c r="O3060" i="1" s="1"/>
  <c r="I3103" i="1"/>
  <c r="J3103" i="1"/>
  <c r="H3103" i="1"/>
  <c r="I499" i="1"/>
  <c r="P499" i="1" s="1"/>
  <c r="J499" i="1"/>
  <c r="H499" i="1"/>
  <c r="I4211" i="1"/>
  <c r="J4211" i="1"/>
  <c r="H4211" i="1"/>
  <c r="I1780" i="1"/>
  <c r="P1780" i="1" s="1"/>
  <c r="J1780" i="1"/>
  <c r="H1780" i="1"/>
  <c r="I1924" i="1"/>
  <c r="P1924" i="1" s="1"/>
  <c r="J1924" i="1"/>
  <c r="H1924" i="1"/>
  <c r="I5261" i="1"/>
  <c r="J5261" i="1"/>
  <c r="Q5261" i="1" s="1"/>
  <c r="H5261" i="1"/>
  <c r="O5261" i="1" s="1"/>
  <c r="I1549" i="1"/>
  <c r="J1549" i="1"/>
  <c r="Q1549" i="1" s="1"/>
  <c r="H1549" i="1"/>
  <c r="I4485" i="1"/>
  <c r="J4485" i="1"/>
  <c r="Q4485" i="1" s="1"/>
  <c r="H4485" i="1"/>
  <c r="I1464" i="1"/>
  <c r="J1464" i="1"/>
  <c r="H1464" i="1"/>
  <c r="I5221" i="1"/>
  <c r="J5221" i="1"/>
  <c r="H5221" i="1"/>
  <c r="O5221" i="1" s="1"/>
  <c r="I4758" i="1"/>
  <c r="J4758" i="1"/>
  <c r="H4758" i="1"/>
  <c r="I1233" i="1"/>
  <c r="J1233" i="1"/>
  <c r="Q1233" i="1" s="1"/>
  <c r="H1233" i="1"/>
  <c r="O1233" i="1" s="1"/>
  <c r="I3290" i="1"/>
  <c r="P3290" i="1" s="1"/>
  <c r="J3290" i="1"/>
  <c r="Q3290" i="1" s="1"/>
  <c r="H3290" i="1"/>
  <c r="O3290" i="1" s="1"/>
  <c r="I2116" i="1"/>
  <c r="P2116" i="1" s="1"/>
  <c r="J2116" i="1"/>
  <c r="H2116" i="1"/>
  <c r="I1528" i="1"/>
  <c r="J1528" i="1"/>
  <c r="Q1528" i="1" s="1"/>
  <c r="H1528" i="1"/>
  <c r="I4801" i="1"/>
  <c r="J4801" i="1"/>
  <c r="H4801" i="1"/>
  <c r="I3080" i="1"/>
  <c r="J3080" i="1"/>
  <c r="Q3080" i="1" s="1"/>
  <c r="H3080" i="1"/>
  <c r="O3080" i="1" s="1"/>
  <c r="I4131" i="1"/>
  <c r="J4131" i="1"/>
  <c r="Q4131" i="1" s="1"/>
  <c r="H4131" i="1"/>
  <c r="O4131" i="1" s="1"/>
  <c r="I772" i="1"/>
  <c r="P772" i="1" s="1"/>
  <c r="J772" i="1"/>
  <c r="Q772" i="1" s="1"/>
  <c r="H772" i="1"/>
  <c r="O772" i="1" s="1"/>
  <c r="I4296" i="1"/>
  <c r="P4296" i="1" s="1"/>
  <c r="J4296" i="1"/>
  <c r="Q4296" i="1" s="1"/>
  <c r="H4296" i="1"/>
  <c r="O4296" i="1" s="1"/>
  <c r="I3247" i="1"/>
  <c r="J3247" i="1"/>
  <c r="H3247" i="1"/>
  <c r="I3921" i="1"/>
  <c r="P3921" i="1" s="1"/>
  <c r="J3921" i="1"/>
  <c r="H3921" i="1"/>
  <c r="I2700" i="1"/>
  <c r="J2700" i="1"/>
  <c r="H2700" i="1"/>
  <c r="O2700" i="1" s="1"/>
  <c r="I1886" i="1"/>
  <c r="P1886" i="1" s="1"/>
  <c r="J1886" i="1"/>
  <c r="H1886" i="1"/>
  <c r="I2494" i="1"/>
  <c r="J2494" i="1"/>
  <c r="H2494" i="1"/>
  <c r="I2516" i="1"/>
  <c r="J2516" i="1"/>
  <c r="Q2516" i="1" s="1"/>
  <c r="H2516" i="1"/>
  <c r="O2516" i="1" s="1"/>
  <c r="I2871" i="1"/>
  <c r="P2871" i="1" s="1"/>
  <c r="J2871" i="1"/>
  <c r="Q2871" i="1" s="1"/>
  <c r="H2871" i="1"/>
  <c r="I5555" i="1"/>
  <c r="J5555" i="1"/>
  <c r="H5555" i="1"/>
  <c r="I1170" i="1"/>
  <c r="J1170" i="1"/>
  <c r="H1170" i="1"/>
  <c r="I4191" i="1"/>
  <c r="J4191" i="1"/>
  <c r="H4191" i="1"/>
  <c r="O4191" i="1" s="1"/>
  <c r="I123" i="1"/>
  <c r="J123" i="1"/>
  <c r="H123" i="1"/>
  <c r="O123" i="1" s="1"/>
  <c r="I688" i="1"/>
  <c r="J688" i="1"/>
  <c r="H688" i="1"/>
  <c r="I82" i="1"/>
  <c r="P82" i="1" s="1"/>
  <c r="J82" i="1"/>
  <c r="Q82" i="1" s="1"/>
  <c r="H82" i="1"/>
  <c r="O82" i="1" s="1"/>
  <c r="I3981" i="1"/>
  <c r="P3981" i="1" s="1"/>
  <c r="J3981" i="1"/>
  <c r="H3981" i="1"/>
  <c r="I1211" i="1"/>
  <c r="J1211" i="1"/>
  <c r="Q1211" i="1" s="1"/>
  <c r="H1211" i="1"/>
  <c r="I247" i="1"/>
  <c r="J247" i="1"/>
  <c r="H247" i="1"/>
  <c r="I4381" i="1"/>
  <c r="P4381" i="1" s="1"/>
  <c r="J4381" i="1"/>
  <c r="H4381" i="1"/>
  <c r="I2452" i="1"/>
  <c r="P2452" i="1" s="1"/>
  <c r="J2452" i="1"/>
  <c r="Q2452" i="1" s="1"/>
  <c r="H2452" i="1"/>
  <c r="O2452" i="1" s="1"/>
  <c r="I5095" i="1"/>
  <c r="P5095" i="1" s="1"/>
  <c r="J5095" i="1"/>
  <c r="Q5095" i="1" s="1"/>
  <c r="H5095" i="1"/>
  <c r="O5095" i="1" s="1"/>
  <c r="I4069" i="1"/>
  <c r="P4069" i="1" s="1"/>
  <c r="J4069" i="1"/>
  <c r="Q4069" i="1" s="1"/>
  <c r="H4069" i="1"/>
  <c r="O4069" i="1" s="1"/>
  <c r="I4613" i="1"/>
  <c r="J4613" i="1"/>
  <c r="H4613" i="1"/>
  <c r="O4613" i="1" s="1"/>
  <c r="I3541" i="1"/>
  <c r="J3541" i="1"/>
  <c r="H3541" i="1"/>
  <c r="I3939" i="1"/>
  <c r="J3939" i="1"/>
  <c r="H3939" i="1"/>
  <c r="I2559" i="1"/>
  <c r="J2559" i="1"/>
  <c r="H2559" i="1"/>
  <c r="I3144" i="1"/>
  <c r="J3144" i="1"/>
  <c r="H3144" i="1"/>
  <c r="I4969" i="1"/>
  <c r="P4969" i="1" s="1"/>
  <c r="J4969" i="1"/>
  <c r="Q4969" i="1" s="1"/>
  <c r="H4969" i="1"/>
  <c r="O4969" i="1" s="1"/>
  <c r="I4402" i="1"/>
  <c r="P4402" i="1" s="1"/>
  <c r="J4402" i="1"/>
  <c r="Q4402" i="1" s="1"/>
  <c r="H4402" i="1"/>
  <c r="I1004" i="1"/>
  <c r="J1004" i="1"/>
  <c r="Q1004" i="1" s="1"/>
  <c r="H1004" i="1"/>
  <c r="I144" i="1"/>
  <c r="J144" i="1"/>
  <c r="H144" i="1"/>
  <c r="I3606" i="1"/>
  <c r="J3606" i="1"/>
  <c r="Q3606" i="1" s="1"/>
  <c r="H3606" i="1"/>
  <c r="O3606" i="1" s="1"/>
  <c r="I1905" i="1"/>
  <c r="J1905" i="1"/>
  <c r="H1905" i="1"/>
  <c r="O1905" i="1" s="1"/>
  <c r="I2744" i="1"/>
  <c r="P2744" i="1" s="1"/>
  <c r="J2744" i="1"/>
  <c r="Q2744" i="1" s="1"/>
  <c r="H2744" i="1"/>
  <c r="O2744" i="1" s="1"/>
  <c r="I1506" i="1"/>
  <c r="P1506" i="1" s="1"/>
  <c r="J1506" i="1"/>
  <c r="Q1506" i="1" s="1"/>
  <c r="H1506" i="1"/>
  <c r="O1506" i="1" s="1"/>
  <c r="I5074" i="1"/>
  <c r="P5074" i="1" s="1"/>
  <c r="J5074" i="1"/>
  <c r="H5074" i="1"/>
  <c r="I5741" i="1"/>
  <c r="J5741" i="1"/>
  <c r="Q5741" i="1" s="1"/>
  <c r="H5741" i="1"/>
  <c r="I918" i="1"/>
  <c r="J918" i="1"/>
  <c r="H918" i="1"/>
  <c r="I2996" i="1"/>
  <c r="J2996" i="1"/>
  <c r="Q2996" i="1" s="1"/>
  <c r="H2996" i="1"/>
  <c r="I3858" i="1"/>
  <c r="J3858" i="1"/>
  <c r="H3858" i="1"/>
  <c r="I1381" i="1"/>
  <c r="J1381" i="1"/>
  <c r="Q1381" i="1" s="1"/>
  <c r="H1381" i="1"/>
  <c r="O1381" i="1" s="1"/>
  <c r="I2390" i="1"/>
  <c r="P2390" i="1" s="1"/>
  <c r="J2390" i="1"/>
  <c r="Q2390" i="1" s="1"/>
  <c r="H2390" i="1"/>
  <c r="O2390" i="1" s="1"/>
  <c r="I5325" i="1"/>
  <c r="J5325" i="1"/>
  <c r="H5325" i="1"/>
  <c r="O5325" i="1" s="1"/>
  <c r="I206" i="1"/>
  <c r="P206" i="1" s="1"/>
  <c r="J206" i="1"/>
  <c r="H206" i="1"/>
  <c r="I17" i="1"/>
  <c r="J17" i="1"/>
  <c r="H17" i="1"/>
  <c r="I1989" i="1"/>
  <c r="P1989" i="1" s="1"/>
  <c r="J1989" i="1"/>
  <c r="H1989" i="1"/>
  <c r="I542" i="1"/>
  <c r="P542" i="1" s="1"/>
  <c r="J542" i="1"/>
  <c r="H542" i="1"/>
  <c r="I163" i="1"/>
  <c r="P163" i="1" s="1"/>
  <c r="J163" i="1"/>
  <c r="Q163" i="1" s="1"/>
  <c r="H163" i="1"/>
  <c r="O163" i="1" s="1"/>
  <c r="I3687" i="1"/>
  <c r="P3687" i="1" s="1"/>
  <c r="J3687" i="1"/>
  <c r="Q3687" i="1" s="1"/>
  <c r="H3687" i="1"/>
  <c r="I2074" i="1"/>
  <c r="J2074" i="1"/>
  <c r="H2074" i="1"/>
  <c r="I4633" i="1"/>
  <c r="J4633" i="1"/>
  <c r="H4633" i="1"/>
  <c r="I1485" i="1"/>
  <c r="J1485" i="1"/>
  <c r="H1485" i="1"/>
  <c r="O1485" i="1" s="1"/>
  <c r="I3164" i="1"/>
  <c r="J3164" i="1"/>
  <c r="Q3164" i="1" s="1"/>
  <c r="H3164" i="1"/>
  <c r="O3164" i="1" s="1"/>
  <c r="I3374" i="1"/>
  <c r="J3374" i="1"/>
  <c r="H3374" i="1"/>
  <c r="I563" i="1"/>
  <c r="J563" i="1"/>
  <c r="Q563" i="1" s="1"/>
  <c r="H563" i="1"/>
  <c r="O563" i="1" s="1"/>
  <c r="I2264" i="1"/>
  <c r="P2264" i="1" s="1"/>
  <c r="J2264" i="1"/>
  <c r="H2264" i="1"/>
  <c r="I2410" i="1"/>
  <c r="J2410" i="1"/>
  <c r="Q2410" i="1" s="1"/>
  <c r="H2410" i="1"/>
  <c r="I3205" i="1"/>
  <c r="J3205" i="1"/>
  <c r="H3205" i="1"/>
  <c r="I437" i="1"/>
  <c r="J437" i="1"/>
  <c r="H437" i="1"/>
  <c r="I59" i="1"/>
  <c r="P59" i="1" s="1"/>
  <c r="J59" i="1"/>
  <c r="Q59" i="1" s="1"/>
  <c r="H59" i="1"/>
  <c r="I605" i="1"/>
  <c r="J605" i="1"/>
  <c r="H605" i="1"/>
  <c r="O605" i="1" s="1"/>
  <c r="I3648" i="1"/>
  <c r="P3648" i="1" s="1"/>
  <c r="J3648" i="1"/>
  <c r="Q3648" i="1" s="1"/>
  <c r="H3648" i="1"/>
  <c r="O3648" i="1" s="1"/>
  <c r="I5178" i="1"/>
  <c r="J5178" i="1"/>
  <c r="H5178" i="1"/>
  <c r="O5178" i="1" s="1"/>
  <c r="I2283" i="1"/>
  <c r="P2283" i="1" s="1"/>
  <c r="J2283" i="1"/>
  <c r="H2283" i="1"/>
  <c r="I4151" i="1"/>
  <c r="J4151" i="1"/>
  <c r="H4151" i="1"/>
  <c r="I2661" i="1"/>
  <c r="P2661" i="1" s="1"/>
  <c r="J2661" i="1"/>
  <c r="H2661" i="1"/>
  <c r="O2661" i="1" s="1"/>
  <c r="I3184" i="1"/>
  <c r="J3184" i="1"/>
  <c r="H3184" i="1"/>
  <c r="I5198" i="1"/>
  <c r="P5198" i="1" s="1"/>
  <c r="J5198" i="1"/>
  <c r="Q5198" i="1" s="1"/>
  <c r="H5198" i="1"/>
  <c r="O5198" i="1" s="1"/>
  <c r="I1695" i="1"/>
  <c r="P1695" i="1" s="1"/>
  <c r="J1695" i="1"/>
  <c r="Q1695" i="1" s="1"/>
  <c r="H1695" i="1"/>
  <c r="I2096" i="1"/>
  <c r="J2096" i="1"/>
  <c r="H2096" i="1"/>
  <c r="O2096" i="1" s="1"/>
  <c r="I2892" i="1"/>
  <c r="J2892" i="1"/>
  <c r="H2892" i="1"/>
  <c r="I414" i="1"/>
  <c r="J414" i="1"/>
  <c r="Q414" i="1" s="1"/>
  <c r="H414" i="1"/>
  <c r="I1067" i="1"/>
  <c r="J1067" i="1"/>
  <c r="H1067" i="1"/>
  <c r="I3836" i="1"/>
  <c r="J3836" i="1"/>
  <c r="Q3836" i="1" s="1"/>
  <c r="H3836" i="1"/>
  <c r="O3836" i="1" s="1"/>
  <c r="I1340" i="1"/>
  <c r="P1340" i="1" s="1"/>
  <c r="J1340" i="1"/>
  <c r="Q1340" i="1" s="1"/>
  <c r="H1340" i="1"/>
  <c r="O1340" i="1" s="1"/>
  <c r="I4779" i="1"/>
  <c r="P4779" i="1" s="1"/>
  <c r="J4779" i="1"/>
  <c r="H4779" i="1"/>
  <c r="I3729" i="1"/>
  <c r="P3729" i="1" s="1"/>
  <c r="J3729" i="1"/>
  <c r="H3729" i="1"/>
  <c r="I4822" i="1"/>
  <c r="J4822" i="1"/>
  <c r="H4822" i="1"/>
  <c r="I3564" i="1"/>
  <c r="P3564" i="1" s="1"/>
  <c r="J3564" i="1"/>
  <c r="Q3564" i="1" s="1"/>
  <c r="H3564" i="1"/>
  <c r="O3564" i="1" s="1"/>
  <c r="I2159" i="1"/>
  <c r="J2159" i="1"/>
  <c r="Q2159" i="1" s="1"/>
  <c r="H2159" i="1"/>
  <c r="I5239" i="1"/>
  <c r="P5239" i="1" s="1"/>
  <c r="J5239" i="1"/>
  <c r="Q5239" i="1" s="1"/>
  <c r="H5239" i="1"/>
  <c r="O5239" i="1" s="1"/>
  <c r="I2932" i="1"/>
  <c r="P2932" i="1" s="1"/>
  <c r="J2932" i="1"/>
  <c r="Q2932" i="1" s="1"/>
  <c r="H2932" i="1"/>
  <c r="O2932" i="1" s="1"/>
  <c r="I4171" i="1"/>
  <c r="J4171" i="1"/>
  <c r="H4171" i="1"/>
  <c r="I3226" i="1"/>
  <c r="J3226" i="1"/>
  <c r="H3226" i="1"/>
  <c r="I2808" i="1"/>
  <c r="J2808" i="1"/>
  <c r="H2808" i="1"/>
  <c r="I5117" i="1"/>
  <c r="P5117" i="1" s="1"/>
  <c r="J5117" i="1"/>
  <c r="H5117" i="1"/>
  <c r="I816" i="1"/>
  <c r="J816" i="1"/>
  <c r="H816" i="1"/>
  <c r="O816" i="1" s="1"/>
  <c r="I584" i="1"/>
  <c r="J584" i="1"/>
  <c r="Q584" i="1" s="1"/>
  <c r="H584" i="1"/>
  <c r="O584" i="1" s="1"/>
  <c r="I5302" i="1"/>
  <c r="P5302" i="1" s="1"/>
  <c r="J5302" i="1"/>
  <c r="Q5302" i="1" s="1"/>
  <c r="H5302" i="1"/>
  <c r="I1362" i="1"/>
  <c r="J1362" i="1"/>
  <c r="H1362" i="1"/>
  <c r="O1362" i="1" s="1"/>
  <c r="I3668" i="1"/>
  <c r="J3668" i="1"/>
  <c r="H3668" i="1"/>
  <c r="I5388" i="1"/>
  <c r="J5388" i="1"/>
  <c r="H5388" i="1"/>
  <c r="O5388" i="1" s="1"/>
  <c r="I3627" i="1"/>
  <c r="J3627" i="1"/>
  <c r="Q3627" i="1" s="1"/>
  <c r="H3627" i="1"/>
  <c r="I5804" i="1"/>
  <c r="P5804" i="1" s="1"/>
  <c r="J5804" i="1"/>
  <c r="Q5804" i="1" s="1"/>
  <c r="H5804" i="1"/>
  <c r="I2306" i="1"/>
  <c r="P2306" i="1" s="1"/>
  <c r="J2306" i="1"/>
  <c r="Q2306" i="1" s="1"/>
  <c r="H2306" i="1"/>
  <c r="O2306" i="1" s="1"/>
  <c r="I4505" i="1"/>
  <c r="P4505" i="1" s="1"/>
  <c r="J4505" i="1"/>
  <c r="H4505" i="1"/>
  <c r="I1673" i="1"/>
  <c r="P1673" i="1" s="1"/>
  <c r="J1673" i="1"/>
  <c r="Q1673" i="1" s="1"/>
  <c r="H1673" i="1"/>
  <c r="I4591" i="1"/>
  <c r="J4591" i="1"/>
  <c r="H4591" i="1"/>
  <c r="I2138" i="1"/>
  <c r="P2138" i="1" s="1"/>
  <c r="J2138" i="1"/>
  <c r="Q2138" i="1" s="1"/>
  <c r="H2138" i="1"/>
  <c r="O2138" i="1" s="1"/>
  <c r="E2139" i="1"/>
  <c r="I2430" i="1"/>
  <c r="P2430" i="1" s="1"/>
  <c r="J2430" i="1"/>
  <c r="H2430" i="1"/>
  <c r="I1298" i="1"/>
  <c r="J1298" i="1"/>
  <c r="Q1298" i="1" s="1"/>
  <c r="H1298" i="1"/>
  <c r="O1298" i="1" s="1"/>
  <c r="I2349" i="1"/>
  <c r="P2349" i="1" s="1"/>
  <c r="J2349" i="1"/>
  <c r="Q2349" i="1" s="1"/>
  <c r="H2349" i="1"/>
  <c r="I1612" i="1"/>
  <c r="J1612" i="1"/>
  <c r="Q1612" i="1" s="1"/>
  <c r="H1612" i="1"/>
  <c r="I5429" i="1"/>
  <c r="J5429" i="1"/>
  <c r="H5429" i="1"/>
  <c r="I1089" i="1"/>
  <c r="J1089" i="1"/>
  <c r="Q1089" i="1" s="1"/>
  <c r="H1089" i="1"/>
  <c r="O1089" i="1" s="1"/>
  <c r="I5532" i="1"/>
  <c r="P5532" i="1" s="1"/>
  <c r="J5532" i="1"/>
  <c r="Q5532" i="1" s="1"/>
  <c r="H5532" i="1"/>
  <c r="O5532" i="1" s="1"/>
  <c r="I1317" i="1"/>
  <c r="P1317" i="1" s="1"/>
  <c r="J1317" i="1"/>
  <c r="Q1317" i="1" s="1"/>
  <c r="H1317" i="1"/>
  <c r="O1317" i="1" s="1"/>
  <c r="I5699" i="1"/>
  <c r="P5699" i="1" s="1"/>
  <c r="J5699" i="1"/>
  <c r="Q5699" i="1" s="1"/>
  <c r="H5699" i="1"/>
  <c r="O5699" i="1" s="1"/>
  <c r="I5762" i="1"/>
  <c r="P5762" i="1" s="1"/>
  <c r="J5762" i="1"/>
  <c r="H5762" i="1"/>
  <c r="I479" i="1"/>
  <c r="P479" i="1" s="1"/>
  <c r="J479" i="1"/>
  <c r="Q479" i="1" s="1"/>
  <c r="H479" i="1"/>
  <c r="I3499" i="1"/>
  <c r="J3499" i="1"/>
  <c r="H3499" i="1"/>
  <c r="I2177" i="1"/>
  <c r="J2177" i="1"/>
  <c r="Q2177" i="1" s="1"/>
  <c r="H2177" i="1"/>
  <c r="I39" i="1"/>
  <c r="J39" i="1"/>
  <c r="H39" i="1"/>
  <c r="I4338" i="1"/>
  <c r="P4338" i="1" s="1"/>
  <c r="J4338" i="1"/>
  <c r="Q4338" i="1" s="1"/>
  <c r="H4338" i="1"/>
  <c r="O4338" i="1" s="1"/>
  <c r="I730" i="1"/>
  <c r="P730" i="1" s="1"/>
  <c r="J730" i="1"/>
  <c r="Q730" i="1" s="1"/>
  <c r="H730" i="1"/>
  <c r="O730" i="1" s="1"/>
  <c r="I4528" i="1"/>
  <c r="J4528" i="1"/>
  <c r="H4528" i="1"/>
  <c r="O4528" i="1" s="1"/>
  <c r="I5051" i="1"/>
  <c r="J5051" i="1"/>
  <c r="H5051" i="1"/>
  <c r="I4907" i="1"/>
  <c r="J4907" i="1"/>
  <c r="H4907" i="1"/>
  <c r="O4907" i="1" s="1"/>
  <c r="I4254" i="1"/>
  <c r="P4254" i="1" s="1"/>
  <c r="J4254" i="1"/>
  <c r="H4254" i="1"/>
  <c r="I5639" i="1"/>
  <c r="P5639" i="1" s="1"/>
  <c r="J5639" i="1"/>
  <c r="H5639" i="1"/>
  <c r="I1822" i="1"/>
  <c r="J1822" i="1"/>
  <c r="Q1822" i="1" s="1"/>
  <c r="H1822" i="1"/>
  <c r="O1822" i="1" s="1"/>
  <c r="I4275" i="1"/>
  <c r="P4275" i="1" s="1"/>
  <c r="J4275" i="1"/>
  <c r="Q4275" i="1" s="1"/>
  <c r="H4275" i="1"/>
  <c r="I5138" i="1"/>
  <c r="J5138" i="1"/>
  <c r="H5138" i="1"/>
  <c r="I269" i="1"/>
  <c r="J269" i="1"/>
  <c r="H269" i="1"/>
  <c r="I1968" i="1"/>
  <c r="J1968" i="1"/>
  <c r="Q1968" i="1" s="1"/>
  <c r="H1968" i="1"/>
  <c r="O1968" i="1" s="1"/>
  <c r="I2536" i="1"/>
  <c r="J2536" i="1"/>
  <c r="H2536" i="1"/>
  <c r="O2536" i="1" s="1"/>
  <c r="I2722" i="1"/>
  <c r="P2722" i="1" s="1"/>
  <c r="J2722" i="1"/>
  <c r="Q2722" i="1" s="1"/>
  <c r="H2722" i="1"/>
  <c r="O2722" i="1" s="1"/>
  <c r="I2053" i="1"/>
  <c r="P2053" i="1" s="1"/>
  <c r="J2053" i="1"/>
  <c r="Q2053" i="1" s="1"/>
  <c r="H2053" i="1"/>
  <c r="O2053" i="1" s="1"/>
  <c r="I3016" i="1"/>
  <c r="P3016" i="1" s="1"/>
  <c r="J3016" i="1"/>
  <c r="H3016" i="1"/>
  <c r="I2241" i="1"/>
  <c r="P2241" i="1" s="1"/>
  <c r="J2241" i="1"/>
  <c r="Q2241" i="1" s="1"/>
  <c r="H2241" i="1"/>
  <c r="I5031" i="1"/>
  <c r="J5031" i="1"/>
  <c r="H5031" i="1"/>
  <c r="I5491" i="1"/>
  <c r="J5491" i="1"/>
  <c r="H5491" i="1"/>
  <c r="I5345" i="1"/>
  <c r="P5345" i="1" s="1"/>
  <c r="J5345" i="1"/>
  <c r="Q5345" i="1" s="1"/>
  <c r="H5345" i="1"/>
  <c r="O5345" i="1" s="1"/>
  <c r="I2787" i="1"/>
  <c r="P2787" i="1" s="1"/>
  <c r="J2787" i="1"/>
  <c r="Q2787" i="1" s="1"/>
  <c r="H2787" i="1"/>
  <c r="O2787" i="1" s="1"/>
  <c r="I1403" i="1"/>
  <c r="P1403" i="1" s="1"/>
  <c r="J1403" i="1"/>
  <c r="Q1403" i="1" s="1"/>
  <c r="H1403" i="1"/>
  <c r="O1403" i="1" s="1"/>
  <c r="I3038" i="1"/>
  <c r="J3038" i="1"/>
  <c r="H3038" i="1"/>
  <c r="I102" i="1"/>
  <c r="J102" i="1"/>
  <c r="H102" i="1"/>
  <c r="I3817" i="1"/>
  <c r="J3817" i="1"/>
  <c r="H3817" i="1"/>
  <c r="I1634" i="1"/>
  <c r="J1634" i="1"/>
  <c r="Q1634" i="1" s="1"/>
  <c r="H1634" i="1"/>
  <c r="O1634" i="1" s="1"/>
  <c r="I960" i="1"/>
  <c r="P960" i="1" s="1"/>
  <c r="J960" i="1"/>
  <c r="Q960" i="1" s="1"/>
  <c r="H960" i="1"/>
  <c r="O960" i="1" s="1"/>
  <c r="I4423" i="1"/>
  <c r="P4423" i="1" s="1"/>
  <c r="J4423" i="1"/>
  <c r="Q4423" i="1" s="1"/>
  <c r="H4423" i="1"/>
  <c r="O4423" i="1" s="1"/>
  <c r="I2010" i="1"/>
  <c r="P2010" i="1" s="1"/>
  <c r="J2010" i="1"/>
  <c r="Q2010" i="1" s="1"/>
  <c r="H2010" i="1"/>
  <c r="I4046" i="1"/>
  <c r="J4046" i="1"/>
  <c r="H4046" i="1"/>
  <c r="I3521" i="1"/>
  <c r="J3521" i="1"/>
  <c r="H3521" i="1"/>
  <c r="I4716" i="1"/>
  <c r="J4716" i="1"/>
  <c r="Q4716" i="1" s="1"/>
  <c r="H4716" i="1"/>
  <c r="O4716" i="1" s="1"/>
  <c r="I2914" i="1"/>
  <c r="P2914" i="1" s="1"/>
  <c r="J2914" i="1"/>
  <c r="Q2914" i="1" s="1"/>
  <c r="H2914" i="1"/>
  <c r="O2914" i="1" s="1"/>
  <c r="I4464" i="1"/>
  <c r="P4464" i="1" s="1"/>
  <c r="J4464" i="1"/>
  <c r="Q4464" i="1" s="1"/>
  <c r="H4464" i="1"/>
  <c r="O4464" i="1" s="1"/>
  <c r="I5513" i="1"/>
  <c r="P5513" i="1" s="1"/>
  <c r="J5513" i="1"/>
  <c r="Q5513" i="1" s="1"/>
  <c r="H5513" i="1"/>
  <c r="O5513" i="1" s="1"/>
  <c r="I520" i="1"/>
  <c r="P520" i="1" s="1"/>
  <c r="J520" i="1"/>
  <c r="H520" i="1"/>
  <c r="I3354" i="1"/>
  <c r="P3354" i="1" s="1"/>
  <c r="J3354" i="1"/>
  <c r="H3354" i="1"/>
  <c r="I899" i="1"/>
  <c r="J899" i="1"/>
  <c r="H899" i="1"/>
  <c r="I3311" i="1"/>
  <c r="P3311" i="1" s="1"/>
  <c r="J3311" i="1"/>
  <c r="Q3311" i="1" s="1"/>
  <c r="H3311" i="1"/>
  <c r="O3311" i="1" s="1"/>
  <c r="I2828" i="1"/>
  <c r="P2828" i="1" s="1"/>
  <c r="J2828" i="1"/>
  <c r="Q2828" i="1" s="1"/>
  <c r="H2828" i="1"/>
  <c r="O2828" i="1" s="1"/>
  <c r="I3794" i="1"/>
  <c r="P3794" i="1" s="1"/>
  <c r="J3794" i="1"/>
  <c r="Q3794" i="1" s="1"/>
  <c r="H3794" i="1"/>
  <c r="O3794" i="1" s="1"/>
  <c r="I458" i="1"/>
  <c r="P458" i="1" s="1"/>
  <c r="J458" i="1"/>
  <c r="Q458" i="1" s="1"/>
  <c r="H458" i="1"/>
  <c r="O458" i="1" s="1"/>
  <c r="I334" i="1"/>
  <c r="J334" i="1"/>
  <c r="H334" i="1"/>
  <c r="I2600" i="1"/>
  <c r="J2600" i="1"/>
  <c r="H2600" i="1"/>
  <c r="I3585" i="1"/>
  <c r="J3585" i="1"/>
  <c r="H3585" i="1"/>
  <c r="I1254" i="1"/>
  <c r="P1254" i="1" s="1"/>
  <c r="J1254" i="1"/>
  <c r="Q1254" i="1" s="1"/>
  <c r="H1254" i="1"/>
  <c r="O1254" i="1" s="1"/>
  <c r="E1948" i="1"/>
  <c r="Q1947" i="1"/>
  <c r="P1947" i="1"/>
  <c r="O1947" i="1"/>
  <c r="E4656" i="1"/>
  <c r="P4655" i="1"/>
  <c r="O4655" i="1"/>
  <c r="Q4655" i="1"/>
  <c r="E4694" i="1"/>
  <c r="P4693" i="1"/>
  <c r="Q4693" i="1"/>
  <c r="E4886" i="1"/>
  <c r="E1234" i="1"/>
  <c r="P1233" i="1"/>
  <c r="E689" i="1"/>
  <c r="Q688" i="1"/>
  <c r="P688" i="1"/>
  <c r="O688" i="1"/>
  <c r="E1655" i="1"/>
  <c r="O1654" i="1"/>
  <c r="Q1654" i="1"/>
  <c r="P1654" i="1"/>
  <c r="E3291" i="1"/>
  <c r="E1507" i="1"/>
  <c r="E83" i="1"/>
  <c r="E5620" i="1"/>
  <c r="P5619" i="1"/>
  <c r="O5619" i="1"/>
  <c r="E2117" i="1"/>
  <c r="O2116" i="1"/>
  <c r="Q2116" i="1"/>
  <c r="E3982" i="1"/>
  <c r="Q3981" i="1"/>
  <c r="O3981" i="1"/>
  <c r="E5283" i="1"/>
  <c r="Q5282" i="1"/>
  <c r="E1529" i="1"/>
  <c r="P1528" i="1"/>
  <c r="O1528" i="1"/>
  <c r="E1212" i="1"/>
  <c r="P1211" i="1"/>
  <c r="O1211" i="1"/>
  <c r="E5075" i="1"/>
  <c r="Q5074" i="1"/>
  <c r="O5074" i="1"/>
  <c r="E248" i="1"/>
  <c r="O247" i="1"/>
  <c r="P247" i="1"/>
  <c r="Q247" i="1"/>
  <c r="E4802" i="1"/>
  <c r="P4801" i="1"/>
  <c r="O4801" i="1"/>
  <c r="Q4801" i="1"/>
  <c r="E4382" i="1"/>
  <c r="Q4381" i="1"/>
  <c r="O4381" i="1"/>
  <c r="E2976" i="1"/>
  <c r="Q2975" i="1"/>
  <c r="P2975" i="1"/>
  <c r="P3080" i="1"/>
  <c r="E3081" i="1"/>
  <c r="E5742" i="1"/>
  <c r="P5741" i="1"/>
  <c r="O5741" i="1"/>
  <c r="E2453" i="1"/>
  <c r="P4131" i="1"/>
  <c r="E4132" i="1"/>
  <c r="E3061" i="1"/>
  <c r="E919" i="1"/>
  <c r="Q918" i="1"/>
  <c r="P918" i="1"/>
  <c r="O918" i="1"/>
  <c r="E5096" i="1"/>
  <c r="E773" i="1"/>
  <c r="E3104" i="1"/>
  <c r="P3103" i="1"/>
  <c r="Q3103" i="1"/>
  <c r="O3103" i="1"/>
  <c r="E4070" i="1"/>
  <c r="E2997" i="1"/>
  <c r="P2996" i="1"/>
  <c r="O2996" i="1"/>
  <c r="E500" i="1"/>
  <c r="Q499" i="1"/>
  <c r="O499" i="1"/>
  <c r="E4614" i="1"/>
  <c r="P4613" i="1"/>
  <c r="Q4613" i="1"/>
  <c r="E4212" i="1"/>
  <c r="Q4211" i="1"/>
  <c r="P4211" i="1"/>
  <c r="O4211" i="1"/>
  <c r="E4297" i="1"/>
  <c r="E3248" i="1"/>
  <c r="Q3247" i="1"/>
  <c r="P3247" i="1"/>
  <c r="O3247" i="1"/>
  <c r="Q3921" i="1"/>
  <c r="O3921" i="1"/>
  <c r="E3922" i="1"/>
  <c r="E2701" i="1"/>
  <c r="Q2700" i="1"/>
  <c r="P2700" i="1"/>
  <c r="E2872" i="1"/>
  <c r="O2871" i="1"/>
  <c r="E4550" i="1"/>
  <c r="Q4549" i="1"/>
  <c r="P4549" i="1"/>
  <c r="O4549" i="1"/>
  <c r="E4486" i="1"/>
  <c r="P4485" i="1"/>
  <c r="O4485" i="1"/>
  <c r="E2745" i="1"/>
  <c r="E2411" i="1"/>
  <c r="P2410" i="1"/>
  <c r="O2410" i="1"/>
  <c r="E1363" i="1"/>
  <c r="Q1362" i="1"/>
  <c r="P1362" i="1"/>
  <c r="E4823" i="1"/>
  <c r="P4822" i="1"/>
  <c r="O4822" i="1"/>
  <c r="Q4822" i="1"/>
  <c r="E543" i="1"/>
  <c r="Q542" i="1"/>
  <c r="O542" i="1"/>
  <c r="E5805" i="1"/>
  <c r="O5804" i="1"/>
  <c r="E3565" i="1"/>
  <c r="E5179" i="1"/>
  <c r="Q5178" i="1"/>
  <c r="P5178" i="1"/>
  <c r="E164" i="1"/>
  <c r="E2160" i="1"/>
  <c r="P2159" i="1"/>
  <c r="O2159" i="1"/>
  <c r="E2284" i="1"/>
  <c r="Q2283" i="1"/>
  <c r="O2283" i="1"/>
  <c r="E2307" i="1"/>
  <c r="E3688" i="1"/>
  <c r="O3687" i="1"/>
  <c r="E5533" i="1"/>
  <c r="E5240" i="1"/>
  <c r="E4152" i="1"/>
  <c r="Q4151" i="1"/>
  <c r="P4151" i="1"/>
  <c r="O4151" i="1"/>
  <c r="E4506" i="1"/>
  <c r="Q4505" i="1"/>
  <c r="O4505" i="1"/>
  <c r="E2075" i="1"/>
  <c r="Q2074" i="1"/>
  <c r="P2074" i="1"/>
  <c r="O2074" i="1"/>
  <c r="E2933" i="1"/>
  <c r="E2662" i="1"/>
  <c r="Q2661" i="1"/>
  <c r="E1674" i="1"/>
  <c r="O1673" i="1"/>
  <c r="E4634" i="1"/>
  <c r="P4633" i="1"/>
  <c r="O4633" i="1"/>
  <c r="Q4633" i="1"/>
  <c r="E3185" i="1"/>
  <c r="Q3184" i="1"/>
  <c r="P3184" i="1"/>
  <c r="O3184" i="1"/>
  <c r="E4172" i="1"/>
  <c r="Q4171" i="1"/>
  <c r="P4171" i="1"/>
  <c r="O4171" i="1"/>
  <c r="E1486" i="1"/>
  <c r="Q1485" i="1"/>
  <c r="P1485" i="1"/>
  <c r="E4592" i="1"/>
  <c r="Q4591" i="1"/>
  <c r="P4591" i="1"/>
  <c r="O4591" i="1"/>
  <c r="E5199" i="1"/>
  <c r="P3164" i="1"/>
  <c r="E3165" i="1"/>
  <c r="E2765" i="1"/>
  <c r="E585" i="1"/>
  <c r="P584" i="1"/>
  <c r="E60" i="1"/>
  <c r="O59" i="1"/>
  <c r="E1696" i="1"/>
  <c r="O1695" i="1"/>
  <c r="E1465" i="1"/>
  <c r="Q1464" i="1"/>
  <c r="P1464" i="1"/>
  <c r="O1464" i="1"/>
  <c r="Q3541" i="1"/>
  <c r="O3541" i="1"/>
  <c r="P3541" i="1"/>
  <c r="E3542" i="1"/>
  <c r="E2350" i="1"/>
  <c r="O2349" i="1"/>
  <c r="E5430" i="1"/>
  <c r="P5429" i="1"/>
  <c r="O5429" i="1"/>
  <c r="Q5429" i="1"/>
  <c r="E124" i="1"/>
  <c r="Q123" i="1"/>
  <c r="P123" i="1"/>
  <c r="E1341" i="1"/>
  <c r="E1171" i="1"/>
  <c r="Q1170" i="1"/>
  <c r="P1170" i="1"/>
  <c r="O1170" i="1"/>
  <c r="E1613" i="1"/>
  <c r="P1612" i="1"/>
  <c r="O1612" i="1"/>
  <c r="E3669" i="1"/>
  <c r="P3668" i="1"/>
  <c r="O3668" i="1"/>
  <c r="Q3668" i="1"/>
  <c r="E5763" i="1"/>
  <c r="O5762" i="1"/>
  <c r="Q5762" i="1"/>
  <c r="E4529" i="1"/>
  <c r="Q4528" i="1"/>
  <c r="P4528" i="1"/>
  <c r="E1823" i="1"/>
  <c r="P1822" i="1"/>
  <c r="E2723" i="1"/>
  <c r="E2054" i="1"/>
  <c r="O3016" i="1"/>
  <c r="Q3016" i="1"/>
  <c r="E3017" i="1"/>
  <c r="E2242" i="1"/>
  <c r="O2241" i="1"/>
  <c r="Q5031" i="1"/>
  <c r="P5031" i="1"/>
  <c r="O5031" i="1"/>
  <c r="E5032" i="1"/>
  <c r="E5492" i="1"/>
  <c r="O5491" i="1"/>
  <c r="P5491" i="1"/>
  <c r="Q5491" i="1"/>
  <c r="E5346" i="1"/>
  <c r="E2788" i="1"/>
  <c r="E1404" i="1"/>
  <c r="E3039" i="1"/>
  <c r="P3038" i="1"/>
  <c r="O3038" i="1"/>
  <c r="Q3038" i="1"/>
  <c r="E103" i="1"/>
  <c r="Q102" i="1"/>
  <c r="P102" i="1"/>
  <c r="O102" i="1"/>
  <c r="E3818" i="1"/>
  <c r="Q3817" i="1"/>
  <c r="P3817" i="1"/>
  <c r="O3817" i="1"/>
  <c r="E1635" i="1"/>
  <c r="P1634" i="1"/>
  <c r="E961" i="1"/>
  <c r="E4424" i="1"/>
  <c r="E2011" i="1"/>
  <c r="O2010" i="1"/>
  <c r="E4047" i="1"/>
  <c r="Q4046" i="1"/>
  <c r="P4046" i="1"/>
  <c r="O4046" i="1"/>
  <c r="E3522" i="1"/>
  <c r="Q3521" i="1"/>
  <c r="O3521" i="1"/>
  <c r="P3521" i="1"/>
  <c r="E4717" i="1"/>
  <c r="P4716" i="1"/>
  <c r="E2915" i="1"/>
  <c r="E4465" i="1"/>
  <c r="E5514" i="1"/>
  <c r="E521" i="1"/>
  <c r="Q520" i="1"/>
  <c r="O520" i="1"/>
  <c r="E3355" i="1"/>
  <c r="O3354" i="1"/>
  <c r="Q3354" i="1"/>
  <c r="E900" i="1"/>
  <c r="Q899" i="1"/>
  <c r="P899" i="1"/>
  <c r="O899" i="1"/>
  <c r="E3312" i="1"/>
  <c r="E2829" i="1"/>
  <c r="E3795" i="1"/>
  <c r="E459" i="1"/>
  <c r="E335" i="1"/>
  <c r="Q334" i="1"/>
  <c r="P334" i="1"/>
  <c r="O334" i="1"/>
  <c r="E2601" i="1"/>
  <c r="P2600" i="1"/>
  <c r="O2600" i="1"/>
  <c r="Q2600" i="1"/>
  <c r="E3586" i="1"/>
  <c r="Q3585" i="1"/>
  <c r="P3585" i="1"/>
  <c r="O3585" i="1"/>
  <c r="E1255" i="1"/>
  <c r="E4947" i="1"/>
  <c r="Q4946" i="1"/>
  <c r="O4946" i="1"/>
  <c r="E3206" i="1"/>
  <c r="Q3205" i="1"/>
  <c r="P3205" i="1"/>
  <c r="O3205" i="1"/>
  <c r="E5389" i="1"/>
  <c r="Q5388" i="1"/>
  <c r="P5388" i="1"/>
  <c r="E731" i="1"/>
  <c r="E628" i="1"/>
  <c r="Q627" i="1"/>
  <c r="P627" i="1"/>
  <c r="O627" i="1"/>
  <c r="E3333" i="1"/>
  <c r="P3332" i="1"/>
  <c r="E4928" i="1"/>
  <c r="O4927" i="1"/>
  <c r="E1005" i="1"/>
  <c r="P1004" i="1"/>
  <c r="O1004" i="1"/>
  <c r="E4192" i="1"/>
  <c r="P4191" i="1"/>
  <c r="Q4191" i="1"/>
  <c r="E3628" i="1"/>
  <c r="P3627" i="1"/>
  <c r="O3627" i="1"/>
  <c r="E40" i="1"/>
  <c r="Q39" i="1"/>
  <c r="P39" i="1"/>
  <c r="O39" i="1"/>
  <c r="E5139" i="1"/>
  <c r="Q5138" i="1"/>
  <c r="P5138" i="1"/>
  <c r="O5138" i="1"/>
  <c r="E145" i="1"/>
  <c r="Q144" i="1"/>
  <c r="P144" i="1"/>
  <c r="O144" i="1"/>
  <c r="E1906" i="1"/>
  <c r="Q1905" i="1"/>
  <c r="P1905" i="1"/>
  <c r="E817" i="1"/>
  <c r="Q816" i="1"/>
  <c r="P816" i="1"/>
  <c r="E18" i="1"/>
  <c r="Q17" i="1"/>
  <c r="P17" i="1"/>
  <c r="O17" i="1"/>
  <c r="E1090" i="1"/>
  <c r="P1089" i="1"/>
  <c r="E1318" i="1"/>
  <c r="E4339" i="1"/>
  <c r="E4276" i="1"/>
  <c r="O4275" i="1"/>
  <c r="E1048" i="1"/>
  <c r="O1047" i="1"/>
  <c r="Q1047" i="1"/>
  <c r="P1047" i="1"/>
  <c r="Q1593" i="1"/>
  <c r="O1593" i="1"/>
  <c r="E1594" i="1"/>
  <c r="E5222" i="1"/>
  <c r="Q5221" i="1"/>
  <c r="P5221" i="1"/>
  <c r="E207" i="1"/>
  <c r="Q206" i="1"/>
  <c r="O206" i="1"/>
  <c r="E4780" i="1"/>
  <c r="O4779" i="1"/>
  <c r="Q4779" i="1"/>
  <c r="Q3226" i="1"/>
  <c r="P3226" i="1"/>
  <c r="O3226" i="1"/>
  <c r="E3227" i="1"/>
  <c r="E2178" i="1"/>
  <c r="P2177" i="1"/>
  <c r="O2177" i="1"/>
  <c r="E5640" i="1"/>
  <c r="Q5639" i="1"/>
  <c r="O5639" i="1"/>
  <c r="E2221" i="1"/>
  <c r="E1887" i="1"/>
  <c r="Q1886" i="1"/>
  <c r="O1886" i="1"/>
  <c r="E2560" i="1"/>
  <c r="Q2559" i="1"/>
  <c r="P2559" i="1"/>
  <c r="O2559" i="1"/>
  <c r="E2431" i="1"/>
  <c r="Q2430" i="1"/>
  <c r="O2430" i="1"/>
  <c r="E1925" i="1"/>
  <c r="Q1924" i="1"/>
  <c r="O1924" i="1"/>
  <c r="E3900" i="1"/>
  <c r="Q3899" i="1"/>
  <c r="P3899" i="1"/>
  <c r="O3899" i="1"/>
  <c r="E3880" i="1"/>
  <c r="Q3879" i="1"/>
  <c r="P3879" i="1"/>
  <c r="O3879" i="1"/>
  <c r="E1382" i="1"/>
  <c r="P1381" i="1"/>
  <c r="E859" i="1"/>
  <c r="P858" i="1"/>
  <c r="O858" i="1"/>
  <c r="E5577" i="1"/>
  <c r="O5576" i="1"/>
  <c r="P5576" i="1"/>
  <c r="E2495" i="1"/>
  <c r="Q2494" i="1"/>
  <c r="P2494" i="1"/>
  <c r="O2494" i="1"/>
  <c r="E2893" i="1"/>
  <c r="Q2892" i="1"/>
  <c r="P2892" i="1"/>
  <c r="O2892" i="1"/>
  <c r="E3145" i="1"/>
  <c r="Q3144" i="1"/>
  <c r="O3144" i="1"/>
  <c r="P3144" i="1"/>
  <c r="E2809" i="1"/>
  <c r="Q2808" i="1"/>
  <c r="P2808" i="1"/>
  <c r="O2808" i="1"/>
  <c r="E564" i="1"/>
  <c r="P563" i="1"/>
  <c r="E2201" i="1"/>
  <c r="Q2200" i="1"/>
  <c r="P2200" i="1"/>
  <c r="E5450" i="1"/>
  <c r="Q5449" i="1"/>
  <c r="O5449" i="1"/>
  <c r="E838" i="1"/>
  <c r="Q837" i="1"/>
  <c r="P837" i="1"/>
  <c r="O837" i="1"/>
  <c r="E2391" i="1"/>
  <c r="E1299" i="1"/>
  <c r="P1298" i="1"/>
  <c r="Q2032" i="1"/>
  <c r="P2032" i="1"/>
  <c r="O2032" i="1"/>
  <c r="E2033" i="1"/>
  <c r="E5368" i="1"/>
  <c r="Q5367" i="1"/>
  <c r="O5367" i="1"/>
  <c r="E354" i="1"/>
  <c r="Q353" i="1"/>
  <c r="P353" i="1"/>
  <c r="O353" i="1"/>
  <c r="E1802" i="1"/>
  <c r="Q1801" i="1"/>
  <c r="P1801" i="1"/>
  <c r="E2517" i="1"/>
  <c r="P2516" i="1"/>
  <c r="E4970" i="1"/>
  <c r="E415" i="1"/>
  <c r="P414" i="1"/>
  <c r="O414" i="1"/>
  <c r="E2473" i="1"/>
  <c r="E5326" i="1"/>
  <c r="Q5325" i="1"/>
  <c r="P5325" i="1"/>
  <c r="E4004" i="1"/>
  <c r="Q4003" i="1"/>
  <c r="P4003" i="1"/>
  <c r="O4003" i="1"/>
  <c r="E5118" i="1"/>
  <c r="O5117" i="1"/>
  <c r="Q5117" i="1"/>
  <c r="E942" i="1"/>
  <c r="Q941" i="1"/>
  <c r="P941" i="1"/>
  <c r="O941" i="1"/>
  <c r="E1845" i="1"/>
  <c r="P1844" i="1"/>
  <c r="Q1844" i="1"/>
  <c r="E3416" i="1"/>
  <c r="Q3415" i="1"/>
  <c r="P3415" i="1"/>
  <c r="E4403" i="1"/>
  <c r="O4402" i="1"/>
  <c r="E3961" i="1"/>
  <c r="E4844" i="1"/>
  <c r="Q4843" i="1"/>
  <c r="P4843" i="1"/>
  <c r="O4843" i="1"/>
  <c r="E2265" i="1"/>
  <c r="Q2264" i="1"/>
  <c r="O2264" i="1"/>
  <c r="E5262" i="1"/>
  <c r="P5261" i="1"/>
  <c r="E1550" i="1"/>
  <c r="P1549" i="1"/>
  <c r="O1549" i="1"/>
  <c r="E3607" i="1"/>
  <c r="P3606" i="1"/>
  <c r="E3837" i="1"/>
  <c r="P3836" i="1"/>
  <c r="E606" i="1"/>
  <c r="Q605" i="1"/>
  <c r="P605" i="1"/>
  <c r="E5700" i="1"/>
  <c r="E5052" i="1"/>
  <c r="Q5051" i="1"/>
  <c r="P5051" i="1"/>
  <c r="O5051" i="1"/>
  <c r="E1969" i="1"/>
  <c r="P1968" i="1"/>
  <c r="E3859" i="1"/>
  <c r="P3858" i="1"/>
  <c r="Q3858" i="1"/>
  <c r="O3858" i="1"/>
  <c r="E2328" i="1"/>
  <c r="O2327" i="1"/>
  <c r="E3269" i="1"/>
  <c r="P3268" i="1"/>
  <c r="O3268" i="1"/>
  <c r="E880" i="1"/>
  <c r="Q879" i="1"/>
  <c r="P879" i="1"/>
  <c r="O879" i="1"/>
  <c r="E2954" i="1"/>
  <c r="E2681" i="1"/>
  <c r="Q2680" i="1"/>
  <c r="P2680" i="1"/>
  <c r="O2680" i="1"/>
  <c r="E5556" i="1"/>
  <c r="P5555" i="1"/>
  <c r="O5555" i="1"/>
  <c r="Q5555" i="1"/>
  <c r="E5303" i="1"/>
  <c r="O5302" i="1"/>
  <c r="E3730" i="1"/>
  <c r="Q3729" i="1"/>
  <c r="O3729" i="1"/>
  <c r="E480" i="1"/>
  <c r="O479" i="1"/>
  <c r="E4908" i="1"/>
  <c r="P4907" i="1"/>
  <c r="Q4907" i="1"/>
  <c r="E2537" i="1"/>
  <c r="P2536" i="1"/>
  <c r="Q2536" i="1"/>
  <c r="E1781" i="1"/>
  <c r="Q1780" i="1"/>
  <c r="O1780" i="1"/>
  <c r="E4865" i="1"/>
  <c r="P4864" i="1"/>
  <c r="O4864" i="1"/>
  <c r="E4571" i="1"/>
  <c r="P4570" i="1"/>
  <c r="O4570" i="1"/>
  <c r="Q4570" i="1"/>
  <c r="E2097" i="1"/>
  <c r="Q2096" i="1"/>
  <c r="P2096" i="1"/>
  <c r="Q2852" i="1"/>
  <c r="P2852" i="1"/>
  <c r="O2852" i="1"/>
  <c r="E2853" i="1"/>
  <c r="E4759" i="1"/>
  <c r="Q4758" i="1"/>
  <c r="P4758" i="1"/>
  <c r="O4758" i="1"/>
  <c r="E438" i="1"/>
  <c r="Q437" i="1"/>
  <c r="P437" i="1"/>
  <c r="O437" i="1"/>
  <c r="E3649" i="1"/>
  <c r="E3500" i="1"/>
  <c r="Q3499" i="1"/>
  <c r="P3499" i="1"/>
  <c r="O3499" i="1"/>
  <c r="E4255" i="1"/>
  <c r="Q4254" i="1"/>
  <c r="O4254" i="1"/>
  <c r="E270" i="1"/>
  <c r="Q269" i="1"/>
  <c r="P269" i="1"/>
  <c r="O269" i="1"/>
  <c r="E3940" i="1"/>
  <c r="Q3939" i="1"/>
  <c r="P3939" i="1"/>
  <c r="O3939" i="1"/>
  <c r="E3375" i="1"/>
  <c r="P3374" i="1"/>
  <c r="O3374" i="1"/>
  <c r="Q3374" i="1"/>
  <c r="E1572" i="1"/>
  <c r="Q1571" i="1"/>
  <c r="P1571" i="1"/>
  <c r="O1571" i="1"/>
  <c r="E2621" i="1"/>
  <c r="Q2620" i="1"/>
  <c r="P2620" i="1"/>
  <c r="O2620" i="1"/>
  <c r="E5470" i="1"/>
  <c r="Q5469" i="1"/>
  <c r="P5469" i="1"/>
  <c r="O5469" i="1"/>
  <c r="E1068" i="1"/>
  <c r="O1067" i="1"/>
  <c r="Q1067" i="1"/>
  <c r="P1067" i="1"/>
  <c r="E1990" i="1"/>
  <c r="Q1989" i="1"/>
  <c r="O1989" i="1"/>
  <c r="Q2640" i="1"/>
  <c r="P2640" i="1"/>
  <c r="O2640" i="1"/>
  <c r="E2641" i="1"/>
  <c r="E313" i="1"/>
  <c r="Q312" i="1"/>
  <c r="P312" i="1"/>
  <c r="O312" i="1"/>
  <c r="E5662" i="1"/>
  <c r="Q5661" i="1"/>
  <c r="O5661" i="1"/>
  <c r="E5721" i="1"/>
  <c r="E711" i="1"/>
  <c r="Q710" i="1"/>
  <c r="P710" i="1"/>
  <c r="O710" i="1"/>
  <c r="E4025" i="1"/>
  <c r="Q4024" i="1"/>
  <c r="O4024" i="1"/>
  <c r="P4024" i="1"/>
  <c r="E1026" i="1"/>
  <c r="Q1025" i="1"/>
  <c r="P1025" i="1"/>
  <c r="O1025" i="1"/>
  <c r="E4112" i="1"/>
  <c r="Q4111" i="1"/>
  <c r="O4111" i="1"/>
  <c r="E4676" i="1"/>
  <c r="P4675" i="1"/>
  <c r="O4675" i="1"/>
  <c r="Q4675" i="1"/>
  <c r="E3436" i="1"/>
  <c r="Q3435" i="1"/>
  <c r="P3435" i="1"/>
  <c r="O3435" i="1"/>
  <c r="E5159" i="1"/>
  <c r="P5158" i="1"/>
  <c r="E1131" i="1"/>
  <c r="Q1130" i="1"/>
  <c r="P1130" i="1"/>
  <c r="O1130" i="1"/>
  <c r="Q184" i="1"/>
  <c r="P184" i="1"/>
  <c r="O184" i="1"/>
  <c r="E185" i="1"/>
  <c r="E1151" i="1"/>
  <c r="Q1150" i="1"/>
  <c r="O1150" i="1"/>
  <c r="E1192" i="1"/>
  <c r="Q1191" i="1"/>
  <c r="O1191" i="1"/>
  <c r="E2579" i="1"/>
  <c r="O2578" i="1"/>
  <c r="E753" i="1"/>
  <c r="Q752" i="1"/>
  <c r="P752" i="1"/>
  <c r="O752" i="1"/>
  <c r="E3712" i="1"/>
  <c r="Q3711" i="1"/>
  <c r="O3711" i="1"/>
  <c r="P3711" i="1"/>
  <c r="E667" i="1"/>
  <c r="P666" i="1"/>
  <c r="E984" i="1"/>
  <c r="P983" i="1"/>
  <c r="O983" i="1"/>
  <c r="Q983" i="1"/>
  <c r="E1443" i="1"/>
  <c r="O1442" i="1"/>
  <c r="E376" i="1"/>
  <c r="Q375" i="1"/>
  <c r="P375" i="1"/>
  <c r="O375" i="1"/>
  <c r="E227" i="1"/>
  <c r="O226" i="1"/>
  <c r="Q226" i="1"/>
  <c r="P226" i="1"/>
  <c r="E4739" i="1"/>
  <c r="Q4738" i="1"/>
  <c r="P4738" i="1"/>
  <c r="E1424" i="1"/>
  <c r="Q1423" i="1"/>
  <c r="P1423" i="1"/>
  <c r="O1423" i="1"/>
  <c r="E3752" i="1"/>
  <c r="Q3751" i="1"/>
  <c r="P3751" i="1"/>
  <c r="O3751" i="1"/>
  <c r="E4319" i="1"/>
  <c r="E796" i="1"/>
  <c r="Q795" i="1"/>
  <c r="O795" i="1"/>
  <c r="E3123" i="1"/>
  <c r="Q3122" i="1"/>
  <c r="P3122" i="1"/>
  <c r="O3122" i="1"/>
  <c r="E1759" i="1"/>
  <c r="Q1758" i="1"/>
  <c r="P1758" i="1"/>
  <c r="O1758" i="1"/>
  <c r="E5783" i="1"/>
  <c r="O5782" i="1"/>
  <c r="P5782" i="1"/>
  <c r="E2370" i="1"/>
  <c r="Q2369" i="1"/>
  <c r="P2369" i="1"/>
  <c r="O2369" i="1"/>
  <c r="E3458" i="1"/>
  <c r="Q3457" i="1"/>
  <c r="P3457" i="1"/>
  <c r="E5597" i="1"/>
  <c r="E4990" i="1"/>
  <c r="Q4989" i="1"/>
  <c r="P4989" i="1"/>
  <c r="O4989" i="1"/>
  <c r="E3479" i="1"/>
  <c r="Q3478" i="1"/>
  <c r="P3478" i="1"/>
  <c r="O3478" i="1"/>
  <c r="E1717" i="1"/>
  <c r="Q1716" i="1"/>
  <c r="P1716" i="1"/>
  <c r="O1716" i="1"/>
  <c r="E5409" i="1"/>
  <c r="Q5408" i="1"/>
  <c r="O5408" i="1"/>
  <c r="E397" i="1"/>
  <c r="Q396" i="1"/>
  <c r="P396" i="1"/>
  <c r="O396" i="1"/>
  <c r="E5682" i="1"/>
  <c r="P5681" i="1"/>
  <c r="E4233" i="1"/>
  <c r="O4232" i="1"/>
  <c r="E3397" i="1"/>
  <c r="O3396" i="1"/>
  <c r="Q3396" i="1"/>
  <c r="P3396" i="1"/>
  <c r="E1737" i="1"/>
  <c r="Q1736" i="1"/>
  <c r="P1736" i="1"/>
  <c r="O1736" i="1"/>
  <c r="E1111" i="1"/>
  <c r="Q1110" i="1"/>
  <c r="P1110" i="1"/>
  <c r="E5012" i="1"/>
  <c r="Q5011" i="1"/>
  <c r="P5011" i="1"/>
  <c r="O5011" i="1"/>
  <c r="E1276" i="1"/>
  <c r="Q1275" i="1"/>
  <c r="P1275" i="1"/>
  <c r="O1275" i="1"/>
  <c r="E1865" i="1"/>
  <c r="E648" i="1"/>
  <c r="Q647" i="1"/>
  <c r="O647" i="1"/>
  <c r="E4363" i="1"/>
  <c r="O4362" i="1"/>
  <c r="Q4362" i="1"/>
  <c r="P4362" i="1"/>
  <c r="E4443" i="1"/>
  <c r="O4442" i="1"/>
  <c r="Q4442" i="1"/>
  <c r="P4442" i="1"/>
  <c r="E4088" i="1"/>
  <c r="P4087" i="1"/>
  <c r="O4087" i="1"/>
  <c r="Q4087" i="1"/>
  <c r="E291" i="1"/>
  <c r="Q290" i="1"/>
  <c r="P290" i="1"/>
  <c r="O290" i="1"/>
  <c r="E3774" i="1"/>
  <c r="Q3773" i="1"/>
  <c r="P3773" i="1"/>
  <c r="I1737" i="1" l="1"/>
  <c r="J1737" i="1"/>
  <c r="H1737" i="1"/>
  <c r="I1299" i="1"/>
  <c r="J1299" i="1"/>
  <c r="H1299" i="1"/>
  <c r="I185" i="1"/>
  <c r="J185" i="1"/>
  <c r="H185" i="1"/>
  <c r="I3081" i="1"/>
  <c r="J3081" i="1"/>
  <c r="H3081" i="1"/>
  <c r="I5409" i="1"/>
  <c r="J5409" i="1"/>
  <c r="H5409" i="1"/>
  <c r="O5409" i="1" s="1"/>
  <c r="I4403" i="1"/>
  <c r="J4403" i="1"/>
  <c r="Q4403" i="1" s="1"/>
  <c r="H4403" i="1"/>
  <c r="O4403" i="1" s="1"/>
  <c r="I5492" i="1"/>
  <c r="P5492" i="1" s="1"/>
  <c r="J5492" i="1"/>
  <c r="Q5492" i="1" s="1"/>
  <c r="H5492" i="1"/>
  <c r="I1594" i="1"/>
  <c r="J1594" i="1"/>
  <c r="H1594" i="1"/>
  <c r="I5032" i="1"/>
  <c r="J5032" i="1"/>
  <c r="H5032" i="1"/>
  <c r="I3542" i="1"/>
  <c r="J3542" i="1"/>
  <c r="H3542" i="1"/>
  <c r="I564" i="1"/>
  <c r="J564" i="1"/>
  <c r="H564" i="1"/>
  <c r="I227" i="1"/>
  <c r="J227" i="1"/>
  <c r="Q227" i="1" s="1"/>
  <c r="H227" i="1"/>
  <c r="I4004" i="1"/>
  <c r="P4004" i="1" s="1"/>
  <c r="J4004" i="1"/>
  <c r="Q4004" i="1" s="1"/>
  <c r="H4004" i="1"/>
  <c r="O4004" i="1" s="1"/>
  <c r="I4465" i="1"/>
  <c r="P4465" i="1" s="1"/>
  <c r="J4465" i="1"/>
  <c r="H4465" i="1"/>
  <c r="I3248" i="1"/>
  <c r="J3248" i="1"/>
  <c r="H3248" i="1"/>
  <c r="I648" i="1"/>
  <c r="J648" i="1"/>
  <c r="H648" i="1"/>
  <c r="I880" i="1"/>
  <c r="J880" i="1"/>
  <c r="H880" i="1"/>
  <c r="I5222" i="1"/>
  <c r="P5222" i="1" s="1"/>
  <c r="J5222" i="1"/>
  <c r="H5222" i="1"/>
  <c r="I585" i="1"/>
  <c r="P585" i="1" s="1"/>
  <c r="J585" i="1"/>
  <c r="H585" i="1"/>
  <c r="O585" i="1" s="1"/>
  <c r="I2117" i="1"/>
  <c r="P2117" i="1" s="1"/>
  <c r="J2117" i="1"/>
  <c r="Q2117" i="1" s="1"/>
  <c r="H2117" i="1"/>
  <c r="O2117" i="1" s="1"/>
  <c r="I313" i="1"/>
  <c r="J313" i="1"/>
  <c r="H313" i="1"/>
  <c r="I1781" i="1"/>
  <c r="J1781" i="1"/>
  <c r="H1781" i="1"/>
  <c r="I3269" i="1"/>
  <c r="J3269" i="1"/>
  <c r="H3269" i="1"/>
  <c r="I5700" i="1"/>
  <c r="J5700" i="1"/>
  <c r="H5700" i="1"/>
  <c r="I5326" i="1"/>
  <c r="J5326" i="1"/>
  <c r="H5326" i="1"/>
  <c r="O5326" i="1" s="1"/>
  <c r="I1802" i="1"/>
  <c r="J1802" i="1"/>
  <c r="Q1802" i="1" s="1"/>
  <c r="H1802" i="1"/>
  <c r="O1802" i="1" s="1"/>
  <c r="I2391" i="1"/>
  <c r="P2391" i="1" s="1"/>
  <c r="J2391" i="1"/>
  <c r="Q2391" i="1" s="1"/>
  <c r="H2391" i="1"/>
  <c r="I2809" i="1"/>
  <c r="J2809" i="1"/>
  <c r="H2809" i="1"/>
  <c r="I859" i="1"/>
  <c r="J859" i="1"/>
  <c r="H859" i="1"/>
  <c r="I2431" i="1"/>
  <c r="J2431" i="1"/>
  <c r="H2431" i="1"/>
  <c r="I2178" i="1"/>
  <c r="J2178" i="1"/>
  <c r="H2178" i="1"/>
  <c r="I1090" i="1"/>
  <c r="J1090" i="1"/>
  <c r="H1090" i="1"/>
  <c r="I5139" i="1"/>
  <c r="P5139" i="1" s="1"/>
  <c r="J5139" i="1"/>
  <c r="Q5139" i="1" s="1"/>
  <c r="H5139" i="1"/>
  <c r="O5139" i="1" s="1"/>
  <c r="I4928" i="1"/>
  <c r="P4928" i="1" s="1"/>
  <c r="J4928" i="1"/>
  <c r="H4928" i="1"/>
  <c r="I3206" i="1"/>
  <c r="J3206" i="1"/>
  <c r="H3206" i="1"/>
  <c r="I335" i="1"/>
  <c r="J335" i="1"/>
  <c r="H335" i="1"/>
  <c r="I900" i="1"/>
  <c r="J900" i="1"/>
  <c r="H900" i="1"/>
  <c r="I2915" i="1"/>
  <c r="J2915" i="1"/>
  <c r="H2915" i="1"/>
  <c r="I4424" i="1"/>
  <c r="P4424" i="1" s="1"/>
  <c r="J4424" i="1"/>
  <c r="H4424" i="1"/>
  <c r="O4424" i="1" s="1"/>
  <c r="I3039" i="1"/>
  <c r="P3039" i="1" s="1"/>
  <c r="J3039" i="1"/>
  <c r="Q3039" i="1" s="1"/>
  <c r="H3039" i="1"/>
  <c r="O3039" i="1" s="1"/>
  <c r="I1823" i="1"/>
  <c r="J1823" i="1"/>
  <c r="H1823" i="1"/>
  <c r="I1171" i="1"/>
  <c r="J1171" i="1"/>
  <c r="H1171" i="1"/>
  <c r="I2765" i="1"/>
  <c r="J2765" i="1"/>
  <c r="H2765" i="1"/>
  <c r="I4172" i="1"/>
  <c r="J4172" i="1"/>
  <c r="H4172" i="1"/>
  <c r="I2933" i="1"/>
  <c r="J2933" i="1"/>
  <c r="H2933" i="1"/>
  <c r="O2933" i="1" s="1"/>
  <c r="I5533" i="1"/>
  <c r="J5533" i="1"/>
  <c r="Q5533" i="1" s="1"/>
  <c r="H5533" i="1"/>
  <c r="O5533" i="1" s="1"/>
  <c r="I164" i="1"/>
  <c r="P164" i="1" s="1"/>
  <c r="J164" i="1"/>
  <c r="Q164" i="1" s="1"/>
  <c r="H164" i="1"/>
  <c r="I4823" i="1"/>
  <c r="J4823" i="1"/>
  <c r="H4823" i="1"/>
  <c r="I4550" i="1"/>
  <c r="J4550" i="1"/>
  <c r="H4550" i="1"/>
  <c r="I4297" i="1"/>
  <c r="J4297" i="1"/>
  <c r="H4297" i="1"/>
  <c r="I4070" i="1"/>
  <c r="J4070" i="1"/>
  <c r="H4070" i="1"/>
  <c r="I3061" i="1"/>
  <c r="J3061" i="1"/>
  <c r="Q3061" i="1" s="1"/>
  <c r="H3061" i="1"/>
  <c r="I2976" i="1"/>
  <c r="P2976" i="1" s="1"/>
  <c r="J2976" i="1"/>
  <c r="Q2976" i="1" s="1"/>
  <c r="H2976" i="1"/>
  <c r="O2976" i="1" s="1"/>
  <c r="I1212" i="1"/>
  <c r="P1212" i="1" s="1"/>
  <c r="J1212" i="1"/>
  <c r="H1212" i="1"/>
  <c r="I5620" i="1"/>
  <c r="J5620" i="1"/>
  <c r="H5620" i="1"/>
  <c r="I689" i="1"/>
  <c r="J689" i="1"/>
  <c r="H689" i="1"/>
  <c r="I1948" i="1"/>
  <c r="J1948" i="1"/>
  <c r="H1948" i="1"/>
  <c r="I4865" i="1"/>
  <c r="J4865" i="1"/>
  <c r="H4865" i="1"/>
  <c r="I145" i="1"/>
  <c r="P145" i="1" s="1"/>
  <c r="J145" i="1"/>
  <c r="H145" i="1"/>
  <c r="O145" i="1" s="1"/>
  <c r="I1486" i="1"/>
  <c r="P1486" i="1" s="1"/>
  <c r="J1486" i="1"/>
  <c r="Q1486" i="1" s="1"/>
  <c r="H1486" i="1"/>
  <c r="O1486" i="1" s="1"/>
  <c r="I1655" i="1"/>
  <c r="J1655" i="1"/>
  <c r="H1655" i="1"/>
  <c r="I1865" i="1"/>
  <c r="J1865" i="1"/>
  <c r="H1865" i="1"/>
  <c r="I5303" i="1"/>
  <c r="J5303" i="1"/>
  <c r="H5303" i="1"/>
  <c r="I2853" i="1"/>
  <c r="J2853" i="1"/>
  <c r="H2853" i="1"/>
  <c r="O2853" i="1" s="1"/>
  <c r="I3227" i="1"/>
  <c r="J3227" i="1"/>
  <c r="Q3227" i="1" s="1"/>
  <c r="H3227" i="1"/>
  <c r="O3227" i="1" s="1"/>
  <c r="I3165" i="1"/>
  <c r="J3165" i="1"/>
  <c r="Q3165" i="1" s="1"/>
  <c r="H3165" i="1"/>
  <c r="O3165" i="1" s="1"/>
  <c r="I4132" i="1"/>
  <c r="P4132" i="1" s="1"/>
  <c r="J4132" i="1"/>
  <c r="Q4132" i="1" s="1"/>
  <c r="H4132" i="1"/>
  <c r="I2139" i="1"/>
  <c r="P2139" i="1" s="1"/>
  <c r="J2139" i="1"/>
  <c r="Q2139" i="1" s="1"/>
  <c r="H2139" i="1"/>
  <c r="O2139" i="1" s="1"/>
  <c r="E2140" i="1"/>
  <c r="I4112" i="1"/>
  <c r="J4112" i="1"/>
  <c r="H4112" i="1"/>
  <c r="I1613" i="1"/>
  <c r="J1613" i="1"/>
  <c r="H1613" i="1"/>
  <c r="I291" i="1"/>
  <c r="P291" i="1" s="1"/>
  <c r="J291" i="1"/>
  <c r="H291" i="1"/>
  <c r="I270" i="1"/>
  <c r="P270" i="1" s="1"/>
  <c r="J270" i="1"/>
  <c r="H270" i="1"/>
  <c r="O270" i="1" s="1"/>
  <c r="I5262" i="1"/>
  <c r="P5262" i="1" s="1"/>
  <c r="J5262" i="1"/>
  <c r="Q5262" i="1" s="1"/>
  <c r="H5262" i="1"/>
  <c r="O5262" i="1" s="1"/>
  <c r="I2641" i="1"/>
  <c r="J2641" i="1"/>
  <c r="H2641" i="1"/>
  <c r="I2473" i="1"/>
  <c r="J2473" i="1"/>
  <c r="H2473" i="1"/>
  <c r="I3712" i="1"/>
  <c r="J3712" i="1"/>
  <c r="H3712" i="1"/>
  <c r="I5577" i="1"/>
  <c r="J5577" i="1"/>
  <c r="H5577" i="1"/>
  <c r="O5577" i="1" s="1"/>
  <c r="I2662" i="1"/>
  <c r="J2662" i="1"/>
  <c r="H2662" i="1"/>
  <c r="O2662" i="1" s="1"/>
  <c r="I2621" i="1"/>
  <c r="J2621" i="1"/>
  <c r="Q2621" i="1" s="1"/>
  <c r="H2621" i="1"/>
  <c r="O2621" i="1" s="1"/>
  <c r="I3416" i="1"/>
  <c r="P3416" i="1" s="1"/>
  <c r="J3416" i="1"/>
  <c r="Q3416" i="1" s="1"/>
  <c r="H3416" i="1"/>
  <c r="I5052" i="1"/>
  <c r="J5052" i="1"/>
  <c r="H5052" i="1"/>
  <c r="I2601" i="1"/>
  <c r="J2601" i="1"/>
  <c r="H2601" i="1"/>
  <c r="I2160" i="1"/>
  <c r="J2160" i="1"/>
  <c r="H2160" i="1"/>
  <c r="I4319" i="1"/>
  <c r="J4319" i="1"/>
  <c r="Q4319" i="1" s="1"/>
  <c r="H4319" i="1"/>
  <c r="I4233" i="1"/>
  <c r="J4233" i="1"/>
  <c r="Q4233" i="1" s="1"/>
  <c r="H4233" i="1"/>
  <c r="I5159" i="1"/>
  <c r="P5159" i="1" s="1"/>
  <c r="J5159" i="1"/>
  <c r="Q5159" i="1" s="1"/>
  <c r="H5159" i="1"/>
  <c r="O5159" i="1" s="1"/>
  <c r="I4255" i="1"/>
  <c r="P4255" i="1" s="1"/>
  <c r="J4255" i="1"/>
  <c r="H4255" i="1"/>
  <c r="I5556" i="1"/>
  <c r="J5556" i="1"/>
  <c r="H5556" i="1"/>
  <c r="I1845" i="1"/>
  <c r="J1845" i="1"/>
  <c r="H1845" i="1"/>
  <c r="I354" i="1"/>
  <c r="J354" i="1"/>
  <c r="H354" i="1"/>
  <c r="I2560" i="1"/>
  <c r="J2560" i="1"/>
  <c r="H2560" i="1"/>
  <c r="I40" i="1"/>
  <c r="P40" i="1" s="1"/>
  <c r="J40" i="1"/>
  <c r="H40" i="1"/>
  <c r="O40" i="1" s="1"/>
  <c r="I3355" i="1"/>
  <c r="P3355" i="1" s="1"/>
  <c r="J3355" i="1"/>
  <c r="Q3355" i="1" s="1"/>
  <c r="H3355" i="1"/>
  <c r="O3355" i="1" s="1"/>
  <c r="I2242" i="1"/>
  <c r="J2242" i="1"/>
  <c r="H2242" i="1"/>
  <c r="I3185" i="1"/>
  <c r="J3185" i="1"/>
  <c r="H3185" i="1"/>
  <c r="I5179" i="1"/>
  <c r="J5179" i="1"/>
  <c r="H5179" i="1"/>
  <c r="I4212" i="1"/>
  <c r="J4212" i="1"/>
  <c r="H4212" i="1"/>
  <c r="O4212" i="1" s="1"/>
  <c r="I1529" i="1"/>
  <c r="P1529" i="1" s="1"/>
  <c r="J1529" i="1"/>
  <c r="Q1529" i="1" s="1"/>
  <c r="H1529" i="1"/>
  <c r="O1529" i="1" s="1"/>
  <c r="I1234" i="1"/>
  <c r="P1234" i="1" s="1"/>
  <c r="J1234" i="1"/>
  <c r="Q1234" i="1" s="1"/>
  <c r="H1234" i="1"/>
  <c r="O1234" i="1" s="1"/>
  <c r="I796" i="1"/>
  <c r="P796" i="1" s="1"/>
  <c r="J796" i="1"/>
  <c r="Q796" i="1" s="1"/>
  <c r="H796" i="1"/>
  <c r="I2517" i="1"/>
  <c r="J2517" i="1"/>
  <c r="H2517" i="1"/>
  <c r="I2011" i="1"/>
  <c r="J2011" i="1"/>
  <c r="H2011" i="1"/>
  <c r="I2997" i="1"/>
  <c r="J2997" i="1"/>
  <c r="H2997" i="1"/>
  <c r="I1131" i="1"/>
  <c r="J1131" i="1"/>
  <c r="H1131" i="1"/>
  <c r="I2579" i="1"/>
  <c r="P2579" i="1" s="1"/>
  <c r="J2579" i="1"/>
  <c r="Q2579" i="1" s="1"/>
  <c r="H2579" i="1"/>
  <c r="O2579" i="1" s="1"/>
  <c r="I2537" i="1"/>
  <c r="P2537" i="1" s="1"/>
  <c r="J2537" i="1"/>
  <c r="Q2537" i="1" s="1"/>
  <c r="H2537" i="1"/>
  <c r="O2537" i="1" s="1"/>
  <c r="I2265" i="1"/>
  <c r="P2265" i="1" s="1"/>
  <c r="J2265" i="1"/>
  <c r="H2265" i="1"/>
  <c r="I838" i="1"/>
  <c r="J838" i="1"/>
  <c r="H838" i="1"/>
  <c r="I4947" i="1"/>
  <c r="J4947" i="1"/>
  <c r="H4947" i="1"/>
  <c r="I961" i="1"/>
  <c r="J961" i="1"/>
  <c r="H961" i="1"/>
  <c r="I4529" i="1"/>
  <c r="P4529" i="1" s="1"/>
  <c r="J4529" i="1"/>
  <c r="H4529" i="1"/>
  <c r="O4529" i="1" s="1"/>
  <c r="I2872" i="1"/>
  <c r="P2872" i="1" s="1"/>
  <c r="J2872" i="1"/>
  <c r="Q2872" i="1" s="1"/>
  <c r="H2872" i="1"/>
  <c r="O2872" i="1" s="1"/>
  <c r="I3017" i="1"/>
  <c r="P3017" i="1" s="1"/>
  <c r="J3017" i="1"/>
  <c r="Q3017" i="1" s="1"/>
  <c r="H3017" i="1"/>
  <c r="O3017" i="1" s="1"/>
  <c r="I438" i="1"/>
  <c r="J438" i="1"/>
  <c r="H438" i="1"/>
  <c r="I3312" i="1"/>
  <c r="J3312" i="1"/>
  <c r="H3312" i="1"/>
  <c r="I919" i="1"/>
  <c r="J919" i="1"/>
  <c r="H919" i="1"/>
  <c r="I2370" i="1"/>
  <c r="J2370" i="1"/>
  <c r="H2370" i="1"/>
  <c r="I5783" i="1"/>
  <c r="J5783" i="1"/>
  <c r="H5783" i="1"/>
  <c r="O5783" i="1" s="1"/>
  <c r="I4025" i="1"/>
  <c r="J4025" i="1"/>
  <c r="Q4025" i="1" s="1"/>
  <c r="H4025" i="1"/>
  <c r="O4025" i="1" s="1"/>
  <c r="I2328" i="1"/>
  <c r="P2328" i="1" s="1"/>
  <c r="J2328" i="1"/>
  <c r="Q2328" i="1" s="1"/>
  <c r="H2328" i="1"/>
  <c r="I1382" i="1"/>
  <c r="J1382" i="1"/>
  <c r="H1382" i="1"/>
  <c r="I1048" i="1"/>
  <c r="J1048" i="1"/>
  <c r="H1048" i="1"/>
  <c r="I3333" i="1"/>
  <c r="J3333" i="1"/>
  <c r="H3333" i="1"/>
  <c r="I459" i="1"/>
  <c r="P459" i="1" s="1"/>
  <c r="J459" i="1"/>
  <c r="Q459" i="1" s="1"/>
  <c r="H459" i="1"/>
  <c r="O459" i="1" s="1"/>
  <c r="I1404" i="1"/>
  <c r="P1404" i="1" s="1"/>
  <c r="J1404" i="1"/>
  <c r="Q1404" i="1" s="1"/>
  <c r="H1404" i="1"/>
  <c r="O1404" i="1" s="1"/>
  <c r="I1465" i="1"/>
  <c r="P1465" i="1" s="1"/>
  <c r="J1465" i="1"/>
  <c r="Q1465" i="1" s="1"/>
  <c r="H1465" i="1"/>
  <c r="O1465" i="1" s="1"/>
  <c r="I2075" i="1"/>
  <c r="P2075" i="1" s="1"/>
  <c r="J2075" i="1"/>
  <c r="H2075" i="1"/>
  <c r="I1363" i="1"/>
  <c r="J1363" i="1"/>
  <c r="H1363" i="1"/>
  <c r="I3104" i="1"/>
  <c r="J3104" i="1"/>
  <c r="H3104" i="1"/>
  <c r="I83" i="1"/>
  <c r="J83" i="1"/>
  <c r="Q83" i="1" s="1"/>
  <c r="H83" i="1"/>
  <c r="I5470" i="1"/>
  <c r="J5470" i="1"/>
  <c r="H5470" i="1"/>
  <c r="I1925" i="1"/>
  <c r="P1925" i="1" s="1"/>
  <c r="J1925" i="1"/>
  <c r="Q1925" i="1" s="1"/>
  <c r="H1925" i="1"/>
  <c r="O1925" i="1" s="1"/>
  <c r="I2350" i="1"/>
  <c r="P2350" i="1" s="1"/>
  <c r="J2350" i="1"/>
  <c r="Q2350" i="1" s="1"/>
  <c r="H2350" i="1"/>
  <c r="O2350" i="1" s="1"/>
  <c r="I4656" i="1"/>
  <c r="J4656" i="1"/>
  <c r="H4656" i="1"/>
  <c r="I1717" i="1"/>
  <c r="J1717" i="1"/>
  <c r="H1717" i="1"/>
  <c r="I1276" i="1"/>
  <c r="J1276" i="1"/>
  <c r="H1276" i="1"/>
  <c r="I1443" i="1"/>
  <c r="J1443" i="1"/>
  <c r="H1443" i="1"/>
  <c r="O1443" i="1" s="1"/>
  <c r="I1572" i="1"/>
  <c r="J1572" i="1"/>
  <c r="H1572" i="1"/>
  <c r="O1572" i="1" s="1"/>
  <c r="I606" i="1"/>
  <c r="J606" i="1"/>
  <c r="Q606" i="1" s="1"/>
  <c r="H606" i="1"/>
  <c r="O606" i="1" s="1"/>
  <c r="I3145" i="1"/>
  <c r="P3145" i="1" s="1"/>
  <c r="J3145" i="1"/>
  <c r="Q3145" i="1" s="1"/>
  <c r="H3145" i="1"/>
  <c r="I18" i="1"/>
  <c r="J18" i="1"/>
  <c r="Q18" i="1" s="1"/>
  <c r="H18" i="1"/>
  <c r="I4717" i="1"/>
  <c r="J4717" i="1"/>
  <c r="H4717" i="1"/>
  <c r="I1341" i="1"/>
  <c r="J1341" i="1"/>
  <c r="H1341" i="1"/>
  <c r="O1341" i="1" s="1"/>
  <c r="I3688" i="1"/>
  <c r="J3688" i="1"/>
  <c r="Q3688" i="1" s="1"/>
  <c r="H3688" i="1"/>
  <c r="I4382" i="1"/>
  <c r="P4382" i="1" s="1"/>
  <c r="J4382" i="1"/>
  <c r="Q4382" i="1" s="1"/>
  <c r="H4382" i="1"/>
  <c r="I3458" i="1"/>
  <c r="P3458" i="1" s="1"/>
  <c r="J3458" i="1"/>
  <c r="Q3458" i="1" s="1"/>
  <c r="H3458" i="1"/>
  <c r="O3458" i="1" s="1"/>
  <c r="I1550" i="1"/>
  <c r="P1550" i="1" s="1"/>
  <c r="J1550" i="1"/>
  <c r="H1550" i="1"/>
  <c r="I5389" i="1"/>
  <c r="J5389" i="1"/>
  <c r="H5389" i="1"/>
  <c r="I5240" i="1"/>
  <c r="J5240" i="1"/>
  <c r="H5240" i="1"/>
  <c r="I753" i="1"/>
  <c r="J753" i="1"/>
  <c r="H753" i="1"/>
  <c r="I3752" i="1"/>
  <c r="P3752" i="1" s="1"/>
  <c r="J3752" i="1"/>
  <c r="Q3752" i="1" s="1"/>
  <c r="H3752" i="1"/>
  <c r="O3752" i="1" s="1"/>
  <c r="I4443" i="1"/>
  <c r="P4443" i="1" s="1"/>
  <c r="J4443" i="1"/>
  <c r="H4443" i="1"/>
  <c r="O4443" i="1" s="1"/>
  <c r="I5012" i="1"/>
  <c r="P5012" i="1" s="1"/>
  <c r="J5012" i="1"/>
  <c r="Q5012" i="1" s="1"/>
  <c r="H5012" i="1"/>
  <c r="O5012" i="1" s="1"/>
  <c r="I5682" i="1"/>
  <c r="J5682" i="1"/>
  <c r="H5682" i="1"/>
  <c r="I4990" i="1"/>
  <c r="J4990" i="1"/>
  <c r="H4990" i="1"/>
  <c r="I1759" i="1"/>
  <c r="J1759" i="1"/>
  <c r="H1759" i="1"/>
  <c r="I1424" i="1"/>
  <c r="J1424" i="1"/>
  <c r="H1424" i="1"/>
  <c r="O1424" i="1" s="1"/>
  <c r="I984" i="1"/>
  <c r="P984" i="1" s="1"/>
  <c r="J984" i="1"/>
  <c r="Q984" i="1" s="1"/>
  <c r="H984" i="1"/>
  <c r="O984" i="1" s="1"/>
  <c r="I1192" i="1"/>
  <c r="J1192" i="1"/>
  <c r="Q1192" i="1" s="1"/>
  <c r="H1192" i="1"/>
  <c r="O1192" i="1" s="1"/>
  <c r="I3436" i="1"/>
  <c r="P3436" i="1" s="1"/>
  <c r="J3436" i="1"/>
  <c r="Q3436" i="1" s="1"/>
  <c r="H3436" i="1"/>
  <c r="I711" i="1"/>
  <c r="J711" i="1"/>
  <c r="Q711" i="1" s="1"/>
  <c r="H711" i="1"/>
  <c r="I1990" i="1"/>
  <c r="J1990" i="1"/>
  <c r="H1990" i="1"/>
  <c r="I3500" i="1"/>
  <c r="J3500" i="1"/>
  <c r="H3500" i="1"/>
  <c r="I2097" i="1"/>
  <c r="J2097" i="1"/>
  <c r="H2097" i="1"/>
  <c r="I4908" i="1"/>
  <c r="J4908" i="1"/>
  <c r="Q4908" i="1" s="1"/>
  <c r="H4908" i="1"/>
  <c r="I2681" i="1"/>
  <c r="P2681" i="1" s="1"/>
  <c r="J2681" i="1"/>
  <c r="Q2681" i="1" s="1"/>
  <c r="H2681" i="1"/>
  <c r="O2681" i="1" s="1"/>
  <c r="I3859" i="1"/>
  <c r="P3859" i="1" s="1"/>
  <c r="J3859" i="1"/>
  <c r="H3859" i="1"/>
  <c r="I3837" i="1"/>
  <c r="J3837" i="1"/>
  <c r="H3837" i="1"/>
  <c r="I4844" i="1"/>
  <c r="J4844" i="1"/>
  <c r="H4844" i="1"/>
  <c r="I942" i="1"/>
  <c r="J942" i="1"/>
  <c r="H942" i="1"/>
  <c r="I415" i="1"/>
  <c r="P415" i="1" s="1"/>
  <c r="J415" i="1"/>
  <c r="Q415" i="1" s="1"/>
  <c r="H415" i="1"/>
  <c r="O415" i="1" s="1"/>
  <c r="I5368" i="1"/>
  <c r="P5368" i="1" s="1"/>
  <c r="J5368" i="1"/>
  <c r="H5368" i="1"/>
  <c r="O5368" i="1" s="1"/>
  <c r="I5450" i="1"/>
  <c r="P5450" i="1" s="1"/>
  <c r="J5450" i="1"/>
  <c r="Q5450" i="1" s="1"/>
  <c r="H5450" i="1"/>
  <c r="O5450" i="1" s="1"/>
  <c r="I2893" i="1"/>
  <c r="J2893" i="1"/>
  <c r="H2893" i="1"/>
  <c r="I3880" i="1"/>
  <c r="J3880" i="1"/>
  <c r="H3880" i="1"/>
  <c r="I1887" i="1"/>
  <c r="J1887" i="1"/>
  <c r="H1887" i="1"/>
  <c r="I4780" i="1"/>
  <c r="P4780" i="1" s="1"/>
  <c r="J4780" i="1"/>
  <c r="H4780" i="1"/>
  <c r="O4780" i="1" s="1"/>
  <c r="I4276" i="1"/>
  <c r="P4276" i="1" s="1"/>
  <c r="J4276" i="1"/>
  <c r="Q4276" i="1" s="1"/>
  <c r="H4276" i="1"/>
  <c r="O4276" i="1" s="1"/>
  <c r="I817" i="1"/>
  <c r="P817" i="1" s="1"/>
  <c r="J817" i="1"/>
  <c r="Q817" i="1" s="1"/>
  <c r="H817" i="1"/>
  <c r="O817" i="1" s="1"/>
  <c r="I3628" i="1"/>
  <c r="P3628" i="1" s="1"/>
  <c r="J3628" i="1"/>
  <c r="Q3628" i="1" s="1"/>
  <c r="H3628" i="1"/>
  <c r="I628" i="1"/>
  <c r="J628" i="1"/>
  <c r="H628" i="1"/>
  <c r="I1255" i="1"/>
  <c r="J1255" i="1"/>
  <c r="H1255" i="1"/>
  <c r="I3795" i="1"/>
  <c r="J3795" i="1"/>
  <c r="H3795" i="1"/>
  <c r="O3795" i="1" s="1"/>
  <c r="I521" i="1"/>
  <c r="J521" i="1"/>
  <c r="Q521" i="1" s="1"/>
  <c r="H521" i="1"/>
  <c r="I3522" i="1"/>
  <c r="P3522" i="1" s="1"/>
  <c r="J3522" i="1"/>
  <c r="Q3522" i="1" s="1"/>
  <c r="H3522" i="1"/>
  <c r="O3522" i="1" s="1"/>
  <c r="I1635" i="1"/>
  <c r="P1635" i="1" s="1"/>
  <c r="J1635" i="1"/>
  <c r="Q1635" i="1" s="1"/>
  <c r="H1635" i="1"/>
  <c r="O1635" i="1" s="1"/>
  <c r="I2788" i="1"/>
  <c r="P2788" i="1" s="1"/>
  <c r="J2788" i="1"/>
  <c r="H2788" i="1"/>
  <c r="I5763" i="1"/>
  <c r="J5763" i="1"/>
  <c r="H5763" i="1"/>
  <c r="I124" i="1"/>
  <c r="J124" i="1"/>
  <c r="H124" i="1"/>
  <c r="O124" i="1" s="1"/>
  <c r="I1696" i="1"/>
  <c r="P1696" i="1" s="1"/>
  <c r="J1696" i="1"/>
  <c r="Q1696" i="1" s="1"/>
  <c r="H1696" i="1"/>
  <c r="O1696" i="1" s="1"/>
  <c r="I5199" i="1"/>
  <c r="P5199" i="1" s="1"/>
  <c r="J5199" i="1"/>
  <c r="Q5199" i="1" s="1"/>
  <c r="H5199" i="1"/>
  <c r="O5199" i="1" s="1"/>
  <c r="I4634" i="1"/>
  <c r="P4634" i="1" s="1"/>
  <c r="J4634" i="1"/>
  <c r="Q4634" i="1" s="1"/>
  <c r="H4634" i="1"/>
  <c r="O4634" i="1" s="1"/>
  <c r="I4506" i="1"/>
  <c r="P4506" i="1" s="1"/>
  <c r="J4506" i="1"/>
  <c r="Q4506" i="1" s="1"/>
  <c r="H4506" i="1"/>
  <c r="O4506" i="1" s="1"/>
  <c r="I2307" i="1"/>
  <c r="J2307" i="1"/>
  <c r="H2307" i="1"/>
  <c r="O2307" i="1" s="1"/>
  <c r="I3565" i="1"/>
  <c r="J3565" i="1"/>
  <c r="H3565" i="1"/>
  <c r="I2411" i="1"/>
  <c r="J2411" i="1"/>
  <c r="Q2411" i="1" s="1"/>
  <c r="H2411" i="1"/>
  <c r="I2701" i="1"/>
  <c r="P2701" i="1" s="1"/>
  <c r="J2701" i="1"/>
  <c r="H2701" i="1"/>
  <c r="I4614" i="1"/>
  <c r="P4614" i="1" s="1"/>
  <c r="J4614" i="1"/>
  <c r="Q4614" i="1" s="1"/>
  <c r="H4614" i="1"/>
  <c r="O4614" i="1" s="1"/>
  <c r="I773" i="1"/>
  <c r="P773" i="1" s="1"/>
  <c r="J773" i="1"/>
  <c r="Q773" i="1" s="1"/>
  <c r="H773" i="1"/>
  <c r="O773" i="1" s="1"/>
  <c r="I2453" i="1"/>
  <c r="P2453" i="1" s="1"/>
  <c r="J2453" i="1"/>
  <c r="Q2453" i="1" s="1"/>
  <c r="H2453" i="1"/>
  <c r="I4802" i="1"/>
  <c r="J4802" i="1"/>
  <c r="Q4802" i="1" s="1"/>
  <c r="H4802" i="1"/>
  <c r="I5283" i="1"/>
  <c r="J5283" i="1"/>
  <c r="H5283" i="1"/>
  <c r="I1507" i="1"/>
  <c r="J1507" i="1"/>
  <c r="H1507" i="1"/>
  <c r="O1507" i="1" s="1"/>
  <c r="I4886" i="1"/>
  <c r="J4886" i="1"/>
  <c r="H4886" i="1"/>
  <c r="I3940" i="1"/>
  <c r="P3940" i="1" s="1"/>
  <c r="J3940" i="1"/>
  <c r="Q3940" i="1" s="1"/>
  <c r="H3940" i="1"/>
  <c r="O3940" i="1" s="1"/>
  <c r="I1318" i="1"/>
  <c r="P1318" i="1" s="1"/>
  <c r="J1318" i="1"/>
  <c r="Q1318" i="1" s="1"/>
  <c r="H1318" i="1"/>
  <c r="O1318" i="1" s="1"/>
  <c r="I543" i="1"/>
  <c r="P543" i="1" s="1"/>
  <c r="J543" i="1"/>
  <c r="H543" i="1"/>
  <c r="I376" i="1"/>
  <c r="J376" i="1"/>
  <c r="H376" i="1"/>
  <c r="I3922" i="1"/>
  <c r="J3922" i="1"/>
  <c r="H3922" i="1"/>
  <c r="I5662" i="1"/>
  <c r="J5662" i="1"/>
  <c r="H5662" i="1"/>
  <c r="I1005" i="1"/>
  <c r="P1005" i="1" s="1"/>
  <c r="J1005" i="1"/>
  <c r="Q1005" i="1" s="1"/>
  <c r="H1005" i="1"/>
  <c r="I4486" i="1"/>
  <c r="P4486" i="1" s="1"/>
  <c r="J4486" i="1"/>
  <c r="Q4486" i="1" s="1"/>
  <c r="H4486" i="1"/>
  <c r="O4486" i="1" s="1"/>
  <c r="I3397" i="1"/>
  <c r="P3397" i="1" s="1"/>
  <c r="J3397" i="1"/>
  <c r="Q3397" i="1" s="1"/>
  <c r="H3397" i="1"/>
  <c r="O3397" i="1" s="1"/>
  <c r="I4088" i="1"/>
  <c r="J4088" i="1"/>
  <c r="H4088" i="1"/>
  <c r="I3774" i="1"/>
  <c r="J3774" i="1"/>
  <c r="H3774" i="1"/>
  <c r="I3730" i="1"/>
  <c r="J3730" i="1"/>
  <c r="H3730" i="1"/>
  <c r="I5640" i="1"/>
  <c r="J5640" i="1"/>
  <c r="H5640" i="1"/>
  <c r="I2723" i="1"/>
  <c r="P2723" i="1" s="1"/>
  <c r="J2723" i="1"/>
  <c r="H2723" i="1"/>
  <c r="I5075" i="1"/>
  <c r="P5075" i="1" s="1"/>
  <c r="J5075" i="1"/>
  <c r="Q5075" i="1" s="1"/>
  <c r="H5075" i="1"/>
  <c r="O5075" i="1" s="1"/>
  <c r="I4759" i="1"/>
  <c r="P4759" i="1" s="1"/>
  <c r="J4759" i="1"/>
  <c r="Q4759" i="1" s="1"/>
  <c r="H4759" i="1"/>
  <c r="I2033" i="1"/>
  <c r="J2033" i="1"/>
  <c r="H2033" i="1"/>
  <c r="I103" i="1"/>
  <c r="J103" i="1"/>
  <c r="H103" i="1"/>
  <c r="I1026" i="1"/>
  <c r="J1026" i="1"/>
  <c r="H1026" i="1"/>
  <c r="I3479" i="1"/>
  <c r="J3479" i="1"/>
  <c r="Q3479" i="1" s="1"/>
  <c r="H3479" i="1"/>
  <c r="I4363" i="1"/>
  <c r="J4363" i="1"/>
  <c r="Q4363" i="1" s="1"/>
  <c r="H4363" i="1"/>
  <c r="I1111" i="1"/>
  <c r="P1111" i="1" s="1"/>
  <c r="J1111" i="1"/>
  <c r="Q1111" i="1" s="1"/>
  <c r="H1111" i="1"/>
  <c r="O1111" i="1" s="1"/>
  <c r="I397" i="1"/>
  <c r="P397" i="1" s="1"/>
  <c r="J397" i="1"/>
  <c r="H397" i="1"/>
  <c r="I5597" i="1"/>
  <c r="J5597" i="1"/>
  <c r="H5597" i="1"/>
  <c r="I3123" i="1"/>
  <c r="J3123" i="1"/>
  <c r="H3123" i="1"/>
  <c r="I4739" i="1"/>
  <c r="J4739" i="1"/>
  <c r="H4739" i="1"/>
  <c r="I667" i="1"/>
  <c r="P667" i="1" s="1"/>
  <c r="J667" i="1"/>
  <c r="H667" i="1"/>
  <c r="O667" i="1" s="1"/>
  <c r="I1151" i="1"/>
  <c r="P1151" i="1" s="1"/>
  <c r="J1151" i="1"/>
  <c r="Q1151" i="1" s="1"/>
  <c r="H1151" i="1"/>
  <c r="O1151" i="1" s="1"/>
  <c r="I4676" i="1"/>
  <c r="P4676" i="1" s="1"/>
  <c r="J4676" i="1"/>
  <c r="Q4676" i="1" s="1"/>
  <c r="H4676" i="1"/>
  <c r="O4676" i="1" s="1"/>
  <c r="I5721" i="1"/>
  <c r="J5721" i="1"/>
  <c r="H5721" i="1"/>
  <c r="I1068" i="1"/>
  <c r="J1068" i="1"/>
  <c r="H1068" i="1"/>
  <c r="I3375" i="1"/>
  <c r="J3375" i="1"/>
  <c r="H3375" i="1"/>
  <c r="I3649" i="1"/>
  <c r="P3649" i="1" s="1"/>
  <c r="J3649" i="1"/>
  <c r="Q3649" i="1" s="1"/>
  <c r="H3649" i="1"/>
  <c r="O3649" i="1" s="1"/>
  <c r="I4571" i="1"/>
  <c r="P4571" i="1" s="1"/>
  <c r="J4571" i="1"/>
  <c r="Q4571" i="1" s="1"/>
  <c r="H4571" i="1"/>
  <c r="O4571" i="1" s="1"/>
  <c r="I480" i="1"/>
  <c r="J480" i="1"/>
  <c r="Q480" i="1" s="1"/>
  <c r="H480" i="1"/>
  <c r="O480" i="1" s="1"/>
  <c r="I2954" i="1"/>
  <c r="P2954" i="1" s="1"/>
  <c r="J2954" i="1"/>
  <c r="Q2954" i="1" s="1"/>
  <c r="H2954" i="1"/>
  <c r="I1969" i="1"/>
  <c r="J1969" i="1"/>
  <c r="H1969" i="1"/>
  <c r="I3607" i="1"/>
  <c r="J3607" i="1"/>
  <c r="H3607" i="1"/>
  <c r="I3961" i="1"/>
  <c r="J3961" i="1"/>
  <c r="H3961" i="1"/>
  <c r="I5118" i="1"/>
  <c r="J5118" i="1"/>
  <c r="Q5118" i="1" s="1"/>
  <c r="H5118" i="1"/>
  <c r="O5118" i="1" s="1"/>
  <c r="I4970" i="1"/>
  <c r="P4970" i="1" s="1"/>
  <c r="J4970" i="1"/>
  <c r="Q4970" i="1" s="1"/>
  <c r="H4970" i="1"/>
  <c r="O4970" i="1" s="1"/>
  <c r="I2201" i="1"/>
  <c r="P2201" i="1" s="1"/>
  <c r="J2201" i="1"/>
  <c r="Q2201" i="1" s="1"/>
  <c r="H2201" i="1"/>
  <c r="O2201" i="1" s="1"/>
  <c r="I2495" i="1"/>
  <c r="P2495" i="1" s="1"/>
  <c r="J2495" i="1"/>
  <c r="H2495" i="1"/>
  <c r="I3900" i="1"/>
  <c r="J3900" i="1"/>
  <c r="H3900" i="1"/>
  <c r="I2221" i="1"/>
  <c r="J2221" i="1"/>
  <c r="H2221" i="1"/>
  <c r="I207" i="1"/>
  <c r="J207" i="1"/>
  <c r="H207" i="1"/>
  <c r="I4339" i="1"/>
  <c r="P4339" i="1" s="1"/>
  <c r="J4339" i="1"/>
  <c r="Q4339" i="1" s="1"/>
  <c r="H4339" i="1"/>
  <c r="O4339" i="1" s="1"/>
  <c r="I1906" i="1"/>
  <c r="P1906" i="1" s="1"/>
  <c r="J1906" i="1"/>
  <c r="Q1906" i="1" s="1"/>
  <c r="H1906" i="1"/>
  <c r="O1906" i="1" s="1"/>
  <c r="I4192" i="1"/>
  <c r="P4192" i="1" s="1"/>
  <c r="J4192" i="1"/>
  <c r="Q4192" i="1" s="1"/>
  <c r="H4192" i="1"/>
  <c r="O4192" i="1" s="1"/>
  <c r="I731" i="1"/>
  <c r="J731" i="1"/>
  <c r="H731" i="1"/>
  <c r="O731" i="1" s="1"/>
  <c r="I3586" i="1"/>
  <c r="J3586" i="1"/>
  <c r="H3586" i="1"/>
  <c r="I2829" i="1"/>
  <c r="J2829" i="1"/>
  <c r="H2829" i="1"/>
  <c r="O2829" i="1" s="1"/>
  <c r="I5514" i="1"/>
  <c r="P5514" i="1" s="1"/>
  <c r="J5514" i="1"/>
  <c r="Q5514" i="1" s="1"/>
  <c r="H5514" i="1"/>
  <c r="O5514" i="1" s="1"/>
  <c r="I4047" i="1"/>
  <c r="P4047" i="1" s="1"/>
  <c r="J4047" i="1"/>
  <c r="Q4047" i="1" s="1"/>
  <c r="H4047" i="1"/>
  <c r="O4047" i="1" s="1"/>
  <c r="I3818" i="1"/>
  <c r="P3818" i="1" s="1"/>
  <c r="J3818" i="1"/>
  <c r="Q3818" i="1" s="1"/>
  <c r="H3818" i="1"/>
  <c r="O3818" i="1" s="1"/>
  <c r="I5346" i="1"/>
  <c r="P5346" i="1" s="1"/>
  <c r="J5346" i="1"/>
  <c r="Q5346" i="1" s="1"/>
  <c r="H5346" i="1"/>
  <c r="I2054" i="1"/>
  <c r="J2054" i="1"/>
  <c r="H2054" i="1"/>
  <c r="I3669" i="1"/>
  <c r="J3669" i="1"/>
  <c r="H3669" i="1"/>
  <c r="I5430" i="1"/>
  <c r="P5430" i="1" s="1"/>
  <c r="J5430" i="1"/>
  <c r="Q5430" i="1" s="1"/>
  <c r="H5430" i="1"/>
  <c r="O5430" i="1" s="1"/>
  <c r="I60" i="1"/>
  <c r="P60" i="1" s="1"/>
  <c r="J60" i="1"/>
  <c r="Q60" i="1" s="1"/>
  <c r="H60" i="1"/>
  <c r="O60" i="1" s="1"/>
  <c r="I4592" i="1"/>
  <c r="P4592" i="1" s="1"/>
  <c r="J4592" i="1"/>
  <c r="Q4592" i="1" s="1"/>
  <c r="H4592" i="1"/>
  <c r="O4592" i="1" s="1"/>
  <c r="I1674" i="1"/>
  <c r="P1674" i="1" s="1"/>
  <c r="J1674" i="1"/>
  <c r="Q1674" i="1" s="1"/>
  <c r="H1674" i="1"/>
  <c r="O1674" i="1" s="1"/>
  <c r="I4152" i="1"/>
  <c r="P4152" i="1" s="1"/>
  <c r="J4152" i="1"/>
  <c r="H4152" i="1"/>
  <c r="I2284" i="1"/>
  <c r="J2284" i="1"/>
  <c r="H2284" i="1"/>
  <c r="I5805" i="1"/>
  <c r="J5805" i="1"/>
  <c r="H5805" i="1"/>
  <c r="I2745" i="1"/>
  <c r="P2745" i="1" s="1"/>
  <c r="J2745" i="1"/>
  <c r="Q2745" i="1" s="1"/>
  <c r="H2745" i="1"/>
  <c r="O2745" i="1" s="1"/>
  <c r="I500" i="1"/>
  <c r="P500" i="1" s="1"/>
  <c r="J500" i="1"/>
  <c r="Q500" i="1" s="1"/>
  <c r="H500" i="1"/>
  <c r="O500" i="1" s="1"/>
  <c r="I5096" i="1"/>
  <c r="P5096" i="1" s="1"/>
  <c r="J5096" i="1"/>
  <c r="Q5096" i="1" s="1"/>
  <c r="H5096" i="1"/>
  <c r="O5096" i="1" s="1"/>
  <c r="I5742" i="1"/>
  <c r="P5742" i="1" s="1"/>
  <c r="J5742" i="1"/>
  <c r="Q5742" i="1" s="1"/>
  <c r="H5742" i="1"/>
  <c r="O5742" i="1" s="1"/>
  <c r="I248" i="1"/>
  <c r="J248" i="1"/>
  <c r="H248" i="1"/>
  <c r="O248" i="1" s="1"/>
  <c r="I3982" i="1"/>
  <c r="J3982" i="1"/>
  <c r="H3982" i="1"/>
  <c r="I3291" i="1"/>
  <c r="J3291" i="1"/>
  <c r="Q3291" i="1" s="1"/>
  <c r="H3291" i="1"/>
  <c r="I4694" i="1"/>
  <c r="J4694" i="1"/>
  <c r="Q4694" i="1" s="1"/>
  <c r="H4694" i="1"/>
  <c r="O4694" i="1" s="1"/>
  <c r="E2538" i="1"/>
  <c r="E3334" i="1"/>
  <c r="Q3333" i="1"/>
  <c r="P3333" i="1"/>
  <c r="O3333" i="1"/>
  <c r="E4948" i="1"/>
  <c r="Q4947" i="1"/>
  <c r="O4947" i="1"/>
  <c r="P4947" i="1"/>
  <c r="E460" i="1"/>
  <c r="E3356" i="1"/>
  <c r="E4718" i="1"/>
  <c r="O4717" i="1"/>
  <c r="Q4717" i="1"/>
  <c r="P4717" i="1"/>
  <c r="E962" i="1"/>
  <c r="Q961" i="1"/>
  <c r="P961" i="1"/>
  <c r="O961" i="1"/>
  <c r="E1405" i="1"/>
  <c r="E2243" i="1"/>
  <c r="O2242" i="1"/>
  <c r="Q2242" i="1"/>
  <c r="P2242" i="1"/>
  <c r="E4530" i="1"/>
  <c r="Q4529" i="1"/>
  <c r="E1342" i="1"/>
  <c r="Q1341" i="1"/>
  <c r="P1341" i="1"/>
  <c r="E1466" i="1"/>
  <c r="E3186" i="1"/>
  <c r="Q3185" i="1"/>
  <c r="P3185" i="1"/>
  <c r="O3185" i="1"/>
  <c r="E2076" i="1"/>
  <c r="O2075" i="1"/>
  <c r="Q2075" i="1"/>
  <c r="E3689" i="1"/>
  <c r="P3688" i="1"/>
  <c r="O3688" i="1"/>
  <c r="E5180" i="1"/>
  <c r="Q5179" i="1"/>
  <c r="P5179" i="1"/>
  <c r="O5179" i="1"/>
  <c r="E1364" i="1"/>
  <c r="Q1363" i="1"/>
  <c r="P1363" i="1"/>
  <c r="O1363" i="1"/>
  <c r="E2873" i="1"/>
  <c r="E4213" i="1"/>
  <c r="Q4212" i="1"/>
  <c r="P4212" i="1"/>
  <c r="E3105" i="1"/>
  <c r="Q3104" i="1"/>
  <c r="P3104" i="1"/>
  <c r="O3104" i="1"/>
  <c r="E4383" i="1"/>
  <c r="O4382" i="1"/>
  <c r="E1530" i="1"/>
  <c r="E84" i="1"/>
  <c r="P83" i="1"/>
  <c r="O83" i="1"/>
  <c r="E1235" i="1"/>
  <c r="E1573" i="1"/>
  <c r="Q1572" i="1"/>
  <c r="P1572" i="1"/>
  <c r="E3018" i="1"/>
  <c r="E2266" i="1"/>
  <c r="Q2265" i="1"/>
  <c r="O2265" i="1"/>
  <c r="E2642" i="1"/>
  <c r="Q2641" i="1"/>
  <c r="O2641" i="1"/>
  <c r="P2641" i="1"/>
  <c r="E2474" i="1"/>
  <c r="Q2473" i="1"/>
  <c r="P2473" i="1"/>
  <c r="O2473" i="1"/>
  <c r="E3480" i="1"/>
  <c r="P3479" i="1"/>
  <c r="O3479" i="1"/>
  <c r="P3165" i="1"/>
  <c r="E3166" i="1"/>
  <c r="E5784" i="1"/>
  <c r="P5783" i="1"/>
  <c r="Q5783" i="1"/>
  <c r="E19" i="1"/>
  <c r="O18" i="1"/>
  <c r="P18" i="1"/>
  <c r="E985" i="1"/>
  <c r="E416" i="1"/>
  <c r="E4277" i="1"/>
  <c r="E818" i="1"/>
  <c r="E3629" i="1"/>
  <c r="O3628" i="1"/>
  <c r="E629" i="1"/>
  <c r="Q628" i="1"/>
  <c r="P628" i="1"/>
  <c r="O628" i="1"/>
  <c r="E1256" i="1"/>
  <c r="Q1255" i="1"/>
  <c r="P1255" i="1"/>
  <c r="O1255" i="1"/>
  <c r="E3796" i="1"/>
  <c r="Q3795" i="1"/>
  <c r="P3795" i="1"/>
  <c r="E522" i="1"/>
  <c r="P521" i="1"/>
  <c r="O521" i="1"/>
  <c r="E3523" i="1"/>
  <c r="E1636" i="1"/>
  <c r="E2789" i="1"/>
  <c r="Q2788" i="1"/>
  <c r="O2788" i="1"/>
  <c r="E5764" i="1"/>
  <c r="Q5763" i="1"/>
  <c r="P5763" i="1"/>
  <c r="O5763" i="1"/>
  <c r="P124" i="1"/>
  <c r="Q124" i="1"/>
  <c r="E125" i="1"/>
  <c r="E1697" i="1"/>
  <c r="E5200" i="1"/>
  <c r="E4635" i="1"/>
  <c r="E4507" i="1"/>
  <c r="E2308" i="1"/>
  <c r="Q2307" i="1"/>
  <c r="P2307" i="1"/>
  <c r="E3566" i="1"/>
  <c r="Q3565" i="1"/>
  <c r="P3565" i="1"/>
  <c r="O3565" i="1"/>
  <c r="E2412" i="1"/>
  <c r="P2411" i="1"/>
  <c r="O2411" i="1"/>
  <c r="E2702" i="1"/>
  <c r="Q2701" i="1"/>
  <c r="O2701" i="1"/>
  <c r="E4615" i="1"/>
  <c r="E774" i="1"/>
  <c r="E2454" i="1"/>
  <c r="O2453" i="1"/>
  <c r="E4803" i="1"/>
  <c r="P4802" i="1"/>
  <c r="O4802" i="1"/>
  <c r="E5284" i="1"/>
  <c r="O5283" i="1"/>
  <c r="P5283" i="1"/>
  <c r="Q5283" i="1"/>
  <c r="E1508" i="1"/>
  <c r="P1507" i="1"/>
  <c r="Q1507" i="1"/>
  <c r="Q4886" i="1"/>
  <c r="P4886" i="1"/>
  <c r="O4886" i="1"/>
  <c r="E4887" i="1"/>
  <c r="E2580" i="1"/>
  <c r="E1846" i="1"/>
  <c r="Q1845" i="1"/>
  <c r="P1845" i="1"/>
  <c r="O1845" i="1"/>
  <c r="E712" i="1"/>
  <c r="P711" i="1"/>
  <c r="O711" i="1"/>
  <c r="E5451" i="1"/>
  <c r="Q2033" i="1"/>
  <c r="P2033" i="1"/>
  <c r="O2033" i="1"/>
  <c r="E2034" i="1"/>
  <c r="E3923" i="1"/>
  <c r="Q3922" i="1"/>
  <c r="P3922" i="1"/>
  <c r="O3922" i="1"/>
  <c r="E2854" i="1"/>
  <c r="Q2853" i="1"/>
  <c r="P2853" i="1"/>
  <c r="E41" i="1"/>
  <c r="Q40" i="1"/>
  <c r="E4444" i="1"/>
  <c r="Q4443" i="1"/>
  <c r="E2894" i="1"/>
  <c r="Q2893" i="1"/>
  <c r="P2893" i="1"/>
  <c r="O2893" i="1"/>
  <c r="E3228" i="1"/>
  <c r="P3227" i="1"/>
  <c r="E1277" i="1"/>
  <c r="Q1276" i="1"/>
  <c r="P1276" i="1"/>
  <c r="O1276" i="1"/>
  <c r="E1049" i="1"/>
  <c r="Q1048" i="1"/>
  <c r="P1048" i="1"/>
  <c r="O1048" i="1"/>
  <c r="E1425" i="1"/>
  <c r="Q1424" i="1"/>
  <c r="P1424" i="1"/>
  <c r="E4781" i="1"/>
  <c r="Q4780" i="1"/>
  <c r="E3753" i="1"/>
  <c r="E3146" i="1"/>
  <c r="O3145" i="1"/>
  <c r="E5013" i="1"/>
  <c r="E2098" i="1"/>
  <c r="P2097" i="1"/>
  <c r="O2097" i="1"/>
  <c r="Q2097" i="1"/>
  <c r="E943" i="1"/>
  <c r="Q942" i="1"/>
  <c r="P942" i="1"/>
  <c r="O942" i="1"/>
  <c r="E1152" i="1"/>
  <c r="E3650" i="1"/>
  <c r="P3607" i="1"/>
  <c r="O3607" i="1"/>
  <c r="Q3607" i="1"/>
  <c r="E3608" i="1"/>
  <c r="E5119" i="1"/>
  <c r="P5118" i="1"/>
  <c r="E2202" i="1"/>
  <c r="E2222" i="1"/>
  <c r="Q2221" i="1"/>
  <c r="P2221" i="1"/>
  <c r="O2221" i="1"/>
  <c r="E208" i="1"/>
  <c r="Q207" i="1"/>
  <c r="P207" i="1"/>
  <c r="O207" i="1"/>
  <c r="E4340" i="1"/>
  <c r="E1907" i="1"/>
  <c r="E4193" i="1"/>
  <c r="E732" i="1"/>
  <c r="Q731" i="1"/>
  <c r="P731" i="1"/>
  <c r="E3587" i="1"/>
  <c r="Q3586" i="1"/>
  <c r="P3586" i="1"/>
  <c r="O3586" i="1"/>
  <c r="E2830" i="1"/>
  <c r="Q2829" i="1"/>
  <c r="P2829" i="1"/>
  <c r="E5515" i="1"/>
  <c r="E4048" i="1"/>
  <c r="E3819" i="1"/>
  <c r="E5347" i="1"/>
  <c r="O5346" i="1"/>
  <c r="E2055" i="1"/>
  <c r="Q2054" i="1"/>
  <c r="P2054" i="1"/>
  <c r="O2054" i="1"/>
  <c r="E3670" i="1"/>
  <c r="Q3669" i="1"/>
  <c r="P3669" i="1"/>
  <c r="O3669" i="1"/>
  <c r="E5431" i="1"/>
  <c r="E61" i="1"/>
  <c r="E4593" i="1"/>
  <c r="E1675" i="1"/>
  <c r="E4153" i="1"/>
  <c r="Q4152" i="1"/>
  <c r="O4152" i="1"/>
  <c r="E2285" i="1"/>
  <c r="Q2284" i="1"/>
  <c r="P2284" i="1"/>
  <c r="O2284" i="1"/>
  <c r="E5806" i="1"/>
  <c r="P5805" i="1"/>
  <c r="O5805" i="1"/>
  <c r="Q5805" i="1"/>
  <c r="E2746" i="1"/>
  <c r="E501" i="1"/>
  <c r="E5097" i="1"/>
  <c r="E5743" i="1"/>
  <c r="E249" i="1"/>
  <c r="Q248" i="1"/>
  <c r="P248" i="1"/>
  <c r="E3983" i="1"/>
  <c r="Q3982" i="1"/>
  <c r="P3982" i="1"/>
  <c r="O3982" i="1"/>
  <c r="E3292" i="1"/>
  <c r="O3291" i="1"/>
  <c r="P3291" i="1"/>
  <c r="E4695" i="1"/>
  <c r="P4694" i="1"/>
  <c r="E1383" i="1"/>
  <c r="Q1382" i="1"/>
  <c r="O1382" i="1"/>
  <c r="P1382" i="1"/>
  <c r="Q1759" i="1"/>
  <c r="P1759" i="1"/>
  <c r="O1759" i="1"/>
  <c r="E1760" i="1"/>
  <c r="E3860" i="1"/>
  <c r="Q3859" i="1"/>
  <c r="O3859" i="1"/>
  <c r="Q667" i="1"/>
  <c r="E668" i="1"/>
  <c r="E4971" i="1"/>
  <c r="E186" i="1"/>
  <c r="O185" i="1"/>
  <c r="Q185" i="1"/>
  <c r="P185" i="1"/>
  <c r="E3082" i="1"/>
  <c r="Q3081" i="1"/>
  <c r="P3081" i="1"/>
  <c r="O3081" i="1"/>
  <c r="E4133" i="1"/>
  <c r="O4132" i="1"/>
  <c r="E5160" i="1"/>
  <c r="E355" i="1"/>
  <c r="Q354" i="1"/>
  <c r="P354" i="1"/>
  <c r="O354" i="1"/>
  <c r="E3501" i="1"/>
  <c r="Q3500" i="1"/>
  <c r="P3500" i="1"/>
  <c r="O3500" i="1"/>
  <c r="E1888" i="1"/>
  <c r="Q1887" i="1"/>
  <c r="P1887" i="1"/>
  <c r="O1887" i="1"/>
  <c r="E4740" i="1"/>
  <c r="Q4739" i="1"/>
  <c r="P4739" i="1"/>
  <c r="O4739" i="1"/>
  <c r="E481" i="1"/>
  <c r="P480" i="1"/>
  <c r="E3901" i="1"/>
  <c r="Q3900" i="1"/>
  <c r="P3900" i="1"/>
  <c r="O3900" i="1"/>
  <c r="E839" i="1"/>
  <c r="P838" i="1"/>
  <c r="O838" i="1"/>
  <c r="Q838" i="1"/>
  <c r="E5683" i="1"/>
  <c r="O5682" i="1"/>
  <c r="Q5682" i="1"/>
  <c r="P5682" i="1"/>
  <c r="E4909" i="1"/>
  <c r="P4908" i="1"/>
  <c r="O4908" i="1"/>
  <c r="E4364" i="1"/>
  <c r="O4363" i="1"/>
  <c r="P4363" i="1"/>
  <c r="E3376" i="1"/>
  <c r="Q3375" i="1"/>
  <c r="P3375" i="1"/>
  <c r="O3375" i="1"/>
  <c r="E2496" i="1"/>
  <c r="Q2495" i="1"/>
  <c r="O2495" i="1"/>
  <c r="E1444" i="1"/>
  <c r="Q1443" i="1"/>
  <c r="P1443" i="1"/>
  <c r="E2329" i="1"/>
  <c r="O2328" i="1"/>
  <c r="E1193" i="1"/>
  <c r="P1192" i="1"/>
  <c r="E4845" i="1"/>
  <c r="Q4844" i="1"/>
  <c r="O4844" i="1"/>
  <c r="P4844" i="1"/>
  <c r="E5598" i="1"/>
  <c r="Q5597" i="1"/>
  <c r="P5597" i="1"/>
  <c r="O5597" i="1"/>
  <c r="E4572" i="1"/>
  <c r="E3459" i="1"/>
  <c r="E5663" i="1"/>
  <c r="O5662" i="1"/>
  <c r="Q5662" i="1"/>
  <c r="P5662" i="1"/>
  <c r="E4866" i="1"/>
  <c r="P4865" i="1"/>
  <c r="O4865" i="1"/>
  <c r="Q4865" i="1"/>
  <c r="E881" i="1"/>
  <c r="Q880" i="1"/>
  <c r="P880" i="1"/>
  <c r="O880" i="1"/>
  <c r="E1551" i="1"/>
  <c r="Q1550" i="1"/>
  <c r="O1550" i="1"/>
  <c r="E2518" i="1"/>
  <c r="P2517" i="1"/>
  <c r="O2517" i="1"/>
  <c r="Q2517" i="1"/>
  <c r="E1300" i="1"/>
  <c r="Q1299" i="1"/>
  <c r="P1299" i="1"/>
  <c r="O1299" i="1"/>
  <c r="E565" i="1"/>
  <c r="Q564" i="1"/>
  <c r="P564" i="1"/>
  <c r="O564" i="1"/>
  <c r="E5578" i="1"/>
  <c r="P5577" i="1"/>
  <c r="Q5577" i="1"/>
  <c r="E1926" i="1"/>
  <c r="E5641" i="1"/>
  <c r="P5640" i="1"/>
  <c r="O5640" i="1"/>
  <c r="Q5640" i="1"/>
  <c r="E5223" i="1"/>
  <c r="Q5222" i="1"/>
  <c r="O5222" i="1"/>
  <c r="E1319" i="1"/>
  <c r="E146" i="1"/>
  <c r="Q145" i="1"/>
  <c r="E1006" i="1"/>
  <c r="O1005" i="1"/>
  <c r="E5390" i="1"/>
  <c r="Q5389" i="1"/>
  <c r="P5389" i="1"/>
  <c r="O5389" i="1"/>
  <c r="E2602" i="1"/>
  <c r="Q2601" i="1"/>
  <c r="P2601" i="1"/>
  <c r="O2601" i="1"/>
  <c r="E3313" i="1"/>
  <c r="Q3312" i="1"/>
  <c r="P3312" i="1"/>
  <c r="O3312" i="1"/>
  <c r="E4466" i="1"/>
  <c r="Q4465" i="1"/>
  <c r="O4465" i="1"/>
  <c r="E2012" i="1"/>
  <c r="Q2011" i="1"/>
  <c r="P2011" i="1"/>
  <c r="O2011" i="1"/>
  <c r="E104" i="1"/>
  <c r="Q103" i="1"/>
  <c r="P103" i="1"/>
  <c r="O103" i="1"/>
  <c r="E5493" i="1"/>
  <c r="O5492" i="1"/>
  <c r="E2724" i="1"/>
  <c r="Q2723" i="1"/>
  <c r="O2723" i="1"/>
  <c r="E1614" i="1"/>
  <c r="Q1613" i="1"/>
  <c r="P1613" i="1"/>
  <c r="O1613" i="1"/>
  <c r="E2351" i="1"/>
  <c r="E586" i="1"/>
  <c r="Q585" i="1"/>
  <c r="E1487" i="1"/>
  <c r="E2663" i="1"/>
  <c r="Q2662" i="1"/>
  <c r="P2662" i="1"/>
  <c r="E5241" i="1"/>
  <c r="P5240" i="1"/>
  <c r="O5240" i="1"/>
  <c r="Q5240" i="1"/>
  <c r="E2161" i="1"/>
  <c r="Q2160" i="1"/>
  <c r="P2160" i="1"/>
  <c r="O2160" i="1"/>
  <c r="E544" i="1"/>
  <c r="Q543" i="1"/>
  <c r="O543" i="1"/>
  <c r="E4487" i="1"/>
  <c r="E3249" i="1"/>
  <c r="Q3248" i="1"/>
  <c r="P3248" i="1"/>
  <c r="O3248" i="1"/>
  <c r="E2998" i="1"/>
  <c r="Q2997" i="1"/>
  <c r="P2997" i="1"/>
  <c r="O2997" i="1"/>
  <c r="E920" i="1"/>
  <c r="Q919" i="1"/>
  <c r="P919" i="1"/>
  <c r="O919" i="1"/>
  <c r="E5076" i="1"/>
  <c r="E2118" i="1"/>
  <c r="E1656" i="1"/>
  <c r="Q1655" i="1"/>
  <c r="P1655" i="1"/>
  <c r="O1655" i="1"/>
  <c r="E4657" i="1"/>
  <c r="Q4656" i="1"/>
  <c r="P4656" i="1"/>
  <c r="O4656" i="1"/>
  <c r="E4234" i="1"/>
  <c r="P4233" i="1"/>
  <c r="O4233" i="1"/>
  <c r="E2561" i="1"/>
  <c r="P2560" i="1"/>
  <c r="O2560" i="1"/>
  <c r="Q2560" i="1"/>
  <c r="E3881" i="1"/>
  <c r="Q3880" i="1"/>
  <c r="P3880" i="1"/>
  <c r="O3880" i="1"/>
  <c r="E3124" i="1"/>
  <c r="Q3123" i="1"/>
  <c r="P3123" i="1"/>
  <c r="O3123" i="1"/>
  <c r="E1069" i="1"/>
  <c r="Q1068" i="1"/>
  <c r="P1068" i="1"/>
  <c r="O1068" i="1"/>
  <c r="E3962" i="1"/>
  <c r="Q3961" i="1"/>
  <c r="P3961" i="1"/>
  <c r="O3961" i="1"/>
  <c r="E1738" i="1"/>
  <c r="Q1737" i="1"/>
  <c r="P1737" i="1"/>
  <c r="O1737" i="1"/>
  <c r="E228" i="1"/>
  <c r="P227" i="1"/>
  <c r="O227" i="1"/>
  <c r="E3941" i="1"/>
  <c r="E5053" i="1"/>
  <c r="O5052" i="1"/>
  <c r="P5052" i="1"/>
  <c r="Q5052" i="1"/>
  <c r="E1595" i="1"/>
  <c r="O1594" i="1"/>
  <c r="Q1594" i="1"/>
  <c r="P1594" i="1"/>
  <c r="E5033" i="1"/>
  <c r="O5032" i="1"/>
  <c r="Q5032" i="1"/>
  <c r="P5032" i="1"/>
  <c r="E3543" i="1"/>
  <c r="Q3542" i="1"/>
  <c r="P3542" i="1"/>
  <c r="O3542" i="1"/>
  <c r="E5557" i="1"/>
  <c r="Q5556" i="1"/>
  <c r="P5556" i="1"/>
  <c r="O5556" i="1"/>
  <c r="E3437" i="1"/>
  <c r="O3436" i="1"/>
  <c r="E3838" i="1"/>
  <c r="O3837" i="1"/>
  <c r="P3837" i="1"/>
  <c r="Q3837" i="1"/>
  <c r="E1112" i="1"/>
  <c r="E4677" i="1"/>
  <c r="E1970" i="1"/>
  <c r="Q1969" i="1"/>
  <c r="P1969" i="1"/>
  <c r="O1969" i="1"/>
  <c r="E3775" i="1"/>
  <c r="Q3774" i="1"/>
  <c r="O3774" i="1"/>
  <c r="P3774" i="1"/>
  <c r="E5410" i="1"/>
  <c r="P5409" i="1"/>
  <c r="Q5409" i="1"/>
  <c r="E3713" i="1"/>
  <c r="Q3712" i="1"/>
  <c r="P3712" i="1"/>
  <c r="O3712" i="1"/>
  <c r="E5471" i="1"/>
  <c r="Q5470" i="1"/>
  <c r="O5470" i="1"/>
  <c r="P5470" i="1"/>
  <c r="E3731" i="1"/>
  <c r="Q3730" i="1"/>
  <c r="P3730" i="1"/>
  <c r="O3730" i="1"/>
  <c r="E4404" i="1"/>
  <c r="P4403" i="1"/>
  <c r="E4026" i="1"/>
  <c r="P4025" i="1"/>
  <c r="E607" i="1"/>
  <c r="P606" i="1"/>
  <c r="E1991" i="1"/>
  <c r="O1990" i="1"/>
  <c r="Q1990" i="1"/>
  <c r="P1990" i="1"/>
  <c r="E5369" i="1"/>
  <c r="Q5368" i="1"/>
  <c r="E398" i="1"/>
  <c r="Q397" i="1"/>
  <c r="O397" i="1"/>
  <c r="E5722" i="1"/>
  <c r="Q5721" i="1"/>
  <c r="P5721" i="1"/>
  <c r="O5721" i="1"/>
  <c r="E2955" i="1"/>
  <c r="O2954" i="1"/>
  <c r="E649" i="1"/>
  <c r="Q648" i="1"/>
  <c r="P648" i="1"/>
  <c r="O648" i="1"/>
  <c r="E797" i="1"/>
  <c r="O796" i="1"/>
  <c r="E4113" i="1"/>
  <c r="Q4112" i="1"/>
  <c r="P4112" i="1"/>
  <c r="O4112" i="1"/>
  <c r="E439" i="1"/>
  <c r="P438" i="1"/>
  <c r="O438" i="1"/>
  <c r="Q438" i="1"/>
  <c r="E4005" i="1"/>
  <c r="E4089" i="1"/>
  <c r="P4088" i="1"/>
  <c r="O4088" i="1"/>
  <c r="Q4088" i="1"/>
  <c r="E4256" i="1"/>
  <c r="O4255" i="1"/>
  <c r="Q4255" i="1"/>
  <c r="E4991" i="1"/>
  <c r="P4990" i="1"/>
  <c r="O4990" i="1"/>
  <c r="Q4990" i="1"/>
  <c r="E2682" i="1"/>
  <c r="E292" i="1"/>
  <c r="Q291" i="1"/>
  <c r="O291" i="1"/>
  <c r="E1866" i="1"/>
  <c r="Q1865" i="1"/>
  <c r="P1865" i="1"/>
  <c r="O1865" i="1"/>
  <c r="E3398" i="1"/>
  <c r="E1718" i="1"/>
  <c r="Q1717" i="1"/>
  <c r="P1717" i="1"/>
  <c r="O1717" i="1"/>
  <c r="E2371" i="1"/>
  <c r="Q2370" i="1"/>
  <c r="P2370" i="1"/>
  <c r="O2370" i="1"/>
  <c r="E4320" i="1"/>
  <c r="P4319" i="1"/>
  <c r="O4319" i="1"/>
  <c r="E377" i="1"/>
  <c r="Q376" i="1"/>
  <c r="P376" i="1"/>
  <c r="O376" i="1"/>
  <c r="E754" i="1"/>
  <c r="P753" i="1"/>
  <c r="Q753" i="1"/>
  <c r="O753" i="1"/>
  <c r="E1132" i="1"/>
  <c r="Q1131" i="1"/>
  <c r="P1131" i="1"/>
  <c r="O1131" i="1"/>
  <c r="E1027" i="1"/>
  <c r="Q1026" i="1"/>
  <c r="P1026" i="1"/>
  <c r="O1026" i="1"/>
  <c r="E314" i="1"/>
  <c r="Q313" i="1"/>
  <c r="P313" i="1"/>
  <c r="O313" i="1"/>
  <c r="E2622" i="1"/>
  <c r="P2621" i="1"/>
  <c r="E271" i="1"/>
  <c r="Q270" i="1"/>
  <c r="E4760" i="1"/>
  <c r="O4759" i="1"/>
  <c r="E1782" i="1"/>
  <c r="Q1781" i="1"/>
  <c r="P1781" i="1"/>
  <c r="O1781" i="1"/>
  <c r="E5304" i="1"/>
  <c r="Q5303" i="1"/>
  <c r="P5303" i="1"/>
  <c r="O5303" i="1"/>
  <c r="E3270" i="1"/>
  <c r="P3269" i="1"/>
  <c r="O3269" i="1"/>
  <c r="Q3269" i="1"/>
  <c r="E5701" i="1"/>
  <c r="P5700" i="1"/>
  <c r="O5700" i="1"/>
  <c r="Q5700" i="1"/>
  <c r="E5263" i="1"/>
  <c r="E3417" i="1"/>
  <c r="O3416" i="1"/>
  <c r="E5327" i="1"/>
  <c r="Q5326" i="1"/>
  <c r="P5326" i="1"/>
  <c r="E1803" i="1"/>
  <c r="P1802" i="1"/>
  <c r="E2392" i="1"/>
  <c r="O2391" i="1"/>
  <c r="E2810" i="1"/>
  <c r="Q2809" i="1"/>
  <c r="P2809" i="1"/>
  <c r="O2809" i="1"/>
  <c r="E860" i="1"/>
  <c r="Q859" i="1"/>
  <c r="P859" i="1"/>
  <c r="O859" i="1"/>
  <c r="E2432" i="1"/>
  <c r="Q2431" i="1"/>
  <c r="P2431" i="1"/>
  <c r="O2431" i="1"/>
  <c r="E2179" i="1"/>
  <c r="Q2178" i="1"/>
  <c r="P2178" i="1"/>
  <c r="O2178" i="1"/>
  <c r="E1091" i="1"/>
  <c r="Q1090" i="1"/>
  <c r="P1090" i="1"/>
  <c r="O1090" i="1"/>
  <c r="E5140" i="1"/>
  <c r="E4929" i="1"/>
  <c r="Q4928" i="1"/>
  <c r="O4928" i="1"/>
  <c r="E3207" i="1"/>
  <c r="Q3206" i="1"/>
  <c r="P3206" i="1"/>
  <c r="O3206" i="1"/>
  <c r="E336" i="1"/>
  <c r="Q335" i="1"/>
  <c r="P335" i="1"/>
  <c r="O335" i="1"/>
  <c r="E901" i="1"/>
  <c r="Q900" i="1"/>
  <c r="P900" i="1"/>
  <c r="O900" i="1"/>
  <c r="E2916" i="1"/>
  <c r="Q2915" i="1"/>
  <c r="P2915" i="1"/>
  <c r="O2915" i="1"/>
  <c r="E4425" i="1"/>
  <c r="Q4424" i="1"/>
  <c r="E3040" i="1"/>
  <c r="E1824" i="1"/>
  <c r="Q1823" i="1"/>
  <c r="P1823" i="1"/>
  <c r="O1823" i="1"/>
  <c r="E1172" i="1"/>
  <c r="Q1171" i="1"/>
  <c r="P1171" i="1"/>
  <c r="O1171" i="1"/>
  <c r="E2766" i="1"/>
  <c r="O2765" i="1"/>
  <c r="Q2765" i="1"/>
  <c r="P2765" i="1"/>
  <c r="E4173" i="1"/>
  <c r="Q4172" i="1"/>
  <c r="P4172" i="1"/>
  <c r="O4172" i="1"/>
  <c r="E2934" i="1"/>
  <c r="Q2933" i="1"/>
  <c r="P2933" i="1"/>
  <c r="E5534" i="1"/>
  <c r="P5533" i="1"/>
  <c r="E165" i="1"/>
  <c r="O164" i="1"/>
  <c r="E4824" i="1"/>
  <c r="P4823" i="1"/>
  <c r="O4823" i="1"/>
  <c r="Q4823" i="1"/>
  <c r="E4551" i="1"/>
  <c r="Q4550" i="1"/>
  <c r="P4550" i="1"/>
  <c r="O4550" i="1"/>
  <c r="E4298" i="1"/>
  <c r="Q4297" i="1"/>
  <c r="P4297" i="1"/>
  <c r="O4297" i="1"/>
  <c r="E4071" i="1"/>
  <c r="P4070" i="1"/>
  <c r="Q4070" i="1"/>
  <c r="O4070" i="1"/>
  <c r="E3062" i="1"/>
  <c r="P3061" i="1"/>
  <c r="O3061" i="1"/>
  <c r="E2977" i="1"/>
  <c r="E1213" i="1"/>
  <c r="Q1212" i="1"/>
  <c r="O1212" i="1"/>
  <c r="E5621" i="1"/>
  <c r="P5620" i="1"/>
  <c r="O5620" i="1"/>
  <c r="Q5620" i="1"/>
  <c r="E690" i="1"/>
  <c r="Q689" i="1"/>
  <c r="P689" i="1"/>
  <c r="O689" i="1"/>
  <c r="E1949" i="1"/>
  <c r="Q1948" i="1"/>
  <c r="P1948" i="1"/>
  <c r="O1948" i="1"/>
  <c r="I5701" i="1" l="1"/>
  <c r="J5701" i="1"/>
  <c r="H5701" i="1"/>
  <c r="I3941" i="1"/>
  <c r="J3941" i="1"/>
  <c r="H3941" i="1"/>
  <c r="I2496" i="1"/>
  <c r="J2496" i="1"/>
  <c r="H2496" i="1"/>
  <c r="I4781" i="1"/>
  <c r="J4781" i="1"/>
  <c r="H4781" i="1"/>
  <c r="I2034" i="1"/>
  <c r="P2034" i="1" s="1"/>
  <c r="J2034" i="1"/>
  <c r="H2034" i="1"/>
  <c r="I4887" i="1"/>
  <c r="P4887" i="1" s="1"/>
  <c r="J4887" i="1"/>
  <c r="Q4887" i="1" s="1"/>
  <c r="H4887" i="1"/>
  <c r="I125" i="1"/>
  <c r="P125" i="1" s="1"/>
  <c r="J125" i="1"/>
  <c r="Q125" i="1" s="1"/>
  <c r="H125" i="1"/>
  <c r="I4256" i="1"/>
  <c r="J4256" i="1"/>
  <c r="H4256" i="1"/>
  <c r="I881" i="1"/>
  <c r="J881" i="1"/>
  <c r="H881" i="1"/>
  <c r="I774" i="1"/>
  <c r="J774" i="1"/>
  <c r="H774" i="1"/>
  <c r="I3166" i="1"/>
  <c r="J3166" i="1"/>
  <c r="H3166" i="1"/>
  <c r="O3166" i="1" s="1"/>
  <c r="I1949" i="1"/>
  <c r="J1949" i="1"/>
  <c r="Q1949" i="1" s="1"/>
  <c r="H1949" i="1"/>
  <c r="O1949" i="1" s="1"/>
  <c r="I943" i="1"/>
  <c r="P943" i="1" s="1"/>
  <c r="J943" i="1"/>
  <c r="H943" i="1"/>
  <c r="O943" i="1" s="1"/>
  <c r="I3062" i="1"/>
  <c r="P3062" i="1" s="1"/>
  <c r="J3062" i="1"/>
  <c r="H3062" i="1"/>
  <c r="I4657" i="1"/>
  <c r="J4657" i="1"/>
  <c r="H4657" i="1"/>
  <c r="I4193" i="1"/>
  <c r="J4193" i="1"/>
  <c r="H4193" i="1"/>
  <c r="I1530" i="1"/>
  <c r="J1530" i="1"/>
  <c r="H1530" i="1"/>
  <c r="I2392" i="1"/>
  <c r="J2392" i="1"/>
  <c r="Q2392" i="1" s="1"/>
  <c r="H2392" i="1"/>
  <c r="I5241" i="1"/>
  <c r="P5241" i="1" s="1"/>
  <c r="J5241" i="1"/>
  <c r="Q5241" i="1" s="1"/>
  <c r="H5241" i="1"/>
  <c r="O5241" i="1" s="1"/>
  <c r="I5431" i="1"/>
  <c r="J5431" i="1"/>
  <c r="Q5431" i="1" s="1"/>
  <c r="H5431" i="1"/>
  <c r="O5431" i="1" s="1"/>
  <c r="I2308" i="1"/>
  <c r="J2308" i="1"/>
  <c r="H2308" i="1"/>
  <c r="I1824" i="1"/>
  <c r="J1824" i="1"/>
  <c r="H1824" i="1"/>
  <c r="I3881" i="1"/>
  <c r="J3881" i="1"/>
  <c r="H3881" i="1"/>
  <c r="I1319" i="1"/>
  <c r="J1319" i="1"/>
  <c r="H1319" i="1"/>
  <c r="I4971" i="1"/>
  <c r="P4971" i="1" s="1"/>
  <c r="J4971" i="1"/>
  <c r="H4971" i="1"/>
  <c r="O4971" i="1" s="1"/>
  <c r="I4695" i="1"/>
  <c r="P4695" i="1" s="1"/>
  <c r="J4695" i="1"/>
  <c r="Q4695" i="1" s="1"/>
  <c r="H4695" i="1"/>
  <c r="I5097" i="1"/>
  <c r="P5097" i="1" s="1"/>
  <c r="J5097" i="1"/>
  <c r="Q5097" i="1" s="1"/>
  <c r="H5097" i="1"/>
  <c r="I4153" i="1"/>
  <c r="J4153" i="1"/>
  <c r="H4153" i="1"/>
  <c r="I3670" i="1"/>
  <c r="J3670" i="1"/>
  <c r="H3670" i="1"/>
  <c r="I5515" i="1"/>
  <c r="J5515" i="1"/>
  <c r="H5515" i="1"/>
  <c r="I1907" i="1"/>
  <c r="J1907" i="1"/>
  <c r="H1907" i="1"/>
  <c r="O1907" i="1" s="1"/>
  <c r="I5119" i="1"/>
  <c r="J5119" i="1"/>
  <c r="Q5119" i="1" s="1"/>
  <c r="H5119" i="1"/>
  <c r="I2098" i="1"/>
  <c r="J2098" i="1"/>
  <c r="H2098" i="1"/>
  <c r="O2098" i="1" s="1"/>
  <c r="I1425" i="1"/>
  <c r="P1425" i="1" s="1"/>
  <c r="J1425" i="1"/>
  <c r="H1425" i="1"/>
  <c r="I4444" i="1"/>
  <c r="J4444" i="1"/>
  <c r="H4444" i="1"/>
  <c r="I5451" i="1"/>
  <c r="J5451" i="1"/>
  <c r="H5451" i="1"/>
  <c r="I1508" i="1"/>
  <c r="J1508" i="1"/>
  <c r="H1508" i="1"/>
  <c r="I4615" i="1"/>
  <c r="J4615" i="1"/>
  <c r="H4615" i="1"/>
  <c r="I4507" i="1"/>
  <c r="J4507" i="1"/>
  <c r="Q4507" i="1" s="1"/>
  <c r="H4507" i="1"/>
  <c r="O4507" i="1" s="1"/>
  <c r="I5764" i="1"/>
  <c r="J5764" i="1"/>
  <c r="Q5764" i="1" s="1"/>
  <c r="H5764" i="1"/>
  <c r="O5764" i="1" s="1"/>
  <c r="I3796" i="1"/>
  <c r="J3796" i="1"/>
  <c r="H3796" i="1"/>
  <c r="I4277" i="1"/>
  <c r="J4277" i="1"/>
  <c r="H4277" i="1"/>
  <c r="I3018" i="1"/>
  <c r="J3018" i="1"/>
  <c r="H3018" i="1"/>
  <c r="I4383" i="1"/>
  <c r="J4383" i="1"/>
  <c r="H4383" i="1"/>
  <c r="I5180" i="1"/>
  <c r="J5180" i="1"/>
  <c r="H5180" i="1"/>
  <c r="I1342" i="1"/>
  <c r="P1342" i="1" s="1"/>
  <c r="J1342" i="1"/>
  <c r="Q1342" i="1" s="1"/>
  <c r="H1342" i="1"/>
  <c r="I4718" i="1"/>
  <c r="P4718" i="1" s="1"/>
  <c r="J4718" i="1"/>
  <c r="Q4718" i="1" s="1"/>
  <c r="H4718" i="1"/>
  <c r="I2538" i="1"/>
  <c r="J2538" i="1"/>
  <c r="H2538" i="1"/>
  <c r="I5557" i="1"/>
  <c r="J5557" i="1"/>
  <c r="H5557" i="1"/>
  <c r="I2285" i="1"/>
  <c r="J2285" i="1"/>
  <c r="H2285" i="1"/>
  <c r="I1364" i="1"/>
  <c r="J1364" i="1"/>
  <c r="H1364" i="1"/>
  <c r="O1364" i="1" s="1"/>
  <c r="I690" i="1"/>
  <c r="J690" i="1"/>
  <c r="Q690" i="1" s="1"/>
  <c r="H690" i="1"/>
  <c r="O690" i="1" s="1"/>
  <c r="I649" i="1"/>
  <c r="P649" i="1" s="1"/>
  <c r="J649" i="1"/>
  <c r="H649" i="1"/>
  <c r="O649" i="1" s="1"/>
  <c r="I668" i="1"/>
  <c r="P668" i="1" s="1"/>
  <c r="J668" i="1"/>
  <c r="H668" i="1"/>
  <c r="I501" i="1"/>
  <c r="J501" i="1"/>
  <c r="H501" i="1"/>
  <c r="I3608" i="1"/>
  <c r="J3608" i="1"/>
  <c r="H3608" i="1"/>
  <c r="I3356" i="1"/>
  <c r="J3356" i="1"/>
  <c r="H3356" i="1"/>
  <c r="I3398" i="1"/>
  <c r="J3398" i="1"/>
  <c r="Q3398" i="1" s="1"/>
  <c r="H3398" i="1"/>
  <c r="I3124" i="1"/>
  <c r="J3124" i="1"/>
  <c r="H3124" i="1"/>
  <c r="I3501" i="1"/>
  <c r="P3501" i="1" s="1"/>
  <c r="J3501" i="1"/>
  <c r="Q3501" i="1" s="1"/>
  <c r="H3501" i="1"/>
  <c r="O3501" i="1" s="1"/>
  <c r="I2894" i="1"/>
  <c r="J2894" i="1"/>
  <c r="H2894" i="1"/>
  <c r="I3334" i="1"/>
  <c r="J3334" i="1"/>
  <c r="H3334" i="1"/>
  <c r="I1803" i="1"/>
  <c r="J1803" i="1"/>
  <c r="H1803" i="1"/>
  <c r="I3376" i="1"/>
  <c r="J3376" i="1"/>
  <c r="H3376" i="1"/>
  <c r="I797" i="1"/>
  <c r="P797" i="1" s="1"/>
  <c r="J797" i="1"/>
  <c r="H797" i="1"/>
  <c r="I1383" i="1"/>
  <c r="J1383" i="1"/>
  <c r="Q1383" i="1" s="1"/>
  <c r="H1383" i="1"/>
  <c r="I336" i="1"/>
  <c r="P336" i="1" s="1"/>
  <c r="J336" i="1"/>
  <c r="Q336" i="1" s="1"/>
  <c r="H336" i="1"/>
  <c r="I355" i="1"/>
  <c r="J355" i="1"/>
  <c r="H355" i="1"/>
  <c r="I1970" i="1"/>
  <c r="J1970" i="1"/>
  <c r="H1970" i="1"/>
  <c r="I186" i="1"/>
  <c r="J186" i="1"/>
  <c r="H186" i="1"/>
  <c r="I1866" i="1"/>
  <c r="J1866" i="1"/>
  <c r="H1866" i="1"/>
  <c r="O1866" i="1" s="1"/>
  <c r="I3249" i="1"/>
  <c r="J3249" i="1"/>
  <c r="H3249" i="1"/>
  <c r="O3249" i="1" s="1"/>
  <c r="I4487" i="1"/>
  <c r="P4487" i="1" s="1"/>
  <c r="J4487" i="1"/>
  <c r="H4487" i="1"/>
  <c r="O4487" i="1" s="1"/>
  <c r="I3207" i="1"/>
  <c r="P3207" i="1" s="1"/>
  <c r="J3207" i="1"/>
  <c r="H3207" i="1"/>
  <c r="I4320" i="1"/>
  <c r="J4320" i="1"/>
  <c r="H4320" i="1"/>
  <c r="I607" i="1"/>
  <c r="J607" i="1"/>
  <c r="H607" i="1"/>
  <c r="I1487" i="1"/>
  <c r="J1487" i="1"/>
  <c r="H1487" i="1"/>
  <c r="I2602" i="1"/>
  <c r="P2602" i="1" s="1"/>
  <c r="J2602" i="1"/>
  <c r="Q2602" i="1" s="1"/>
  <c r="H2602" i="1"/>
  <c r="I5663" i="1"/>
  <c r="P5663" i="1" s="1"/>
  <c r="J5663" i="1"/>
  <c r="Q5663" i="1" s="1"/>
  <c r="H5663" i="1"/>
  <c r="O5663" i="1" s="1"/>
  <c r="I1193" i="1"/>
  <c r="J1193" i="1"/>
  <c r="Q1193" i="1" s="1"/>
  <c r="H1193" i="1"/>
  <c r="O1193" i="1" s="1"/>
  <c r="I4364" i="1"/>
  <c r="J4364" i="1"/>
  <c r="H4364" i="1"/>
  <c r="I481" i="1"/>
  <c r="J481" i="1"/>
  <c r="H481" i="1"/>
  <c r="I5160" i="1"/>
  <c r="J5160" i="1"/>
  <c r="H5160" i="1"/>
  <c r="I3292" i="1"/>
  <c r="J3292" i="1"/>
  <c r="Q3292" i="1" s="1"/>
  <c r="H3292" i="1"/>
  <c r="I1675" i="1"/>
  <c r="P1675" i="1" s="1"/>
  <c r="J1675" i="1"/>
  <c r="H1675" i="1"/>
  <c r="O1675" i="1" s="1"/>
  <c r="I2055" i="1"/>
  <c r="P2055" i="1" s="1"/>
  <c r="J2055" i="1"/>
  <c r="Q2055" i="1" s="1"/>
  <c r="H2055" i="1"/>
  <c r="I2830" i="1"/>
  <c r="P2830" i="1" s="1"/>
  <c r="J2830" i="1"/>
  <c r="Q2830" i="1" s="1"/>
  <c r="H2830" i="1"/>
  <c r="I4340" i="1"/>
  <c r="J4340" i="1"/>
  <c r="H4340" i="1"/>
  <c r="I5013" i="1"/>
  <c r="J5013" i="1"/>
  <c r="H5013" i="1"/>
  <c r="I1049" i="1"/>
  <c r="J1049" i="1"/>
  <c r="H1049" i="1"/>
  <c r="I41" i="1"/>
  <c r="J41" i="1"/>
  <c r="H41" i="1"/>
  <c r="O41" i="1" s="1"/>
  <c r="I712" i="1"/>
  <c r="P712" i="1" s="1"/>
  <c r="J712" i="1"/>
  <c r="Q712" i="1" s="1"/>
  <c r="H712" i="1"/>
  <c r="O712" i="1" s="1"/>
  <c r="I5284" i="1"/>
  <c r="P5284" i="1" s="1"/>
  <c r="J5284" i="1"/>
  <c r="Q5284" i="1" s="1"/>
  <c r="H5284" i="1"/>
  <c r="O5284" i="1" s="1"/>
  <c r="I2702" i="1"/>
  <c r="P2702" i="1" s="1"/>
  <c r="J2702" i="1"/>
  <c r="H2702" i="1"/>
  <c r="I4635" i="1"/>
  <c r="J4635" i="1"/>
  <c r="H4635" i="1"/>
  <c r="I2789" i="1"/>
  <c r="J2789" i="1"/>
  <c r="H2789" i="1"/>
  <c r="I1256" i="1"/>
  <c r="J1256" i="1"/>
  <c r="H1256" i="1"/>
  <c r="I416" i="1"/>
  <c r="P416" i="1" s="1"/>
  <c r="J416" i="1"/>
  <c r="Q416" i="1" s="1"/>
  <c r="H416" i="1"/>
  <c r="I3480" i="1"/>
  <c r="P3480" i="1" s="1"/>
  <c r="J3480" i="1"/>
  <c r="Q3480" i="1" s="1"/>
  <c r="H3480" i="1"/>
  <c r="O3480" i="1" s="1"/>
  <c r="I1573" i="1"/>
  <c r="J1573" i="1"/>
  <c r="Q1573" i="1" s="1"/>
  <c r="H1573" i="1"/>
  <c r="O1573" i="1" s="1"/>
  <c r="I3105" i="1"/>
  <c r="J3105" i="1"/>
  <c r="H3105" i="1"/>
  <c r="I3689" i="1"/>
  <c r="J3689" i="1"/>
  <c r="H3689" i="1"/>
  <c r="I4530" i="1"/>
  <c r="J4530" i="1"/>
  <c r="H4530" i="1"/>
  <c r="I271" i="1"/>
  <c r="J271" i="1"/>
  <c r="H271" i="1"/>
  <c r="I5598" i="1"/>
  <c r="P5598" i="1" s="1"/>
  <c r="J5598" i="1"/>
  <c r="H5598" i="1"/>
  <c r="O5598" i="1" s="1"/>
  <c r="I962" i="1"/>
  <c r="P962" i="1" s="1"/>
  <c r="J962" i="1"/>
  <c r="Q962" i="1" s="1"/>
  <c r="H962" i="1"/>
  <c r="I5534" i="1"/>
  <c r="P5534" i="1" s="1"/>
  <c r="J5534" i="1"/>
  <c r="Q5534" i="1" s="1"/>
  <c r="H5534" i="1"/>
  <c r="I4677" i="1"/>
  <c r="J4677" i="1"/>
  <c r="H4677" i="1"/>
  <c r="I3313" i="1"/>
  <c r="J3313" i="1"/>
  <c r="H3313" i="1"/>
  <c r="I5621" i="1"/>
  <c r="J5621" i="1"/>
  <c r="H5621" i="1"/>
  <c r="I3040" i="1"/>
  <c r="J3040" i="1"/>
  <c r="H3040" i="1"/>
  <c r="I5304" i="1"/>
  <c r="J5304" i="1"/>
  <c r="Q5304" i="1" s="1"/>
  <c r="H5304" i="1"/>
  <c r="O5304" i="1" s="1"/>
  <c r="I4005" i="1"/>
  <c r="J4005" i="1"/>
  <c r="H4005" i="1"/>
  <c r="O4005" i="1" s="1"/>
  <c r="I3713" i="1"/>
  <c r="P3713" i="1" s="1"/>
  <c r="J3713" i="1"/>
  <c r="H3713" i="1"/>
  <c r="I1738" i="1"/>
  <c r="J1738" i="1"/>
  <c r="H1738" i="1"/>
  <c r="I5493" i="1"/>
  <c r="J5493" i="1"/>
  <c r="H5493" i="1"/>
  <c r="I165" i="1"/>
  <c r="J165" i="1"/>
  <c r="H165" i="1"/>
  <c r="I146" i="1"/>
  <c r="J146" i="1"/>
  <c r="Q146" i="1" s="1"/>
  <c r="H146" i="1"/>
  <c r="I2266" i="1"/>
  <c r="P2266" i="1" s="1"/>
  <c r="J2266" i="1"/>
  <c r="Q2266" i="1" s="1"/>
  <c r="H2266" i="1"/>
  <c r="O2266" i="1" s="1"/>
  <c r="I1991" i="1"/>
  <c r="J1991" i="1"/>
  <c r="Q1991" i="1" s="1"/>
  <c r="H1991" i="1"/>
  <c r="O1991" i="1" s="1"/>
  <c r="I4866" i="1"/>
  <c r="J4866" i="1"/>
  <c r="H4866" i="1"/>
  <c r="I4298" i="1"/>
  <c r="J4298" i="1"/>
  <c r="H4298" i="1"/>
  <c r="I2432" i="1"/>
  <c r="J2432" i="1"/>
  <c r="H2432" i="1"/>
  <c r="I314" i="1"/>
  <c r="J314" i="1"/>
  <c r="H314" i="1"/>
  <c r="I2955" i="1"/>
  <c r="P2955" i="1" s="1"/>
  <c r="J2955" i="1"/>
  <c r="H2955" i="1"/>
  <c r="O2955" i="1" s="1"/>
  <c r="I1112" i="1"/>
  <c r="P1112" i="1" s="1"/>
  <c r="J1112" i="1"/>
  <c r="Q1112" i="1" s="1"/>
  <c r="H1112" i="1"/>
  <c r="I2118" i="1"/>
  <c r="P2118" i="1" s="1"/>
  <c r="J2118" i="1"/>
  <c r="Q2118" i="1" s="1"/>
  <c r="H2118" i="1"/>
  <c r="I5223" i="1"/>
  <c r="J5223" i="1"/>
  <c r="H5223" i="1"/>
  <c r="I754" i="1"/>
  <c r="J754" i="1"/>
  <c r="H754" i="1"/>
  <c r="I1614" i="1"/>
  <c r="J1614" i="1"/>
  <c r="H1614" i="1"/>
  <c r="I2202" i="1"/>
  <c r="J2202" i="1"/>
  <c r="H2202" i="1"/>
  <c r="O2202" i="1" s="1"/>
  <c r="I818" i="1"/>
  <c r="J818" i="1"/>
  <c r="Q818" i="1" s="1"/>
  <c r="H818" i="1"/>
  <c r="O818" i="1" s="1"/>
  <c r="I2179" i="1"/>
  <c r="P2179" i="1" s="1"/>
  <c r="J2179" i="1"/>
  <c r="H2179" i="1"/>
  <c r="O2179" i="1" s="1"/>
  <c r="I228" i="1"/>
  <c r="P228" i="1" s="1"/>
  <c r="J228" i="1"/>
  <c r="H228" i="1"/>
  <c r="I2663" i="1"/>
  <c r="J2663" i="1"/>
  <c r="H2663" i="1"/>
  <c r="I2934" i="1"/>
  <c r="J2934" i="1"/>
  <c r="H2934" i="1"/>
  <c r="I5327" i="1"/>
  <c r="J5327" i="1"/>
  <c r="H5327" i="1"/>
  <c r="O5327" i="1" s="1"/>
  <c r="I292" i="1"/>
  <c r="J292" i="1"/>
  <c r="Q292" i="1" s="1"/>
  <c r="H292" i="1"/>
  <c r="O292" i="1" s="1"/>
  <c r="I5033" i="1"/>
  <c r="P5033" i="1" s="1"/>
  <c r="J5033" i="1"/>
  <c r="Q5033" i="1" s="1"/>
  <c r="H5033" i="1"/>
  <c r="O5033" i="1" s="1"/>
  <c r="I1300" i="1"/>
  <c r="P1300" i="1" s="1"/>
  <c r="J1300" i="1"/>
  <c r="Q1300" i="1" s="1"/>
  <c r="H1300" i="1"/>
  <c r="O1300" i="1" s="1"/>
  <c r="I3731" i="1"/>
  <c r="J3731" i="1"/>
  <c r="H3731" i="1"/>
  <c r="I839" i="1"/>
  <c r="J839" i="1"/>
  <c r="H839" i="1"/>
  <c r="I3270" i="1"/>
  <c r="J3270" i="1"/>
  <c r="H3270" i="1"/>
  <c r="I3543" i="1"/>
  <c r="J3543" i="1"/>
  <c r="H3543" i="1"/>
  <c r="I1656" i="1"/>
  <c r="P1656" i="1" s="1"/>
  <c r="J1656" i="1"/>
  <c r="H1656" i="1"/>
  <c r="O1656" i="1" s="1"/>
  <c r="I4173" i="1"/>
  <c r="P4173" i="1" s="1"/>
  <c r="J4173" i="1"/>
  <c r="Q4173" i="1" s="1"/>
  <c r="H4173" i="1"/>
  <c r="I1027" i="1"/>
  <c r="P1027" i="1" s="1"/>
  <c r="J1027" i="1"/>
  <c r="Q1027" i="1" s="1"/>
  <c r="H1027" i="1"/>
  <c r="I5410" i="1"/>
  <c r="J5410" i="1"/>
  <c r="H5410" i="1"/>
  <c r="I2561" i="1"/>
  <c r="J2561" i="1"/>
  <c r="H2561" i="1"/>
  <c r="I586" i="1"/>
  <c r="J586" i="1"/>
  <c r="H586" i="1"/>
  <c r="I5390" i="1"/>
  <c r="J5390" i="1"/>
  <c r="Q5390" i="1" s="1"/>
  <c r="H5390" i="1"/>
  <c r="O5390" i="1" s="1"/>
  <c r="I2518" i="1"/>
  <c r="J2518" i="1"/>
  <c r="H2518" i="1"/>
  <c r="O2518" i="1" s="1"/>
  <c r="I2329" i="1"/>
  <c r="P2329" i="1" s="1"/>
  <c r="J2329" i="1"/>
  <c r="Q2329" i="1" s="1"/>
  <c r="H2329" i="1"/>
  <c r="O2329" i="1" s="1"/>
  <c r="I4909" i="1"/>
  <c r="P4909" i="1" s="1"/>
  <c r="J4909" i="1"/>
  <c r="H4909" i="1"/>
  <c r="I4740" i="1"/>
  <c r="J4740" i="1"/>
  <c r="H4740" i="1"/>
  <c r="I4133" i="1"/>
  <c r="J4133" i="1"/>
  <c r="H4133" i="1"/>
  <c r="I3860" i="1"/>
  <c r="J3860" i="1"/>
  <c r="Q3860" i="1" s="1"/>
  <c r="H3860" i="1"/>
  <c r="O3860" i="1" s="1"/>
  <c r="I3983" i="1"/>
  <c r="P3983" i="1" s="1"/>
  <c r="J3983" i="1"/>
  <c r="Q3983" i="1" s="1"/>
  <c r="H3983" i="1"/>
  <c r="O3983" i="1" s="1"/>
  <c r="I2746" i="1"/>
  <c r="P2746" i="1" s="1"/>
  <c r="J2746" i="1"/>
  <c r="Q2746" i="1" s="1"/>
  <c r="H2746" i="1"/>
  <c r="O2746" i="1" s="1"/>
  <c r="I4593" i="1"/>
  <c r="P4593" i="1" s="1"/>
  <c r="J4593" i="1"/>
  <c r="Q4593" i="1" s="1"/>
  <c r="H4593" i="1"/>
  <c r="O4593" i="1" s="1"/>
  <c r="I5347" i="1"/>
  <c r="J5347" i="1"/>
  <c r="H5347" i="1"/>
  <c r="I3587" i="1"/>
  <c r="J3587" i="1"/>
  <c r="H3587" i="1"/>
  <c r="I208" i="1"/>
  <c r="J208" i="1"/>
  <c r="H208" i="1"/>
  <c r="O208" i="1" s="1"/>
  <c r="I3650" i="1"/>
  <c r="P3650" i="1" s="1"/>
  <c r="J3650" i="1"/>
  <c r="Q3650" i="1" s="1"/>
  <c r="H3650" i="1"/>
  <c r="I3146" i="1"/>
  <c r="P3146" i="1" s="1"/>
  <c r="J3146" i="1"/>
  <c r="H3146" i="1"/>
  <c r="O3146" i="1" s="1"/>
  <c r="I1277" i="1"/>
  <c r="P1277" i="1" s="1"/>
  <c r="J1277" i="1"/>
  <c r="Q1277" i="1" s="1"/>
  <c r="H1277" i="1"/>
  <c r="O1277" i="1" s="1"/>
  <c r="I2854" i="1"/>
  <c r="P2854" i="1" s="1"/>
  <c r="J2854" i="1"/>
  <c r="Q2854" i="1" s="1"/>
  <c r="H2854" i="1"/>
  <c r="I1846" i="1"/>
  <c r="J1846" i="1"/>
  <c r="H1846" i="1"/>
  <c r="I4803" i="1"/>
  <c r="J4803" i="1"/>
  <c r="H4803" i="1"/>
  <c r="I2412" i="1"/>
  <c r="J2412" i="1"/>
  <c r="H2412" i="1"/>
  <c r="I5200" i="1"/>
  <c r="P5200" i="1" s="1"/>
  <c r="J5200" i="1"/>
  <c r="H5200" i="1"/>
  <c r="O5200" i="1" s="1"/>
  <c r="I1636" i="1"/>
  <c r="J1636" i="1"/>
  <c r="Q1636" i="1" s="1"/>
  <c r="H1636" i="1"/>
  <c r="I629" i="1"/>
  <c r="P629" i="1" s="1"/>
  <c r="J629" i="1"/>
  <c r="Q629" i="1" s="1"/>
  <c r="H629" i="1"/>
  <c r="O629" i="1" s="1"/>
  <c r="I985" i="1"/>
  <c r="P985" i="1" s="1"/>
  <c r="J985" i="1"/>
  <c r="H985" i="1"/>
  <c r="I2474" i="1"/>
  <c r="J2474" i="1"/>
  <c r="H2474" i="1"/>
  <c r="I1235" i="1"/>
  <c r="J1235" i="1"/>
  <c r="H1235" i="1"/>
  <c r="I4213" i="1"/>
  <c r="J4213" i="1"/>
  <c r="H4213" i="1"/>
  <c r="O4213" i="1" s="1"/>
  <c r="I2076" i="1"/>
  <c r="P2076" i="1" s="1"/>
  <c r="J2076" i="1"/>
  <c r="Q2076" i="1" s="1"/>
  <c r="H2076" i="1"/>
  <c r="O2076" i="1" s="1"/>
  <c r="I2243" i="1"/>
  <c r="P2243" i="1" s="1"/>
  <c r="J2243" i="1"/>
  <c r="Q2243" i="1" s="1"/>
  <c r="H2243" i="1"/>
  <c r="O2243" i="1" s="1"/>
  <c r="I460" i="1"/>
  <c r="J460" i="1"/>
  <c r="Q460" i="1" s="1"/>
  <c r="H460" i="1"/>
  <c r="O460" i="1" s="1"/>
  <c r="I2140" i="1"/>
  <c r="P2140" i="1" s="1"/>
  <c r="J2140" i="1"/>
  <c r="Q2140" i="1" s="1"/>
  <c r="H2140" i="1"/>
  <c r="O2140" i="1" s="1"/>
  <c r="E2141" i="1"/>
  <c r="I5369" i="1"/>
  <c r="J5369" i="1"/>
  <c r="H5369" i="1"/>
  <c r="I5743" i="1"/>
  <c r="J5743" i="1"/>
  <c r="H5743" i="1"/>
  <c r="I377" i="1"/>
  <c r="J377" i="1"/>
  <c r="H377" i="1"/>
  <c r="O377" i="1" s="1"/>
  <c r="I3901" i="1"/>
  <c r="P3901" i="1" s="1"/>
  <c r="J3901" i="1"/>
  <c r="Q3901" i="1" s="1"/>
  <c r="H3901" i="1"/>
  <c r="O3901" i="1" s="1"/>
  <c r="I4425" i="1"/>
  <c r="P4425" i="1" s="1"/>
  <c r="J4425" i="1"/>
  <c r="H4425" i="1"/>
  <c r="O4425" i="1" s="1"/>
  <c r="I3417" i="1"/>
  <c r="P3417" i="1" s="1"/>
  <c r="J3417" i="1"/>
  <c r="H3417" i="1"/>
  <c r="I2682" i="1"/>
  <c r="J2682" i="1"/>
  <c r="H2682" i="1"/>
  <c r="I4026" i="1"/>
  <c r="J4026" i="1"/>
  <c r="H4026" i="1"/>
  <c r="I1595" i="1"/>
  <c r="J1595" i="1"/>
  <c r="H1595" i="1"/>
  <c r="I544" i="1"/>
  <c r="P544" i="1" s="1"/>
  <c r="J544" i="1"/>
  <c r="Q544" i="1" s="1"/>
  <c r="H544" i="1"/>
  <c r="I5641" i="1"/>
  <c r="P5641" i="1" s="1"/>
  <c r="J5641" i="1"/>
  <c r="Q5641" i="1" s="1"/>
  <c r="H5641" i="1"/>
  <c r="O5641" i="1" s="1"/>
  <c r="I1760" i="1"/>
  <c r="P1760" i="1" s="1"/>
  <c r="J1760" i="1"/>
  <c r="Q1760" i="1" s="1"/>
  <c r="H1760" i="1"/>
  <c r="O1760" i="1" s="1"/>
  <c r="I2580" i="1"/>
  <c r="J2580" i="1"/>
  <c r="H2580" i="1"/>
  <c r="I1172" i="1"/>
  <c r="J1172" i="1"/>
  <c r="H1172" i="1"/>
  <c r="I5578" i="1"/>
  <c r="J5578" i="1"/>
  <c r="H5578" i="1"/>
  <c r="I1466" i="1"/>
  <c r="J1466" i="1"/>
  <c r="H1466" i="1"/>
  <c r="I2622" i="1"/>
  <c r="J2622" i="1"/>
  <c r="H2622" i="1"/>
  <c r="O2622" i="1" s="1"/>
  <c r="I4845" i="1"/>
  <c r="P4845" i="1" s="1"/>
  <c r="J4845" i="1"/>
  <c r="Q4845" i="1" s="1"/>
  <c r="H4845" i="1"/>
  <c r="I4551" i="1"/>
  <c r="P4551" i="1" s="1"/>
  <c r="J4551" i="1"/>
  <c r="Q4551" i="1" s="1"/>
  <c r="H4551" i="1"/>
  <c r="I860" i="1"/>
  <c r="J860" i="1"/>
  <c r="H860" i="1"/>
  <c r="I2371" i="1"/>
  <c r="J2371" i="1"/>
  <c r="H2371" i="1"/>
  <c r="I439" i="1"/>
  <c r="J439" i="1"/>
  <c r="H439" i="1"/>
  <c r="I3838" i="1"/>
  <c r="P3838" i="1" s="1"/>
  <c r="J3838" i="1"/>
  <c r="Q3838" i="1" s="1"/>
  <c r="H3838" i="1"/>
  <c r="O3838" i="1" s="1"/>
  <c r="I5076" i="1"/>
  <c r="P5076" i="1" s="1"/>
  <c r="J5076" i="1"/>
  <c r="Q5076" i="1" s="1"/>
  <c r="H5076" i="1"/>
  <c r="O5076" i="1" s="1"/>
  <c r="I104" i="1"/>
  <c r="P104" i="1" s="1"/>
  <c r="J104" i="1"/>
  <c r="H104" i="1"/>
  <c r="O104" i="1" s="1"/>
  <c r="I2977" i="1"/>
  <c r="P2977" i="1" s="1"/>
  <c r="J2977" i="1"/>
  <c r="H2977" i="1"/>
  <c r="I1091" i="1"/>
  <c r="J1091" i="1"/>
  <c r="H1091" i="1"/>
  <c r="I2998" i="1"/>
  <c r="J2998" i="1"/>
  <c r="H2998" i="1"/>
  <c r="I4048" i="1"/>
  <c r="J4048" i="1"/>
  <c r="Q4048" i="1" s="1"/>
  <c r="H4048" i="1"/>
  <c r="O4048" i="1" s="1"/>
  <c r="I522" i="1"/>
  <c r="J522" i="1"/>
  <c r="Q522" i="1" s="1"/>
  <c r="H522" i="1"/>
  <c r="I4089" i="1"/>
  <c r="P4089" i="1" s="1"/>
  <c r="J4089" i="1"/>
  <c r="Q4089" i="1" s="1"/>
  <c r="H4089" i="1"/>
  <c r="O4089" i="1" s="1"/>
  <c r="I2724" i="1"/>
  <c r="J2724" i="1"/>
  <c r="Q2724" i="1" s="1"/>
  <c r="H2724" i="1"/>
  <c r="O2724" i="1" s="1"/>
  <c r="I1213" i="1"/>
  <c r="J1213" i="1"/>
  <c r="H1213" i="1"/>
  <c r="I4929" i="1"/>
  <c r="J4929" i="1"/>
  <c r="H4929" i="1"/>
  <c r="I1782" i="1"/>
  <c r="J1782" i="1"/>
  <c r="H1782" i="1"/>
  <c r="I5722" i="1"/>
  <c r="P5722" i="1" s="1"/>
  <c r="J5722" i="1"/>
  <c r="Q5722" i="1" s="1"/>
  <c r="H5722" i="1"/>
  <c r="O5722" i="1" s="1"/>
  <c r="I3962" i="1"/>
  <c r="P3962" i="1" s="1"/>
  <c r="J3962" i="1"/>
  <c r="H3962" i="1"/>
  <c r="O3962" i="1" s="1"/>
  <c r="I3459" i="1"/>
  <c r="P3459" i="1" s="1"/>
  <c r="J3459" i="1"/>
  <c r="Q3459" i="1" s="1"/>
  <c r="H3459" i="1"/>
  <c r="O3459" i="1" s="1"/>
  <c r="I901" i="1"/>
  <c r="P901" i="1" s="1"/>
  <c r="J901" i="1"/>
  <c r="Q901" i="1" s="1"/>
  <c r="H901" i="1"/>
  <c r="I4466" i="1"/>
  <c r="J4466" i="1"/>
  <c r="H4466" i="1"/>
  <c r="I5784" i="1"/>
  <c r="J5784" i="1"/>
  <c r="H5784" i="1"/>
  <c r="I4071" i="1"/>
  <c r="J4071" i="1"/>
  <c r="H4071" i="1"/>
  <c r="I5471" i="1"/>
  <c r="J5471" i="1"/>
  <c r="H5471" i="1"/>
  <c r="O5471" i="1" s="1"/>
  <c r="I565" i="1"/>
  <c r="J565" i="1"/>
  <c r="Q565" i="1" s="1"/>
  <c r="H565" i="1"/>
  <c r="O565" i="1" s="1"/>
  <c r="I4824" i="1"/>
  <c r="P4824" i="1" s="1"/>
  <c r="J4824" i="1"/>
  <c r="H4824" i="1"/>
  <c r="O4824" i="1" s="1"/>
  <c r="I2766" i="1"/>
  <c r="P2766" i="1" s="1"/>
  <c r="J2766" i="1"/>
  <c r="H2766" i="1"/>
  <c r="I2916" i="1"/>
  <c r="J2916" i="1"/>
  <c r="H2916" i="1"/>
  <c r="I5140" i="1"/>
  <c r="J5140" i="1"/>
  <c r="H5140" i="1"/>
  <c r="I2810" i="1"/>
  <c r="J2810" i="1"/>
  <c r="H2810" i="1"/>
  <c r="I5263" i="1"/>
  <c r="J5263" i="1"/>
  <c r="Q5263" i="1" s="1"/>
  <c r="H5263" i="1"/>
  <c r="I4760" i="1"/>
  <c r="P4760" i="1" s="1"/>
  <c r="J4760" i="1"/>
  <c r="Q4760" i="1" s="1"/>
  <c r="H4760" i="1"/>
  <c r="O4760" i="1" s="1"/>
  <c r="I1132" i="1"/>
  <c r="P1132" i="1" s="1"/>
  <c r="J1132" i="1"/>
  <c r="Q1132" i="1" s="1"/>
  <c r="H1132" i="1"/>
  <c r="O1132" i="1" s="1"/>
  <c r="I1718" i="1"/>
  <c r="J1718" i="1"/>
  <c r="H1718" i="1"/>
  <c r="I4991" i="1"/>
  <c r="J4991" i="1"/>
  <c r="H4991" i="1"/>
  <c r="I4113" i="1"/>
  <c r="J4113" i="1"/>
  <c r="H4113" i="1"/>
  <c r="I398" i="1"/>
  <c r="P398" i="1" s="1"/>
  <c r="J398" i="1"/>
  <c r="Q398" i="1" s="1"/>
  <c r="H398" i="1"/>
  <c r="O398" i="1" s="1"/>
  <c r="I4404" i="1"/>
  <c r="P4404" i="1" s="1"/>
  <c r="J4404" i="1"/>
  <c r="H4404" i="1"/>
  <c r="O4404" i="1" s="1"/>
  <c r="I3775" i="1"/>
  <c r="P3775" i="1" s="1"/>
  <c r="J3775" i="1"/>
  <c r="Q3775" i="1" s="1"/>
  <c r="H3775" i="1"/>
  <c r="O3775" i="1" s="1"/>
  <c r="I3437" i="1"/>
  <c r="P3437" i="1" s="1"/>
  <c r="J3437" i="1"/>
  <c r="Q3437" i="1" s="1"/>
  <c r="H3437" i="1"/>
  <c r="I5053" i="1"/>
  <c r="J5053" i="1"/>
  <c r="H5053" i="1"/>
  <c r="I1069" i="1"/>
  <c r="J1069" i="1"/>
  <c r="H1069" i="1"/>
  <c r="I4234" i="1"/>
  <c r="J4234" i="1"/>
  <c r="Q4234" i="1" s="1"/>
  <c r="H4234" i="1"/>
  <c r="O4234" i="1" s="1"/>
  <c r="I920" i="1"/>
  <c r="P920" i="1" s="1"/>
  <c r="J920" i="1"/>
  <c r="Q920" i="1" s="1"/>
  <c r="H920" i="1"/>
  <c r="O920" i="1" s="1"/>
  <c r="I2161" i="1"/>
  <c r="P2161" i="1" s="1"/>
  <c r="J2161" i="1"/>
  <c r="Q2161" i="1" s="1"/>
  <c r="H2161" i="1"/>
  <c r="O2161" i="1" s="1"/>
  <c r="I2351" i="1"/>
  <c r="P2351" i="1" s="1"/>
  <c r="J2351" i="1"/>
  <c r="Q2351" i="1" s="1"/>
  <c r="H2351" i="1"/>
  <c r="O2351" i="1" s="1"/>
  <c r="I2012" i="1"/>
  <c r="P2012" i="1" s="1"/>
  <c r="J2012" i="1"/>
  <c r="H2012" i="1"/>
  <c r="I1006" i="1"/>
  <c r="J1006" i="1"/>
  <c r="H1006" i="1"/>
  <c r="I1926" i="1"/>
  <c r="P1926" i="1" s="1"/>
  <c r="J1926" i="1"/>
  <c r="H1926" i="1"/>
  <c r="O1926" i="1" s="1"/>
  <c r="I1551" i="1"/>
  <c r="J1551" i="1"/>
  <c r="H1551" i="1"/>
  <c r="I4572" i="1"/>
  <c r="J4572" i="1"/>
  <c r="Q4572" i="1" s="1"/>
  <c r="H4572" i="1"/>
  <c r="I1444" i="1"/>
  <c r="P1444" i="1" s="1"/>
  <c r="J1444" i="1"/>
  <c r="Q1444" i="1" s="1"/>
  <c r="H1444" i="1"/>
  <c r="O1444" i="1" s="1"/>
  <c r="I5683" i="1"/>
  <c r="P5683" i="1" s="1"/>
  <c r="J5683" i="1"/>
  <c r="Q5683" i="1" s="1"/>
  <c r="H5683" i="1"/>
  <c r="O5683" i="1" s="1"/>
  <c r="I1888" i="1"/>
  <c r="J1888" i="1"/>
  <c r="H1888" i="1"/>
  <c r="I3082" i="1"/>
  <c r="J3082" i="1"/>
  <c r="H3082" i="1"/>
  <c r="I249" i="1"/>
  <c r="J249" i="1"/>
  <c r="H249" i="1"/>
  <c r="I5806" i="1"/>
  <c r="J5806" i="1"/>
  <c r="H5806" i="1"/>
  <c r="O5806" i="1" s="1"/>
  <c r="I61" i="1"/>
  <c r="P61" i="1" s="1"/>
  <c r="J61" i="1"/>
  <c r="Q61" i="1" s="1"/>
  <c r="H61" i="1"/>
  <c r="O61" i="1" s="1"/>
  <c r="I3819" i="1"/>
  <c r="P3819" i="1" s="1"/>
  <c r="J3819" i="1"/>
  <c r="Q3819" i="1" s="1"/>
  <c r="H3819" i="1"/>
  <c r="O3819" i="1" s="1"/>
  <c r="I732" i="1"/>
  <c r="P732" i="1" s="1"/>
  <c r="J732" i="1"/>
  <c r="Q732" i="1" s="1"/>
  <c r="H732" i="1"/>
  <c r="I2222" i="1"/>
  <c r="J2222" i="1"/>
  <c r="H2222" i="1"/>
  <c r="I1152" i="1"/>
  <c r="J1152" i="1"/>
  <c r="H1152" i="1"/>
  <c r="I3753" i="1"/>
  <c r="J3753" i="1"/>
  <c r="H3753" i="1"/>
  <c r="O3753" i="1" s="1"/>
  <c r="I3228" i="1"/>
  <c r="P3228" i="1" s="1"/>
  <c r="J3228" i="1"/>
  <c r="Q3228" i="1" s="1"/>
  <c r="H3228" i="1"/>
  <c r="O3228" i="1" s="1"/>
  <c r="I3923" i="1"/>
  <c r="J3923" i="1"/>
  <c r="Q3923" i="1" s="1"/>
  <c r="H3923" i="1"/>
  <c r="O3923" i="1" s="1"/>
  <c r="I2454" i="1"/>
  <c r="P2454" i="1" s="1"/>
  <c r="J2454" i="1"/>
  <c r="Q2454" i="1" s="1"/>
  <c r="H2454" i="1"/>
  <c r="O2454" i="1" s="1"/>
  <c r="I3566" i="1"/>
  <c r="P3566" i="1" s="1"/>
  <c r="J3566" i="1"/>
  <c r="H3566" i="1"/>
  <c r="I1697" i="1"/>
  <c r="J1697" i="1"/>
  <c r="H1697" i="1"/>
  <c r="I3523" i="1"/>
  <c r="J3523" i="1"/>
  <c r="H3523" i="1"/>
  <c r="I3629" i="1"/>
  <c r="J3629" i="1"/>
  <c r="H3629" i="1"/>
  <c r="I19" i="1"/>
  <c r="J19" i="1"/>
  <c r="Q19" i="1" s="1"/>
  <c r="H19" i="1"/>
  <c r="O19" i="1" s="1"/>
  <c r="I2642" i="1"/>
  <c r="P2642" i="1" s="1"/>
  <c r="J2642" i="1"/>
  <c r="Q2642" i="1" s="1"/>
  <c r="H2642" i="1"/>
  <c r="O2642" i="1" s="1"/>
  <c r="I84" i="1"/>
  <c r="P84" i="1" s="1"/>
  <c r="J84" i="1"/>
  <c r="Q84" i="1" s="1"/>
  <c r="H84" i="1"/>
  <c r="O84" i="1" s="1"/>
  <c r="I2873" i="1"/>
  <c r="J2873" i="1"/>
  <c r="H2873" i="1"/>
  <c r="I3186" i="1"/>
  <c r="J3186" i="1"/>
  <c r="H3186" i="1"/>
  <c r="I1405" i="1"/>
  <c r="J1405" i="1"/>
  <c r="H1405" i="1"/>
  <c r="I4948" i="1"/>
  <c r="J4948" i="1"/>
  <c r="H4948" i="1"/>
  <c r="E4488" i="1"/>
  <c r="Q4487" i="1"/>
  <c r="E669" i="1"/>
  <c r="Q668" i="1"/>
  <c r="O668" i="1"/>
  <c r="E502" i="1"/>
  <c r="Q501" i="1"/>
  <c r="P501" i="1"/>
  <c r="O501" i="1"/>
  <c r="E3609" i="1"/>
  <c r="P3608" i="1"/>
  <c r="O3608" i="1"/>
  <c r="Q3608" i="1"/>
  <c r="E3357" i="1"/>
  <c r="O3356" i="1"/>
  <c r="Q3356" i="1"/>
  <c r="P3356" i="1"/>
  <c r="E4299" i="1"/>
  <c r="Q4298" i="1"/>
  <c r="P4298" i="1"/>
  <c r="O4298" i="1"/>
  <c r="E2119" i="1"/>
  <c r="O2118" i="1"/>
  <c r="E482" i="1"/>
  <c r="Q481" i="1"/>
  <c r="P481" i="1"/>
  <c r="O481" i="1"/>
  <c r="E5161" i="1"/>
  <c r="Q5160" i="1"/>
  <c r="P5160" i="1"/>
  <c r="O5160" i="1"/>
  <c r="E3293" i="1"/>
  <c r="P3292" i="1"/>
  <c r="O3292" i="1"/>
  <c r="E1676" i="1"/>
  <c r="Q1675" i="1"/>
  <c r="E2056" i="1"/>
  <c r="O2055" i="1"/>
  <c r="E2831" i="1"/>
  <c r="O2830" i="1"/>
  <c r="E4341" i="1"/>
  <c r="Q4340" i="1"/>
  <c r="P4340" i="1"/>
  <c r="O4340" i="1"/>
  <c r="E5014" i="1"/>
  <c r="Q5013" i="1"/>
  <c r="P5013" i="1"/>
  <c r="O5013" i="1"/>
  <c r="E1050" i="1"/>
  <c r="Q1049" i="1"/>
  <c r="P1049" i="1"/>
  <c r="O1049" i="1"/>
  <c r="E42" i="1"/>
  <c r="Q41" i="1"/>
  <c r="P41" i="1"/>
  <c r="E713" i="1"/>
  <c r="E5285" i="1"/>
  <c r="E2703" i="1"/>
  <c r="Q2702" i="1"/>
  <c r="O2702" i="1"/>
  <c r="E4636" i="1"/>
  <c r="P4635" i="1"/>
  <c r="O4635" i="1"/>
  <c r="Q4635" i="1"/>
  <c r="E2790" i="1"/>
  <c r="Q2789" i="1"/>
  <c r="P2789" i="1"/>
  <c r="O2789" i="1"/>
  <c r="E1257" i="1"/>
  <c r="Q1256" i="1"/>
  <c r="P1256" i="1"/>
  <c r="O1256" i="1"/>
  <c r="E417" i="1"/>
  <c r="O416" i="1"/>
  <c r="E3481" i="1"/>
  <c r="E1574" i="1"/>
  <c r="P1573" i="1"/>
  <c r="E3106" i="1"/>
  <c r="Q3105" i="1"/>
  <c r="P3105" i="1"/>
  <c r="O3105" i="1"/>
  <c r="E3690" i="1"/>
  <c r="Q3689" i="1"/>
  <c r="P3689" i="1"/>
  <c r="O3689" i="1"/>
  <c r="E4531" i="1"/>
  <c r="P4530" i="1"/>
  <c r="O4530" i="1"/>
  <c r="Q4530" i="1"/>
  <c r="E5224" i="1"/>
  <c r="Q5223" i="1"/>
  <c r="P5223" i="1"/>
  <c r="O5223" i="1"/>
  <c r="E1113" i="1"/>
  <c r="O1112" i="1"/>
  <c r="E3208" i="1"/>
  <c r="Q3207" i="1"/>
  <c r="O3207" i="1"/>
  <c r="E2603" i="1"/>
  <c r="O2602" i="1"/>
  <c r="E4552" i="1"/>
  <c r="O4551" i="1"/>
  <c r="E4027" i="1"/>
  <c r="Q4026" i="1"/>
  <c r="P4026" i="1"/>
  <c r="O4026" i="1"/>
  <c r="E5391" i="1"/>
  <c r="P5390" i="1"/>
  <c r="E3460" i="1"/>
  <c r="E2330" i="1"/>
  <c r="E4910" i="1"/>
  <c r="Q4909" i="1"/>
  <c r="O4909" i="1"/>
  <c r="E4741" i="1"/>
  <c r="Q4740" i="1"/>
  <c r="O4740" i="1"/>
  <c r="P4740" i="1"/>
  <c r="E4134" i="1"/>
  <c r="Q4133" i="1"/>
  <c r="P4133" i="1"/>
  <c r="O4133" i="1"/>
  <c r="E3861" i="1"/>
  <c r="P3860" i="1"/>
  <c r="E3984" i="1"/>
  <c r="E2747" i="1"/>
  <c r="E4594" i="1"/>
  <c r="E5348" i="1"/>
  <c r="O5347" i="1"/>
  <c r="Q5347" i="1"/>
  <c r="P5347" i="1"/>
  <c r="E3588" i="1"/>
  <c r="Q3587" i="1"/>
  <c r="P3587" i="1"/>
  <c r="O3587" i="1"/>
  <c r="E209" i="1"/>
  <c r="Q208" i="1"/>
  <c r="P208" i="1"/>
  <c r="E3651" i="1"/>
  <c r="O3650" i="1"/>
  <c r="E3147" i="1"/>
  <c r="Q3146" i="1"/>
  <c r="E1278" i="1"/>
  <c r="E2855" i="1"/>
  <c r="O2854" i="1"/>
  <c r="E1847" i="1"/>
  <c r="Q1846" i="1"/>
  <c r="P1846" i="1"/>
  <c r="O1846" i="1"/>
  <c r="E4804" i="1"/>
  <c r="O4803" i="1"/>
  <c r="Q4803" i="1"/>
  <c r="P4803" i="1"/>
  <c r="E2413" i="1"/>
  <c r="Q2412" i="1"/>
  <c r="P2412" i="1"/>
  <c r="O2412" i="1"/>
  <c r="E5201" i="1"/>
  <c r="Q5200" i="1"/>
  <c r="E1637" i="1"/>
  <c r="P1636" i="1"/>
  <c r="O1636" i="1"/>
  <c r="E630" i="1"/>
  <c r="E986" i="1"/>
  <c r="Q985" i="1"/>
  <c r="O985" i="1"/>
  <c r="E2475" i="1"/>
  <c r="P2474" i="1"/>
  <c r="O2474" i="1"/>
  <c r="Q2474" i="1"/>
  <c r="E1236" i="1"/>
  <c r="P1235" i="1"/>
  <c r="O1235" i="1"/>
  <c r="Q1235" i="1"/>
  <c r="E4214" i="1"/>
  <c r="Q4213" i="1"/>
  <c r="P4213" i="1"/>
  <c r="E2077" i="1"/>
  <c r="E2244" i="1"/>
  <c r="E461" i="1"/>
  <c r="P460" i="1"/>
  <c r="E5305" i="1"/>
  <c r="P5304" i="1"/>
  <c r="E1028" i="1"/>
  <c r="O1027" i="1"/>
  <c r="E3839" i="1"/>
  <c r="E1761" i="1"/>
  <c r="E2581" i="1"/>
  <c r="O2580" i="1"/>
  <c r="Q2580" i="1"/>
  <c r="P2580" i="1"/>
  <c r="E4006" i="1"/>
  <c r="Q4005" i="1"/>
  <c r="P4005" i="1"/>
  <c r="E3714" i="1"/>
  <c r="Q3713" i="1"/>
  <c r="O3713" i="1"/>
  <c r="E3418" i="1"/>
  <c r="O3417" i="1"/>
  <c r="Q3417" i="1"/>
  <c r="E5411" i="1"/>
  <c r="Q5410" i="1"/>
  <c r="P5410" i="1"/>
  <c r="O5410" i="1"/>
  <c r="E2978" i="1"/>
  <c r="O2977" i="1"/>
  <c r="Q2977" i="1"/>
  <c r="E3041" i="1"/>
  <c r="Q3040" i="1"/>
  <c r="P3040" i="1"/>
  <c r="O3040" i="1"/>
  <c r="E4365" i="1"/>
  <c r="Q4364" i="1"/>
  <c r="P4364" i="1"/>
  <c r="O4364" i="1"/>
  <c r="E545" i="1"/>
  <c r="O544" i="1"/>
  <c r="E5328" i="1"/>
  <c r="Q5327" i="1"/>
  <c r="P5327" i="1"/>
  <c r="E1739" i="1"/>
  <c r="Q1738" i="1"/>
  <c r="P1738" i="1"/>
  <c r="O1738" i="1"/>
  <c r="E1214" i="1"/>
  <c r="Q1213" i="1"/>
  <c r="P1213" i="1"/>
  <c r="O1213" i="1"/>
  <c r="E5723" i="1"/>
  <c r="E4761" i="1"/>
  <c r="E5054" i="1"/>
  <c r="P5053" i="1"/>
  <c r="Q5053" i="1"/>
  <c r="O5053" i="1"/>
  <c r="E2162" i="1"/>
  <c r="E1927" i="1"/>
  <c r="Q1926" i="1"/>
  <c r="E1445" i="1"/>
  <c r="E1889" i="1"/>
  <c r="Q1888" i="1"/>
  <c r="P1888" i="1"/>
  <c r="O1888" i="1"/>
  <c r="E3083" i="1"/>
  <c r="Q3082" i="1"/>
  <c r="P3082" i="1"/>
  <c r="O3082" i="1"/>
  <c r="E250" i="1"/>
  <c r="Q249" i="1"/>
  <c r="P249" i="1"/>
  <c r="O249" i="1"/>
  <c r="E5807" i="1"/>
  <c r="Q5806" i="1"/>
  <c r="P5806" i="1"/>
  <c r="E62" i="1"/>
  <c r="E3820" i="1"/>
  <c r="E733" i="1"/>
  <c r="O732" i="1"/>
  <c r="E2223" i="1"/>
  <c r="O2222" i="1"/>
  <c r="Q2222" i="1"/>
  <c r="P2222" i="1"/>
  <c r="E1153" i="1"/>
  <c r="Q1152" i="1"/>
  <c r="P1152" i="1"/>
  <c r="O1152" i="1"/>
  <c r="E3754" i="1"/>
  <c r="Q3753" i="1"/>
  <c r="P3753" i="1"/>
  <c r="E3229" i="1"/>
  <c r="E3924" i="1"/>
  <c r="P3923" i="1"/>
  <c r="E2455" i="1"/>
  <c r="E3567" i="1"/>
  <c r="Q3566" i="1"/>
  <c r="O3566" i="1"/>
  <c r="E1698" i="1"/>
  <c r="Q1697" i="1"/>
  <c r="P1697" i="1"/>
  <c r="O1697" i="1"/>
  <c r="E3524" i="1"/>
  <c r="Q3523" i="1"/>
  <c r="P3523" i="1"/>
  <c r="O3523" i="1"/>
  <c r="E3630" i="1"/>
  <c r="P3629" i="1"/>
  <c r="O3629" i="1"/>
  <c r="Q3629" i="1"/>
  <c r="E20" i="1"/>
  <c r="P19" i="1"/>
  <c r="E2643" i="1"/>
  <c r="E85" i="1"/>
  <c r="Q2873" i="1"/>
  <c r="P2873" i="1"/>
  <c r="O2873" i="1"/>
  <c r="E2874" i="1"/>
  <c r="E3187" i="1"/>
  <c r="Q3186" i="1"/>
  <c r="O3186" i="1"/>
  <c r="P3186" i="1"/>
  <c r="E1406" i="1"/>
  <c r="Q1405" i="1"/>
  <c r="P1405" i="1"/>
  <c r="O1405" i="1"/>
  <c r="E4949" i="1"/>
  <c r="Q4948" i="1"/>
  <c r="P4948" i="1"/>
  <c r="O4948" i="1"/>
  <c r="E5622" i="1"/>
  <c r="Q5621" i="1"/>
  <c r="P5621" i="1"/>
  <c r="O5621" i="1"/>
  <c r="E5664" i="1"/>
  <c r="E861" i="1"/>
  <c r="Q860" i="1"/>
  <c r="P860" i="1"/>
  <c r="O860" i="1"/>
  <c r="E105" i="1"/>
  <c r="Q104" i="1"/>
  <c r="E2767" i="1"/>
  <c r="O2766" i="1"/>
  <c r="Q2766" i="1"/>
  <c r="E1719" i="1"/>
  <c r="Q1718" i="1"/>
  <c r="P1718" i="1"/>
  <c r="O1718" i="1"/>
  <c r="E3438" i="1"/>
  <c r="O3437" i="1"/>
  <c r="E4235" i="1"/>
  <c r="P4234" i="1"/>
  <c r="E1552" i="1"/>
  <c r="Q1551" i="1"/>
  <c r="P1551" i="1"/>
  <c r="O1551" i="1"/>
  <c r="E2035" i="1"/>
  <c r="Q2034" i="1"/>
  <c r="O2034" i="1"/>
  <c r="E4888" i="1"/>
  <c r="O4887" i="1"/>
  <c r="E126" i="1"/>
  <c r="O125" i="1"/>
  <c r="E1194" i="1"/>
  <c r="P1193" i="1"/>
  <c r="E4930" i="1"/>
  <c r="Q4929" i="1"/>
  <c r="P4929" i="1"/>
  <c r="O4929" i="1"/>
  <c r="E5642" i="1"/>
  <c r="E5141" i="1"/>
  <c r="P5140" i="1"/>
  <c r="O5140" i="1"/>
  <c r="Q5140" i="1"/>
  <c r="E3776" i="1"/>
  <c r="E4573" i="1"/>
  <c r="P4572" i="1"/>
  <c r="O4572" i="1"/>
  <c r="E2935" i="1"/>
  <c r="Q2934" i="1"/>
  <c r="P2934" i="1"/>
  <c r="O2934" i="1"/>
  <c r="E1301" i="1"/>
  <c r="E2372" i="1"/>
  <c r="Q2371" i="1"/>
  <c r="P2371" i="1"/>
  <c r="O2371" i="1"/>
  <c r="E587" i="1"/>
  <c r="O586" i="1"/>
  <c r="P586" i="1"/>
  <c r="Q586" i="1"/>
  <c r="E2917" i="1"/>
  <c r="P2916" i="1"/>
  <c r="O2916" i="1"/>
  <c r="Q2916" i="1"/>
  <c r="E4992" i="1"/>
  <c r="Q4991" i="1"/>
  <c r="P4991" i="1"/>
  <c r="O4991" i="1"/>
  <c r="E1070" i="1"/>
  <c r="Q1069" i="1"/>
  <c r="P1069" i="1"/>
  <c r="O1069" i="1"/>
  <c r="E5684" i="1"/>
  <c r="E4321" i="1"/>
  <c r="Q4320" i="1"/>
  <c r="P4320" i="1"/>
  <c r="O4320" i="1"/>
  <c r="E1488" i="1"/>
  <c r="O1487" i="1"/>
  <c r="Q1487" i="1"/>
  <c r="P1487" i="1"/>
  <c r="E4174" i="1"/>
  <c r="O4173" i="1"/>
  <c r="E3963" i="1"/>
  <c r="Q3962" i="1"/>
  <c r="E1133" i="1"/>
  <c r="E921" i="1"/>
  <c r="E1173" i="1"/>
  <c r="Q1172" i="1"/>
  <c r="P1172" i="1"/>
  <c r="O1172" i="1"/>
  <c r="E755" i="1"/>
  <c r="Q754" i="1"/>
  <c r="P754" i="1"/>
  <c r="O754" i="1"/>
  <c r="E5370" i="1"/>
  <c r="P5369" i="1"/>
  <c r="O5369" i="1"/>
  <c r="Q5369" i="1"/>
  <c r="E1971" i="1"/>
  <c r="Q1970" i="1"/>
  <c r="P1970" i="1"/>
  <c r="O1970" i="1"/>
  <c r="E5558" i="1"/>
  <c r="Q5557" i="1"/>
  <c r="P5557" i="1"/>
  <c r="O5557" i="1"/>
  <c r="E4658" i="1"/>
  <c r="O4657" i="1"/>
  <c r="Q4657" i="1"/>
  <c r="P4657" i="1"/>
  <c r="E5242" i="1"/>
  <c r="E1615" i="1"/>
  <c r="O1614" i="1"/>
  <c r="Q1614" i="1"/>
  <c r="P1614" i="1"/>
  <c r="E4467" i="1"/>
  <c r="Q4466" i="1"/>
  <c r="P4466" i="1"/>
  <c r="O4466" i="1"/>
  <c r="E147" i="1"/>
  <c r="P146" i="1"/>
  <c r="O146" i="1"/>
  <c r="E5579" i="1"/>
  <c r="Q5578" i="1"/>
  <c r="P5578" i="1"/>
  <c r="O5578" i="1"/>
  <c r="E882" i="1"/>
  <c r="Q881" i="1"/>
  <c r="P881" i="1"/>
  <c r="O881" i="1"/>
  <c r="E5599" i="1"/>
  <c r="Q5598" i="1"/>
  <c r="E2497" i="1"/>
  <c r="P2496" i="1"/>
  <c r="O2496" i="1"/>
  <c r="Q2496" i="1"/>
  <c r="E840" i="1"/>
  <c r="Q839" i="1"/>
  <c r="P839" i="1"/>
  <c r="O839" i="1"/>
  <c r="E3502" i="1"/>
  <c r="E187" i="1"/>
  <c r="Q186" i="1"/>
  <c r="P186" i="1"/>
  <c r="O186" i="1"/>
  <c r="E1384" i="1"/>
  <c r="P1383" i="1"/>
  <c r="O1383" i="1"/>
  <c r="E5744" i="1"/>
  <c r="Q5743" i="1"/>
  <c r="P5743" i="1"/>
  <c r="O5743" i="1"/>
  <c r="E2286" i="1"/>
  <c r="Q2285" i="1"/>
  <c r="P2285" i="1"/>
  <c r="O2285" i="1"/>
  <c r="P5431" i="1"/>
  <c r="E5432" i="1"/>
  <c r="E4049" i="1"/>
  <c r="P4048" i="1"/>
  <c r="E4194" i="1"/>
  <c r="Q4193" i="1"/>
  <c r="O4193" i="1"/>
  <c r="P4193" i="1"/>
  <c r="E2203" i="1"/>
  <c r="Q2202" i="1"/>
  <c r="P2202" i="1"/>
  <c r="E944" i="1"/>
  <c r="Q943" i="1"/>
  <c r="E4782" i="1"/>
  <c r="Q4781" i="1"/>
  <c r="P4781" i="1"/>
  <c r="O4781" i="1"/>
  <c r="E2895" i="1"/>
  <c r="Q2894" i="1"/>
  <c r="P2894" i="1"/>
  <c r="O2894" i="1"/>
  <c r="E775" i="1"/>
  <c r="Q774" i="1"/>
  <c r="P774" i="1"/>
  <c r="O774" i="1"/>
  <c r="E2309" i="1"/>
  <c r="Q2308" i="1"/>
  <c r="P2308" i="1"/>
  <c r="O2308" i="1"/>
  <c r="E523" i="1"/>
  <c r="P522" i="1"/>
  <c r="O522" i="1"/>
  <c r="E819" i="1"/>
  <c r="P818" i="1"/>
  <c r="E5785" i="1"/>
  <c r="Q5784" i="1"/>
  <c r="P5784" i="1"/>
  <c r="O5784" i="1"/>
  <c r="E2267" i="1"/>
  <c r="E1531" i="1"/>
  <c r="Q1530" i="1"/>
  <c r="P1530" i="1"/>
  <c r="O1530" i="1"/>
  <c r="E1365" i="1"/>
  <c r="Q1364" i="1"/>
  <c r="P1364" i="1"/>
  <c r="E1467" i="1"/>
  <c r="Q1466" i="1"/>
  <c r="P1466" i="1"/>
  <c r="O1466" i="1"/>
  <c r="E963" i="1"/>
  <c r="O962" i="1"/>
  <c r="E3335" i="1"/>
  <c r="P3334" i="1"/>
  <c r="O3334" i="1"/>
  <c r="Q3334" i="1"/>
  <c r="E293" i="1"/>
  <c r="P292" i="1"/>
  <c r="E608" i="1"/>
  <c r="Q607" i="1"/>
  <c r="P607" i="1"/>
  <c r="O607" i="1"/>
  <c r="E1783" i="1"/>
  <c r="O1782" i="1"/>
  <c r="Q1782" i="1"/>
  <c r="P1782" i="1"/>
  <c r="E1596" i="1"/>
  <c r="Q1595" i="1"/>
  <c r="P1595" i="1"/>
  <c r="O1595" i="1"/>
  <c r="E2811" i="1"/>
  <c r="Q2810" i="1"/>
  <c r="P2810" i="1"/>
  <c r="O2810" i="1"/>
  <c r="E399" i="1"/>
  <c r="E2013" i="1"/>
  <c r="Q2012" i="1"/>
  <c r="O2012" i="1"/>
  <c r="E3063" i="1"/>
  <c r="Q3062" i="1"/>
  <c r="O3062" i="1"/>
  <c r="E1092" i="1"/>
  <c r="Q1091" i="1"/>
  <c r="P1091" i="1"/>
  <c r="O1091" i="1"/>
  <c r="E5702" i="1"/>
  <c r="Q5701" i="1"/>
  <c r="P5701" i="1"/>
  <c r="O5701" i="1"/>
  <c r="E3399" i="1"/>
  <c r="P3398" i="1"/>
  <c r="O3398" i="1"/>
  <c r="E3732" i="1"/>
  <c r="P3731" i="1"/>
  <c r="O3731" i="1"/>
  <c r="Q3731" i="1"/>
  <c r="E3942" i="1"/>
  <c r="Q3941" i="1"/>
  <c r="P3941" i="1"/>
  <c r="O3941" i="1"/>
  <c r="E3167" i="1"/>
  <c r="Q3166" i="1"/>
  <c r="P3166" i="1"/>
  <c r="E2433" i="1"/>
  <c r="Q2432" i="1"/>
  <c r="P2432" i="1"/>
  <c r="O2432" i="1"/>
  <c r="E5494" i="1"/>
  <c r="Q5493" i="1"/>
  <c r="P5493" i="1"/>
  <c r="O5493" i="1"/>
  <c r="E440" i="1"/>
  <c r="Q439" i="1"/>
  <c r="P439" i="1"/>
  <c r="O439" i="1"/>
  <c r="E2519" i="1"/>
  <c r="P2518" i="1"/>
  <c r="Q2518" i="1"/>
  <c r="E4825" i="1"/>
  <c r="Q4824" i="1"/>
  <c r="E4114" i="1"/>
  <c r="Q4113" i="1"/>
  <c r="P4113" i="1"/>
  <c r="O4113" i="1"/>
  <c r="E1007" i="1"/>
  <c r="Q1006" i="1"/>
  <c r="P1006" i="1"/>
  <c r="O1006" i="1"/>
  <c r="E166" i="1"/>
  <c r="O165" i="1"/>
  <c r="Q165" i="1"/>
  <c r="P165" i="1"/>
  <c r="E2393" i="1"/>
  <c r="P2392" i="1"/>
  <c r="O2392" i="1"/>
  <c r="E4257" i="1"/>
  <c r="Q4256" i="1"/>
  <c r="P4256" i="1"/>
  <c r="O4256" i="1"/>
  <c r="E3125" i="1"/>
  <c r="P3124" i="1"/>
  <c r="O3124" i="1"/>
  <c r="Q3124" i="1"/>
  <c r="E315" i="1"/>
  <c r="Q314" i="1"/>
  <c r="P314" i="1"/>
  <c r="O314" i="1"/>
  <c r="E5034" i="1"/>
  <c r="E2683" i="1"/>
  <c r="Q2682" i="1"/>
  <c r="P2682" i="1"/>
  <c r="O2682" i="1"/>
  <c r="E2562" i="1"/>
  <c r="Q2561" i="1"/>
  <c r="P2561" i="1"/>
  <c r="O2561" i="1"/>
  <c r="E5264" i="1"/>
  <c r="P5263" i="1"/>
  <c r="O5263" i="1"/>
  <c r="E4405" i="1"/>
  <c r="Q4404" i="1"/>
  <c r="E2352" i="1"/>
  <c r="E1950" i="1"/>
  <c r="P1949" i="1"/>
  <c r="E902" i="1"/>
  <c r="O901" i="1"/>
  <c r="E272" i="1"/>
  <c r="Q271" i="1"/>
  <c r="P271" i="1"/>
  <c r="O271" i="1"/>
  <c r="E798" i="1"/>
  <c r="Q797" i="1"/>
  <c r="O797" i="1"/>
  <c r="E2999" i="1"/>
  <c r="P2998" i="1"/>
  <c r="O2998" i="1"/>
  <c r="Q2998" i="1"/>
  <c r="E2956" i="1"/>
  <c r="Q2955" i="1"/>
  <c r="E4426" i="1"/>
  <c r="Q4425" i="1"/>
  <c r="E5077" i="1"/>
  <c r="E691" i="1"/>
  <c r="P690" i="1"/>
  <c r="E4072" i="1"/>
  <c r="Q4071" i="1"/>
  <c r="P4071" i="1"/>
  <c r="O4071" i="1"/>
  <c r="E5535" i="1"/>
  <c r="O5534" i="1"/>
  <c r="Q1824" i="1"/>
  <c r="P1824" i="1"/>
  <c r="O1824" i="1"/>
  <c r="E1825" i="1"/>
  <c r="E337" i="1"/>
  <c r="O336" i="1"/>
  <c r="E2180" i="1"/>
  <c r="Q2179" i="1"/>
  <c r="E1804" i="1"/>
  <c r="Q1803" i="1"/>
  <c r="P1803" i="1"/>
  <c r="O1803" i="1"/>
  <c r="E3271" i="1"/>
  <c r="Q3270" i="1"/>
  <c r="P3270" i="1"/>
  <c r="O3270" i="1"/>
  <c r="E2623" i="1"/>
  <c r="Q2622" i="1"/>
  <c r="P2622" i="1"/>
  <c r="E378" i="1"/>
  <c r="Q377" i="1"/>
  <c r="P377" i="1"/>
  <c r="E1867" i="1"/>
  <c r="Q1866" i="1"/>
  <c r="P1866" i="1"/>
  <c r="E4090" i="1"/>
  <c r="E650" i="1"/>
  <c r="Q649" i="1"/>
  <c r="E1992" i="1"/>
  <c r="P1991" i="1"/>
  <c r="E5472" i="1"/>
  <c r="P5471" i="1"/>
  <c r="Q5471" i="1"/>
  <c r="E4678" i="1"/>
  <c r="O4677" i="1"/>
  <c r="P4677" i="1"/>
  <c r="Q4677" i="1"/>
  <c r="E3544" i="1"/>
  <c r="Q3543" i="1"/>
  <c r="P3543" i="1"/>
  <c r="O3543" i="1"/>
  <c r="E229" i="1"/>
  <c r="Q228" i="1"/>
  <c r="O228" i="1"/>
  <c r="E3882" i="1"/>
  <c r="Q3881" i="1"/>
  <c r="P3881" i="1"/>
  <c r="O3881" i="1"/>
  <c r="E1657" i="1"/>
  <c r="Q1656" i="1"/>
  <c r="E3250" i="1"/>
  <c r="P3249" i="1"/>
  <c r="Q3249" i="1"/>
  <c r="E2664" i="1"/>
  <c r="Q2663" i="1"/>
  <c r="O2663" i="1"/>
  <c r="P2663" i="1"/>
  <c r="E2725" i="1"/>
  <c r="P2724" i="1"/>
  <c r="E3314" i="1"/>
  <c r="Q3313" i="1"/>
  <c r="P3313" i="1"/>
  <c r="O3313" i="1"/>
  <c r="E1320" i="1"/>
  <c r="Q1319" i="1"/>
  <c r="P1319" i="1"/>
  <c r="O1319" i="1"/>
  <c r="E566" i="1"/>
  <c r="P565" i="1"/>
  <c r="E4867" i="1"/>
  <c r="Q4866" i="1"/>
  <c r="P4866" i="1"/>
  <c r="O4866" i="1"/>
  <c r="E4846" i="1"/>
  <c r="O4845" i="1"/>
  <c r="E3377" i="1"/>
  <c r="O3376" i="1"/>
  <c r="P3376" i="1"/>
  <c r="Q3376" i="1"/>
  <c r="E3902" i="1"/>
  <c r="E356" i="1"/>
  <c r="Q355" i="1"/>
  <c r="P355" i="1"/>
  <c r="O355" i="1"/>
  <c r="E4972" i="1"/>
  <c r="Q4971" i="1"/>
  <c r="E4696" i="1"/>
  <c r="O4695" i="1"/>
  <c r="E5098" i="1"/>
  <c r="O5097" i="1"/>
  <c r="Q4153" i="1"/>
  <c r="P4153" i="1"/>
  <c r="O4153" i="1"/>
  <c r="E4154" i="1"/>
  <c r="E3671" i="1"/>
  <c r="Q3670" i="1"/>
  <c r="P3670" i="1"/>
  <c r="O3670" i="1"/>
  <c r="E5516" i="1"/>
  <c r="P5515" i="1"/>
  <c r="O5515" i="1"/>
  <c r="Q5515" i="1"/>
  <c r="E1908" i="1"/>
  <c r="Q1907" i="1"/>
  <c r="P1907" i="1"/>
  <c r="E5120" i="1"/>
  <c r="P5119" i="1"/>
  <c r="O5119" i="1"/>
  <c r="E2099" i="1"/>
  <c r="Q2098" i="1"/>
  <c r="P2098" i="1"/>
  <c r="E1426" i="1"/>
  <c r="Q1425" i="1"/>
  <c r="O1425" i="1"/>
  <c r="E4445" i="1"/>
  <c r="P4444" i="1"/>
  <c r="O4444" i="1"/>
  <c r="Q4444" i="1"/>
  <c r="E5452" i="1"/>
  <c r="Q5451" i="1"/>
  <c r="P5451" i="1"/>
  <c r="O5451" i="1"/>
  <c r="E1509" i="1"/>
  <c r="Q1508" i="1"/>
  <c r="P1508" i="1"/>
  <c r="O1508" i="1"/>
  <c r="E4616" i="1"/>
  <c r="P4615" i="1"/>
  <c r="O4615" i="1"/>
  <c r="Q4615" i="1"/>
  <c r="E4508" i="1"/>
  <c r="P4507" i="1"/>
  <c r="E5765" i="1"/>
  <c r="P5764" i="1"/>
  <c r="E3797" i="1"/>
  <c r="P3796" i="1"/>
  <c r="O3796" i="1"/>
  <c r="Q3796" i="1"/>
  <c r="E4278" i="1"/>
  <c r="O4277" i="1"/>
  <c r="Q4277" i="1"/>
  <c r="P4277" i="1"/>
  <c r="E3019" i="1"/>
  <c r="P3018" i="1"/>
  <c r="O3018" i="1"/>
  <c r="Q3018" i="1"/>
  <c r="E4384" i="1"/>
  <c r="P4383" i="1"/>
  <c r="O4383" i="1"/>
  <c r="Q4383" i="1"/>
  <c r="E5181" i="1"/>
  <c r="P5180" i="1"/>
  <c r="O5180" i="1"/>
  <c r="Q5180" i="1"/>
  <c r="E1343" i="1"/>
  <c r="O1342" i="1"/>
  <c r="E4719" i="1"/>
  <c r="O4718" i="1"/>
  <c r="E2539" i="1"/>
  <c r="P2538" i="1"/>
  <c r="O2538" i="1"/>
  <c r="Q2538" i="1"/>
  <c r="I4154" i="1" l="1"/>
  <c r="J4154" i="1"/>
  <c r="H4154" i="1"/>
  <c r="I2643" i="1"/>
  <c r="J2643" i="1"/>
  <c r="H2643" i="1"/>
  <c r="I4616" i="1"/>
  <c r="J4616" i="1"/>
  <c r="H4616" i="1"/>
  <c r="I2433" i="1"/>
  <c r="J2433" i="1"/>
  <c r="H2433" i="1"/>
  <c r="I1070" i="1"/>
  <c r="J1070" i="1"/>
  <c r="H1070" i="1"/>
  <c r="I3588" i="1"/>
  <c r="P3588" i="1" s="1"/>
  <c r="J3588" i="1"/>
  <c r="Q3588" i="1" s="1"/>
  <c r="H3588" i="1"/>
  <c r="I3019" i="1"/>
  <c r="P3019" i="1" s="1"/>
  <c r="J3019" i="1"/>
  <c r="Q3019" i="1" s="1"/>
  <c r="H3019" i="1"/>
  <c r="I3125" i="1"/>
  <c r="J3125" i="1"/>
  <c r="H3125" i="1"/>
  <c r="I5370" i="1"/>
  <c r="J5370" i="1"/>
  <c r="H5370" i="1"/>
  <c r="I1153" i="1"/>
  <c r="J1153" i="1"/>
  <c r="H1153" i="1"/>
  <c r="I3861" i="1"/>
  <c r="J3861" i="1"/>
  <c r="H3861" i="1"/>
  <c r="I963" i="1"/>
  <c r="J963" i="1"/>
  <c r="H963" i="1"/>
  <c r="O963" i="1" s="1"/>
  <c r="I4174" i="1"/>
  <c r="P4174" i="1" s="1"/>
  <c r="J4174" i="1"/>
  <c r="Q4174" i="1" s="1"/>
  <c r="H4174" i="1"/>
  <c r="O4174" i="1" s="1"/>
  <c r="I105" i="1"/>
  <c r="P105" i="1" s="1"/>
  <c r="J105" i="1"/>
  <c r="H105" i="1"/>
  <c r="I1406" i="1"/>
  <c r="J1406" i="1"/>
  <c r="H1406" i="1"/>
  <c r="I20" i="1"/>
  <c r="J20" i="1"/>
  <c r="H20" i="1"/>
  <c r="I2455" i="1"/>
  <c r="J2455" i="1"/>
  <c r="H2455" i="1"/>
  <c r="I2223" i="1"/>
  <c r="J2223" i="1"/>
  <c r="H2223" i="1"/>
  <c r="I250" i="1"/>
  <c r="J250" i="1"/>
  <c r="Q250" i="1" s="1"/>
  <c r="H250" i="1"/>
  <c r="O250" i="1" s="1"/>
  <c r="I2162" i="1"/>
  <c r="P2162" i="1" s="1"/>
  <c r="J2162" i="1"/>
  <c r="Q2162" i="1" s="1"/>
  <c r="H2162" i="1"/>
  <c r="O2162" i="1" s="1"/>
  <c r="I1739" i="1"/>
  <c r="J1739" i="1"/>
  <c r="H1739" i="1"/>
  <c r="I2978" i="1"/>
  <c r="J2978" i="1"/>
  <c r="H2978" i="1"/>
  <c r="I2581" i="1"/>
  <c r="J2581" i="1"/>
  <c r="H2581" i="1"/>
  <c r="I5305" i="1"/>
  <c r="J5305" i="1"/>
  <c r="H5305" i="1"/>
  <c r="I1236" i="1"/>
  <c r="J1236" i="1"/>
  <c r="H1236" i="1"/>
  <c r="I5201" i="1"/>
  <c r="P5201" i="1" s="1"/>
  <c r="J5201" i="1"/>
  <c r="Q5201" i="1" s="1"/>
  <c r="H5201" i="1"/>
  <c r="O5201" i="1" s="1"/>
  <c r="I1278" i="1"/>
  <c r="P1278" i="1" s="1"/>
  <c r="J1278" i="1"/>
  <c r="Q1278" i="1" s="1"/>
  <c r="H1278" i="1"/>
  <c r="I5348" i="1"/>
  <c r="J5348" i="1"/>
  <c r="H5348" i="1"/>
  <c r="I4134" i="1"/>
  <c r="J4134" i="1"/>
  <c r="H4134" i="1"/>
  <c r="I5391" i="1"/>
  <c r="J5391" i="1"/>
  <c r="H5391" i="1"/>
  <c r="I1113" i="1"/>
  <c r="J1113" i="1"/>
  <c r="H1113" i="1"/>
  <c r="I1574" i="1"/>
  <c r="J1574" i="1"/>
  <c r="H1574" i="1"/>
  <c r="I4636" i="1"/>
  <c r="P4636" i="1" s="1"/>
  <c r="J4636" i="1"/>
  <c r="Q4636" i="1" s="1"/>
  <c r="H4636" i="1"/>
  <c r="O4636" i="1" s="1"/>
  <c r="I1050" i="1"/>
  <c r="P1050" i="1" s="1"/>
  <c r="J1050" i="1"/>
  <c r="H1050" i="1"/>
  <c r="I1676" i="1"/>
  <c r="J1676" i="1"/>
  <c r="H1676" i="1"/>
  <c r="I4299" i="1"/>
  <c r="J4299" i="1"/>
  <c r="H4299" i="1"/>
  <c r="I4488" i="1"/>
  <c r="J4488" i="1"/>
  <c r="H4488" i="1"/>
  <c r="I3902" i="1"/>
  <c r="J3902" i="1"/>
  <c r="H3902" i="1"/>
  <c r="I2267" i="1"/>
  <c r="P2267" i="1" s="1"/>
  <c r="J2267" i="1"/>
  <c r="Q2267" i="1" s="1"/>
  <c r="H2267" i="1"/>
  <c r="O2267" i="1" s="1"/>
  <c r="I4949" i="1"/>
  <c r="P4949" i="1" s="1"/>
  <c r="J4949" i="1"/>
  <c r="Q4949" i="1" s="1"/>
  <c r="H4949" i="1"/>
  <c r="O4949" i="1" s="1"/>
  <c r="I2855" i="1"/>
  <c r="J2855" i="1"/>
  <c r="H2855" i="1"/>
  <c r="I3882" i="1"/>
  <c r="J3882" i="1"/>
  <c r="H3882" i="1"/>
  <c r="I1596" i="1"/>
  <c r="J1596" i="1"/>
  <c r="H1596" i="1"/>
  <c r="I5432" i="1"/>
  <c r="J5432" i="1"/>
  <c r="H5432" i="1"/>
  <c r="I378" i="1"/>
  <c r="J378" i="1"/>
  <c r="H378" i="1"/>
  <c r="I1384" i="1"/>
  <c r="J1384" i="1"/>
  <c r="Q1384" i="1" s="1"/>
  <c r="H1384" i="1"/>
  <c r="O1384" i="1" s="1"/>
  <c r="I5807" i="1"/>
  <c r="P5807" i="1" s="1"/>
  <c r="J5807" i="1"/>
  <c r="Q5807" i="1" s="1"/>
  <c r="H5807" i="1"/>
  <c r="I2056" i="1"/>
  <c r="J2056" i="1"/>
  <c r="H2056" i="1"/>
  <c r="I1509" i="1"/>
  <c r="J1509" i="1"/>
  <c r="H1509" i="1"/>
  <c r="I4992" i="1"/>
  <c r="J4992" i="1"/>
  <c r="H4992" i="1"/>
  <c r="I2035" i="1"/>
  <c r="J2035" i="1"/>
  <c r="H2035" i="1"/>
  <c r="I5098" i="1"/>
  <c r="J5098" i="1"/>
  <c r="H5098" i="1"/>
  <c r="O5098" i="1" s="1"/>
  <c r="I2895" i="1"/>
  <c r="P2895" i="1" s="1"/>
  <c r="J2895" i="1"/>
  <c r="Q2895" i="1" s="1"/>
  <c r="H2895" i="1"/>
  <c r="O2895" i="1" s="1"/>
  <c r="I2099" i="1"/>
  <c r="P2099" i="1" s="1"/>
  <c r="J2099" i="1"/>
  <c r="H2099" i="1"/>
  <c r="I2811" i="1"/>
  <c r="J2811" i="1"/>
  <c r="H2811" i="1"/>
  <c r="I3567" i="1"/>
  <c r="J3567" i="1"/>
  <c r="H3567" i="1"/>
  <c r="I3106" i="1"/>
  <c r="J3106" i="1"/>
  <c r="H3106" i="1"/>
  <c r="I2623" i="1"/>
  <c r="J2623" i="1"/>
  <c r="H2623" i="1"/>
  <c r="I3167" i="1"/>
  <c r="J3167" i="1"/>
  <c r="Q3167" i="1" s="1"/>
  <c r="H3167" i="1"/>
  <c r="O3167" i="1" s="1"/>
  <c r="I187" i="1"/>
  <c r="P187" i="1" s="1"/>
  <c r="J187" i="1"/>
  <c r="Q187" i="1" s="1"/>
  <c r="H187" i="1"/>
  <c r="O187" i="1" s="1"/>
  <c r="I1343" i="1"/>
  <c r="J1343" i="1"/>
  <c r="H1343" i="1"/>
  <c r="I650" i="1"/>
  <c r="J650" i="1"/>
  <c r="H650" i="1"/>
  <c r="I2683" i="1"/>
  <c r="J2683" i="1"/>
  <c r="H2683" i="1"/>
  <c r="I3063" i="1"/>
  <c r="J3063" i="1"/>
  <c r="H3063" i="1"/>
  <c r="I4782" i="1"/>
  <c r="J4782" i="1"/>
  <c r="H4782" i="1"/>
  <c r="I3502" i="1"/>
  <c r="P3502" i="1" s="1"/>
  <c r="J3502" i="1"/>
  <c r="Q3502" i="1" s="1"/>
  <c r="H3502" i="1"/>
  <c r="O3502" i="1" s="1"/>
  <c r="I5579" i="1"/>
  <c r="P5579" i="1" s="1"/>
  <c r="J5579" i="1"/>
  <c r="Q5579" i="1" s="1"/>
  <c r="H5579" i="1"/>
  <c r="I1488" i="1"/>
  <c r="J1488" i="1"/>
  <c r="H1488" i="1"/>
  <c r="I2917" i="1"/>
  <c r="J2917" i="1"/>
  <c r="H2917" i="1"/>
  <c r="I4573" i="1"/>
  <c r="J4573" i="1"/>
  <c r="H4573" i="1"/>
  <c r="I1194" i="1"/>
  <c r="J1194" i="1"/>
  <c r="H1194" i="1"/>
  <c r="I4235" i="1"/>
  <c r="J4235" i="1"/>
  <c r="Q4235" i="1" s="1"/>
  <c r="H4235" i="1"/>
  <c r="O4235" i="1" s="1"/>
  <c r="I861" i="1"/>
  <c r="P861" i="1" s="1"/>
  <c r="J861" i="1"/>
  <c r="Q861" i="1" s="1"/>
  <c r="H861" i="1"/>
  <c r="O861" i="1" s="1"/>
  <c r="I3187" i="1"/>
  <c r="P3187" i="1" s="1"/>
  <c r="J3187" i="1"/>
  <c r="H3187" i="1"/>
  <c r="I3630" i="1"/>
  <c r="J3630" i="1"/>
  <c r="H3630" i="1"/>
  <c r="I3924" i="1"/>
  <c r="J3924" i="1"/>
  <c r="H3924" i="1"/>
  <c r="I733" i="1"/>
  <c r="J733" i="1"/>
  <c r="H733" i="1"/>
  <c r="I3083" i="1"/>
  <c r="J3083" i="1"/>
  <c r="H3083" i="1"/>
  <c r="I5054" i="1"/>
  <c r="J5054" i="1"/>
  <c r="Q5054" i="1" s="1"/>
  <c r="H5054" i="1"/>
  <c r="O5054" i="1" s="1"/>
  <c r="I5328" i="1"/>
  <c r="J5328" i="1"/>
  <c r="Q5328" i="1" s="1"/>
  <c r="H5328" i="1"/>
  <c r="O5328" i="1" s="1"/>
  <c r="I5411" i="1"/>
  <c r="J5411" i="1"/>
  <c r="H5411" i="1"/>
  <c r="I1761" i="1"/>
  <c r="J1761" i="1"/>
  <c r="H1761" i="1"/>
  <c r="I461" i="1"/>
  <c r="J461" i="1"/>
  <c r="H461" i="1"/>
  <c r="I2475" i="1"/>
  <c r="J2475" i="1"/>
  <c r="H2475" i="1"/>
  <c r="I2413" i="1"/>
  <c r="J2413" i="1"/>
  <c r="H2413" i="1"/>
  <c r="I3147" i="1"/>
  <c r="P3147" i="1" s="1"/>
  <c r="J3147" i="1"/>
  <c r="Q3147" i="1" s="1"/>
  <c r="H3147" i="1"/>
  <c r="O3147" i="1" s="1"/>
  <c r="I4594" i="1"/>
  <c r="P4594" i="1" s="1"/>
  <c r="J4594" i="1"/>
  <c r="Q4594" i="1" s="1"/>
  <c r="H4594" i="1"/>
  <c r="I4741" i="1"/>
  <c r="J4741" i="1"/>
  <c r="H4741" i="1"/>
  <c r="I4027" i="1"/>
  <c r="J4027" i="1"/>
  <c r="H4027" i="1"/>
  <c r="I5224" i="1"/>
  <c r="J5224" i="1"/>
  <c r="H5224" i="1"/>
  <c r="I3481" i="1"/>
  <c r="J3481" i="1"/>
  <c r="Q3481" i="1" s="1"/>
  <c r="H3481" i="1"/>
  <c r="O3481" i="1" s="1"/>
  <c r="I2703" i="1"/>
  <c r="J2703" i="1"/>
  <c r="Q2703" i="1" s="1"/>
  <c r="H2703" i="1"/>
  <c r="O2703" i="1" s="1"/>
  <c r="I5014" i="1"/>
  <c r="P5014" i="1" s="1"/>
  <c r="J5014" i="1"/>
  <c r="Q5014" i="1" s="1"/>
  <c r="H5014" i="1"/>
  <c r="O5014" i="1" s="1"/>
  <c r="I3293" i="1"/>
  <c r="P3293" i="1" s="1"/>
  <c r="J3293" i="1"/>
  <c r="H3293" i="1"/>
  <c r="I3357" i="1"/>
  <c r="J3357" i="1"/>
  <c r="H3357" i="1"/>
  <c r="I5264" i="1"/>
  <c r="J5264" i="1"/>
  <c r="H5264" i="1"/>
  <c r="I1637" i="1"/>
  <c r="J1637" i="1"/>
  <c r="H1637" i="1"/>
  <c r="I5120" i="1"/>
  <c r="J5120" i="1"/>
  <c r="H5120" i="1"/>
  <c r="I4825" i="1"/>
  <c r="J4825" i="1"/>
  <c r="Q4825" i="1" s="1"/>
  <c r="H4825" i="1"/>
  <c r="O4825" i="1" s="1"/>
  <c r="I2935" i="1"/>
  <c r="P2935" i="1" s="1"/>
  <c r="J2935" i="1"/>
  <c r="Q2935" i="1" s="1"/>
  <c r="H2935" i="1"/>
  <c r="O2935" i="1" s="1"/>
  <c r="I4696" i="1"/>
  <c r="J4696" i="1"/>
  <c r="H4696" i="1"/>
  <c r="I2956" i="1"/>
  <c r="J2956" i="1"/>
  <c r="H2956" i="1"/>
  <c r="I2519" i="1"/>
  <c r="J2519" i="1"/>
  <c r="H2519" i="1"/>
  <c r="I1783" i="1"/>
  <c r="J1783" i="1"/>
  <c r="H1783" i="1"/>
  <c r="I2874" i="1"/>
  <c r="J2874" i="1"/>
  <c r="H2874" i="1"/>
  <c r="I1657" i="1"/>
  <c r="P1657" i="1" s="1"/>
  <c r="J1657" i="1"/>
  <c r="Q1657" i="1" s="1"/>
  <c r="H1657" i="1"/>
  <c r="I3335" i="1"/>
  <c r="P3335" i="1" s="1"/>
  <c r="J3335" i="1"/>
  <c r="Q3335" i="1" s="1"/>
  <c r="H3335" i="1"/>
  <c r="I1301" i="1"/>
  <c r="J1301" i="1"/>
  <c r="H1301" i="1"/>
  <c r="I3041" i="1"/>
  <c r="J3041" i="1"/>
  <c r="H3041" i="1"/>
  <c r="I3460" i="1"/>
  <c r="J3460" i="1"/>
  <c r="H3460" i="1"/>
  <c r="I4719" i="1"/>
  <c r="J4719" i="1"/>
  <c r="H4719" i="1"/>
  <c r="I902" i="1"/>
  <c r="J902" i="1"/>
  <c r="H902" i="1"/>
  <c r="I5242" i="1"/>
  <c r="P5242" i="1" s="1"/>
  <c r="J5242" i="1"/>
  <c r="H5242" i="1"/>
  <c r="O5242" i="1" s="1"/>
  <c r="I1908" i="1"/>
  <c r="P1908" i="1" s="1"/>
  <c r="J1908" i="1"/>
  <c r="H1908" i="1"/>
  <c r="I3271" i="1"/>
  <c r="J3271" i="1"/>
  <c r="H3271" i="1"/>
  <c r="I2393" i="1"/>
  <c r="J2393" i="1"/>
  <c r="H2393" i="1"/>
  <c r="I1467" i="1"/>
  <c r="J1467" i="1"/>
  <c r="H1467" i="1"/>
  <c r="I1173" i="1"/>
  <c r="J1173" i="1"/>
  <c r="H1173" i="1"/>
  <c r="I2539" i="1"/>
  <c r="P2539" i="1" s="1"/>
  <c r="J2539" i="1"/>
  <c r="Q2539" i="1" s="1"/>
  <c r="H2539" i="1"/>
  <c r="O2539" i="1" s="1"/>
  <c r="I5472" i="1"/>
  <c r="J5472" i="1"/>
  <c r="Q5472" i="1" s="1"/>
  <c r="H5472" i="1"/>
  <c r="O5472" i="1" s="1"/>
  <c r="I5702" i="1"/>
  <c r="J5702" i="1"/>
  <c r="H5702" i="1"/>
  <c r="I3963" i="1"/>
  <c r="J3963" i="1"/>
  <c r="H3963" i="1"/>
  <c r="I1214" i="1"/>
  <c r="J1214" i="1"/>
  <c r="H1214" i="1"/>
  <c r="I3208" i="1"/>
  <c r="J3208" i="1"/>
  <c r="H3208" i="1"/>
  <c r="I4426" i="1"/>
  <c r="J4426" i="1"/>
  <c r="H4426" i="1"/>
  <c r="I4930" i="1"/>
  <c r="P4930" i="1" s="1"/>
  <c r="J4930" i="1"/>
  <c r="Q4930" i="1" s="1"/>
  <c r="H4930" i="1"/>
  <c r="O4930" i="1" s="1"/>
  <c r="I4846" i="1"/>
  <c r="P4846" i="1" s="1"/>
  <c r="J4846" i="1"/>
  <c r="Q4846" i="1" s="1"/>
  <c r="H4846" i="1"/>
  <c r="I1950" i="1"/>
  <c r="J1950" i="1"/>
  <c r="H1950" i="1"/>
  <c r="I3942" i="1"/>
  <c r="J3942" i="1"/>
  <c r="H3942" i="1"/>
  <c r="I819" i="1"/>
  <c r="J819" i="1"/>
  <c r="H819" i="1"/>
  <c r="I4658" i="1"/>
  <c r="P4658" i="1" s="1"/>
  <c r="J4658" i="1"/>
  <c r="Q4658" i="1" s="1"/>
  <c r="H4658" i="1"/>
  <c r="O4658" i="1" s="1"/>
  <c r="I272" i="1"/>
  <c r="J272" i="1"/>
  <c r="Q272" i="1" s="1"/>
  <c r="H272" i="1"/>
  <c r="O272" i="1" s="1"/>
  <c r="I1552" i="1"/>
  <c r="P1552" i="1" s="1"/>
  <c r="J1552" i="1"/>
  <c r="Q1552" i="1" s="1"/>
  <c r="H1552" i="1"/>
  <c r="O1552" i="1" s="1"/>
  <c r="I4972" i="1"/>
  <c r="P4972" i="1" s="1"/>
  <c r="J4972" i="1"/>
  <c r="H4972" i="1"/>
  <c r="I2352" i="1"/>
  <c r="J2352" i="1"/>
  <c r="H2352" i="1"/>
  <c r="I2013" i="1"/>
  <c r="J2013" i="1"/>
  <c r="H2013" i="1"/>
  <c r="I944" i="1"/>
  <c r="J944" i="1"/>
  <c r="H944" i="1"/>
  <c r="I840" i="1"/>
  <c r="J840" i="1"/>
  <c r="H840" i="1"/>
  <c r="I147" i="1"/>
  <c r="P147" i="1" s="1"/>
  <c r="J147" i="1"/>
  <c r="Q147" i="1" s="1"/>
  <c r="H147" i="1"/>
  <c r="O147" i="1" s="1"/>
  <c r="I4321" i="1"/>
  <c r="P4321" i="1" s="1"/>
  <c r="J4321" i="1"/>
  <c r="Q4321" i="1" s="1"/>
  <c r="H4321" i="1"/>
  <c r="O4321" i="1" s="1"/>
  <c r="I3776" i="1"/>
  <c r="J3776" i="1"/>
  <c r="H3776" i="1"/>
  <c r="I126" i="1"/>
  <c r="J126" i="1"/>
  <c r="H126" i="1"/>
  <c r="I3438" i="1"/>
  <c r="J3438" i="1"/>
  <c r="H3438" i="1"/>
  <c r="I5664" i="1"/>
  <c r="J5664" i="1"/>
  <c r="Q5664" i="1" s="1"/>
  <c r="H5664" i="1"/>
  <c r="I3524" i="1"/>
  <c r="J3524" i="1"/>
  <c r="H3524" i="1"/>
  <c r="O3524" i="1" s="1"/>
  <c r="I3229" i="1"/>
  <c r="P3229" i="1" s="1"/>
  <c r="J3229" i="1"/>
  <c r="Q3229" i="1" s="1"/>
  <c r="H3229" i="1"/>
  <c r="I3820" i="1"/>
  <c r="P3820" i="1" s="1"/>
  <c r="J3820" i="1"/>
  <c r="Q3820" i="1" s="1"/>
  <c r="H3820" i="1"/>
  <c r="I1889" i="1"/>
  <c r="J1889" i="1"/>
  <c r="H1889" i="1"/>
  <c r="I4761" i="1"/>
  <c r="J4761" i="1"/>
  <c r="H4761" i="1"/>
  <c r="I545" i="1"/>
  <c r="J545" i="1"/>
  <c r="H545" i="1"/>
  <c r="I3418" i="1"/>
  <c r="J3418" i="1"/>
  <c r="H3418" i="1"/>
  <c r="I3839" i="1"/>
  <c r="P3839" i="1" s="1"/>
  <c r="J3839" i="1"/>
  <c r="Q3839" i="1" s="1"/>
  <c r="H3839" i="1"/>
  <c r="O3839" i="1" s="1"/>
  <c r="I2244" i="1"/>
  <c r="P2244" i="1" s="1"/>
  <c r="J2244" i="1"/>
  <c r="Q2244" i="1" s="1"/>
  <c r="H2244" i="1"/>
  <c r="O2244" i="1" s="1"/>
  <c r="I986" i="1"/>
  <c r="P986" i="1" s="1"/>
  <c r="J986" i="1"/>
  <c r="H986" i="1"/>
  <c r="I4804" i="1"/>
  <c r="J4804" i="1"/>
  <c r="H4804" i="1"/>
  <c r="I3651" i="1"/>
  <c r="J3651" i="1"/>
  <c r="H3651" i="1"/>
  <c r="I2747" i="1"/>
  <c r="J2747" i="1"/>
  <c r="Q2747" i="1" s="1"/>
  <c r="H2747" i="1"/>
  <c r="I4910" i="1"/>
  <c r="J4910" i="1"/>
  <c r="Q4910" i="1" s="1"/>
  <c r="H4910" i="1"/>
  <c r="O4910" i="1" s="1"/>
  <c r="I4552" i="1"/>
  <c r="P4552" i="1" s="1"/>
  <c r="J4552" i="1"/>
  <c r="Q4552" i="1" s="1"/>
  <c r="H4552" i="1"/>
  <c r="O4552" i="1" s="1"/>
  <c r="I4531" i="1"/>
  <c r="P4531" i="1" s="1"/>
  <c r="J4531" i="1"/>
  <c r="Q4531" i="1" s="1"/>
  <c r="H4531" i="1"/>
  <c r="O4531" i="1" s="1"/>
  <c r="I417" i="1"/>
  <c r="J417" i="1"/>
  <c r="H417" i="1"/>
  <c r="I5285" i="1"/>
  <c r="J5285" i="1"/>
  <c r="H5285" i="1"/>
  <c r="I4341" i="1"/>
  <c r="J4341" i="1"/>
  <c r="H4341" i="1"/>
  <c r="I5161" i="1"/>
  <c r="J5161" i="1"/>
  <c r="H5161" i="1"/>
  <c r="I3609" i="1"/>
  <c r="J3609" i="1"/>
  <c r="H3609" i="1"/>
  <c r="O3609" i="1" s="1"/>
  <c r="I337" i="1"/>
  <c r="P337" i="1" s="1"/>
  <c r="J337" i="1"/>
  <c r="Q337" i="1" s="1"/>
  <c r="H337" i="1"/>
  <c r="O337" i="1" s="1"/>
  <c r="I775" i="1"/>
  <c r="P775" i="1" s="1"/>
  <c r="J775" i="1"/>
  <c r="Q775" i="1" s="1"/>
  <c r="H775" i="1"/>
  <c r="I5642" i="1"/>
  <c r="J5642" i="1"/>
  <c r="H5642" i="1"/>
  <c r="I4006" i="1"/>
  <c r="J4006" i="1"/>
  <c r="H4006" i="1"/>
  <c r="I2790" i="1"/>
  <c r="J2790" i="1"/>
  <c r="H2790" i="1"/>
  <c r="I4278" i="1"/>
  <c r="J4278" i="1"/>
  <c r="H4278" i="1"/>
  <c r="I2562" i="1"/>
  <c r="J2562" i="1"/>
  <c r="Q2562" i="1" s="1"/>
  <c r="H2562" i="1"/>
  <c r="O2562" i="1" s="1"/>
  <c r="I755" i="1"/>
  <c r="P755" i="1" s="1"/>
  <c r="J755" i="1"/>
  <c r="Q755" i="1" s="1"/>
  <c r="H755" i="1"/>
  <c r="O755" i="1" s="1"/>
  <c r="I5452" i="1"/>
  <c r="P5452" i="1" s="1"/>
  <c r="J5452" i="1"/>
  <c r="H5452" i="1"/>
  <c r="I229" i="1"/>
  <c r="J229" i="1"/>
  <c r="H229" i="1"/>
  <c r="I5765" i="1"/>
  <c r="J5765" i="1"/>
  <c r="H5765" i="1"/>
  <c r="I4867" i="1"/>
  <c r="J4867" i="1"/>
  <c r="H4867" i="1"/>
  <c r="I4090" i="1"/>
  <c r="J4090" i="1"/>
  <c r="H4090" i="1"/>
  <c r="I2999" i="1"/>
  <c r="P2999" i="1" s="1"/>
  <c r="J2999" i="1"/>
  <c r="Q2999" i="1" s="1"/>
  <c r="H2999" i="1"/>
  <c r="O2999" i="1" s="1"/>
  <c r="I166" i="1"/>
  <c r="P166" i="1" s="1"/>
  <c r="J166" i="1"/>
  <c r="Q166" i="1" s="1"/>
  <c r="H166" i="1"/>
  <c r="O166" i="1" s="1"/>
  <c r="I3732" i="1"/>
  <c r="J3732" i="1"/>
  <c r="H3732" i="1"/>
  <c r="I1365" i="1"/>
  <c r="J1365" i="1"/>
  <c r="H1365" i="1"/>
  <c r="I2286" i="1"/>
  <c r="J2286" i="1"/>
  <c r="H2286" i="1"/>
  <c r="I921" i="1"/>
  <c r="P921" i="1" s="1"/>
  <c r="J921" i="1"/>
  <c r="Q921" i="1" s="1"/>
  <c r="H921" i="1"/>
  <c r="I2141" i="1"/>
  <c r="P2141" i="1" s="1"/>
  <c r="J2141" i="1"/>
  <c r="Q2141" i="1" s="1"/>
  <c r="H2141" i="1"/>
  <c r="O2141" i="1" s="1"/>
  <c r="E2142" i="1"/>
  <c r="I1320" i="1"/>
  <c r="P1320" i="1" s="1"/>
  <c r="J1320" i="1"/>
  <c r="Q1320" i="1" s="1"/>
  <c r="H1320" i="1"/>
  <c r="O1320" i="1" s="1"/>
  <c r="I4194" i="1"/>
  <c r="P4194" i="1" s="1"/>
  <c r="J4194" i="1"/>
  <c r="H4194" i="1"/>
  <c r="I42" i="1"/>
  <c r="J42" i="1"/>
  <c r="H42" i="1"/>
  <c r="I3314" i="1"/>
  <c r="J3314" i="1"/>
  <c r="H3314" i="1"/>
  <c r="I1092" i="1"/>
  <c r="J1092" i="1"/>
  <c r="H1092" i="1"/>
  <c r="I4049" i="1"/>
  <c r="J4049" i="1"/>
  <c r="H4049" i="1"/>
  <c r="I3797" i="1"/>
  <c r="P3797" i="1" s="1"/>
  <c r="J3797" i="1"/>
  <c r="Q3797" i="1" s="1"/>
  <c r="H3797" i="1"/>
  <c r="O3797" i="1" s="1"/>
  <c r="I5535" i="1"/>
  <c r="P5535" i="1" s="1"/>
  <c r="J5535" i="1"/>
  <c r="Q5535" i="1" s="1"/>
  <c r="H5535" i="1"/>
  <c r="O5535" i="1" s="1"/>
  <c r="I4445" i="1"/>
  <c r="J4445" i="1"/>
  <c r="H4445" i="1"/>
  <c r="I2664" i="1"/>
  <c r="J2664" i="1"/>
  <c r="H2664" i="1"/>
  <c r="I1804" i="1"/>
  <c r="J1804" i="1"/>
  <c r="H1804" i="1"/>
  <c r="O1804" i="1" s="1"/>
  <c r="I5034" i="1"/>
  <c r="P5034" i="1" s="1"/>
  <c r="J5034" i="1"/>
  <c r="Q5034" i="1" s="1"/>
  <c r="H5034" i="1"/>
  <c r="I440" i="1"/>
  <c r="J440" i="1"/>
  <c r="H440" i="1"/>
  <c r="I523" i="1"/>
  <c r="P523" i="1" s="1"/>
  <c r="J523" i="1"/>
  <c r="Q523" i="1" s="1"/>
  <c r="H523" i="1"/>
  <c r="O523" i="1" s="1"/>
  <c r="I5558" i="1"/>
  <c r="P5558" i="1" s="1"/>
  <c r="J5558" i="1"/>
  <c r="Q5558" i="1" s="1"/>
  <c r="H5558" i="1"/>
  <c r="I4114" i="1"/>
  <c r="J4114" i="1"/>
  <c r="H4114" i="1"/>
  <c r="I5599" i="1"/>
  <c r="J5599" i="1"/>
  <c r="H5599" i="1"/>
  <c r="I2767" i="1"/>
  <c r="J2767" i="1"/>
  <c r="H2767" i="1"/>
  <c r="I4214" i="1"/>
  <c r="J4214" i="1"/>
  <c r="H4214" i="1"/>
  <c r="I2119" i="1"/>
  <c r="P2119" i="1" s="1"/>
  <c r="J2119" i="1"/>
  <c r="Q2119" i="1" s="1"/>
  <c r="H2119" i="1"/>
  <c r="O2119" i="1" s="1"/>
  <c r="I1825" i="1"/>
  <c r="P1825" i="1" s="1"/>
  <c r="J1825" i="1"/>
  <c r="Q1825" i="1" s="1"/>
  <c r="H1825" i="1"/>
  <c r="O1825" i="1" s="1"/>
  <c r="I3377" i="1"/>
  <c r="P3377" i="1" s="1"/>
  <c r="J3377" i="1"/>
  <c r="H3377" i="1"/>
  <c r="I4257" i="1"/>
  <c r="J4257" i="1"/>
  <c r="H4257" i="1"/>
  <c r="I882" i="1"/>
  <c r="J882" i="1"/>
  <c r="H882" i="1"/>
  <c r="I2725" i="1"/>
  <c r="J2725" i="1"/>
  <c r="Q2725" i="1" s="1"/>
  <c r="H2725" i="1"/>
  <c r="O2725" i="1" s="1"/>
  <c r="I5181" i="1"/>
  <c r="J5181" i="1"/>
  <c r="H5181" i="1"/>
  <c r="O5181" i="1" s="1"/>
  <c r="I5516" i="1"/>
  <c r="P5516" i="1" s="1"/>
  <c r="J5516" i="1"/>
  <c r="Q5516" i="1" s="1"/>
  <c r="H5516" i="1"/>
  <c r="O5516" i="1" s="1"/>
  <c r="I3544" i="1"/>
  <c r="P3544" i="1" s="1"/>
  <c r="J3544" i="1"/>
  <c r="Q3544" i="1" s="1"/>
  <c r="H3544" i="1"/>
  <c r="O3544" i="1" s="1"/>
  <c r="I4072" i="1"/>
  <c r="J4072" i="1"/>
  <c r="H4072" i="1"/>
  <c r="I608" i="1"/>
  <c r="J608" i="1"/>
  <c r="H608" i="1"/>
  <c r="I587" i="1"/>
  <c r="J587" i="1"/>
  <c r="H587" i="1"/>
  <c r="I5077" i="1"/>
  <c r="J5077" i="1"/>
  <c r="H5077" i="1"/>
  <c r="O5077" i="1" s="1"/>
  <c r="I1615" i="1"/>
  <c r="J1615" i="1"/>
  <c r="Q1615" i="1" s="1"/>
  <c r="H1615" i="1"/>
  <c r="O1615" i="1" s="1"/>
  <c r="I1927" i="1"/>
  <c r="P1927" i="1" s="1"/>
  <c r="J1927" i="1"/>
  <c r="Q1927" i="1" s="1"/>
  <c r="H1927" i="1"/>
  <c r="O1927" i="1" s="1"/>
  <c r="I669" i="1"/>
  <c r="P669" i="1" s="1"/>
  <c r="J669" i="1"/>
  <c r="Q669" i="1" s="1"/>
  <c r="H669" i="1"/>
  <c r="I1992" i="1"/>
  <c r="J1992" i="1"/>
  <c r="H1992" i="1"/>
  <c r="I5785" i="1"/>
  <c r="J5785" i="1"/>
  <c r="H5785" i="1"/>
  <c r="I4384" i="1"/>
  <c r="J4384" i="1"/>
  <c r="H4384" i="1"/>
  <c r="O4384" i="1" s="1"/>
  <c r="I4508" i="1"/>
  <c r="J4508" i="1"/>
  <c r="H4508" i="1"/>
  <c r="I1426" i="1"/>
  <c r="J1426" i="1"/>
  <c r="H1426" i="1"/>
  <c r="I3671" i="1"/>
  <c r="P3671" i="1" s="1"/>
  <c r="J3671" i="1"/>
  <c r="Q3671" i="1" s="1"/>
  <c r="H3671" i="1"/>
  <c r="O3671" i="1" s="1"/>
  <c r="I356" i="1"/>
  <c r="P356" i="1" s="1"/>
  <c r="J356" i="1"/>
  <c r="H356" i="1"/>
  <c r="I566" i="1"/>
  <c r="J566" i="1"/>
  <c r="H566" i="1"/>
  <c r="I3250" i="1"/>
  <c r="J3250" i="1"/>
  <c r="H3250" i="1"/>
  <c r="I4678" i="1"/>
  <c r="J4678" i="1"/>
  <c r="Q4678" i="1" s="1"/>
  <c r="H4678" i="1"/>
  <c r="O4678" i="1" s="1"/>
  <c r="I1867" i="1"/>
  <c r="P1867" i="1" s="1"/>
  <c r="J1867" i="1"/>
  <c r="Q1867" i="1" s="1"/>
  <c r="H1867" i="1"/>
  <c r="O1867" i="1" s="1"/>
  <c r="I2180" i="1"/>
  <c r="P2180" i="1" s="1"/>
  <c r="J2180" i="1"/>
  <c r="Q2180" i="1" s="1"/>
  <c r="H2180" i="1"/>
  <c r="O2180" i="1" s="1"/>
  <c r="I691" i="1"/>
  <c r="P691" i="1" s="1"/>
  <c r="J691" i="1"/>
  <c r="Q691" i="1" s="1"/>
  <c r="H691" i="1"/>
  <c r="O691" i="1" s="1"/>
  <c r="I798" i="1"/>
  <c r="J798" i="1"/>
  <c r="H798" i="1"/>
  <c r="I4405" i="1"/>
  <c r="J4405" i="1"/>
  <c r="H4405" i="1"/>
  <c r="I315" i="1"/>
  <c r="J315" i="1"/>
  <c r="H315" i="1"/>
  <c r="I1007" i="1"/>
  <c r="J1007" i="1"/>
  <c r="Q1007" i="1" s="1"/>
  <c r="H1007" i="1"/>
  <c r="O1007" i="1" s="1"/>
  <c r="I5494" i="1"/>
  <c r="P5494" i="1" s="1"/>
  <c r="J5494" i="1"/>
  <c r="Q5494" i="1" s="1"/>
  <c r="H5494" i="1"/>
  <c r="O5494" i="1" s="1"/>
  <c r="I3399" i="1"/>
  <c r="P3399" i="1" s="1"/>
  <c r="J3399" i="1"/>
  <c r="Q3399" i="1" s="1"/>
  <c r="H3399" i="1"/>
  <c r="O3399" i="1" s="1"/>
  <c r="I399" i="1"/>
  <c r="P399" i="1" s="1"/>
  <c r="J399" i="1"/>
  <c r="Q399" i="1" s="1"/>
  <c r="H399" i="1"/>
  <c r="I293" i="1"/>
  <c r="J293" i="1"/>
  <c r="H293" i="1"/>
  <c r="I1531" i="1"/>
  <c r="J1531" i="1"/>
  <c r="H1531" i="1"/>
  <c r="I2309" i="1"/>
  <c r="J2309" i="1"/>
  <c r="H2309" i="1"/>
  <c r="I2203" i="1"/>
  <c r="P2203" i="1" s="1"/>
  <c r="J2203" i="1"/>
  <c r="H2203" i="1"/>
  <c r="O2203" i="1" s="1"/>
  <c r="I5744" i="1"/>
  <c r="P5744" i="1" s="1"/>
  <c r="J5744" i="1"/>
  <c r="Q5744" i="1" s="1"/>
  <c r="H5744" i="1"/>
  <c r="O5744" i="1" s="1"/>
  <c r="I2497" i="1"/>
  <c r="P2497" i="1" s="1"/>
  <c r="J2497" i="1"/>
  <c r="Q2497" i="1" s="1"/>
  <c r="H2497" i="1"/>
  <c r="O2497" i="1" s="1"/>
  <c r="I4467" i="1"/>
  <c r="P4467" i="1" s="1"/>
  <c r="J4467" i="1"/>
  <c r="H4467" i="1"/>
  <c r="I1971" i="1"/>
  <c r="J1971" i="1"/>
  <c r="H1971" i="1"/>
  <c r="I1133" i="1"/>
  <c r="J1133" i="1"/>
  <c r="Q1133" i="1" s="1"/>
  <c r="H1133" i="1"/>
  <c r="I5684" i="1"/>
  <c r="P5684" i="1" s="1"/>
  <c r="J5684" i="1"/>
  <c r="H5684" i="1"/>
  <c r="O5684" i="1" s="1"/>
  <c r="I2372" i="1"/>
  <c r="P2372" i="1" s="1"/>
  <c r="J2372" i="1"/>
  <c r="H2372" i="1"/>
  <c r="O2372" i="1" s="1"/>
  <c r="I5141" i="1"/>
  <c r="P5141" i="1" s="1"/>
  <c r="J5141" i="1"/>
  <c r="Q5141" i="1" s="1"/>
  <c r="H5141" i="1"/>
  <c r="O5141" i="1" s="1"/>
  <c r="I4888" i="1"/>
  <c r="P4888" i="1" s="1"/>
  <c r="J4888" i="1"/>
  <c r="Q4888" i="1" s="1"/>
  <c r="H4888" i="1"/>
  <c r="O4888" i="1" s="1"/>
  <c r="I1719" i="1"/>
  <c r="J1719" i="1"/>
  <c r="H1719" i="1"/>
  <c r="I5622" i="1"/>
  <c r="J5622" i="1"/>
  <c r="H5622" i="1"/>
  <c r="I85" i="1"/>
  <c r="J85" i="1"/>
  <c r="H85" i="1"/>
  <c r="O85" i="1" s="1"/>
  <c r="I1698" i="1"/>
  <c r="P1698" i="1" s="1"/>
  <c r="J1698" i="1"/>
  <c r="Q1698" i="1" s="1"/>
  <c r="H1698" i="1"/>
  <c r="O1698" i="1" s="1"/>
  <c r="I3754" i="1"/>
  <c r="P3754" i="1" s="1"/>
  <c r="J3754" i="1"/>
  <c r="Q3754" i="1" s="1"/>
  <c r="H3754" i="1"/>
  <c r="O3754" i="1" s="1"/>
  <c r="I62" i="1"/>
  <c r="P62" i="1" s="1"/>
  <c r="J62" i="1"/>
  <c r="Q62" i="1" s="1"/>
  <c r="H62" i="1"/>
  <c r="O62" i="1" s="1"/>
  <c r="I1445" i="1"/>
  <c r="P1445" i="1" s="1"/>
  <c r="J1445" i="1"/>
  <c r="Q1445" i="1" s="1"/>
  <c r="H1445" i="1"/>
  <c r="I5723" i="1"/>
  <c r="J5723" i="1"/>
  <c r="H5723" i="1"/>
  <c r="I4365" i="1"/>
  <c r="J4365" i="1"/>
  <c r="H4365" i="1"/>
  <c r="I3714" i="1"/>
  <c r="J3714" i="1"/>
  <c r="Q3714" i="1" s="1"/>
  <c r="H3714" i="1"/>
  <c r="I1028" i="1"/>
  <c r="P1028" i="1" s="1"/>
  <c r="J1028" i="1"/>
  <c r="Q1028" i="1" s="1"/>
  <c r="H1028" i="1"/>
  <c r="O1028" i="1" s="1"/>
  <c r="I2077" i="1"/>
  <c r="P2077" i="1" s="1"/>
  <c r="J2077" i="1"/>
  <c r="Q2077" i="1" s="1"/>
  <c r="H2077" i="1"/>
  <c r="O2077" i="1" s="1"/>
  <c r="I630" i="1"/>
  <c r="P630" i="1" s="1"/>
  <c r="J630" i="1"/>
  <c r="Q630" i="1" s="1"/>
  <c r="H630" i="1"/>
  <c r="O630" i="1" s="1"/>
  <c r="I1847" i="1"/>
  <c r="P1847" i="1" s="1"/>
  <c r="J1847" i="1"/>
  <c r="H1847" i="1"/>
  <c r="I209" i="1"/>
  <c r="J209" i="1"/>
  <c r="H209" i="1"/>
  <c r="I3984" i="1"/>
  <c r="J3984" i="1"/>
  <c r="H3984" i="1"/>
  <c r="I2330" i="1"/>
  <c r="J2330" i="1"/>
  <c r="H2330" i="1"/>
  <c r="O2330" i="1" s="1"/>
  <c r="I2603" i="1"/>
  <c r="P2603" i="1" s="1"/>
  <c r="J2603" i="1"/>
  <c r="Q2603" i="1" s="1"/>
  <c r="H2603" i="1"/>
  <c r="O2603" i="1" s="1"/>
  <c r="I3690" i="1"/>
  <c r="P3690" i="1" s="1"/>
  <c r="J3690" i="1"/>
  <c r="Q3690" i="1" s="1"/>
  <c r="H3690" i="1"/>
  <c r="O3690" i="1" s="1"/>
  <c r="I1257" i="1"/>
  <c r="P1257" i="1" s="1"/>
  <c r="J1257" i="1"/>
  <c r="Q1257" i="1" s="1"/>
  <c r="H1257" i="1"/>
  <c r="O1257" i="1" s="1"/>
  <c r="I713" i="1"/>
  <c r="J713" i="1"/>
  <c r="H713" i="1"/>
  <c r="I2831" i="1"/>
  <c r="J2831" i="1"/>
  <c r="H2831" i="1"/>
  <c r="I482" i="1"/>
  <c r="J482" i="1"/>
  <c r="H482" i="1"/>
  <c r="I502" i="1"/>
  <c r="P502" i="1" s="1"/>
  <c r="J502" i="1"/>
  <c r="Q502" i="1" s="1"/>
  <c r="H502" i="1"/>
  <c r="O502" i="1" s="1"/>
  <c r="E3943" i="1"/>
  <c r="Q3942" i="1"/>
  <c r="P3942" i="1"/>
  <c r="O3942" i="1"/>
  <c r="E1195" i="1"/>
  <c r="Q1194" i="1"/>
  <c r="P1194" i="1"/>
  <c r="O1194" i="1"/>
  <c r="E3925" i="1"/>
  <c r="Q3924" i="1"/>
  <c r="O3924" i="1"/>
  <c r="P3924" i="1"/>
  <c r="E734" i="1"/>
  <c r="P733" i="1"/>
  <c r="Q733" i="1"/>
  <c r="O733" i="1"/>
  <c r="E3084" i="1"/>
  <c r="Q3083" i="1"/>
  <c r="O3083" i="1"/>
  <c r="P3083" i="1"/>
  <c r="E5055" i="1"/>
  <c r="P5054" i="1"/>
  <c r="E5329" i="1"/>
  <c r="P5328" i="1"/>
  <c r="Q5411" i="1"/>
  <c r="P5411" i="1"/>
  <c r="O5411" i="1"/>
  <c r="E5412" i="1"/>
  <c r="E1762" i="1"/>
  <c r="Q1761" i="1"/>
  <c r="P1761" i="1"/>
  <c r="O1761" i="1"/>
  <c r="E462" i="1"/>
  <c r="Q461" i="1"/>
  <c r="P461" i="1"/>
  <c r="O461" i="1"/>
  <c r="E2476" i="1"/>
  <c r="Q2475" i="1"/>
  <c r="P2475" i="1"/>
  <c r="O2475" i="1"/>
  <c r="E2414" i="1"/>
  <c r="Q2413" i="1"/>
  <c r="P2413" i="1"/>
  <c r="O2413" i="1"/>
  <c r="E3148" i="1"/>
  <c r="E4595" i="1"/>
  <c r="O4594" i="1"/>
  <c r="E4742" i="1"/>
  <c r="Q4741" i="1"/>
  <c r="P4741" i="1"/>
  <c r="O4741" i="1"/>
  <c r="E4028" i="1"/>
  <c r="P4027" i="1"/>
  <c r="O4027" i="1"/>
  <c r="Q4027" i="1"/>
  <c r="E5225" i="1"/>
  <c r="Q5224" i="1"/>
  <c r="P5224" i="1"/>
  <c r="O5224" i="1"/>
  <c r="E3482" i="1"/>
  <c r="P3481" i="1"/>
  <c r="E2704" i="1"/>
  <c r="P2703" i="1"/>
  <c r="E5015" i="1"/>
  <c r="E3294" i="1"/>
  <c r="Q3293" i="1"/>
  <c r="O3293" i="1"/>
  <c r="E3358" i="1"/>
  <c r="Q3357" i="1"/>
  <c r="P3357" i="1"/>
  <c r="O3357" i="1"/>
  <c r="E4697" i="1"/>
  <c r="P4696" i="1"/>
  <c r="O4696" i="1"/>
  <c r="Q4696" i="1"/>
  <c r="E1784" i="1"/>
  <c r="Q1783" i="1"/>
  <c r="P1783" i="1"/>
  <c r="O1783" i="1"/>
  <c r="Q2874" i="1"/>
  <c r="P2874" i="1"/>
  <c r="O2874" i="1"/>
  <c r="E2875" i="1"/>
  <c r="E3064" i="1"/>
  <c r="Q3063" i="1"/>
  <c r="P3063" i="1"/>
  <c r="O3063" i="1"/>
  <c r="E1951" i="1"/>
  <c r="Q1950" i="1"/>
  <c r="P1950" i="1"/>
  <c r="O1950" i="1"/>
  <c r="E820" i="1"/>
  <c r="P819" i="1"/>
  <c r="Q819" i="1"/>
  <c r="O819" i="1"/>
  <c r="E3798" i="1"/>
  <c r="E1468" i="1"/>
  <c r="O1467" i="1"/>
  <c r="Q1467" i="1"/>
  <c r="P1467" i="1"/>
  <c r="E4073" i="1"/>
  <c r="Q4072" i="1"/>
  <c r="P4072" i="1"/>
  <c r="O4072" i="1"/>
  <c r="E2014" i="1"/>
  <c r="Q2013" i="1"/>
  <c r="P2013" i="1"/>
  <c r="O2013" i="1"/>
  <c r="E5559" i="1"/>
  <c r="O5558" i="1"/>
  <c r="E922" i="1"/>
  <c r="O921" i="1"/>
  <c r="E4322" i="1"/>
  <c r="E588" i="1"/>
  <c r="Q587" i="1"/>
  <c r="P587" i="1"/>
  <c r="O587" i="1"/>
  <c r="E3777" i="1"/>
  <c r="O3776" i="1"/>
  <c r="Q3776" i="1"/>
  <c r="P3776" i="1"/>
  <c r="Q126" i="1"/>
  <c r="P126" i="1"/>
  <c r="O126" i="1"/>
  <c r="E127" i="1"/>
  <c r="E3439" i="1"/>
  <c r="Q3438" i="1"/>
  <c r="P3438" i="1"/>
  <c r="O3438" i="1"/>
  <c r="E5665" i="1"/>
  <c r="P5664" i="1"/>
  <c r="O5664" i="1"/>
  <c r="E3525" i="1"/>
  <c r="P3524" i="1"/>
  <c r="Q3524" i="1"/>
  <c r="E3230" i="1"/>
  <c r="O3229" i="1"/>
  <c r="E3821" i="1"/>
  <c r="O3820" i="1"/>
  <c r="E1890" i="1"/>
  <c r="Q1889" i="1"/>
  <c r="P1889" i="1"/>
  <c r="O1889" i="1"/>
  <c r="E4762" i="1"/>
  <c r="Q4761" i="1"/>
  <c r="P4761" i="1"/>
  <c r="O4761" i="1"/>
  <c r="E546" i="1"/>
  <c r="O545" i="1"/>
  <c r="Q545" i="1"/>
  <c r="P545" i="1"/>
  <c r="E3419" i="1"/>
  <c r="Q3418" i="1"/>
  <c r="P3418" i="1"/>
  <c r="O3418" i="1"/>
  <c r="E3840" i="1"/>
  <c r="E2245" i="1"/>
  <c r="E987" i="1"/>
  <c r="Q986" i="1"/>
  <c r="O986" i="1"/>
  <c r="E4805" i="1"/>
  <c r="Q4804" i="1"/>
  <c r="P4804" i="1"/>
  <c r="O4804" i="1"/>
  <c r="E3652" i="1"/>
  <c r="Q3651" i="1"/>
  <c r="P3651" i="1"/>
  <c r="O3651" i="1"/>
  <c r="E2748" i="1"/>
  <c r="P2747" i="1"/>
  <c r="O2747" i="1"/>
  <c r="E4911" i="1"/>
  <c r="P4910" i="1"/>
  <c r="E4553" i="1"/>
  <c r="E4532" i="1"/>
  <c r="E418" i="1"/>
  <c r="Q417" i="1"/>
  <c r="P417" i="1"/>
  <c r="O417" i="1"/>
  <c r="E5286" i="1"/>
  <c r="P5285" i="1"/>
  <c r="Q5285" i="1"/>
  <c r="O5285" i="1"/>
  <c r="E4342" i="1"/>
  <c r="Q4341" i="1"/>
  <c r="P4341" i="1"/>
  <c r="O4341" i="1"/>
  <c r="E5162" i="1"/>
  <c r="Q5161" i="1"/>
  <c r="P5161" i="1"/>
  <c r="O5161" i="1"/>
  <c r="E3610" i="1"/>
  <c r="P3609" i="1"/>
  <c r="Q3609" i="1"/>
  <c r="E2520" i="1"/>
  <c r="Q2519" i="1"/>
  <c r="P2519" i="1"/>
  <c r="O2519" i="1"/>
  <c r="E4659" i="1"/>
  <c r="E1805" i="1"/>
  <c r="Q1804" i="1"/>
  <c r="P1804" i="1"/>
  <c r="E609" i="1"/>
  <c r="Q608" i="1"/>
  <c r="P608" i="1"/>
  <c r="O608" i="1"/>
  <c r="E5453" i="1"/>
  <c r="Q5452" i="1"/>
  <c r="O5452" i="1"/>
  <c r="E3631" i="1"/>
  <c r="P3630" i="1"/>
  <c r="Q3630" i="1"/>
  <c r="O3630" i="1"/>
  <c r="E148" i="1"/>
  <c r="E1344" i="1"/>
  <c r="Q1343" i="1"/>
  <c r="P1343" i="1"/>
  <c r="O1343" i="1"/>
  <c r="E2394" i="1"/>
  <c r="Q2393" i="1"/>
  <c r="P2393" i="1"/>
  <c r="O2393" i="1"/>
  <c r="E3503" i="1"/>
  <c r="E4868" i="1"/>
  <c r="Q4867" i="1"/>
  <c r="O4867" i="1"/>
  <c r="P4867" i="1"/>
  <c r="E1366" i="1"/>
  <c r="Q1365" i="1"/>
  <c r="P1365" i="1"/>
  <c r="O1365" i="1"/>
  <c r="E3272" i="1"/>
  <c r="Q3271" i="1"/>
  <c r="O3271" i="1"/>
  <c r="P3271" i="1"/>
  <c r="E1489" i="1"/>
  <c r="Q1488" i="1"/>
  <c r="P1488" i="1"/>
  <c r="O1488" i="1"/>
  <c r="E3000" i="1"/>
  <c r="E524" i="1"/>
  <c r="E1868" i="1"/>
  <c r="E1008" i="1"/>
  <c r="P1007" i="1"/>
  <c r="E294" i="1"/>
  <c r="P293" i="1"/>
  <c r="O293" i="1"/>
  <c r="Q293" i="1"/>
  <c r="E2498" i="1"/>
  <c r="E1972" i="1"/>
  <c r="Q1971" i="1"/>
  <c r="P1971" i="1"/>
  <c r="O1971" i="1"/>
  <c r="E1134" i="1"/>
  <c r="P1133" i="1"/>
  <c r="O1133" i="1"/>
  <c r="E5685" i="1"/>
  <c r="Q5684" i="1"/>
  <c r="E2373" i="1"/>
  <c r="Q2372" i="1"/>
  <c r="E5142" i="1"/>
  <c r="E4889" i="1"/>
  <c r="E1720" i="1"/>
  <c r="Q1719" i="1"/>
  <c r="P1719" i="1"/>
  <c r="O1719" i="1"/>
  <c r="E5623" i="1"/>
  <c r="O5622" i="1"/>
  <c r="Q5622" i="1"/>
  <c r="P5622" i="1"/>
  <c r="E86" i="1"/>
  <c r="Q85" i="1"/>
  <c r="P85" i="1"/>
  <c r="E1699" i="1"/>
  <c r="E3755" i="1"/>
  <c r="E63" i="1"/>
  <c r="E1446" i="1"/>
  <c r="O1445" i="1"/>
  <c r="E5724" i="1"/>
  <c r="Q5723" i="1"/>
  <c r="P5723" i="1"/>
  <c r="O5723" i="1"/>
  <c r="E4366" i="1"/>
  <c r="Q4365" i="1"/>
  <c r="P4365" i="1"/>
  <c r="O4365" i="1"/>
  <c r="E3715" i="1"/>
  <c r="O3714" i="1"/>
  <c r="P3714" i="1"/>
  <c r="E1029" i="1"/>
  <c r="E2078" i="1"/>
  <c r="E631" i="1"/>
  <c r="E1848" i="1"/>
  <c r="Q1847" i="1"/>
  <c r="O1847" i="1"/>
  <c r="E210" i="1"/>
  <c r="Q209" i="1"/>
  <c r="P209" i="1"/>
  <c r="O209" i="1"/>
  <c r="E3985" i="1"/>
  <c r="P3984" i="1"/>
  <c r="O3984" i="1"/>
  <c r="Q3984" i="1"/>
  <c r="E2331" i="1"/>
  <c r="Q2330" i="1"/>
  <c r="P2330" i="1"/>
  <c r="E2604" i="1"/>
  <c r="E3691" i="1"/>
  <c r="E1258" i="1"/>
  <c r="E714" i="1"/>
  <c r="P713" i="1"/>
  <c r="Q713" i="1"/>
  <c r="O713" i="1"/>
  <c r="E2832" i="1"/>
  <c r="Q2831" i="1"/>
  <c r="P2831" i="1"/>
  <c r="O2831" i="1"/>
  <c r="E483" i="1"/>
  <c r="Q482" i="1"/>
  <c r="P482" i="1"/>
  <c r="O482" i="1"/>
  <c r="E503" i="1"/>
  <c r="E2726" i="1"/>
  <c r="P2725" i="1"/>
  <c r="E4236" i="1"/>
  <c r="P4235" i="1"/>
  <c r="E5182" i="1"/>
  <c r="Q5181" i="1"/>
  <c r="P5181" i="1"/>
  <c r="E441" i="1"/>
  <c r="Q440" i="1"/>
  <c r="P440" i="1"/>
  <c r="O440" i="1"/>
  <c r="E4385" i="1"/>
  <c r="Q4384" i="1"/>
  <c r="P4384" i="1"/>
  <c r="E692" i="1"/>
  <c r="E400" i="1"/>
  <c r="O399" i="1"/>
  <c r="E2644" i="1"/>
  <c r="Q2643" i="1"/>
  <c r="O2643" i="1"/>
  <c r="P2643" i="1"/>
  <c r="E651" i="1"/>
  <c r="Q650" i="1"/>
  <c r="P650" i="1"/>
  <c r="O650" i="1"/>
  <c r="E1174" i="1"/>
  <c r="Q1173" i="1"/>
  <c r="P1173" i="1"/>
  <c r="O1173" i="1"/>
  <c r="E5517" i="1"/>
  <c r="Q2352" i="1"/>
  <c r="P2352" i="1"/>
  <c r="O2352" i="1"/>
  <c r="E2353" i="1"/>
  <c r="E3251" i="1"/>
  <c r="Q3250" i="1"/>
  <c r="P3250" i="1"/>
  <c r="O3250" i="1"/>
  <c r="E4468" i="1"/>
  <c r="Q4467" i="1"/>
  <c r="O4467" i="1"/>
  <c r="E5536" i="1"/>
  <c r="E4574" i="1"/>
  <c r="P4573" i="1"/>
  <c r="O4573" i="1"/>
  <c r="Q4573" i="1"/>
  <c r="E4446" i="1"/>
  <c r="Q4445" i="1"/>
  <c r="P4445" i="1"/>
  <c r="O4445" i="1"/>
  <c r="E5035" i="1"/>
  <c r="O5034" i="1"/>
  <c r="E4509" i="1"/>
  <c r="Q4508" i="1"/>
  <c r="P4508" i="1"/>
  <c r="O4508" i="1"/>
  <c r="E799" i="1"/>
  <c r="P798" i="1"/>
  <c r="O798" i="1"/>
  <c r="Q798" i="1"/>
  <c r="E2204" i="1"/>
  <c r="Q2203" i="1"/>
  <c r="E4155" i="1"/>
  <c r="Q4154" i="1"/>
  <c r="O4154" i="1"/>
  <c r="P4154" i="1"/>
  <c r="E1909" i="1"/>
  <c r="Q1908" i="1"/>
  <c r="O1908" i="1"/>
  <c r="E2684" i="1"/>
  <c r="Q2683" i="1"/>
  <c r="O2683" i="1"/>
  <c r="P2683" i="1"/>
  <c r="E4783" i="1"/>
  <c r="Q4782" i="1"/>
  <c r="P4782" i="1"/>
  <c r="O4782" i="1"/>
  <c r="E3545" i="1"/>
  <c r="E167" i="1"/>
  <c r="E357" i="1"/>
  <c r="Q356" i="1"/>
  <c r="O356" i="1"/>
  <c r="E3400" i="1"/>
  <c r="E3020" i="1"/>
  <c r="O3019" i="1"/>
  <c r="E1658" i="1"/>
  <c r="O1657" i="1"/>
  <c r="E5078" i="1"/>
  <c r="Q5077" i="1"/>
  <c r="P5077" i="1"/>
  <c r="E3126" i="1"/>
  <c r="Q3125" i="1"/>
  <c r="P3125" i="1"/>
  <c r="O3125" i="1"/>
  <c r="E2434" i="1"/>
  <c r="Q2433" i="1"/>
  <c r="P2433" i="1"/>
  <c r="O2433" i="1"/>
  <c r="E3336" i="1"/>
  <c r="O3335" i="1"/>
  <c r="E2268" i="1"/>
  <c r="E776" i="1"/>
  <c r="O775" i="1"/>
  <c r="E4195" i="1"/>
  <c r="Q4194" i="1"/>
  <c r="O4194" i="1"/>
  <c r="E1385" i="1"/>
  <c r="P1384" i="1"/>
  <c r="E5600" i="1"/>
  <c r="Q5599" i="1"/>
  <c r="P5599" i="1"/>
  <c r="O5599" i="1"/>
  <c r="E1616" i="1"/>
  <c r="P1615" i="1"/>
  <c r="E5371" i="1"/>
  <c r="Q5370" i="1"/>
  <c r="P5370" i="1"/>
  <c r="O5370" i="1"/>
  <c r="E3964" i="1"/>
  <c r="Q3963" i="1"/>
  <c r="P3963" i="1"/>
  <c r="O3963" i="1"/>
  <c r="E1071" i="1"/>
  <c r="Q1070" i="1"/>
  <c r="P1070" i="1"/>
  <c r="O1070" i="1"/>
  <c r="E1302" i="1"/>
  <c r="Q1301" i="1"/>
  <c r="P1301" i="1"/>
  <c r="O1301" i="1"/>
  <c r="E5643" i="1"/>
  <c r="O5642" i="1"/>
  <c r="Q5642" i="1"/>
  <c r="P5642" i="1"/>
  <c r="E2036" i="1"/>
  <c r="P2035" i="1"/>
  <c r="O2035" i="1"/>
  <c r="Q2035" i="1"/>
  <c r="E2768" i="1"/>
  <c r="Q2767" i="1"/>
  <c r="P2767" i="1"/>
  <c r="O2767" i="1"/>
  <c r="E4950" i="1"/>
  <c r="E3568" i="1"/>
  <c r="Q3567" i="1"/>
  <c r="P3567" i="1"/>
  <c r="O3567" i="1"/>
  <c r="E1154" i="1"/>
  <c r="Q1153" i="1"/>
  <c r="P1153" i="1"/>
  <c r="O1153" i="1"/>
  <c r="E5808" i="1"/>
  <c r="O5807" i="1"/>
  <c r="E1928" i="1"/>
  <c r="E1215" i="1"/>
  <c r="Q1214" i="1"/>
  <c r="P1214" i="1"/>
  <c r="O1214" i="1"/>
  <c r="E3042" i="1"/>
  <c r="Q3041" i="1"/>
  <c r="P3041" i="1"/>
  <c r="O3041" i="1"/>
  <c r="E4007" i="1"/>
  <c r="Q4006" i="1"/>
  <c r="P4006" i="1"/>
  <c r="O4006" i="1"/>
  <c r="E4215" i="1"/>
  <c r="Q4214" i="1"/>
  <c r="O4214" i="1"/>
  <c r="P4214" i="1"/>
  <c r="E1638" i="1"/>
  <c r="Q1637" i="1"/>
  <c r="P1637" i="1"/>
  <c r="O1637" i="1"/>
  <c r="E2856" i="1"/>
  <c r="Q2855" i="1"/>
  <c r="P2855" i="1"/>
  <c r="O2855" i="1"/>
  <c r="E3589" i="1"/>
  <c r="O3588" i="1"/>
  <c r="E3862" i="1"/>
  <c r="Q3861" i="1"/>
  <c r="P3861" i="1"/>
  <c r="O3861" i="1"/>
  <c r="Q3460" i="1"/>
  <c r="P3460" i="1"/>
  <c r="O3460" i="1"/>
  <c r="E3461" i="1"/>
  <c r="E3209" i="1"/>
  <c r="Q3208" i="1"/>
  <c r="P3208" i="1"/>
  <c r="O3208" i="1"/>
  <c r="E3107" i="1"/>
  <c r="Q3106" i="1"/>
  <c r="P3106" i="1"/>
  <c r="O3106" i="1"/>
  <c r="E2791" i="1"/>
  <c r="Q2790" i="1"/>
  <c r="P2790" i="1"/>
  <c r="O2790" i="1"/>
  <c r="E43" i="1"/>
  <c r="Q42" i="1"/>
  <c r="P42" i="1"/>
  <c r="O42" i="1"/>
  <c r="E2057" i="1"/>
  <c r="Q2056" i="1"/>
  <c r="P2056" i="1"/>
  <c r="O2056" i="1"/>
  <c r="E2120" i="1"/>
  <c r="O669" i="1"/>
  <c r="E670" i="1"/>
  <c r="E230" i="1"/>
  <c r="Q229" i="1"/>
  <c r="P229" i="1"/>
  <c r="O229" i="1"/>
  <c r="P2917" i="1"/>
  <c r="O2917" i="1"/>
  <c r="Q2917" i="1"/>
  <c r="E2918" i="1"/>
  <c r="E2665" i="1"/>
  <c r="Q2664" i="1"/>
  <c r="O2664" i="1"/>
  <c r="P2664" i="1"/>
  <c r="E945" i="1"/>
  <c r="Q944" i="1"/>
  <c r="P944" i="1"/>
  <c r="O944" i="1"/>
  <c r="E4679" i="1"/>
  <c r="P4678" i="1"/>
  <c r="E316" i="1"/>
  <c r="Q315" i="1"/>
  <c r="P315" i="1"/>
  <c r="O315" i="1"/>
  <c r="E2310" i="1"/>
  <c r="Q2309" i="1"/>
  <c r="P2309" i="1"/>
  <c r="O2309" i="1"/>
  <c r="E2100" i="1"/>
  <c r="Q2099" i="1"/>
  <c r="O2099" i="1"/>
  <c r="E1321" i="1"/>
  <c r="E338" i="1"/>
  <c r="E4115" i="1"/>
  <c r="Q4114" i="1"/>
  <c r="O4114" i="1"/>
  <c r="P4114" i="1"/>
  <c r="E2957" i="1"/>
  <c r="P2956" i="1"/>
  <c r="O2956" i="1"/>
  <c r="Q2956" i="1"/>
  <c r="E5580" i="1"/>
  <c r="O5579" i="1"/>
  <c r="E4091" i="1"/>
  <c r="P4090" i="1"/>
  <c r="Q4090" i="1"/>
  <c r="O4090" i="1"/>
  <c r="E3733" i="1"/>
  <c r="Q3732" i="1"/>
  <c r="P3732" i="1"/>
  <c r="O3732" i="1"/>
  <c r="E1427" i="1"/>
  <c r="Q1426" i="1"/>
  <c r="P1426" i="1"/>
  <c r="O1426" i="1"/>
  <c r="E2181" i="1"/>
  <c r="E5495" i="1"/>
  <c r="E5745" i="1"/>
  <c r="E4617" i="1"/>
  <c r="P4616" i="1"/>
  <c r="Q4616" i="1"/>
  <c r="O4616" i="1"/>
  <c r="E5473" i="1"/>
  <c r="P5472" i="1"/>
  <c r="E273" i="1"/>
  <c r="P272" i="1"/>
  <c r="E5703" i="1"/>
  <c r="O5702" i="1"/>
  <c r="Q5702" i="1"/>
  <c r="P5702" i="1"/>
  <c r="E1826" i="1"/>
  <c r="E5433" i="1"/>
  <c r="Q5432" i="1"/>
  <c r="P5432" i="1"/>
  <c r="O5432" i="1"/>
  <c r="E3188" i="1"/>
  <c r="Q3187" i="1"/>
  <c r="O3187" i="1"/>
  <c r="E5766" i="1"/>
  <c r="Q5765" i="1"/>
  <c r="P5765" i="1"/>
  <c r="O5765" i="1"/>
  <c r="E841" i="1"/>
  <c r="Q840" i="1"/>
  <c r="P840" i="1"/>
  <c r="O840" i="1"/>
  <c r="E567" i="1"/>
  <c r="O566" i="1"/>
  <c r="Q566" i="1"/>
  <c r="P566" i="1"/>
  <c r="E4406" i="1"/>
  <c r="Q4405" i="1"/>
  <c r="P4405" i="1"/>
  <c r="O4405" i="1"/>
  <c r="E1532" i="1"/>
  <c r="Q1531" i="1"/>
  <c r="P1531" i="1"/>
  <c r="O1531" i="1"/>
  <c r="E2540" i="1"/>
  <c r="E3903" i="1"/>
  <c r="Q3902" i="1"/>
  <c r="P3902" i="1"/>
  <c r="O3902" i="1"/>
  <c r="E379" i="1"/>
  <c r="P378" i="1"/>
  <c r="O378" i="1"/>
  <c r="Q378" i="1"/>
  <c r="E5265" i="1"/>
  <c r="Q5264" i="1"/>
  <c r="P5264" i="1"/>
  <c r="O5264" i="1"/>
  <c r="E2812" i="1"/>
  <c r="Q2811" i="1"/>
  <c r="P2811" i="1"/>
  <c r="O2811" i="1"/>
  <c r="E4847" i="1"/>
  <c r="O4846" i="1"/>
  <c r="E862" i="1"/>
  <c r="E4973" i="1"/>
  <c r="O4972" i="1"/>
  <c r="Q4972" i="1"/>
  <c r="E2287" i="1"/>
  <c r="Q2286" i="1"/>
  <c r="P2286" i="1"/>
  <c r="O2286" i="1"/>
  <c r="E3672" i="1"/>
  <c r="E4720" i="1"/>
  <c r="Q4719" i="1"/>
  <c r="P4719" i="1"/>
  <c r="O4719" i="1"/>
  <c r="E4279" i="1"/>
  <c r="P4278" i="1"/>
  <c r="Q4278" i="1"/>
  <c r="O4278" i="1"/>
  <c r="E1510" i="1"/>
  <c r="Q1509" i="1"/>
  <c r="P1509" i="1"/>
  <c r="O1509" i="1"/>
  <c r="E5121" i="1"/>
  <c r="Q5120" i="1"/>
  <c r="P5120" i="1"/>
  <c r="O5120" i="1"/>
  <c r="E5099" i="1"/>
  <c r="Q5098" i="1"/>
  <c r="P5098" i="1"/>
  <c r="E3378" i="1"/>
  <c r="Q3377" i="1"/>
  <c r="O3377" i="1"/>
  <c r="E3315" i="1"/>
  <c r="P3314" i="1"/>
  <c r="O3314" i="1"/>
  <c r="Q3314" i="1"/>
  <c r="E3883" i="1"/>
  <c r="P3882" i="1"/>
  <c r="O3882" i="1"/>
  <c r="Q3882" i="1"/>
  <c r="E1993" i="1"/>
  <c r="Q1992" i="1"/>
  <c r="P1992" i="1"/>
  <c r="O1992" i="1"/>
  <c r="E2624" i="1"/>
  <c r="Q2623" i="1"/>
  <c r="O2623" i="1"/>
  <c r="P2623" i="1"/>
  <c r="E4427" i="1"/>
  <c r="Q4426" i="1"/>
  <c r="P4426" i="1"/>
  <c r="O4426" i="1"/>
  <c r="E903" i="1"/>
  <c r="Q902" i="1"/>
  <c r="P902" i="1"/>
  <c r="O902" i="1"/>
  <c r="E2563" i="1"/>
  <c r="P2562" i="1"/>
  <c r="E4258" i="1"/>
  <c r="Q4257" i="1"/>
  <c r="P4257" i="1"/>
  <c r="O4257" i="1"/>
  <c r="E4826" i="1"/>
  <c r="P4825" i="1"/>
  <c r="E3168" i="1"/>
  <c r="P3167" i="1"/>
  <c r="E1093" i="1"/>
  <c r="Q1092" i="1"/>
  <c r="P1092" i="1"/>
  <c r="O1092" i="1"/>
  <c r="E1597" i="1"/>
  <c r="Q1596" i="1"/>
  <c r="P1596" i="1"/>
  <c r="O1596" i="1"/>
  <c r="E964" i="1"/>
  <c r="Q963" i="1"/>
  <c r="P963" i="1"/>
  <c r="E5786" i="1"/>
  <c r="P5785" i="1"/>
  <c r="O5785" i="1"/>
  <c r="Q5785" i="1"/>
  <c r="E2896" i="1"/>
  <c r="E4050" i="1"/>
  <c r="Q4049" i="1"/>
  <c r="P4049" i="1"/>
  <c r="O4049" i="1"/>
  <c r="E188" i="1"/>
  <c r="E883" i="1"/>
  <c r="Q882" i="1"/>
  <c r="P882" i="1"/>
  <c r="O882" i="1"/>
  <c r="E5243" i="1"/>
  <c r="Q5242" i="1"/>
  <c r="E756" i="1"/>
  <c r="E4175" i="1"/>
  <c r="E4993" i="1"/>
  <c r="O4992" i="1"/>
  <c r="Q4992" i="1"/>
  <c r="P4992" i="1"/>
  <c r="E2936" i="1"/>
  <c r="E4931" i="1"/>
  <c r="E1553" i="1"/>
  <c r="E106" i="1"/>
  <c r="Q105" i="1"/>
  <c r="O105" i="1"/>
  <c r="E1407" i="1"/>
  <c r="Q1406" i="1"/>
  <c r="P1406" i="1"/>
  <c r="O1406" i="1"/>
  <c r="E21" i="1"/>
  <c r="Q20" i="1"/>
  <c r="P20" i="1"/>
  <c r="O20" i="1"/>
  <c r="E2456" i="1"/>
  <c r="O2455" i="1"/>
  <c r="Q2455" i="1"/>
  <c r="P2455" i="1"/>
  <c r="E2224" i="1"/>
  <c r="Q2223" i="1"/>
  <c r="P2223" i="1"/>
  <c r="O2223" i="1"/>
  <c r="E251" i="1"/>
  <c r="P250" i="1"/>
  <c r="E2163" i="1"/>
  <c r="E1740" i="1"/>
  <c r="Q1739" i="1"/>
  <c r="P1739" i="1"/>
  <c r="O1739" i="1"/>
  <c r="E2979" i="1"/>
  <c r="P2978" i="1"/>
  <c r="O2978" i="1"/>
  <c r="Q2978" i="1"/>
  <c r="E2582" i="1"/>
  <c r="Q2581" i="1"/>
  <c r="P2581" i="1"/>
  <c r="O2581" i="1"/>
  <c r="E5306" i="1"/>
  <c r="Q5305" i="1"/>
  <c r="P5305" i="1"/>
  <c r="O5305" i="1"/>
  <c r="E1237" i="1"/>
  <c r="Q1236" i="1"/>
  <c r="P1236" i="1"/>
  <c r="O1236" i="1"/>
  <c r="E5202" i="1"/>
  <c r="E1279" i="1"/>
  <c r="O1278" i="1"/>
  <c r="E5349" i="1"/>
  <c r="Q5348" i="1"/>
  <c r="P5348" i="1"/>
  <c r="O5348" i="1"/>
  <c r="E4135" i="1"/>
  <c r="Q4134" i="1"/>
  <c r="O4134" i="1"/>
  <c r="P4134" i="1"/>
  <c r="E5392" i="1"/>
  <c r="Q5391" i="1"/>
  <c r="P5391" i="1"/>
  <c r="O5391" i="1"/>
  <c r="E1114" i="1"/>
  <c r="Q1113" i="1"/>
  <c r="P1113" i="1"/>
  <c r="O1113" i="1"/>
  <c r="E1575" i="1"/>
  <c r="O1574" i="1"/>
  <c r="Q1574" i="1"/>
  <c r="P1574" i="1"/>
  <c r="E4637" i="1"/>
  <c r="E1051" i="1"/>
  <c r="Q1050" i="1"/>
  <c r="O1050" i="1"/>
  <c r="E1677" i="1"/>
  <c r="Q1676" i="1"/>
  <c r="P1676" i="1"/>
  <c r="O1676" i="1"/>
  <c r="E4300" i="1"/>
  <c r="Q4299" i="1"/>
  <c r="P4299" i="1"/>
  <c r="O4299" i="1"/>
  <c r="E4489" i="1"/>
  <c r="Q4488" i="1"/>
  <c r="P4488" i="1"/>
  <c r="O4488" i="1"/>
  <c r="I5473" i="1" l="1"/>
  <c r="J5473" i="1"/>
  <c r="H5473" i="1"/>
  <c r="I4574" i="1"/>
  <c r="J4574" i="1"/>
  <c r="H4574" i="1"/>
  <c r="I1951" i="1"/>
  <c r="J1951" i="1"/>
  <c r="H1951" i="1"/>
  <c r="I670" i="1"/>
  <c r="J670" i="1"/>
  <c r="H670" i="1"/>
  <c r="I2142" i="1"/>
  <c r="P2142" i="1" s="1"/>
  <c r="J2142" i="1"/>
  <c r="Q2142" i="1" s="1"/>
  <c r="H2142" i="1"/>
  <c r="O2142" i="1" s="1"/>
  <c r="E2143" i="1"/>
  <c r="I4489" i="1"/>
  <c r="P4489" i="1" s="1"/>
  <c r="J4489" i="1"/>
  <c r="Q4489" i="1" s="1"/>
  <c r="H4489" i="1"/>
  <c r="O4489" i="1" s="1"/>
  <c r="I524" i="1"/>
  <c r="P524" i="1" s="1"/>
  <c r="J524" i="1"/>
  <c r="H524" i="1"/>
  <c r="I1532" i="1"/>
  <c r="J1532" i="1"/>
  <c r="H1532" i="1"/>
  <c r="I2204" i="1"/>
  <c r="J2204" i="1"/>
  <c r="H2204" i="1"/>
  <c r="I2414" i="1"/>
  <c r="J2414" i="1"/>
  <c r="H2414" i="1"/>
  <c r="I2979" i="1"/>
  <c r="J2979" i="1"/>
  <c r="H2979" i="1"/>
  <c r="I2791" i="1"/>
  <c r="J2791" i="1"/>
  <c r="H2791" i="1"/>
  <c r="O2791" i="1" s="1"/>
  <c r="I3715" i="1"/>
  <c r="P3715" i="1" s="1"/>
  <c r="J3715" i="1"/>
  <c r="Q3715" i="1" s="1"/>
  <c r="H3715" i="1"/>
  <c r="O3715" i="1" s="1"/>
  <c r="I2014" i="1"/>
  <c r="J2014" i="1"/>
  <c r="H2014" i="1"/>
  <c r="I964" i="1"/>
  <c r="J964" i="1"/>
  <c r="H964" i="1"/>
  <c r="I3042" i="1"/>
  <c r="J3042" i="1"/>
  <c r="H3042" i="1"/>
  <c r="I5536" i="1"/>
  <c r="J5536" i="1"/>
  <c r="H5536" i="1"/>
  <c r="I1848" i="1"/>
  <c r="J1848" i="1"/>
  <c r="H1848" i="1"/>
  <c r="I4366" i="1"/>
  <c r="P4366" i="1" s="1"/>
  <c r="J4366" i="1"/>
  <c r="Q4366" i="1" s="1"/>
  <c r="H4366" i="1"/>
  <c r="O4366" i="1" s="1"/>
  <c r="I1699" i="1"/>
  <c r="P1699" i="1" s="1"/>
  <c r="J1699" i="1"/>
  <c r="Q1699" i="1" s="1"/>
  <c r="H1699" i="1"/>
  <c r="I5142" i="1"/>
  <c r="J5142" i="1"/>
  <c r="H5142" i="1"/>
  <c r="I2498" i="1"/>
  <c r="J2498" i="1"/>
  <c r="H2498" i="1"/>
  <c r="I3000" i="1"/>
  <c r="J3000" i="1"/>
  <c r="H3000" i="1"/>
  <c r="I3503" i="1"/>
  <c r="J3503" i="1"/>
  <c r="H3503" i="1"/>
  <c r="I5453" i="1"/>
  <c r="J5453" i="1"/>
  <c r="H5453" i="1"/>
  <c r="I3610" i="1"/>
  <c r="P3610" i="1" s="1"/>
  <c r="J3610" i="1"/>
  <c r="Q3610" i="1" s="1"/>
  <c r="H3610" i="1"/>
  <c r="O3610" i="1" s="1"/>
  <c r="I4532" i="1"/>
  <c r="P4532" i="1" s="1"/>
  <c r="J4532" i="1"/>
  <c r="H4532" i="1"/>
  <c r="I4805" i="1"/>
  <c r="J4805" i="1"/>
  <c r="H4805" i="1"/>
  <c r="I546" i="1"/>
  <c r="J546" i="1"/>
  <c r="H546" i="1"/>
  <c r="I3525" i="1"/>
  <c r="J3525" i="1"/>
  <c r="H3525" i="1"/>
  <c r="I588" i="1"/>
  <c r="J588" i="1"/>
  <c r="H588" i="1"/>
  <c r="I4073" i="1"/>
  <c r="J4073" i="1"/>
  <c r="H4073" i="1"/>
  <c r="O4073" i="1" s="1"/>
  <c r="I3064" i="1"/>
  <c r="J3064" i="1"/>
  <c r="Q3064" i="1" s="1"/>
  <c r="H3064" i="1"/>
  <c r="O3064" i="1" s="1"/>
  <c r="I3294" i="1"/>
  <c r="J3294" i="1"/>
  <c r="H3294" i="1"/>
  <c r="I4028" i="1"/>
  <c r="J4028" i="1"/>
  <c r="H4028" i="1"/>
  <c r="I2476" i="1"/>
  <c r="J2476" i="1"/>
  <c r="H2476" i="1"/>
  <c r="I5055" i="1"/>
  <c r="J5055" i="1"/>
  <c r="H5055" i="1"/>
  <c r="I3943" i="1"/>
  <c r="J3943" i="1"/>
  <c r="H3943" i="1"/>
  <c r="I5243" i="1"/>
  <c r="J5243" i="1"/>
  <c r="Q5243" i="1" s="1"/>
  <c r="H5243" i="1"/>
  <c r="O5243" i="1" s="1"/>
  <c r="I230" i="1"/>
  <c r="P230" i="1" s="1"/>
  <c r="J230" i="1"/>
  <c r="Q230" i="1" s="1"/>
  <c r="H230" i="1"/>
  <c r="I692" i="1"/>
  <c r="J692" i="1"/>
  <c r="H692" i="1"/>
  <c r="I3652" i="1"/>
  <c r="J3652" i="1"/>
  <c r="H3652" i="1"/>
  <c r="I3733" i="1"/>
  <c r="J3733" i="1"/>
  <c r="H3733" i="1"/>
  <c r="I503" i="1"/>
  <c r="J503" i="1"/>
  <c r="H503" i="1"/>
  <c r="I2875" i="1"/>
  <c r="J2875" i="1"/>
  <c r="H2875" i="1"/>
  <c r="O2875" i="1" s="1"/>
  <c r="I4826" i="1"/>
  <c r="P4826" i="1" s="1"/>
  <c r="J4826" i="1"/>
  <c r="Q4826" i="1" s="1"/>
  <c r="H4826" i="1"/>
  <c r="O4826" i="1" s="1"/>
  <c r="I5643" i="1"/>
  <c r="P5643" i="1" s="1"/>
  <c r="J5643" i="1"/>
  <c r="H5643" i="1"/>
  <c r="I4868" i="1"/>
  <c r="J4868" i="1"/>
  <c r="H4868" i="1"/>
  <c r="I5121" i="1"/>
  <c r="J5121" i="1"/>
  <c r="H5121" i="1"/>
  <c r="I4385" i="1"/>
  <c r="J4385" i="1"/>
  <c r="H4385" i="1"/>
  <c r="I2812" i="1"/>
  <c r="J2812" i="1"/>
  <c r="H2812" i="1"/>
  <c r="I1258" i="1"/>
  <c r="J1258" i="1"/>
  <c r="Q1258" i="1" s="1"/>
  <c r="H1258" i="1"/>
  <c r="O1258" i="1" s="1"/>
  <c r="I1993" i="1"/>
  <c r="J1993" i="1"/>
  <c r="Q1993" i="1" s="1"/>
  <c r="H1993" i="1"/>
  <c r="O1993" i="1" s="1"/>
  <c r="I3691" i="1"/>
  <c r="J3691" i="1"/>
  <c r="H3691" i="1"/>
  <c r="I2456" i="1"/>
  <c r="J2456" i="1"/>
  <c r="H2456" i="1"/>
  <c r="I1427" i="1"/>
  <c r="J1427" i="1"/>
  <c r="H1427" i="1"/>
  <c r="I1616" i="1"/>
  <c r="J1616" i="1"/>
  <c r="H1616" i="1"/>
  <c r="I4889" i="1"/>
  <c r="J4889" i="1"/>
  <c r="H4889" i="1"/>
  <c r="I2520" i="1"/>
  <c r="J2520" i="1"/>
  <c r="Q2520" i="1" s="1"/>
  <c r="H2520" i="1"/>
  <c r="O2520" i="1" s="1"/>
  <c r="I1195" i="1"/>
  <c r="P1195" i="1" s="1"/>
  <c r="J1195" i="1"/>
  <c r="Q1195" i="1" s="1"/>
  <c r="H1195" i="1"/>
  <c r="I1740" i="1"/>
  <c r="J1740" i="1"/>
  <c r="H1740" i="1"/>
  <c r="I4617" i="1"/>
  <c r="J4617" i="1"/>
  <c r="H4617" i="1"/>
  <c r="I3336" i="1"/>
  <c r="J3336" i="1"/>
  <c r="H3336" i="1"/>
  <c r="I2163" i="1"/>
  <c r="J2163" i="1"/>
  <c r="H2163" i="1"/>
  <c r="I2563" i="1"/>
  <c r="J2563" i="1"/>
  <c r="H2563" i="1"/>
  <c r="O2563" i="1" s="1"/>
  <c r="I379" i="1"/>
  <c r="P379" i="1" s="1"/>
  <c r="J379" i="1"/>
  <c r="Q379" i="1" s="1"/>
  <c r="H379" i="1"/>
  <c r="O379" i="1" s="1"/>
  <c r="I1826" i="1"/>
  <c r="P1826" i="1" s="1"/>
  <c r="J1826" i="1"/>
  <c r="H1826" i="1"/>
  <c r="I4091" i="1"/>
  <c r="J4091" i="1"/>
  <c r="H4091" i="1"/>
  <c r="I945" i="1"/>
  <c r="J945" i="1"/>
  <c r="H945" i="1"/>
  <c r="I1215" i="1"/>
  <c r="J1215" i="1"/>
  <c r="H1215" i="1"/>
  <c r="I4950" i="1"/>
  <c r="P4950" i="1" s="1"/>
  <c r="J4950" i="1"/>
  <c r="Q4950" i="1" s="1"/>
  <c r="H4950" i="1"/>
  <c r="O4950" i="1" s="1"/>
  <c r="I1071" i="1"/>
  <c r="J1071" i="1"/>
  <c r="Q1071" i="1" s="1"/>
  <c r="H1071" i="1"/>
  <c r="O1071" i="1" s="1"/>
  <c r="I1385" i="1"/>
  <c r="P1385" i="1" s="1"/>
  <c r="J1385" i="1"/>
  <c r="Q1385" i="1" s="1"/>
  <c r="H1385" i="1"/>
  <c r="O1385" i="1" s="1"/>
  <c r="I3400" i="1"/>
  <c r="J3400" i="1"/>
  <c r="H3400" i="1"/>
  <c r="I2684" i="1"/>
  <c r="J2684" i="1"/>
  <c r="H2684" i="1"/>
  <c r="I4509" i="1"/>
  <c r="J4509" i="1"/>
  <c r="H4509" i="1"/>
  <c r="I4468" i="1"/>
  <c r="J4468" i="1"/>
  <c r="H4468" i="1"/>
  <c r="I651" i="1"/>
  <c r="J651" i="1"/>
  <c r="H651" i="1"/>
  <c r="I441" i="1"/>
  <c r="P441" i="1" s="1"/>
  <c r="J441" i="1"/>
  <c r="Q441" i="1" s="1"/>
  <c r="H441" i="1"/>
  <c r="I483" i="1"/>
  <c r="P483" i="1" s="1"/>
  <c r="J483" i="1"/>
  <c r="Q483" i="1" s="1"/>
  <c r="H483" i="1"/>
  <c r="I2604" i="1"/>
  <c r="J2604" i="1"/>
  <c r="H2604" i="1"/>
  <c r="I631" i="1"/>
  <c r="J631" i="1"/>
  <c r="H631" i="1"/>
  <c r="I5724" i="1"/>
  <c r="J5724" i="1"/>
  <c r="H5724" i="1"/>
  <c r="I86" i="1"/>
  <c r="J86" i="1"/>
  <c r="H86" i="1"/>
  <c r="I2373" i="1"/>
  <c r="J2373" i="1"/>
  <c r="H2373" i="1"/>
  <c r="O2373" i="1" s="1"/>
  <c r="I294" i="1"/>
  <c r="P294" i="1" s="1"/>
  <c r="J294" i="1"/>
  <c r="H294" i="1"/>
  <c r="I1489" i="1"/>
  <c r="P1489" i="1" s="1"/>
  <c r="J1489" i="1"/>
  <c r="H1489" i="1"/>
  <c r="I2394" i="1"/>
  <c r="J2394" i="1"/>
  <c r="H2394" i="1"/>
  <c r="I609" i="1"/>
  <c r="J609" i="1"/>
  <c r="H609" i="1"/>
  <c r="I5162" i="1"/>
  <c r="J5162" i="1"/>
  <c r="H5162" i="1"/>
  <c r="I4553" i="1"/>
  <c r="J4553" i="1"/>
  <c r="H4553" i="1"/>
  <c r="I987" i="1"/>
  <c r="P987" i="1" s="1"/>
  <c r="J987" i="1"/>
  <c r="Q987" i="1" s="1"/>
  <c r="H987" i="1"/>
  <c r="O987" i="1" s="1"/>
  <c r="I4762" i="1"/>
  <c r="P4762" i="1" s="1"/>
  <c r="J4762" i="1"/>
  <c r="Q4762" i="1" s="1"/>
  <c r="H4762" i="1"/>
  <c r="O4762" i="1" s="1"/>
  <c r="I5665" i="1"/>
  <c r="J5665" i="1"/>
  <c r="H5665" i="1"/>
  <c r="I4322" i="1"/>
  <c r="J4322" i="1"/>
  <c r="H4322" i="1"/>
  <c r="I1468" i="1"/>
  <c r="J1468" i="1"/>
  <c r="H1468" i="1"/>
  <c r="I5015" i="1"/>
  <c r="J5015" i="1"/>
  <c r="Q5015" i="1" s="1"/>
  <c r="H5015" i="1"/>
  <c r="I4742" i="1"/>
  <c r="J4742" i="1"/>
  <c r="H4742" i="1"/>
  <c r="O4742" i="1" s="1"/>
  <c r="I462" i="1"/>
  <c r="P462" i="1" s="1"/>
  <c r="J462" i="1"/>
  <c r="Q462" i="1" s="1"/>
  <c r="H462" i="1"/>
  <c r="O462" i="1" s="1"/>
  <c r="I3084" i="1"/>
  <c r="P3084" i="1" s="1"/>
  <c r="J3084" i="1"/>
  <c r="Q3084" i="1" s="1"/>
  <c r="H3084" i="1"/>
  <c r="I5786" i="1"/>
  <c r="J5786" i="1"/>
  <c r="H5786" i="1"/>
  <c r="I4007" i="1"/>
  <c r="J4007" i="1"/>
  <c r="H4007" i="1"/>
  <c r="I1972" i="1"/>
  <c r="J1972" i="1"/>
  <c r="H1972" i="1"/>
  <c r="I5329" i="1"/>
  <c r="J5329" i="1"/>
  <c r="H5329" i="1"/>
  <c r="I2287" i="1"/>
  <c r="J2287" i="1"/>
  <c r="H2287" i="1"/>
  <c r="O2287" i="1" s="1"/>
  <c r="I2856" i="1"/>
  <c r="P2856" i="1" s="1"/>
  <c r="J2856" i="1"/>
  <c r="Q2856" i="1" s="1"/>
  <c r="H2856" i="1"/>
  <c r="O2856" i="1" s="1"/>
  <c r="I5600" i="1"/>
  <c r="P5600" i="1" s="1"/>
  <c r="J5600" i="1"/>
  <c r="H5600" i="1"/>
  <c r="I1677" i="1"/>
  <c r="J1677" i="1"/>
  <c r="H1677" i="1"/>
  <c r="I1407" i="1"/>
  <c r="J1407" i="1"/>
  <c r="H1407" i="1"/>
  <c r="I1597" i="1"/>
  <c r="J1597" i="1"/>
  <c r="H1597" i="1"/>
  <c r="I3883" i="1"/>
  <c r="J3883" i="1"/>
  <c r="H3883" i="1"/>
  <c r="I567" i="1"/>
  <c r="J567" i="1"/>
  <c r="Q567" i="1" s="1"/>
  <c r="H567" i="1"/>
  <c r="O567" i="1" s="1"/>
  <c r="I5745" i="1"/>
  <c r="P5745" i="1" s="1"/>
  <c r="J5745" i="1"/>
  <c r="Q5745" i="1" s="1"/>
  <c r="H5745" i="1"/>
  <c r="O5745" i="1" s="1"/>
  <c r="I1321" i="1"/>
  <c r="J1321" i="1"/>
  <c r="H1321" i="1"/>
  <c r="I1638" i="1"/>
  <c r="J1638" i="1"/>
  <c r="H1638" i="1"/>
  <c r="I2434" i="1"/>
  <c r="J2434" i="1"/>
  <c r="H2434" i="1"/>
  <c r="I3461" i="1"/>
  <c r="J3461" i="1"/>
  <c r="H3461" i="1"/>
  <c r="I2624" i="1"/>
  <c r="J2624" i="1"/>
  <c r="H2624" i="1"/>
  <c r="I2268" i="1"/>
  <c r="P2268" i="1" s="1"/>
  <c r="J2268" i="1"/>
  <c r="Q2268" i="1" s="1"/>
  <c r="H2268" i="1"/>
  <c r="O2268" i="1" s="1"/>
  <c r="I418" i="1"/>
  <c r="P418" i="1" s="1"/>
  <c r="J418" i="1"/>
  <c r="Q418" i="1" s="1"/>
  <c r="H418" i="1"/>
  <c r="I2936" i="1"/>
  <c r="J2936" i="1"/>
  <c r="H2936" i="1"/>
  <c r="I5433" i="1"/>
  <c r="J5433" i="1"/>
  <c r="H5433" i="1"/>
  <c r="I1302" i="1"/>
  <c r="J1302" i="1"/>
  <c r="H1302" i="1"/>
  <c r="I5392" i="1"/>
  <c r="J5392" i="1"/>
  <c r="H5392" i="1"/>
  <c r="I4993" i="1"/>
  <c r="P4993" i="1" s="1"/>
  <c r="J4993" i="1"/>
  <c r="Q4993" i="1" s="1"/>
  <c r="H4993" i="1"/>
  <c r="O4993" i="1" s="1"/>
  <c r="I1510" i="1"/>
  <c r="P1510" i="1" s="1"/>
  <c r="J1510" i="1"/>
  <c r="Q1510" i="1" s="1"/>
  <c r="H1510" i="1"/>
  <c r="O1510" i="1" s="1"/>
  <c r="I3209" i="1"/>
  <c r="P3209" i="1" s="1"/>
  <c r="J3209" i="1"/>
  <c r="H3209" i="1"/>
  <c r="I1279" i="1"/>
  <c r="J1279" i="1"/>
  <c r="H1279" i="1"/>
  <c r="I4115" i="1"/>
  <c r="J4115" i="1"/>
  <c r="H4115" i="1"/>
  <c r="I3545" i="1"/>
  <c r="J3545" i="1"/>
  <c r="H3545" i="1"/>
  <c r="I3419" i="1"/>
  <c r="J3419" i="1"/>
  <c r="H3419" i="1"/>
  <c r="I1114" i="1"/>
  <c r="J1114" i="1"/>
  <c r="H1114" i="1"/>
  <c r="O1114" i="1" s="1"/>
  <c r="I5265" i="1"/>
  <c r="P5265" i="1" s="1"/>
  <c r="J5265" i="1"/>
  <c r="Q5265" i="1" s="1"/>
  <c r="H5265" i="1"/>
  <c r="O5265" i="1" s="1"/>
  <c r="I3568" i="1"/>
  <c r="J3568" i="1"/>
  <c r="H3568" i="1"/>
  <c r="I1237" i="1"/>
  <c r="J1237" i="1"/>
  <c r="H1237" i="1"/>
  <c r="I188" i="1"/>
  <c r="J188" i="1"/>
  <c r="H188" i="1"/>
  <c r="I4973" i="1"/>
  <c r="J4973" i="1"/>
  <c r="H4973" i="1"/>
  <c r="I2120" i="1"/>
  <c r="J2120" i="1"/>
  <c r="H2120" i="1"/>
  <c r="O2120" i="1" s="1"/>
  <c r="I5099" i="1"/>
  <c r="J5099" i="1"/>
  <c r="Q5099" i="1" s="1"/>
  <c r="H5099" i="1"/>
  <c r="O5099" i="1" s="1"/>
  <c r="I1154" i="1"/>
  <c r="P1154" i="1" s="1"/>
  <c r="J1154" i="1"/>
  <c r="Q1154" i="1" s="1"/>
  <c r="H1154" i="1"/>
  <c r="I2726" i="1"/>
  <c r="J2726" i="1"/>
  <c r="H2726" i="1"/>
  <c r="I3631" i="1"/>
  <c r="J3631" i="1"/>
  <c r="H3631" i="1"/>
  <c r="I3358" i="1"/>
  <c r="J3358" i="1"/>
  <c r="H3358" i="1"/>
  <c r="I5202" i="1"/>
  <c r="J5202" i="1"/>
  <c r="H5202" i="1"/>
  <c r="I4406" i="1"/>
  <c r="J4406" i="1"/>
  <c r="H4406" i="1"/>
  <c r="I3020" i="1"/>
  <c r="P3020" i="1" s="1"/>
  <c r="J3020" i="1"/>
  <c r="Q3020" i="1" s="1"/>
  <c r="H3020" i="1"/>
  <c r="O3020" i="1" s="1"/>
  <c r="I4175" i="1"/>
  <c r="P4175" i="1" s="1"/>
  <c r="J4175" i="1"/>
  <c r="H4175" i="1"/>
  <c r="I4279" i="1"/>
  <c r="J4279" i="1"/>
  <c r="H4279" i="1"/>
  <c r="I5703" i="1"/>
  <c r="J5703" i="1"/>
  <c r="H5703" i="1"/>
  <c r="I2665" i="1"/>
  <c r="J2665" i="1"/>
  <c r="H2665" i="1"/>
  <c r="I1928" i="1"/>
  <c r="P1928" i="1" s="1"/>
  <c r="J1928" i="1"/>
  <c r="Q1928" i="1" s="1"/>
  <c r="H1928" i="1"/>
  <c r="O1928" i="1" s="1"/>
  <c r="I2768" i="1"/>
  <c r="J2768" i="1"/>
  <c r="H2768" i="1"/>
  <c r="O2768" i="1" s="1"/>
  <c r="I3126" i="1"/>
  <c r="P3126" i="1" s="1"/>
  <c r="J3126" i="1"/>
  <c r="Q3126" i="1" s="1"/>
  <c r="H3126" i="1"/>
  <c r="O3126" i="1" s="1"/>
  <c r="I357" i="1"/>
  <c r="J357" i="1"/>
  <c r="H357" i="1"/>
  <c r="I1909" i="1"/>
  <c r="J1909" i="1"/>
  <c r="H1909" i="1"/>
  <c r="I5035" i="1"/>
  <c r="J5035" i="1"/>
  <c r="H5035" i="1"/>
  <c r="I3251" i="1"/>
  <c r="J3251" i="1"/>
  <c r="H3251" i="1"/>
  <c r="I2644" i="1"/>
  <c r="P2644" i="1" s="1"/>
  <c r="J2644" i="1"/>
  <c r="Q2644" i="1" s="1"/>
  <c r="H2644" i="1"/>
  <c r="O2644" i="1" s="1"/>
  <c r="I5182" i="1"/>
  <c r="P5182" i="1" s="1"/>
  <c r="J5182" i="1"/>
  <c r="Q5182" i="1" s="1"/>
  <c r="H5182" i="1"/>
  <c r="O5182" i="1" s="1"/>
  <c r="I2832" i="1"/>
  <c r="P2832" i="1" s="1"/>
  <c r="J2832" i="1"/>
  <c r="Q2832" i="1" s="1"/>
  <c r="H2832" i="1"/>
  <c r="I2331" i="1"/>
  <c r="J2331" i="1"/>
  <c r="H2331" i="1"/>
  <c r="I2078" i="1"/>
  <c r="J2078" i="1"/>
  <c r="H2078" i="1"/>
  <c r="I1446" i="1"/>
  <c r="J1446" i="1"/>
  <c r="Q1446" i="1" s="1"/>
  <c r="H1446" i="1"/>
  <c r="I5623" i="1"/>
  <c r="J5623" i="1"/>
  <c r="H5623" i="1"/>
  <c r="O5623" i="1" s="1"/>
  <c r="I5685" i="1"/>
  <c r="J5685" i="1"/>
  <c r="Q5685" i="1" s="1"/>
  <c r="H5685" i="1"/>
  <c r="I1008" i="1"/>
  <c r="P1008" i="1" s="1"/>
  <c r="J1008" i="1"/>
  <c r="Q1008" i="1" s="1"/>
  <c r="H1008" i="1"/>
  <c r="O1008" i="1" s="1"/>
  <c r="I3272" i="1"/>
  <c r="P3272" i="1" s="1"/>
  <c r="J3272" i="1"/>
  <c r="H3272" i="1"/>
  <c r="I1344" i="1"/>
  <c r="J1344" i="1"/>
  <c r="H1344" i="1"/>
  <c r="I1805" i="1"/>
  <c r="J1805" i="1"/>
  <c r="H1805" i="1"/>
  <c r="I4342" i="1"/>
  <c r="J4342" i="1"/>
  <c r="H4342" i="1"/>
  <c r="I4911" i="1"/>
  <c r="J4911" i="1"/>
  <c r="H4911" i="1"/>
  <c r="I2245" i="1"/>
  <c r="P2245" i="1" s="1"/>
  <c r="J2245" i="1"/>
  <c r="H2245" i="1"/>
  <c r="O2245" i="1" s="1"/>
  <c r="I1890" i="1"/>
  <c r="P1890" i="1" s="1"/>
  <c r="J1890" i="1"/>
  <c r="Q1890" i="1" s="1"/>
  <c r="H1890" i="1"/>
  <c r="O1890" i="1" s="1"/>
  <c r="I3439" i="1"/>
  <c r="J3439" i="1"/>
  <c r="H3439" i="1"/>
  <c r="I922" i="1"/>
  <c r="J922" i="1"/>
  <c r="H922" i="1"/>
  <c r="I3798" i="1"/>
  <c r="J3798" i="1"/>
  <c r="H3798" i="1"/>
  <c r="I1784" i="1"/>
  <c r="J1784" i="1"/>
  <c r="H1784" i="1"/>
  <c r="I2704" i="1"/>
  <c r="P2704" i="1" s="1"/>
  <c r="J2704" i="1"/>
  <c r="Q2704" i="1" s="1"/>
  <c r="H2704" i="1"/>
  <c r="O2704" i="1" s="1"/>
  <c r="I4595" i="1"/>
  <c r="P4595" i="1" s="1"/>
  <c r="J4595" i="1"/>
  <c r="Q4595" i="1" s="1"/>
  <c r="H4595" i="1"/>
  <c r="O4595" i="1" s="1"/>
  <c r="I1762" i="1"/>
  <c r="P1762" i="1" s="1"/>
  <c r="J1762" i="1"/>
  <c r="Q1762" i="1" s="1"/>
  <c r="H1762" i="1"/>
  <c r="I734" i="1"/>
  <c r="J734" i="1"/>
  <c r="H734" i="1"/>
  <c r="I3188" i="1"/>
  <c r="J3188" i="1"/>
  <c r="H3188" i="1"/>
  <c r="I210" i="1"/>
  <c r="J210" i="1"/>
  <c r="H210" i="1"/>
  <c r="I4300" i="1"/>
  <c r="J4300" i="1"/>
  <c r="H4300" i="1"/>
  <c r="I4679" i="1"/>
  <c r="J4679" i="1"/>
  <c r="H4679" i="1"/>
  <c r="I1174" i="1"/>
  <c r="P1174" i="1" s="1"/>
  <c r="J1174" i="1"/>
  <c r="Q1174" i="1" s="1"/>
  <c r="H1174" i="1"/>
  <c r="O1174" i="1" s="1"/>
  <c r="I5306" i="1"/>
  <c r="P5306" i="1" s="1"/>
  <c r="J5306" i="1"/>
  <c r="H5306" i="1"/>
  <c r="I4050" i="1"/>
  <c r="J4050" i="1"/>
  <c r="H4050" i="1"/>
  <c r="I3315" i="1"/>
  <c r="J3315" i="1"/>
  <c r="H3315" i="1"/>
  <c r="I3903" i="1"/>
  <c r="J3903" i="1"/>
  <c r="H3903" i="1"/>
  <c r="I5580" i="1"/>
  <c r="P5580" i="1" s="1"/>
  <c r="J5580" i="1"/>
  <c r="Q5580" i="1" s="1"/>
  <c r="H5580" i="1"/>
  <c r="I4215" i="1"/>
  <c r="J4215" i="1"/>
  <c r="Q4215" i="1" s="1"/>
  <c r="H4215" i="1"/>
  <c r="I2918" i="1"/>
  <c r="P2918" i="1" s="1"/>
  <c r="J2918" i="1"/>
  <c r="Q2918" i="1" s="1"/>
  <c r="H2918" i="1"/>
  <c r="O2918" i="1" s="1"/>
  <c r="I2353" i="1"/>
  <c r="J2353" i="1"/>
  <c r="H2353" i="1"/>
  <c r="I127" i="1"/>
  <c r="J127" i="1"/>
  <c r="H127" i="1"/>
  <c r="I5412" i="1"/>
  <c r="J5412" i="1"/>
  <c r="H5412" i="1"/>
  <c r="I4931" i="1"/>
  <c r="J4931" i="1"/>
  <c r="H4931" i="1"/>
  <c r="I3589" i="1"/>
  <c r="J3589" i="1"/>
  <c r="H3589" i="1"/>
  <c r="O3589" i="1" s="1"/>
  <c r="I3755" i="1"/>
  <c r="P3755" i="1" s="1"/>
  <c r="J3755" i="1"/>
  <c r="Q3755" i="1" s="1"/>
  <c r="H3755" i="1"/>
  <c r="O3755" i="1" s="1"/>
  <c r="I5225" i="1"/>
  <c r="P5225" i="1" s="1"/>
  <c r="J5225" i="1"/>
  <c r="Q5225" i="1" s="1"/>
  <c r="H5225" i="1"/>
  <c r="I21" i="1"/>
  <c r="J21" i="1"/>
  <c r="H21" i="1"/>
  <c r="I338" i="1"/>
  <c r="J338" i="1"/>
  <c r="H338" i="1"/>
  <c r="I4783" i="1"/>
  <c r="J4783" i="1"/>
  <c r="H4783" i="1"/>
  <c r="I1051" i="1"/>
  <c r="P1051" i="1" s="1"/>
  <c r="J1051" i="1"/>
  <c r="Q1051" i="1" s="1"/>
  <c r="H1051" i="1"/>
  <c r="O1051" i="1" s="1"/>
  <c r="I251" i="1"/>
  <c r="P251" i="1" s="1"/>
  <c r="J251" i="1"/>
  <c r="Q251" i="1" s="1"/>
  <c r="H251" i="1"/>
  <c r="O251" i="1" s="1"/>
  <c r="I1093" i="1"/>
  <c r="P1093" i="1" s="1"/>
  <c r="J1093" i="1"/>
  <c r="Q1093" i="1" s="1"/>
  <c r="H1093" i="1"/>
  <c r="O1093" i="1" s="1"/>
  <c r="I862" i="1"/>
  <c r="P862" i="1" s="1"/>
  <c r="J862" i="1"/>
  <c r="H862" i="1"/>
  <c r="I5495" i="1"/>
  <c r="J5495" i="1"/>
  <c r="H5495" i="1"/>
  <c r="I2057" i="1"/>
  <c r="J2057" i="1"/>
  <c r="H2057" i="1"/>
  <c r="I4195" i="1"/>
  <c r="J4195" i="1"/>
  <c r="H4195" i="1"/>
  <c r="O4195" i="1" s="1"/>
  <c r="I1575" i="1"/>
  <c r="J1575" i="1"/>
  <c r="Q1575" i="1" s="1"/>
  <c r="H1575" i="1"/>
  <c r="I316" i="1"/>
  <c r="P316" i="1" s="1"/>
  <c r="J316" i="1"/>
  <c r="Q316" i="1" s="1"/>
  <c r="H316" i="1"/>
  <c r="O316" i="1" s="1"/>
  <c r="I5517" i="1"/>
  <c r="P5517" i="1" s="1"/>
  <c r="J5517" i="1"/>
  <c r="Q5517" i="1" s="1"/>
  <c r="H5517" i="1"/>
  <c r="O5517" i="1" s="1"/>
  <c r="I3777" i="1"/>
  <c r="J3777" i="1"/>
  <c r="H3777" i="1"/>
  <c r="I4258" i="1"/>
  <c r="J4258" i="1"/>
  <c r="H4258" i="1"/>
  <c r="I3107" i="1"/>
  <c r="J3107" i="1"/>
  <c r="H3107" i="1"/>
  <c r="I799" i="1"/>
  <c r="J799" i="1"/>
  <c r="H799" i="1"/>
  <c r="I4135" i="1"/>
  <c r="P4135" i="1" s="1"/>
  <c r="J4135" i="1"/>
  <c r="Q4135" i="1" s="1"/>
  <c r="H4135" i="1"/>
  <c r="O4135" i="1" s="1"/>
  <c r="I106" i="1"/>
  <c r="P106" i="1" s="1"/>
  <c r="J106" i="1"/>
  <c r="Q106" i="1" s="1"/>
  <c r="H106" i="1"/>
  <c r="O106" i="1" s="1"/>
  <c r="I903" i="1"/>
  <c r="P903" i="1" s="1"/>
  <c r="J903" i="1"/>
  <c r="Q903" i="1" s="1"/>
  <c r="H903" i="1"/>
  <c r="I841" i="1"/>
  <c r="J841" i="1"/>
  <c r="H841" i="1"/>
  <c r="I2100" i="1"/>
  <c r="J2100" i="1"/>
  <c r="H2100" i="1"/>
  <c r="I3964" i="1"/>
  <c r="J3964" i="1"/>
  <c r="H3964" i="1"/>
  <c r="I3672" i="1"/>
  <c r="J3672" i="1"/>
  <c r="H3672" i="1"/>
  <c r="I1658" i="1"/>
  <c r="J1658" i="1"/>
  <c r="Q1658" i="1" s="1"/>
  <c r="H1658" i="1"/>
  <c r="O1658" i="1" s="1"/>
  <c r="I3230" i="1"/>
  <c r="P3230" i="1" s="1"/>
  <c r="J3230" i="1"/>
  <c r="Q3230" i="1" s="1"/>
  <c r="H3230" i="1"/>
  <c r="O3230" i="1" s="1"/>
  <c r="I883" i="1"/>
  <c r="P883" i="1" s="1"/>
  <c r="J883" i="1"/>
  <c r="H883" i="1"/>
  <c r="I4637" i="1"/>
  <c r="J4637" i="1"/>
  <c r="H4637" i="1"/>
  <c r="I5349" i="1"/>
  <c r="J5349" i="1"/>
  <c r="H5349" i="1"/>
  <c r="I2582" i="1"/>
  <c r="J2582" i="1"/>
  <c r="H2582" i="1"/>
  <c r="I2224" i="1"/>
  <c r="J2224" i="1"/>
  <c r="H2224" i="1"/>
  <c r="I1553" i="1"/>
  <c r="J1553" i="1"/>
  <c r="Q1553" i="1" s="1"/>
  <c r="H1553" i="1"/>
  <c r="O1553" i="1" s="1"/>
  <c r="I756" i="1"/>
  <c r="P756" i="1" s="1"/>
  <c r="J756" i="1"/>
  <c r="Q756" i="1" s="1"/>
  <c r="H756" i="1"/>
  <c r="O756" i="1" s="1"/>
  <c r="I2896" i="1"/>
  <c r="J2896" i="1"/>
  <c r="H2896" i="1"/>
  <c r="I3168" i="1"/>
  <c r="J3168" i="1"/>
  <c r="H3168" i="1"/>
  <c r="I4427" i="1"/>
  <c r="J4427" i="1"/>
  <c r="H4427" i="1"/>
  <c r="I3378" i="1"/>
  <c r="P3378" i="1" s="1"/>
  <c r="J3378" i="1"/>
  <c r="Q3378" i="1" s="1"/>
  <c r="H3378" i="1"/>
  <c r="O3378" i="1" s="1"/>
  <c r="I4720" i="1"/>
  <c r="J4720" i="1"/>
  <c r="H4720" i="1"/>
  <c r="O4720" i="1" s="1"/>
  <c r="I4847" i="1"/>
  <c r="P4847" i="1" s="1"/>
  <c r="J4847" i="1"/>
  <c r="Q4847" i="1" s="1"/>
  <c r="H4847" i="1"/>
  <c r="O4847" i="1" s="1"/>
  <c r="I2540" i="1"/>
  <c r="P2540" i="1" s="1"/>
  <c r="J2540" i="1"/>
  <c r="Q2540" i="1" s="1"/>
  <c r="H2540" i="1"/>
  <c r="I5766" i="1"/>
  <c r="J5766" i="1"/>
  <c r="H5766" i="1"/>
  <c r="I273" i="1"/>
  <c r="J273" i="1"/>
  <c r="H273" i="1"/>
  <c r="I2181" i="1"/>
  <c r="J2181" i="1"/>
  <c r="Q2181" i="1" s="1"/>
  <c r="H2181" i="1"/>
  <c r="O2181" i="1" s="1"/>
  <c r="I2957" i="1"/>
  <c r="J2957" i="1"/>
  <c r="H2957" i="1"/>
  <c r="I2310" i="1"/>
  <c r="J2310" i="1"/>
  <c r="Q2310" i="1" s="1"/>
  <c r="H2310" i="1"/>
  <c r="O2310" i="1" s="1"/>
  <c r="I43" i="1"/>
  <c r="P43" i="1" s="1"/>
  <c r="J43" i="1"/>
  <c r="Q43" i="1" s="1"/>
  <c r="H43" i="1"/>
  <c r="O43" i="1" s="1"/>
  <c r="I3862" i="1"/>
  <c r="P3862" i="1" s="1"/>
  <c r="J3862" i="1"/>
  <c r="H3862" i="1"/>
  <c r="I5808" i="1"/>
  <c r="J5808" i="1"/>
  <c r="H5808" i="1"/>
  <c r="I2036" i="1"/>
  <c r="J2036" i="1"/>
  <c r="H2036" i="1"/>
  <c r="I5371" i="1"/>
  <c r="J5371" i="1"/>
  <c r="H5371" i="1"/>
  <c r="I776" i="1"/>
  <c r="J776" i="1"/>
  <c r="H776" i="1"/>
  <c r="O776" i="1" s="1"/>
  <c r="I5078" i="1"/>
  <c r="P5078" i="1" s="1"/>
  <c r="J5078" i="1"/>
  <c r="Q5078" i="1" s="1"/>
  <c r="H5078" i="1"/>
  <c r="O5078" i="1" s="1"/>
  <c r="I167" i="1"/>
  <c r="P167" i="1" s="1"/>
  <c r="J167" i="1"/>
  <c r="Q167" i="1" s="1"/>
  <c r="H167" i="1"/>
  <c r="O167" i="1" s="1"/>
  <c r="I4155" i="1"/>
  <c r="J4155" i="1"/>
  <c r="H4155" i="1"/>
  <c r="I4446" i="1"/>
  <c r="J4446" i="1"/>
  <c r="H4446" i="1"/>
  <c r="I400" i="1"/>
  <c r="J400" i="1"/>
  <c r="H400" i="1"/>
  <c r="I4236" i="1"/>
  <c r="P4236" i="1" s="1"/>
  <c r="J4236" i="1"/>
  <c r="Q4236" i="1" s="1"/>
  <c r="H4236" i="1"/>
  <c r="O4236" i="1" s="1"/>
  <c r="I714" i="1"/>
  <c r="P714" i="1" s="1"/>
  <c r="J714" i="1"/>
  <c r="Q714" i="1" s="1"/>
  <c r="H714" i="1"/>
  <c r="O714" i="1" s="1"/>
  <c r="I3985" i="1"/>
  <c r="J3985" i="1"/>
  <c r="Q3985" i="1" s="1"/>
  <c r="H3985" i="1"/>
  <c r="O3985" i="1" s="1"/>
  <c r="I1029" i="1"/>
  <c r="P1029" i="1" s="1"/>
  <c r="J1029" i="1"/>
  <c r="Q1029" i="1" s="1"/>
  <c r="H1029" i="1"/>
  <c r="I63" i="1"/>
  <c r="J63" i="1"/>
  <c r="H63" i="1"/>
  <c r="I1720" i="1"/>
  <c r="J1720" i="1"/>
  <c r="H1720" i="1"/>
  <c r="I1134" i="1"/>
  <c r="J1134" i="1"/>
  <c r="H1134" i="1"/>
  <c r="O1134" i="1" s="1"/>
  <c r="I1868" i="1"/>
  <c r="J1868" i="1"/>
  <c r="Q1868" i="1" s="1"/>
  <c r="H1868" i="1"/>
  <c r="I1366" i="1"/>
  <c r="J1366" i="1"/>
  <c r="Q1366" i="1" s="1"/>
  <c r="H1366" i="1"/>
  <c r="O1366" i="1" s="1"/>
  <c r="I148" i="1"/>
  <c r="P148" i="1" s="1"/>
  <c r="J148" i="1"/>
  <c r="Q148" i="1" s="1"/>
  <c r="H148" i="1"/>
  <c r="O148" i="1" s="1"/>
  <c r="I4659" i="1"/>
  <c r="P4659" i="1" s="1"/>
  <c r="J4659" i="1"/>
  <c r="H4659" i="1"/>
  <c r="I5286" i="1"/>
  <c r="J5286" i="1"/>
  <c r="H5286" i="1"/>
  <c r="I2748" i="1"/>
  <c r="J2748" i="1"/>
  <c r="H2748" i="1"/>
  <c r="I3840" i="1"/>
  <c r="J3840" i="1"/>
  <c r="H3840" i="1"/>
  <c r="I3821" i="1"/>
  <c r="J3821" i="1"/>
  <c r="H3821" i="1"/>
  <c r="I5559" i="1"/>
  <c r="P5559" i="1" s="1"/>
  <c r="J5559" i="1"/>
  <c r="Q5559" i="1" s="1"/>
  <c r="H5559" i="1"/>
  <c r="O5559" i="1" s="1"/>
  <c r="I820" i="1"/>
  <c r="P820" i="1" s="1"/>
  <c r="J820" i="1"/>
  <c r="Q820" i="1" s="1"/>
  <c r="H820" i="1"/>
  <c r="O820" i="1" s="1"/>
  <c r="I4697" i="1"/>
  <c r="J4697" i="1"/>
  <c r="H4697" i="1"/>
  <c r="I3482" i="1"/>
  <c r="J3482" i="1"/>
  <c r="H3482" i="1"/>
  <c r="I3148" i="1"/>
  <c r="J3148" i="1"/>
  <c r="H3148" i="1"/>
  <c r="I3925" i="1"/>
  <c r="P3925" i="1" s="1"/>
  <c r="J3925" i="1"/>
  <c r="Q3925" i="1" s="1"/>
  <c r="H3925" i="1"/>
  <c r="O3925" i="1" s="1"/>
  <c r="E1072" i="1"/>
  <c r="P1071" i="1"/>
  <c r="E2605" i="1"/>
  <c r="Q2604" i="1"/>
  <c r="O2604" i="1"/>
  <c r="P2604" i="1"/>
  <c r="E632" i="1"/>
  <c r="Q631" i="1"/>
  <c r="P631" i="1"/>
  <c r="O631" i="1"/>
  <c r="E5725" i="1"/>
  <c r="Q5724" i="1"/>
  <c r="P5724" i="1"/>
  <c r="O5724" i="1"/>
  <c r="E87" i="1"/>
  <c r="Q86" i="1"/>
  <c r="P86" i="1"/>
  <c r="O86" i="1"/>
  <c r="E2374" i="1"/>
  <c r="Q2373" i="1"/>
  <c r="P2373" i="1"/>
  <c r="E295" i="1"/>
  <c r="Q294" i="1"/>
  <c r="O294" i="1"/>
  <c r="E1490" i="1"/>
  <c r="Q1489" i="1"/>
  <c r="O1489" i="1"/>
  <c r="E2395" i="1"/>
  <c r="Q2394" i="1"/>
  <c r="P2394" i="1"/>
  <c r="O2394" i="1"/>
  <c r="E610" i="1"/>
  <c r="Q609" i="1"/>
  <c r="P609" i="1"/>
  <c r="O609" i="1"/>
  <c r="E5163" i="1"/>
  <c r="Q5162" i="1"/>
  <c r="P5162" i="1"/>
  <c r="O5162" i="1"/>
  <c r="E4554" i="1"/>
  <c r="P4553" i="1"/>
  <c r="O4553" i="1"/>
  <c r="Q4553" i="1"/>
  <c r="E988" i="1"/>
  <c r="E4763" i="1"/>
  <c r="E5666" i="1"/>
  <c r="Q5665" i="1"/>
  <c r="P5665" i="1"/>
  <c r="O5665" i="1"/>
  <c r="E4323" i="1"/>
  <c r="O4322" i="1"/>
  <c r="Q4322" i="1"/>
  <c r="P4322" i="1"/>
  <c r="E1469" i="1"/>
  <c r="Q1468" i="1"/>
  <c r="P1468" i="1"/>
  <c r="O1468" i="1"/>
  <c r="E5016" i="1"/>
  <c r="P5015" i="1"/>
  <c r="O5015" i="1"/>
  <c r="E4743" i="1"/>
  <c r="Q4742" i="1"/>
  <c r="P4742" i="1"/>
  <c r="E463" i="1"/>
  <c r="E3085" i="1"/>
  <c r="O3084" i="1"/>
  <c r="E1678" i="1"/>
  <c r="Q1677" i="1"/>
  <c r="P1677" i="1"/>
  <c r="O1677" i="1"/>
  <c r="E1322" i="1"/>
  <c r="Q1321" i="1"/>
  <c r="P1321" i="1"/>
  <c r="O1321" i="1"/>
  <c r="E3462" i="1"/>
  <c r="Q3461" i="1"/>
  <c r="O3461" i="1"/>
  <c r="P3461" i="1"/>
  <c r="E4974" i="1"/>
  <c r="Q4973" i="1"/>
  <c r="P4973" i="1"/>
  <c r="O4973" i="1"/>
  <c r="E1639" i="1"/>
  <c r="Q1638" i="1"/>
  <c r="P1638" i="1"/>
  <c r="O1638" i="1"/>
  <c r="E1827" i="1"/>
  <c r="Q1826" i="1"/>
  <c r="O1826" i="1"/>
  <c r="E4951" i="1"/>
  <c r="E4994" i="1"/>
  <c r="E946" i="1"/>
  <c r="P945" i="1"/>
  <c r="O945" i="1"/>
  <c r="Q945" i="1"/>
  <c r="E3904" i="1"/>
  <c r="P3903" i="1"/>
  <c r="O3903" i="1"/>
  <c r="Q3903" i="1"/>
  <c r="E3965" i="1"/>
  <c r="Q3964" i="1"/>
  <c r="P3964" i="1"/>
  <c r="O3964" i="1"/>
  <c r="E3127" i="1"/>
  <c r="E358" i="1"/>
  <c r="Q357" i="1"/>
  <c r="P357" i="1"/>
  <c r="O357" i="1"/>
  <c r="E1910" i="1"/>
  <c r="Q1909" i="1"/>
  <c r="P1909" i="1"/>
  <c r="O1909" i="1"/>
  <c r="E5036" i="1"/>
  <c r="Q5035" i="1"/>
  <c r="P5035" i="1"/>
  <c r="O5035" i="1"/>
  <c r="E3252" i="1"/>
  <c r="Q3251" i="1"/>
  <c r="P3251" i="1"/>
  <c r="O3251" i="1"/>
  <c r="E2645" i="1"/>
  <c r="E5183" i="1"/>
  <c r="O2832" i="1"/>
  <c r="E2833" i="1"/>
  <c r="E2332" i="1"/>
  <c r="Q2331" i="1"/>
  <c r="P2331" i="1"/>
  <c r="O2331" i="1"/>
  <c r="E2079" i="1"/>
  <c r="Q2078" i="1"/>
  <c r="P2078" i="1"/>
  <c r="O2078" i="1"/>
  <c r="E1447" i="1"/>
  <c r="P1446" i="1"/>
  <c r="O1446" i="1"/>
  <c r="E5624" i="1"/>
  <c r="P5623" i="1"/>
  <c r="Q5623" i="1"/>
  <c r="E5686" i="1"/>
  <c r="P5685" i="1"/>
  <c r="O5685" i="1"/>
  <c r="E1009" i="1"/>
  <c r="E3273" i="1"/>
  <c r="Q3272" i="1"/>
  <c r="O3272" i="1"/>
  <c r="E1345" i="1"/>
  <c r="Q1344" i="1"/>
  <c r="P1344" i="1"/>
  <c r="O1344" i="1"/>
  <c r="E1806" i="1"/>
  <c r="P1805" i="1"/>
  <c r="O1805" i="1"/>
  <c r="Q1805" i="1"/>
  <c r="E4343" i="1"/>
  <c r="O4342" i="1"/>
  <c r="Q4342" i="1"/>
  <c r="P4342" i="1"/>
  <c r="E4912" i="1"/>
  <c r="Q4911" i="1"/>
  <c r="P4911" i="1"/>
  <c r="O4911" i="1"/>
  <c r="E2246" i="1"/>
  <c r="Q2245" i="1"/>
  <c r="E1891" i="1"/>
  <c r="E3440" i="1"/>
  <c r="Q3439" i="1"/>
  <c r="P3439" i="1"/>
  <c r="O3439" i="1"/>
  <c r="E923" i="1"/>
  <c r="Q922" i="1"/>
  <c r="P922" i="1"/>
  <c r="O922" i="1"/>
  <c r="E3799" i="1"/>
  <c r="Q3798" i="1"/>
  <c r="P3798" i="1"/>
  <c r="O3798" i="1"/>
  <c r="E1785" i="1"/>
  <c r="Q1784" i="1"/>
  <c r="P1784" i="1"/>
  <c r="O1784" i="1"/>
  <c r="E2705" i="1"/>
  <c r="E4596" i="1"/>
  <c r="E1763" i="1"/>
  <c r="O1762" i="1"/>
  <c r="E735" i="1"/>
  <c r="Q734" i="1"/>
  <c r="P734" i="1"/>
  <c r="O734" i="1"/>
  <c r="E189" i="1"/>
  <c r="Q188" i="1"/>
  <c r="P188" i="1"/>
  <c r="O188" i="1"/>
  <c r="E4092" i="1"/>
  <c r="Q4091" i="1"/>
  <c r="P4091" i="1"/>
  <c r="O4091" i="1"/>
  <c r="E2121" i="1"/>
  <c r="Q2120" i="1"/>
  <c r="P2120" i="1"/>
  <c r="E3316" i="1"/>
  <c r="Q3315" i="1"/>
  <c r="P3315" i="1"/>
  <c r="O3315" i="1"/>
  <c r="E5496" i="1"/>
  <c r="P5495" i="1"/>
  <c r="O5495" i="1"/>
  <c r="Q5495" i="1"/>
  <c r="E2919" i="1"/>
  <c r="Q2353" i="1"/>
  <c r="P2353" i="1"/>
  <c r="O2353" i="1"/>
  <c r="E2354" i="1"/>
  <c r="E128" i="1"/>
  <c r="Q127" i="1"/>
  <c r="P127" i="1"/>
  <c r="O127" i="1"/>
  <c r="Q5412" i="1"/>
  <c r="P5412" i="1"/>
  <c r="O5412" i="1"/>
  <c r="E5413" i="1"/>
  <c r="E484" i="1"/>
  <c r="O483" i="1"/>
  <c r="E1052" i="1"/>
  <c r="E2058" i="1"/>
  <c r="Q2057" i="1"/>
  <c r="P2057" i="1"/>
  <c r="O2057" i="1"/>
  <c r="E1511" i="1"/>
  <c r="E2435" i="1"/>
  <c r="Q2434" i="1"/>
  <c r="P2434" i="1"/>
  <c r="O2434" i="1"/>
  <c r="E5307" i="1"/>
  <c r="O5306" i="1"/>
  <c r="Q5306" i="1"/>
  <c r="E1929" i="1"/>
  <c r="E380" i="1"/>
  <c r="E1216" i="1"/>
  <c r="Q1215" i="1"/>
  <c r="P1215" i="1"/>
  <c r="O1215" i="1"/>
  <c r="E4280" i="1"/>
  <c r="Q4279" i="1"/>
  <c r="P4279" i="1"/>
  <c r="O4279" i="1"/>
  <c r="E5581" i="1"/>
  <c r="O5580" i="1"/>
  <c r="E4638" i="1"/>
  <c r="O4637" i="1"/>
  <c r="Q4637" i="1"/>
  <c r="P4637" i="1"/>
  <c r="E3379" i="1"/>
  <c r="E2182" i="1"/>
  <c r="P2181" i="1"/>
  <c r="E44" i="1"/>
  <c r="E5809" i="1"/>
  <c r="Q5808" i="1"/>
  <c r="P5808" i="1"/>
  <c r="O5808" i="1"/>
  <c r="E777" i="1"/>
  <c r="Q776" i="1"/>
  <c r="P776" i="1"/>
  <c r="E5079" i="1"/>
  <c r="E168" i="1"/>
  <c r="E4156" i="1"/>
  <c r="O4155" i="1"/>
  <c r="Q4155" i="1"/>
  <c r="P4155" i="1"/>
  <c r="E4447" i="1"/>
  <c r="Q4446" i="1"/>
  <c r="P4446" i="1"/>
  <c r="O4446" i="1"/>
  <c r="E401" i="1"/>
  <c r="Q400" i="1"/>
  <c r="P400" i="1"/>
  <c r="O400" i="1"/>
  <c r="E4237" i="1"/>
  <c r="E715" i="1"/>
  <c r="E3986" i="1"/>
  <c r="P3985" i="1"/>
  <c r="E1030" i="1"/>
  <c r="O1029" i="1"/>
  <c r="E64" i="1"/>
  <c r="Q63" i="1"/>
  <c r="P63" i="1"/>
  <c r="O63" i="1"/>
  <c r="P1720" i="1"/>
  <c r="O1720" i="1"/>
  <c r="Q1720" i="1"/>
  <c r="E1721" i="1"/>
  <c r="E1135" i="1"/>
  <c r="P1134" i="1"/>
  <c r="Q1134" i="1"/>
  <c r="E1869" i="1"/>
  <c r="P1868" i="1"/>
  <c r="O1868" i="1"/>
  <c r="E1367" i="1"/>
  <c r="P1366" i="1"/>
  <c r="E149" i="1"/>
  <c r="E4660" i="1"/>
  <c r="Q4659" i="1"/>
  <c r="O4659" i="1"/>
  <c r="E5287" i="1"/>
  <c r="P5286" i="1"/>
  <c r="O5286" i="1"/>
  <c r="Q5286" i="1"/>
  <c r="E2749" i="1"/>
  <c r="Q2748" i="1"/>
  <c r="P2748" i="1"/>
  <c r="O2748" i="1"/>
  <c r="E3841" i="1"/>
  <c r="Q3840" i="1"/>
  <c r="P3840" i="1"/>
  <c r="O3840" i="1"/>
  <c r="E3822" i="1"/>
  <c r="Q3821" i="1"/>
  <c r="P3821" i="1"/>
  <c r="O3821" i="1"/>
  <c r="E5560" i="1"/>
  <c r="E821" i="1"/>
  <c r="E4698" i="1"/>
  <c r="O4697" i="1"/>
  <c r="P4697" i="1"/>
  <c r="Q4697" i="1"/>
  <c r="E3483" i="1"/>
  <c r="Q3482" i="1"/>
  <c r="P3482" i="1"/>
  <c r="O3482" i="1"/>
  <c r="E3149" i="1"/>
  <c r="Q3148" i="1"/>
  <c r="P3148" i="1"/>
  <c r="O3148" i="1"/>
  <c r="E3926" i="1"/>
  <c r="E2164" i="1"/>
  <c r="Q2163" i="1"/>
  <c r="P2163" i="1"/>
  <c r="O2163" i="1"/>
  <c r="E4469" i="1"/>
  <c r="Q4468" i="1"/>
  <c r="P4468" i="1"/>
  <c r="O4468" i="1"/>
  <c r="E4136" i="1"/>
  <c r="E842" i="1"/>
  <c r="Q841" i="1"/>
  <c r="P841" i="1"/>
  <c r="O841" i="1"/>
  <c r="E2897" i="1"/>
  <c r="P2896" i="1"/>
  <c r="O2896" i="1"/>
  <c r="Q2896" i="1"/>
  <c r="E1598" i="1"/>
  <c r="Q1597" i="1"/>
  <c r="P1597" i="1"/>
  <c r="O1597" i="1"/>
  <c r="E3401" i="1"/>
  <c r="Q3400" i="1"/>
  <c r="P3400" i="1"/>
  <c r="O3400" i="1"/>
  <c r="E252" i="1"/>
  <c r="E4196" i="1"/>
  <c r="P4195" i="1"/>
  <c r="Q4195" i="1"/>
  <c r="E3169" i="1"/>
  <c r="Q3168" i="1"/>
  <c r="P3168" i="1"/>
  <c r="O3168" i="1"/>
  <c r="E2958" i="1"/>
  <c r="P2957" i="1"/>
  <c r="O2957" i="1"/>
  <c r="Q2957" i="1"/>
  <c r="E5372" i="1"/>
  <c r="O5371" i="1"/>
  <c r="P5371" i="1"/>
  <c r="Q5371" i="1"/>
  <c r="E3884" i="1"/>
  <c r="Q3883" i="1"/>
  <c r="P3883" i="1"/>
  <c r="O3883" i="1"/>
  <c r="E652" i="1"/>
  <c r="Q651" i="1"/>
  <c r="P651" i="1"/>
  <c r="O651" i="1"/>
  <c r="E4176" i="1"/>
  <c r="O4175" i="1"/>
  <c r="Q4175" i="1"/>
  <c r="E5704" i="1"/>
  <c r="Q5703" i="1"/>
  <c r="O5703" i="1"/>
  <c r="P5703" i="1"/>
  <c r="E2583" i="1"/>
  <c r="Q2582" i="1"/>
  <c r="P2582" i="1"/>
  <c r="O2582" i="1"/>
  <c r="E2541" i="1"/>
  <c r="O2540" i="1"/>
  <c r="E2037" i="1"/>
  <c r="Q2036" i="1"/>
  <c r="P2036" i="1"/>
  <c r="O2036" i="1"/>
  <c r="E2564" i="1"/>
  <c r="Q2563" i="1"/>
  <c r="P2563" i="1"/>
  <c r="E4510" i="1"/>
  <c r="Q4509" i="1"/>
  <c r="O4509" i="1"/>
  <c r="P4509" i="1"/>
  <c r="E4051" i="1"/>
  <c r="P4050" i="1"/>
  <c r="Q4050" i="1"/>
  <c r="O4050" i="1"/>
  <c r="E4216" i="1"/>
  <c r="P4215" i="1"/>
  <c r="O4215" i="1"/>
  <c r="E757" i="1"/>
  <c r="E5767" i="1"/>
  <c r="Q5766" i="1"/>
  <c r="P5766" i="1"/>
  <c r="O5766" i="1"/>
  <c r="E1576" i="1"/>
  <c r="P1575" i="1"/>
  <c r="O1575" i="1"/>
  <c r="E5787" i="1"/>
  <c r="Q5786" i="1"/>
  <c r="P5786" i="1"/>
  <c r="O5786" i="1"/>
  <c r="E3673" i="1"/>
  <c r="Q3672" i="1"/>
  <c r="P3672" i="1"/>
  <c r="O3672" i="1"/>
  <c r="E5474" i="1"/>
  <c r="Q5473" i="1"/>
  <c r="P5473" i="1"/>
  <c r="O5473" i="1"/>
  <c r="E1428" i="1"/>
  <c r="O1427" i="1"/>
  <c r="Q1427" i="1"/>
  <c r="P1427" i="1"/>
  <c r="E317" i="1"/>
  <c r="E3590" i="1"/>
  <c r="P3589" i="1"/>
  <c r="Q3589" i="1"/>
  <c r="E4008" i="1"/>
  <c r="P4007" i="1"/>
  <c r="O4007" i="1"/>
  <c r="Q4007" i="1"/>
  <c r="E1155" i="1"/>
  <c r="O1154" i="1"/>
  <c r="E5644" i="1"/>
  <c r="Q5643" i="1"/>
  <c r="O5643" i="1"/>
  <c r="E1617" i="1"/>
  <c r="Q1616" i="1"/>
  <c r="P1616" i="1"/>
  <c r="O1616" i="1"/>
  <c r="E2269" i="1"/>
  <c r="E1659" i="1"/>
  <c r="P1658" i="1"/>
  <c r="E3546" i="1"/>
  <c r="Q3545" i="1"/>
  <c r="P3545" i="1"/>
  <c r="O3545" i="1"/>
  <c r="E2205" i="1"/>
  <c r="Q2204" i="1"/>
  <c r="P2204" i="1"/>
  <c r="O2204" i="1"/>
  <c r="E4575" i="1"/>
  <c r="Q4574" i="1"/>
  <c r="O4574" i="1"/>
  <c r="P4574" i="1"/>
  <c r="E5518" i="1"/>
  <c r="E693" i="1"/>
  <c r="Q692" i="1"/>
  <c r="P692" i="1"/>
  <c r="O692" i="1"/>
  <c r="E2727" i="1"/>
  <c r="Q2726" i="1"/>
  <c r="P2726" i="1"/>
  <c r="O2726" i="1"/>
  <c r="E1259" i="1"/>
  <c r="P1258" i="1"/>
  <c r="E211" i="1"/>
  <c r="Q210" i="1"/>
  <c r="P210" i="1"/>
  <c r="O210" i="1"/>
  <c r="E3716" i="1"/>
  <c r="E3756" i="1"/>
  <c r="E4890" i="1"/>
  <c r="Q4889" i="1"/>
  <c r="O4889" i="1"/>
  <c r="P4889" i="1"/>
  <c r="E1973" i="1"/>
  <c r="Q1972" i="1"/>
  <c r="P1972" i="1"/>
  <c r="O1972" i="1"/>
  <c r="E525" i="1"/>
  <c r="Q524" i="1"/>
  <c r="O524" i="1"/>
  <c r="E4869" i="1"/>
  <c r="Q4868" i="1"/>
  <c r="P4868" i="1"/>
  <c r="O4868" i="1"/>
  <c r="E3632" i="1"/>
  <c r="Q3631" i="1"/>
  <c r="P3631" i="1"/>
  <c r="O3631" i="1"/>
  <c r="E2521" i="1"/>
  <c r="P2520" i="1"/>
  <c r="E419" i="1"/>
  <c r="O418" i="1"/>
  <c r="E3653" i="1"/>
  <c r="Q3652" i="1"/>
  <c r="P3652" i="1"/>
  <c r="O3652" i="1"/>
  <c r="E3420" i="1"/>
  <c r="Q3419" i="1"/>
  <c r="P3419" i="1"/>
  <c r="O3419" i="1"/>
  <c r="E3231" i="1"/>
  <c r="E3778" i="1"/>
  <c r="O3777" i="1"/>
  <c r="Q3777" i="1"/>
  <c r="P3777" i="1"/>
  <c r="E2015" i="1"/>
  <c r="Q2014" i="1"/>
  <c r="P2014" i="1"/>
  <c r="O2014" i="1"/>
  <c r="E1952" i="1"/>
  <c r="Q1951" i="1"/>
  <c r="P1951" i="1"/>
  <c r="O1951" i="1"/>
  <c r="E3359" i="1"/>
  <c r="Q3358" i="1"/>
  <c r="O3358" i="1"/>
  <c r="P3358" i="1"/>
  <c r="E5226" i="1"/>
  <c r="O5225" i="1"/>
  <c r="E2415" i="1"/>
  <c r="Q2414" i="1"/>
  <c r="P2414" i="1"/>
  <c r="O2414" i="1"/>
  <c r="E5330" i="1"/>
  <c r="Q5329" i="1"/>
  <c r="P5329" i="1"/>
  <c r="O5329" i="1"/>
  <c r="E1196" i="1"/>
  <c r="O1195" i="1"/>
  <c r="E2876" i="1"/>
  <c r="Q2875" i="1"/>
  <c r="P2875" i="1"/>
  <c r="E1238" i="1"/>
  <c r="Q1237" i="1"/>
  <c r="P1237" i="1"/>
  <c r="O1237" i="1"/>
  <c r="E5746" i="1"/>
  <c r="E3210" i="1"/>
  <c r="O3209" i="1"/>
  <c r="Q3209" i="1"/>
  <c r="E904" i="1"/>
  <c r="O903" i="1"/>
  <c r="E2101" i="1"/>
  <c r="Q2100" i="1"/>
  <c r="P2100" i="1"/>
  <c r="O2100" i="1"/>
  <c r="E2225" i="1"/>
  <c r="Q2224" i="1"/>
  <c r="P2224" i="1"/>
  <c r="O2224" i="1"/>
  <c r="E4848" i="1"/>
  <c r="E3863" i="1"/>
  <c r="Q3862" i="1"/>
  <c r="O3862" i="1"/>
  <c r="E1280" i="1"/>
  <c r="Q1279" i="1"/>
  <c r="P1279" i="1"/>
  <c r="O1279" i="1"/>
  <c r="E4932" i="1"/>
  <c r="Q4931" i="1"/>
  <c r="P4931" i="1"/>
  <c r="O4931" i="1"/>
  <c r="E2625" i="1"/>
  <c r="Q2624" i="1"/>
  <c r="O2624" i="1"/>
  <c r="P2624" i="1"/>
  <c r="Q2812" i="1"/>
  <c r="P2812" i="1"/>
  <c r="O2812" i="1"/>
  <c r="E2813" i="1"/>
  <c r="E4116" i="1"/>
  <c r="O4115" i="1"/>
  <c r="Q4115" i="1"/>
  <c r="P4115" i="1"/>
  <c r="E671" i="1"/>
  <c r="Q670" i="1"/>
  <c r="P670" i="1"/>
  <c r="O670" i="1"/>
  <c r="E1408" i="1"/>
  <c r="O1407" i="1"/>
  <c r="Q1407" i="1"/>
  <c r="P1407" i="1"/>
  <c r="E442" i="1"/>
  <c r="O441" i="1"/>
  <c r="E107" i="1"/>
  <c r="E2769" i="1"/>
  <c r="Q2768" i="1"/>
  <c r="P2768" i="1"/>
  <c r="E1554" i="1"/>
  <c r="P1553" i="1"/>
  <c r="E4721" i="1"/>
  <c r="Q4720" i="1"/>
  <c r="P4720" i="1"/>
  <c r="E274" i="1"/>
  <c r="Q273" i="1"/>
  <c r="P273" i="1"/>
  <c r="O273" i="1"/>
  <c r="E2980" i="1"/>
  <c r="P2979" i="1"/>
  <c r="Q2979" i="1"/>
  <c r="O2979" i="1"/>
  <c r="E5244" i="1"/>
  <c r="P5243" i="1"/>
  <c r="E5100" i="1"/>
  <c r="P5099" i="1"/>
  <c r="E3189" i="1"/>
  <c r="Q3188" i="1"/>
  <c r="P3188" i="1"/>
  <c r="O3188" i="1"/>
  <c r="E231" i="1"/>
  <c r="O230" i="1"/>
  <c r="E5393" i="1"/>
  <c r="Q5392" i="1"/>
  <c r="P5392" i="1"/>
  <c r="O5392" i="1"/>
  <c r="E2685" i="1"/>
  <c r="Q2684" i="1"/>
  <c r="O2684" i="1"/>
  <c r="P2684" i="1"/>
  <c r="E863" i="1"/>
  <c r="Q862" i="1"/>
  <c r="O862" i="1"/>
  <c r="E5350" i="1"/>
  <c r="Q5349" i="1"/>
  <c r="P5349" i="1"/>
  <c r="O5349" i="1"/>
  <c r="E4428" i="1"/>
  <c r="P4427" i="1"/>
  <c r="Q4427" i="1"/>
  <c r="O4427" i="1"/>
  <c r="E2311" i="1"/>
  <c r="P2310" i="1"/>
  <c r="E4490" i="1"/>
  <c r="E2457" i="1"/>
  <c r="P2456" i="1"/>
  <c r="O2456" i="1"/>
  <c r="Q2456" i="1"/>
  <c r="E4827" i="1"/>
  <c r="E1533" i="1"/>
  <c r="Q1532" i="1"/>
  <c r="P1532" i="1"/>
  <c r="O1532" i="1"/>
  <c r="E2792" i="1"/>
  <c r="Q2791" i="1"/>
  <c r="P2791" i="1"/>
  <c r="E568" i="1"/>
  <c r="P567" i="1"/>
  <c r="E1386" i="1"/>
  <c r="E1094" i="1"/>
  <c r="E2666" i="1"/>
  <c r="O2665" i="1"/>
  <c r="Q2665" i="1"/>
  <c r="P2665" i="1"/>
  <c r="E4301" i="1"/>
  <c r="Q4300" i="1"/>
  <c r="P4300" i="1"/>
  <c r="O4300" i="1"/>
  <c r="E1115" i="1"/>
  <c r="Q1114" i="1"/>
  <c r="P1114" i="1"/>
  <c r="E5203" i="1"/>
  <c r="Q5202" i="1"/>
  <c r="P5202" i="1"/>
  <c r="O5202" i="1"/>
  <c r="E1741" i="1"/>
  <c r="P1740" i="1"/>
  <c r="O1740" i="1"/>
  <c r="Q1740" i="1"/>
  <c r="E22" i="1"/>
  <c r="Q21" i="1"/>
  <c r="P21" i="1"/>
  <c r="O21" i="1"/>
  <c r="E2937" i="1"/>
  <c r="P2936" i="1"/>
  <c r="O2936" i="1"/>
  <c r="Q2936" i="1"/>
  <c r="E884" i="1"/>
  <c r="Q883" i="1"/>
  <c r="O883" i="1"/>
  <c r="E965" i="1"/>
  <c r="O964" i="1"/>
  <c r="Q964" i="1"/>
  <c r="P964" i="1"/>
  <c r="E4259" i="1"/>
  <c r="Q4258" i="1"/>
  <c r="P4258" i="1"/>
  <c r="O4258" i="1"/>
  <c r="E1994" i="1"/>
  <c r="P1993" i="1"/>
  <c r="E5122" i="1"/>
  <c r="Q5121" i="1"/>
  <c r="P5121" i="1"/>
  <c r="O5121" i="1"/>
  <c r="E2288" i="1"/>
  <c r="Q2287" i="1"/>
  <c r="P2287" i="1"/>
  <c r="E5266" i="1"/>
  <c r="E4407" i="1"/>
  <c r="Q4406" i="1"/>
  <c r="P4406" i="1"/>
  <c r="O4406" i="1"/>
  <c r="E5434" i="1"/>
  <c r="Q5433" i="1"/>
  <c r="P5433" i="1"/>
  <c r="O5433" i="1"/>
  <c r="E4618" i="1"/>
  <c r="Q4617" i="1"/>
  <c r="P4617" i="1"/>
  <c r="O4617" i="1"/>
  <c r="E3734" i="1"/>
  <c r="Q3733" i="1"/>
  <c r="P3733" i="1"/>
  <c r="O3733" i="1"/>
  <c r="E339" i="1"/>
  <c r="P338" i="1"/>
  <c r="O338" i="1"/>
  <c r="Q338" i="1"/>
  <c r="E4680" i="1"/>
  <c r="Q4679" i="1"/>
  <c r="P4679" i="1"/>
  <c r="O4679" i="1"/>
  <c r="E3108" i="1"/>
  <c r="Q3107" i="1"/>
  <c r="O3107" i="1"/>
  <c r="P3107" i="1"/>
  <c r="E2857" i="1"/>
  <c r="E3043" i="1"/>
  <c r="Q3042" i="1"/>
  <c r="P3042" i="1"/>
  <c r="O3042" i="1"/>
  <c r="E3569" i="1"/>
  <c r="Q3568" i="1"/>
  <c r="P3568" i="1"/>
  <c r="O3568" i="1"/>
  <c r="E1303" i="1"/>
  <c r="Q1302" i="1"/>
  <c r="P1302" i="1"/>
  <c r="O1302" i="1"/>
  <c r="E5601" i="1"/>
  <c r="O5600" i="1"/>
  <c r="Q5600" i="1"/>
  <c r="E3337" i="1"/>
  <c r="O3336" i="1"/>
  <c r="Q3336" i="1"/>
  <c r="P3336" i="1"/>
  <c r="E3021" i="1"/>
  <c r="E4784" i="1"/>
  <c r="Q4783" i="1"/>
  <c r="O4783" i="1"/>
  <c r="P4783" i="1"/>
  <c r="E800" i="1"/>
  <c r="P799" i="1"/>
  <c r="Q799" i="1"/>
  <c r="O799" i="1"/>
  <c r="E5537" i="1"/>
  <c r="O5536" i="1"/>
  <c r="Q5536" i="1"/>
  <c r="P5536" i="1"/>
  <c r="E1175" i="1"/>
  <c r="E4386" i="1"/>
  <c r="Q4385" i="1"/>
  <c r="P4385" i="1"/>
  <c r="O4385" i="1"/>
  <c r="E504" i="1"/>
  <c r="Q503" i="1"/>
  <c r="P503" i="1"/>
  <c r="O503" i="1"/>
  <c r="E3692" i="1"/>
  <c r="Q3691" i="1"/>
  <c r="O3691" i="1"/>
  <c r="P3691" i="1"/>
  <c r="E1849" i="1"/>
  <c r="Q1848" i="1"/>
  <c r="P1848" i="1"/>
  <c r="O1848" i="1"/>
  <c r="E4367" i="1"/>
  <c r="E1700" i="1"/>
  <c r="O1699" i="1"/>
  <c r="E5143" i="1"/>
  <c r="Q5142" i="1"/>
  <c r="P5142" i="1"/>
  <c r="O5142" i="1"/>
  <c r="E2499" i="1"/>
  <c r="P2498" i="1"/>
  <c r="O2498" i="1"/>
  <c r="Q2498" i="1"/>
  <c r="E3001" i="1"/>
  <c r="Q3000" i="1"/>
  <c r="P3000" i="1"/>
  <c r="O3000" i="1"/>
  <c r="E3504" i="1"/>
  <c r="Q3503" i="1"/>
  <c r="P3503" i="1"/>
  <c r="O3503" i="1"/>
  <c r="E5454" i="1"/>
  <c r="Q5453" i="1"/>
  <c r="P5453" i="1"/>
  <c r="O5453" i="1"/>
  <c r="E3611" i="1"/>
  <c r="E4533" i="1"/>
  <c r="Q4532" i="1"/>
  <c r="O4532" i="1"/>
  <c r="E4806" i="1"/>
  <c r="P4805" i="1"/>
  <c r="O4805" i="1"/>
  <c r="Q4805" i="1"/>
  <c r="E547" i="1"/>
  <c r="O546" i="1"/>
  <c r="Q546" i="1"/>
  <c r="P546" i="1"/>
  <c r="E3526" i="1"/>
  <c r="Q3525" i="1"/>
  <c r="P3525" i="1"/>
  <c r="O3525" i="1"/>
  <c r="E589" i="1"/>
  <c r="Q588" i="1"/>
  <c r="P588" i="1"/>
  <c r="O588" i="1"/>
  <c r="E4074" i="1"/>
  <c r="Q4073" i="1"/>
  <c r="P4073" i="1"/>
  <c r="E3065" i="1"/>
  <c r="P3064" i="1"/>
  <c r="E3295" i="1"/>
  <c r="P3294" i="1"/>
  <c r="O3294" i="1"/>
  <c r="Q3294" i="1"/>
  <c r="E4029" i="1"/>
  <c r="P4028" i="1"/>
  <c r="O4028" i="1"/>
  <c r="Q4028" i="1"/>
  <c r="E2477" i="1"/>
  <c r="P2476" i="1"/>
  <c r="O2476" i="1"/>
  <c r="Q2476" i="1"/>
  <c r="E5056" i="1"/>
  <c r="Q5055" i="1"/>
  <c r="P5055" i="1"/>
  <c r="O5055" i="1"/>
  <c r="E3944" i="1"/>
  <c r="Q3943" i="1"/>
  <c r="P3943" i="1"/>
  <c r="O3943" i="1"/>
  <c r="I231" i="1" l="1"/>
  <c r="J231" i="1"/>
  <c r="H231" i="1"/>
  <c r="I5537" i="1"/>
  <c r="J5537" i="1"/>
  <c r="H5537" i="1"/>
  <c r="I274" i="1"/>
  <c r="J274" i="1"/>
  <c r="H274" i="1"/>
  <c r="I4008" i="1"/>
  <c r="J4008" i="1"/>
  <c r="H4008" i="1"/>
  <c r="I149" i="1"/>
  <c r="J149" i="1"/>
  <c r="Q149" i="1" s="1"/>
  <c r="H149" i="1"/>
  <c r="O149" i="1" s="1"/>
  <c r="I189" i="1"/>
  <c r="J189" i="1"/>
  <c r="Q189" i="1" s="1"/>
  <c r="H189" i="1"/>
  <c r="I4554" i="1"/>
  <c r="P4554" i="1" s="1"/>
  <c r="J4554" i="1"/>
  <c r="Q4554" i="1" s="1"/>
  <c r="H4554" i="1"/>
  <c r="I2143" i="1"/>
  <c r="P2143" i="1" s="1"/>
  <c r="J2143" i="1"/>
  <c r="Q2143" i="1" s="1"/>
  <c r="H2143" i="1"/>
  <c r="O2143" i="1" s="1"/>
  <c r="E2144" i="1"/>
  <c r="I3822" i="1"/>
  <c r="J3822" i="1"/>
  <c r="H3822" i="1"/>
  <c r="I1994" i="1"/>
  <c r="J1994" i="1"/>
  <c r="H1994" i="1"/>
  <c r="I1238" i="1"/>
  <c r="J1238" i="1"/>
  <c r="H1238" i="1"/>
  <c r="O1238" i="1" s="1"/>
  <c r="I3884" i="1"/>
  <c r="P3884" i="1" s="1"/>
  <c r="J3884" i="1"/>
  <c r="Q3884" i="1" s="1"/>
  <c r="H3884" i="1"/>
  <c r="O3884" i="1" s="1"/>
  <c r="I1052" i="1"/>
  <c r="J1052" i="1"/>
  <c r="Q1052" i="1" s="1"/>
  <c r="H1052" i="1"/>
  <c r="O1052" i="1" s="1"/>
  <c r="I1678" i="1"/>
  <c r="J1678" i="1"/>
  <c r="H1678" i="1"/>
  <c r="I1849" i="1"/>
  <c r="J1849" i="1"/>
  <c r="H1849" i="1"/>
  <c r="I401" i="1"/>
  <c r="J401" i="1"/>
  <c r="H401" i="1"/>
  <c r="I4932" i="1"/>
  <c r="J4932" i="1"/>
  <c r="H4932" i="1"/>
  <c r="I5518" i="1"/>
  <c r="J5518" i="1"/>
  <c r="H5518" i="1"/>
  <c r="I3841" i="1"/>
  <c r="J3841" i="1"/>
  <c r="Q3841" i="1" s="1"/>
  <c r="H3841" i="1"/>
  <c r="I1367" i="1"/>
  <c r="P1367" i="1" s="1"/>
  <c r="J1367" i="1"/>
  <c r="Q1367" i="1" s="1"/>
  <c r="H1367" i="1"/>
  <c r="I1030" i="1"/>
  <c r="J1030" i="1"/>
  <c r="H1030" i="1"/>
  <c r="I4447" i="1"/>
  <c r="J4447" i="1"/>
  <c r="H4447" i="1"/>
  <c r="I5809" i="1"/>
  <c r="J5809" i="1"/>
  <c r="H5809" i="1"/>
  <c r="I5581" i="1"/>
  <c r="J5581" i="1"/>
  <c r="H5581" i="1"/>
  <c r="I5307" i="1"/>
  <c r="J5307" i="1"/>
  <c r="Q5307" i="1" s="1"/>
  <c r="H5307" i="1"/>
  <c r="I484" i="1"/>
  <c r="P484" i="1" s="1"/>
  <c r="J484" i="1"/>
  <c r="H484" i="1"/>
  <c r="O484" i="1" s="1"/>
  <c r="I5496" i="1"/>
  <c r="P5496" i="1" s="1"/>
  <c r="J5496" i="1"/>
  <c r="H5496" i="1"/>
  <c r="I735" i="1"/>
  <c r="J735" i="1"/>
  <c r="H735" i="1"/>
  <c r="I3799" i="1"/>
  <c r="J3799" i="1"/>
  <c r="H3799" i="1"/>
  <c r="I4912" i="1"/>
  <c r="J4912" i="1"/>
  <c r="H4912" i="1"/>
  <c r="I1009" i="1"/>
  <c r="J1009" i="1"/>
  <c r="H1009" i="1"/>
  <c r="I2332" i="1"/>
  <c r="P2332" i="1" s="1"/>
  <c r="J2332" i="1"/>
  <c r="H2332" i="1"/>
  <c r="O2332" i="1" s="1"/>
  <c r="I5036" i="1"/>
  <c r="J5036" i="1"/>
  <c r="Q5036" i="1" s="1"/>
  <c r="H5036" i="1"/>
  <c r="O5036" i="1" s="1"/>
  <c r="I3904" i="1"/>
  <c r="J3904" i="1"/>
  <c r="H3904" i="1"/>
  <c r="I1639" i="1"/>
  <c r="J1639" i="1"/>
  <c r="H1639" i="1"/>
  <c r="I3085" i="1"/>
  <c r="J3085" i="1"/>
  <c r="H3085" i="1"/>
  <c r="I4323" i="1"/>
  <c r="J4323" i="1"/>
  <c r="H4323" i="1"/>
  <c r="I5163" i="1"/>
  <c r="J5163" i="1"/>
  <c r="Q5163" i="1" s="1"/>
  <c r="H5163" i="1"/>
  <c r="O5163" i="1" s="1"/>
  <c r="I2374" i="1"/>
  <c r="J2374" i="1"/>
  <c r="Q2374" i="1" s="1"/>
  <c r="H2374" i="1"/>
  <c r="I1072" i="1"/>
  <c r="P1072" i="1" s="1"/>
  <c r="J1072" i="1"/>
  <c r="Q1072" i="1" s="1"/>
  <c r="H1072" i="1"/>
  <c r="I5601" i="1"/>
  <c r="J5601" i="1"/>
  <c r="H5601" i="1"/>
  <c r="I442" i="1"/>
  <c r="J442" i="1"/>
  <c r="H442" i="1"/>
  <c r="I4216" i="1"/>
  <c r="J4216" i="1"/>
  <c r="H4216" i="1"/>
  <c r="I1929" i="1"/>
  <c r="J1929" i="1"/>
  <c r="H1929" i="1"/>
  <c r="I2079" i="1"/>
  <c r="P2079" i="1" s="1"/>
  <c r="J2079" i="1"/>
  <c r="Q2079" i="1" s="1"/>
  <c r="H2079" i="1"/>
  <c r="I295" i="1"/>
  <c r="P295" i="1" s="1"/>
  <c r="J295" i="1"/>
  <c r="H295" i="1"/>
  <c r="O295" i="1" s="1"/>
  <c r="I4074" i="1"/>
  <c r="P4074" i="1" s="1"/>
  <c r="J4074" i="1"/>
  <c r="H4074" i="1"/>
  <c r="I1741" i="1"/>
  <c r="J1741" i="1"/>
  <c r="H1741" i="1"/>
  <c r="I4869" i="1"/>
  <c r="J4869" i="1"/>
  <c r="H4869" i="1"/>
  <c r="I5413" i="1"/>
  <c r="J5413" i="1"/>
  <c r="H5413" i="1"/>
  <c r="I2833" i="1"/>
  <c r="J2833" i="1"/>
  <c r="Q2833" i="1" s="1"/>
  <c r="H2833" i="1"/>
  <c r="O2833" i="1" s="1"/>
  <c r="I5226" i="1"/>
  <c r="P5226" i="1" s="1"/>
  <c r="J5226" i="1"/>
  <c r="H5226" i="1"/>
  <c r="O5226" i="1" s="1"/>
  <c r="I3273" i="1"/>
  <c r="J3273" i="1"/>
  <c r="Q3273" i="1" s="1"/>
  <c r="H3273" i="1"/>
  <c r="O3273" i="1" s="1"/>
  <c r="I3692" i="1"/>
  <c r="J3692" i="1"/>
  <c r="H3692" i="1"/>
  <c r="I4721" i="1"/>
  <c r="J4721" i="1"/>
  <c r="H4721" i="1"/>
  <c r="I3590" i="1"/>
  <c r="J3590" i="1"/>
  <c r="H3590" i="1"/>
  <c r="I2666" i="1"/>
  <c r="J2666" i="1"/>
  <c r="H2666" i="1"/>
  <c r="I1659" i="1"/>
  <c r="J1659" i="1"/>
  <c r="Q1659" i="1" s="1"/>
  <c r="H1659" i="1"/>
  <c r="O1659" i="1" s="1"/>
  <c r="I777" i="1"/>
  <c r="J777" i="1"/>
  <c r="Q777" i="1" s="1"/>
  <c r="H777" i="1"/>
  <c r="I3965" i="1"/>
  <c r="P3965" i="1" s="1"/>
  <c r="J3965" i="1"/>
  <c r="Q3965" i="1" s="1"/>
  <c r="H3965" i="1"/>
  <c r="I4407" i="1"/>
  <c r="J4407" i="1"/>
  <c r="H4407" i="1"/>
  <c r="I2101" i="1"/>
  <c r="J2101" i="1"/>
  <c r="H2101" i="1"/>
  <c r="I2269" i="1"/>
  <c r="J2269" i="1"/>
  <c r="H2269" i="1"/>
  <c r="I3065" i="1"/>
  <c r="J3065" i="1"/>
  <c r="H3065" i="1"/>
  <c r="I1533" i="1"/>
  <c r="P1533" i="1" s="1"/>
  <c r="J1533" i="1"/>
  <c r="Q1533" i="1" s="1"/>
  <c r="H1533" i="1"/>
  <c r="I693" i="1"/>
  <c r="P693" i="1" s="1"/>
  <c r="J693" i="1"/>
  <c r="H693" i="1"/>
  <c r="I4638" i="1"/>
  <c r="P4638" i="1" s="1"/>
  <c r="J4638" i="1"/>
  <c r="H4638" i="1"/>
  <c r="I4680" i="1"/>
  <c r="J4680" i="1"/>
  <c r="H4680" i="1"/>
  <c r="I2876" i="1"/>
  <c r="J2876" i="1"/>
  <c r="H2876" i="1"/>
  <c r="I4051" i="1"/>
  <c r="J4051" i="1"/>
  <c r="H4051" i="1"/>
  <c r="I5143" i="1"/>
  <c r="P5143" i="1" s="1"/>
  <c r="J5143" i="1"/>
  <c r="H5143" i="1"/>
  <c r="O5143" i="1" s="1"/>
  <c r="I5266" i="1"/>
  <c r="P5266" i="1" s="1"/>
  <c r="J5266" i="1"/>
  <c r="Q5266" i="1" s="1"/>
  <c r="H5266" i="1"/>
  <c r="O5266" i="1" s="1"/>
  <c r="I5203" i="1"/>
  <c r="J5203" i="1"/>
  <c r="Q5203" i="1" s="1"/>
  <c r="H5203" i="1"/>
  <c r="O5203" i="1" s="1"/>
  <c r="I2457" i="1"/>
  <c r="J2457" i="1"/>
  <c r="H2457" i="1"/>
  <c r="I1554" i="1"/>
  <c r="J1554" i="1"/>
  <c r="H1554" i="1"/>
  <c r="I671" i="1"/>
  <c r="J671" i="1"/>
  <c r="H671" i="1"/>
  <c r="I904" i="1"/>
  <c r="J904" i="1"/>
  <c r="H904" i="1"/>
  <c r="I1196" i="1"/>
  <c r="J1196" i="1"/>
  <c r="Q1196" i="1" s="1"/>
  <c r="H1196" i="1"/>
  <c r="O1196" i="1" s="1"/>
  <c r="I525" i="1"/>
  <c r="P525" i="1" s="1"/>
  <c r="J525" i="1"/>
  <c r="Q525" i="1" s="1"/>
  <c r="H525" i="1"/>
  <c r="O525" i="1" s="1"/>
  <c r="I211" i="1"/>
  <c r="P211" i="1" s="1"/>
  <c r="J211" i="1"/>
  <c r="Q211" i="1" s="1"/>
  <c r="H211" i="1"/>
  <c r="I1617" i="1"/>
  <c r="J1617" i="1"/>
  <c r="H1617" i="1"/>
  <c r="I317" i="1"/>
  <c r="J317" i="1"/>
  <c r="H317" i="1"/>
  <c r="I1576" i="1"/>
  <c r="J1576" i="1"/>
  <c r="H1576" i="1"/>
  <c r="I4510" i="1"/>
  <c r="J4510" i="1"/>
  <c r="H4510" i="1"/>
  <c r="I5704" i="1"/>
  <c r="P5704" i="1" s="1"/>
  <c r="J5704" i="1"/>
  <c r="Q5704" i="1" s="1"/>
  <c r="H5704" i="1"/>
  <c r="O5704" i="1" s="1"/>
  <c r="I2958" i="1"/>
  <c r="P2958" i="1" s="1"/>
  <c r="J2958" i="1"/>
  <c r="H2958" i="1"/>
  <c r="O2958" i="1" s="1"/>
  <c r="I1598" i="1"/>
  <c r="P1598" i="1" s="1"/>
  <c r="J1598" i="1"/>
  <c r="H1598" i="1"/>
  <c r="I4469" i="1"/>
  <c r="J4469" i="1"/>
  <c r="H4469" i="1"/>
  <c r="I4698" i="1"/>
  <c r="J4698" i="1"/>
  <c r="H4698" i="1"/>
  <c r="I2749" i="1"/>
  <c r="P2749" i="1" s="1"/>
  <c r="J2749" i="1"/>
  <c r="Q2749" i="1" s="1"/>
  <c r="H2749" i="1"/>
  <c r="O2749" i="1" s="1"/>
  <c r="I1869" i="1"/>
  <c r="P1869" i="1" s="1"/>
  <c r="J1869" i="1"/>
  <c r="Q1869" i="1" s="1"/>
  <c r="H1869" i="1"/>
  <c r="O1869" i="1" s="1"/>
  <c r="I3986" i="1"/>
  <c r="P3986" i="1" s="1"/>
  <c r="J3986" i="1"/>
  <c r="Q3986" i="1" s="1"/>
  <c r="H3986" i="1"/>
  <c r="O3986" i="1" s="1"/>
  <c r="I4156" i="1"/>
  <c r="P4156" i="1" s="1"/>
  <c r="J4156" i="1"/>
  <c r="Q4156" i="1" s="1"/>
  <c r="H4156" i="1"/>
  <c r="O4156" i="1" s="1"/>
  <c r="I44" i="1"/>
  <c r="J44" i="1"/>
  <c r="H44" i="1"/>
  <c r="I4280" i="1"/>
  <c r="J4280" i="1"/>
  <c r="H4280" i="1"/>
  <c r="I2435" i="1"/>
  <c r="J2435" i="1"/>
  <c r="H2435" i="1"/>
  <c r="I3316" i="1"/>
  <c r="P3316" i="1" s="1"/>
  <c r="J3316" i="1"/>
  <c r="Q3316" i="1" s="1"/>
  <c r="H3316" i="1"/>
  <c r="O3316" i="1" s="1"/>
  <c r="I1763" i="1"/>
  <c r="J1763" i="1"/>
  <c r="Q1763" i="1" s="1"/>
  <c r="H1763" i="1"/>
  <c r="I923" i="1"/>
  <c r="P923" i="1" s="1"/>
  <c r="J923" i="1"/>
  <c r="Q923" i="1" s="1"/>
  <c r="H923" i="1"/>
  <c r="O923" i="1" s="1"/>
  <c r="I4343" i="1"/>
  <c r="P4343" i="1" s="1"/>
  <c r="J4343" i="1"/>
  <c r="Q4343" i="1" s="1"/>
  <c r="H4343" i="1"/>
  <c r="I5686" i="1"/>
  <c r="J5686" i="1"/>
  <c r="H5686" i="1"/>
  <c r="I1910" i="1"/>
  <c r="J1910" i="1"/>
  <c r="H1910" i="1"/>
  <c r="I946" i="1"/>
  <c r="J946" i="1"/>
  <c r="H946" i="1"/>
  <c r="O946" i="1" s="1"/>
  <c r="I4974" i="1"/>
  <c r="J4974" i="1"/>
  <c r="Q4974" i="1" s="1"/>
  <c r="H4974" i="1"/>
  <c r="I463" i="1"/>
  <c r="P463" i="1" s="1"/>
  <c r="J463" i="1"/>
  <c r="Q463" i="1" s="1"/>
  <c r="H463" i="1"/>
  <c r="O463" i="1" s="1"/>
  <c r="I5666" i="1"/>
  <c r="P5666" i="1" s="1"/>
  <c r="J5666" i="1"/>
  <c r="Q5666" i="1" s="1"/>
  <c r="H5666" i="1"/>
  <c r="O5666" i="1" s="1"/>
  <c r="I610" i="1"/>
  <c r="P610" i="1" s="1"/>
  <c r="J610" i="1"/>
  <c r="H610" i="1"/>
  <c r="I87" i="1"/>
  <c r="J87" i="1"/>
  <c r="H87" i="1"/>
  <c r="I1280" i="1"/>
  <c r="J1280" i="1"/>
  <c r="H1280" i="1"/>
  <c r="I4575" i="1"/>
  <c r="J4575" i="1"/>
  <c r="H4575" i="1"/>
  <c r="I22" i="1"/>
  <c r="J22" i="1"/>
  <c r="H22" i="1"/>
  <c r="O22" i="1" s="1"/>
  <c r="I3632" i="1"/>
  <c r="P3632" i="1" s="1"/>
  <c r="J3632" i="1"/>
  <c r="Q3632" i="1" s="1"/>
  <c r="H3632" i="1"/>
  <c r="O3632" i="1" s="1"/>
  <c r="I842" i="1"/>
  <c r="J842" i="1"/>
  <c r="Q842" i="1" s="1"/>
  <c r="H842" i="1"/>
  <c r="O842" i="1" s="1"/>
  <c r="I1785" i="1"/>
  <c r="J1785" i="1"/>
  <c r="H1785" i="1"/>
  <c r="I2499" i="1"/>
  <c r="J2499" i="1"/>
  <c r="H2499" i="1"/>
  <c r="I3189" i="1"/>
  <c r="J3189" i="1"/>
  <c r="H3189" i="1"/>
  <c r="I4136" i="1"/>
  <c r="J4136" i="1"/>
  <c r="H4136" i="1"/>
  <c r="I589" i="1"/>
  <c r="P589" i="1" s="1"/>
  <c r="J589" i="1"/>
  <c r="Q589" i="1" s="1"/>
  <c r="H589" i="1"/>
  <c r="O589" i="1" s="1"/>
  <c r="I339" i="1"/>
  <c r="P339" i="1" s="1"/>
  <c r="J339" i="1"/>
  <c r="Q339" i="1" s="1"/>
  <c r="H339" i="1"/>
  <c r="O339" i="1" s="1"/>
  <c r="I1386" i="1"/>
  <c r="P1386" i="1" s="1"/>
  <c r="J1386" i="1"/>
  <c r="Q1386" i="1" s="1"/>
  <c r="H1386" i="1"/>
  <c r="I5100" i="1"/>
  <c r="J5100" i="1"/>
  <c r="H5100" i="1"/>
  <c r="I3653" i="1"/>
  <c r="J3653" i="1"/>
  <c r="H3653" i="1"/>
  <c r="I3108" i="1"/>
  <c r="J3108" i="1"/>
  <c r="H3108" i="1"/>
  <c r="I2225" i="1"/>
  <c r="J2225" i="1"/>
  <c r="H2225" i="1"/>
  <c r="I252" i="1"/>
  <c r="J252" i="1"/>
  <c r="Q252" i="1" s="1"/>
  <c r="H252" i="1"/>
  <c r="O252" i="1" s="1"/>
  <c r="I2919" i="1"/>
  <c r="P2919" i="1" s="1"/>
  <c r="J2919" i="1"/>
  <c r="Q2919" i="1" s="1"/>
  <c r="H2919" i="1"/>
  <c r="O2919" i="1" s="1"/>
  <c r="I4259" i="1"/>
  <c r="P4259" i="1" s="1"/>
  <c r="J4259" i="1"/>
  <c r="H4259" i="1"/>
  <c r="I3420" i="1"/>
  <c r="J3420" i="1"/>
  <c r="H3420" i="1"/>
  <c r="I2583" i="1"/>
  <c r="J2583" i="1"/>
  <c r="H2583" i="1"/>
  <c r="I3569" i="1"/>
  <c r="J3569" i="1"/>
  <c r="H3569" i="1"/>
  <c r="I965" i="1"/>
  <c r="J965" i="1"/>
  <c r="H965" i="1"/>
  <c r="O965" i="1" s="1"/>
  <c r="I863" i="1"/>
  <c r="P863" i="1" s="1"/>
  <c r="J863" i="1"/>
  <c r="Q863" i="1" s="1"/>
  <c r="H863" i="1"/>
  <c r="O863" i="1" s="1"/>
  <c r="I1952" i="1"/>
  <c r="J1952" i="1"/>
  <c r="H1952" i="1"/>
  <c r="O1952" i="1" s="1"/>
  <c r="I3944" i="1"/>
  <c r="J3944" i="1"/>
  <c r="H3944" i="1"/>
  <c r="I4428" i="1"/>
  <c r="J4428" i="1"/>
  <c r="H4428" i="1"/>
  <c r="I2541" i="1"/>
  <c r="J2541" i="1"/>
  <c r="H2541" i="1"/>
  <c r="I1469" i="1"/>
  <c r="J1469" i="1"/>
  <c r="H1469" i="1"/>
  <c r="I5056" i="1"/>
  <c r="J5056" i="1"/>
  <c r="Q5056" i="1" s="1"/>
  <c r="H5056" i="1"/>
  <c r="O5056" i="1" s="1"/>
  <c r="I5350" i="1"/>
  <c r="J5350" i="1"/>
  <c r="Q5350" i="1" s="1"/>
  <c r="H5350" i="1"/>
  <c r="I3401" i="1"/>
  <c r="P3401" i="1" s="1"/>
  <c r="J3401" i="1"/>
  <c r="Q3401" i="1" s="1"/>
  <c r="H3401" i="1"/>
  <c r="I4029" i="1"/>
  <c r="J4029" i="1"/>
  <c r="H4029" i="1"/>
  <c r="I3043" i="1"/>
  <c r="J3043" i="1"/>
  <c r="H3043" i="1"/>
  <c r="I4490" i="1"/>
  <c r="J4490" i="1"/>
  <c r="H4490" i="1"/>
  <c r="I3863" i="1"/>
  <c r="J3863" i="1"/>
  <c r="Q3863" i="1" s="1"/>
  <c r="H3863" i="1"/>
  <c r="I419" i="1"/>
  <c r="P419" i="1" s="1"/>
  <c r="J419" i="1"/>
  <c r="Q419" i="1" s="1"/>
  <c r="H419" i="1"/>
  <c r="O419" i="1" s="1"/>
  <c r="I2205" i="1"/>
  <c r="P2205" i="1" s="1"/>
  <c r="J2205" i="1"/>
  <c r="H2205" i="1"/>
  <c r="I5644" i="1"/>
  <c r="P5644" i="1" s="1"/>
  <c r="J5644" i="1"/>
  <c r="H5644" i="1"/>
  <c r="I1428" i="1"/>
  <c r="J1428" i="1"/>
  <c r="H1428" i="1"/>
  <c r="I2564" i="1"/>
  <c r="J2564" i="1"/>
  <c r="H2564" i="1"/>
  <c r="I2164" i="1"/>
  <c r="J2164" i="1"/>
  <c r="H2164" i="1"/>
  <c r="O2164" i="1" s="1"/>
  <c r="I821" i="1"/>
  <c r="P821" i="1" s="1"/>
  <c r="J821" i="1"/>
  <c r="Q821" i="1" s="1"/>
  <c r="H821" i="1"/>
  <c r="O821" i="1" s="1"/>
  <c r="I5287" i="1"/>
  <c r="P5287" i="1" s="1"/>
  <c r="J5287" i="1"/>
  <c r="Q5287" i="1" s="1"/>
  <c r="H5287" i="1"/>
  <c r="O5287" i="1" s="1"/>
  <c r="I1135" i="1"/>
  <c r="P1135" i="1" s="1"/>
  <c r="J1135" i="1"/>
  <c r="Q1135" i="1" s="1"/>
  <c r="H1135" i="1"/>
  <c r="O1135" i="1" s="1"/>
  <c r="I715" i="1"/>
  <c r="J715" i="1"/>
  <c r="H715" i="1"/>
  <c r="I168" i="1"/>
  <c r="J168" i="1"/>
  <c r="H168" i="1"/>
  <c r="I2182" i="1"/>
  <c r="J2182" i="1"/>
  <c r="H2182" i="1"/>
  <c r="I1216" i="1"/>
  <c r="P1216" i="1" s="1"/>
  <c r="J1216" i="1"/>
  <c r="Q1216" i="1" s="1"/>
  <c r="H1216" i="1"/>
  <c r="O1216" i="1" s="1"/>
  <c r="I1511" i="1"/>
  <c r="P1511" i="1" s="1"/>
  <c r="J1511" i="1"/>
  <c r="Q1511" i="1" s="1"/>
  <c r="H1511" i="1"/>
  <c r="O1511" i="1" s="1"/>
  <c r="I128" i="1"/>
  <c r="P128" i="1" s="1"/>
  <c r="J128" i="1"/>
  <c r="Q128" i="1" s="1"/>
  <c r="H128" i="1"/>
  <c r="O128" i="1" s="1"/>
  <c r="I2121" i="1"/>
  <c r="P2121" i="1" s="1"/>
  <c r="J2121" i="1"/>
  <c r="Q2121" i="1" s="1"/>
  <c r="H2121" i="1"/>
  <c r="I4596" i="1"/>
  <c r="J4596" i="1"/>
  <c r="H4596" i="1"/>
  <c r="I3440" i="1"/>
  <c r="J3440" i="1"/>
  <c r="H3440" i="1"/>
  <c r="I1806" i="1"/>
  <c r="J1806" i="1"/>
  <c r="Q1806" i="1" s="1"/>
  <c r="H1806" i="1"/>
  <c r="O1806" i="1" s="1"/>
  <c r="I5624" i="1"/>
  <c r="P5624" i="1" s="1"/>
  <c r="J5624" i="1"/>
  <c r="Q5624" i="1" s="1"/>
  <c r="H5624" i="1"/>
  <c r="O5624" i="1" s="1"/>
  <c r="I5183" i="1"/>
  <c r="P5183" i="1" s="1"/>
  <c r="J5183" i="1"/>
  <c r="Q5183" i="1" s="1"/>
  <c r="H5183" i="1"/>
  <c r="O5183" i="1" s="1"/>
  <c r="I358" i="1"/>
  <c r="P358" i="1" s="1"/>
  <c r="J358" i="1"/>
  <c r="Q358" i="1" s="1"/>
  <c r="H358" i="1"/>
  <c r="O358" i="1" s="1"/>
  <c r="I4994" i="1"/>
  <c r="P4994" i="1" s="1"/>
  <c r="J4994" i="1"/>
  <c r="H4994" i="1"/>
  <c r="I3462" i="1"/>
  <c r="J3462" i="1"/>
  <c r="H3462" i="1"/>
  <c r="I4743" i="1"/>
  <c r="J4743" i="1"/>
  <c r="H4743" i="1"/>
  <c r="I4763" i="1"/>
  <c r="J4763" i="1"/>
  <c r="Q4763" i="1" s="1"/>
  <c r="H4763" i="1"/>
  <c r="O4763" i="1" s="1"/>
  <c r="I2395" i="1"/>
  <c r="J2395" i="1"/>
  <c r="Q2395" i="1" s="1"/>
  <c r="H2395" i="1"/>
  <c r="I5725" i="1"/>
  <c r="J5725" i="1"/>
  <c r="Q5725" i="1" s="1"/>
  <c r="H5725" i="1"/>
  <c r="O5725" i="1" s="1"/>
  <c r="I3001" i="1"/>
  <c r="J3001" i="1"/>
  <c r="Q3001" i="1" s="1"/>
  <c r="H3001" i="1"/>
  <c r="O3001" i="1" s="1"/>
  <c r="I3231" i="1"/>
  <c r="J3231" i="1"/>
  <c r="H3231" i="1"/>
  <c r="I1827" i="1"/>
  <c r="J1827" i="1"/>
  <c r="H1827" i="1"/>
  <c r="I800" i="1"/>
  <c r="J800" i="1"/>
  <c r="H800" i="1"/>
  <c r="I1408" i="1"/>
  <c r="J1408" i="1"/>
  <c r="H1408" i="1"/>
  <c r="I3483" i="1"/>
  <c r="J3483" i="1"/>
  <c r="Q3483" i="1" s="1"/>
  <c r="H3483" i="1"/>
  <c r="O3483" i="1" s="1"/>
  <c r="I2477" i="1"/>
  <c r="J2477" i="1"/>
  <c r="Q2477" i="1" s="1"/>
  <c r="H2477" i="1"/>
  <c r="I4784" i="1"/>
  <c r="P4784" i="1" s="1"/>
  <c r="J4784" i="1"/>
  <c r="Q4784" i="1" s="1"/>
  <c r="H4784" i="1"/>
  <c r="I5454" i="1"/>
  <c r="J5454" i="1"/>
  <c r="H5454" i="1"/>
  <c r="I3021" i="1"/>
  <c r="J3021" i="1"/>
  <c r="H3021" i="1"/>
  <c r="I884" i="1"/>
  <c r="J884" i="1"/>
  <c r="H884" i="1"/>
  <c r="I5244" i="1"/>
  <c r="J5244" i="1"/>
  <c r="H5244" i="1"/>
  <c r="O5244" i="1" s="1"/>
  <c r="I3210" i="1"/>
  <c r="P3210" i="1" s="1"/>
  <c r="J3210" i="1"/>
  <c r="Q3210" i="1" s="1"/>
  <c r="H3210" i="1"/>
  <c r="O3210" i="1" s="1"/>
  <c r="I2015" i="1"/>
  <c r="P2015" i="1" s="1"/>
  <c r="J2015" i="1"/>
  <c r="H2015" i="1"/>
  <c r="O2015" i="1" s="1"/>
  <c r="I1259" i="1"/>
  <c r="P1259" i="1" s="1"/>
  <c r="J1259" i="1"/>
  <c r="H1259" i="1"/>
  <c r="I5767" i="1"/>
  <c r="J5767" i="1"/>
  <c r="H5767" i="1"/>
  <c r="I2813" i="1"/>
  <c r="J2813" i="1"/>
  <c r="H2813" i="1"/>
  <c r="I1721" i="1"/>
  <c r="J1721" i="1"/>
  <c r="Q1721" i="1" s="1"/>
  <c r="H1721" i="1"/>
  <c r="O1721" i="1" s="1"/>
  <c r="I2354" i="1"/>
  <c r="P2354" i="1" s="1"/>
  <c r="J2354" i="1"/>
  <c r="Q2354" i="1" s="1"/>
  <c r="H2354" i="1"/>
  <c r="O2354" i="1" s="1"/>
  <c r="I3149" i="1"/>
  <c r="J3149" i="1"/>
  <c r="H3149" i="1"/>
  <c r="O3149" i="1" s="1"/>
  <c r="I4827" i="1"/>
  <c r="J4827" i="1"/>
  <c r="Q4827" i="1" s="1"/>
  <c r="H4827" i="1"/>
  <c r="O4827" i="1" s="1"/>
  <c r="I5787" i="1"/>
  <c r="J5787" i="1"/>
  <c r="H5787" i="1"/>
  <c r="I3611" i="1"/>
  <c r="J3611" i="1"/>
  <c r="H3611" i="1"/>
  <c r="I3526" i="1"/>
  <c r="J3526" i="1"/>
  <c r="H3526" i="1"/>
  <c r="I4386" i="1"/>
  <c r="J4386" i="1"/>
  <c r="H4386" i="1"/>
  <c r="I2288" i="1"/>
  <c r="J2288" i="1"/>
  <c r="H2288" i="1"/>
  <c r="I1115" i="1"/>
  <c r="P1115" i="1" s="1"/>
  <c r="J1115" i="1"/>
  <c r="Q1115" i="1" s="1"/>
  <c r="H1115" i="1"/>
  <c r="O1115" i="1" s="1"/>
  <c r="I2685" i="1"/>
  <c r="P2685" i="1" s="1"/>
  <c r="J2685" i="1"/>
  <c r="Q2685" i="1" s="1"/>
  <c r="H2685" i="1"/>
  <c r="I4116" i="1"/>
  <c r="J4116" i="1"/>
  <c r="H4116" i="1"/>
  <c r="I1973" i="1"/>
  <c r="J1973" i="1"/>
  <c r="H1973" i="1"/>
  <c r="O1973" i="1" s="1"/>
  <c r="I3169" i="1"/>
  <c r="P3169" i="1" s="1"/>
  <c r="J3169" i="1"/>
  <c r="Q3169" i="1" s="1"/>
  <c r="H3169" i="1"/>
  <c r="O3169" i="1" s="1"/>
  <c r="I5434" i="1"/>
  <c r="J5434" i="1"/>
  <c r="Q5434" i="1" s="1"/>
  <c r="H5434" i="1"/>
  <c r="O5434" i="1" s="1"/>
  <c r="I2625" i="1"/>
  <c r="J2625" i="1"/>
  <c r="Q2625" i="1" s="1"/>
  <c r="H2625" i="1"/>
  <c r="I3673" i="1"/>
  <c r="P3673" i="1" s="1"/>
  <c r="J3673" i="1"/>
  <c r="H3673" i="1"/>
  <c r="O3673" i="1" s="1"/>
  <c r="I64" i="1"/>
  <c r="P64" i="1" s="1"/>
  <c r="J64" i="1"/>
  <c r="H64" i="1"/>
  <c r="I2246" i="1"/>
  <c r="J2246" i="1"/>
  <c r="H2246" i="1"/>
  <c r="I2605" i="1"/>
  <c r="J2605" i="1"/>
  <c r="H2605" i="1"/>
  <c r="I1303" i="1"/>
  <c r="J1303" i="1"/>
  <c r="H1303" i="1"/>
  <c r="I3359" i="1"/>
  <c r="J3359" i="1"/>
  <c r="Q3359" i="1" s="1"/>
  <c r="H3359" i="1"/>
  <c r="O3359" i="1" s="1"/>
  <c r="I5372" i="1"/>
  <c r="P5372" i="1" s="1"/>
  <c r="J5372" i="1"/>
  <c r="Q5372" i="1" s="1"/>
  <c r="H5372" i="1"/>
  <c r="O5372" i="1" s="1"/>
  <c r="I504" i="1"/>
  <c r="J504" i="1"/>
  <c r="Q504" i="1" s="1"/>
  <c r="H504" i="1"/>
  <c r="O504" i="1" s="1"/>
  <c r="I1700" i="1"/>
  <c r="J1700" i="1"/>
  <c r="H1700" i="1"/>
  <c r="I3734" i="1"/>
  <c r="J3734" i="1"/>
  <c r="H3734" i="1"/>
  <c r="I568" i="1"/>
  <c r="J568" i="1"/>
  <c r="H568" i="1"/>
  <c r="O568" i="1" s="1"/>
  <c r="I2769" i="1"/>
  <c r="J2769" i="1"/>
  <c r="H2769" i="1"/>
  <c r="I5330" i="1"/>
  <c r="P5330" i="1" s="1"/>
  <c r="J5330" i="1"/>
  <c r="Q5330" i="1" s="1"/>
  <c r="H5330" i="1"/>
  <c r="O5330" i="1" s="1"/>
  <c r="I4176" i="1"/>
  <c r="P4176" i="1" s="1"/>
  <c r="J4176" i="1"/>
  <c r="Q4176" i="1" s="1"/>
  <c r="H4176" i="1"/>
  <c r="I4806" i="1"/>
  <c r="P4806" i="1" s="1"/>
  <c r="J4806" i="1"/>
  <c r="Q4806" i="1" s="1"/>
  <c r="H4806" i="1"/>
  <c r="I3756" i="1"/>
  <c r="J3756" i="1"/>
  <c r="H3756" i="1"/>
  <c r="I3252" i="1"/>
  <c r="J3252" i="1"/>
  <c r="H3252" i="1"/>
  <c r="I4533" i="1"/>
  <c r="J4533" i="1"/>
  <c r="H4533" i="1"/>
  <c r="I1094" i="1"/>
  <c r="J1094" i="1"/>
  <c r="H1094" i="1"/>
  <c r="O1094" i="1" s="1"/>
  <c r="I3716" i="1"/>
  <c r="J3716" i="1"/>
  <c r="Q3716" i="1" s="1"/>
  <c r="H3716" i="1"/>
  <c r="I3295" i="1"/>
  <c r="P3295" i="1" s="1"/>
  <c r="J3295" i="1"/>
  <c r="Q3295" i="1" s="1"/>
  <c r="H3295" i="1"/>
  <c r="O3295" i="1" s="1"/>
  <c r="I547" i="1"/>
  <c r="P547" i="1" s="1"/>
  <c r="J547" i="1"/>
  <c r="H547" i="1"/>
  <c r="I3504" i="1"/>
  <c r="J3504" i="1"/>
  <c r="H3504" i="1"/>
  <c r="I4367" i="1"/>
  <c r="J4367" i="1"/>
  <c r="H4367" i="1"/>
  <c r="I1175" i="1"/>
  <c r="J1175" i="1"/>
  <c r="Q1175" i="1" s="1"/>
  <c r="H1175" i="1"/>
  <c r="I3337" i="1"/>
  <c r="P3337" i="1" s="1"/>
  <c r="J3337" i="1"/>
  <c r="Q3337" i="1" s="1"/>
  <c r="H3337" i="1"/>
  <c r="I2857" i="1"/>
  <c r="P2857" i="1" s="1"/>
  <c r="J2857" i="1"/>
  <c r="Q2857" i="1" s="1"/>
  <c r="H2857" i="1"/>
  <c r="O2857" i="1" s="1"/>
  <c r="I4618" i="1"/>
  <c r="P4618" i="1" s="1"/>
  <c r="J4618" i="1"/>
  <c r="Q4618" i="1" s="1"/>
  <c r="H4618" i="1"/>
  <c r="O4618" i="1" s="1"/>
  <c r="I5122" i="1"/>
  <c r="J5122" i="1"/>
  <c r="H5122" i="1"/>
  <c r="I2937" i="1"/>
  <c r="J2937" i="1"/>
  <c r="H2937" i="1"/>
  <c r="I4301" i="1"/>
  <c r="J4301" i="1"/>
  <c r="H4301" i="1"/>
  <c r="I2792" i="1"/>
  <c r="P2792" i="1" s="1"/>
  <c r="J2792" i="1"/>
  <c r="H2792" i="1"/>
  <c r="O2792" i="1" s="1"/>
  <c r="I2311" i="1"/>
  <c r="P2311" i="1" s="1"/>
  <c r="J2311" i="1"/>
  <c r="Q2311" i="1" s="1"/>
  <c r="H2311" i="1"/>
  <c r="O2311" i="1" s="1"/>
  <c r="I5393" i="1"/>
  <c r="J5393" i="1"/>
  <c r="Q5393" i="1" s="1"/>
  <c r="H5393" i="1"/>
  <c r="O5393" i="1" s="1"/>
  <c r="I2980" i="1"/>
  <c r="P2980" i="1" s="1"/>
  <c r="J2980" i="1"/>
  <c r="Q2980" i="1" s="1"/>
  <c r="H2980" i="1"/>
  <c r="I107" i="1"/>
  <c r="J107" i="1"/>
  <c r="H107" i="1"/>
  <c r="I4848" i="1"/>
  <c r="J4848" i="1"/>
  <c r="H4848" i="1"/>
  <c r="O4848" i="1" s="1"/>
  <c r="I5746" i="1"/>
  <c r="J5746" i="1"/>
  <c r="Q5746" i="1" s="1"/>
  <c r="H5746" i="1"/>
  <c r="O5746" i="1" s="1"/>
  <c r="I2415" i="1"/>
  <c r="J2415" i="1"/>
  <c r="Q2415" i="1" s="1"/>
  <c r="H2415" i="1"/>
  <c r="O2415" i="1" s="1"/>
  <c r="I3778" i="1"/>
  <c r="P3778" i="1" s="1"/>
  <c r="J3778" i="1"/>
  <c r="Q3778" i="1" s="1"/>
  <c r="H3778" i="1"/>
  <c r="O3778" i="1" s="1"/>
  <c r="I2521" i="1"/>
  <c r="P2521" i="1" s="1"/>
  <c r="J2521" i="1"/>
  <c r="H2521" i="1"/>
  <c r="O2521" i="1" s="1"/>
  <c r="I4890" i="1"/>
  <c r="P4890" i="1" s="1"/>
  <c r="J4890" i="1"/>
  <c r="H4890" i="1"/>
  <c r="I2727" i="1"/>
  <c r="J2727" i="1"/>
  <c r="H2727" i="1"/>
  <c r="I3546" i="1"/>
  <c r="J3546" i="1"/>
  <c r="H3546" i="1"/>
  <c r="I1155" i="1"/>
  <c r="P1155" i="1" s="1"/>
  <c r="J1155" i="1"/>
  <c r="Q1155" i="1" s="1"/>
  <c r="H1155" i="1"/>
  <c r="O1155" i="1" s="1"/>
  <c r="I5474" i="1"/>
  <c r="P5474" i="1" s="1"/>
  <c r="J5474" i="1"/>
  <c r="Q5474" i="1" s="1"/>
  <c r="H5474" i="1"/>
  <c r="I757" i="1"/>
  <c r="P757" i="1" s="1"/>
  <c r="J757" i="1"/>
  <c r="Q757" i="1" s="1"/>
  <c r="H757" i="1"/>
  <c r="O757" i="1" s="1"/>
  <c r="I2037" i="1"/>
  <c r="J2037" i="1"/>
  <c r="Q2037" i="1" s="1"/>
  <c r="H2037" i="1"/>
  <c r="O2037" i="1" s="1"/>
  <c r="I652" i="1"/>
  <c r="J652" i="1"/>
  <c r="H652" i="1"/>
  <c r="I4196" i="1"/>
  <c r="J4196" i="1"/>
  <c r="H4196" i="1"/>
  <c r="I2897" i="1"/>
  <c r="J2897" i="1"/>
  <c r="H2897" i="1"/>
  <c r="O2897" i="1" s="1"/>
  <c r="I3926" i="1"/>
  <c r="J3926" i="1"/>
  <c r="H3926" i="1"/>
  <c r="I5560" i="1"/>
  <c r="J5560" i="1"/>
  <c r="H5560" i="1"/>
  <c r="O5560" i="1" s="1"/>
  <c r="I4660" i="1"/>
  <c r="P4660" i="1" s="1"/>
  <c r="J4660" i="1"/>
  <c r="Q4660" i="1" s="1"/>
  <c r="H4660" i="1"/>
  <c r="O4660" i="1" s="1"/>
  <c r="I4237" i="1"/>
  <c r="P4237" i="1" s="1"/>
  <c r="J4237" i="1"/>
  <c r="Q4237" i="1" s="1"/>
  <c r="H4237" i="1"/>
  <c r="I5079" i="1"/>
  <c r="J5079" i="1"/>
  <c r="H5079" i="1"/>
  <c r="I3379" i="1"/>
  <c r="J3379" i="1"/>
  <c r="H3379" i="1"/>
  <c r="I380" i="1"/>
  <c r="J380" i="1"/>
  <c r="H380" i="1"/>
  <c r="I2058" i="1"/>
  <c r="J2058" i="1"/>
  <c r="H2058" i="1"/>
  <c r="O2058" i="1" s="1"/>
  <c r="I4092" i="1"/>
  <c r="P4092" i="1" s="1"/>
  <c r="J4092" i="1"/>
  <c r="Q4092" i="1" s="1"/>
  <c r="H4092" i="1"/>
  <c r="O4092" i="1" s="1"/>
  <c r="I2705" i="1"/>
  <c r="P2705" i="1" s="1"/>
  <c r="J2705" i="1"/>
  <c r="Q2705" i="1" s="1"/>
  <c r="H2705" i="1"/>
  <c r="O2705" i="1" s="1"/>
  <c r="I1891" i="1"/>
  <c r="P1891" i="1" s="1"/>
  <c r="J1891" i="1"/>
  <c r="H1891" i="1"/>
  <c r="I1345" i="1"/>
  <c r="J1345" i="1"/>
  <c r="H1345" i="1"/>
  <c r="I1447" i="1"/>
  <c r="J1447" i="1"/>
  <c r="H1447" i="1"/>
  <c r="I2645" i="1"/>
  <c r="P2645" i="1" s="1"/>
  <c r="J2645" i="1"/>
  <c r="Q2645" i="1" s="1"/>
  <c r="H2645" i="1"/>
  <c r="O2645" i="1" s="1"/>
  <c r="I3127" i="1"/>
  <c r="P3127" i="1" s="1"/>
  <c r="J3127" i="1"/>
  <c r="Q3127" i="1" s="1"/>
  <c r="H3127" i="1"/>
  <c r="O3127" i="1" s="1"/>
  <c r="I4951" i="1"/>
  <c r="P4951" i="1" s="1"/>
  <c r="J4951" i="1"/>
  <c r="Q4951" i="1" s="1"/>
  <c r="H4951" i="1"/>
  <c r="O4951" i="1" s="1"/>
  <c r="I1322" i="1"/>
  <c r="P1322" i="1" s="1"/>
  <c r="J1322" i="1"/>
  <c r="Q1322" i="1" s="1"/>
  <c r="H1322" i="1"/>
  <c r="O1322" i="1" s="1"/>
  <c r="I5016" i="1"/>
  <c r="J5016" i="1"/>
  <c r="H5016" i="1"/>
  <c r="I988" i="1"/>
  <c r="J988" i="1"/>
  <c r="H988" i="1"/>
  <c r="I1490" i="1"/>
  <c r="J1490" i="1"/>
  <c r="Q1490" i="1" s="1"/>
  <c r="H1490" i="1"/>
  <c r="I632" i="1"/>
  <c r="J632" i="1"/>
  <c r="H632" i="1"/>
  <c r="E212" i="1"/>
  <c r="O211" i="1"/>
  <c r="E4699" i="1"/>
  <c r="Q4698" i="1"/>
  <c r="P4698" i="1"/>
  <c r="O4698" i="1"/>
  <c r="E2750" i="1"/>
  <c r="E1870" i="1"/>
  <c r="E3987" i="1"/>
  <c r="E4157" i="1"/>
  <c r="E45" i="1"/>
  <c r="P44" i="1"/>
  <c r="O44" i="1"/>
  <c r="Q44" i="1"/>
  <c r="E4281" i="1"/>
  <c r="Q4280" i="1"/>
  <c r="P4280" i="1"/>
  <c r="O4280" i="1"/>
  <c r="E2436" i="1"/>
  <c r="Q2435" i="1"/>
  <c r="P2435" i="1"/>
  <c r="O2435" i="1"/>
  <c r="E3317" i="1"/>
  <c r="E1764" i="1"/>
  <c r="P1763" i="1"/>
  <c r="O1763" i="1"/>
  <c r="E924" i="1"/>
  <c r="E4344" i="1"/>
  <c r="O4343" i="1"/>
  <c r="E5687" i="1"/>
  <c r="Q5686" i="1"/>
  <c r="P5686" i="1"/>
  <c r="O5686" i="1"/>
  <c r="E1911" i="1"/>
  <c r="Q1910" i="1"/>
  <c r="P1910" i="1"/>
  <c r="O1910" i="1"/>
  <c r="E947" i="1"/>
  <c r="Q946" i="1"/>
  <c r="P946" i="1"/>
  <c r="E4975" i="1"/>
  <c r="P4974" i="1"/>
  <c r="O4974" i="1"/>
  <c r="E464" i="1"/>
  <c r="E5667" i="1"/>
  <c r="E611" i="1"/>
  <c r="Q610" i="1"/>
  <c r="O610" i="1"/>
  <c r="E88" i="1"/>
  <c r="Q87" i="1"/>
  <c r="P87" i="1"/>
  <c r="O87" i="1"/>
  <c r="E5144" i="1"/>
  <c r="Q5143" i="1"/>
  <c r="E1281" i="1"/>
  <c r="P1280" i="1"/>
  <c r="O1280" i="1"/>
  <c r="Q1280" i="1"/>
  <c r="E2834" i="1"/>
  <c r="P2833" i="1"/>
  <c r="E340" i="1"/>
  <c r="E1953" i="1"/>
  <c r="Q1952" i="1"/>
  <c r="P1952" i="1"/>
  <c r="E3612" i="1"/>
  <c r="O3611" i="1"/>
  <c r="P3611" i="1"/>
  <c r="Q3611" i="1"/>
  <c r="E5101" i="1"/>
  <c r="P5100" i="1"/>
  <c r="O5100" i="1"/>
  <c r="Q5100" i="1"/>
  <c r="E905" i="1"/>
  <c r="Q904" i="1"/>
  <c r="P904" i="1"/>
  <c r="O904" i="1"/>
  <c r="E4785" i="1"/>
  <c r="O4784" i="1"/>
  <c r="E672" i="1"/>
  <c r="Q671" i="1"/>
  <c r="P671" i="1"/>
  <c r="O671" i="1"/>
  <c r="E4491" i="1"/>
  <c r="Q4490" i="1"/>
  <c r="P4490" i="1"/>
  <c r="O4490" i="1"/>
  <c r="E1974" i="1"/>
  <c r="Q1973" i="1"/>
  <c r="P1973" i="1"/>
  <c r="E1429" i="1"/>
  <c r="Q1428" i="1"/>
  <c r="P1428" i="1"/>
  <c r="O1428" i="1"/>
  <c r="E5768" i="1"/>
  <c r="O5767" i="1"/>
  <c r="Q5767" i="1"/>
  <c r="P5767" i="1"/>
  <c r="E2565" i="1"/>
  <c r="Q2564" i="1"/>
  <c r="O2564" i="1"/>
  <c r="P2564" i="1"/>
  <c r="E4177" i="1"/>
  <c r="O4176" i="1"/>
  <c r="E3170" i="1"/>
  <c r="E2165" i="1"/>
  <c r="Q2164" i="1"/>
  <c r="P2164" i="1"/>
  <c r="E822" i="1"/>
  <c r="E5288" i="1"/>
  <c r="E1136" i="1"/>
  <c r="E716" i="1"/>
  <c r="Q715" i="1"/>
  <c r="P715" i="1"/>
  <c r="O715" i="1"/>
  <c r="E169" i="1"/>
  <c r="Q168" i="1"/>
  <c r="P168" i="1"/>
  <c r="O168" i="1"/>
  <c r="E2183" i="1"/>
  <c r="O2182" i="1"/>
  <c r="Q2182" i="1"/>
  <c r="P2182" i="1"/>
  <c r="E1217" i="1"/>
  <c r="E1512" i="1"/>
  <c r="E129" i="1"/>
  <c r="E2122" i="1"/>
  <c r="O2121" i="1"/>
  <c r="E4597" i="1"/>
  <c r="Q4596" i="1"/>
  <c r="P4596" i="1"/>
  <c r="O4596" i="1"/>
  <c r="E3441" i="1"/>
  <c r="Q3440" i="1"/>
  <c r="P3440" i="1"/>
  <c r="O3440" i="1"/>
  <c r="E1807" i="1"/>
  <c r="P1806" i="1"/>
  <c r="E5625" i="1"/>
  <c r="E5184" i="1"/>
  <c r="E359" i="1"/>
  <c r="E4995" i="1"/>
  <c r="Q4994" i="1"/>
  <c r="O4994" i="1"/>
  <c r="E3463" i="1"/>
  <c r="Q3462" i="1"/>
  <c r="P3462" i="1"/>
  <c r="O3462" i="1"/>
  <c r="E4744" i="1"/>
  <c r="Q4743" i="1"/>
  <c r="O4743" i="1"/>
  <c r="P4743" i="1"/>
  <c r="E4764" i="1"/>
  <c r="P4763" i="1"/>
  <c r="E2396" i="1"/>
  <c r="P2395" i="1"/>
  <c r="O2395" i="1"/>
  <c r="E5726" i="1"/>
  <c r="P5725" i="1"/>
  <c r="E2458" i="1"/>
  <c r="P2457" i="1"/>
  <c r="O2457" i="1"/>
  <c r="Q2457" i="1"/>
  <c r="E1618" i="1"/>
  <c r="Q1617" i="1"/>
  <c r="P1617" i="1"/>
  <c r="O1617" i="1"/>
  <c r="E4030" i="1"/>
  <c r="O4029" i="1"/>
  <c r="Q4029" i="1"/>
  <c r="P4029" i="1"/>
  <c r="E569" i="1"/>
  <c r="Q568" i="1"/>
  <c r="P568" i="1"/>
  <c r="E2686" i="1"/>
  <c r="O2685" i="1"/>
  <c r="E2814" i="1"/>
  <c r="Q2813" i="1"/>
  <c r="P2813" i="1"/>
  <c r="O2813" i="1"/>
  <c r="E1722" i="1"/>
  <c r="P1721" i="1"/>
  <c r="E2355" i="1"/>
  <c r="E1577" i="1"/>
  <c r="Q1576" i="1"/>
  <c r="P1576" i="1"/>
  <c r="O1576" i="1"/>
  <c r="E3864" i="1"/>
  <c r="P3863" i="1"/>
  <c r="O3863" i="1"/>
  <c r="E590" i="1"/>
  <c r="E2959" i="1"/>
  <c r="Q2958" i="1"/>
  <c r="E2289" i="1"/>
  <c r="Q2288" i="1"/>
  <c r="P2288" i="1"/>
  <c r="O2288" i="1"/>
  <c r="E5331" i="1"/>
  <c r="E5414" i="1"/>
  <c r="Q5413" i="1"/>
  <c r="P5413" i="1"/>
  <c r="O5413" i="1"/>
  <c r="E5267" i="1"/>
  <c r="E4511" i="1"/>
  <c r="Q4510" i="1"/>
  <c r="P4510" i="1"/>
  <c r="O4510" i="1"/>
  <c r="E5455" i="1"/>
  <c r="Q5454" i="1"/>
  <c r="P5454" i="1"/>
  <c r="O5454" i="1"/>
  <c r="E2206" i="1"/>
  <c r="Q2205" i="1"/>
  <c r="O2205" i="1"/>
  <c r="E4619" i="1"/>
  <c r="E2312" i="1"/>
  <c r="E4849" i="1"/>
  <c r="Q4848" i="1"/>
  <c r="P4848" i="1"/>
  <c r="E2416" i="1"/>
  <c r="P2415" i="1"/>
  <c r="E3779" i="1"/>
  <c r="E4891" i="1"/>
  <c r="O4890" i="1"/>
  <c r="Q4890" i="1"/>
  <c r="E1156" i="1"/>
  <c r="E5475" i="1"/>
  <c r="O5474" i="1"/>
  <c r="E758" i="1"/>
  <c r="E2038" i="1"/>
  <c r="P2037" i="1"/>
  <c r="E653" i="1"/>
  <c r="Q652" i="1"/>
  <c r="P652" i="1"/>
  <c r="O652" i="1"/>
  <c r="E4197" i="1"/>
  <c r="Q4196" i="1"/>
  <c r="P4196" i="1"/>
  <c r="O4196" i="1"/>
  <c r="E2898" i="1"/>
  <c r="P2897" i="1"/>
  <c r="Q2897" i="1"/>
  <c r="E3927" i="1"/>
  <c r="Q3926" i="1"/>
  <c r="P3926" i="1"/>
  <c r="O3926" i="1"/>
  <c r="E5561" i="1"/>
  <c r="P5560" i="1"/>
  <c r="Q5560" i="1"/>
  <c r="E4661" i="1"/>
  <c r="E4238" i="1"/>
  <c r="O4237" i="1"/>
  <c r="E5080" i="1"/>
  <c r="Q5079" i="1"/>
  <c r="P5079" i="1"/>
  <c r="O5079" i="1"/>
  <c r="E3380" i="1"/>
  <c r="Q3379" i="1"/>
  <c r="P3379" i="1"/>
  <c r="O3379" i="1"/>
  <c r="E381" i="1"/>
  <c r="Q380" i="1"/>
  <c r="P380" i="1"/>
  <c r="O380" i="1"/>
  <c r="E2059" i="1"/>
  <c r="Q2058" i="1"/>
  <c r="P2058" i="1"/>
  <c r="E4093" i="1"/>
  <c r="E2706" i="1"/>
  <c r="E1892" i="1"/>
  <c r="O1891" i="1"/>
  <c r="Q1891" i="1"/>
  <c r="E1346" i="1"/>
  <c r="Q1345" i="1"/>
  <c r="P1345" i="1"/>
  <c r="O1345" i="1"/>
  <c r="E1448" i="1"/>
  <c r="O1447" i="1"/>
  <c r="Q1447" i="1"/>
  <c r="P1447" i="1"/>
  <c r="E2646" i="1"/>
  <c r="E3128" i="1"/>
  <c r="E4952" i="1"/>
  <c r="E1323" i="1"/>
  <c r="E5017" i="1"/>
  <c r="Q5016" i="1"/>
  <c r="P5016" i="1"/>
  <c r="O5016" i="1"/>
  <c r="E989" i="1"/>
  <c r="Q988" i="1"/>
  <c r="P988" i="1"/>
  <c r="O988" i="1"/>
  <c r="E1491" i="1"/>
  <c r="P1490" i="1"/>
  <c r="O1490" i="1"/>
  <c r="E633" i="1"/>
  <c r="Q632" i="1"/>
  <c r="P632" i="1"/>
  <c r="O632" i="1"/>
  <c r="E5204" i="1"/>
  <c r="P5203" i="1"/>
  <c r="E4470" i="1"/>
  <c r="O4469" i="1"/>
  <c r="Q4469" i="1"/>
  <c r="P4469" i="1"/>
  <c r="E3022" i="1"/>
  <c r="Q3021" i="1"/>
  <c r="P3021" i="1"/>
  <c r="O3021" i="1"/>
  <c r="E3211" i="1"/>
  <c r="E2858" i="1"/>
  <c r="E5394" i="1"/>
  <c r="P5393" i="1"/>
  <c r="E2522" i="1"/>
  <c r="Q2521" i="1"/>
  <c r="E1599" i="1"/>
  <c r="Q1598" i="1"/>
  <c r="O1598" i="1"/>
  <c r="E1116" i="1"/>
  <c r="E420" i="1"/>
  <c r="E3338" i="1"/>
  <c r="O3337" i="1"/>
  <c r="E4302" i="1"/>
  <c r="Q4301" i="1"/>
  <c r="P4301" i="1"/>
  <c r="O4301" i="1"/>
  <c r="E5747" i="1"/>
  <c r="P5746" i="1"/>
  <c r="E3547" i="1"/>
  <c r="Q3546" i="1"/>
  <c r="P3546" i="1"/>
  <c r="O3546" i="1"/>
  <c r="E864" i="1"/>
  <c r="E3654" i="1"/>
  <c r="Q3653" i="1"/>
  <c r="P3653" i="1"/>
  <c r="O3653" i="1"/>
  <c r="E885" i="1"/>
  <c r="Q884" i="1"/>
  <c r="P884" i="1"/>
  <c r="O884" i="1"/>
  <c r="E5245" i="1"/>
  <c r="Q5244" i="1"/>
  <c r="P5244" i="1"/>
  <c r="E1176" i="1"/>
  <c r="P1175" i="1"/>
  <c r="O1175" i="1"/>
  <c r="E2981" i="1"/>
  <c r="O2980" i="1"/>
  <c r="E2728" i="1"/>
  <c r="Q2727" i="1"/>
  <c r="P2727" i="1"/>
  <c r="O2727" i="1"/>
  <c r="E1387" i="1"/>
  <c r="O1386" i="1"/>
  <c r="E526" i="1"/>
  <c r="E3735" i="1"/>
  <c r="Q3734" i="1"/>
  <c r="O3734" i="1"/>
  <c r="P3734" i="1"/>
  <c r="E2770" i="1"/>
  <c r="Q2769" i="1"/>
  <c r="P2769" i="1"/>
  <c r="O2769" i="1"/>
  <c r="E3505" i="1"/>
  <c r="Q3504" i="1"/>
  <c r="P3504" i="1"/>
  <c r="O3504" i="1"/>
  <c r="E2938" i="1"/>
  <c r="P2937" i="1"/>
  <c r="O2937" i="1"/>
  <c r="Q2937" i="1"/>
  <c r="E1850" i="1"/>
  <c r="Q1849" i="1"/>
  <c r="P1849" i="1"/>
  <c r="O1849" i="1"/>
  <c r="E2667" i="1"/>
  <c r="Q2666" i="1"/>
  <c r="P2666" i="1"/>
  <c r="O2666" i="1"/>
  <c r="E443" i="1"/>
  <c r="Q442" i="1"/>
  <c r="P442" i="1"/>
  <c r="O442" i="1"/>
  <c r="E1239" i="1"/>
  <c r="Q1238" i="1"/>
  <c r="P1238" i="1"/>
  <c r="E5227" i="1"/>
  <c r="Q5226" i="1"/>
  <c r="E3633" i="1"/>
  <c r="E3757" i="1"/>
  <c r="Q3756" i="1"/>
  <c r="O3756" i="1"/>
  <c r="P3756" i="1"/>
  <c r="E4009" i="1"/>
  <c r="P4008" i="1"/>
  <c r="O4008" i="1"/>
  <c r="Q4008" i="1"/>
  <c r="E3674" i="1"/>
  <c r="Q3673" i="1"/>
  <c r="E4217" i="1"/>
  <c r="Q4216" i="1"/>
  <c r="P4216" i="1"/>
  <c r="O4216" i="1"/>
  <c r="E2542" i="1"/>
  <c r="O2541" i="1"/>
  <c r="Q2541" i="1"/>
  <c r="P2541" i="1"/>
  <c r="E3885" i="1"/>
  <c r="E253" i="1"/>
  <c r="P252" i="1"/>
  <c r="E843" i="1"/>
  <c r="P842" i="1"/>
  <c r="E3150" i="1"/>
  <c r="P3149" i="1"/>
  <c r="Q3149" i="1"/>
  <c r="E3823" i="1"/>
  <c r="Q3822" i="1"/>
  <c r="P3822" i="1"/>
  <c r="O3822" i="1"/>
  <c r="E150" i="1"/>
  <c r="P149" i="1"/>
  <c r="E65" i="1"/>
  <c r="O64" i="1"/>
  <c r="Q64" i="1"/>
  <c r="E402" i="1"/>
  <c r="Q401" i="1"/>
  <c r="P401" i="1"/>
  <c r="O401" i="1"/>
  <c r="E778" i="1"/>
  <c r="P777" i="1"/>
  <c r="O777" i="1"/>
  <c r="E4639" i="1"/>
  <c r="Q4638" i="1"/>
  <c r="O4638" i="1"/>
  <c r="E1930" i="1"/>
  <c r="Q1929" i="1"/>
  <c r="P1929" i="1"/>
  <c r="O1929" i="1"/>
  <c r="E1053" i="1"/>
  <c r="P1052" i="1"/>
  <c r="E2920" i="1"/>
  <c r="E190" i="1"/>
  <c r="P189" i="1"/>
  <c r="O189" i="1"/>
  <c r="E1786" i="1"/>
  <c r="Q1785" i="1"/>
  <c r="P1785" i="1"/>
  <c r="O1785" i="1"/>
  <c r="E2247" i="1"/>
  <c r="Q2246" i="1"/>
  <c r="P2246" i="1"/>
  <c r="O2246" i="1"/>
  <c r="E3274" i="1"/>
  <c r="P3273" i="1"/>
  <c r="E2080" i="1"/>
  <c r="O2079" i="1"/>
  <c r="E3253" i="1"/>
  <c r="Q3252" i="1"/>
  <c r="P3252" i="1"/>
  <c r="O3252" i="1"/>
  <c r="E3966" i="1"/>
  <c r="O3965" i="1"/>
  <c r="E1828" i="1"/>
  <c r="Q1827" i="1"/>
  <c r="P1827" i="1"/>
  <c r="O1827" i="1"/>
  <c r="E1679" i="1"/>
  <c r="Q1678" i="1"/>
  <c r="P1678" i="1"/>
  <c r="O1678" i="1"/>
  <c r="E1470" i="1"/>
  <c r="P1469" i="1"/>
  <c r="O1469" i="1"/>
  <c r="Q1469" i="1"/>
  <c r="E4555" i="1"/>
  <c r="O4554" i="1"/>
  <c r="E296" i="1"/>
  <c r="Q295" i="1"/>
  <c r="E2606" i="1"/>
  <c r="O2605" i="1"/>
  <c r="Q2605" i="1"/>
  <c r="P2605" i="1"/>
  <c r="E966" i="1"/>
  <c r="Q965" i="1"/>
  <c r="P965" i="1"/>
  <c r="E318" i="1"/>
  <c r="Q317" i="1"/>
  <c r="P317" i="1"/>
  <c r="O317" i="1"/>
  <c r="E1701" i="1"/>
  <c r="P1700" i="1"/>
  <c r="O1700" i="1"/>
  <c r="Q1700" i="1"/>
  <c r="E1260" i="1"/>
  <c r="Q1259" i="1"/>
  <c r="O1259" i="1"/>
  <c r="E3296" i="1"/>
  <c r="E5123" i="1"/>
  <c r="Q5122" i="1"/>
  <c r="P5122" i="1"/>
  <c r="O5122" i="1"/>
  <c r="E3066" i="1"/>
  <c r="Q3065" i="1"/>
  <c r="P3065" i="1"/>
  <c r="O3065" i="1"/>
  <c r="E5538" i="1"/>
  <c r="Q5537" i="1"/>
  <c r="P5537" i="1"/>
  <c r="O5537" i="1"/>
  <c r="E5435" i="1"/>
  <c r="P5434" i="1"/>
  <c r="E1534" i="1"/>
  <c r="O1533" i="1"/>
  <c r="E275" i="1"/>
  <c r="Q274" i="1"/>
  <c r="P274" i="1"/>
  <c r="O274" i="1"/>
  <c r="E3232" i="1"/>
  <c r="Q3231" i="1"/>
  <c r="P3231" i="1"/>
  <c r="O3231" i="1"/>
  <c r="E2478" i="1"/>
  <c r="P2477" i="1"/>
  <c r="O2477" i="1"/>
  <c r="E5705" i="1"/>
  <c r="E4387" i="1"/>
  <c r="Q4386" i="1"/>
  <c r="P4386" i="1"/>
  <c r="O4386" i="1"/>
  <c r="E2016" i="1"/>
  <c r="Q2015" i="1"/>
  <c r="E4368" i="1"/>
  <c r="P4367" i="1"/>
  <c r="Q4367" i="1"/>
  <c r="O4367" i="1"/>
  <c r="E108" i="1"/>
  <c r="Q107" i="1"/>
  <c r="P107" i="1"/>
  <c r="O107" i="1"/>
  <c r="E4807" i="1"/>
  <c r="O4806" i="1"/>
  <c r="E3109" i="1"/>
  <c r="Q3108" i="1"/>
  <c r="P3108" i="1"/>
  <c r="O3108" i="1"/>
  <c r="E23" i="1"/>
  <c r="Q22" i="1"/>
  <c r="P22" i="1"/>
  <c r="E232" i="1"/>
  <c r="Q231" i="1"/>
  <c r="P231" i="1"/>
  <c r="O231" i="1"/>
  <c r="E2626" i="1"/>
  <c r="O2625" i="1"/>
  <c r="P2625" i="1"/>
  <c r="E694" i="1"/>
  <c r="O693" i="1"/>
  <c r="Q693" i="1"/>
  <c r="E505" i="1"/>
  <c r="P504" i="1"/>
  <c r="E1555" i="1"/>
  <c r="O1554" i="1"/>
  <c r="Q1554" i="1"/>
  <c r="P1554" i="1"/>
  <c r="E1197" i="1"/>
  <c r="P1196" i="1"/>
  <c r="E3527" i="1"/>
  <c r="Q3526" i="1"/>
  <c r="P3526" i="1"/>
  <c r="O3526" i="1"/>
  <c r="E5645" i="1"/>
  <c r="Q5644" i="1"/>
  <c r="O5644" i="1"/>
  <c r="E548" i="1"/>
  <c r="Q547" i="1"/>
  <c r="O547" i="1"/>
  <c r="E2793" i="1"/>
  <c r="Q2792" i="1"/>
  <c r="E3945" i="1"/>
  <c r="Q3944" i="1"/>
  <c r="P3944" i="1"/>
  <c r="O3944" i="1"/>
  <c r="E3002" i="1"/>
  <c r="P3001" i="1"/>
  <c r="E5602" i="1"/>
  <c r="Q5601" i="1"/>
  <c r="P5601" i="1"/>
  <c r="O5601" i="1"/>
  <c r="E1995" i="1"/>
  <c r="Q1994" i="1"/>
  <c r="P1994" i="1"/>
  <c r="O1994" i="1"/>
  <c r="E4429" i="1"/>
  <c r="Q4428" i="1"/>
  <c r="P4428" i="1"/>
  <c r="O4428" i="1"/>
  <c r="E2226" i="1"/>
  <c r="Q2225" i="1"/>
  <c r="P2225" i="1"/>
  <c r="O2225" i="1"/>
  <c r="E1660" i="1"/>
  <c r="P1659" i="1"/>
  <c r="E3570" i="1"/>
  <c r="P3569" i="1"/>
  <c r="O3569" i="1"/>
  <c r="Q3569" i="1"/>
  <c r="E4576" i="1"/>
  <c r="P4575" i="1"/>
  <c r="O4575" i="1"/>
  <c r="Q4575" i="1"/>
  <c r="E3044" i="1"/>
  <c r="Q3043" i="1"/>
  <c r="O3043" i="1"/>
  <c r="P3043" i="1"/>
  <c r="E4117" i="1"/>
  <c r="Q4116" i="1"/>
  <c r="P4116" i="1"/>
  <c r="O4116" i="1"/>
  <c r="E5057" i="1"/>
  <c r="P5056" i="1"/>
  <c r="E4075" i="1"/>
  <c r="Q4074" i="1"/>
  <c r="O4074" i="1"/>
  <c r="E4534" i="1"/>
  <c r="P4533" i="1"/>
  <c r="O4533" i="1"/>
  <c r="Q4533" i="1"/>
  <c r="E2500" i="1"/>
  <c r="Q2499" i="1"/>
  <c r="P2499" i="1"/>
  <c r="O2499" i="1"/>
  <c r="E3693" i="1"/>
  <c r="Q3692" i="1"/>
  <c r="P3692" i="1"/>
  <c r="O3692" i="1"/>
  <c r="E801" i="1"/>
  <c r="Q800" i="1"/>
  <c r="P800" i="1"/>
  <c r="O800" i="1"/>
  <c r="E1304" i="1"/>
  <c r="Q1303" i="1"/>
  <c r="P1303" i="1"/>
  <c r="O1303" i="1"/>
  <c r="E4681" i="1"/>
  <c r="Q4680" i="1"/>
  <c r="O4680" i="1"/>
  <c r="P4680" i="1"/>
  <c r="E4408" i="1"/>
  <c r="P4407" i="1"/>
  <c r="Q4407" i="1"/>
  <c r="O4407" i="1"/>
  <c r="E4260" i="1"/>
  <c r="O4259" i="1"/>
  <c r="Q4259" i="1"/>
  <c r="E1742" i="1"/>
  <c r="Q1741" i="1"/>
  <c r="P1741" i="1"/>
  <c r="O1741" i="1"/>
  <c r="E1095" i="1"/>
  <c r="Q1094" i="1"/>
  <c r="P1094" i="1"/>
  <c r="E4828" i="1"/>
  <c r="P4827" i="1"/>
  <c r="E5351" i="1"/>
  <c r="O5350" i="1"/>
  <c r="P5350" i="1"/>
  <c r="E3190" i="1"/>
  <c r="P3189" i="1"/>
  <c r="O3189" i="1"/>
  <c r="Q3189" i="1"/>
  <c r="E4722" i="1"/>
  <c r="Q4721" i="1"/>
  <c r="P4721" i="1"/>
  <c r="O4721" i="1"/>
  <c r="E1409" i="1"/>
  <c r="Q1408" i="1"/>
  <c r="P1408" i="1"/>
  <c r="O1408" i="1"/>
  <c r="O4932" i="1"/>
  <c r="Q4932" i="1"/>
  <c r="P4932" i="1"/>
  <c r="E4933" i="1"/>
  <c r="E2102" i="1"/>
  <c r="Q2101" i="1"/>
  <c r="P2101" i="1"/>
  <c r="O2101" i="1"/>
  <c r="E2877" i="1"/>
  <c r="P2876" i="1"/>
  <c r="O2876" i="1"/>
  <c r="Q2876" i="1"/>
  <c r="E3360" i="1"/>
  <c r="P3359" i="1"/>
  <c r="E3421" i="1"/>
  <c r="Q3420" i="1"/>
  <c r="P3420" i="1"/>
  <c r="O3420" i="1"/>
  <c r="E4870" i="1"/>
  <c r="O4869" i="1"/>
  <c r="P4869" i="1"/>
  <c r="Q4869" i="1"/>
  <c r="E3717" i="1"/>
  <c r="O3716" i="1"/>
  <c r="P3716" i="1"/>
  <c r="E5519" i="1"/>
  <c r="Q5518" i="1"/>
  <c r="P5518" i="1"/>
  <c r="O5518" i="1"/>
  <c r="E2270" i="1"/>
  <c r="Q2269" i="1"/>
  <c r="O2269" i="1"/>
  <c r="P2269" i="1"/>
  <c r="E3591" i="1"/>
  <c r="Q3590" i="1"/>
  <c r="P3590" i="1"/>
  <c r="O3590" i="1"/>
  <c r="E5788" i="1"/>
  <c r="O5787" i="1"/>
  <c r="Q5787" i="1"/>
  <c r="P5787" i="1"/>
  <c r="E4052" i="1"/>
  <c r="Q4051" i="1"/>
  <c r="P4051" i="1"/>
  <c r="O4051" i="1"/>
  <c r="Q2583" i="1"/>
  <c r="O2583" i="1"/>
  <c r="P2583" i="1"/>
  <c r="E2584" i="1"/>
  <c r="E5373" i="1"/>
  <c r="E3402" i="1"/>
  <c r="O3401" i="1"/>
  <c r="E4137" i="1"/>
  <c r="Q4136" i="1"/>
  <c r="P4136" i="1"/>
  <c r="O4136" i="1"/>
  <c r="E3484" i="1"/>
  <c r="P3483" i="1"/>
  <c r="E3842" i="1"/>
  <c r="P3841" i="1"/>
  <c r="O3841" i="1"/>
  <c r="E1368" i="1"/>
  <c r="O1367" i="1"/>
  <c r="E1031" i="1"/>
  <c r="Q1030" i="1"/>
  <c r="P1030" i="1"/>
  <c r="O1030" i="1"/>
  <c r="E4448" i="1"/>
  <c r="P4447" i="1"/>
  <c r="Q4447" i="1"/>
  <c r="O4447" i="1"/>
  <c r="E5810" i="1"/>
  <c r="Q5809" i="1"/>
  <c r="P5809" i="1"/>
  <c r="O5809" i="1"/>
  <c r="E5582" i="1"/>
  <c r="Q5581" i="1"/>
  <c r="P5581" i="1"/>
  <c r="O5581" i="1"/>
  <c r="E5308" i="1"/>
  <c r="P5307" i="1"/>
  <c r="O5307" i="1"/>
  <c r="E485" i="1"/>
  <c r="Q484" i="1"/>
  <c r="E5497" i="1"/>
  <c r="Q5496" i="1"/>
  <c r="O5496" i="1"/>
  <c r="E736" i="1"/>
  <c r="Q735" i="1"/>
  <c r="P735" i="1"/>
  <c r="O735" i="1"/>
  <c r="E3800" i="1"/>
  <c r="Q3799" i="1"/>
  <c r="P3799" i="1"/>
  <c r="O3799" i="1"/>
  <c r="E4913" i="1"/>
  <c r="O4912" i="1"/>
  <c r="Q4912" i="1"/>
  <c r="P4912" i="1"/>
  <c r="E1010" i="1"/>
  <c r="Q1009" i="1"/>
  <c r="P1009" i="1"/>
  <c r="O1009" i="1"/>
  <c r="E2333" i="1"/>
  <c r="Q2332" i="1"/>
  <c r="E5037" i="1"/>
  <c r="P5036" i="1"/>
  <c r="E3905" i="1"/>
  <c r="Q3904" i="1"/>
  <c r="P3904" i="1"/>
  <c r="O3904" i="1"/>
  <c r="E1640" i="1"/>
  <c r="Q1639" i="1"/>
  <c r="P1639" i="1"/>
  <c r="O1639" i="1"/>
  <c r="E3086" i="1"/>
  <c r="O3085" i="1"/>
  <c r="P3085" i="1"/>
  <c r="Q3085" i="1"/>
  <c r="E4324" i="1"/>
  <c r="Q4323" i="1"/>
  <c r="P4323" i="1"/>
  <c r="O4323" i="1"/>
  <c r="E5164" i="1"/>
  <c r="P5163" i="1"/>
  <c r="E2375" i="1"/>
  <c r="P2374" i="1"/>
  <c r="O2374" i="1"/>
  <c r="E1073" i="1"/>
  <c r="O1072" i="1"/>
  <c r="I1073" i="1" l="1"/>
  <c r="J1073" i="1"/>
  <c r="H1073" i="1"/>
  <c r="I3002" i="1"/>
  <c r="J3002" i="1"/>
  <c r="H3002" i="1"/>
  <c r="I4555" i="1"/>
  <c r="J4555" i="1"/>
  <c r="H4555" i="1"/>
  <c r="I2522" i="1"/>
  <c r="J2522" i="1"/>
  <c r="H2522" i="1"/>
  <c r="I2686" i="1"/>
  <c r="J2686" i="1"/>
  <c r="H2686" i="1"/>
  <c r="I924" i="1"/>
  <c r="J924" i="1"/>
  <c r="Q924" i="1" s="1"/>
  <c r="H924" i="1"/>
  <c r="I2059" i="1"/>
  <c r="P2059" i="1" s="1"/>
  <c r="J2059" i="1"/>
  <c r="H2059" i="1"/>
  <c r="I1660" i="1"/>
  <c r="J1660" i="1"/>
  <c r="H1660" i="1"/>
  <c r="I3253" i="1"/>
  <c r="J3253" i="1"/>
  <c r="H3253" i="1"/>
  <c r="I4470" i="1"/>
  <c r="J4470" i="1"/>
  <c r="H4470" i="1"/>
  <c r="I5726" i="1"/>
  <c r="J5726" i="1"/>
  <c r="H5726" i="1"/>
  <c r="I45" i="1"/>
  <c r="J45" i="1"/>
  <c r="H45" i="1"/>
  <c r="I1387" i="1"/>
  <c r="P1387" i="1" s="1"/>
  <c r="J1387" i="1"/>
  <c r="Q1387" i="1" s="1"/>
  <c r="H1387" i="1"/>
  <c r="O1387" i="1" s="1"/>
  <c r="I3066" i="1"/>
  <c r="J3066" i="1"/>
  <c r="H3066" i="1"/>
  <c r="I3338" i="1"/>
  <c r="J3338" i="1"/>
  <c r="H3338" i="1"/>
  <c r="I1346" i="1"/>
  <c r="J1346" i="1"/>
  <c r="H1346" i="1"/>
  <c r="I5561" i="1"/>
  <c r="J5561" i="1"/>
  <c r="H5561" i="1"/>
  <c r="I2038" i="1"/>
  <c r="J2038" i="1"/>
  <c r="H2038" i="1"/>
  <c r="I3779" i="1"/>
  <c r="J3779" i="1"/>
  <c r="H3779" i="1"/>
  <c r="O3779" i="1" s="1"/>
  <c r="I2206" i="1"/>
  <c r="P2206" i="1" s="1"/>
  <c r="J2206" i="1"/>
  <c r="Q2206" i="1" s="1"/>
  <c r="H2206" i="1"/>
  <c r="I5331" i="1"/>
  <c r="J5331" i="1"/>
  <c r="H5331" i="1"/>
  <c r="I569" i="1"/>
  <c r="J569" i="1"/>
  <c r="H569" i="1"/>
  <c r="I2396" i="1"/>
  <c r="J2396" i="1"/>
  <c r="H2396" i="1"/>
  <c r="I4597" i="1"/>
  <c r="J4597" i="1"/>
  <c r="H4597" i="1"/>
  <c r="I2183" i="1"/>
  <c r="J2183" i="1"/>
  <c r="H2183" i="1"/>
  <c r="I822" i="1"/>
  <c r="J822" i="1"/>
  <c r="Q822" i="1" s="1"/>
  <c r="H822" i="1"/>
  <c r="O822" i="1" s="1"/>
  <c r="I2565" i="1"/>
  <c r="P2565" i="1" s="1"/>
  <c r="J2565" i="1"/>
  <c r="H2565" i="1"/>
  <c r="I672" i="1"/>
  <c r="J672" i="1"/>
  <c r="H672" i="1"/>
  <c r="I1953" i="1"/>
  <c r="J1953" i="1"/>
  <c r="H1953" i="1"/>
  <c r="I88" i="1"/>
  <c r="J88" i="1"/>
  <c r="H88" i="1"/>
  <c r="I947" i="1"/>
  <c r="J947" i="1"/>
  <c r="H947" i="1"/>
  <c r="I1764" i="1"/>
  <c r="J1764" i="1"/>
  <c r="H1764" i="1"/>
  <c r="I4157" i="1"/>
  <c r="P4157" i="1" s="1"/>
  <c r="J4157" i="1"/>
  <c r="Q4157" i="1" s="1"/>
  <c r="H4157" i="1"/>
  <c r="O4157" i="1" s="1"/>
  <c r="I212" i="1"/>
  <c r="J212" i="1"/>
  <c r="H212" i="1"/>
  <c r="I3360" i="1"/>
  <c r="J3360" i="1"/>
  <c r="H3360" i="1"/>
  <c r="I2478" i="1"/>
  <c r="J2478" i="1"/>
  <c r="H2478" i="1"/>
  <c r="I4217" i="1"/>
  <c r="J4217" i="1"/>
  <c r="H4217" i="1"/>
  <c r="I4891" i="1"/>
  <c r="J4891" i="1"/>
  <c r="H4891" i="1"/>
  <c r="I4177" i="1"/>
  <c r="J4177" i="1"/>
  <c r="Q4177" i="1" s="1"/>
  <c r="H4177" i="1"/>
  <c r="O4177" i="1" s="1"/>
  <c r="I2584" i="1"/>
  <c r="P2584" i="1" s="1"/>
  <c r="J2584" i="1"/>
  <c r="Q2584" i="1" s="1"/>
  <c r="H2584" i="1"/>
  <c r="I2877" i="1"/>
  <c r="J2877" i="1"/>
  <c r="H2877" i="1"/>
  <c r="I3232" i="1"/>
  <c r="J3232" i="1"/>
  <c r="H3232" i="1"/>
  <c r="I2920" i="1"/>
  <c r="J2920" i="1"/>
  <c r="H2920" i="1"/>
  <c r="I5204" i="1"/>
  <c r="J5204" i="1"/>
  <c r="H5204" i="1"/>
  <c r="I381" i="1"/>
  <c r="J381" i="1"/>
  <c r="H381" i="1"/>
  <c r="I359" i="1"/>
  <c r="J359" i="1"/>
  <c r="Q359" i="1" s="1"/>
  <c r="H359" i="1"/>
  <c r="O359" i="1" s="1"/>
  <c r="I2626" i="1"/>
  <c r="P2626" i="1" s="1"/>
  <c r="J2626" i="1"/>
  <c r="H2626" i="1"/>
  <c r="I4302" i="1"/>
  <c r="J4302" i="1"/>
  <c r="H4302" i="1"/>
  <c r="I4975" i="1"/>
  <c r="J4975" i="1"/>
  <c r="H4975" i="1"/>
  <c r="I4260" i="1"/>
  <c r="J4260" i="1"/>
  <c r="H4260" i="1"/>
  <c r="I318" i="1"/>
  <c r="J318" i="1"/>
  <c r="H318" i="1"/>
  <c r="I5394" i="1"/>
  <c r="J5394" i="1"/>
  <c r="H5394" i="1"/>
  <c r="I1577" i="1"/>
  <c r="P1577" i="1" s="1"/>
  <c r="J1577" i="1"/>
  <c r="Q1577" i="1" s="1"/>
  <c r="H1577" i="1"/>
  <c r="O1577" i="1" s="1"/>
  <c r="I5373" i="1"/>
  <c r="P5373" i="1" s="1"/>
  <c r="J5373" i="1"/>
  <c r="H5373" i="1"/>
  <c r="I4619" i="1"/>
  <c r="J4619" i="1"/>
  <c r="H4619" i="1"/>
  <c r="I3905" i="1"/>
  <c r="J3905" i="1"/>
  <c r="H3905" i="1"/>
  <c r="I2226" i="1"/>
  <c r="J2226" i="1"/>
  <c r="H2226" i="1"/>
  <c r="I2080" i="1"/>
  <c r="J2080" i="1"/>
  <c r="H2080" i="1"/>
  <c r="I1368" i="1"/>
  <c r="J1368" i="1"/>
  <c r="H1368" i="1"/>
  <c r="O1368" i="1" s="1"/>
  <c r="I108" i="1"/>
  <c r="P108" i="1" s="1"/>
  <c r="J108" i="1"/>
  <c r="Q108" i="1" s="1"/>
  <c r="H108" i="1"/>
  <c r="O108" i="1" s="1"/>
  <c r="I3150" i="1"/>
  <c r="J3150" i="1"/>
  <c r="H3150" i="1"/>
  <c r="I653" i="1"/>
  <c r="J653" i="1"/>
  <c r="H653" i="1"/>
  <c r="I3441" i="1"/>
  <c r="J3441" i="1"/>
  <c r="H3441" i="1"/>
  <c r="I4491" i="1"/>
  <c r="J4491" i="1"/>
  <c r="H4491" i="1"/>
  <c r="I5519" i="1"/>
  <c r="J5519" i="1"/>
  <c r="H5519" i="1"/>
  <c r="I1323" i="1"/>
  <c r="J1323" i="1"/>
  <c r="Q1323" i="1" s="1"/>
  <c r="H1323" i="1"/>
  <c r="O1323" i="1" s="1"/>
  <c r="I5164" i="1"/>
  <c r="P5164" i="1" s="1"/>
  <c r="J5164" i="1"/>
  <c r="H5164" i="1"/>
  <c r="I5351" i="1"/>
  <c r="J5351" i="1"/>
  <c r="H5351" i="1"/>
  <c r="I1555" i="1"/>
  <c r="J1555" i="1"/>
  <c r="H1555" i="1"/>
  <c r="I275" i="1"/>
  <c r="J275" i="1"/>
  <c r="H275" i="1"/>
  <c r="I1053" i="1"/>
  <c r="J1053" i="1"/>
  <c r="H1053" i="1"/>
  <c r="I4009" i="1"/>
  <c r="J4009" i="1"/>
  <c r="H4009" i="1"/>
  <c r="I443" i="1"/>
  <c r="P443" i="1" s="1"/>
  <c r="J443" i="1"/>
  <c r="Q443" i="1" s="1"/>
  <c r="H443" i="1"/>
  <c r="O443" i="1" s="1"/>
  <c r="I2770" i="1"/>
  <c r="P2770" i="1" s="1"/>
  <c r="J2770" i="1"/>
  <c r="H2770" i="1"/>
  <c r="I864" i="1"/>
  <c r="J864" i="1"/>
  <c r="H864" i="1"/>
  <c r="I2858" i="1"/>
  <c r="J2858" i="1"/>
  <c r="H2858" i="1"/>
  <c r="I633" i="1"/>
  <c r="J633" i="1"/>
  <c r="H633" i="1"/>
  <c r="I4952" i="1"/>
  <c r="J4952" i="1"/>
  <c r="H4952" i="1"/>
  <c r="I1892" i="1"/>
  <c r="P1892" i="1" s="1"/>
  <c r="J1892" i="1"/>
  <c r="Q1892" i="1" s="1"/>
  <c r="H1892" i="1"/>
  <c r="O1892" i="1" s="1"/>
  <c r="I3380" i="1"/>
  <c r="P3380" i="1" s="1"/>
  <c r="J3380" i="1"/>
  <c r="Q3380" i="1" s="1"/>
  <c r="H3380" i="1"/>
  <c r="O3380" i="1" s="1"/>
  <c r="I3927" i="1"/>
  <c r="J3927" i="1"/>
  <c r="H3927" i="1"/>
  <c r="I758" i="1"/>
  <c r="J758" i="1"/>
  <c r="H758" i="1"/>
  <c r="I2416" i="1"/>
  <c r="J2416" i="1"/>
  <c r="H2416" i="1"/>
  <c r="I5455" i="1"/>
  <c r="P5455" i="1" s="1"/>
  <c r="J5455" i="1"/>
  <c r="Q5455" i="1" s="1"/>
  <c r="H5455" i="1"/>
  <c r="O5455" i="1" s="1"/>
  <c r="I2289" i="1"/>
  <c r="P2289" i="1" s="1"/>
  <c r="J2289" i="1"/>
  <c r="Q2289" i="1" s="1"/>
  <c r="H2289" i="1"/>
  <c r="I2355" i="1"/>
  <c r="J2355" i="1"/>
  <c r="Q2355" i="1" s="1"/>
  <c r="H2355" i="1"/>
  <c r="O2355" i="1" s="1"/>
  <c r="I4030" i="1"/>
  <c r="P4030" i="1" s="1"/>
  <c r="J4030" i="1"/>
  <c r="Q4030" i="1" s="1"/>
  <c r="H4030" i="1"/>
  <c r="I4764" i="1"/>
  <c r="J4764" i="1"/>
  <c r="H4764" i="1"/>
  <c r="I5184" i="1"/>
  <c r="J5184" i="1"/>
  <c r="H5184" i="1"/>
  <c r="I2122" i="1"/>
  <c r="J2122" i="1"/>
  <c r="H2122" i="1"/>
  <c r="I169" i="1"/>
  <c r="J169" i="1"/>
  <c r="H169" i="1"/>
  <c r="O169" i="1" s="1"/>
  <c r="I2165" i="1"/>
  <c r="P2165" i="1" s="1"/>
  <c r="J2165" i="1"/>
  <c r="Q2165" i="1" s="1"/>
  <c r="H2165" i="1"/>
  <c r="O2165" i="1" s="1"/>
  <c r="I5768" i="1"/>
  <c r="P5768" i="1" s="1"/>
  <c r="J5768" i="1"/>
  <c r="Q5768" i="1" s="1"/>
  <c r="H5768" i="1"/>
  <c r="O5768" i="1" s="1"/>
  <c r="I4785" i="1"/>
  <c r="P4785" i="1" s="1"/>
  <c r="J4785" i="1"/>
  <c r="H4785" i="1"/>
  <c r="I340" i="1"/>
  <c r="J340" i="1"/>
  <c r="H340" i="1"/>
  <c r="I611" i="1"/>
  <c r="J611" i="1"/>
  <c r="H611" i="1"/>
  <c r="I1911" i="1"/>
  <c r="J1911" i="1"/>
  <c r="H1911" i="1"/>
  <c r="I3317" i="1"/>
  <c r="J3317" i="1"/>
  <c r="H3317" i="1"/>
  <c r="I3987" i="1"/>
  <c r="P3987" i="1" s="1"/>
  <c r="J3987" i="1"/>
  <c r="Q3987" i="1" s="1"/>
  <c r="H3987" i="1"/>
  <c r="O3987" i="1" s="1"/>
  <c r="I2270" i="1"/>
  <c r="P2270" i="1" s="1"/>
  <c r="J2270" i="1"/>
  <c r="Q2270" i="1" s="1"/>
  <c r="H2270" i="1"/>
  <c r="I5414" i="1"/>
  <c r="J5414" i="1"/>
  <c r="H5414" i="1"/>
  <c r="I3800" i="1"/>
  <c r="J3800" i="1"/>
  <c r="H3800" i="1"/>
  <c r="I3945" i="1"/>
  <c r="J3945" i="1"/>
  <c r="H3945" i="1"/>
  <c r="I843" i="1"/>
  <c r="J843" i="1"/>
  <c r="H843" i="1"/>
  <c r="I3717" i="1"/>
  <c r="J3717" i="1"/>
  <c r="H3717" i="1"/>
  <c r="I2016" i="1"/>
  <c r="P2016" i="1" s="1"/>
  <c r="J2016" i="1"/>
  <c r="Q2016" i="1" s="1"/>
  <c r="H2016" i="1"/>
  <c r="O2016" i="1" s="1"/>
  <c r="I2981" i="1"/>
  <c r="P2981" i="1" s="1"/>
  <c r="J2981" i="1"/>
  <c r="Q2981" i="1" s="1"/>
  <c r="H2981" i="1"/>
  <c r="I5057" i="1"/>
  <c r="J5057" i="1"/>
  <c r="H5057" i="1"/>
  <c r="I5227" i="1"/>
  <c r="J5227" i="1"/>
  <c r="H5227" i="1"/>
  <c r="I5144" i="1"/>
  <c r="J5144" i="1"/>
  <c r="H5144" i="1"/>
  <c r="I3842" i="1"/>
  <c r="J3842" i="1"/>
  <c r="H3842" i="1"/>
  <c r="I4368" i="1"/>
  <c r="J4368" i="1"/>
  <c r="H4368" i="1"/>
  <c r="I1239" i="1"/>
  <c r="P1239" i="1" s="1"/>
  <c r="J1239" i="1"/>
  <c r="Q1239" i="1" s="1"/>
  <c r="H1239" i="1"/>
  <c r="O1239" i="1" s="1"/>
  <c r="I3484" i="1"/>
  <c r="P3484" i="1" s="1"/>
  <c r="J3484" i="1"/>
  <c r="H3484" i="1"/>
  <c r="I4408" i="1"/>
  <c r="J4408" i="1"/>
  <c r="H4408" i="1"/>
  <c r="I23" i="1"/>
  <c r="J23" i="1"/>
  <c r="H23" i="1"/>
  <c r="I5123" i="1"/>
  <c r="J5123" i="1"/>
  <c r="H5123" i="1"/>
  <c r="I253" i="1"/>
  <c r="J253" i="1"/>
  <c r="H253" i="1"/>
  <c r="I420" i="1"/>
  <c r="J420" i="1"/>
  <c r="Q420" i="1" s="1"/>
  <c r="H420" i="1"/>
  <c r="O420" i="1" s="1"/>
  <c r="I4933" i="1"/>
  <c r="P4933" i="1" s="1"/>
  <c r="J4933" i="1"/>
  <c r="Q4933" i="1" s="1"/>
  <c r="H4933" i="1"/>
  <c r="O4933" i="1" s="1"/>
  <c r="I5308" i="1"/>
  <c r="J5308" i="1"/>
  <c r="H5308" i="1"/>
  <c r="I885" i="1"/>
  <c r="J885" i="1"/>
  <c r="H885" i="1"/>
  <c r="I2728" i="1"/>
  <c r="J2728" i="1"/>
  <c r="H2728" i="1"/>
  <c r="I1742" i="1"/>
  <c r="J1742" i="1"/>
  <c r="H1742" i="1"/>
  <c r="I1701" i="1"/>
  <c r="J1701" i="1"/>
  <c r="H1701" i="1"/>
  <c r="I2938" i="1"/>
  <c r="P2938" i="1" s="1"/>
  <c r="J2938" i="1"/>
  <c r="Q2938" i="1" s="1"/>
  <c r="H2938" i="1"/>
  <c r="O2938" i="1" s="1"/>
  <c r="I3864" i="1"/>
  <c r="P3864" i="1" s="1"/>
  <c r="J3864" i="1"/>
  <c r="H3864" i="1"/>
  <c r="I5288" i="1"/>
  <c r="J5288" i="1"/>
  <c r="H5288" i="1"/>
  <c r="I232" i="1"/>
  <c r="J232" i="1"/>
  <c r="H232" i="1"/>
  <c r="I402" i="1"/>
  <c r="J402" i="1"/>
  <c r="H402" i="1"/>
  <c r="I5037" i="1"/>
  <c r="J5037" i="1"/>
  <c r="H5037" i="1"/>
  <c r="O5037" i="1" s="1"/>
  <c r="I2500" i="1"/>
  <c r="J2500" i="1"/>
  <c r="Q2500" i="1" s="1"/>
  <c r="H2500" i="1"/>
  <c r="O2500" i="1" s="1"/>
  <c r="I65" i="1"/>
  <c r="P65" i="1" s="1"/>
  <c r="J65" i="1"/>
  <c r="Q65" i="1" s="1"/>
  <c r="H65" i="1"/>
  <c r="O65" i="1" s="1"/>
  <c r="I4448" i="1"/>
  <c r="P4448" i="1" s="1"/>
  <c r="J4448" i="1"/>
  <c r="H4448" i="1"/>
  <c r="I4828" i="1"/>
  <c r="J4828" i="1"/>
  <c r="H4828" i="1"/>
  <c r="I1995" i="1"/>
  <c r="J1995" i="1"/>
  <c r="H1995" i="1"/>
  <c r="I4387" i="1"/>
  <c r="J4387" i="1"/>
  <c r="H4387" i="1"/>
  <c r="I1828" i="1"/>
  <c r="P1828" i="1" s="1"/>
  <c r="J1828" i="1"/>
  <c r="Q1828" i="1" s="1"/>
  <c r="H1828" i="1"/>
  <c r="O1828" i="1" s="1"/>
  <c r="I150" i="1"/>
  <c r="J150" i="1"/>
  <c r="H150" i="1"/>
  <c r="O150" i="1" s="1"/>
  <c r="I3885" i="1"/>
  <c r="J3885" i="1"/>
  <c r="Q3885" i="1" s="1"/>
  <c r="H3885" i="1"/>
  <c r="O3885" i="1" s="1"/>
  <c r="I3757" i="1"/>
  <c r="J3757" i="1"/>
  <c r="H3757" i="1"/>
  <c r="I1176" i="1"/>
  <c r="J1176" i="1"/>
  <c r="H1176" i="1"/>
  <c r="I1116" i="1"/>
  <c r="J1116" i="1"/>
  <c r="H1116" i="1"/>
  <c r="I3211" i="1"/>
  <c r="P3211" i="1" s="1"/>
  <c r="J3211" i="1"/>
  <c r="Q3211" i="1" s="1"/>
  <c r="H3211" i="1"/>
  <c r="O3211" i="1" s="1"/>
  <c r="I1491" i="1"/>
  <c r="P1491" i="1" s="1"/>
  <c r="J1491" i="1"/>
  <c r="Q1491" i="1" s="1"/>
  <c r="H1491" i="1"/>
  <c r="O1491" i="1" s="1"/>
  <c r="I3128" i="1"/>
  <c r="P3128" i="1" s="1"/>
  <c r="J3128" i="1"/>
  <c r="Q3128" i="1" s="1"/>
  <c r="H3128" i="1"/>
  <c r="O3128" i="1" s="1"/>
  <c r="I2706" i="1"/>
  <c r="P2706" i="1" s="1"/>
  <c r="J2706" i="1"/>
  <c r="Q2706" i="1" s="1"/>
  <c r="H2706" i="1"/>
  <c r="I5080" i="1"/>
  <c r="J5080" i="1"/>
  <c r="H5080" i="1"/>
  <c r="I2898" i="1"/>
  <c r="J2898" i="1"/>
  <c r="H2898" i="1"/>
  <c r="I5475" i="1"/>
  <c r="J5475" i="1"/>
  <c r="H5475" i="1"/>
  <c r="I4849" i="1"/>
  <c r="J4849" i="1"/>
  <c r="Q4849" i="1" s="1"/>
  <c r="H4849" i="1"/>
  <c r="O4849" i="1" s="1"/>
  <c r="I4511" i="1"/>
  <c r="P4511" i="1" s="1"/>
  <c r="J4511" i="1"/>
  <c r="Q4511" i="1" s="1"/>
  <c r="H4511" i="1"/>
  <c r="O4511" i="1" s="1"/>
  <c r="I2959" i="1"/>
  <c r="P2959" i="1" s="1"/>
  <c r="J2959" i="1"/>
  <c r="Q2959" i="1" s="1"/>
  <c r="H2959" i="1"/>
  <c r="O2959" i="1" s="1"/>
  <c r="I1722" i="1"/>
  <c r="P1722" i="1" s="1"/>
  <c r="J1722" i="1"/>
  <c r="H1722" i="1"/>
  <c r="I1618" i="1"/>
  <c r="J1618" i="1"/>
  <c r="H1618" i="1"/>
  <c r="I4744" i="1"/>
  <c r="J4744" i="1"/>
  <c r="H4744" i="1"/>
  <c r="I5625" i="1"/>
  <c r="J5625" i="1"/>
  <c r="Q5625" i="1" s="1"/>
  <c r="H5625" i="1"/>
  <c r="I129" i="1"/>
  <c r="J129" i="1"/>
  <c r="H129" i="1"/>
  <c r="I716" i="1"/>
  <c r="P716" i="1" s="1"/>
  <c r="J716" i="1"/>
  <c r="Q716" i="1" s="1"/>
  <c r="H716" i="1"/>
  <c r="O716" i="1" s="1"/>
  <c r="I1429" i="1"/>
  <c r="P1429" i="1" s="1"/>
  <c r="J1429" i="1"/>
  <c r="Q1429" i="1" s="1"/>
  <c r="H1429" i="1"/>
  <c r="O1429" i="1" s="1"/>
  <c r="I905" i="1"/>
  <c r="J905" i="1"/>
  <c r="H905" i="1"/>
  <c r="I2834" i="1"/>
  <c r="J2834" i="1"/>
  <c r="H2834" i="1"/>
  <c r="I5667" i="1"/>
  <c r="J5667" i="1"/>
  <c r="Q5667" i="1" s="1"/>
  <c r="H5667" i="1"/>
  <c r="O5667" i="1" s="1"/>
  <c r="I5687" i="1"/>
  <c r="P5687" i="1" s="1"/>
  <c r="J5687" i="1"/>
  <c r="Q5687" i="1" s="1"/>
  <c r="H5687" i="1"/>
  <c r="O5687" i="1" s="1"/>
  <c r="I2436" i="1"/>
  <c r="J2436" i="1"/>
  <c r="Q2436" i="1" s="1"/>
  <c r="H2436" i="1"/>
  <c r="I1870" i="1"/>
  <c r="J1870" i="1"/>
  <c r="Q1870" i="1" s="1"/>
  <c r="H1870" i="1"/>
  <c r="I2144" i="1"/>
  <c r="P2144" i="1" s="1"/>
  <c r="J2144" i="1"/>
  <c r="Q2144" i="1" s="1"/>
  <c r="H2144" i="1"/>
  <c r="O2144" i="1" s="1"/>
  <c r="E2145" i="1"/>
  <c r="I801" i="1"/>
  <c r="J801" i="1"/>
  <c r="H801" i="1"/>
  <c r="I4661" i="1"/>
  <c r="J4661" i="1"/>
  <c r="H4661" i="1"/>
  <c r="I3190" i="1"/>
  <c r="J3190" i="1"/>
  <c r="H3190" i="1"/>
  <c r="I3654" i="1"/>
  <c r="J3654" i="1"/>
  <c r="H3654" i="1"/>
  <c r="I5810" i="1"/>
  <c r="P5810" i="1" s="1"/>
  <c r="J5810" i="1"/>
  <c r="Q5810" i="1" s="1"/>
  <c r="H5810" i="1"/>
  <c r="O5810" i="1" s="1"/>
  <c r="I3044" i="1"/>
  <c r="P3044" i="1" s="1"/>
  <c r="J3044" i="1"/>
  <c r="Q3044" i="1" s="1"/>
  <c r="H3044" i="1"/>
  <c r="O3044" i="1" s="1"/>
  <c r="I3274" i="1"/>
  <c r="J3274" i="1"/>
  <c r="H3274" i="1"/>
  <c r="I5497" i="1"/>
  <c r="J5497" i="1"/>
  <c r="H5497" i="1"/>
  <c r="I4870" i="1"/>
  <c r="J4870" i="1"/>
  <c r="H4870" i="1"/>
  <c r="I4681" i="1"/>
  <c r="J4681" i="1"/>
  <c r="Q4681" i="1" s="1"/>
  <c r="H4681" i="1"/>
  <c r="O4681" i="1" s="1"/>
  <c r="I548" i="1"/>
  <c r="J548" i="1"/>
  <c r="Q548" i="1" s="1"/>
  <c r="H548" i="1"/>
  <c r="O548" i="1" s="1"/>
  <c r="I1534" i="1"/>
  <c r="P1534" i="1" s="1"/>
  <c r="J1534" i="1"/>
  <c r="Q1534" i="1" s="1"/>
  <c r="H1534" i="1"/>
  <c r="O1534" i="1" s="1"/>
  <c r="I2247" i="1"/>
  <c r="P2247" i="1" s="1"/>
  <c r="J2247" i="1"/>
  <c r="Q2247" i="1" s="1"/>
  <c r="H2247" i="1"/>
  <c r="I2667" i="1"/>
  <c r="J2667" i="1"/>
  <c r="H2667" i="1"/>
  <c r="I526" i="1"/>
  <c r="J526" i="1"/>
  <c r="H526" i="1"/>
  <c r="I4722" i="1"/>
  <c r="J4722" i="1"/>
  <c r="H4722" i="1"/>
  <c r="I778" i="1"/>
  <c r="P778" i="1" s="1"/>
  <c r="J778" i="1"/>
  <c r="Q778" i="1" s="1"/>
  <c r="H778" i="1"/>
  <c r="O778" i="1" s="1"/>
  <c r="I1217" i="1"/>
  <c r="J1217" i="1"/>
  <c r="H1217" i="1"/>
  <c r="I5582" i="1"/>
  <c r="P5582" i="1" s="1"/>
  <c r="J5582" i="1"/>
  <c r="Q5582" i="1" s="1"/>
  <c r="H5582" i="1"/>
  <c r="O5582" i="1" s="1"/>
  <c r="I1197" i="1"/>
  <c r="P1197" i="1" s="1"/>
  <c r="J1197" i="1"/>
  <c r="H1197" i="1"/>
  <c r="I3505" i="1"/>
  <c r="J3505" i="1"/>
  <c r="H3505" i="1"/>
  <c r="I736" i="1"/>
  <c r="J736" i="1"/>
  <c r="H736" i="1"/>
  <c r="I2102" i="1"/>
  <c r="P2102" i="1" s="1"/>
  <c r="J2102" i="1"/>
  <c r="Q2102" i="1" s="1"/>
  <c r="H2102" i="1"/>
  <c r="O2102" i="1" s="1"/>
  <c r="I2793" i="1"/>
  <c r="J2793" i="1"/>
  <c r="Q2793" i="1" s="1"/>
  <c r="H2793" i="1"/>
  <c r="I1679" i="1"/>
  <c r="P1679" i="1" s="1"/>
  <c r="J1679" i="1"/>
  <c r="Q1679" i="1" s="1"/>
  <c r="H1679" i="1"/>
  <c r="O1679" i="1" s="1"/>
  <c r="I4324" i="1"/>
  <c r="P4324" i="1" s="1"/>
  <c r="J4324" i="1"/>
  <c r="Q4324" i="1" s="1"/>
  <c r="H4324" i="1"/>
  <c r="I4137" i="1"/>
  <c r="J4137" i="1"/>
  <c r="H4137" i="1"/>
  <c r="I4576" i="1"/>
  <c r="J4576" i="1"/>
  <c r="H4576" i="1"/>
  <c r="I505" i="1"/>
  <c r="J505" i="1"/>
  <c r="H505" i="1"/>
  <c r="I3296" i="1"/>
  <c r="J3296" i="1"/>
  <c r="H3296" i="1"/>
  <c r="O3296" i="1" s="1"/>
  <c r="I1930" i="1"/>
  <c r="P1930" i="1" s="1"/>
  <c r="J1930" i="1"/>
  <c r="Q1930" i="1" s="1"/>
  <c r="H1930" i="1"/>
  <c r="O1930" i="1" s="1"/>
  <c r="I3547" i="1"/>
  <c r="J3547" i="1"/>
  <c r="Q3547" i="1" s="1"/>
  <c r="H3547" i="1"/>
  <c r="O3547" i="1" s="1"/>
  <c r="I1640" i="1"/>
  <c r="P1640" i="1" s="1"/>
  <c r="J1640" i="1"/>
  <c r="H1640" i="1"/>
  <c r="I3527" i="1"/>
  <c r="J3527" i="1"/>
  <c r="H3527" i="1"/>
  <c r="I190" i="1"/>
  <c r="J190" i="1"/>
  <c r="H190" i="1"/>
  <c r="I1448" i="1"/>
  <c r="J1448" i="1"/>
  <c r="H1448" i="1"/>
  <c r="I4995" i="1"/>
  <c r="J4995" i="1"/>
  <c r="Q4995" i="1" s="1"/>
  <c r="H4995" i="1"/>
  <c r="I3612" i="1"/>
  <c r="J3612" i="1"/>
  <c r="Q3612" i="1" s="1"/>
  <c r="H3612" i="1"/>
  <c r="O3612" i="1" s="1"/>
  <c r="I4117" i="1"/>
  <c r="P4117" i="1" s="1"/>
  <c r="J4117" i="1"/>
  <c r="Q4117" i="1" s="1"/>
  <c r="H4117" i="1"/>
  <c r="O4117" i="1" s="1"/>
  <c r="I3674" i="1"/>
  <c r="P3674" i="1" s="1"/>
  <c r="J3674" i="1"/>
  <c r="H3674" i="1"/>
  <c r="I4052" i="1"/>
  <c r="J4052" i="1"/>
  <c r="H4052" i="1"/>
  <c r="I4429" i="1"/>
  <c r="J4429" i="1"/>
  <c r="H4429" i="1"/>
  <c r="I966" i="1"/>
  <c r="J966" i="1"/>
  <c r="H966" i="1"/>
  <c r="I2333" i="1"/>
  <c r="J2333" i="1"/>
  <c r="Q2333" i="1" s="1"/>
  <c r="H2333" i="1"/>
  <c r="O2333" i="1" s="1"/>
  <c r="I5788" i="1"/>
  <c r="P5788" i="1" s="1"/>
  <c r="J5788" i="1"/>
  <c r="Q5788" i="1" s="1"/>
  <c r="H5788" i="1"/>
  <c r="O5788" i="1" s="1"/>
  <c r="I4534" i="1"/>
  <c r="P4534" i="1" s="1"/>
  <c r="J4534" i="1"/>
  <c r="Q4534" i="1" s="1"/>
  <c r="H4534" i="1"/>
  <c r="O4534" i="1" s="1"/>
  <c r="I3109" i="1"/>
  <c r="J3109" i="1"/>
  <c r="H3109" i="1"/>
  <c r="I2606" i="1"/>
  <c r="J2606" i="1"/>
  <c r="H2606" i="1"/>
  <c r="I3735" i="1"/>
  <c r="J3735" i="1"/>
  <c r="H3735" i="1"/>
  <c r="O3735" i="1" s="1"/>
  <c r="I4913" i="1"/>
  <c r="J4913" i="1"/>
  <c r="Q4913" i="1" s="1"/>
  <c r="H4913" i="1"/>
  <c r="O4913" i="1" s="1"/>
  <c r="I5538" i="1"/>
  <c r="J5538" i="1"/>
  <c r="H5538" i="1"/>
  <c r="I5017" i="1"/>
  <c r="P5017" i="1" s="1"/>
  <c r="J5017" i="1"/>
  <c r="Q5017" i="1" s="1"/>
  <c r="H5017" i="1"/>
  <c r="O5017" i="1" s="1"/>
  <c r="I4699" i="1"/>
  <c r="P4699" i="1" s="1"/>
  <c r="J4699" i="1"/>
  <c r="Q4699" i="1" s="1"/>
  <c r="H4699" i="1"/>
  <c r="I2375" i="1"/>
  <c r="J2375" i="1"/>
  <c r="H2375" i="1"/>
  <c r="I3693" i="1"/>
  <c r="J3693" i="1"/>
  <c r="H3693" i="1"/>
  <c r="I1470" i="1"/>
  <c r="J1470" i="1"/>
  <c r="H1470" i="1"/>
  <c r="I3086" i="1"/>
  <c r="J3086" i="1"/>
  <c r="H3086" i="1"/>
  <c r="I1010" i="1"/>
  <c r="P1010" i="1" s="1"/>
  <c r="J1010" i="1"/>
  <c r="Q1010" i="1" s="1"/>
  <c r="H1010" i="1"/>
  <c r="O1010" i="1" s="1"/>
  <c r="I485" i="1"/>
  <c r="P485" i="1" s="1"/>
  <c r="J485" i="1"/>
  <c r="Q485" i="1" s="1"/>
  <c r="H485" i="1"/>
  <c r="O485" i="1" s="1"/>
  <c r="I1031" i="1"/>
  <c r="J1031" i="1"/>
  <c r="H1031" i="1"/>
  <c r="I3402" i="1"/>
  <c r="J3402" i="1"/>
  <c r="H3402" i="1"/>
  <c r="I3591" i="1"/>
  <c r="J3591" i="1"/>
  <c r="H3591" i="1"/>
  <c r="O3591" i="1" s="1"/>
  <c r="I3421" i="1"/>
  <c r="J3421" i="1"/>
  <c r="H3421" i="1"/>
  <c r="I1409" i="1"/>
  <c r="J1409" i="1"/>
  <c r="H1409" i="1"/>
  <c r="O1409" i="1" s="1"/>
  <c r="I1095" i="1"/>
  <c r="P1095" i="1" s="1"/>
  <c r="J1095" i="1"/>
  <c r="Q1095" i="1" s="1"/>
  <c r="H1095" i="1"/>
  <c r="O1095" i="1" s="1"/>
  <c r="I1304" i="1"/>
  <c r="P1304" i="1" s="1"/>
  <c r="J1304" i="1"/>
  <c r="Q1304" i="1" s="1"/>
  <c r="H1304" i="1"/>
  <c r="O1304" i="1" s="1"/>
  <c r="I4075" i="1"/>
  <c r="J4075" i="1"/>
  <c r="H4075" i="1"/>
  <c r="I3570" i="1"/>
  <c r="J3570" i="1"/>
  <c r="H3570" i="1"/>
  <c r="I5602" i="1"/>
  <c r="J5602" i="1"/>
  <c r="Q5602" i="1" s="1"/>
  <c r="H5602" i="1"/>
  <c r="O5602" i="1" s="1"/>
  <c r="I5645" i="1"/>
  <c r="P5645" i="1" s="1"/>
  <c r="J5645" i="1"/>
  <c r="Q5645" i="1" s="1"/>
  <c r="H5645" i="1"/>
  <c r="I694" i="1"/>
  <c r="P694" i="1" s="1"/>
  <c r="J694" i="1"/>
  <c r="Q694" i="1" s="1"/>
  <c r="H694" i="1"/>
  <c r="O694" i="1" s="1"/>
  <c r="I4807" i="1"/>
  <c r="J4807" i="1"/>
  <c r="Q4807" i="1" s="1"/>
  <c r="H4807" i="1"/>
  <c r="O4807" i="1" s="1"/>
  <c r="I5705" i="1"/>
  <c r="P5705" i="1" s="1"/>
  <c r="J5705" i="1"/>
  <c r="Q5705" i="1" s="1"/>
  <c r="H5705" i="1"/>
  <c r="I5435" i="1"/>
  <c r="J5435" i="1"/>
  <c r="H5435" i="1"/>
  <c r="I1260" i="1"/>
  <c r="J1260" i="1"/>
  <c r="H1260" i="1"/>
  <c r="I296" i="1"/>
  <c r="J296" i="1"/>
  <c r="H296" i="1"/>
  <c r="I3966" i="1"/>
  <c r="J3966" i="1"/>
  <c r="H3966" i="1"/>
  <c r="O3966" i="1" s="1"/>
  <c r="I1786" i="1"/>
  <c r="P1786" i="1" s="1"/>
  <c r="J1786" i="1"/>
  <c r="Q1786" i="1" s="1"/>
  <c r="H1786" i="1"/>
  <c r="O1786" i="1" s="1"/>
  <c r="I4639" i="1"/>
  <c r="P4639" i="1" s="1"/>
  <c r="J4639" i="1"/>
  <c r="Q4639" i="1" s="1"/>
  <c r="H4639" i="1"/>
  <c r="O4639" i="1" s="1"/>
  <c r="I3823" i="1"/>
  <c r="P3823" i="1" s="1"/>
  <c r="J3823" i="1"/>
  <c r="H3823" i="1"/>
  <c r="I2542" i="1"/>
  <c r="J2542" i="1"/>
  <c r="H2542" i="1"/>
  <c r="I3633" i="1"/>
  <c r="J3633" i="1"/>
  <c r="H3633" i="1"/>
  <c r="I1850" i="1"/>
  <c r="J1850" i="1"/>
  <c r="H1850" i="1"/>
  <c r="I5245" i="1"/>
  <c r="P5245" i="1" s="1"/>
  <c r="J5245" i="1"/>
  <c r="H5245" i="1"/>
  <c r="I5747" i="1"/>
  <c r="J5747" i="1"/>
  <c r="H5747" i="1"/>
  <c r="O5747" i="1" s="1"/>
  <c r="I1599" i="1"/>
  <c r="P1599" i="1" s="1"/>
  <c r="J1599" i="1"/>
  <c r="Q1599" i="1" s="1"/>
  <c r="H1599" i="1"/>
  <c r="O1599" i="1" s="1"/>
  <c r="I3022" i="1"/>
  <c r="J3022" i="1"/>
  <c r="H3022" i="1"/>
  <c r="I989" i="1"/>
  <c r="J989" i="1"/>
  <c r="H989" i="1"/>
  <c r="I2646" i="1"/>
  <c r="J2646" i="1"/>
  <c r="H2646" i="1"/>
  <c r="I4093" i="1"/>
  <c r="J4093" i="1"/>
  <c r="H4093" i="1"/>
  <c r="I4238" i="1"/>
  <c r="P4238" i="1" s="1"/>
  <c r="J4238" i="1"/>
  <c r="Q4238" i="1" s="1"/>
  <c r="H4238" i="1"/>
  <c r="O4238" i="1" s="1"/>
  <c r="I4197" i="1"/>
  <c r="P4197" i="1" s="1"/>
  <c r="J4197" i="1"/>
  <c r="Q4197" i="1" s="1"/>
  <c r="H4197" i="1"/>
  <c r="O4197" i="1" s="1"/>
  <c r="I1156" i="1"/>
  <c r="P1156" i="1" s="1"/>
  <c r="J1156" i="1"/>
  <c r="Q1156" i="1" s="1"/>
  <c r="H1156" i="1"/>
  <c r="I2312" i="1"/>
  <c r="J2312" i="1"/>
  <c r="H2312" i="1"/>
  <c r="I5267" i="1"/>
  <c r="J5267" i="1"/>
  <c r="H5267" i="1"/>
  <c r="I590" i="1"/>
  <c r="J590" i="1"/>
  <c r="H590" i="1"/>
  <c r="I2814" i="1"/>
  <c r="P2814" i="1" s="1"/>
  <c r="J2814" i="1"/>
  <c r="Q2814" i="1" s="1"/>
  <c r="H2814" i="1"/>
  <c r="O2814" i="1" s="1"/>
  <c r="I2458" i="1"/>
  <c r="P2458" i="1" s="1"/>
  <c r="J2458" i="1"/>
  <c r="Q2458" i="1" s="1"/>
  <c r="H2458" i="1"/>
  <c r="O2458" i="1" s="1"/>
  <c r="I3463" i="1"/>
  <c r="P3463" i="1" s="1"/>
  <c r="J3463" i="1"/>
  <c r="Q3463" i="1" s="1"/>
  <c r="H3463" i="1"/>
  <c r="O3463" i="1" s="1"/>
  <c r="I1807" i="1"/>
  <c r="P1807" i="1" s="1"/>
  <c r="J1807" i="1"/>
  <c r="H1807" i="1"/>
  <c r="I1512" i="1"/>
  <c r="J1512" i="1"/>
  <c r="H1512" i="1"/>
  <c r="I1136" i="1"/>
  <c r="J1136" i="1"/>
  <c r="H1136" i="1"/>
  <c r="O1136" i="1" s="1"/>
  <c r="I3170" i="1"/>
  <c r="J3170" i="1"/>
  <c r="Q3170" i="1" s="1"/>
  <c r="H3170" i="1"/>
  <c r="I1974" i="1"/>
  <c r="P1974" i="1" s="1"/>
  <c r="J1974" i="1"/>
  <c r="Q1974" i="1" s="1"/>
  <c r="H1974" i="1"/>
  <c r="O1974" i="1" s="1"/>
  <c r="I5101" i="1"/>
  <c r="P5101" i="1" s="1"/>
  <c r="J5101" i="1"/>
  <c r="Q5101" i="1" s="1"/>
  <c r="H5101" i="1"/>
  <c r="O5101" i="1" s="1"/>
  <c r="I1281" i="1"/>
  <c r="P1281" i="1" s="1"/>
  <c r="J1281" i="1"/>
  <c r="Q1281" i="1" s="1"/>
  <c r="H1281" i="1"/>
  <c r="O1281" i="1" s="1"/>
  <c r="I464" i="1"/>
  <c r="J464" i="1"/>
  <c r="H464" i="1"/>
  <c r="I4344" i="1"/>
  <c r="J4344" i="1"/>
  <c r="H4344" i="1"/>
  <c r="I4281" i="1"/>
  <c r="J4281" i="1"/>
  <c r="H4281" i="1"/>
  <c r="I2750" i="1"/>
  <c r="P2750" i="1" s="1"/>
  <c r="J2750" i="1"/>
  <c r="Q2750" i="1" s="1"/>
  <c r="H2750" i="1"/>
  <c r="O2750" i="1" s="1"/>
  <c r="E1054" i="1"/>
  <c r="Q1053" i="1"/>
  <c r="P1053" i="1"/>
  <c r="O1053" i="1"/>
  <c r="E4953" i="1"/>
  <c r="O4952" i="1"/>
  <c r="P4952" i="1"/>
  <c r="Q4952" i="1"/>
  <c r="E1893" i="1"/>
  <c r="E3381" i="1"/>
  <c r="E3928" i="1"/>
  <c r="P3927" i="1"/>
  <c r="O3927" i="1"/>
  <c r="Q3927" i="1"/>
  <c r="E759" i="1"/>
  <c r="P758" i="1"/>
  <c r="O758" i="1"/>
  <c r="Q758" i="1"/>
  <c r="E2417" i="1"/>
  <c r="Q2416" i="1"/>
  <c r="P2416" i="1"/>
  <c r="O2416" i="1"/>
  <c r="E5456" i="1"/>
  <c r="E2290" i="1"/>
  <c r="O2289" i="1"/>
  <c r="E2356" i="1"/>
  <c r="P2355" i="1"/>
  <c r="E4031" i="1"/>
  <c r="O4030" i="1"/>
  <c r="E4765" i="1"/>
  <c r="Q4764" i="1"/>
  <c r="O4764" i="1"/>
  <c r="P4764" i="1"/>
  <c r="E5185" i="1"/>
  <c r="Q5184" i="1"/>
  <c r="P5184" i="1"/>
  <c r="O5184" i="1"/>
  <c r="E2123" i="1"/>
  <c r="O2122" i="1"/>
  <c r="Q2122" i="1"/>
  <c r="P2122" i="1"/>
  <c r="E170" i="1"/>
  <c r="Q169" i="1"/>
  <c r="P169" i="1"/>
  <c r="E2166" i="1"/>
  <c r="E5769" i="1"/>
  <c r="E4786" i="1"/>
  <c r="O4785" i="1"/>
  <c r="Q4785" i="1"/>
  <c r="E341" i="1"/>
  <c r="Q340" i="1"/>
  <c r="P340" i="1"/>
  <c r="O340" i="1"/>
  <c r="E612" i="1"/>
  <c r="Q611" i="1"/>
  <c r="P611" i="1"/>
  <c r="O611" i="1"/>
  <c r="E1912" i="1"/>
  <c r="P1911" i="1"/>
  <c r="O1911" i="1"/>
  <c r="Q1911" i="1"/>
  <c r="E3318" i="1"/>
  <c r="Q3317" i="1"/>
  <c r="P3317" i="1"/>
  <c r="O3317" i="1"/>
  <c r="E3988" i="1"/>
  <c r="Q5351" i="1"/>
  <c r="P5351" i="1"/>
  <c r="O5351" i="1"/>
  <c r="E5352" i="1"/>
  <c r="E276" i="1"/>
  <c r="Q275" i="1"/>
  <c r="P275" i="1"/>
  <c r="O275" i="1"/>
  <c r="E5811" i="1"/>
  <c r="E66" i="1"/>
  <c r="E2103" i="1"/>
  <c r="E1556" i="1"/>
  <c r="Q1555" i="1"/>
  <c r="P1555" i="1"/>
  <c r="O1555" i="1"/>
  <c r="E5124" i="1"/>
  <c r="Q5123" i="1"/>
  <c r="P5123" i="1"/>
  <c r="O5123" i="1"/>
  <c r="E4934" i="1"/>
  <c r="E2017" i="1"/>
  <c r="E4577" i="1"/>
  <c r="Q4576" i="1"/>
  <c r="P4576" i="1"/>
  <c r="O4576" i="1"/>
  <c r="E2607" i="1"/>
  <c r="Q2606" i="1"/>
  <c r="P2606" i="1"/>
  <c r="O2606" i="1"/>
  <c r="E151" i="1"/>
  <c r="Q150" i="1"/>
  <c r="P150" i="1"/>
  <c r="E3886" i="1"/>
  <c r="P3885" i="1"/>
  <c r="E3758" i="1"/>
  <c r="Q3757" i="1"/>
  <c r="P3757" i="1"/>
  <c r="O3757" i="1"/>
  <c r="E2668" i="1"/>
  <c r="Q2667" i="1"/>
  <c r="P2667" i="1"/>
  <c r="O2667" i="1"/>
  <c r="E3736" i="1"/>
  <c r="P3735" i="1"/>
  <c r="Q3735" i="1"/>
  <c r="E1177" i="1"/>
  <c r="Q1176" i="1"/>
  <c r="P1176" i="1"/>
  <c r="O1176" i="1"/>
  <c r="E3548" i="1"/>
  <c r="P3547" i="1"/>
  <c r="E1117" i="1"/>
  <c r="Q1116" i="1"/>
  <c r="P1116" i="1"/>
  <c r="O1116" i="1"/>
  <c r="E3212" i="1"/>
  <c r="E1492" i="1"/>
  <c r="E3129" i="1"/>
  <c r="E2707" i="1"/>
  <c r="O2706" i="1"/>
  <c r="E5081" i="1"/>
  <c r="Q5080" i="1"/>
  <c r="P5080" i="1"/>
  <c r="O5080" i="1"/>
  <c r="E2899" i="1"/>
  <c r="P2898" i="1"/>
  <c r="O2898" i="1"/>
  <c r="Q2898" i="1"/>
  <c r="E5476" i="1"/>
  <c r="P5475" i="1"/>
  <c r="O5475" i="1"/>
  <c r="Q5475" i="1"/>
  <c r="E4850" i="1"/>
  <c r="P4849" i="1"/>
  <c r="E4512" i="1"/>
  <c r="E2960" i="1"/>
  <c r="E1723" i="1"/>
  <c r="Q1722" i="1"/>
  <c r="O1722" i="1"/>
  <c r="E1619" i="1"/>
  <c r="Q1618" i="1"/>
  <c r="P1618" i="1"/>
  <c r="O1618" i="1"/>
  <c r="E4745" i="1"/>
  <c r="Q4744" i="1"/>
  <c r="O4744" i="1"/>
  <c r="P4744" i="1"/>
  <c r="E5626" i="1"/>
  <c r="P5625" i="1"/>
  <c r="O5625" i="1"/>
  <c r="E130" i="1"/>
  <c r="Q129" i="1"/>
  <c r="P129" i="1"/>
  <c r="O129" i="1"/>
  <c r="E717" i="1"/>
  <c r="E1430" i="1"/>
  <c r="E906" i="1"/>
  <c r="O905" i="1"/>
  <c r="Q905" i="1"/>
  <c r="P905" i="1"/>
  <c r="E2835" i="1"/>
  <c r="Q2834" i="1"/>
  <c r="P2834" i="1"/>
  <c r="O2834" i="1"/>
  <c r="E5668" i="1"/>
  <c r="P5667" i="1"/>
  <c r="E5688" i="1"/>
  <c r="E2437" i="1"/>
  <c r="P2436" i="1"/>
  <c r="O2436" i="1"/>
  <c r="E1871" i="1"/>
  <c r="P1870" i="1"/>
  <c r="O1870" i="1"/>
  <c r="E634" i="1"/>
  <c r="Q633" i="1"/>
  <c r="P633" i="1"/>
  <c r="O633" i="1"/>
  <c r="E5789" i="1"/>
  <c r="E1829" i="1"/>
  <c r="E527" i="1"/>
  <c r="Q526" i="1"/>
  <c r="P526" i="1"/>
  <c r="O526" i="1"/>
  <c r="E2501" i="1"/>
  <c r="P2500" i="1"/>
  <c r="E4010" i="1"/>
  <c r="Q4009" i="1"/>
  <c r="P4009" i="1"/>
  <c r="O4009" i="1"/>
  <c r="E2248" i="1"/>
  <c r="O2247" i="1"/>
  <c r="E737" i="1"/>
  <c r="Q736" i="1"/>
  <c r="P736" i="1"/>
  <c r="O736" i="1"/>
  <c r="E24" i="1"/>
  <c r="Q23" i="1"/>
  <c r="P23" i="1"/>
  <c r="O23" i="1"/>
  <c r="E3275" i="1"/>
  <c r="P3274" i="1"/>
  <c r="O3274" i="1"/>
  <c r="Q3274" i="1"/>
  <c r="E4325" i="1"/>
  <c r="O4324" i="1"/>
  <c r="E1931" i="1"/>
  <c r="Q4052" i="1"/>
  <c r="P4052" i="1"/>
  <c r="O4052" i="1"/>
  <c r="E4053" i="1"/>
  <c r="E865" i="1"/>
  <c r="Q864" i="1"/>
  <c r="P864" i="1"/>
  <c r="O864" i="1"/>
  <c r="E4449" i="1"/>
  <c r="Q4448" i="1"/>
  <c r="O4448" i="1"/>
  <c r="E506" i="1"/>
  <c r="O505" i="1"/>
  <c r="Q505" i="1"/>
  <c r="P505" i="1"/>
  <c r="E3592" i="1"/>
  <c r="Q3591" i="1"/>
  <c r="P3591" i="1"/>
  <c r="E5646" i="1"/>
  <c r="O5645" i="1"/>
  <c r="E297" i="1"/>
  <c r="Q296" i="1"/>
  <c r="P296" i="1"/>
  <c r="O296" i="1"/>
  <c r="E3967" i="1"/>
  <c r="Q3966" i="1"/>
  <c r="P3966" i="1"/>
  <c r="E1787" i="1"/>
  <c r="E3824" i="1"/>
  <c r="Q3823" i="1"/>
  <c r="O3823" i="1"/>
  <c r="E2543" i="1"/>
  <c r="Q2542" i="1"/>
  <c r="P2542" i="1"/>
  <c r="O2542" i="1"/>
  <c r="E5246" i="1"/>
  <c r="O5245" i="1"/>
  <c r="Q5245" i="1"/>
  <c r="E5748" i="1"/>
  <c r="Q5747" i="1"/>
  <c r="P5747" i="1"/>
  <c r="E1600" i="1"/>
  <c r="E3023" i="1"/>
  <c r="Q3022" i="1"/>
  <c r="P3022" i="1"/>
  <c r="O3022" i="1"/>
  <c r="E990" i="1"/>
  <c r="Q989" i="1"/>
  <c r="P989" i="1"/>
  <c r="O989" i="1"/>
  <c r="E2647" i="1"/>
  <c r="Q2646" i="1"/>
  <c r="P2646" i="1"/>
  <c r="O2646" i="1"/>
  <c r="E4094" i="1"/>
  <c r="Q4093" i="1"/>
  <c r="P4093" i="1"/>
  <c r="O4093" i="1"/>
  <c r="E4239" i="1"/>
  <c r="E4198" i="1"/>
  <c r="E1157" i="1"/>
  <c r="O1156" i="1"/>
  <c r="E2313" i="1"/>
  <c r="Q2312" i="1"/>
  <c r="P2312" i="1"/>
  <c r="O2312" i="1"/>
  <c r="E5268" i="1"/>
  <c r="Q5267" i="1"/>
  <c r="P5267" i="1"/>
  <c r="O5267" i="1"/>
  <c r="E591" i="1"/>
  <c r="Q590" i="1"/>
  <c r="P590" i="1"/>
  <c r="O590" i="1"/>
  <c r="E2815" i="1"/>
  <c r="E2459" i="1"/>
  <c r="E3464" i="1"/>
  <c r="E1808" i="1"/>
  <c r="Q1807" i="1"/>
  <c r="O1807" i="1"/>
  <c r="E1513" i="1"/>
  <c r="Q1512" i="1"/>
  <c r="P1512" i="1"/>
  <c r="O1512" i="1"/>
  <c r="E1137" i="1"/>
  <c r="Q1136" i="1"/>
  <c r="P1136" i="1"/>
  <c r="E3171" i="1"/>
  <c r="P3170" i="1"/>
  <c r="O3170" i="1"/>
  <c r="E1975" i="1"/>
  <c r="E5102" i="1"/>
  <c r="E1282" i="1"/>
  <c r="E465" i="1"/>
  <c r="Q464" i="1"/>
  <c r="P464" i="1"/>
  <c r="O464" i="1"/>
  <c r="E4345" i="1"/>
  <c r="Q4344" i="1"/>
  <c r="P4344" i="1"/>
  <c r="O4344" i="1"/>
  <c r="E4282" i="1"/>
  <c r="Q4281" i="1"/>
  <c r="P4281" i="1"/>
  <c r="O4281" i="1"/>
  <c r="E2751" i="1"/>
  <c r="E3045" i="1"/>
  <c r="E1680" i="1"/>
  <c r="E4682" i="1"/>
  <c r="P4681" i="1"/>
  <c r="E486" i="1"/>
  <c r="E3571" i="1"/>
  <c r="Q3570" i="1"/>
  <c r="P3570" i="1"/>
  <c r="O3570" i="1"/>
  <c r="E4640" i="1"/>
  <c r="E3485" i="1"/>
  <c r="Q3484" i="1"/>
  <c r="O3484" i="1"/>
  <c r="E421" i="1"/>
  <c r="P420" i="1"/>
  <c r="E4871" i="1"/>
  <c r="P4870" i="1"/>
  <c r="O4870" i="1"/>
  <c r="Q4870" i="1"/>
  <c r="E4388" i="1"/>
  <c r="P4387" i="1"/>
  <c r="Q4387" i="1"/>
  <c r="O4387" i="1"/>
  <c r="E3403" i="1"/>
  <c r="Q3402" i="1"/>
  <c r="P3402" i="1"/>
  <c r="O3402" i="1"/>
  <c r="E5603" i="1"/>
  <c r="P5602" i="1"/>
  <c r="E1261" i="1"/>
  <c r="P1260" i="1"/>
  <c r="O1260" i="1"/>
  <c r="Q1260" i="1"/>
  <c r="E1851" i="1"/>
  <c r="Q1850" i="1"/>
  <c r="P1850" i="1"/>
  <c r="O1850" i="1"/>
  <c r="E4430" i="1"/>
  <c r="Q4429" i="1"/>
  <c r="P4429" i="1"/>
  <c r="O4429" i="1"/>
  <c r="E967" i="1"/>
  <c r="Q966" i="1"/>
  <c r="P966" i="1"/>
  <c r="O966" i="1"/>
  <c r="E4535" i="1"/>
  <c r="E1096" i="1"/>
  <c r="E695" i="1"/>
  <c r="E3634" i="1"/>
  <c r="Q3633" i="1"/>
  <c r="P3633" i="1"/>
  <c r="O3633" i="1"/>
  <c r="E3718" i="1"/>
  <c r="Q3717" i="1"/>
  <c r="P3717" i="1"/>
  <c r="O3717" i="1"/>
  <c r="E2771" i="1"/>
  <c r="Q2770" i="1"/>
  <c r="O2770" i="1"/>
  <c r="E4138" i="1"/>
  <c r="O4137" i="1"/>
  <c r="P4137" i="1"/>
  <c r="Q4137" i="1"/>
  <c r="E549" i="1"/>
  <c r="P548" i="1"/>
  <c r="E1011" i="1"/>
  <c r="E4076" i="1"/>
  <c r="O4075" i="1"/>
  <c r="Q4075" i="1"/>
  <c r="P4075" i="1"/>
  <c r="E4914" i="1"/>
  <c r="P4913" i="1"/>
  <c r="E3361" i="1"/>
  <c r="Q3360" i="1"/>
  <c r="P3360" i="1"/>
  <c r="O3360" i="1"/>
  <c r="E5058" i="1"/>
  <c r="O5057" i="1"/>
  <c r="Q5057" i="1"/>
  <c r="P5057" i="1"/>
  <c r="E3003" i="1"/>
  <c r="Q3002" i="1"/>
  <c r="P3002" i="1"/>
  <c r="O3002" i="1"/>
  <c r="E2627" i="1"/>
  <c r="Q2626" i="1"/>
  <c r="O2626" i="1"/>
  <c r="E109" i="1"/>
  <c r="E1702" i="1"/>
  <c r="Q1701" i="1"/>
  <c r="P1701" i="1"/>
  <c r="O1701" i="1"/>
  <c r="E4556" i="1"/>
  <c r="P4555" i="1"/>
  <c r="O4555" i="1"/>
  <c r="Q4555" i="1"/>
  <c r="E3254" i="1"/>
  <c r="Q3253" i="1"/>
  <c r="P3253" i="1"/>
  <c r="O3253" i="1"/>
  <c r="E191" i="1"/>
  <c r="Q190" i="1"/>
  <c r="P190" i="1"/>
  <c r="O190" i="1"/>
  <c r="E779" i="1"/>
  <c r="E3151" i="1"/>
  <c r="Q3150" i="1"/>
  <c r="P3150" i="1"/>
  <c r="O3150" i="1"/>
  <c r="E4218" i="1"/>
  <c r="Q4217" i="1"/>
  <c r="P4217" i="1"/>
  <c r="O4217" i="1"/>
  <c r="E5228" i="1"/>
  <c r="P5227" i="1"/>
  <c r="Q5227" i="1"/>
  <c r="O5227" i="1"/>
  <c r="E2939" i="1"/>
  <c r="E1388" i="1"/>
  <c r="E886" i="1"/>
  <c r="O885" i="1"/>
  <c r="Q885" i="1"/>
  <c r="P885" i="1"/>
  <c r="E4303" i="1"/>
  <c r="O4302" i="1"/>
  <c r="P4302" i="1"/>
  <c r="Q4302" i="1"/>
  <c r="E2523" i="1"/>
  <c r="Q2522" i="1"/>
  <c r="P2522" i="1"/>
  <c r="O2522" i="1"/>
  <c r="E4471" i="1"/>
  <c r="Q4470" i="1"/>
  <c r="P4470" i="1"/>
  <c r="O4470" i="1"/>
  <c r="E5018" i="1"/>
  <c r="E1449" i="1"/>
  <c r="Q1448" i="1"/>
  <c r="P1448" i="1"/>
  <c r="O1448" i="1"/>
  <c r="E2060" i="1"/>
  <c r="Q2059" i="1"/>
  <c r="O2059" i="1"/>
  <c r="E4662" i="1"/>
  <c r="Q4661" i="1"/>
  <c r="P4661" i="1"/>
  <c r="O4661" i="1"/>
  <c r="E654" i="1"/>
  <c r="Q653" i="1"/>
  <c r="P653" i="1"/>
  <c r="O653" i="1"/>
  <c r="E4892" i="1"/>
  <c r="Q4891" i="1"/>
  <c r="P4891" i="1"/>
  <c r="O4891" i="1"/>
  <c r="E4620" i="1"/>
  <c r="Q4619" i="1"/>
  <c r="P4619" i="1"/>
  <c r="O4619" i="1"/>
  <c r="E5415" i="1"/>
  <c r="Q5414" i="1"/>
  <c r="O5414" i="1"/>
  <c r="P5414" i="1"/>
  <c r="E3865" i="1"/>
  <c r="Q3864" i="1"/>
  <c r="O3864" i="1"/>
  <c r="E2687" i="1"/>
  <c r="Q2686" i="1"/>
  <c r="P2686" i="1"/>
  <c r="O2686" i="1"/>
  <c r="E5727" i="1"/>
  <c r="Q5726" i="1"/>
  <c r="P5726" i="1"/>
  <c r="O5726" i="1"/>
  <c r="E4996" i="1"/>
  <c r="O4995" i="1"/>
  <c r="P4995" i="1"/>
  <c r="E3442" i="1"/>
  <c r="Q3441" i="1"/>
  <c r="O3441" i="1"/>
  <c r="P3441" i="1"/>
  <c r="E1218" i="1"/>
  <c r="Q1217" i="1"/>
  <c r="P1217" i="1"/>
  <c r="O1217" i="1"/>
  <c r="E5289" i="1"/>
  <c r="Q5288" i="1"/>
  <c r="P5288" i="1"/>
  <c r="O5288" i="1"/>
  <c r="E4178" i="1"/>
  <c r="P4177" i="1"/>
  <c r="E4492" i="1"/>
  <c r="P4491" i="1"/>
  <c r="O4491" i="1"/>
  <c r="Q4491" i="1"/>
  <c r="E3613" i="1"/>
  <c r="P3612" i="1"/>
  <c r="E5145" i="1"/>
  <c r="Q5144" i="1"/>
  <c r="P5144" i="1"/>
  <c r="O5144" i="1"/>
  <c r="E4976" i="1"/>
  <c r="Q4975" i="1"/>
  <c r="O4975" i="1"/>
  <c r="P4975" i="1"/>
  <c r="E925" i="1"/>
  <c r="P924" i="1"/>
  <c r="O924" i="1"/>
  <c r="E46" i="1"/>
  <c r="Q45" i="1"/>
  <c r="P45" i="1"/>
  <c r="O45" i="1"/>
  <c r="E4700" i="1"/>
  <c r="O4699" i="1"/>
  <c r="E4409" i="1"/>
  <c r="Q4408" i="1"/>
  <c r="P4408" i="1"/>
  <c r="O4408" i="1"/>
  <c r="E444" i="1"/>
  <c r="E5498" i="1"/>
  <c r="Q5497" i="1"/>
  <c r="P5497" i="1"/>
  <c r="O5497" i="1"/>
  <c r="E3110" i="1"/>
  <c r="P3109" i="1"/>
  <c r="O3109" i="1"/>
  <c r="Q3109" i="1"/>
  <c r="E3422" i="1"/>
  <c r="Q3421" i="1"/>
  <c r="O3421" i="1"/>
  <c r="P3421" i="1"/>
  <c r="E5436" i="1"/>
  <c r="P5435" i="1"/>
  <c r="O5435" i="1"/>
  <c r="Q5435" i="1"/>
  <c r="E1641" i="1"/>
  <c r="O1640" i="1"/>
  <c r="Q1640" i="1"/>
  <c r="E5374" i="1"/>
  <c r="Q5373" i="1"/>
  <c r="O5373" i="1"/>
  <c r="E1743" i="1"/>
  <c r="Q1742" i="1"/>
  <c r="P1742" i="1"/>
  <c r="O1742" i="1"/>
  <c r="E3528" i="1"/>
  <c r="Q3527" i="1"/>
  <c r="P3527" i="1"/>
  <c r="O3527" i="1"/>
  <c r="E2585" i="1"/>
  <c r="O2584" i="1"/>
  <c r="E5165" i="1"/>
  <c r="Q5164" i="1"/>
  <c r="O5164" i="1"/>
  <c r="E2982" i="1"/>
  <c r="O2981" i="1"/>
  <c r="E2334" i="1"/>
  <c r="P2333" i="1"/>
  <c r="E1996" i="1"/>
  <c r="P1995" i="1"/>
  <c r="O1995" i="1"/>
  <c r="Q1995" i="1"/>
  <c r="E3087" i="1"/>
  <c r="O3086" i="1"/>
  <c r="Q3086" i="1"/>
  <c r="P3086" i="1"/>
  <c r="E1305" i="1"/>
  <c r="E5706" i="1"/>
  <c r="O5705" i="1"/>
  <c r="E5309" i="1"/>
  <c r="Q5308" i="1"/>
  <c r="P5308" i="1"/>
  <c r="O5308" i="1"/>
  <c r="E2271" i="1"/>
  <c r="O2270" i="1"/>
  <c r="E802" i="1"/>
  <c r="Q801" i="1"/>
  <c r="P801" i="1"/>
  <c r="O801" i="1"/>
  <c r="E2479" i="1"/>
  <c r="P2478" i="1"/>
  <c r="O2478" i="1"/>
  <c r="Q2478" i="1"/>
  <c r="E5038" i="1"/>
  <c r="P5037" i="1"/>
  <c r="Q5037" i="1"/>
  <c r="E2859" i="1"/>
  <c r="P2858" i="1"/>
  <c r="O2858" i="1"/>
  <c r="Q2858" i="1"/>
  <c r="E3297" i="1"/>
  <c r="P3296" i="1"/>
  <c r="Q3296" i="1"/>
  <c r="E1410" i="1"/>
  <c r="P1409" i="1"/>
  <c r="Q1409" i="1"/>
  <c r="E4808" i="1"/>
  <c r="P4807" i="1"/>
  <c r="E1074" i="1"/>
  <c r="Q1073" i="1"/>
  <c r="P1073" i="1"/>
  <c r="O1073" i="1"/>
  <c r="E1369" i="1"/>
  <c r="Q1368" i="1"/>
  <c r="P1368" i="1"/>
  <c r="E4723" i="1"/>
  <c r="O4722" i="1"/>
  <c r="Q4722" i="1"/>
  <c r="P4722" i="1"/>
  <c r="E1661" i="1"/>
  <c r="P1660" i="1"/>
  <c r="O1660" i="1"/>
  <c r="Q1660" i="1"/>
  <c r="E5539" i="1"/>
  <c r="Q5538" i="1"/>
  <c r="O5538" i="1"/>
  <c r="P5538" i="1"/>
  <c r="E2794" i="1"/>
  <c r="P2793" i="1"/>
  <c r="O2793" i="1"/>
  <c r="E254" i="1"/>
  <c r="Q253" i="1"/>
  <c r="P253" i="1"/>
  <c r="O253" i="1"/>
  <c r="E4829" i="1"/>
  <c r="Q4828" i="1"/>
  <c r="P4828" i="1"/>
  <c r="O4828" i="1"/>
  <c r="E1535" i="1"/>
  <c r="E1032" i="1"/>
  <c r="Q1031" i="1"/>
  <c r="O1031" i="1"/>
  <c r="P1031" i="1"/>
  <c r="E2376" i="1"/>
  <c r="Q2375" i="1"/>
  <c r="P2375" i="1"/>
  <c r="O2375" i="1"/>
  <c r="E3906" i="1"/>
  <c r="Q3905" i="1"/>
  <c r="P3905" i="1"/>
  <c r="O3905" i="1"/>
  <c r="E3801" i="1"/>
  <c r="Q3800" i="1"/>
  <c r="P3800" i="1"/>
  <c r="O3800" i="1"/>
  <c r="E5583" i="1"/>
  <c r="E3843" i="1"/>
  <c r="Q3842" i="1"/>
  <c r="P3842" i="1"/>
  <c r="O3842" i="1"/>
  <c r="E5520" i="1"/>
  <c r="Q5519" i="1"/>
  <c r="P5519" i="1"/>
  <c r="O5519" i="1"/>
  <c r="E2878" i="1"/>
  <c r="P2877" i="1"/>
  <c r="O2877" i="1"/>
  <c r="Q2877" i="1"/>
  <c r="E3191" i="1"/>
  <c r="O3190" i="1"/>
  <c r="P3190" i="1"/>
  <c r="Q3190" i="1"/>
  <c r="E4261" i="1"/>
  <c r="Q4260" i="1"/>
  <c r="O4260" i="1"/>
  <c r="P4260" i="1"/>
  <c r="E3694" i="1"/>
  <c r="Q3693" i="1"/>
  <c r="P3693" i="1"/>
  <c r="O3693" i="1"/>
  <c r="E4118" i="1"/>
  <c r="E2227" i="1"/>
  <c r="Q2226" i="1"/>
  <c r="P2226" i="1"/>
  <c r="O2226" i="1"/>
  <c r="E3946" i="1"/>
  <c r="Q3945" i="1"/>
  <c r="P3945" i="1"/>
  <c r="O3945" i="1"/>
  <c r="E1198" i="1"/>
  <c r="Q1197" i="1"/>
  <c r="O1197" i="1"/>
  <c r="E233" i="1"/>
  <c r="Q232" i="1"/>
  <c r="P232" i="1"/>
  <c r="O232" i="1"/>
  <c r="E4369" i="1"/>
  <c r="Q4368" i="1"/>
  <c r="P4368" i="1"/>
  <c r="O4368" i="1"/>
  <c r="E3233" i="1"/>
  <c r="Q3232" i="1"/>
  <c r="P3232" i="1"/>
  <c r="O3232" i="1"/>
  <c r="E3067" i="1"/>
  <c r="Q3066" i="1"/>
  <c r="P3066" i="1"/>
  <c r="O3066" i="1"/>
  <c r="E319" i="1"/>
  <c r="P318" i="1"/>
  <c r="O318" i="1"/>
  <c r="Q318" i="1"/>
  <c r="E1471" i="1"/>
  <c r="Q1470" i="1"/>
  <c r="P1470" i="1"/>
  <c r="O1470" i="1"/>
  <c r="E2081" i="1"/>
  <c r="Q2080" i="1"/>
  <c r="P2080" i="1"/>
  <c r="O2080" i="1"/>
  <c r="E2921" i="1"/>
  <c r="P2920" i="1"/>
  <c r="Q2920" i="1"/>
  <c r="O2920" i="1"/>
  <c r="E403" i="1"/>
  <c r="Q402" i="1"/>
  <c r="P402" i="1"/>
  <c r="O402" i="1"/>
  <c r="E844" i="1"/>
  <c r="Q843" i="1"/>
  <c r="P843" i="1"/>
  <c r="O843" i="1"/>
  <c r="E3675" i="1"/>
  <c r="Q3674" i="1"/>
  <c r="O3674" i="1"/>
  <c r="E1240" i="1"/>
  <c r="E3506" i="1"/>
  <c r="Q3505" i="1"/>
  <c r="P3505" i="1"/>
  <c r="O3505" i="1"/>
  <c r="E2729" i="1"/>
  <c r="Q2728" i="1"/>
  <c r="P2728" i="1"/>
  <c r="O2728" i="1"/>
  <c r="E3655" i="1"/>
  <c r="Q3654" i="1"/>
  <c r="O3654" i="1"/>
  <c r="P3654" i="1"/>
  <c r="E3339" i="1"/>
  <c r="Q3338" i="1"/>
  <c r="P3338" i="1"/>
  <c r="O3338" i="1"/>
  <c r="E5395" i="1"/>
  <c r="Q5394" i="1"/>
  <c r="P5394" i="1"/>
  <c r="O5394" i="1"/>
  <c r="E5205" i="1"/>
  <c r="Q5204" i="1"/>
  <c r="P5204" i="1"/>
  <c r="O5204" i="1"/>
  <c r="E1324" i="1"/>
  <c r="P1323" i="1"/>
  <c r="E1347" i="1"/>
  <c r="Q1346" i="1"/>
  <c r="P1346" i="1"/>
  <c r="O1346" i="1"/>
  <c r="E382" i="1"/>
  <c r="Q381" i="1"/>
  <c r="P381" i="1"/>
  <c r="O381" i="1"/>
  <c r="E5562" i="1"/>
  <c r="Q5561" i="1"/>
  <c r="P5561" i="1"/>
  <c r="O5561" i="1"/>
  <c r="E2039" i="1"/>
  <c r="Q2038" i="1"/>
  <c r="P2038" i="1"/>
  <c r="O2038" i="1"/>
  <c r="E3780" i="1"/>
  <c r="Q3779" i="1"/>
  <c r="P3779" i="1"/>
  <c r="E2207" i="1"/>
  <c r="O2206" i="1"/>
  <c r="Q5331" i="1"/>
  <c r="P5331" i="1"/>
  <c r="O5331" i="1"/>
  <c r="E5332" i="1"/>
  <c r="E1578" i="1"/>
  <c r="E570" i="1"/>
  <c r="Q569" i="1"/>
  <c r="P569" i="1"/>
  <c r="O569" i="1"/>
  <c r="E2397" i="1"/>
  <c r="P2396" i="1"/>
  <c r="O2396" i="1"/>
  <c r="Q2396" i="1"/>
  <c r="E360" i="1"/>
  <c r="P359" i="1"/>
  <c r="E4598" i="1"/>
  <c r="P4597" i="1"/>
  <c r="O4597" i="1"/>
  <c r="Q4597" i="1"/>
  <c r="E2184" i="1"/>
  <c r="Q2183" i="1"/>
  <c r="P2183" i="1"/>
  <c r="O2183" i="1"/>
  <c r="E823" i="1"/>
  <c r="P822" i="1"/>
  <c r="E2566" i="1"/>
  <c r="O2565" i="1"/>
  <c r="Q2565" i="1"/>
  <c r="E673" i="1"/>
  <c r="Q672" i="1"/>
  <c r="P672" i="1"/>
  <c r="O672" i="1"/>
  <c r="E1954" i="1"/>
  <c r="Q1953" i="1"/>
  <c r="P1953" i="1"/>
  <c r="O1953" i="1"/>
  <c r="E89" i="1"/>
  <c r="Q88" i="1"/>
  <c r="P88" i="1"/>
  <c r="O88" i="1"/>
  <c r="E948" i="1"/>
  <c r="O947" i="1"/>
  <c r="Q947" i="1"/>
  <c r="P947" i="1"/>
  <c r="E1765" i="1"/>
  <c r="Q1764" i="1"/>
  <c r="P1764" i="1"/>
  <c r="O1764" i="1"/>
  <c r="E4158" i="1"/>
  <c r="E213" i="1"/>
  <c r="Q212" i="1"/>
  <c r="P212" i="1"/>
  <c r="O212" i="1"/>
  <c r="I2184" i="1" l="1"/>
  <c r="J2184" i="1"/>
  <c r="H2184" i="1"/>
  <c r="I3675" i="1"/>
  <c r="J3675" i="1"/>
  <c r="H3675" i="1"/>
  <c r="I1641" i="1"/>
  <c r="J1641" i="1"/>
  <c r="H1641" i="1"/>
  <c r="I4076" i="1"/>
  <c r="J4076" i="1"/>
  <c r="H4076" i="1"/>
  <c r="I3403" i="1"/>
  <c r="J3403" i="1"/>
  <c r="H3403" i="1"/>
  <c r="O3403" i="1" s="1"/>
  <c r="I4640" i="1"/>
  <c r="J4640" i="1"/>
  <c r="Q4640" i="1" s="1"/>
  <c r="H4640" i="1"/>
  <c r="O4640" i="1" s="1"/>
  <c r="I3045" i="1"/>
  <c r="P3045" i="1" s="1"/>
  <c r="J3045" i="1"/>
  <c r="Q3045" i="1" s="1"/>
  <c r="H3045" i="1"/>
  <c r="I1282" i="1"/>
  <c r="J1282" i="1"/>
  <c r="H1282" i="1"/>
  <c r="I1513" i="1"/>
  <c r="J1513" i="1"/>
  <c r="H1513" i="1"/>
  <c r="I4239" i="1"/>
  <c r="J4239" i="1"/>
  <c r="H4239" i="1"/>
  <c r="I1787" i="1"/>
  <c r="J1787" i="1"/>
  <c r="H1787" i="1"/>
  <c r="I4325" i="1"/>
  <c r="J4325" i="1"/>
  <c r="Q4325" i="1" s="1"/>
  <c r="H4325" i="1"/>
  <c r="I4010" i="1"/>
  <c r="P4010" i="1" s="1"/>
  <c r="J4010" i="1"/>
  <c r="Q4010" i="1" s="1"/>
  <c r="H4010" i="1"/>
  <c r="O4010" i="1" s="1"/>
  <c r="I634" i="1"/>
  <c r="P634" i="1" s="1"/>
  <c r="J634" i="1"/>
  <c r="H634" i="1"/>
  <c r="I2835" i="1"/>
  <c r="J2835" i="1"/>
  <c r="H2835" i="1"/>
  <c r="I130" i="1"/>
  <c r="J130" i="1"/>
  <c r="H130" i="1"/>
  <c r="I2960" i="1"/>
  <c r="J2960" i="1"/>
  <c r="H2960" i="1"/>
  <c r="I5081" i="1"/>
  <c r="J5081" i="1"/>
  <c r="H5081" i="1"/>
  <c r="I1117" i="1"/>
  <c r="P1117" i="1" s="1"/>
  <c r="J1117" i="1"/>
  <c r="H1117" i="1"/>
  <c r="O1117" i="1" s="1"/>
  <c r="I3758" i="1"/>
  <c r="P3758" i="1" s="1"/>
  <c r="J3758" i="1"/>
  <c r="Q3758" i="1" s="1"/>
  <c r="H3758" i="1"/>
  <c r="O3758" i="1" s="1"/>
  <c r="I2017" i="1"/>
  <c r="J2017" i="1"/>
  <c r="H2017" i="1"/>
  <c r="I66" i="1"/>
  <c r="J66" i="1"/>
  <c r="H66" i="1"/>
  <c r="I3318" i="1"/>
  <c r="J3318" i="1"/>
  <c r="H3318" i="1"/>
  <c r="I5769" i="1"/>
  <c r="J5769" i="1"/>
  <c r="H5769" i="1"/>
  <c r="I4765" i="1"/>
  <c r="J4765" i="1"/>
  <c r="H4765" i="1"/>
  <c r="O4765" i="1" s="1"/>
  <c r="I2417" i="1"/>
  <c r="J2417" i="1"/>
  <c r="Q2417" i="1" s="1"/>
  <c r="H2417" i="1"/>
  <c r="O2417" i="1" s="1"/>
  <c r="I4953" i="1"/>
  <c r="P4953" i="1" s="1"/>
  <c r="J4953" i="1"/>
  <c r="Q4953" i="1" s="1"/>
  <c r="H4953" i="1"/>
  <c r="I1305" i="1"/>
  <c r="J1305" i="1"/>
  <c r="H1305" i="1"/>
  <c r="I967" i="1"/>
  <c r="J967" i="1"/>
  <c r="H967" i="1"/>
  <c r="I506" i="1"/>
  <c r="J506" i="1"/>
  <c r="H506" i="1"/>
  <c r="I1032" i="1"/>
  <c r="J1032" i="1"/>
  <c r="H1032" i="1"/>
  <c r="I5289" i="1"/>
  <c r="J5289" i="1"/>
  <c r="Q5289" i="1" s="1"/>
  <c r="H5289" i="1"/>
  <c r="I1600" i="1"/>
  <c r="P1600" i="1" s="1"/>
  <c r="J1600" i="1"/>
  <c r="Q1600" i="1" s="1"/>
  <c r="H1600" i="1"/>
  <c r="O1600" i="1" s="1"/>
  <c r="I5539" i="1"/>
  <c r="P5539" i="1" s="1"/>
  <c r="J5539" i="1"/>
  <c r="H5539" i="1"/>
  <c r="I2687" i="1"/>
  <c r="J2687" i="1"/>
  <c r="H2687" i="1"/>
  <c r="I591" i="1"/>
  <c r="J591" i="1"/>
  <c r="H591" i="1"/>
  <c r="I3843" i="1"/>
  <c r="J3843" i="1"/>
  <c r="H3843" i="1"/>
  <c r="I191" i="1"/>
  <c r="J191" i="1"/>
  <c r="H191" i="1"/>
  <c r="I319" i="1"/>
  <c r="P319" i="1" s="1"/>
  <c r="J319" i="1"/>
  <c r="H319" i="1"/>
  <c r="O319" i="1" s="1"/>
  <c r="I3087" i="1"/>
  <c r="P3087" i="1" s="1"/>
  <c r="J3087" i="1"/>
  <c r="Q3087" i="1" s="1"/>
  <c r="H3087" i="1"/>
  <c r="O3087" i="1" s="1"/>
  <c r="I5228" i="1"/>
  <c r="J5228" i="1"/>
  <c r="H5228" i="1"/>
  <c r="I4388" i="1"/>
  <c r="J4388" i="1"/>
  <c r="H4388" i="1"/>
  <c r="I2751" i="1"/>
  <c r="J2751" i="1"/>
  <c r="H2751" i="1"/>
  <c r="I4094" i="1"/>
  <c r="J4094" i="1"/>
  <c r="H4094" i="1"/>
  <c r="I906" i="1"/>
  <c r="J906" i="1"/>
  <c r="H906" i="1"/>
  <c r="O906" i="1" s="1"/>
  <c r="I5626" i="1"/>
  <c r="J5626" i="1"/>
  <c r="Q5626" i="1" s="1"/>
  <c r="H5626" i="1"/>
  <c r="O5626" i="1" s="1"/>
  <c r="I4512" i="1"/>
  <c r="P4512" i="1" s="1"/>
  <c r="J4512" i="1"/>
  <c r="Q4512" i="1" s="1"/>
  <c r="H4512" i="1"/>
  <c r="I2707" i="1"/>
  <c r="J2707" i="1"/>
  <c r="H2707" i="1"/>
  <c r="I3548" i="1"/>
  <c r="J3548" i="1"/>
  <c r="H3548" i="1"/>
  <c r="I3886" i="1"/>
  <c r="J3886" i="1"/>
  <c r="H3886" i="1"/>
  <c r="I4934" i="1"/>
  <c r="J4934" i="1"/>
  <c r="H4934" i="1"/>
  <c r="I5811" i="1"/>
  <c r="J5811" i="1"/>
  <c r="Q5811" i="1" s="1"/>
  <c r="H5811" i="1"/>
  <c r="I1912" i="1"/>
  <c r="P1912" i="1" s="1"/>
  <c r="J1912" i="1"/>
  <c r="Q1912" i="1" s="1"/>
  <c r="H1912" i="1"/>
  <c r="O1912" i="1" s="1"/>
  <c r="I2166" i="1"/>
  <c r="P2166" i="1" s="1"/>
  <c r="J2166" i="1"/>
  <c r="H2166" i="1"/>
  <c r="I4031" i="1"/>
  <c r="J4031" i="1"/>
  <c r="H4031" i="1"/>
  <c r="I759" i="1"/>
  <c r="J759" i="1"/>
  <c r="H759" i="1"/>
  <c r="I1054" i="1"/>
  <c r="J1054" i="1"/>
  <c r="H1054" i="1"/>
  <c r="I5562" i="1"/>
  <c r="J5562" i="1"/>
  <c r="H5562" i="1"/>
  <c r="O5562" i="1" s="1"/>
  <c r="I4471" i="1"/>
  <c r="P4471" i="1" s="1"/>
  <c r="J4471" i="1"/>
  <c r="H4471" i="1"/>
  <c r="O4471" i="1" s="1"/>
  <c r="I2207" i="1"/>
  <c r="P2207" i="1" s="1"/>
  <c r="J2207" i="1"/>
  <c r="Q2207" i="1" s="1"/>
  <c r="H2207" i="1"/>
  <c r="O2207" i="1" s="1"/>
  <c r="I1535" i="1"/>
  <c r="J1535" i="1"/>
  <c r="H1535" i="1"/>
  <c r="I1218" i="1"/>
  <c r="J1218" i="1"/>
  <c r="H1218" i="1"/>
  <c r="I3634" i="1"/>
  <c r="J3634" i="1"/>
  <c r="H3634" i="1"/>
  <c r="I5268" i="1"/>
  <c r="J5268" i="1"/>
  <c r="H5268" i="1"/>
  <c r="I1954" i="1"/>
  <c r="J1954" i="1"/>
  <c r="H1954" i="1"/>
  <c r="O1954" i="1" s="1"/>
  <c r="I5165" i="1"/>
  <c r="J5165" i="1"/>
  <c r="Q5165" i="1" s="1"/>
  <c r="H5165" i="1"/>
  <c r="O5165" i="1" s="1"/>
  <c r="I673" i="1"/>
  <c r="P673" i="1" s="1"/>
  <c r="J673" i="1"/>
  <c r="Q673" i="1" s="1"/>
  <c r="H673" i="1"/>
  <c r="I1410" i="1"/>
  <c r="J1410" i="1"/>
  <c r="H1410" i="1"/>
  <c r="I5102" i="1"/>
  <c r="J5102" i="1"/>
  <c r="H5102" i="1"/>
  <c r="I89" i="1"/>
  <c r="J89" i="1"/>
  <c r="H89" i="1"/>
  <c r="I233" i="1"/>
  <c r="J233" i="1"/>
  <c r="H233" i="1"/>
  <c r="I444" i="1"/>
  <c r="J444" i="1"/>
  <c r="Q444" i="1" s="1"/>
  <c r="H444" i="1"/>
  <c r="I3655" i="1"/>
  <c r="P3655" i="1" s="1"/>
  <c r="J3655" i="1"/>
  <c r="Q3655" i="1" s="1"/>
  <c r="H3655" i="1"/>
  <c r="O3655" i="1" s="1"/>
  <c r="I4409" i="1"/>
  <c r="P4409" i="1" s="1"/>
  <c r="J4409" i="1"/>
  <c r="H4409" i="1"/>
  <c r="I4449" i="1"/>
  <c r="J4449" i="1"/>
  <c r="H4449" i="1"/>
  <c r="I1578" i="1"/>
  <c r="J1578" i="1"/>
  <c r="H1578" i="1"/>
  <c r="I4808" i="1"/>
  <c r="J4808" i="1"/>
  <c r="H4808" i="1"/>
  <c r="I4976" i="1"/>
  <c r="J4976" i="1"/>
  <c r="H4976" i="1"/>
  <c r="I4158" i="1"/>
  <c r="J4158" i="1"/>
  <c r="H4158" i="1"/>
  <c r="O4158" i="1" s="1"/>
  <c r="I1198" i="1"/>
  <c r="P1198" i="1" s="1"/>
  <c r="J1198" i="1"/>
  <c r="Q1198" i="1" s="1"/>
  <c r="H1198" i="1"/>
  <c r="O1198" i="1" s="1"/>
  <c r="I2585" i="1"/>
  <c r="J2585" i="1"/>
  <c r="H2585" i="1"/>
  <c r="I4662" i="1"/>
  <c r="J4662" i="1"/>
  <c r="H4662" i="1"/>
  <c r="I3003" i="1"/>
  <c r="J3003" i="1"/>
  <c r="H3003" i="1"/>
  <c r="I3571" i="1"/>
  <c r="J3571" i="1"/>
  <c r="H3571" i="1"/>
  <c r="I1808" i="1"/>
  <c r="J1808" i="1"/>
  <c r="H1808" i="1"/>
  <c r="O1808" i="1" s="1"/>
  <c r="I2397" i="1"/>
  <c r="P2397" i="1" s="1"/>
  <c r="J2397" i="1"/>
  <c r="Q2397" i="1" s="1"/>
  <c r="H2397" i="1"/>
  <c r="O2397" i="1" s="1"/>
  <c r="I3801" i="1"/>
  <c r="P3801" i="1" s="1"/>
  <c r="J3801" i="1"/>
  <c r="Q3801" i="1" s="1"/>
  <c r="H3801" i="1"/>
  <c r="I1996" i="1"/>
  <c r="J1996" i="1"/>
  <c r="H1996" i="1"/>
  <c r="I4700" i="1"/>
  <c r="J4700" i="1"/>
  <c r="H4700" i="1"/>
  <c r="I5415" i="1"/>
  <c r="J5415" i="1"/>
  <c r="H5415" i="1"/>
  <c r="I5058" i="1"/>
  <c r="J5058" i="1"/>
  <c r="H5058" i="1"/>
  <c r="I549" i="1"/>
  <c r="J549" i="1"/>
  <c r="Q549" i="1" s="1"/>
  <c r="H549" i="1"/>
  <c r="I695" i="1"/>
  <c r="J695" i="1"/>
  <c r="Q695" i="1" s="1"/>
  <c r="H695" i="1"/>
  <c r="O695" i="1" s="1"/>
  <c r="I1851" i="1"/>
  <c r="P1851" i="1" s="1"/>
  <c r="J1851" i="1"/>
  <c r="H1851" i="1"/>
  <c r="I4871" i="1"/>
  <c r="J4871" i="1"/>
  <c r="H4871" i="1"/>
  <c r="I486" i="1"/>
  <c r="J486" i="1"/>
  <c r="H486" i="1"/>
  <c r="I4282" i="1"/>
  <c r="J4282" i="1"/>
  <c r="H4282" i="1"/>
  <c r="I1975" i="1"/>
  <c r="J1975" i="1"/>
  <c r="H1975" i="1"/>
  <c r="I3464" i="1"/>
  <c r="P3464" i="1" s="1"/>
  <c r="J3464" i="1"/>
  <c r="H3464" i="1"/>
  <c r="O3464" i="1" s="1"/>
  <c r="I2313" i="1"/>
  <c r="P2313" i="1" s="1"/>
  <c r="J2313" i="1"/>
  <c r="Q2313" i="1" s="1"/>
  <c r="H2313" i="1"/>
  <c r="O2313" i="1" s="1"/>
  <c r="I2647" i="1"/>
  <c r="J2647" i="1"/>
  <c r="H2647" i="1"/>
  <c r="I5246" i="1"/>
  <c r="J5246" i="1"/>
  <c r="H5246" i="1"/>
  <c r="I297" i="1"/>
  <c r="J297" i="1"/>
  <c r="H297" i="1"/>
  <c r="I865" i="1"/>
  <c r="J865" i="1"/>
  <c r="H865" i="1"/>
  <c r="I24" i="1"/>
  <c r="P24" i="1" s="1"/>
  <c r="J24" i="1"/>
  <c r="Q24" i="1" s="1"/>
  <c r="H24" i="1"/>
  <c r="O24" i="1" s="1"/>
  <c r="I527" i="1"/>
  <c r="P527" i="1" s="1"/>
  <c r="J527" i="1"/>
  <c r="Q527" i="1" s="1"/>
  <c r="H527" i="1"/>
  <c r="O527" i="1" s="1"/>
  <c r="I2437" i="1"/>
  <c r="P2437" i="1" s="1"/>
  <c r="J2437" i="1"/>
  <c r="H2437" i="1"/>
  <c r="I1430" i="1"/>
  <c r="J1430" i="1"/>
  <c r="H1430" i="1"/>
  <c r="I4745" i="1"/>
  <c r="J4745" i="1"/>
  <c r="H4745" i="1"/>
  <c r="I4850" i="1"/>
  <c r="J4850" i="1"/>
  <c r="H4850" i="1"/>
  <c r="I3129" i="1"/>
  <c r="J3129" i="1"/>
  <c r="H3129" i="1"/>
  <c r="O3129" i="1" s="1"/>
  <c r="I1177" i="1"/>
  <c r="P1177" i="1" s="1"/>
  <c r="J1177" i="1"/>
  <c r="Q1177" i="1" s="1"/>
  <c r="H1177" i="1"/>
  <c r="I151" i="1"/>
  <c r="J151" i="1"/>
  <c r="Q151" i="1" s="1"/>
  <c r="H151" i="1"/>
  <c r="O151" i="1" s="1"/>
  <c r="I5124" i="1"/>
  <c r="P5124" i="1" s="1"/>
  <c r="J5124" i="1"/>
  <c r="H5124" i="1"/>
  <c r="I276" i="1"/>
  <c r="J276" i="1"/>
  <c r="H276" i="1"/>
  <c r="I612" i="1"/>
  <c r="J612" i="1"/>
  <c r="H612" i="1"/>
  <c r="I170" i="1"/>
  <c r="J170" i="1"/>
  <c r="H170" i="1"/>
  <c r="I2356" i="1"/>
  <c r="J2356" i="1"/>
  <c r="H2356" i="1"/>
  <c r="O2356" i="1" s="1"/>
  <c r="I3928" i="1"/>
  <c r="J3928" i="1"/>
  <c r="Q3928" i="1" s="1"/>
  <c r="H3928" i="1"/>
  <c r="O3928" i="1" s="1"/>
  <c r="I1471" i="1"/>
  <c r="P1471" i="1" s="1"/>
  <c r="J1471" i="1"/>
  <c r="Q1471" i="1" s="1"/>
  <c r="H1471" i="1"/>
  <c r="O1471" i="1" s="1"/>
  <c r="I3718" i="1"/>
  <c r="J3718" i="1"/>
  <c r="H3718" i="1"/>
  <c r="I844" i="1"/>
  <c r="J844" i="1"/>
  <c r="H844" i="1"/>
  <c r="I802" i="1"/>
  <c r="J802" i="1"/>
  <c r="H802" i="1"/>
  <c r="I3254" i="1"/>
  <c r="J3254" i="1"/>
  <c r="H3254" i="1"/>
  <c r="I3275" i="1"/>
  <c r="J3275" i="1"/>
  <c r="H3275" i="1"/>
  <c r="O3275" i="1" s="1"/>
  <c r="I1324" i="1"/>
  <c r="J1324" i="1"/>
  <c r="Q1324" i="1" s="1"/>
  <c r="H1324" i="1"/>
  <c r="O1324" i="1" s="1"/>
  <c r="I3191" i="1"/>
  <c r="P3191" i="1" s="1"/>
  <c r="J3191" i="1"/>
  <c r="Q3191" i="1" s="1"/>
  <c r="H3191" i="1"/>
  <c r="I3422" i="1"/>
  <c r="J3422" i="1"/>
  <c r="H3422" i="1"/>
  <c r="I4053" i="1"/>
  <c r="J4053" i="1"/>
  <c r="H4053" i="1"/>
  <c r="I5352" i="1"/>
  <c r="J5352" i="1"/>
  <c r="H5352" i="1"/>
  <c r="I5332" i="1"/>
  <c r="J5332" i="1"/>
  <c r="H5332" i="1"/>
  <c r="I4598" i="1"/>
  <c r="P4598" i="1" s="1"/>
  <c r="J4598" i="1"/>
  <c r="Q4598" i="1" s="1"/>
  <c r="H4598" i="1"/>
  <c r="I2729" i="1"/>
  <c r="P2729" i="1" s="1"/>
  <c r="J2729" i="1"/>
  <c r="Q2729" i="1" s="1"/>
  <c r="H2729" i="1"/>
  <c r="O2729" i="1" s="1"/>
  <c r="I4218" i="1"/>
  <c r="P4218" i="1" s="1"/>
  <c r="J4218" i="1"/>
  <c r="H4218" i="1"/>
  <c r="I3339" i="1"/>
  <c r="J3339" i="1"/>
  <c r="H3339" i="1"/>
  <c r="I2939" i="1"/>
  <c r="J2939" i="1"/>
  <c r="H2939" i="1"/>
  <c r="I4261" i="1"/>
  <c r="J4261" i="1"/>
  <c r="H4261" i="1"/>
  <c r="I2523" i="1"/>
  <c r="J2523" i="1"/>
  <c r="H2523" i="1"/>
  <c r="I2501" i="1"/>
  <c r="P2501" i="1" s="1"/>
  <c r="J2501" i="1"/>
  <c r="H2501" i="1"/>
  <c r="O2501" i="1" s="1"/>
  <c r="I1765" i="1"/>
  <c r="P1765" i="1" s="1"/>
  <c r="J1765" i="1"/>
  <c r="Q1765" i="1" s="1"/>
  <c r="H1765" i="1"/>
  <c r="O1765" i="1" s="1"/>
  <c r="I403" i="1"/>
  <c r="J403" i="1"/>
  <c r="H403" i="1"/>
  <c r="I4723" i="1"/>
  <c r="J4723" i="1"/>
  <c r="H4723" i="1"/>
  <c r="I3613" i="1"/>
  <c r="J3613" i="1"/>
  <c r="H3613" i="1"/>
  <c r="I213" i="1"/>
  <c r="J213" i="1"/>
  <c r="H213" i="1"/>
  <c r="I2479" i="1"/>
  <c r="J2479" i="1"/>
  <c r="H2479" i="1"/>
  <c r="O2479" i="1" s="1"/>
  <c r="I5436" i="1"/>
  <c r="J5436" i="1"/>
  <c r="Q5436" i="1" s="1"/>
  <c r="H5436" i="1"/>
  <c r="O5436" i="1" s="1"/>
  <c r="I1871" i="1"/>
  <c r="P1871" i="1" s="1"/>
  <c r="J1871" i="1"/>
  <c r="H1871" i="1"/>
  <c r="I3067" i="1"/>
  <c r="J3067" i="1"/>
  <c r="H3067" i="1"/>
  <c r="I2271" i="1"/>
  <c r="J2271" i="1"/>
  <c r="H2271" i="1"/>
  <c r="I4556" i="1"/>
  <c r="J4556" i="1"/>
  <c r="H4556" i="1"/>
  <c r="I2039" i="1"/>
  <c r="P2039" i="1" s="1"/>
  <c r="J2039" i="1"/>
  <c r="Q2039" i="1" s="1"/>
  <c r="H2039" i="1"/>
  <c r="O2039" i="1" s="1"/>
  <c r="I3233" i="1"/>
  <c r="P3233" i="1" s="1"/>
  <c r="J3233" i="1"/>
  <c r="Q3233" i="1" s="1"/>
  <c r="H3233" i="1"/>
  <c r="I2878" i="1"/>
  <c r="P2878" i="1" s="1"/>
  <c r="J2878" i="1"/>
  <c r="Q2878" i="1" s="1"/>
  <c r="H2878" i="1"/>
  <c r="O2878" i="1" s="1"/>
  <c r="I254" i="1"/>
  <c r="P254" i="1" s="1"/>
  <c r="J254" i="1"/>
  <c r="H254" i="1"/>
  <c r="I5309" i="1"/>
  <c r="J5309" i="1"/>
  <c r="H5309" i="1"/>
  <c r="I2334" i="1"/>
  <c r="J2334" i="1"/>
  <c r="H2334" i="1"/>
  <c r="I1743" i="1"/>
  <c r="J1743" i="1"/>
  <c r="H1743" i="1"/>
  <c r="I3110" i="1"/>
  <c r="J3110" i="1"/>
  <c r="H3110" i="1"/>
  <c r="O3110" i="1" s="1"/>
  <c r="I46" i="1"/>
  <c r="P46" i="1" s="1"/>
  <c r="J46" i="1"/>
  <c r="Q46" i="1" s="1"/>
  <c r="H46" i="1"/>
  <c r="O46" i="1" s="1"/>
  <c r="I4492" i="1"/>
  <c r="P4492" i="1" s="1"/>
  <c r="J4492" i="1"/>
  <c r="Q4492" i="1" s="1"/>
  <c r="H4492" i="1"/>
  <c r="O4492" i="1" s="1"/>
  <c r="I4996" i="1"/>
  <c r="J4996" i="1"/>
  <c r="H4996" i="1"/>
  <c r="I4620" i="1"/>
  <c r="J4620" i="1"/>
  <c r="H4620" i="1"/>
  <c r="I1449" i="1"/>
  <c r="J1449" i="1"/>
  <c r="H1449" i="1"/>
  <c r="I886" i="1"/>
  <c r="J886" i="1"/>
  <c r="H886" i="1"/>
  <c r="I3151" i="1"/>
  <c r="P3151" i="1" s="1"/>
  <c r="J3151" i="1"/>
  <c r="Q3151" i="1" s="1"/>
  <c r="H3151" i="1"/>
  <c r="O3151" i="1" s="1"/>
  <c r="I1702" i="1"/>
  <c r="P1702" i="1" s="1"/>
  <c r="J1702" i="1"/>
  <c r="Q1702" i="1" s="1"/>
  <c r="H1702" i="1"/>
  <c r="O1702" i="1" s="1"/>
  <c r="I3361" i="1"/>
  <c r="P3361" i="1" s="1"/>
  <c r="J3361" i="1"/>
  <c r="Q3361" i="1" s="1"/>
  <c r="H3361" i="1"/>
  <c r="I4138" i="1"/>
  <c r="J4138" i="1"/>
  <c r="H4138" i="1"/>
  <c r="I1096" i="1"/>
  <c r="J1096" i="1"/>
  <c r="H1096" i="1"/>
  <c r="I1261" i="1"/>
  <c r="J1261" i="1"/>
  <c r="H1261" i="1"/>
  <c r="O1261" i="1" s="1"/>
  <c r="I421" i="1"/>
  <c r="P421" i="1" s="1"/>
  <c r="J421" i="1"/>
  <c r="Q421" i="1" s="1"/>
  <c r="H421" i="1"/>
  <c r="O421" i="1" s="1"/>
  <c r="I4682" i="1"/>
  <c r="P4682" i="1" s="1"/>
  <c r="J4682" i="1"/>
  <c r="Q4682" i="1" s="1"/>
  <c r="H4682" i="1"/>
  <c r="O4682" i="1" s="1"/>
  <c r="I4345" i="1"/>
  <c r="P4345" i="1" s="1"/>
  <c r="J4345" i="1"/>
  <c r="Q4345" i="1" s="1"/>
  <c r="H4345" i="1"/>
  <c r="O4345" i="1" s="1"/>
  <c r="I3171" i="1"/>
  <c r="P3171" i="1" s="1"/>
  <c r="J3171" i="1"/>
  <c r="H3171" i="1"/>
  <c r="I2459" i="1"/>
  <c r="J2459" i="1"/>
  <c r="H2459" i="1"/>
  <c r="I1157" i="1"/>
  <c r="J1157" i="1"/>
  <c r="H1157" i="1"/>
  <c r="I990" i="1"/>
  <c r="J990" i="1"/>
  <c r="Q990" i="1" s="1"/>
  <c r="H990" i="1"/>
  <c r="O990" i="1" s="1"/>
  <c r="I2543" i="1"/>
  <c r="P2543" i="1" s="1"/>
  <c r="J2543" i="1"/>
  <c r="Q2543" i="1" s="1"/>
  <c r="H2543" i="1"/>
  <c r="O2543" i="1" s="1"/>
  <c r="I5646" i="1"/>
  <c r="P5646" i="1" s="1"/>
  <c r="J5646" i="1"/>
  <c r="Q5646" i="1" s="1"/>
  <c r="H5646" i="1"/>
  <c r="O5646" i="1" s="1"/>
  <c r="I737" i="1"/>
  <c r="P737" i="1" s="1"/>
  <c r="J737" i="1"/>
  <c r="Q737" i="1" s="1"/>
  <c r="H737" i="1"/>
  <c r="O737" i="1" s="1"/>
  <c r="I1829" i="1"/>
  <c r="J1829" i="1"/>
  <c r="H1829" i="1"/>
  <c r="I5688" i="1"/>
  <c r="J5688" i="1"/>
  <c r="H5688" i="1"/>
  <c r="I1619" i="1"/>
  <c r="J1619" i="1"/>
  <c r="H1619" i="1"/>
  <c r="I5476" i="1"/>
  <c r="P5476" i="1" s="1"/>
  <c r="J5476" i="1"/>
  <c r="Q5476" i="1" s="1"/>
  <c r="H5476" i="1"/>
  <c r="O5476" i="1" s="1"/>
  <c r="I1492" i="1"/>
  <c r="P1492" i="1" s="1"/>
  <c r="J1492" i="1"/>
  <c r="Q1492" i="1" s="1"/>
  <c r="H1492" i="1"/>
  <c r="O1492" i="1" s="1"/>
  <c r="I3736" i="1"/>
  <c r="P3736" i="1" s="1"/>
  <c r="J3736" i="1"/>
  <c r="Q3736" i="1" s="1"/>
  <c r="H3736" i="1"/>
  <c r="O3736" i="1" s="1"/>
  <c r="I2607" i="1"/>
  <c r="P2607" i="1" s="1"/>
  <c r="J2607" i="1"/>
  <c r="Q2607" i="1" s="1"/>
  <c r="H2607" i="1"/>
  <c r="I1556" i="1"/>
  <c r="J1556" i="1"/>
  <c r="H1556" i="1"/>
  <c r="I341" i="1"/>
  <c r="J341" i="1"/>
  <c r="H341" i="1"/>
  <c r="I2123" i="1"/>
  <c r="J2123" i="1"/>
  <c r="H2123" i="1"/>
  <c r="O2123" i="1" s="1"/>
  <c r="I2290" i="1"/>
  <c r="P2290" i="1" s="1"/>
  <c r="J2290" i="1"/>
  <c r="Q2290" i="1" s="1"/>
  <c r="H2290" i="1"/>
  <c r="O2290" i="1" s="1"/>
  <c r="I3381" i="1"/>
  <c r="P3381" i="1" s="1"/>
  <c r="J3381" i="1"/>
  <c r="Q3381" i="1" s="1"/>
  <c r="H3381" i="1"/>
  <c r="O3381" i="1" s="1"/>
  <c r="I3528" i="1"/>
  <c r="P3528" i="1" s="1"/>
  <c r="J3528" i="1"/>
  <c r="Q3528" i="1" s="1"/>
  <c r="H3528" i="1"/>
  <c r="O3528" i="1" s="1"/>
  <c r="I2060" i="1"/>
  <c r="P2060" i="1" s="1"/>
  <c r="J2060" i="1"/>
  <c r="H2060" i="1"/>
  <c r="I948" i="1"/>
  <c r="J948" i="1"/>
  <c r="H948" i="1"/>
  <c r="I3506" i="1"/>
  <c r="J3506" i="1"/>
  <c r="H3506" i="1"/>
  <c r="I3906" i="1"/>
  <c r="J3906" i="1"/>
  <c r="H3906" i="1"/>
  <c r="I382" i="1"/>
  <c r="J382" i="1"/>
  <c r="H382" i="1"/>
  <c r="I654" i="1"/>
  <c r="P654" i="1" s="1"/>
  <c r="J654" i="1"/>
  <c r="Q654" i="1" s="1"/>
  <c r="H654" i="1"/>
  <c r="O654" i="1" s="1"/>
  <c r="I1347" i="1"/>
  <c r="P1347" i="1" s="1"/>
  <c r="J1347" i="1"/>
  <c r="Q1347" i="1" s="1"/>
  <c r="H1347" i="1"/>
  <c r="O1347" i="1" s="1"/>
  <c r="I1661" i="1"/>
  <c r="J1661" i="1"/>
  <c r="H1661" i="1"/>
  <c r="I3865" i="1"/>
  <c r="J3865" i="1"/>
  <c r="H3865" i="1"/>
  <c r="I4430" i="1"/>
  <c r="J4430" i="1"/>
  <c r="H4430" i="1"/>
  <c r="I3967" i="1"/>
  <c r="J3967" i="1"/>
  <c r="H3967" i="1"/>
  <c r="I2566" i="1"/>
  <c r="P2566" i="1" s="1"/>
  <c r="J2566" i="1"/>
  <c r="Q2566" i="1" s="1"/>
  <c r="H2566" i="1"/>
  <c r="O2566" i="1" s="1"/>
  <c r="I3946" i="1"/>
  <c r="J3946" i="1"/>
  <c r="Q3946" i="1" s="1"/>
  <c r="H3946" i="1"/>
  <c r="O3946" i="1" s="1"/>
  <c r="I3297" i="1"/>
  <c r="P3297" i="1" s="1"/>
  <c r="J3297" i="1"/>
  <c r="Q3297" i="1" s="1"/>
  <c r="H3297" i="1"/>
  <c r="I3442" i="1"/>
  <c r="J3442" i="1"/>
  <c r="H3442" i="1"/>
  <c r="I823" i="1"/>
  <c r="J823" i="1"/>
  <c r="H823" i="1"/>
  <c r="I2921" i="1"/>
  <c r="J2921" i="1"/>
  <c r="H2921" i="1"/>
  <c r="O2921" i="1" s="1"/>
  <c r="I1369" i="1"/>
  <c r="J1369" i="1"/>
  <c r="H1369" i="1"/>
  <c r="I3694" i="1"/>
  <c r="P3694" i="1" s="1"/>
  <c r="J3694" i="1"/>
  <c r="Q3694" i="1" s="1"/>
  <c r="H3694" i="1"/>
  <c r="O3694" i="1" s="1"/>
  <c r="I2627" i="1"/>
  <c r="P2627" i="1" s="1"/>
  <c r="J2627" i="1"/>
  <c r="Q2627" i="1" s="1"/>
  <c r="H2627" i="1"/>
  <c r="O2627" i="1" s="1"/>
  <c r="I360" i="1"/>
  <c r="P360" i="1" s="1"/>
  <c r="J360" i="1"/>
  <c r="H360" i="1"/>
  <c r="I5583" i="1"/>
  <c r="J5583" i="1"/>
  <c r="H5583" i="1"/>
  <c r="I5145" i="1"/>
  <c r="J5145" i="1"/>
  <c r="H5145" i="1"/>
  <c r="I1011" i="1"/>
  <c r="J1011" i="1"/>
  <c r="H1011" i="1"/>
  <c r="I5748" i="1"/>
  <c r="J5748" i="1"/>
  <c r="H5748" i="1"/>
  <c r="O5748" i="1" s="1"/>
  <c r="I3780" i="1"/>
  <c r="P3780" i="1" s="1"/>
  <c r="J3780" i="1"/>
  <c r="Q3780" i="1" s="1"/>
  <c r="H3780" i="1"/>
  <c r="O3780" i="1" s="1"/>
  <c r="I4829" i="1"/>
  <c r="P4829" i="1" s="1"/>
  <c r="J4829" i="1"/>
  <c r="Q4829" i="1" s="1"/>
  <c r="H4829" i="1"/>
  <c r="O4829" i="1" s="1"/>
  <c r="I4303" i="1"/>
  <c r="J4303" i="1"/>
  <c r="H4303" i="1"/>
  <c r="I570" i="1"/>
  <c r="J570" i="1"/>
  <c r="H570" i="1"/>
  <c r="I5205" i="1"/>
  <c r="J5205" i="1"/>
  <c r="H5205" i="1"/>
  <c r="I2227" i="1"/>
  <c r="J2227" i="1"/>
  <c r="H2227" i="1"/>
  <c r="I2859" i="1"/>
  <c r="P2859" i="1" s="1"/>
  <c r="J2859" i="1"/>
  <c r="Q2859" i="1" s="1"/>
  <c r="H2859" i="1"/>
  <c r="O2859" i="1" s="1"/>
  <c r="I2145" i="1"/>
  <c r="P2145" i="1" s="1"/>
  <c r="J2145" i="1"/>
  <c r="Q2145" i="1" s="1"/>
  <c r="H2145" i="1"/>
  <c r="O2145" i="1" s="1"/>
  <c r="E2146" i="1"/>
  <c r="I5395" i="1"/>
  <c r="P5395" i="1" s="1"/>
  <c r="J5395" i="1"/>
  <c r="H5395" i="1"/>
  <c r="I1240" i="1"/>
  <c r="J1240" i="1"/>
  <c r="H1240" i="1"/>
  <c r="I2081" i="1"/>
  <c r="J2081" i="1"/>
  <c r="H2081" i="1"/>
  <c r="I4369" i="1"/>
  <c r="J4369" i="1"/>
  <c r="Q4369" i="1" s="1"/>
  <c r="H4369" i="1"/>
  <c r="O4369" i="1" s="1"/>
  <c r="I4118" i="1"/>
  <c r="J4118" i="1"/>
  <c r="H4118" i="1"/>
  <c r="I5520" i="1"/>
  <c r="P5520" i="1" s="1"/>
  <c r="J5520" i="1"/>
  <c r="H5520" i="1"/>
  <c r="O5520" i="1" s="1"/>
  <c r="I2376" i="1"/>
  <c r="P2376" i="1" s="1"/>
  <c r="J2376" i="1"/>
  <c r="Q2376" i="1" s="1"/>
  <c r="H2376" i="1"/>
  <c r="O2376" i="1" s="1"/>
  <c r="I2794" i="1"/>
  <c r="J2794" i="1"/>
  <c r="H2794" i="1"/>
  <c r="I1074" i="1"/>
  <c r="J1074" i="1"/>
  <c r="H1074" i="1"/>
  <c r="I5038" i="1"/>
  <c r="J5038" i="1"/>
  <c r="H5038" i="1"/>
  <c r="I5706" i="1"/>
  <c r="J5706" i="1"/>
  <c r="H5706" i="1"/>
  <c r="I2982" i="1"/>
  <c r="P2982" i="1" s="1"/>
  <c r="J2982" i="1"/>
  <c r="Q2982" i="1" s="1"/>
  <c r="H2982" i="1"/>
  <c r="O2982" i="1" s="1"/>
  <c r="I5374" i="1"/>
  <c r="P5374" i="1" s="1"/>
  <c r="J5374" i="1"/>
  <c r="Q5374" i="1" s="1"/>
  <c r="H5374" i="1"/>
  <c r="O5374" i="1" s="1"/>
  <c r="I5498" i="1"/>
  <c r="P5498" i="1" s="1"/>
  <c r="J5498" i="1"/>
  <c r="Q5498" i="1" s="1"/>
  <c r="H5498" i="1"/>
  <c r="I925" i="1"/>
  <c r="J925" i="1"/>
  <c r="H925" i="1"/>
  <c r="I4178" i="1"/>
  <c r="J4178" i="1"/>
  <c r="H4178" i="1"/>
  <c r="I5727" i="1"/>
  <c r="J5727" i="1"/>
  <c r="H5727" i="1"/>
  <c r="I4892" i="1"/>
  <c r="P4892" i="1" s="1"/>
  <c r="J4892" i="1"/>
  <c r="H4892" i="1"/>
  <c r="I5018" i="1"/>
  <c r="P5018" i="1" s="1"/>
  <c r="J5018" i="1"/>
  <c r="Q5018" i="1" s="1"/>
  <c r="H5018" i="1"/>
  <c r="O5018" i="1" s="1"/>
  <c r="I1388" i="1"/>
  <c r="P1388" i="1" s="1"/>
  <c r="J1388" i="1"/>
  <c r="Q1388" i="1" s="1"/>
  <c r="H1388" i="1"/>
  <c r="O1388" i="1" s="1"/>
  <c r="I779" i="1"/>
  <c r="P779" i="1" s="1"/>
  <c r="J779" i="1"/>
  <c r="H779" i="1"/>
  <c r="I109" i="1"/>
  <c r="J109" i="1"/>
  <c r="H109" i="1"/>
  <c r="I4914" i="1"/>
  <c r="J4914" i="1"/>
  <c r="H4914" i="1"/>
  <c r="I2771" i="1"/>
  <c r="J2771" i="1"/>
  <c r="Q2771" i="1" s="1"/>
  <c r="H2771" i="1"/>
  <c r="I4535" i="1"/>
  <c r="P4535" i="1" s="1"/>
  <c r="J4535" i="1"/>
  <c r="Q4535" i="1" s="1"/>
  <c r="H4535" i="1"/>
  <c r="O4535" i="1" s="1"/>
  <c r="I5603" i="1"/>
  <c r="P5603" i="1" s="1"/>
  <c r="J5603" i="1"/>
  <c r="Q5603" i="1" s="1"/>
  <c r="H5603" i="1"/>
  <c r="O5603" i="1" s="1"/>
  <c r="I3485" i="1"/>
  <c r="P3485" i="1" s="1"/>
  <c r="J3485" i="1"/>
  <c r="Q3485" i="1" s="1"/>
  <c r="H3485" i="1"/>
  <c r="O3485" i="1" s="1"/>
  <c r="I1680" i="1"/>
  <c r="J1680" i="1"/>
  <c r="H1680" i="1"/>
  <c r="I465" i="1"/>
  <c r="J465" i="1"/>
  <c r="H465" i="1"/>
  <c r="I1137" i="1"/>
  <c r="J1137" i="1"/>
  <c r="H1137" i="1"/>
  <c r="I2815" i="1"/>
  <c r="P2815" i="1" s="1"/>
  <c r="J2815" i="1"/>
  <c r="Q2815" i="1" s="1"/>
  <c r="H2815" i="1"/>
  <c r="I4198" i="1"/>
  <c r="P4198" i="1" s="1"/>
  <c r="J4198" i="1"/>
  <c r="Q4198" i="1" s="1"/>
  <c r="H4198" i="1"/>
  <c r="O4198" i="1" s="1"/>
  <c r="I3023" i="1"/>
  <c r="P3023" i="1" s="1"/>
  <c r="J3023" i="1"/>
  <c r="Q3023" i="1" s="1"/>
  <c r="H3023" i="1"/>
  <c r="O3023" i="1" s="1"/>
  <c r="I3824" i="1"/>
  <c r="P3824" i="1" s="1"/>
  <c r="J3824" i="1"/>
  <c r="Q3824" i="1" s="1"/>
  <c r="H3824" i="1"/>
  <c r="I3592" i="1"/>
  <c r="J3592" i="1"/>
  <c r="H3592" i="1"/>
  <c r="I1931" i="1"/>
  <c r="J1931" i="1"/>
  <c r="H1931" i="1"/>
  <c r="I2248" i="1"/>
  <c r="J2248" i="1"/>
  <c r="H2248" i="1"/>
  <c r="O2248" i="1" s="1"/>
  <c r="I5789" i="1"/>
  <c r="J5789" i="1"/>
  <c r="Q5789" i="1" s="1"/>
  <c r="H5789" i="1"/>
  <c r="O5789" i="1" s="1"/>
  <c r="I5668" i="1"/>
  <c r="P5668" i="1" s="1"/>
  <c r="J5668" i="1"/>
  <c r="Q5668" i="1" s="1"/>
  <c r="H5668" i="1"/>
  <c r="O5668" i="1" s="1"/>
  <c r="I717" i="1"/>
  <c r="P717" i="1" s="1"/>
  <c r="J717" i="1"/>
  <c r="Q717" i="1" s="1"/>
  <c r="H717" i="1"/>
  <c r="O717" i="1" s="1"/>
  <c r="I1723" i="1"/>
  <c r="P1723" i="1" s="1"/>
  <c r="J1723" i="1"/>
  <c r="H1723" i="1"/>
  <c r="I2899" i="1"/>
  <c r="J2899" i="1"/>
  <c r="H2899" i="1"/>
  <c r="I3212" i="1"/>
  <c r="J3212" i="1"/>
  <c r="H3212" i="1"/>
  <c r="I2668" i="1"/>
  <c r="J2668" i="1"/>
  <c r="Q2668" i="1" s="1"/>
  <c r="H2668" i="1"/>
  <c r="O2668" i="1" s="1"/>
  <c r="I4577" i="1"/>
  <c r="P4577" i="1" s="1"/>
  <c r="J4577" i="1"/>
  <c r="Q4577" i="1" s="1"/>
  <c r="H4577" i="1"/>
  <c r="O4577" i="1" s="1"/>
  <c r="I2103" i="1"/>
  <c r="P2103" i="1" s="1"/>
  <c r="J2103" i="1"/>
  <c r="Q2103" i="1" s="1"/>
  <c r="H2103" i="1"/>
  <c r="O2103" i="1" s="1"/>
  <c r="I3988" i="1"/>
  <c r="P3988" i="1" s="1"/>
  <c r="J3988" i="1"/>
  <c r="Q3988" i="1" s="1"/>
  <c r="H3988" i="1"/>
  <c r="O3988" i="1" s="1"/>
  <c r="I4786" i="1"/>
  <c r="J4786" i="1"/>
  <c r="H4786" i="1"/>
  <c r="I5185" i="1"/>
  <c r="J5185" i="1"/>
  <c r="H5185" i="1"/>
  <c r="I5456" i="1"/>
  <c r="J5456" i="1"/>
  <c r="H5456" i="1"/>
  <c r="I1893" i="1"/>
  <c r="P1893" i="1" s="1"/>
  <c r="J1893" i="1"/>
  <c r="Q1893" i="1" s="1"/>
  <c r="H1893" i="1"/>
  <c r="O1893" i="1" s="1"/>
  <c r="E3298" i="1"/>
  <c r="O3297" i="1"/>
  <c r="E550" i="1"/>
  <c r="P549" i="1"/>
  <c r="O549" i="1"/>
  <c r="E4872" i="1"/>
  <c r="Q4871" i="1"/>
  <c r="P4871" i="1"/>
  <c r="O4871" i="1"/>
  <c r="E487" i="1"/>
  <c r="Q486" i="1"/>
  <c r="P486" i="1"/>
  <c r="O486" i="1"/>
  <c r="E4283" i="1"/>
  <c r="O4282" i="1"/>
  <c r="Q4282" i="1"/>
  <c r="P4282" i="1"/>
  <c r="E1976" i="1"/>
  <c r="P1975" i="1"/>
  <c r="O1975" i="1"/>
  <c r="Q1975" i="1"/>
  <c r="E3465" i="1"/>
  <c r="Q3464" i="1"/>
  <c r="E2314" i="1"/>
  <c r="E2648" i="1"/>
  <c r="Q2647" i="1"/>
  <c r="P2647" i="1"/>
  <c r="O2647" i="1"/>
  <c r="E5247" i="1"/>
  <c r="Q5246" i="1"/>
  <c r="P5246" i="1"/>
  <c r="O5246" i="1"/>
  <c r="E298" i="1"/>
  <c r="Q297" i="1"/>
  <c r="P297" i="1"/>
  <c r="O297" i="1"/>
  <c r="E866" i="1"/>
  <c r="O865" i="1"/>
  <c r="P865" i="1"/>
  <c r="Q865" i="1"/>
  <c r="E25" i="1"/>
  <c r="E528" i="1"/>
  <c r="E2438" i="1"/>
  <c r="O2437" i="1"/>
  <c r="Q2437" i="1"/>
  <c r="E1431" i="1"/>
  <c r="Q1430" i="1"/>
  <c r="P1430" i="1"/>
  <c r="O1430" i="1"/>
  <c r="E4746" i="1"/>
  <c r="Q4745" i="1"/>
  <c r="P4745" i="1"/>
  <c r="O4745" i="1"/>
  <c r="E4851" i="1"/>
  <c r="P4850" i="1"/>
  <c r="O4850" i="1"/>
  <c r="Q4850" i="1"/>
  <c r="E3130" i="1"/>
  <c r="P3129" i="1"/>
  <c r="Q3129" i="1"/>
  <c r="E1178" i="1"/>
  <c r="O1177" i="1"/>
  <c r="E152" i="1"/>
  <c r="P151" i="1"/>
  <c r="E5125" i="1"/>
  <c r="Q5124" i="1"/>
  <c r="O5124" i="1"/>
  <c r="E277" i="1"/>
  <c r="Q276" i="1"/>
  <c r="P276" i="1"/>
  <c r="O276" i="1"/>
  <c r="E613" i="1"/>
  <c r="Q612" i="1"/>
  <c r="P612" i="1"/>
  <c r="O612" i="1"/>
  <c r="E171" i="1"/>
  <c r="Q170" i="1"/>
  <c r="P170" i="1"/>
  <c r="O170" i="1"/>
  <c r="E2357" i="1"/>
  <c r="Q2356" i="1"/>
  <c r="P2356" i="1"/>
  <c r="E3929" i="1"/>
  <c r="P3928" i="1"/>
  <c r="E4724" i="1"/>
  <c r="Q4723" i="1"/>
  <c r="P4723" i="1"/>
  <c r="O4723" i="1"/>
  <c r="E4054" i="1"/>
  <c r="Q4053" i="1"/>
  <c r="P4053" i="1"/>
  <c r="O4053" i="1"/>
  <c r="Q5352" i="1"/>
  <c r="P5352" i="1"/>
  <c r="O5352" i="1"/>
  <c r="E5353" i="1"/>
  <c r="E696" i="1"/>
  <c r="P695" i="1"/>
  <c r="Q1851" i="1"/>
  <c r="O1851" i="1"/>
  <c r="E1852" i="1"/>
  <c r="E3781" i="1"/>
  <c r="E2272" i="1"/>
  <c r="Q2271" i="1"/>
  <c r="P2271" i="1"/>
  <c r="O2271" i="1"/>
  <c r="E2040" i="1"/>
  <c r="E2879" i="1"/>
  <c r="E3111" i="1"/>
  <c r="P3110" i="1"/>
  <c r="Q3110" i="1"/>
  <c r="E47" i="1"/>
  <c r="E4493" i="1"/>
  <c r="E887" i="1"/>
  <c r="Q886" i="1"/>
  <c r="P886" i="1"/>
  <c r="O886" i="1"/>
  <c r="E3152" i="1"/>
  <c r="E1703" i="1"/>
  <c r="E3362" i="1"/>
  <c r="O3361" i="1"/>
  <c r="E4139" i="1"/>
  <c r="Q4138" i="1"/>
  <c r="P4138" i="1"/>
  <c r="O4138" i="1"/>
  <c r="E1097" i="1"/>
  <c r="Q1096" i="1"/>
  <c r="P1096" i="1"/>
  <c r="O1096" i="1"/>
  <c r="E1262" i="1"/>
  <c r="Q1261" i="1"/>
  <c r="P1261" i="1"/>
  <c r="E422" i="1"/>
  <c r="E4683" i="1"/>
  <c r="E4346" i="1"/>
  <c r="E3172" i="1"/>
  <c r="Q3171" i="1"/>
  <c r="O3171" i="1"/>
  <c r="E2460" i="1"/>
  <c r="Q2459" i="1"/>
  <c r="P2459" i="1"/>
  <c r="O2459" i="1"/>
  <c r="E1158" i="1"/>
  <c r="Q1157" i="1"/>
  <c r="P1157" i="1"/>
  <c r="O1157" i="1"/>
  <c r="E991" i="1"/>
  <c r="P990" i="1"/>
  <c r="E2544" i="1"/>
  <c r="E5647" i="1"/>
  <c r="E738" i="1"/>
  <c r="E1830" i="1"/>
  <c r="Q1829" i="1"/>
  <c r="P1829" i="1"/>
  <c r="O1829" i="1"/>
  <c r="E5689" i="1"/>
  <c r="Q5688" i="1"/>
  <c r="P5688" i="1"/>
  <c r="O5688" i="1"/>
  <c r="E1620" i="1"/>
  <c r="Q1619" i="1"/>
  <c r="P1619" i="1"/>
  <c r="O1619" i="1"/>
  <c r="E5477" i="1"/>
  <c r="E1493" i="1"/>
  <c r="E3737" i="1"/>
  <c r="E2608" i="1"/>
  <c r="O2607" i="1"/>
  <c r="E1557" i="1"/>
  <c r="Q1556" i="1"/>
  <c r="P1556" i="1"/>
  <c r="O1556" i="1"/>
  <c r="E342" i="1"/>
  <c r="Q341" i="1"/>
  <c r="P341" i="1"/>
  <c r="O341" i="1"/>
  <c r="E2124" i="1"/>
  <c r="Q2123" i="1"/>
  <c r="P2123" i="1"/>
  <c r="E2291" i="1"/>
  <c r="E3382" i="1"/>
  <c r="E2398" i="1"/>
  <c r="E4304" i="1"/>
  <c r="Q4303" i="1"/>
  <c r="P4303" i="1"/>
  <c r="O4303" i="1"/>
  <c r="E3234" i="1"/>
  <c r="O3233" i="1"/>
  <c r="E4997" i="1"/>
  <c r="Q4996" i="1"/>
  <c r="P4996" i="1"/>
  <c r="O4996" i="1"/>
  <c r="E3068" i="1"/>
  <c r="Q3067" i="1"/>
  <c r="P3067" i="1"/>
  <c r="O3067" i="1"/>
  <c r="E3614" i="1"/>
  <c r="Q3613" i="1"/>
  <c r="P3613" i="1"/>
  <c r="O3613" i="1"/>
  <c r="E5206" i="1"/>
  <c r="P5205" i="1"/>
  <c r="O5205" i="1"/>
  <c r="Q5205" i="1"/>
  <c r="E1450" i="1"/>
  <c r="P1449" i="1"/>
  <c r="Q1449" i="1"/>
  <c r="O1449" i="1"/>
  <c r="E404" i="1"/>
  <c r="Q403" i="1"/>
  <c r="P403" i="1"/>
  <c r="O403" i="1"/>
  <c r="E2061" i="1"/>
  <c r="Q2060" i="1"/>
  <c r="O2060" i="1"/>
  <c r="E2922" i="1"/>
  <c r="Q2921" i="1"/>
  <c r="P2921" i="1"/>
  <c r="E4621" i="1"/>
  <c r="Q4620" i="1"/>
  <c r="O4620" i="1"/>
  <c r="P4620" i="1"/>
  <c r="E1325" i="1"/>
  <c r="P1324" i="1"/>
  <c r="E3423" i="1"/>
  <c r="Q3422" i="1"/>
  <c r="P3422" i="1"/>
  <c r="O3422" i="1"/>
  <c r="E949" i="1"/>
  <c r="Q948" i="1"/>
  <c r="P948" i="1"/>
  <c r="O948" i="1"/>
  <c r="E5310" i="1"/>
  <c r="Q5309" i="1"/>
  <c r="O5309" i="1"/>
  <c r="P5309" i="1"/>
  <c r="E4370" i="1"/>
  <c r="P4369" i="1"/>
  <c r="E1075" i="1"/>
  <c r="Q1074" i="1"/>
  <c r="P1074" i="1"/>
  <c r="O1074" i="1"/>
  <c r="E2983" i="1"/>
  <c r="E5375" i="1"/>
  <c r="E5499" i="1"/>
  <c r="O5498" i="1"/>
  <c r="E4179" i="1"/>
  <c r="P4178" i="1"/>
  <c r="Q4178" i="1"/>
  <c r="O4178" i="1"/>
  <c r="E5019" i="1"/>
  <c r="E1389" i="1"/>
  <c r="E780" i="1"/>
  <c r="Q779" i="1"/>
  <c r="O779" i="1"/>
  <c r="E110" i="1"/>
  <c r="Q109" i="1"/>
  <c r="P109" i="1"/>
  <c r="O109" i="1"/>
  <c r="E4915" i="1"/>
  <c r="O4914" i="1"/>
  <c r="P4914" i="1"/>
  <c r="Q4914" i="1"/>
  <c r="E2772" i="1"/>
  <c r="P2771" i="1"/>
  <c r="O2771" i="1"/>
  <c r="E4536" i="1"/>
  <c r="E5604" i="1"/>
  <c r="E3486" i="1"/>
  <c r="E1681" i="1"/>
  <c r="P1680" i="1"/>
  <c r="O1680" i="1"/>
  <c r="Q1680" i="1"/>
  <c r="E466" i="1"/>
  <c r="O465" i="1"/>
  <c r="Q465" i="1"/>
  <c r="P465" i="1"/>
  <c r="E1138" i="1"/>
  <c r="Q1137" i="1"/>
  <c r="P1137" i="1"/>
  <c r="O1137" i="1"/>
  <c r="E2816" i="1"/>
  <c r="O2815" i="1"/>
  <c r="E4199" i="1"/>
  <c r="E3024" i="1"/>
  <c r="E3825" i="1"/>
  <c r="O3824" i="1"/>
  <c r="E3593" i="1"/>
  <c r="Q3592" i="1"/>
  <c r="P3592" i="1"/>
  <c r="O3592" i="1"/>
  <c r="E1932" i="1"/>
  <c r="Q1931" i="1"/>
  <c r="P1931" i="1"/>
  <c r="O1931" i="1"/>
  <c r="E2249" i="1"/>
  <c r="Q2248" i="1"/>
  <c r="P2248" i="1"/>
  <c r="E5790" i="1"/>
  <c r="P5789" i="1"/>
  <c r="E5669" i="1"/>
  <c r="E718" i="1"/>
  <c r="E1724" i="1"/>
  <c r="Q1723" i="1"/>
  <c r="O1723" i="1"/>
  <c r="E2900" i="1"/>
  <c r="P2899" i="1"/>
  <c r="Q2899" i="1"/>
  <c r="O2899" i="1"/>
  <c r="E3213" i="1"/>
  <c r="Q3212" i="1"/>
  <c r="P3212" i="1"/>
  <c r="O3212" i="1"/>
  <c r="E2669" i="1"/>
  <c r="P2668" i="1"/>
  <c r="E4578" i="1"/>
  <c r="E2104" i="1"/>
  <c r="E3989" i="1"/>
  <c r="E4787" i="1"/>
  <c r="O4786" i="1"/>
  <c r="P4786" i="1"/>
  <c r="Q4786" i="1"/>
  <c r="E5186" i="1"/>
  <c r="P5185" i="1"/>
  <c r="O5185" i="1"/>
  <c r="Q5185" i="1"/>
  <c r="E5457" i="1"/>
  <c r="O5456" i="1"/>
  <c r="P5456" i="1"/>
  <c r="Q5456" i="1"/>
  <c r="E1894" i="1"/>
  <c r="E5059" i="1"/>
  <c r="Q5058" i="1"/>
  <c r="P5058" i="1"/>
  <c r="O5058" i="1"/>
  <c r="E3507" i="1"/>
  <c r="Q3506" i="1"/>
  <c r="P3506" i="1"/>
  <c r="O3506" i="1"/>
  <c r="E1241" i="1"/>
  <c r="P1240" i="1"/>
  <c r="O1240" i="1"/>
  <c r="Q1240" i="1"/>
  <c r="E926" i="1"/>
  <c r="P925" i="1"/>
  <c r="Q925" i="1"/>
  <c r="O925" i="1"/>
  <c r="E5333" i="1"/>
  <c r="P5332" i="1"/>
  <c r="Q5332" i="1"/>
  <c r="O5332" i="1"/>
  <c r="E3192" i="1"/>
  <c r="O3191" i="1"/>
  <c r="E1997" i="1"/>
  <c r="Q1996" i="1"/>
  <c r="P1996" i="1"/>
  <c r="O1996" i="1"/>
  <c r="E1744" i="1"/>
  <c r="Q1743" i="1"/>
  <c r="P1743" i="1"/>
  <c r="O1743" i="1"/>
  <c r="E5396" i="1"/>
  <c r="O5395" i="1"/>
  <c r="Q5395" i="1"/>
  <c r="E5521" i="1"/>
  <c r="Q5520" i="1"/>
  <c r="E4893" i="1"/>
  <c r="O4892" i="1"/>
  <c r="Q4892" i="1"/>
  <c r="E3802" i="1"/>
  <c r="O3801" i="1"/>
  <c r="E5416" i="1"/>
  <c r="P5415" i="1"/>
  <c r="O5415" i="1"/>
  <c r="Q5415" i="1"/>
  <c r="E2228" i="1"/>
  <c r="Q2227" i="1"/>
  <c r="P2227" i="1"/>
  <c r="O2227" i="1"/>
  <c r="E5563" i="1"/>
  <c r="Q5562" i="1"/>
  <c r="P5562" i="1"/>
  <c r="E4119" i="1"/>
  <c r="Q4118" i="1"/>
  <c r="P4118" i="1"/>
  <c r="O4118" i="1"/>
  <c r="E5728" i="1"/>
  <c r="O5727" i="1"/>
  <c r="Q5727" i="1"/>
  <c r="P5727" i="1"/>
  <c r="E2567" i="1"/>
  <c r="E4701" i="1"/>
  <c r="Q4700" i="1"/>
  <c r="O4700" i="1"/>
  <c r="P4700" i="1"/>
  <c r="E571" i="1"/>
  <c r="Q570" i="1"/>
  <c r="P570" i="1"/>
  <c r="O570" i="1"/>
  <c r="E1370" i="1"/>
  <c r="P1369" i="1"/>
  <c r="Q1369" i="1"/>
  <c r="O1369" i="1"/>
  <c r="E2082" i="1"/>
  <c r="Q2081" i="1"/>
  <c r="P2081" i="1"/>
  <c r="O2081" i="1"/>
  <c r="E1472" i="1"/>
  <c r="E234" i="1"/>
  <c r="Q233" i="1"/>
  <c r="P233" i="1"/>
  <c r="O233" i="1"/>
  <c r="E3695" i="1"/>
  <c r="E3844" i="1"/>
  <c r="Q3843" i="1"/>
  <c r="P3843" i="1"/>
  <c r="O3843" i="1"/>
  <c r="E2480" i="1"/>
  <c r="Q2479" i="1"/>
  <c r="P2479" i="1"/>
  <c r="E1306" i="1"/>
  <c r="Q1305" i="1"/>
  <c r="P1305" i="1"/>
  <c r="O1305" i="1"/>
  <c r="E5166" i="1"/>
  <c r="P5165" i="1"/>
  <c r="E1642" i="1"/>
  <c r="Q1641" i="1"/>
  <c r="P1641" i="1"/>
  <c r="O1641" i="1"/>
  <c r="E445" i="1"/>
  <c r="P444" i="1"/>
  <c r="O444" i="1"/>
  <c r="E4977" i="1"/>
  <c r="Q4976" i="1"/>
  <c r="P4976" i="1"/>
  <c r="O4976" i="1"/>
  <c r="E5290" i="1"/>
  <c r="P5289" i="1"/>
  <c r="O5289" i="1"/>
  <c r="E2688" i="1"/>
  <c r="Q2687" i="1"/>
  <c r="P2687" i="1"/>
  <c r="O2687" i="1"/>
  <c r="E655" i="1"/>
  <c r="E4472" i="1"/>
  <c r="Q4471" i="1"/>
  <c r="E2940" i="1"/>
  <c r="P2939" i="1"/>
  <c r="Q2939" i="1"/>
  <c r="O2939" i="1"/>
  <c r="E192" i="1"/>
  <c r="Q191" i="1"/>
  <c r="P191" i="1"/>
  <c r="O191" i="1"/>
  <c r="E2628" i="1"/>
  <c r="E4077" i="1"/>
  <c r="O4076" i="1"/>
  <c r="Q4076" i="1"/>
  <c r="P4076" i="1"/>
  <c r="E3719" i="1"/>
  <c r="Q3718" i="1"/>
  <c r="P3718" i="1"/>
  <c r="O3718" i="1"/>
  <c r="E968" i="1"/>
  <c r="O967" i="1"/>
  <c r="Q967" i="1"/>
  <c r="P967" i="1"/>
  <c r="E3404" i="1"/>
  <c r="P3403" i="1"/>
  <c r="Q3403" i="1"/>
  <c r="E4641" i="1"/>
  <c r="P4640" i="1"/>
  <c r="O3045" i="1"/>
  <c r="E3046" i="1"/>
  <c r="E1283" i="1"/>
  <c r="Q1282" i="1"/>
  <c r="P1282" i="1"/>
  <c r="O1282" i="1"/>
  <c r="E1514" i="1"/>
  <c r="Q1513" i="1"/>
  <c r="P1513" i="1"/>
  <c r="O1513" i="1"/>
  <c r="E592" i="1"/>
  <c r="Q591" i="1"/>
  <c r="P591" i="1"/>
  <c r="O591" i="1"/>
  <c r="E4240" i="1"/>
  <c r="Q4239" i="1"/>
  <c r="P4239" i="1"/>
  <c r="O4239" i="1"/>
  <c r="E1601" i="1"/>
  <c r="E1788" i="1"/>
  <c r="Q1787" i="1"/>
  <c r="P1787" i="1"/>
  <c r="O1787" i="1"/>
  <c r="E507" i="1"/>
  <c r="Q506" i="1"/>
  <c r="P506" i="1"/>
  <c r="O506" i="1"/>
  <c r="E4326" i="1"/>
  <c r="P4325" i="1"/>
  <c r="O4325" i="1"/>
  <c r="E4011" i="1"/>
  <c r="E635" i="1"/>
  <c r="Q634" i="1"/>
  <c r="O634" i="1"/>
  <c r="E2836" i="1"/>
  <c r="Q2835" i="1"/>
  <c r="P2835" i="1"/>
  <c r="O2835" i="1"/>
  <c r="E131" i="1"/>
  <c r="Q130" i="1"/>
  <c r="P130" i="1"/>
  <c r="O130" i="1"/>
  <c r="E2961" i="1"/>
  <c r="P2960" i="1"/>
  <c r="Q2960" i="1"/>
  <c r="O2960" i="1"/>
  <c r="E5082" i="1"/>
  <c r="Q5081" i="1"/>
  <c r="P5081" i="1"/>
  <c r="O5081" i="1"/>
  <c r="E1118" i="1"/>
  <c r="Q1117" i="1"/>
  <c r="E3759" i="1"/>
  <c r="E2018" i="1"/>
  <c r="Q2017" i="1"/>
  <c r="P2017" i="1"/>
  <c r="O2017" i="1"/>
  <c r="E67" i="1"/>
  <c r="Q66" i="1"/>
  <c r="P66" i="1"/>
  <c r="O66" i="1"/>
  <c r="E3319" i="1"/>
  <c r="P3318" i="1"/>
  <c r="O3318" i="1"/>
  <c r="Q3318" i="1"/>
  <c r="E5770" i="1"/>
  <c r="Q5769" i="1"/>
  <c r="P5769" i="1"/>
  <c r="O5769" i="1"/>
  <c r="E4766" i="1"/>
  <c r="P4765" i="1"/>
  <c r="Q4765" i="1"/>
  <c r="E2418" i="1"/>
  <c r="P2417" i="1"/>
  <c r="E4954" i="1"/>
  <c r="O4953" i="1"/>
  <c r="E3947" i="1"/>
  <c r="P3946" i="1"/>
  <c r="E3529" i="1"/>
  <c r="E824" i="1"/>
  <c r="Q823" i="1"/>
  <c r="P823" i="1"/>
  <c r="O823" i="1"/>
  <c r="E2860" i="1"/>
  <c r="E90" i="1"/>
  <c r="Q89" i="1"/>
  <c r="P89" i="1"/>
  <c r="O89" i="1"/>
  <c r="E5039" i="1"/>
  <c r="Q5038" i="1"/>
  <c r="P5038" i="1"/>
  <c r="O5038" i="1"/>
  <c r="E4599" i="1"/>
  <c r="O4598" i="1"/>
  <c r="E3676" i="1"/>
  <c r="O3675" i="1"/>
  <c r="P3675" i="1"/>
  <c r="Q3675" i="1"/>
  <c r="E4809" i="1"/>
  <c r="Q4808" i="1"/>
  <c r="P4808" i="1"/>
  <c r="O4808" i="1"/>
  <c r="E4830" i="1"/>
  <c r="E4557" i="1"/>
  <c r="P4556" i="1"/>
  <c r="O4556" i="1"/>
  <c r="Q4556" i="1"/>
  <c r="E3907" i="1"/>
  <c r="Q3906" i="1"/>
  <c r="P3906" i="1"/>
  <c r="O3906" i="1"/>
  <c r="E1579" i="1"/>
  <c r="Q1578" i="1"/>
  <c r="P1578" i="1"/>
  <c r="O1578" i="1"/>
  <c r="E2795" i="1"/>
  <c r="Q2794" i="1"/>
  <c r="P2794" i="1"/>
  <c r="O2794" i="1"/>
  <c r="E1955" i="1"/>
  <c r="Q1954" i="1"/>
  <c r="P1954" i="1"/>
  <c r="E3340" i="1"/>
  <c r="Q3339" i="1"/>
  <c r="P3339" i="1"/>
  <c r="O3339" i="1"/>
  <c r="E5540" i="1"/>
  <c r="Q5539" i="1"/>
  <c r="O5539" i="1"/>
  <c r="E1766" i="1"/>
  <c r="E4219" i="1"/>
  <c r="Q4218" i="1"/>
  <c r="O4218" i="1"/>
  <c r="E255" i="1"/>
  <c r="Q254" i="1"/>
  <c r="O254" i="1"/>
  <c r="E2185" i="1"/>
  <c r="Q2184" i="1"/>
  <c r="P2184" i="1"/>
  <c r="O2184" i="1"/>
  <c r="E2377" i="1"/>
  <c r="E214" i="1"/>
  <c r="Q213" i="1"/>
  <c r="P213" i="1"/>
  <c r="O213" i="1"/>
  <c r="E383" i="1"/>
  <c r="Q382" i="1"/>
  <c r="P382" i="1"/>
  <c r="O382" i="1"/>
  <c r="E1033" i="1"/>
  <c r="Q1032" i="1"/>
  <c r="P1032" i="1"/>
  <c r="O1032" i="1"/>
  <c r="E2730" i="1"/>
  <c r="E3443" i="1"/>
  <c r="Q3442" i="1"/>
  <c r="P3442" i="1"/>
  <c r="O3442" i="1"/>
  <c r="E2335" i="1"/>
  <c r="Q2334" i="1"/>
  <c r="P2334" i="1"/>
  <c r="O2334" i="1"/>
  <c r="E5707" i="1"/>
  <c r="Q5706" i="1"/>
  <c r="P5706" i="1"/>
  <c r="O5706" i="1"/>
  <c r="E4159" i="1"/>
  <c r="Q4158" i="1"/>
  <c r="P4158" i="1"/>
  <c r="E674" i="1"/>
  <c r="O673" i="1"/>
  <c r="E361" i="1"/>
  <c r="O360" i="1"/>
  <c r="Q360" i="1"/>
  <c r="E2208" i="1"/>
  <c r="E1348" i="1"/>
  <c r="E3656" i="1"/>
  <c r="E845" i="1"/>
  <c r="Q844" i="1"/>
  <c r="P844" i="1"/>
  <c r="O844" i="1"/>
  <c r="E320" i="1"/>
  <c r="Q319" i="1"/>
  <c r="E1199" i="1"/>
  <c r="E4262" i="1"/>
  <c r="Q4261" i="1"/>
  <c r="P4261" i="1"/>
  <c r="O4261" i="1"/>
  <c r="E5584" i="1"/>
  <c r="Q5583" i="1"/>
  <c r="P5583" i="1"/>
  <c r="O5583" i="1"/>
  <c r="E1536" i="1"/>
  <c r="Q1535" i="1"/>
  <c r="P1535" i="1"/>
  <c r="O1535" i="1"/>
  <c r="E1662" i="1"/>
  <c r="Q1661" i="1"/>
  <c r="P1661" i="1"/>
  <c r="O1661" i="1"/>
  <c r="E1411" i="1"/>
  <c r="Q1410" i="1"/>
  <c r="P1410" i="1"/>
  <c r="O1410" i="1"/>
  <c r="E803" i="1"/>
  <c r="Q802" i="1"/>
  <c r="P802" i="1"/>
  <c r="O802" i="1"/>
  <c r="E3088" i="1"/>
  <c r="E2586" i="1"/>
  <c r="O2585" i="1"/>
  <c r="Q2585" i="1"/>
  <c r="P2585" i="1"/>
  <c r="E5437" i="1"/>
  <c r="P5436" i="1"/>
  <c r="E4410" i="1"/>
  <c r="Q4409" i="1"/>
  <c r="O4409" i="1"/>
  <c r="E5146" i="1"/>
  <c r="P5145" i="1"/>
  <c r="O5145" i="1"/>
  <c r="Q5145" i="1"/>
  <c r="E1219" i="1"/>
  <c r="Q1218" i="1"/>
  <c r="P1218" i="1"/>
  <c r="O1218" i="1"/>
  <c r="E3866" i="1"/>
  <c r="Q3865" i="1"/>
  <c r="P3865" i="1"/>
  <c r="O3865" i="1"/>
  <c r="E4663" i="1"/>
  <c r="O4662" i="1"/>
  <c r="P4662" i="1"/>
  <c r="Q4662" i="1"/>
  <c r="E2524" i="1"/>
  <c r="Q2523" i="1"/>
  <c r="O2523" i="1"/>
  <c r="P2523" i="1"/>
  <c r="E5229" i="1"/>
  <c r="Q5228" i="1"/>
  <c r="P5228" i="1"/>
  <c r="O5228" i="1"/>
  <c r="E3255" i="1"/>
  <c r="P3254" i="1"/>
  <c r="O3254" i="1"/>
  <c r="Q3254" i="1"/>
  <c r="E3004" i="1"/>
  <c r="Q3003" i="1"/>
  <c r="O3003" i="1"/>
  <c r="P3003" i="1"/>
  <c r="E1012" i="1"/>
  <c r="P1011" i="1"/>
  <c r="O1011" i="1"/>
  <c r="Q1011" i="1"/>
  <c r="E3635" i="1"/>
  <c r="Q3634" i="1"/>
  <c r="O3634" i="1"/>
  <c r="P3634" i="1"/>
  <c r="E4431" i="1"/>
  <c r="Q4430" i="1"/>
  <c r="P4430" i="1"/>
  <c r="O4430" i="1"/>
  <c r="E4389" i="1"/>
  <c r="Q4388" i="1"/>
  <c r="P4388" i="1"/>
  <c r="O4388" i="1"/>
  <c r="E3572" i="1"/>
  <c r="Q3571" i="1"/>
  <c r="P3571" i="1"/>
  <c r="O3571" i="1"/>
  <c r="E2752" i="1"/>
  <c r="Q2751" i="1"/>
  <c r="P2751" i="1"/>
  <c r="O2751" i="1"/>
  <c r="E5103" i="1"/>
  <c r="Q5102" i="1"/>
  <c r="P5102" i="1"/>
  <c r="O5102" i="1"/>
  <c r="E1809" i="1"/>
  <c r="Q1808" i="1"/>
  <c r="P1808" i="1"/>
  <c r="E5269" i="1"/>
  <c r="Q5268" i="1"/>
  <c r="P5268" i="1"/>
  <c r="O5268" i="1"/>
  <c r="E4095" i="1"/>
  <c r="Q4094" i="1"/>
  <c r="O4094" i="1"/>
  <c r="P4094" i="1"/>
  <c r="E5749" i="1"/>
  <c r="Q5748" i="1"/>
  <c r="P5748" i="1"/>
  <c r="E3968" i="1"/>
  <c r="P3967" i="1"/>
  <c r="O3967" i="1"/>
  <c r="Q3967" i="1"/>
  <c r="E4450" i="1"/>
  <c r="Q4449" i="1"/>
  <c r="P4449" i="1"/>
  <c r="O4449" i="1"/>
  <c r="E3276" i="1"/>
  <c r="Q3275" i="1"/>
  <c r="P3275" i="1"/>
  <c r="E2502" i="1"/>
  <c r="Q2501" i="1"/>
  <c r="E1872" i="1"/>
  <c r="Q1871" i="1"/>
  <c r="O1871" i="1"/>
  <c r="E907" i="1"/>
  <c r="Q906" i="1"/>
  <c r="P906" i="1"/>
  <c r="E5627" i="1"/>
  <c r="P5626" i="1"/>
  <c r="E4513" i="1"/>
  <c r="O4512" i="1"/>
  <c r="E2708" i="1"/>
  <c r="Q2707" i="1"/>
  <c r="P2707" i="1"/>
  <c r="O2707" i="1"/>
  <c r="E3549" i="1"/>
  <c r="Q3548" i="1"/>
  <c r="P3548" i="1"/>
  <c r="O3548" i="1"/>
  <c r="E3887" i="1"/>
  <c r="Q3886" i="1"/>
  <c r="P3886" i="1"/>
  <c r="O3886" i="1"/>
  <c r="E4935" i="1"/>
  <c r="O4934" i="1"/>
  <c r="P4934" i="1"/>
  <c r="Q4934" i="1"/>
  <c r="P5811" i="1"/>
  <c r="O5811" i="1"/>
  <c r="E1913" i="1"/>
  <c r="E2167" i="1"/>
  <c r="Q2166" i="1"/>
  <c r="O2166" i="1"/>
  <c r="E4032" i="1"/>
  <c r="Q4031" i="1"/>
  <c r="P4031" i="1"/>
  <c r="O4031" i="1"/>
  <c r="E760" i="1"/>
  <c r="P759" i="1"/>
  <c r="O759" i="1"/>
  <c r="Q759" i="1"/>
  <c r="E1055" i="1"/>
  <c r="Q1054" i="1"/>
  <c r="P1054" i="1"/>
  <c r="O1054" i="1"/>
  <c r="I1913" i="1" l="1"/>
  <c r="J1913" i="1"/>
  <c r="H1913" i="1"/>
  <c r="I1852" i="1"/>
  <c r="J1852" i="1"/>
  <c r="H1852" i="1"/>
  <c r="I4513" i="1"/>
  <c r="J4513" i="1"/>
  <c r="H4513" i="1"/>
  <c r="I90" i="1"/>
  <c r="J90" i="1"/>
  <c r="H90" i="1"/>
  <c r="I1744" i="1"/>
  <c r="J1744" i="1"/>
  <c r="H1744" i="1"/>
  <c r="O1744" i="1" s="1"/>
  <c r="I3234" i="1"/>
  <c r="P3234" i="1" s="1"/>
  <c r="J3234" i="1"/>
  <c r="Q3234" i="1" s="1"/>
  <c r="H3234" i="1"/>
  <c r="I1158" i="1"/>
  <c r="P1158" i="1" s="1"/>
  <c r="J1158" i="1"/>
  <c r="Q1158" i="1" s="1"/>
  <c r="H1158" i="1"/>
  <c r="I422" i="1"/>
  <c r="J422" i="1"/>
  <c r="H422" i="1"/>
  <c r="I5125" i="1"/>
  <c r="J5125" i="1"/>
  <c r="H5125" i="1"/>
  <c r="I1055" i="1"/>
  <c r="J1055" i="1"/>
  <c r="H1055" i="1"/>
  <c r="I3152" i="1"/>
  <c r="J3152" i="1"/>
  <c r="H3152" i="1"/>
  <c r="O3152" i="1" s="1"/>
  <c r="I1219" i="1"/>
  <c r="J1219" i="1"/>
  <c r="H1219" i="1"/>
  <c r="O1219" i="1" s="1"/>
  <c r="I3825" i="1"/>
  <c r="P3825" i="1" s="1"/>
  <c r="J3825" i="1"/>
  <c r="Q3825" i="1" s="1"/>
  <c r="H3825" i="1"/>
  <c r="O3825" i="1" s="1"/>
  <c r="I4954" i="1"/>
  <c r="J4954" i="1"/>
  <c r="H4954" i="1"/>
  <c r="I5019" i="1"/>
  <c r="J5019" i="1"/>
  <c r="H5019" i="1"/>
  <c r="I5707" i="1"/>
  <c r="J5707" i="1"/>
  <c r="H5707" i="1"/>
  <c r="I1514" i="1"/>
  <c r="J1514" i="1"/>
  <c r="H1514" i="1"/>
  <c r="I1997" i="1"/>
  <c r="J1997" i="1"/>
  <c r="H1997" i="1"/>
  <c r="I3024" i="1"/>
  <c r="P3024" i="1" s="1"/>
  <c r="J3024" i="1"/>
  <c r="Q3024" i="1" s="1"/>
  <c r="H3024" i="1"/>
  <c r="O3024" i="1" s="1"/>
  <c r="I1681" i="1"/>
  <c r="P1681" i="1" s="1"/>
  <c r="J1681" i="1"/>
  <c r="H1681" i="1"/>
  <c r="I4915" i="1"/>
  <c r="J4915" i="1"/>
  <c r="H4915" i="1"/>
  <c r="I4179" i="1"/>
  <c r="J4179" i="1"/>
  <c r="H4179" i="1"/>
  <c r="I4370" i="1"/>
  <c r="J4370" i="1"/>
  <c r="H4370" i="1"/>
  <c r="I4621" i="1"/>
  <c r="J4621" i="1"/>
  <c r="H4621" i="1"/>
  <c r="I5206" i="1"/>
  <c r="P5206" i="1" s="1"/>
  <c r="J5206" i="1"/>
  <c r="H5206" i="1"/>
  <c r="O5206" i="1" s="1"/>
  <c r="I4304" i="1"/>
  <c r="P4304" i="1" s="1"/>
  <c r="J4304" i="1"/>
  <c r="Q4304" i="1" s="1"/>
  <c r="H4304" i="1"/>
  <c r="O4304" i="1" s="1"/>
  <c r="I342" i="1"/>
  <c r="P342" i="1" s="1"/>
  <c r="J342" i="1"/>
  <c r="Q342" i="1" s="1"/>
  <c r="H342" i="1"/>
  <c r="I5477" i="1"/>
  <c r="J5477" i="1"/>
  <c r="H5477" i="1"/>
  <c r="I738" i="1"/>
  <c r="J738" i="1"/>
  <c r="H738" i="1"/>
  <c r="I2460" i="1"/>
  <c r="J2460" i="1"/>
  <c r="H2460" i="1"/>
  <c r="I1262" i="1"/>
  <c r="J1262" i="1"/>
  <c r="H1262" i="1"/>
  <c r="O1262" i="1" s="1"/>
  <c r="I2879" i="1"/>
  <c r="J2879" i="1"/>
  <c r="Q2879" i="1" s="1"/>
  <c r="H2879" i="1"/>
  <c r="O2879" i="1" s="1"/>
  <c r="I696" i="1"/>
  <c r="P696" i="1" s="1"/>
  <c r="J696" i="1"/>
  <c r="Q696" i="1" s="1"/>
  <c r="H696" i="1"/>
  <c r="O696" i="1" s="1"/>
  <c r="I2357" i="1"/>
  <c r="P2357" i="1" s="1"/>
  <c r="J2357" i="1"/>
  <c r="H2357" i="1"/>
  <c r="I152" i="1"/>
  <c r="J152" i="1"/>
  <c r="H152" i="1"/>
  <c r="I1431" i="1"/>
  <c r="J1431" i="1"/>
  <c r="H1431" i="1"/>
  <c r="I298" i="1"/>
  <c r="J298" i="1"/>
  <c r="H298" i="1"/>
  <c r="I1976" i="1"/>
  <c r="J1976" i="1"/>
  <c r="Q1976" i="1" s="1"/>
  <c r="H1976" i="1"/>
  <c r="I3298" i="1"/>
  <c r="P3298" i="1" s="1"/>
  <c r="J3298" i="1"/>
  <c r="Q3298" i="1" s="1"/>
  <c r="H3298" i="1"/>
  <c r="O3298" i="1" s="1"/>
  <c r="I5269" i="1"/>
  <c r="P5269" i="1" s="1"/>
  <c r="J5269" i="1"/>
  <c r="Q5269" i="1" s="1"/>
  <c r="H5269" i="1"/>
  <c r="O5269" i="1" s="1"/>
  <c r="I4326" i="1"/>
  <c r="J4326" i="1"/>
  <c r="H4326" i="1"/>
  <c r="I5186" i="1"/>
  <c r="J5186" i="1"/>
  <c r="H5186" i="1"/>
  <c r="I550" i="1"/>
  <c r="J550" i="1"/>
  <c r="H550" i="1"/>
  <c r="I5627" i="1"/>
  <c r="J5627" i="1"/>
  <c r="H5627" i="1"/>
  <c r="I2795" i="1"/>
  <c r="P2795" i="1" s="1"/>
  <c r="J2795" i="1"/>
  <c r="H2795" i="1"/>
  <c r="O2795" i="1" s="1"/>
  <c r="I2480" i="1"/>
  <c r="J2480" i="1"/>
  <c r="Q2480" i="1" s="1"/>
  <c r="H2480" i="1"/>
  <c r="O2480" i="1" s="1"/>
  <c r="I5353" i="1"/>
  <c r="P5353" i="1" s="1"/>
  <c r="J5353" i="1"/>
  <c r="Q5353" i="1" s="1"/>
  <c r="H5353" i="1"/>
  <c r="I3276" i="1"/>
  <c r="J3276" i="1"/>
  <c r="H3276" i="1"/>
  <c r="I67" i="1"/>
  <c r="J67" i="1"/>
  <c r="H67" i="1"/>
  <c r="I2772" i="1"/>
  <c r="J2772" i="1"/>
  <c r="H2772" i="1"/>
  <c r="I866" i="1"/>
  <c r="J866" i="1"/>
  <c r="H866" i="1"/>
  <c r="O866" i="1" s="1"/>
  <c r="I1348" i="1"/>
  <c r="J1348" i="1"/>
  <c r="Q1348" i="1" s="1"/>
  <c r="H1348" i="1"/>
  <c r="O1348" i="1" s="1"/>
  <c r="I4977" i="1"/>
  <c r="P4977" i="1" s="1"/>
  <c r="J4977" i="1"/>
  <c r="Q4977" i="1" s="1"/>
  <c r="H4977" i="1"/>
  <c r="O4977" i="1" s="1"/>
  <c r="I1033" i="1"/>
  <c r="P1033" i="1" s="1"/>
  <c r="J1033" i="1"/>
  <c r="H1033" i="1"/>
  <c r="I1809" i="1"/>
  <c r="J1809" i="1"/>
  <c r="H1809" i="1"/>
  <c r="I968" i="1"/>
  <c r="J968" i="1"/>
  <c r="H968" i="1"/>
  <c r="I3255" i="1"/>
  <c r="J3255" i="1"/>
  <c r="H3255" i="1"/>
  <c r="I592" i="1"/>
  <c r="J592" i="1"/>
  <c r="Q592" i="1" s="1"/>
  <c r="H592" i="1"/>
  <c r="I1075" i="1"/>
  <c r="P1075" i="1" s="1"/>
  <c r="J1075" i="1"/>
  <c r="Q1075" i="1" s="1"/>
  <c r="H1075" i="1"/>
  <c r="O1075" i="1" s="1"/>
  <c r="I4262" i="1"/>
  <c r="P4262" i="1" s="1"/>
  <c r="J4262" i="1"/>
  <c r="Q4262" i="1" s="1"/>
  <c r="H4262" i="1"/>
  <c r="O4262" i="1" s="1"/>
  <c r="I131" i="1"/>
  <c r="J131" i="1"/>
  <c r="H131" i="1"/>
  <c r="I2082" i="1"/>
  <c r="J2082" i="1"/>
  <c r="H2082" i="1"/>
  <c r="I2524" i="1"/>
  <c r="J2524" i="1"/>
  <c r="H2524" i="1"/>
  <c r="I2335" i="1"/>
  <c r="J2335" i="1"/>
  <c r="H2335" i="1"/>
  <c r="I3676" i="1"/>
  <c r="J3676" i="1"/>
  <c r="Q3676" i="1" s="1"/>
  <c r="H3676" i="1"/>
  <c r="O3676" i="1" s="1"/>
  <c r="I2836" i="1"/>
  <c r="P2836" i="1" s="1"/>
  <c r="J2836" i="1"/>
  <c r="Q2836" i="1" s="1"/>
  <c r="H2836" i="1"/>
  <c r="O2836" i="1" s="1"/>
  <c r="I3719" i="1"/>
  <c r="P3719" i="1" s="1"/>
  <c r="J3719" i="1"/>
  <c r="Q3719" i="1" s="1"/>
  <c r="H3719" i="1"/>
  <c r="I445" i="1"/>
  <c r="J445" i="1"/>
  <c r="H445" i="1"/>
  <c r="I1370" i="1"/>
  <c r="J1370" i="1"/>
  <c r="H1370" i="1"/>
  <c r="I3192" i="1"/>
  <c r="J3192" i="1"/>
  <c r="H3192" i="1"/>
  <c r="I5059" i="1"/>
  <c r="J5059" i="1"/>
  <c r="H5059" i="1"/>
  <c r="O5059" i="1" s="1"/>
  <c r="I3989" i="1"/>
  <c r="P3989" i="1" s="1"/>
  <c r="J3989" i="1"/>
  <c r="Q3989" i="1" s="1"/>
  <c r="H3989" i="1"/>
  <c r="O3989" i="1" s="1"/>
  <c r="I2900" i="1"/>
  <c r="P2900" i="1" s="1"/>
  <c r="J2900" i="1"/>
  <c r="Q2900" i="1" s="1"/>
  <c r="H2900" i="1"/>
  <c r="O2900" i="1" s="1"/>
  <c r="I2249" i="1"/>
  <c r="P2249" i="1" s="1"/>
  <c r="J2249" i="1"/>
  <c r="H2249" i="1"/>
  <c r="I4199" i="1"/>
  <c r="J4199" i="1"/>
  <c r="H4199" i="1"/>
  <c r="I3486" i="1"/>
  <c r="J3486" i="1"/>
  <c r="H3486" i="1"/>
  <c r="I110" i="1"/>
  <c r="J110" i="1"/>
  <c r="H110" i="1"/>
  <c r="O110" i="1" s="1"/>
  <c r="I5499" i="1"/>
  <c r="J5499" i="1"/>
  <c r="Q5499" i="1" s="1"/>
  <c r="H5499" i="1"/>
  <c r="O5499" i="1" s="1"/>
  <c r="I5310" i="1"/>
  <c r="P5310" i="1" s="1"/>
  <c r="J5310" i="1"/>
  <c r="Q5310" i="1" s="1"/>
  <c r="H5310" i="1"/>
  <c r="O5310" i="1" s="1"/>
  <c r="I2922" i="1"/>
  <c r="P2922" i="1" s="1"/>
  <c r="J2922" i="1"/>
  <c r="Q2922" i="1" s="1"/>
  <c r="H2922" i="1"/>
  <c r="I3614" i="1"/>
  <c r="J3614" i="1"/>
  <c r="H3614" i="1"/>
  <c r="I2398" i="1"/>
  <c r="J2398" i="1"/>
  <c r="Q2398" i="1" s="1"/>
  <c r="H2398" i="1"/>
  <c r="I1557" i="1"/>
  <c r="J1557" i="1"/>
  <c r="H1557" i="1"/>
  <c r="I1620" i="1"/>
  <c r="J1620" i="1"/>
  <c r="H1620" i="1"/>
  <c r="I5647" i="1"/>
  <c r="J5647" i="1"/>
  <c r="H5647" i="1"/>
  <c r="O5647" i="1" s="1"/>
  <c r="I3172" i="1"/>
  <c r="P3172" i="1" s="1"/>
  <c r="J3172" i="1"/>
  <c r="Q3172" i="1" s="1"/>
  <c r="H3172" i="1"/>
  <c r="O3172" i="1" s="1"/>
  <c r="I1097" i="1"/>
  <c r="P1097" i="1" s="1"/>
  <c r="J1097" i="1"/>
  <c r="Q1097" i="1" s="1"/>
  <c r="H1097" i="1"/>
  <c r="I887" i="1"/>
  <c r="J887" i="1"/>
  <c r="H887" i="1"/>
  <c r="I2040" i="1"/>
  <c r="P2040" i="1" s="1"/>
  <c r="J2040" i="1"/>
  <c r="H2040" i="1"/>
  <c r="I171" i="1"/>
  <c r="J171" i="1"/>
  <c r="H171" i="1"/>
  <c r="I1178" i="1"/>
  <c r="J1178" i="1"/>
  <c r="H1178" i="1"/>
  <c r="O1178" i="1" s="1"/>
  <c r="I2438" i="1"/>
  <c r="P2438" i="1" s="1"/>
  <c r="J2438" i="1"/>
  <c r="Q2438" i="1" s="1"/>
  <c r="H2438" i="1"/>
  <c r="O2438" i="1" s="1"/>
  <c r="I5247" i="1"/>
  <c r="P5247" i="1" s="1"/>
  <c r="J5247" i="1"/>
  <c r="Q5247" i="1" s="1"/>
  <c r="H5247" i="1"/>
  <c r="O5247" i="1" s="1"/>
  <c r="I4283" i="1"/>
  <c r="P4283" i="1" s="1"/>
  <c r="J4283" i="1"/>
  <c r="H4283" i="1"/>
  <c r="I2146" i="1"/>
  <c r="P2146" i="1" s="1"/>
  <c r="J2146" i="1"/>
  <c r="Q2146" i="1" s="1"/>
  <c r="H2146" i="1"/>
  <c r="O2146" i="1" s="1"/>
  <c r="E2147" i="1"/>
  <c r="I4389" i="1"/>
  <c r="J4389" i="1"/>
  <c r="H4389" i="1"/>
  <c r="I2961" i="1"/>
  <c r="J2961" i="1"/>
  <c r="H2961" i="1"/>
  <c r="I5416" i="1"/>
  <c r="P5416" i="1" s="1"/>
  <c r="J5416" i="1"/>
  <c r="H5416" i="1"/>
  <c r="I1450" i="1"/>
  <c r="P1450" i="1" s="1"/>
  <c r="J1450" i="1"/>
  <c r="Q1450" i="1" s="1"/>
  <c r="H1450" i="1"/>
  <c r="O1450" i="1" s="1"/>
  <c r="I3929" i="1"/>
  <c r="P3929" i="1" s="1"/>
  <c r="J3929" i="1"/>
  <c r="Q3929" i="1" s="1"/>
  <c r="H3929" i="1"/>
  <c r="I4450" i="1"/>
  <c r="J4450" i="1"/>
  <c r="H4450" i="1"/>
  <c r="I4809" i="1"/>
  <c r="J4809" i="1"/>
  <c r="H4809" i="1"/>
  <c r="I3507" i="1"/>
  <c r="J3507" i="1"/>
  <c r="H3507" i="1"/>
  <c r="I3887" i="1"/>
  <c r="J3887" i="1"/>
  <c r="H3887" i="1"/>
  <c r="O3887" i="1" s="1"/>
  <c r="I5103" i="1"/>
  <c r="P5103" i="1" s="1"/>
  <c r="J5103" i="1"/>
  <c r="Q5103" i="1" s="1"/>
  <c r="H5103" i="1"/>
  <c r="O5103" i="1" s="1"/>
  <c r="I4410" i="1"/>
  <c r="P4410" i="1" s="1"/>
  <c r="J4410" i="1"/>
  <c r="Q4410" i="1" s="1"/>
  <c r="H4410" i="1"/>
  <c r="O4410" i="1" s="1"/>
  <c r="I2208" i="1"/>
  <c r="P2208" i="1" s="1"/>
  <c r="J2208" i="1"/>
  <c r="H2208" i="1"/>
  <c r="I1766" i="1"/>
  <c r="J1766" i="1"/>
  <c r="H1766" i="1"/>
  <c r="I824" i="1"/>
  <c r="J824" i="1"/>
  <c r="H824" i="1"/>
  <c r="I1788" i="1"/>
  <c r="J1788" i="1"/>
  <c r="H1788" i="1"/>
  <c r="I1283" i="1"/>
  <c r="P1283" i="1" s="1"/>
  <c r="J1283" i="1"/>
  <c r="Q1283" i="1" s="1"/>
  <c r="H1283" i="1"/>
  <c r="O1283" i="1" s="1"/>
  <c r="I4472" i="1"/>
  <c r="P4472" i="1" s="1"/>
  <c r="J4472" i="1"/>
  <c r="Q4472" i="1" s="1"/>
  <c r="H4472" i="1"/>
  <c r="O4472" i="1" s="1"/>
  <c r="I3844" i="1"/>
  <c r="P3844" i="1" s="1"/>
  <c r="J3844" i="1"/>
  <c r="Q3844" i="1" s="1"/>
  <c r="H3844" i="1"/>
  <c r="O3844" i="1" s="1"/>
  <c r="I4032" i="1"/>
  <c r="J4032" i="1"/>
  <c r="H4032" i="1"/>
  <c r="I3046" i="1"/>
  <c r="J3046" i="1"/>
  <c r="Q3046" i="1" s="1"/>
  <c r="H3046" i="1"/>
  <c r="I1955" i="1"/>
  <c r="J1955" i="1"/>
  <c r="H1955" i="1"/>
  <c r="I5290" i="1"/>
  <c r="J5290" i="1"/>
  <c r="H5290" i="1"/>
  <c r="I466" i="1"/>
  <c r="J466" i="1"/>
  <c r="H466" i="1"/>
  <c r="O466" i="1" s="1"/>
  <c r="I1703" i="1"/>
  <c r="P1703" i="1" s="1"/>
  <c r="J1703" i="1"/>
  <c r="Q1703" i="1" s="1"/>
  <c r="H1703" i="1"/>
  <c r="O1703" i="1" s="1"/>
  <c r="I5229" i="1"/>
  <c r="P5229" i="1" s="1"/>
  <c r="J5229" i="1"/>
  <c r="Q5229" i="1" s="1"/>
  <c r="H5229" i="1"/>
  <c r="I2018" i="1"/>
  <c r="J2018" i="1"/>
  <c r="H2018" i="1"/>
  <c r="I5728" i="1"/>
  <c r="J5728" i="1"/>
  <c r="H5728" i="1"/>
  <c r="I907" i="1"/>
  <c r="J907" i="1"/>
  <c r="H907" i="1"/>
  <c r="I3635" i="1"/>
  <c r="J3635" i="1"/>
  <c r="H3635" i="1"/>
  <c r="O3635" i="1" s="1"/>
  <c r="I1199" i="1"/>
  <c r="J1199" i="1"/>
  <c r="Q1199" i="1" s="1"/>
  <c r="H1199" i="1"/>
  <c r="O1199" i="1" s="1"/>
  <c r="I1579" i="1"/>
  <c r="P1579" i="1" s="1"/>
  <c r="J1579" i="1"/>
  <c r="Q1579" i="1" s="1"/>
  <c r="H1579" i="1"/>
  <c r="O1579" i="1" s="1"/>
  <c r="I3759" i="1"/>
  <c r="P3759" i="1" s="1"/>
  <c r="J3759" i="1"/>
  <c r="H3759" i="1"/>
  <c r="I4893" i="1"/>
  <c r="J4893" i="1"/>
  <c r="H4893" i="1"/>
  <c r="I5584" i="1"/>
  <c r="J5584" i="1"/>
  <c r="H5584" i="1"/>
  <c r="I1306" i="1"/>
  <c r="J1306" i="1"/>
  <c r="H1306" i="1"/>
  <c r="I1325" i="1"/>
  <c r="J1325" i="1"/>
  <c r="Q1325" i="1" s="1"/>
  <c r="H1325" i="1"/>
  <c r="I4746" i="1"/>
  <c r="P4746" i="1" s="1"/>
  <c r="J4746" i="1"/>
  <c r="Q4746" i="1" s="1"/>
  <c r="H4746" i="1"/>
  <c r="O4746" i="1" s="1"/>
  <c r="I5146" i="1"/>
  <c r="P5146" i="1" s="1"/>
  <c r="J5146" i="1"/>
  <c r="Q5146" i="1" s="1"/>
  <c r="H5146" i="1"/>
  <c r="O5146" i="1" s="1"/>
  <c r="I2418" i="1"/>
  <c r="J2418" i="1"/>
  <c r="H2418" i="1"/>
  <c r="I507" i="1"/>
  <c r="J507" i="1"/>
  <c r="H507" i="1"/>
  <c r="I2940" i="1"/>
  <c r="J2940" i="1"/>
  <c r="H2940" i="1"/>
  <c r="I760" i="1"/>
  <c r="J760" i="1"/>
  <c r="H760" i="1"/>
  <c r="I3968" i="1"/>
  <c r="P3968" i="1" s="1"/>
  <c r="J3968" i="1"/>
  <c r="Q3968" i="1" s="1"/>
  <c r="H3968" i="1"/>
  <c r="O3968" i="1" s="1"/>
  <c r="I1411" i="1"/>
  <c r="P1411" i="1" s="1"/>
  <c r="J1411" i="1"/>
  <c r="Q1411" i="1" s="1"/>
  <c r="H1411" i="1"/>
  <c r="O1411" i="1" s="1"/>
  <c r="I214" i="1"/>
  <c r="P214" i="1" s="1"/>
  <c r="J214" i="1"/>
  <c r="Q214" i="1" s="1"/>
  <c r="H214" i="1"/>
  <c r="I4766" i="1"/>
  <c r="J4766" i="1"/>
  <c r="H4766" i="1"/>
  <c r="I4119" i="1"/>
  <c r="J4119" i="1"/>
  <c r="H4119" i="1"/>
  <c r="I3088" i="1"/>
  <c r="J3088" i="1"/>
  <c r="H3088" i="1"/>
  <c r="I1472" i="1"/>
  <c r="J1472" i="1"/>
  <c r="H1472" i="1"/>
  <c r="O1472" i="1" s="1"/>
  <c r="I1493" i="1"/>
  <c r="P1493" i="1" s="1"/>
  <c r="J1493" i="1"/>
  <c r="Q1493" i="1" s="1"/>
  <c r="H1493" i="1"/>
  <c r="O1493" i="1" s="1"/>
  <c r="I383" i="1"/>
  <c r="P383" i="1" s="1"/>
  <c r="J383" i="1"/>
  <c r="Q383" i="1" s="1"/>
  <c r="H383" i="1"/>
  <c r="O383" i="1" s="1"/>
  <c r="I3213" i="1"/>
  <c r="P3213" i="1" s="1"/>
  <c r="J3213" i="1"/>
  <c r="H3213" i="1"/>
  <c r="I3549" i="1"/>
  <c r="J3549" i="1"/>
  <c r="H3549" i="1"/>
  <c r="I5437" i="1"/>
  <c r="J5437" i="1"/>
  <c r="H5437" i="1"/>
  <c r="I3443" i="1"/>
  <c r="J3443" i="1"/>
  <c r="H3443" i="1"/>
  <c r="I3529" i="1"/>
  <c r="J3529" i="1"/>
  <c r="Q3529" i="1" s="1"/>
  <c r="H3529" i="1"/>
  <c r="I1601" i="1"/>
  <c r="P1601" i="1" s="1"/>
  <c r="J1601" i="1"/>
  <c r="Q1601" i="1" s="1"/>
  <c r="H1601" i="1"/>
  <c r="O1601" i="1" s="1"/>
  <c r="I655" i="1"/>
  <c r="P655" i="1" s="1"/>
  <c r="J655" i="1"/>
  <c r="Q655" i="1" s="1"/>
  <c r="H655" i="1"/>
  <c r="O655" i="1" s="1"/>
  <c r="I1642" i="1"/>
  <c r="J1642" i="1"/>
  <c r="H1642" i="1"/>
  <c r="I571" i="1"/>
  <c r="J571" i="1"/>
  <c r="H571" i="1"/>
  <c r="I5333" i="1"/>
  <c r="J5333" i="1"/>
  <c r="H5333" i="1"/>
  <c r="I1894" i="1"/>
  <c r="J1894" i="1"/>
  <c r="H1894" i="1"/>
  <c r="I2104" i="1"/>
  <c r="J2104" i="1"/>
  <c r="H2104" i="1"/>
  <c r="I1724" i="1"/>
  <c r="P1724" i="1" s="1"/>
  <c r="J1724" i="1"/>
  <c r="Q1724" i="1" s="1"/>
  <c r="H1724" i="1"/>
  <c r="O1724" i="1" s="1"/>
  <c r="I1932" i="1"/>
  <c r="P1932" i="1" s="1"/>
  <c r="J1932" i="1"/>
  <c r="Q1932" i="1" s="1"/>
  <c r="H1932" i="1"/>
  <c r="I2816" i="1"/>
  <c r="J2816" i="1"/>
  <c r="H2816" i="1"/>
  <c r="I5604" i="1"/>
  <c r="J5604" i="1"/>
  <c r="H5604" i="1"/>
  <c r="I780" i="1"/>
  <c r="J780" i="1"/>
  <c r="H780" i="1"/>
  <c r="I5375" i="1"/>
  <c r="J5375" i="1"/>
  <c r="H5375" i="1"/>
  <c r="I949" i="1"/>
  <c r="P949" i="1" s="1"/>
  <c r="J949" i="1"/>
  <c r="Q949" i="1" s="1"/>
  <c r="H949" i="1"/>
  <c r="O949" i="1" s="1"/>
  <c r="I2061" i="1"/>
  <c r="P2061" i="1" s="1"/>
  <c r="J2061" i="1"/>
  <c r="Q2061" i="1" s="1"/>
  <c r="H2061" i="1"/>
  <c r="O2061" i="1" s="1"/>
  <c r="I3068" i="1"/>
  <c r="P3068" i="1" s="1"/>
  <c r="J3068" i="1"/>
  <c r="H3068" i="1"/>
  <c r="I3382" i="1"/>
  <c r="J3382" i="1"/>
  <c r="H3382" i="1"/>
  <c r="O3382" i="1" s="1"/>
  <c r="I2608" i="1"/>
  <c r="J2608" i="1"/>
  <c r="H2608" i="1"/>
  <c r="I2544" i="1"/>
  <c r="J2544" i="1"/>
  <c r="H2544" i="1"/>
  <c r="I4346" i="1"/>
  <c r="J4346" i="1"/>
  <c r="Q4346" i="1" s="1"/>
  <c r="H4346" i="1"/>
  <c r="O4346" i="1" s="1"/>
  <c r="I4139" i="1"/>
  <c r="P4139" i="1" s="1"/>
  <c r="J4139" i="1"/>
  <c r="Q4139" i="1" s="1"/>
  <c r="H4139" i="1"/>
  <c r="O4139" i="1" s="1"/>
  <c r="I4493" i="1"/>
  <c r="P4493" i="1" s="1"/>
  <c r="J4493" i="1"/>
  <c r="Q4493" i="1" s="1"/>
  <c r="H4493" i="1"/>
  <c r="O4493" i="1" s="1"/>
  <c r="I2272" i="1"/>
  <c r="J2272" i="1"/>
  <c r="H2272" i="1"/>
  <c r="I4054" i="1"/>
  <c r="J4054" i="1"/>
  <c r="Q4054" i="1" s="1"/>
  <c r="H4054" i="1"/>
  <c r="I613" i="1"/>
  <c r="J613" i="1"/>
  <c r="H613" i="1"/>
  <c r="I3130" i="1"/>
  <c r="J3130" i="1"/>
  <c r="Q3130" i="1" s="1"/>
  <c r="H3130" i="1"/>
  <c r="O3130" i="1" s="1"/>
  <c r="I528" i="1"/>
  <c r="P528" i="1" s="1"/>
  <c r="J528" i="1"/>
  <c r="Q528" i="1" s="1"/>
  <c r="H528" i="1"/>
  <c r="O528" i="1" s="1"/>
  <c r="I2648" i="1"/>
  <c r="P2648" i="1" s="1"/>
  <c r="J2648" i="1"/>
  <c r="Q2648" i="1" s="1"/>
  <c r="H2648" i="1"/>
  <c r="O2648" i="1" s="1"/>
  <c r="I487" i="1"/>
  <c r="P487" i="1" s="1"/>
  <c r="J487" i="1"/>
  <c r="Q487" i="1" s="1"/>
  <c r="H487" i="1"/>
  <c r="I3656" i="1"/>
  <c r="J3656" i="1"/>
  <c r="H3656" i="1"/>
  <c r="I192" i="1"/>
  <c r="J192" i="1"/>
  <c r="H192" i="1"/>
  <c r="I5669" i="1"/>
  <c r="J5669" i="1"/>
  <c r="H5669" i="1"/>
  <c r="I3111" i="1"/>
  <c r="J3111" i="1"/>
  <c r="H3111" i="1"/>
  <c r="O3111" i="1" s="1"/>
  <c r="I4431" i="1"/>
  <c r="J4431" i="1"/>
  <c r="Q4431" i="1" s="1"/>
  <c r="H4431" i="1"/>
  <c r="O4431" i="1" s="1"/>
  <c r="I2860" i="1"/>
  <c r="P2860" i="1" s="1"/>
  <c r="J2860" i="1"/>
  <c r="Q2860" i="1" s="1"/>
  <c r="H2860" i="1"/>
  <c r="O2860" i="1" s="1"/>
  <c r="I3802" i="1"/>
  <c r="P3802" i="1" s="1"/>
  <c r="J3802" i="1"/>
  <c r="H3802" i="1"/>
  <c r="I5749" i="1"/>
  <c r="J5749" i="1"/>
  <c r="H5749" i="1"/>
  <c r="I4663" i="1"/>
  <c r="J4663" i="1"/>
  <c r="H4663" i="1"/>
  <c r="I361" i="1"/>
  <c r="J361" i="1"/>
  <c r="H361" i="1"/>
  <c r="I3907" i="1"/>
  <c r="J3907" i="1"/>
  <c r="Q3907" i="1" s="1"/>
  <c r="H3907" i="1"/>
  <c r="I1118" i="1"/>
  <c r="P1118" i="1" s="1"/>
  <c r="J1118" i="1"/>
  <c r="Q1118" i="1" s="1"/>
  <c r="H1118" i="1"/>
  <c r="O1118" i="1" s="1"/>
  <c r="I4077" i="1"/>
  <c r="P4077" i="1" s="1"/>
  <c r="J4077" i="1"/>
  <c r="Q4077" i="1" s="1"/>
  <c r="H4077" i="1"/>
  <c r="O4077" i="1" s="1"/>
  <c r="I3695" i="1"/>
  <c r="J3695" i="1"/>
  <c r="H3695" i="1"/>
  <c r="I2167" i="1"/>
  <c r="J2167" i="1"/>
  <c r="H2167" i="1"/>
  <c r="I255" i="1"/>
  <c r="J255" i="1"/>
  <c r="H255" i="1"/>
  <c r="I3404" i="1"/>
  <c r="J3404" i="1"/>
  <c r="Q3404" i="1" s="1"/>
  <c r="H3404" i="1"/>
  <c r="I2669" i="1"/>
  <c r="P2669" i="1" s="1"/>
  <c r="J2669" i="1"/>
  <c r="Q2669" i="1" s="1"/>
  <c r="H2669" i="1"/>
  <c r="O2669" i="1" s="1"/>
  <c r="I1830" i="1"/>
  <c r="P1830" i="1" s="1"/>
  <c r="J1830" i="1"/>
  <c r="Q1830" i="1" s="1"/>
  <c r="H1830" i="1"/>
  <c r="O1830" i="1" s="1"/>
  <c r="I4935" i="1"/>
  <c r="P4935" i="1" s="1"/>
  <c r="J4935" i="1"/>
  <c r="Q4935" i="1" s="1"/>
  <c r="H4935" i="1"/>
  <c r="I4219" i="1"/>
  <c r="J4219" i="1"/>
  <c r="H4219" i="1"/>
  <c r="I4787" i="1"/>
  <c r="J4787" i="1"/>
  <c r="H4787" i="1"/>
  <c r="I1872" i="1"/>
  <c r="J1872" i="1"/>
  <c r="H1872" i="1"/>
  <c r="I1012" i="1"/>
  <c r="J1012" i="1"/>
  <c r="H1012" i="1"/>
  <c r="O1012" i="1" s="1"/>
  <c r="I320" i="1"/>
  <c r="P320" i="1" s="1"/>
  <c r="J320" i="1"/>
  <c r="Q320" i="1" s="1"/>
  <c r="H320" i="1"/>
  <c r="O320" i="1" s="1"/>
  <c r="I5540" i="1"/>
  <c r="P5540" i="1" s="1"/>
  <c r="J5540" i="1"/>
  <c r="Q5540" i="1" s="1"/>
  <c r="H5540" i="1"/>
  <c r="O5540" i="1" s="1"/>
  <c r="I4599" i="1"/>
  <c r="P4599" i="1" s="1"/>
  <c r="J4599" i="1"/>
  <c r="H4599" i="1"/>
  <c r="I635" i="1"/>
  <c r="J635" i="1"/>
  <c r="H635" i="1"/>
  <c r="O635" i="1" s="1"/>
  <c r="I5521" i="1"/>
  <c r="J5521" i="1"/>
  <c r="H5521" i="1"/>
  <c r="O5521" i="1" s="1"/>
  <c r="I4159" i="1"/>
  <c r="J4159" i="1"/>
  <c r="H4159" i="1"/>
  <c r="I2567" i="1"/>
  <c r="J2567" i="1"/>
  <c r="Q2567" i="1" s="1"/>
  <c r="H2567" i="1"/>
  <c r="O2567" i="1" s="1"/>
  <c r="I2124" i="1"/>
  <c r="P2124" i="1" s="1"/>
  <c r="J2124" i="1"/>
  <c r="Q2124" i="1" s="1"/>
  <c r="H2124" i="1"/>
  <c r="O2124" i="1" s="1"/>
  <c r="I803" i="1"/>
  <c r="P803" i="1" s="1"/>
  <c r="J803" i="1"/>
  <c r="Q803" i="1" s="1"/>
  <c r="H803" i="1"/>
  <c r="O803" i="1" s="1"/>
  <c r="I5790" i="1"/>
  <c r="J5790" i="1"/>
  <c r="H5790" i="1"/>
  <c r="I2752" i="1"/>
  <c r="J2752" i="1"/>
  <c r="H2752" i="1"/>
  <c r="I1662" i="1"/>
  <c r="J1662" i="1"/>
  <c r="Q1662" i="1" s="1"/>
  <c r="H1662" i="1"/>
  <c r="O1662" i="1" s="1"/>
  <c r="I2377" i="1"/>
  <c r="P2377" i="1" s="1"/>
  <c r="J2377" i="1"/>
  <c r="Q2377" i="1" s="1"/>
  <c r="H2377" i="1"/>
  <c r="I5770" i="1"/>
  <c r="P5770" i="1" s="1"/>
  <c r="J5770" i="1"/>
  <c r="H5770" i="1"/>
  <c r="O5770" i="1" s="1"/>
  <c r="I5563" i="1"/>
  <c r="P5563" i="1" s="1"/>
  <c r="J5563" i="1"/>
  <c r="Q5563" i="1" s="1"/>
  <c r="H5563" i="1"/>
  <c r="O5563" i="1" s="1"/>
  <c r="I4830" i="1"/>
  <c r="P4830" i="1" s="1"/>
  <c r="J4830" i="1"/>
  <c r="Q4830" i="1" s="1"/>
  <c r="H4830" i="1"/>
  <c r="I1241" i="1"/>
  <c r="J1241" i="1"/>
  <c r="H1241" i="1"/>
  <c r="I3465" i="1"/>
  <c r="J3465" i="1"/>
  <c r="H3465" i="1"/>
  <c r="I2708" i="1"/>
  <c r="J2708" i="1"/>
  <c r="H2708" i="1"/>
  <c r="I2502" i="1"/>
  <c r="J2502" i="1"/>
  <c r="H2502" i="1"/>
  <c r="I4095" i="1"/>
  <c r="P4095" i="1" s="1"/>
  <c r="J4095" i="1"/>
  <c r="Q4095" i="1" s="1"/>
  <c r="H4095" i="1"/>
  <c r="O4095" i="1" s="1"/>
  <c r="I3572" i="1"/>
  <c r="P3572" i="1" s="1"/>
  <c r="J3572" i="1"/>
  <c r="Q3572" i="1" s="1"/>
  <c r="H3572" i="1"/>
  <c r="O3572" i="1" s="1"/>
  <c r="I3004" i="1"/>
  <c r="P3004" i="1" s="1"/>
  <c r="J3004" i="1"/>
  <c r="H3004" i="1"/>
  <c r="I3866" i="1"/>
  <c r="J3866" i="1"/>
  <c r="H3866" i="1"/>
  <c r="I2586" i="1"/>
  <c r="J2586" i="1"/>
  <c r="H2586" i="1"/>
  <c r="I1536" i="1"/>
  <c r="J1536" i="1"/>
  <c r="H1536" i="1"/>
  <c r="I845" i="1"/>
  <c r="J845" i="1"/>
  <c r="Q845" i="1" s="1"/>
  <c r="H845" i="1"/>
  <c r="O845" i="1" s="1"/>
  <c r="I674" i="1"/>
  <c r="P674" i="1" s="1"/>
  <c r="J674" i="1"/>
  <c r="Q674" i="1" s="1"/>
  <c r="H674" i="1"/>
  <c r="O674" i="1" s="1"/>
  <c r="I2730" i="1"/>
  <c r="J2730" i="1"/>
  <c r="Q2730" i="1" s="1"/>
  <c r="H2730" i="1"/>
  <c r="O2730" i="1" s="1"/>
  <c r="I2185" i="1"/>
  <c r="J2185" i="1"/>
  <c r="H2185" i="1"/>
  <c r="I3340" i="1"/>
  <c r="J3340" i="1"/>
  <c r="H3340" i="1"/>
  <c r="I4557" i="1"/>
  <c r="J4557" i="1"/>
  <c r="H4557" i="1"/>
  <c r="I5039" i="1"/>
  <c r="J5039" i="1"/>
  <c r="Q5039" i="1" s="1"/>
  <c r="H5039" i="1"/>
  <c r="O5039" i="1" s="1"/>
  <c r="I3947" i="1"/>
  <c r="P3947" i="1" s="1"/>
  <c r="J3947" i="1"/>
  <c r="Q3947" i="1" s="1"/>
  <c r="H3947" i="1"/>
  <c r="O3947" i="1" s="1"/>
  <c r="I3319" i="1"/>
  <c r="P3319" i="1" s="1"/>
  <c r="J3319" i="1"/>
  <c r="Q3319" i="1" s="1"/>
  <c r="H3319" i="1"/>
  <c r="O3319" i="1" s="1"/>
  <c r="I5082" i="1"/>
  <c r="P5082" i="1" s="1"/>
  <c r="J5082" i="1"/>
  <c r="Q5082" i="1" s="1"/>
  <c r="H5082" i="1"/>
  <c r="I4011" i="1"/>
  <c r="J4011" i="1"/>
  <c r="H4011" i="1"/>
  <c r="I4240" i="1"/>
  <c r="P4240" i="1" s="1"/>
  <c r="J4240" i="1"/>
  <c r="H4240" i="1"/>
  <c r="I4641" i="1"/>
  <c r="J4641" i="1"/>
  <c r="H4641" i="1"/>
  <c r="I2628" i="1"/>
  <c r="P2628" i="1" s="1"/>
  <c r="J2628" i="1"/>
  <c r="Q2628" i="1" s="1"/>
  <c r="H2628" i="1"/>
  <c r="O2628" i="1" s="1"/>
  <c r="I2688" i="1"/>
  <c r="J2688" i="1"/>
  <c r="Q2688" i="1" s="1"/>
  <c r="H2688" i="1"/>
  <c r="O2688" i="1" s="1"/>
  <c r="I5166" i="1"/>
  <c r="P5166" i="1" s="1"/>
  <c r="J5166" i="1"/>
  <c r="Q5166" i="1" s="1"/>
  <c r="H5166" i="1"/>
  <c r="O5166" i="1" s="1"/>
  <c r="I234" i="1"/>
  <c r="P234" i="1" s="1"/>
  <c r="J234" i="1"/>
  <c r="H234" i="1"/>
  <c r="I4701" i="1"/>
  <c r="J4701" i="1"/>
  <c r="H4701" i="1"/>
  <c r="I2228" i="1"/>
  <c r="J2228" i="1"/>
  <c r="H2228" i="1"/>
  <c r="O2228" i="1" s="1"/>
  <c r="I5396" i="1"/>
  <c r="J5396" i="1"/>
  <c r="H5396" i="1"/>
  <c r="O5396" i="1" s="1"/>
  <c r="I926" i="1"/>
  <c r="P926" i="1" s="1"/>
  <c r="J926" i="1"/>
  <c r="Q926" i="1" s="1"/>
  <c r="H926" i="1"/>
  <c r="O926" i="1" s="1"/>
  <c r="I5457" i="1"/>
  <c r="P5457" i="1" s="1"/>
  <c r="J5457" i="1"/>
  <c r="Q5457" i="1" s="1"/>
  <c r="H5457" i="1"/>
  <c r="O5457" i="1" s="1"/>
  <c r="I4578" i="1"/>
  <c r="P4578" i="1" s="1"/>
  <c r="J4578" i="1"/>
  <c r="Q4578" i="1" s="1"/>
  <c r="H4578" i="1"/>
  <c r="O4578" i="1" s="1"/>
  <c r="I718" i="1"/>
  <c r="J718" i="1"/>
  <c r="H718" i="1"/>
  <c r="I3593" i="1"/>
  <c r="J3593" i="1"/>
  <c r="H3593" i="1"/>
  <c r="I1138" i="1"/>
  <c r="J1138" i="1"/>
  <c r="H1138" i="1"/>
  <c r="I4536" i="1"/>
  <c r="P4536" i="1" s="1"/>
  <c r="J4536" i="1"/>
  <c r="Q4536" i="1" s="1"/>
  <c r="H4536" i="1"/>
  <c r="O4536" i="1" s="1"/>
  <c r="I1389" i="1"/>
  <c r="P1389" i="1" s="1"/>
  <c r="J1389" i="1"/>
  <c r="Q1389" i="1" s="1"/>
  <c r="H1389" i="1"/>
  <c r="O1389" i="1" s="1"/>
  <c r="I2983" i="1"/>
  <c r="P2983" i="1" s="1"/>
  <c r="J2983" i="1"/>
  <c r="Q2983" i="1" s="1"/>
  <c r="H2983" i="1"/>
  <c r="O2983" i="1" s="1"/>
  <c r="I3423" i="1"/>
  <c r="P3423" i="1" s="1"/>
  <c r="J3423" i="1"/>
  <c r="Q3423" i="1" s="1"/>
  <c r="H3423" i="1"/>
  <c r="I404" i="1"/>
  <c r="J404" i="1"/>
  <c r="H404" i="1"/>
  <c r="I4997" i="1"/>
  <c r="J4997" i="1"/>
  <c r="H4997" i="1"/>
  <c r="I2291" i="1"/>
  <c r="J2291" i="1"/>
  <c r="H2291" i="1"/>
  <c r="O2291" i="1" s="1"/>
  <c r="I3737" i="1"/>
  <c r="P3737" i="1" s="1"/>
  <c r="J3737" i="1"/>
  <c r="Q3737" i="1" s="1"/>
  <c r="H3737" i="1"/>
  <c r="O3737" i="1" s="1"/>
  <c r="I5689" i="1"/>
  <c r="P5689" i="1" s="1"/>
  <c r="J5689" i="1"/>
  <c r="Q5689" i="1" s="1"/>
  <c r="H5689" i="1"/>
  <c r="O5689" i="1" s="1"/>
  <c r="I991" i="1"/>
  <c r="P991" i="1" s="1"/>
  <c r="J991" i="1"/>
  <c r="Q991" i="1" s="1"/>
  <c r="H991" i="1"/>
  <c r="O991" i="1" s="1"/>
  <c r="I4683" i="1"/>
  <c r="P4683" i="1" s="1"/>
  <c r="J4683" i="1"/>
  <c r="H4683" i="1"/>
  <c r="I3362" i="1"/>
  <c r="J3362" i="1"/>
  <c r="H3362" i="1"/>
  <c r="O3362" i="1" s="1"/>
  <c r="I47" i="1"/>
  <c r="J47" i="1"/>
  <c r="H47" i="1"/>
  <c r="O47" i="1" s="1"/>
  <c r="I3781" i="1"/>
  <c r="J3781" i="1"/>
  <c r="Q3781" i="1" s="1"/>
  <c r="H3781" i="1"/>
  <c r="O3781" i="1" s="1"/>
  <c r="I4724" i="1"/>
  <c r="P4724" i="1" s="1"/>
  <c r="J4724" i="1"/>
  <c r="Q4724" i="1" s="1"/>
  <c r="H4724" i="1"/>
  <c r="O4724" i="1" s="1"/>
  <c r="I277" i="1"/>
  <c r="P277" i="1" s="1"/>
  <c r="J277" i="1"/>
  <c r="Q277" i="1" s="1"/>
  <c r="H277" i="1"/>
  <c r="O277" i="1" s="1"/>
  <c r="I4851" i="1"/>
  <c r="P4851" i="1" s="1"/>
  <c r="J4851" i="1"/>
  <c r="Q4851" i="1" s="1"/>
  <c r="H4851" i="1"/>
  <c r="O4851" i="1" s="1"/>
  <c r="I25" i="1"/>
  <c r="J25" i="1"/>
  <c r="H25" i="1"/>
  <c r="I2314" i="1"/>
  <c r="J2314" i="1"/>
  <c r="H2314" i="1"/>
  <c r="I4872" i="1"/>
  <c r="J4872" i="1"/>
  <c r="H4872" i="1"/>
  <c r="E5354" i="1"/>
  <c r="O5353" i="1"/>
  <c r="E761" i="1"/>
  <c r="Q760" i="1"/>
  <c r="P760" i="1"/>
  <c r="O760" i="1"/>
  <c r="E4411" i="1"/>
  <c r="E1284" i="1"/>
  <c r="E3720" i="1"/>
  <c r="O3719" i="1"/>
  <c r="E4473" i="1"/>
  <c r="E446" i="1"/>
  <c r="O445" i="1"/>
  <c r="Q445" i="1"/>
  <c r="P445" i="1"/>
  <c r="E3845" i="1"/>
  <c r="E1371" i="1"/>
  <c r="Q1370" i="1"/>
  <c r="P1370" i="1"/>
  <c r="O1370" i="1"/>
  <c r="E4120" i="1"/>
  <c r="Q4119" i="1"/>
  <c r="P4119" i="1"/>
  <c r="O4119" i="1"/>
  <c r="E4894" i="1"/>
  <c r="Q4893" i="1"/>
  <c r="P4893" i="1"/>
  <c r="O4893" i="1"/>
  <c r="E3193" i="1"/>
  <c r="Q3192" i="1"/>
  <c r="P3192" i="1"/>
  <c r="O3192" i="1"/>
  <c r="E5060" i="1"/>
  <c r="Q5059" i="1"/>
  <c r="P5059" i="1"/>
  <c r="E3990" i="1"/>
  <c r="E2901" i="1"/>
  <c r="E2250" i="1"/>
  <c r="Q2249" i="1"/>
  <c r="O2249" i="1"/>
  <c r="E4200" i="1"/>
  <c r="P4199" i="1"/>
  <c r="O4199" i="1"/>
  <c r="Q4199" i="1"/>
  <c r="E3487" i="1"/>
  <c r="Q3486" i="1"/>
  <c r="P3486" i="1"/>
  <c r="O3486" i="1"/>
  <c r="E111" i="1"/>
  <c r="Q110" i="1"/>
  <c r="P110" i="1"/>
  <c r="E5500" i="1"/>
  <c r="P5499" i="1"/>
  <c r="E5311" i="1"/>
  <c r="E2923" i="1"/>
  <c r="O2922" i="1"/>
  <c r="E3615" i="1"/>
  <c r="Q3614" i="1"/>
  <c r="O3614" i="1"/>
  <c r="P3614" i="1"/>
  <c r="E2399" i="1"/>
  <c r="P2398" i="1"/>
  <c r="O2398" i="1"/>
  <c r="E1558" i="1"/>
  <c r="Q1557" i="1"/>
  <c r="P1557" i="1"/>
  <c r="O1557" i="1"/>
  <c r="E1621" i="1"/>
  <c r="P1620" i="1"/>
  <c r="O1620" i="1"/>
  <c r="Q1620" i="1"/>
  <c r="E5648" i="1"/>
  <c r="Q5647" i="1"/>
  <c r="P5647" i="1"/>
  <c r="E3173" i="1"/>
  <c r="E1098" i="1"/>
  <c r="O1097" i="1"/>
  <c r="E888" i="1"/>
  <c r="Q887" i="1"/>
  <c r="P887" i="1"/>
  <c r="O887" i="1"/>
  <c r="E2041" i="1"/>
  <c r="Q2040" i="1"/>
  <c r="O2040" i="1"/>
  <c r="E172" i="1"/>
  <c r="Q171" i="1"/>
  <c r="P171" i="1"/>
  <c r="O171" i="1"/>
  <c r="E1179" i="1"/>
  <c r="Q1178" i="1"/>
  <c r="P1178" i="1"/>
  <c r="E2439" i="1"/>
  <c r="E5248" i="1"/>
  <c r="E4284" i="1"/>
  <c r="Q4283" i="1"/>
  <c r="O4283" i="1"/>
  <c r="E5104" i="1"/>
  <c r="E4033" i="1"/>
  <c r="Q4032" i="1"/>
  <c r="P4032" i="1"/>
  <c r="O4032" i="1"/>
  <c r="E3047" i="1"/>
  <c r="O3046" i="1"/>
  <c r="P3046" i="1"/>
  <c r="E2525" i="1"/>
  <c r="Q2524" i="1"/>
  <c r="O2524" i="1"/>
  <c r="P2524" i="1"/>
  <c r="E2336" i="1"/>
  <c r="P2335" i="1"/>
  <c r="O2335" i="1"/>
  <c r="Q2335" i="1"/>
  <c r="E3888" i="1"/>
  <c r="P3887" i="1"/>
  <c r="Q3887" i="1"/>
  <c r="E3677" i="1"/>
  <c r="P3676" i="1"/>
  <c r="E1663" i="1"/>
  <c r="P1662" i="1"/>
  <c r="E2378" i="1"/>
  <c r="O2377" i="1"/>
  <c r="E1119" i="1"/>
  <c r="E1602" i="1"/>
  <c r="E656" i="1"/>
  <c r="E1643" i="1"/>
  <c r="Q1642" i="1"/>
  <c r="P1642" i="1"/>
  <c r="O1642" i="1"/>
  <c r="E3696" i="1"/>
  <c r="O3695" i="1"/>
  <c r="Q3695" i="1"/>
  <c r="P3695" i="1"/>
  <c r="E572" i="1"/>
  <c r="Q571" i="1"/>
  <c r="P571" i="1"/>
  <c r="O571" i="1"/>
  <c r="E5564" i="1"/>
  <c r="E5522" i="1"/>
  <c r="Q5521" i="1"/>
  <c r="P5521" i="1"/>
  <c r="E5334" i="1"/>
  <c r="P5333" i="1"/>
  <c r="O5333" i="1"/>
  <c r="Q5333" i="1"/>
  <c r="E1895" i="1"/>
  <c r="Q1894" i="1"/>
  <c r="P1894" i="1"/>
  <c r="O1894" i="1"/>
  <c r="E2105" i="1"/>
  <c r="Q2104" i="1"/>
  <c r="P2104" i="1"/>
  <c r="O2104" i="1"/>
  <c r="E1725" i="1"/>
  <c r="E1933" i="1"/>
  <c r="O1932" i="1"/>
  <c r="E2817" i="1"/>
  <c r="P2816" i="1"/>
  <c r="O2816" i="1"/>
  <c r="Q2816" i="1"/>
  <c r="E5605" i="1"/>
  <c r="Q5604" i="1"/>
  <c r="P5604" i="1"/>
  <c r="O5604" i="1"/>
  <c r="E781" i="1"/>
  <c r="Q780" i="1"/>
  <c r="P780" i="1"/>
  <c r="O780" i="1"/>
  <c r="E5376" i="1"/>
  <c r="P5375" i="1"/>
  <c r="O5375" i="1"/>
  <c r="Q5375" i="1"/>
  <c r="E950" i="1"/>
  <c r="E2062" i="1"/>
  <c r="E3069" i="1"/>
  <c r="Q3068" i="1"/>
  <c r="O3068" i="1"/>
  <c r="E3383" i="1"/>
  <c r="Q3382" i="1"/>
  <c r="P3382" i="1"/>
  <c r="E2609" i="1"/>
  <c r="Q2608" i="1"/>
  <c r="P2608" i="1"/>
  <c r="O2608" i="1"/>
  <c r="E2545" i="1"/>
  <c r="Q2544" i="1"/>
  <c r="O2544" i="1"/>
  <c r="P2544" i="1"/>
  <c r="E4347" i="1"/>
  <c r="P4346" i="1"/>
  <c r="E4140" i="1"/>
  <c r="E4494" i="1"/>
  <c r="E2273" i="1"/>
  <c r="Q2272" i="1"/>
  <c r="P2272" i="1"/>
  <c r="O2272" i="1"/>
  <c r="E4055" i="1"/>
  <c r="O4054" i="1"/>
  <c r="P4054" i="1"/>
  <c r="E614" i="1"/>
  <c r="O613" i="1"/>
  <c r="Q613" i="1"/>
  <c r="P613" i="1"/>
  <c r="E3131" i="1"/>
  <c r="P3130" i="1"/>
  <c r="E529" i="1"/>
  <c r="E2649" i="1"/>
  <c r="E488" i="1"/>
  <c r="O487" i="1"/>
  <c r="E1580" i="1"/>
  <c r="E5438" i="1"/>
  <c r="Q5437" i="1"/>
  <c r="O5437" i="1"/>
  <c r="P5437" i="1"/>
  <c r="E636" i="1"/>
  <c r="Q635" i="1"/>
  <c r="P635" i="1"/>
  <c r="E2168" i="1"/>
  <c r="Q2167" i="1"/>
  <c r="P2167" i="1"/>
  <c r="O2167" i="1"/>
  <c r="E3969" i="1"/>
  <c r="E1412" i="1"/>
  <c r="E1013" i="1"/>
  <c r="Q1012" i="1"/>
  <c r="P1012" i="1"/>
  <c r="E4078" i="1"/>
  <c r="E3636" i="1"/>
  <c r="Q3635" i="1"/>
  <c r="P3635" i="1"/>
  <c r="E4664" i="1"/>
  <c r="Q4663" i="1"/>
  <c r="P4663" i="1"/>
  <c r="O4663" i="1"/>
  <c r="E1767" i="1"/>
  <c r="Q1766" i="1"/>
  <c r="P1766" i="1"/>
  <c r="O1766" i="1"/>
  <c r="E1537" i="1"/>
  <c r="Q1536" i="1"/>
  <c r="P1536" i="1"/>
  <c r="O1536" i="1"/>
  <c r="E3341" i="1"/>
  <c r="Q3340" i="1"/>
  <c r="P3340" i="1"/>
  <c r="O3340" i="1"/>
  <c r="E5040" i="1"/>
  <c r="P5039" i="1"/>
  <c r="E4241" i="1"/>
  <c r="Q4240" i="1"/>
  <c r="O4240" i="1"/>
  <c r="E2629" i="1"/>
  <c r="E235" i="1"/>
  <c r="Q234" i="1"/>
  <c r="O234" i="1"/>
  <c r="E4702" i="1"/>
  <c r="Q4701" i="1"/>
  <c r="P4701" i="1"/>
  <c r="O4701" i="1"/>
  <c r="E2229" i="1"/>
  <c r="Q2228" i="1"/>
  <c r="P2228" i="1"/>
  <c r="E5397" i="1"/>
  <c r="Q5396" i="1"/>
  <c r="P5396" i="1"/>
  <c r="E927" i="1"/>
  <c r="E5458" i="1"/>
  <c r="E4579" i="1"/>
  <c r="E719" i="1"/>
  <c r="P718" i="1"/>
  <c r="O718" i="1"/>
  <c r="Q718" i="1"/>
  <c r="E3594" i="1"/>
  <c r="Q3593" i="1"/>
  <c r="P3593" i="1"/>
  <c r="O3593" i="1"/>
  <c r="E1139" i="1"/>
  <c r="Q1138" i="1"/>
  <c r="P1138" i="1"/>
  <c r="O1138" i="1"/>
  <c r="E4537" i="1"/>
  <c r="E1390" i="1"/>
  <c r="E2984" i="1"/>
  <c r="E3424" i="1"/>
  <c r="O3423" i="1"/>
  <c r="E405" i="1"/>
  <c r="Q404" i="1"/>
  <c r="P404" i="1"/>
  <c r="O404" i="1"/>
  <c r="E4998" i="1"/>
  <c r="O4997" i="1"/>
  <c r="Q4997" i="1"/>
  <c r="P4997" i="1"/>
  <c r="E2292" i="1"/>
  <c r="Q2291" i="1"/>
  <c r="P2291" i="1"/>
  <c r="E3738" i="1"/>
  <c r="E5690" i="1"/>
  <c r="E992" i="1"/>
  <c r="E4684" i="1"/>
  <c r="Q4683" i="1"/>
  <c r="O4683" i="1"/>
  <c r="E3363" i="1"/>
  <c r="Q3362" i="1"/>
  <c r="P3362" i="1"/>
  <c r="E48" i="1"/>
  <c r="Q47" i="1"/>
  <c r="P47" i="1"/>
  <c r="E3782" i="1"/>
  <c r="P3781" i="1"/>
  <c r="E4725" i="1"/>
  <c r="E278" i="1"/>
  <c r="E4852" i="1"/>
  <c r="E26" i="1"/>
  <c r="Q25" i="1"/>
  <c r="P25" i="1"/>
  <c r="O25" i="1"/>
  <c r="E2315" i="1"/>
  <c r="Q2314" i="1"/>
  <c r="P2314" i="1"/>
  <c r="O2314" i="1"/>
  <c r="E4873" i="1"/>
  <c r="O4872" i="1"/>
  <c r="P4872" i="1"/>
  <c r="Q4872" i="1"/>
  <c r="E2837" i="1"/>
  <c r="E3550" i="1"/>
  <c r="P3549" i="1"/>
  <c r="O3549" i="1"/>
  <c r="Q3549" i="1"/>
  <c r="E4600" i="1"/>
  <c r="Q4599" i="1"/>
  <c r="O4599" i="1"/>
  <c r="E4096" i="1"/>
  <c r="E3320" i="1"/>
  <c r="E1914" i="1"/>
  <c r="Q1913" i="1"/>
  <c r="P1913" i="1"/>
  <c r="O1913" i="1"/>
  <c r="Q1852" i="1"/>
  <c r="P1852" i="1"/>
  <c r="O1852" i="1"/>
  <c r="E1853" i="1"/>
  <c r="E825" i="1"/>
  <c r="Q824" i="1"/>
  <c r="P824" i="1"/>
  <c r="O824" i="1"/>
  <c r="E362" i="1"/>
  <c r="Q361" i="1"/>
  <c r="P361" i="1"/>
  <c r="O361" i="1"/>
  <c r="E846" i="1"/>
  <c r="P845" i="1"/>
  <c r="E2689" i="1"/>
  <c r="P2688" i="1"/>
  <c r="E2209" i="1"/>
  <c r="Q2208" i="1"/>
  <c r="O2208" i="1"/>
  <c r="E321" i="1"/>
  <c r="E3573" i="1"/>
  <c r="E5167" i="1"/>
  <c r="E3760" i="1"/>
  <c r="Q3759" i="1"/>
  <c r="O3759" i="1"/>
  <c r="E5750" i="1"/>
  <c r="P5749" i="1"/>
  <c r="O5749" i="1"/>
  <c r="Q5749" i="1"/>
  <c r="E3908" i="1"/>
  <c r="P3907" i="1"/>
  <c r="O3907" i="1"/>
  <c r="E2587" i="1"/>
  <c r="Q2586" i="1"/>
  <c r="P2586" i="1"/>
  <c r="O2586" i="1"/>
  <c r="E3948" i="1"/>
  <c r="E3277" i="1"/>
  <c r="O3276" i="1"/>
  <c r="Q3276" i="1"/>
  <c r="P3276" i="1"/>
  <c r="E3256" i="1"/>
  <c r="Q3255" i="1"/>
  <c r="P3255" i="1"/>
  <c r="O3255" i="1"/>
  <c r="E3089" i="1"/>
  <c r="Q3088" i="1"/>
  <c r="P3088" i="1"/>
  <c r="O3088" i="1"/>
  <c r="E5585" i="1"/>
  <c r="Q5584" i="1"/>
  <c r="P5584" i="1"/>
  <c r="O5584" i="1"/>
  <c r="E3657" i="1"/>
  <c r="O3656" i="1"/>
  <c r="Q3656" i="1"/>
  <c r="P3656" i="1"/>
  <c r="E4160" i="1"/>
  <c r="Q4159" i="1"/>
  <c r="P4159" i="1"/>
  <c r="O4159" i="1"/>
  <c r="E256" i="1"/>
  <c r="Q255" i="1"/>
  <c r="P255" i="1"/>
  <c r="O255" i="1"/>
  <c r="E91" i="1"/>
  <c r="Q90" i="1"/>
  <c r="P90" i="1"/>
  <c r="O90" i="1"/>
  <c r="E4955" i="1"/>
  <c r="P4954" i="1"/>
  <c r="O4954" i="1"/>
  <c r="Q4954" i="1"/>
  <c r="E68" i="1"/>
  <c r="Q67" i="1"/>
  <c r="P67" i="1"/>
  <c r="O67" i="1"/>
  <c r="E2962" i="1"/>
  <c r="Q2961" i="1"/>
  <c r="P2961" i="1"/>
  <c r="O2961" i="1"/>
  <c r="E4327" i="1"/>
  <c r="P4326" i="1"/>
  <c r="O4326" i="1"/>
  <c r="Q4326" i="1"/>
  <c r="E593" i="1"/>
  <c r="P592" i="1"/>
  <c r="O592" i="1"/>
  <c r="E3405" i="1"/>
  <c r="P3404" i="1"/>
  <c r="O3404" i="1"/>
  <c r="E193" i="1"/>
  <c r="Q192" i="1"/>
  <c r="P192" i="1"/>
  <c r="O192" i="1"/>
  <c r="E5291" i="1"/>
  <c r="Q5290" i="1"/>
  <c r="P5290" i="1"/>
  <c r="O5290" i="1"/>
  <c r="E1307" i="1"/>
  <c r="Q1306" i="1"/>
  <c r="P1306" i="1"/>
  <c r="O1306" i="1"/>
  <c r="E1473" i="1"/>
  <c r="Q1472" i="1"/>
  <c r="P1472" i="1"/>
  <c r="E2568" i="1"/>
  <c r="P2567" i="1"/>
  <c r="E5417" i="1"/>
  <c r="O5416" i="1"/>
  <c r="Q5416" i="1"/>
  <c r="E1745" i="1"/>
  <c r="Q1744" i="1"/>
  <c r="P1744" i="1"/>
  <c r="E1242" i="1"/>
  <c r="Q1241" i="1"/>
  <c r="P1241" i="1"/>
  <c r="O1241" i="1"/>
  <c r="E5187" i="1"/>
  <c r="Q5186" i="1"/>
  <c r="P5186" i="1"/>
  <c r="O5186" i="1"/>
  <c r="E2670" i="1"/>
  <c r="E5670" i="1"/>
  <c r="P5669" i="1"/>
  <c r="O5669" i="1"/>
  <c r="Q5669" i="1"/>
  <c r="E3826" i="1"/>
  <c r="E467" i="1"/>
  <c r="Q466" i="1"/>
  <c r="P466" i="1"/>
  <c r="E2773" i="1"/>
  <c r="Q2772" i="1"/>
  <c r="P2772" i="1"/>
  <c r="O2772" i="1"/>
  <c r="E5020" i="1"/>
  <c r="O5019" i="1"/>
  <c r="P5019" i="1"/>
  <c r="Q5019" i="1"/>
  <c r="E1076" i="1"/>
  <c r="E1326" i="1"/>
  <c r="P1325" i="1"/>
  <c r="O1325" i="1"/>
  <c r="E1451" i="1"/>
  <c r="E3235" i="1"/>
  <c r="O3234" i="1"/>
  <c r="E2125" i="1"/>
  <c r="E1494" i="1"/>
  <c r="E1831" i="1"/>
  <c r="E1159" i="1"/>
  <c r="O1158" i="1"/>
  <c r="E423" i="1"/>
  <c r="Q422" i="1"/>
  <c r="P422" i="1"/>
  <c r="O422" i="1"/>
  <c r="E1704" i="1"/>
  <c r="E3112" i="1"/>
  <c r="P3111" i="1"/>
  <c r="Q3111" i="1"/>
  <c r="E3930" i="1"/>
  <c r="O3929" i="1"/>
  <c r="E5126" i="1"/>
  <c r="P5125" i="1"/>
  <c r="O5125" i="1"/>
  <c r="Q5125" i="1"/>
  <c r="E4747" i="1"/>
  <c r="E867" i="1"/>
  <c r="Q866" i="1"/>
  <c r="P866" i="1"/>
  <c r="E3466" i="1"/>
  <c r="Q3465" i="1"/>
  <c r="P3465" i="1"/>
  <c r="O3465" i="1"/>
  <c r="Q550" i="1"/>
  <c r="P550" i="1"/>
  <c r="O550" i="1"/>
  <c r="E551" i="1"/>
  <c r="E1789" i="1"/>
  <c r="Q1788" i="1"/>
  <c r="P1788" i="1"/>
  <c r="O1788" i="1"/>
  <c r="E3444" i="1"/>
  <c r="Q3443" i="1"/>
  <c r="P3443" i="1"/>
  <c r="O3443" i="1"/>
  <c r="E2709" i="1"/>
  <c r="Q2708" i="1"/>
  <c r="P2708" i="1"/>
  <c r="O2708" i="1"/>
  <c r="E675" i="1"/>
  <c r="E4642" i="1"/>
  <c r="Q4641" i="1"/>
  <c r="P4641" i="1"/>
  <c r="O4641" i="1"/>
  <c r="E4390" i="1"/>
  <c r="Q4389" i="1"/>
  <c r="P4389" i="1"/>
  <c r="O4389" i="1"/>
  <c r="E1220" i="1"/>
  <c r="Q1219" i="1"/>
  <c r="P1219" i="1"/>
  <c r="E1034" i="1"/>
  <c r="Q1033" i="1"/>
  <c r="O1033" i="1"/>
  <c r="E1056" i="1"/>
  <c r="Q1055" i="1"/>
  <c r="P1055" i="1"/>
  <c r="O1055" i="1"/>
  <c r="E3153" i="1"/>
  <c r="Q3152" i="1"/>
  <c r="P3152" i="1"/>
  <c r="E4767" i="1"/>
  <c r="Q4766" i="1"/>
  <c r="P4766" i="1"/>
  <c r="O4766" i="1"/>
  <c r="E2753" i="1"/>
  <c r="O2752" i="1"/>
  <c r="Q2752" i="1"/>
  <c r="P2752" i="1"/>
  <c r="E5541" i="1"/>
  <c r="E3005" i="1"/>
  <c r="Q3004" i="1"/>
  <c r="O3004" i="1"/>
  <c r="E2186" i="1"/>
  <c r="Q2185" i="1"/>
  <c r="P2185" i="1"/>
  <c r="O2185" i="1"/>
  <c r="E4012" i="1"/>
  <c r="Q4011" i="1"/>
  <c r="P4011" i="1"/>
  <c r="O4011" i="1"/>
  <c r="E5270" i="1"/>
  <c r="E1956" i="1"/>
  <c r="P1955" i="1"/>
  <c r="O1955" i="1"/>
  <c r="Q1955" i="1"/>
  <c r="E215" i="1"/>
  <c r="O214" i="1"/>
  <c r="E1873" i="1"/>
  <c r="O1872" i="1"/>
  <c r="P1872" i="1"/>
  <c r="Q1872" i="1"/>
  <c r="E3530" i="1"/>
  <c r="P3529" i="1"/>
  <c r="O3529" i="1"/>
  <c r="E2503" i="1"/>
  <c r="Q2502" i="1"/>
  <c r="P2502" i="1"/>
  <c r="O2502" i="1"/>
  <c r="E2731" i="1"/>
  <c r="P2730" i="1"/>
  <c r="E5083" i="1"/>
  <c r="O5082" i="1"/>
  <c r="E4514" i="1"/>
  <c r="P4513" i="1"/>
  <c r="O4513" i="1"/>
  <c r="Q4513" i="1"/>
  <c r="E4831" i="1"/>
  <c r="O4830" i="1"/>
  <c r="E908" i="1"/>
  <c r="Q907" i="1"/>
  <c r="P907" i="1"/>
  <c r="O907" i="1"/>
  <c r="E1200" i="1"/>
  <c r="P1199" i="1"/>
  <c r="E5771" i="1"/>
  <c r="Q5770" i="1"/>
  <c r="E3867" i="1"/>
  <c r="Q3866" i="1"/>
  <c r="P3866" i="1"/>
  <c r="O3866" i="1"/>
  <c r="E4558" i="1"/>
  <c r="O4557" i="1"/>
  <c r="Q4557" i="1"/>
  <c r="P4557" i="1"/>
  <c r="E4936" i="1"/>
  <c r="O4935" i="1"/>
  <c r="E5628" i="1"/>
  <c r="O5627" i="1"/>
  <c r="Q5627" i="1"/>
  <c r="P5627" i="1"/>
  <c r="E4451" i="1"/>
  <c r="Q4450" i="1"/>
  <c r="P4450" i="1"/>
  <c r="O4450" i="1"/>
  <c r="E1810" i="1"/>
  <c r="Q1809" i="1"/>
  <c r="P1809" i="1"/>
  <c r="O1809" i="1"/>
  <c r="E4432" i="1"/>
  <c r="P4431" i="1"/>
  <c r="E5230" i="1"/>
  <c r="O5229" i="1"/>
  <c r="E5147" i="1"/>
  <c r="E804" i="1"/>
  <c r="E4263" i="1"/>
  <c r="E1349" i="1"/>
  <c r="P1348" i="1"/>
  <c r="E5708" i="1"/>
  <c r="O5707" i="1"/>
  <c r="Q5707" i="1"/>
  <c r="P5707" i="1"/>
  <c r="E384" i="1"/>
  <c r="E4220" i="1"/>
  <c r="Q4219" i="1"/>
  <c r="P4219" i="1"/>
  <c r="O4219" i="1"/>
  <c r="E2796" i="1"/>
  <c r="Q2795" i="1"/>
  <c r="E4810" i="1"/>
  <c r="O4809" i="1"/>
  <c r="P4809" i="1"/>
  <c r="Q4809" i="1"/>
  <c r="E2861" i="1"/>
  <c r="E2419" i="1"/>
  <c r="P2418" i="1"/>
  <c r="O2418" i="1"/>
  <c r="Q2418" i="1"/>
  <c r="E2019" i="1"/>
  <c r="Q2018" i="1"/>
  <c r="P2018" i="1"/>
  <c r="O2018" i="1"/>
  <c r="E132" i="1"/>
  <c r="P131" i="1"/>
  <c r="O131" i="1"/>
  <c r="Q131" i="1"/>
  <c r="E508" i="1"/>
  <c r="Q507" i="1"/>
  <c r="P507" i="1"/>
  <c r="O507" i="1"/>
  <c r="E1515" i="1"/>
  <c r="O1514" i="1"/>
  <c r="Q1514" i="1"/>
  <c r="P1514" i="1"/>
  <c r="E969" i="1"/>
  <c r="Q968" i="1"/>
  <c r="P968" i="1"/>
  <c r="O968" i="1"/>
  <c r="E2941" i="1"/>
  <c r="P2940" i="1"/>
  <c r="Q2940" i="1"/>
  <c r="O2940" i="1"/>
  <c r="E4978" i="1"/>
  <c r="E2481" i="1"/>
  <c r="P2480" i="1"/>
  <c r="E2083" i="1"/>
  <c r="O2082" i="1"/>
  <c r="Q2082" i="1"/>
  <c r="P2082" i="1"/>
  <c r="E5729" i="1"/>
  <c r="Q5728" i="1"/>
  <c r="P5728" i="1"/>
  <c r="O5728" i="1"/>
  <c r="E3803" i="1"/>
  <c r="Q3802" i="1"/>
  <c r="O3802" i="1"/>
  <c r="E1998" i="1"/>
  <c r="Q1997" i="1"/>
  <c r="P1997" i="1"/>
  <c r="O1997" i="1"/>
  <c r="Q3507" i="1"/>
  <c r="P3507" i="1"/>
  <c r="O3507" i="1"/>
  <c r="E3508" i="1"/>
  <c r="E4788" i="1"/>
  <c r="Q4787" i="1"/>
  <c r="P4787" i="1"/>
  <c r="O4787" i="1"/>
  <c r="E3214" i="1"/>
  <c r="Q3213" i="1"/>
  <c r="O3213" i="1"/>
  <c r="E5791" i="1"/>
  <c r="O5790" i="1"/>
  <c r="P5790" i="1"/>
  <c r="Q5790" i="1"/>
  <c r="E3025" i="1"/>
  <c r="E1682" i="1"/>
  <c r="Q1681" i="1"/>
  <c r="O1681" i="1"/>
  <c r="E4916" i="1"/>
  <c r="Q4915" i="1"/>
  <c r="O4915" i="1"/>
  <c r="P4915" i="1"/>
  <c r="E4180" i="1"/>
  <c r="Q4179" i="1"/>
  <c r="P4179" i="1"/>
  <c r="O4179" i="1"/>
  <c r="E4371" i="1"/>
  <c r="O4370" i="1"/>
  <c r="Q4370" i="1"/>
  <c r="P4370" i="1"/>
  <c r="E4622" i="1"/>
  <c r="Q4621" i="1"/>
  <c r="P4621" i="1"/>
  <c r="O4621" i="1"/>
  <c r="E5207" i="1"/>
  <c r="Q5206" i="1"/>
  <c r="E4305" i="1"/>
  <c r="E343" i="1"/>
  <c r="O342" i="1"/>
  <c r="E5478" i="1"/>
  <c r="P5477" i="1"/>
  <c r="O5477" i="1"/>
  <c r="Q5477" i="1"/>
  <c r="E739" i="1"/>
  <c r="P738" i="1"/>
  <c r="O738" i="1"/>
  <c r="Q738" i="1"/>
  <c r="E2461" i="1"/>
  <c r="Q2460" i="1"/>
  <c r="P2460" i="1"/>
  <c r="O2460" i="1"/>
  <c r="E1263" i="1"/>
  <c r="Q1262" i="1"/>
  <c r="P1262" i="1"/>
  <c r="E2880" i="1"/>
  <c r="P2879" i="1"/>
  <c r="E697" i="1"/>
  <c r="E2358" i="1"/>
  <c r="O2357" i="1"/>
  <c r="Q2357" i="1"/>
  <c r="E153" i="1"/>
  <c r="Q152" i="1"/>
  <c r="P152" i="1"/>
  <c r="O152" i="1"/>
  <c r="E1432" i="1"/>
  <c r="Q1431" i="1"/>
  <c r="P1431" i="1"/>
  <c r="O1431" i="1"/>
  <c r="E299" i="1"/>
  <c r="P298" i="1"/>
  <c r="O298" i="1"/>
  <c r="Q298" i="1"/>
  <c r="E1977" i="1"/>
  <c r="P1976" i="1"/>
  <c r="O1976" i="1"/>
  <c r="E3299" i="1"/>
  <c r="I153" i="1" l="1"/>
  <c r="J153" i="1"/>
  <c r="H153" i="1"/>
  <c r="I1432" i="1"/>
  <c r="J1432" i="1"/>
  <c r="H1432" i="1"/>
  <c r="I1263" i="1"/>
  <c r="J1263" i="1"/>
  <c r="H1263" i="1"/>
  <c r="I4305" i="1"/>
  <c r="J4305" i="1"/>
  <c r="H4305" i="1"/>
  <c r="I4916" i="1"/>
  <c r="J4916" i="1"/>
  <c r="H4916" i="1"/>
  <c r="I4788" i="1"/>
  <c r="J4788" i="1"/>
  <c r="Q4788" i="1" s="1"/>
  <c r="H4788" i="1"/>
  <c r="O4788" i="1" s="1"/>
  <c r="I2083" i="1"/>
  <c r="P2083" i="1" s="1"/>
  <c r="J2083" i="1"/>
  <c r="Q2083" i="1" s="1"/>
  <c r="H2083" i="1"/>
  <c r="I1515" i="1"/>
  <c r="J1515" i="1"/>
  <c r="H1515" i="1"/>
  <c r="I2861" i="1"/>
  <c r="J2861" i="1"/>
  <c r="H2861" i="1"/>
  <c r="I5708" i="1"/>
  <c r="J5708" i="1"/>
  <c r="H5708" i="1"/>
  <c r="I5230" i="1"/>
  <c r="J5230" i="1"/>
  <c r="H5230" i="1"/>
  <c r="I4936" i="1"/>
  <c r="J4936" i="1"/>
  <c r="H4936" i="1"/>
  <c r="O4936" i="1" s="1"/>
  <c r="I908" i="1"/>
  <c r="P908" i="1" s="1"/>
  <c r="J908" i="1"/>
  <c r="Q908" i="1" s="1"/>
  <c r="H908" i="1"/>
  <c r="O908" i="1" s="1"/>
  <c r="I2503" i="1"/>
  <c r="P2503" i="1" s="1"/>
  <c r="J2503" i="1"/>
  <c r="H2503" i="1"/>
  <c r="I5270" i="1"/>
  <c r="J5270" i="1"/>
  <c r="H5270" i="1"/>
  <c r="I2753" i="1"/>
  <c r="J2753" i="1"/>
  <c r="H2753" i="1"/>
  <c r="I1220" i="1"/>
  <c r="J1220" i="1"/>
  <c r="H1220" i="1"/>
  <c r="I3444" i="1"/>
  <c r="J3444" i="1"/>
  <c r="H3444" i="1"/>
  <c r="I4747" i="1"/>
  <c r="J4747" i="1"/>
  <c r="H4747" i="1"/>
  <c r="O4747" i="1" s="1"/>
  <c r="I423" i="1"/>
  <c r="P423" i="1" s="1"/>
  <c r="J423" i="1"/>
  <c r="Q423" i="1" s="1"/>
  <c r="H423" i="1"/>
  <c r="O423" i="1" s="1"/>
  <c r="I3235" i="1"/>
  <c r="J3235" i="1"/>
  <c r="H3235" i="1"/>
  <c r="I2773" i="1"/>
  <c r="J2773" i="1"/>
  <c r="H2773" i="1"/>
  <c r="I5187" i="1"/>
  <c r="J5187" i="1"/>
  <c r="H5187" i="1"/>
  <c r="I1473" i="1"/>
  <c r="J1473" i="1"/>
  <c r="H1473" i="1"/>
  <c r="I593" i="1"/>
  <c r="J593" i="1"/>
  <c r="H593" i="1"/>
  <c r="I91" i="1"/>
  <c r="J91" i="1"/>
  <c r="Q91" i="1" s="1"/>
  <c r="H91" i="1"/>
  <c r="O91" i="1" s="1"/>
  <c r="I3089" i="1"/>
  <c r="P3089" i="1" s="1"/>
  <c r="J3089" i="1"/>
  <c r="Q3089" i="1" s="1"/>
  <c r="H3089" i="1"/>
  <c r="I3908" i="1"/>
  <c r="J3908" i="1"/>
  <c r="H3908" i="1"/>
  <c r="I321" i="1"/>
  <c r="J321" i="1"/>
  <c r="H321" i="1"/>
  <c r="I825" i="1"/>
  <c r="J825" i="1"/>
  <c r="H825" i="1"/>
  <c r="I4600" i="1"/>
  <c r="J4600" i="1"/>
  <c r="H4600" i="1"/>
  <c r="I26" i="1"/>
  <c r="J26" i="1"/>
  <c r="H26" i="1"/>
  <c r="I48" i="1"/>
  <c r="J48" i="1"/>
  <c r="Q48" i="1" s="1"/>
  <c r="H48" i="1"/>
  <c r="O48" i="1" s="1"/>
  <c r="I3738" i="1"/>
  <c r="P3738" i="1" s="1"/>
  <c r="J3738" i="1"/>
  <c r="H3738" i="1"/>
  <c r="I2984" i="1"/>
  <c r="J2984" i="1"/>
  <c r="H2984" i="1"/>
  <c r="I719" i="1"/>
  <c r="J719" i="1"/>
  <c r="H719" i="1"/>
  <c r="I2229" i="1"/>
  <c r="J2229" i="1"/>
  <c r="H2229" i="1"/>
  <c r="I5040" i="1"/>
  <c r="J5040" i="1"/>
  <c r="H5040" i="1"/>
  <c r="I3636" i="1"/>
  <c r="J3636" i="1"/>
  <c r="H3636" i="1"/>
  <c r="O3636" i="1" s="1"/>
  <c r="I2168" i="1"/>
  <c r="P2168" i="1" s="1"/>
  <c r="J2168" i="1"/>
  <c r="Q2168" i="1" s="1"/>
  <c r="H2168" i="1"/>
  <c r="O2168" i="1" s="1"/>
  <c r="I2649" i="1"/>
  <c r="J2649" i="1"/>
  <c r="H2649" i="1"/>
  <c r="I2273" i="1"/>
  <c r="J2273" i="1"/>
  <c r="H2273" i="1"/>
  <c r="I950" i="1"/>
  <c r="J950" i="1"/>
  <c r="H950" i="1"/>
  <c r="I1933" i="1"/>
  <c r="J1933" i="1"/>
  <c r="H1933" i="1"/>
  <c r="I5522" i="1"/>
  <c r="J5522" i="1"/>
  <c r="H5522" i="1"/>
  <c r="I656" i="1"/>
  <c r="J656" i="1"/>
  <c r="Q656" i="1" s="1"/>
  <c r="H656" i="1"/>
  <c r="O656" i="1" s="1"/>
  <c r="I3677" i="1"/>
  <c r="P3677" i="1" s="1"/>
  <c r="J3677" i="1"/>
  <c r="Q3677" i="1" s="1"/>
  <c r="H3677" i="1"/>
  <c r="I4033" i="1"/>
  <c r="J4033" i="1"/>
  <c r="H4033" i="1"/>
  <c r="I1179" i="1"/>
  <c r="J1179" i="1"/>
  <c r="H1179" i="1"/>
  <c r="I3173" i="1"/>
  <c r="J3173" i="1"/>
  <c r="H3173" i="1"/>
  <c r="I3615" i="1"/>
  <c r="J3615" i="1"/>
  <c r="H3615" i="1"/>
  <c r="I3487" i="1"/>
  <c r="J3487" i="1"/>
  <c r="H3487" i="1"/>
  <c r="I5060" i="1"/>
  <c r="P5060" i="1" s="1"/>
  <c r="J5060" i="1"/>
  <c r="Q5060" i="1" s="1"/>
  <c r="H5060" i="1"/>
  <c r="O5060" i="1" s="1"/>
  <c r="I3845" i="1"/>
  <c r="P3845" i="1" s="1"/>
  <c r="J3845" i="1"/>
  <c r="H3845" i="1"/>
  <c r="I4411" i="1"/>
  <c r="J4411" i="1"/>
  <c r="H4411" i="1"/>
  <c r="I4390" i="1"/>
  <c r="J4390" i="1"/>
  <c r="H4390" i="1"/>
  <c r="I5750" i="1"/>
  <c r="J5750" i="1"/>
  <c r="H5750" i="1"/>
  <c r="I4702" i="1"/>
  <c r="J4702" i="1"/>
  <c r="H4702" i="1"/>
  <c r="I3341" i="1"/>
  <c r="J3341" i="1"/>
  <c r="H3341" i="1"/>
  <c r="O3341" i="1" s="1"/>
  <c r="I4078" i="1"/>
  <c r="P4078" i="1" s="1"/>
  <c r="J4078" i="1"/>
  <c r="Q4078" i="1" s="1"/>
  <c r="H4078" i="1"/>
  <c r="O4078" i="1" s="1"/>
  <c r="I636" i="1"/>
  <c r="J636" i="1"/>
  <c r="H636" i="1"/>
  <c r="I529" i="1"/>
  <c r="J529" i="1"/>
  <c r="H529" i="1"/>
  <c r="I4494" i="1"/>
  <c r="J4494" i="1"/>
  <c r="H4494" i="1"/>
  <c r="I2609" i="1"/>
  <c r="J2609" i="1"/>
  <c r="H2609" i="1"/>
  <c r="I5376" i="1"/>
  <c r="J5376" i="1"/>
  <c r="H5376" i="1"/>
  <c r="I1725" i="1"/>
  <c r="J1725" i="1"/>
  <c r="Q1725" i="1" s="1"/>
  <c r="H1725" i="1"/>
  <c r="O1725" i="1" s="1"/>
  <c r="I5564" i="1"/>
  <c r="P5564" i="1" s="1"/>
  <c r="J5564" i="1"/>
  <c r="Q5564" i="1" s="1"/>
  <c r="H5564" i="1"/>
  <c r="I1602" i="1"/>
  <c r="J1602" i="1"/>
  <c r="H1602" i="1"/>
  <c r="I3888" i="1"/>
  <c r="J3888" i="1"/>
  <c r="H3888" i="1"/>
  <c r="I5104" i="1"/>
  <c r="J5104" i="1"/>
  <c r="H5104" i="1"/>
  <c r="I172" i="1"/>
  <c r="J172" i="1"/>
  <c r="H172" i="1"/>
  <c r="I5648" i="1"/>
  <c r="J5648" i="1"/>
  <c r="H5648" i="1"/>
  <c r="I2923" i="1"/>
  <c r="P2923" i="1" s="1"/>
  <c r="J2923" i="1"/>
  <c r="Q2923" i="1" s="1"/>
  <c r="H2923" i="1"/>
  <c r="O2923" i="1" s="1"/>
  <c r="I4200" i="1"/>
  <c r="P4200" i="1" s="1"/>
  <c r="J4200" i="1"/>
  <c r="H4200" i="1"/>
  <c r="I3193" i="1"/>
  <c r="J3193" i="1"/>
  <c r="H3193" i="1"/>
  <c r="I446" i="1"/>
  <c r="J446" i="1"/>
  <c r="H446" i="1"/>
  <c r="I761" i="1"/>
  <c r="J761" i="1"/>
  <c r="H761" i="1"/>
  <c r="I2461" i="1"/>
  <c r="J2461" i="1"/>
  <c r="H2461" i="1"/>
  <c r="I1451" i="1"/>
  <c r="J1451" i="1"/>
  <c r="H1451" i="1"/>
  <c r="O1451" i="1" s="1"/>
  <c r="I551" i="1"/>
  <c r="P551" i="1" s="1"/>
  <c r="J551" i="1"/>
  <c r="Q551" i="1" s="1"/>
  <c r="H551" i="1"/>
  <c r="O551" i="1" s="1"/>
  <c r="I508" i="1"/>
  <c r="J508" i="1"/>
  <c r="H508" i="1"/>
  <c r="I1390" i="1"/>
  <c r="J1390" i="1"/>
  <c r="H1390" i="1"/>
  <c r="I2481" i="1"/>
  <c r="J2481" i="1"/>
  <c r="H2481" i="1"/>
  <c r="I1307" i="1"/>
  <c r="J1307" i="1"/>
  <c r="H1307" i="1"/>
  <c r="I3530" i="1"/>
  <c r="J3530" i="1"/>
  <c r="H3530" i="1"/>
  <c r="I3550" i="1"/>
  <c r="J3550" i="1"/>
  <c r="Q3550" i="1" s="1"/>
  <c r="H3550" i="1"/>
  <c r="O3550" i="1" s="1"/>
  <c r="I132" i="1"/>
  <c r="P132" i="1" s="1"/>
  <c r="J132" i="1"/>
  <c r="H132" i="1"/>
  <c r="I4642" i="1"/>
  <c r="J4642" i="1"/>
  <c r="H4642" i="1"/>
  <c r="I1326" i="1"/>
  <c r="J1326" i="1"/>
  <c r="H1326" i="1"/>
  <c r="I4160" i="1"/>
  <c r="J4160" i="1"/>
  <c r="H4160" i="1"/>
  <c r="I2689" i="1"/>
  <c r="J2689" i="1"/>
  <c r="H2689" i="1"/>
  <c r="I1914" i="1"/>
  <c r="J1914" i="1"/>
  <c r="H1914" i="1"/>
  <c r="I2837" i="1"/>
  <c r="P2837" i="1" s="1"/>
  <c r="J2837" i="1"/>
  <c r="Q2837" i="1" s="1"/>
  <c r="H2837" i="1"/>
  <c r="O2837" i="1" s="1"/>
  <c r="I278" i="1"/>
  <c r="P278" i="1" s="1"/>
  <c r="J278" i="1"/>
  <c r="H278" i="1"/>
  <c r="I4684" i="1"/>
  <c r="J4684" i="1"/>
  <c r="H4684" i="1"/>
  <c r="I4998" i="1"/>
  <c r="J4998" i="1"/>
  <c r="H4998" i="1"/>
  <c r="I4537" i="1"/>
  <c r="J4537" i="1"/>
  <c r="H4537" i="1"/>
  <c r="I5458" i="1"/>
  <c r="J5458" i="1"/>
  <c r="H5458" i="1"/>
  <c r="I235" i="1"/>
  <c r="J235" i="1"/>
  <c r="H235" i="1"/>
  <c r="O235" i="1" s="1"/>
  <c r="I1537" i="1"/>
  <c r="P1537" i="1" s="1"/>
  <c r="J1537" i="1"/>
  <c r="Q1537" i="1" s="1"/>
  <c r="H1537" i="1"/>
  <c r="O1537" i="1" s="1"/>
  <c r="I1013" i="1"/>
  <c r="J1013" i="1"/>
  <c r="H1013" i="1"/>
  <c r="I5438" i="1"/>
  <c r="J5438" i="1"/>
  <c r="H5438" i="1"/>
  <c r="I3131" i="1"/>
  <c r="J3131" i="1"/>
  <c r="H3131" i="1"/>
  <c r="I4140" i="1"/>
  <c r="J4140" i="1"/>
  <c r="H4140" i="1"/>
  <c r="I3383" i="1"/>
  <c r="J3383" i="1"/>
  <c r="H3383" i="1"/>
  <c r="I781" i="1"/>
  <c r="J781" i="1"/>
  <c r="Q781" i="1" s="1"/>
  <c r="H781" i="1"/>
  <c r="O781" i="1" s="1"/>
  <c r="I2105" i="1"/>
  <c r="P2105" i="1" s="1"/>
  <c r="J2105" i="1"/>
  <c r="Q2105" i="1" s="1"/>
  <c r="H2105" i="1"/>
  <c r="I572" i="1"/>
  <c r="J572" i="1"/>
  <c r="H572" i="1"/>
  <c r="I1119" i="1"/>
  <c r="J1119" i="1"/>
  <c r="H1119" i="1"/>
  <c r="I2336" i="1"/>
  <c r="J2336" i="1"/>
  <c r="H2336" i="1"/>
  <c r="I4284" i="1"/>
  <c r="J4284" i="1"/>
  <c r="H4284" i="1"/>
  <c r="I2041" i="1"/>
  <c r="J2041" i="1"/>
  <c r="H2041" i="1"/>
  <c r="I1621" i="1"/>
  <c r="P1621" i="1" s="1"/>
  <c r="J1621" i="1"/>
  <c r="Q1621" i="1" s="1"/>
  <c r="H1621" i="1"/>
  <c r="O1621" i="1" s="1"/>
  <c r="I5311" i="1"/>
  <c r="J5311" i="1"/>
  <c r="H5311" i="1"/>
  <c r="I2250" i="1"/>
  <c r="J2250" i="1"/>
  <c r="H2250" i="1"/>
  <c r="I4894" i="1"/>
  <c r="J4894" i="1"/>
  <c r="H4894" i="1"/>
  <c r="I4473" i="1"/>
  <c r="J4473" i="1"/>
  <c r="H4473" i="1"/>
  <c r="I5354" i="1"/>
  <c r="J5354" i="1"/>
  <c r="H5354" i="1"/>
  <c r="I4558" i="1"/>
  <c r="J4558" i="1"/>
  <c r="Q4558" i="1" s="1"/>
  <c r="H4558" i="1"/>
  <c r="O4558" i="1" s="1"/>
  <c r="I4579" i="1"/>
  <c r="P4579" i="1" s="1"/>
  <c r="J4579" i="1"/>
  <c r="Q4579" i="1" s="1"/>
  <c r="H4579" i="1"/>
  <c r="O4579" i="1" s="1"/>
  <c r="I4978" i="1"/>
  <c r="J4978" i="1"/>
  <c r="H4978" i="1"/>
  <c r="I1745" i="1"/>
  <c r="J1745" i="1"/>
  <c r="H1745" i="1"/>
  <c r="I4831" i="1"/>
  <c r="J4831" i="1"/>
  <c r="H4831" i="1"/>
  <c r="I3363" i="1"/>
  <c r="J3363" i="1"/>
  <c r="H3363" i="1"/>
  <c r="I3867" i="1"/>
  <c r="J3867" i="1"/>
  <c r="H3867" i="1"/>
  <c r="I3760" i="1"/>
  <c r="J3760" i="1"/>
  <c r="Q3760" i="1" s="1"/>
  <c r="H3760" i="1"/>
  <c r="O3760" i="1" s="1"/>
  <c r="I5126" i="1"/>
  <c r="P5126" i="1" s="1"/>
  <c r="J5126" i="1"/>
  <c r="Q5126" i="1" s="1"/>
  <c r="H5126" i="1"/>
  <c r="I2209" i="1"/>
  <c r="J2209" i="1"/>
  <c r="H2209" i="1"/>
  <c r="I3299" i="1"/>
  <c r="J3299" i="1"/>
  <c r="H3299" i="1"/>
  <c r="I1873" i="1"/>
  <c r="J1873" i="1"/>
  <c r="H1873" i="1"/>
  <c r="I3277" i="1"/>
  <c r="J3277" i="1"/>
  <c r="H3277" i="1"/>
  <c r="I1349" i="1"/>
  <c r="P1349" i="1" s="1"/>
  <c r="J1349" i="1"/>
  <c r="H1349" i="1"/>
  <c r="O1349" i="1" s="1"/>
  <c r="I4852" i="1"/>
  <c r="P4852" i="1" s="1"/>
  <c r="J4852" i="1"/>
  <c r="Q4852" i="1" s="1"/>
  <c r="H4852" i="1"/>
  <c r="O4852" i="1" s="1"/>
  <c r="I1998" i="1"/>
  <c r="P1998" i="1" s="1"/>
  <c r="J1998" i="1"/>
  <c r="H1998" i="1"/>
  <c r="I4514" i="1"/>
  <c r="J4514" i="1"/>
  <c r="H4514" i="1"/>
  <c r="I1831" i="1"/>
  <c r="J1831" i="1"/>
  <c r="H1831" i="1"/>
  <c r="I3803" i="1"/>
  <c r="J3803" i="1"/>
  <c r="H3803" i="1"/>
  <c r="I5771" i="1"/>
  <c r="J5771" i="1"/>
  <c r="H5771" i="1"/>
  <c r="I1056" i="1"/>
  <c r="P1056" i="1" s="1"/>
  <c r="J1056" i="1"/>
  <c r="Q1056" i="1" s="1"/>
  <c r="H1056" i="1"/>
  <c r="I3466" i="1"/>
  <c r="P3466" i="1" s="1"/>
  <c r="J3466" i="1"/>
  <c r="Q3466" i="1" s="1"/>
  <c r="H3466" i="1"/>
  <c r="O3466" i="1" s="1"/>
  <c r="I1494" i="1"/>
  <c r="J1494" i="1"/>
  <c r="H1494" i="1"/>
  <c r="I1076" i="1"/>
  <c r="J1076" i="1"/>
  <c r="H1076" i="1"/>
  <c r="I68" i="1"/>
  <c r="J68" i="1"/>
  <c r="H68" i="1"/>
  <c r="I3657" i="1"/>
  <c r="J3657" i="1"/>
  <c r="H3657" i="1"/>
  <c r="I3948" i="1"/>
  <c r="J3948" i="1"/>
  <c r="H3948" i="1"/>
  <c r="I5167" i="1"/>
  <c r="P5167" i="1" s="1"/>
  <c r="J5167" i="1"/>
  <c r="Q5167" i="1" s="1"/>
  <c r="H5167" i="1"/>
  <c r="O5167" i="1" s="1"/>
  <c r="I846" i="1"/>
  <c r="P846" i="1" s="1"/>
  <c r="J846" i="1"/>
  <c r="Q846" i="1" s="1"/>
  <c r="H846" i="1"/>
  <c r="I3320" i="1"/>
  <c r="J3320" i="1"/>
  <c r="H3320" i="1"/>
  <c r="I4873" i="1"/>
  <c r="J4873" i="1"/>
  <c r="H4873" i="1"/>
  <c r="I4725" i="1"/>
  <c r="J4725" i="1"/>
  <c r="H4725" i="1"/>
  <c r="I992" i="1"/>
  <c r="P992" i="1" s="1"/>
  <c r="J992" i="1"/>
  <c r="Q992" i="1" s="1"/>
  <c r="H992" i="1"/>
  <c r="O992" i="1" s="1"/>
  <c r="I405" i="1"/>
  <c r="P405" i="1" s="1"/>
  <c r="J405" i="1"/>
  <c r="Q405" i="1" s="1"/>
  <c r="H405" i="1"/>
  <c r="O405" i="1" s="1"/>
  <c r="I1139" i="1"/>
  <c r="P1139" i="1" s="1"/>
  <c r="J1139" i="1"/>
  <c r="Q1139" i="1" s="1"/>
  <c r="H1139" i="1"/>
  <c r="O1139" i="1" s="1"/>
  <c r="I927" i="1"/>
  <c r="P927" i="1" s="1"/>
  <c r="J927" i="1"/>
  <c r="H927" i="1"/>
  <c r="I2629" i="1"/>
  <c r="J2629" i="1"/>
  <c r="H2629" i="1"/>
  <c r="I1767" i="1"/>
  <c r="J1767" i="1"/>
  <c r="H1767" i="1"/>
  <c r="O1767" i="1" s="1"/>
  <c r="I1412" i="1"/>
  <c r="P1412" i="1" s="1"/>
  <c r="J1412" i="1"/>
  <c r="Q1412" i="1" s="1"/>
  <c r="H1412" i="1"/>
  <c r="I1580" i="1"/>
  <c r="P1580" i="1" s="1"/>
  <c r="J1580" i="1"/>
  <c r="Q1580" i="1" s="1"/>
  <c r="H1580" i="1"/>
  <c r="O1580" i="1" s="1"/>
  <c r="I614" i="1"/>
  <c r="P614" i="1" s="1"/>
  <c r="J614" i="1"/>
  <c r="Q614" i="1" s="1"/>
  <c r="H614" i="1"/>
  <c r="O614" i="1" s="1"/>
  <c r="I4347" i="1"/>
  <c r="P4347" i="1" s="1"/>
  <c r="J4347" i="1"/>
  <c r="Q4347" i="1" s="1"/>
  <c r="H4347" i="1"/>
  <c r="O4347" i="1" s="1"/>
  <c r="I3069" i="1"/>
  <c r="J3069" i="1"/>
  <c r="H3069" i="1"/>
  <c r="I5605" i="1"/>
  <c r="J5605" i="1"/>
  <c r="H5605" i="1"/>
  <c r="I1895" i="1"/>
  <c r="J1895" i="1"/>
  <c r="H1895" i="1"/>
  <c r="I3696" i="1"/>
  <c r="P3696" i="1" s="1"/>
  <c r="J3696" i="1"/>
  <c r="Q3696" i="1" s="1"/>
  <c r="H3696" i="1"/>
  <c r="O3696" i="1" s="1"/>
  <c r="I2378" i="1"/>
  <c r="P2378" i="1" s="1"/>
  <c r="J2378" i="1"/>
  <c r="Q2378" i="1" s="1"/>
  <c r="H2378" i="1"/>
  <c r="O2378" i="1" s="1"/>
  <c r="I2525" i="1"/>
  <c r="P2525" i="1" s="1"/>
  <c r="J2525" i="1"/>
  <c r="Q2525" i="1" s="1"/>
  <c r="H2525" i="1"/>
  <c r="O2525" i="1" s="1"/>
  <c r="I5248" i="1"/>
  <c r="P5248" i="1" s="1"/>
  <c r="J5248" i="1"/>
  <c r="Q5248" i="1" s="1"/>
  <c r="H5248" i="1"/>
  <c r="I888" i="1"/>
  <c r="J888" i="1"/>
  <c r="H888" i="1"/>
  <c r="I1558" i="1"/>
  <c r="J1558" i="1"/>
  <c r="H1558" i="1"/>
  <c r="I5500" i="1"/>
  <c r="P5500" i="1" s="1"/>
  <c r="J5500" i="1"/>
  <c r="Q5500" i="1" s="1"/>
  <c r="H5500" i="1"/>
  <c r="O5500" i="1" s="1"/>
  <c r="I2901" i="1"/>
  <c r="J2901" i="1"/>
  <c r="Q2901" i="1" s="1"/>
  <c r="H2901" i="1"/>
  <c r="O2901" i="1" s="1"/>
  <c r="I4120" i="1"/>
  <c r="P4120" i="1" s="1"/>
  <c r="J4120" i="1"/>
  <c r="Q4120" i="1" s="1"/>
  <c r="H4120" i="1"/>
  <c r="O4120" i="1" s="1"/>
  <c r="I3720" i="1"/>
  <c r="P3720" i="1" s="1"/>
  <c r="J3720" i="1"/>
  <c r="Q3720" i="1" s="1"/>
  <c r="H3720" i="1"/>
  <c r="O3720" i="1" s="1"/>
  <c r="I2147" i="1"/>
  <c r="P2147" i="1" s="1"/>
  <c r="J2147" i="1"/>
  <c r="Q2147" i="1" s="1"/>
  <c r="H2147" i="1"/>
  <c r="O2147" i="1" s="1"/>
  <c r="E2148" i="1"/>
  <c r="I1682" i="1"/>
  <c r="J1682" i="1"/>
  <c r="H1682" i="1"/>
  <c r="I1789" i="1"/>
  <c r="J1789" i="1"/>
  <c r="H1789" i="1"/>
  <c r="I3256" i="1"/>
  <c r="J3256" i="1"/>
  <c r="H3256" i="1"/>
  <c r="I4622" i="1"/>
  <c r="J4622" i="1"/>
  <c r="H4622" i="1"/>
  <c r="O4622" i="1" s="1"/>
  <c r="I1810" i="1"/>
  <c r="J1810" i="1"/>
  <c r="Q1810" i="1" s="1"/>
  <c r="H1810" i="1"/>
  <c r="O1810" i="1" s="1"/>
  <c r="I5291" i="1"/>
  <c r="P5291" i="1" s="1"/>
  <c r="J5291" i="1"/>
  <c r="Q5291" i="1" s="1"/>
  <c r="H5291" i="1"/>
  <c r="I5478" i="1"/>
  <c r="J5478" i="1"/>
  <c r="H5478" i="1"/>
  <c r="I2941" i="1"/>
  <c r="J2941" i="1"/>
  <c r="H2941" i="1"/>
  <c r="I804" i="1"/>
  <c r="J804" i="1"/>
  <c r="H804" i="1"/>
  <c r="I215" i="1"/>
  <c r="J215" i="1"/>
  <c r="H215" i="1"/>
  <c r="O215" i="1" s="1"/>
  <c r="I193" i="1"/>
  <c r="P193" i="1" s="1"/>
  <c r="J193" i="1"/>
  <c r="Q193" i="1" s="1"/>
  <c r="H193" i="1"/>
  <c r="O193" i="1" s="1"/>
  <c r="I4012" i="1"/>
  <c r="P4012" i="1" s="1"/>
  <c r="J4012" i="1"/>
  <c r="Q4012" i="1" s="1"/>
  <c r="H4012" i="1"/>
  <c r="O4012" i="1" s="1"/>
  <c r="I2292" i="1"/>
  <c r="P2292" i="1" s="1"/>
  <c r="J2292" i="1"/>
  <c r="H2292" i="1"/>
  <c r="I2796" i="1"/>
  <c r="J2796" i="1"/>
  <c r="H2796" i="1"/>
  <c r="I3930" i="1"/>
  <c r="J3930" i="1"/>
  <c r="H3930" i="1"/>
  <c r="I2962" i="1"/>
  <c r="J2962" i="1"/>
  <c r="H2962" i="1"/>
  <c r="I697" i="1"/>
  <c r="J697" i="1"/>
  <c r="H697" i="1"/>
  <c r="I5791" i="1"/>
  <c r="P5791" i="1" s="1"/>
  <c r="J5791" i="1"/>
  <c r="Q5791" i="1" s="1"/>
  <c r="H5791" i="1"/>
  <c r="O5791" i="1" s="1"/>
  <c r="I2019" i="1"/>
  <c r="P2019" i="1" s="1"/>
  <c r="J2019" i="1"/>
  <c r="Q2019" i="1" s="1"/>
  <c r="H2019" i="1"/>
  <c r="O2019" i="1" s="1"/>
  <c r="I4451" i="1"/>
  <c r="J4451" i="1"/>
  <c r="H4451" i="1"/>
  <c r="I3005" i="1"/>
  <c r="J3005" i="1"/>
  <c r="H3005" i="1"/>
  <c r="I3112" i="1"/>
  <c r="J3112" i="1"/>
  <c r="H3112" i="1"/>
  <c r="I5417" i="1"/>
  <c r="P5417" i="1" s="1"/>
  <c r="J5417" i="1"/>
  <c r="H5417" i="1"/>
  <c r="O5417" i="1" s="1"/>
  <c r="I1853" i="1"/>
  <c r="P1853" i="1" s="1"/>
  <c r="J1853" i="1"/>
  <c r="H1853" i="1"/>
  <c r="I4432" i="1"/>
  <c r="P4432" i="1" s="1"/>
  <c r="J4432" i="1"/>
  <c r="Q4432" i="1" s="1"/>
  <c r="H4432" i="1"/>
  <c r="O4432" i="1" s="1"/>
  <c r="I1242" i="1"/>
  <c r="P1242" i="1" s="1"/>
  <c r="J1242" i="1"/>
  <c r="Q1242" i="1" s="1"/>
  <c r="H1242" i="1"/>
  <c r="I3025" i="1"/>
  <c r="J3025" i="1"/>
  <c r="H3025" i="1"/>
  <c r="I3153" i="1"/>
  <c r="J3153" i="1"/>
  <c r="H3153" i="1"/>
  <c r="I3826" i="1"/>
  <c r="J3826" i="1"/>
  <c r="H3826" i="1"/>
  <c r="I1977" i="1"/>
  <c r="J1977" i="1"/>
  <c r="Q1977" i="1" s="1"/>
  <c r="H1977" i="1"/>
  <c r="O1977" i="1" s="1"/>
  <c r="I4371" i="1"/>
  <c r="J4371" i="1"/>
  <c r="Q4371" i="1" s="1"/>
  <c r="H4371" i="1"/>
  <c r="O4371" i="1" s="1"/>
  <c r="I4220" i="1"/>
  <c r="P4220" i="1" s="1"/>
  <c r="J4220" i="1"/>
  <c r="Q4220" i="1" s="1"/>
  <c r="H4220" i="1"/>
  <c r="O4220" i="1" s="1"/>
  <c r="I5083" i="1"/>
  <c r="P5083" i="1" s="1"/>
  <c r="J5083" i="1"/>
  <c r="H5083" i="1"/>
  <c r="I675" i="1"/>
  <c r="J675" i="1"/>
  <c r="H675" i="1"/>
  <c r="I5670" i="1"/>
  <c r="J5670" i="1"/>
  <c r="H5670" i="1"/>
  <c r="I4810" i="1"/>
  <c r="J4810" i="1"/>
  <c r="H4810" i="1"/>
  <c r="I1159" i="1"/>
  <c r="J1159" i="1"/>
  <c r="H1159" i="1"/>
  <c r="I256" i="1"/>
  <c r="J256" i="1"/>
  <c r="H256" i="1"/>
  <c r="O256" i="1" s="1"/>
  <c r="I2358" i="1"/>
  <c r="P2358" i="1" s="1"/>
  <c r="J2358" i="1"/>
  <c r="Q2358" i="1" s="1"/>
  <c r="H2358" i="1"/>
  <c r="O2358" i="1" s="1"/>
  <c r="I2186" i="1"/>
  <c r="J2186" i="1"/>
  <c r="H2186" i="1"/>
  <c r="I2880" i="1"/>
  <c r="J2880" i="1"/>
  <c r="H2880" i="1"/>
  <c r="I4180" i="1"/>
  <c r="J4180" i="1"/>
  <c r="H4180" i="1"/>
  <c r="I5729" i="1"/>
  <c r="P5729" i="1" s="1"/>
  <c r="J5729" i="1"/>
  <c r="Q5729" i="1" s="1"/>
  <c r="H5729" i="1"/>
  <c r="O5729" i="1" s="1"/>
  <c r="I2419" i="1"/>
  <c r="P2419" i="1" s="1"/>
  <c r="J2419" i="1"/>
  <c r="Q2419" i="1" s="1"/>
  <c r="H2419" i="1"/>
  <c r="O2419" i="1" s="1"/>
  <c r="I5147" i="1"/>
  <c r="P5147" i="1" s="1"/>
  <c r="J5147" i="1"/>
  <c r="Q5147" i="1" s="1"/>
  <c r="H5147" i="1"/>
  <c r="O5147" i="1" s="1"/>
  <c r="I1200" i="1"/>
  <c r="P1200" i="1" s="1"/>
  <c r="J1200" i="1"/>
  <c r="Q1200" i="1" s="1"/>
  <c r="H1200" i="1"/>
  <c r="I1956" i="1"/>
  <c r="J1956" i="1"/>
  <c r="H1956" i="1"/>
  <c r="I1034" i="1"/>
  <c r="J1034" i="1"/>
  <c r="H1034" i="1"/>
  <c r="I2709" i="1"/>
  <c r="P2709" i="1" s="1"/>
  <c r="J2709" i="1"/>
  <c r="H2709" i="1"/>
  <c r="O2709" i="1" s="1"/>
  <c r="I1704" i="1"/>
  <c r="P1704" i="1" s="1"/>
  <c r="J1704" i="1"/>
  <c r="Q1704" i="1" s="1"/>
  <c r="H1704" i="1"/>
  <c r="O1704" i="1" s="1"/>
  <c r="I2125" i="1"/>
  <c r="P2125" i="1" s="1"/>
  <c r="J2125" i="1"/>
  <c r="Q2125" i="1" s="1"/>
  <c r="H2125" i="1"/>
  <c r="O2125" i="1" s="1"/>
  <c r="I5020" i="1"/>
  <c r="P5020" i="1" s="1"/>
  <c r="J5020" i="1"/>
  <c r="Q5020" i="1" s="1"/>
  <c r="H5020" i="1"/>
  <c r="O5020" i="1" s="1"/>
  <c r="I2670" i="1"/>
  <c r="P2670" i="1" s="1"/>
  <c r="J2670" i="1"/>
  <c r="H2670" i="1"/>
  <c r="I2568" i="1"/>
  <c r="J2568" i="1"/>
  <c r="H2568" i="1"/>
  <c r="I4955" i="1"/>
  <c r="J4955" i="1"/>
  <c r="Q4955" i="1" s="1"/>
  <c r="H4955" i="1"/>
  <c r="O4955" i="1" s="1"/>
  <c r="I5585" i="1"/>
  <c r="P5585" i="1" s="1"/>
  <c r="J5585" i="1"/>
  <c r="Q5585" i="1" s="1"/>
  <c r="H5585" i="1"/>
  <c r="O5585" i="1" s="1"/>
  <c r="I2587" i="1"/>
  <c r="P2587" i="1" s="1"/>
  <c r="J2587" i="1"/>
  <c r="Q2587" i="1" s="1"/>
  <c r="H2587" i="1"/>
  <c r="O2587" i="1" s="1"/>
  <c r="I3573" i="1"/>
  <c r="P3573" i="1" s="1"/>
  <c r="J3573" i="1"/>
  <c r="Q3573" i="1" s="1"/>
  <c r="H3573" i="1"/>
  <c r="O3573" i="1" s="1"/>
  <c r="I362" i="1"/>
  <c r="P362" i="1" s="1"/>
  <c r="J362" i="1"/>
  <c r="Q362" i="1" s="1"/>
  <c r="H362" i="1"/>
  <c r="O362" i="1" s="1"/>
  <c r="I4096" i="1"/>
  <c r="J4096" i="1"/>
  <c r="H4096" i="1"/>
  <c r="I2315" i="1"/>
  <c r="J2315" i="1"/>
  <c r="H2315" i="1"/>
  <c r="I3782" i="1"/>
  <c r="J3782" i="1"/>
  <c r="Q3782" i="1" s="1"/>
  <c r="H3782" i="1"/>
  <c r="I5690" i="1"/>
  <c r="J5690" i="1"/>
  <c r="Q5690" i="1" s="1"/>
  <c r="H5690" i="1"/>
  <c r="I3424" i="1"/>
  <c r="P3424" i="1" s="1"/>
  <c r="J3424" i="1"/>
  <c r="Q3424" i="1" s="1"/>
  <c r="H3424" i="1"/>
  <c r="O3424" i="1" s="1"/>
  <c r="I3594" i="1"/>
  <c r="P3594" i="1" s="1"/>
  <c r="J3594" i="1"/>
  <c r="Q3594" i="1" s="1"/>
  <c r="H3594" i="1"/>
  <c r="O3594" i="1" s="1"/>
  <c r="I5397" i="1"/>
  <c r="P5397" i="1" s="1"/>
  <c r="J5397" i="1"/>
  <c r="Q5397" i="1" s="1"/>
  <c r="H5397" i="1"/>
  <c r="I4241" i="1"/>
  <c r="J4241" i="1"/>
  <c r="H4241" i="1"/>
  <c r="I4664" i="1"/>
  <c r="J4664" i="1"/>
  <c r="Q4664" i="1" s="1"/>
  <c r="H4664" i="1"/>
  <c r="I3969" i="1"/>
  <c r="J3969" i="1"/>
  <c r="H3969" i="1"/>
  <c r="O3969" i="1" s="1"/>
  <c r="I488" i="1"/>
  <c r="P488" i="1" s="1"/>
  <c r="J488" i="1"/>
  <c r="Q488" i="1" s="1"/>
  <c r="H488" i="1"/>
  <c r="O488" i="1" s="1"/>
  <c r="I4055" i="1"/>
  <c r="P4055" i="1" s="1"/>
  <c r="J4055" i="1"/>
  <c r="Q4055" i="1" s="1"/>
  <c r="H4055" i="1"/>
  <c r="O4055" i="1" s="1"/>
  <c r="I2545" i="1"/>
  <c r="P2545" i="1" s="1"/>
  <c r="J2545" i="1"/>
  <c r="Q2545" i="1" s="1"/>
  <c r="H2545" i="1"/>
  <c r="O2545" i="1" s="1"/>
  <c r="I2062" i="1"/>
  <c r="P2062" i="1" s="1"/>
  <c r="J2062" i="1"/>
  <c r="H2062" i="1"/>
  <c r="I2817" i="1"/>
  <c r="J2817" i="1"/>
  <c r="H2817" i="1"/>
  <c r="I5334" i="1"/>
  <c r="J5334" i="1"/>
  <c r="H5334" i="1"/>
  <c r="O5334" i="1" s="1"/>
  <c r="I1643" i="1"/>
  <c r="P1643" i="1" s="1"/>
  <c r="J1643" i="1"/>
  <c r="Q1643" i="1" s="1"/>
  <c r="H1643" i="1"/>
  <c r="O1643" i="1" s="1"/>
  <c r="I1663" i="1"/>
  <c r="J1663" i="1"/>
  <c r="H1663" i="1"/>
  <c r="I3047" i="1"/>
  <c r="P3047" i="1" s="1"/>
  <c r="J3047" i="1"/>
  <c r="Q3047" i="1" s="1"/>
  <c r="H3047" i="1"/>
  <c r="O3047" i="1" s="1"/>
  <c r="I2439" i="1"/>
  <c r="P2439" i="1" s="1"/>
  <c r="J2439" i="1"/>
  <c r="Q2439" i="1" s="1"/>
  <c r="H2439" i="1"/>
  <c r="O2439" i="1" s="1"/>
  <c r="I1098" i="1"/>
  <c r="J1098" i="1"/>
  <c r="H1098" i="1"/>
  <c r="I2399" i="1"/>
  <c r="J2399" i="1"/>
  <c r="H2399" i="1"/>
  <c r="I111" i="1"/>
  <c r="J111" i="1"/>
  <c r="H111" i="1"/>
  <c r="I3990" i="1"/>
  <c r="J3990" i="1"/>
  <c r="H3990" i="1"/>
  <c r="I1371" i="1"/>
  <c r="J1371" i="1"/>
  <c r="H1371" i="1"/>
  <c r="O1371" i="1" s="1"/>
  <c r="I1284" i="1"/>
  <c r="P1284" i="1" s="1"/>
  <c r="J1284" i="1"/>
  <c r="Q1284" i="1" s="1"/>
  <c r="H1284" i="1"/>
  <c r="O1284" i="1" s="1"/>
  <c r="I3508" i="1"/>
  <c r="P3508" i="1" s="1"/>
  <c r="J3508" i="1"/>
  <c r="Q3508" i="1" s="1"/>
  <c r="H3508" i="1"/>
  <c r="I5207" i="1"/>
  <c r="J5207" i="1"/>
  <c r="H5207" i="1"/>
  <c r="I4767" i="1"/>
  <c r="J4767" i="1"/>
  <c r="H4767" i="1"/>
  <c r="I467" i="1"/>
  <c r="J467" i="1"/>
  <c r="Q467" i="1" s="1"/>
  <c r="H467" i="1"/>
  <c r="O467" i="1" s="1"/>
  <c r="I4327" i="1"/>
  <c r="J4327" i="1"/>
  <c r="H4327" i="1"/>
  <c r="I739" i="1"/>
  <c r="P739" i="1" s="1"/>
  <c r="J739" i="1"/>
  <c r="Q739" i="1" s="1"/>
  <c r="H739" i="1"/>
  <c r="O739" i="1" s="1"/>
  <c r="I4263" i="1"/>
  <c r="P4263" i="1" s="1"/>
  <c r="J4263" i="1"/>
  <c r="Q4263" i="1" s="1"/>
  <c r="H4263" i="1"/>
  <c r="O4263" i="1" s="1"/>
  <c r="I299" i="1"/>
  <c r="P299" i="1" s="1"/>
  <c r="J299" i="1"/>
  <c r="H299" i="1"/>
  <c r="I343" i="1"/>
  <c r="J343" i="1"/>
  <c r="H343" i="1"/>
  <c r="I3214" i="1"/>
  <c r="P3214" i="1" s="1"/>
  <c r="J3214" i="1"/>
  <c r="H3214" i="1"/>
  <c r="O3214" i="1" s="1"/>
  <c r="I969" i="1"/>
  <c r="J969" i="1"/>
  <c r="H969" i="1"/>
  <c r="I384" i="1"/>
  <c r="P384" i="1" s="1"/>
  <c r="J384" i="1"/>
  <c r="Q384" i="1" s="1"/>
  <c r="H384" i="1"/>
  <c r="O384" i="1" s="1"/>
  <c r="I5628" i="1"/>
  <c r="P5628" i="1" s="1"/>
  <c r="J5628" i="1"/>
  <c r="Q5628" i="1" s="1"/>
  <c r="H5628" i="1"/>
  <c r="O5628" i="1" s="1"/>
  <c r="I2731" i="1"/>
  <c r="P2731" i="1" s="1"/>
  <c r="J2731" i="1"/>
  <c r="Q2731" i="1" s="1"/>
  <c r="H2731" i="1"/>
  <c r="O2731" i="1" s="1"/>
  <c r="I5541" i="1"/>
  <c r="J5541" i="1"/>
  <c r="H5541" i="1"/>
  <c r="I867" i="1"/>
  <c r="J867" i="1"/>
  <c r="Q867" i="1" s="1"/>
  <c r="H867" i="1"/>
  <c r="O867" i="1" s="1"/>
  <c r="I3405" i="1"/>
  <c r="J3405" i="1"/>
  <c r="H3405" i="1"/>
  <c r="O3405" i="1" s="1"/>
  <c r="E676" i="1"/>
  <c r="Q675" i="1"/>
  <c r="P675" i="1"/>
  <c r="O675" i="1"/>
  <c r="E5479" i="1"/>
  <c r="Q5478" i="1"/>
  <c r="P5478" i="1"/>
  <c r="O5478" i="1"/>
  <c r="E216" i="1"/>
  <c r="Q215" i="1"/>
  <c r="P215" i="1"/>
  <c r="E1495" i="1"/>
  <c r="Q1494" i="1"/>
  <c r="P1494" i="1"/>
  <c r="O1494" i="1"/>
  <c r="E847" i="1"/>
  <c r="O846" i="1"/>
  <c r="E406" i="1"/>
  <c r="E1140" i="1"/>
  <c r="E928" i="1"/>
  <c r="O927" i="1"/>
  <c r="Q927" i="1"/>
  <c r="E2630" i="1"/>
  <c r="Q2629" i="1"/>
  <c r="P2629" i="1"/>
  <c r="O2629" i="1"/>
  <c r="E1768" i="1"/>
  <c r="Q1767" i="1"/>
  <c r="P1767" i="1"/>
  <c r="E1413" i="1"/>
  <c r="O1412" i="1"/>
  <c r="E1581" i="1"/>
  <c r="E615" i="1"/>
  <c r="E4348" i="1"/>
  <c r="E3070" i="1"/>
  <c r="P3069" i="1"/>
  <c r="O3069" i="1"/>
  <c r="Q3069" i="1"/>
  <c r="E5606" i="1"/>
  <c r="Q5605" i="1"/>
  <c r="P5605" i="1"/>
  <c r="O5605" i="1"/>
  <c r="E1896" i="1"/>
  <c r="P1895" i="1"/>
  <c r="O1895" i="1"/>
  <c r="Q1895" i="1"/>
  <c r="E3697" i="1"/>
  <c r="E2379" i="1"/>
  <c r="E2526" i="1"/>
  <c r="E5249" i="1"/>
  <c r="O5248" i="1"/>
  <c r="E889" i="1"/>
  <c r="Q888" i="1"/>
  <c r="P888" i="1"/>
  <c r="O888" i="1"/>
  <c r="E1559" i="1"/>
  <c r="Q1558" i="1"/>
  <c r="P1558" i="1"/>
  <c r="O1558" i="1"/>
  <c r="E5501" i="1"/>
  <c r="E2902" i="1"/>
  <c r="P2901" i="1"/>
  <c r="E4121" i="1"/>
  <c r="E3721" i="1"/>
  <c r="E5792" i="1"/>
  <c r="E993" i="1"/>
  <c r="E4726" i="1"/>
  <c r="Q4725" i="1"/>
  <c r="P4725" i="1"/>
  <c r="O4725" i="1"/>
  <c r="E1978" i="1"/>
  <c r="P1977" i="1"/>
  <c r="E5084" i="1"/>
  <c r="Q5083" i="1"/>
  <c r="O5083" i="1"/>
  <c r="E194" i="1"/>
  <c r="Q3214" i="1"/>
  <c r="E3215" i="1"/>
  <c r="E1957" i="1"/>
  <c r="O1956" i="1"/>
  <c r="P1956" i="1"/>
  <c r="Q1956" i="1"/>
  <c r="E2710" i="1"/>
  <c r="Q2709" i="1"/>
  <c r="E868" i="1"/>
  <c r="P867" i="1"/>
  <c r="E1705" i="1"/>
  <c r="E2126" i="1"/>
  <c r="E5021" i="1"/>
  <c r="E2671" i="1"/>
  <c r="Q2670" i="1"/>
  <c r="O2670" i="1"/>
  <c r="E2569" i="1"/>
  <c r="Q2568" i="1"/>
  <c r="P2568" i="1"/>
  <c r="O2568" i="1"/>
  <c r="E3406" i="1"/>
  <c r="Q3405" i="1"/>
  <c r="P3405" i="1"/>
  <c r="E4956" i="1"/>
  <c r="P4955" i="1"/>
  <c r="E5586" i="1"/>
  <c r="E2588" i="1"/>
  <c r="E3574" i="1"/>
  <c r="E363" i="1"/>
  <c r="E4097" i="1"/>
  <c r="Q4096" i="1"/>
  <c r="O4096" i="1"/>
  <c r="P4096" i="1"/>
  <c r="E2316" i="1"/>
  <c r="P2315" i="1"/>
  <c r="O2315" i="1"/>
  <c r="Q2315" i="1"/>
  <c r="E3783" i="1"/>
  <c r="P3782" i="1"/>
  <c r="O3782" i="1"/>
  <c r="E5691" i="1"/>
  <c r="P5690" i="1"/>
  <c r="O5690" i="1"/>
  <c r="E3425" i="1"/>
  <c r="E3595" i="1"/>
  <c r="E5398" i="1"/>
  <c r="O5397" i="1"/>
  <c r="Q4241" i="1"/>
  <c r="P4241" i="1"/>
  <c r="O4241" i="1"/>
  <c r="E4242" i="1"/>
  <c r="E4665" i="1"/>
  <c r="O4664" i="1"/>
  <c r="P4664" i="1"/>
  <c r="E3970" i="1"/>
  <c r="Q3969" i="1"/>
  <c r="P3969" i="1"/>
  <c r="E489" i="1"/>
  <c r="E4056" i="1"/>
  <c r="E2546" i="1"/>
  <c r="E2063" i="1"/>
  <c r="O2062" i="1"/>
  <c r="Q2062" i="1"/>
  <c r="E2818" i="1"/>
  <c r="P2817" i="1"/>
  <c r="O2817" i="1"/>
  <c r="Q2817" i="1"/>
  <c r="E5335" i="1"/>
  <c r="Q5334" i="1"/>
  <c r="P5334" i="1"/>
  <c r="E1644" i="1"/>
  <c r="E1664" i="1"/>
  <c r="Q1663" i="1"/>
  <c r="P1663" i="1"/>
  <c r="O1663" i="1"/>
  <c r="E3048" i="1"/>
  <c r="E2440" i="1"/>
  <c r="E1099" i="1"/>
  <c r="Q1098" i="1"/>
  <c r="P1098" i="1"/>
  <c r="O1098" i="1"/>
  <c r="E2400" i="1"/>
  <c r="Q2399" i="1"/>
  <c r="P2399" i="1"/>
  <c r="O2399" i="1"/>
  <c r="E112" i="1"/>
  <c r="O111" i="1"/>
  <c r="P111" i="1"/>
  <c r="Q111" i="1"/>
  <c r="E3991" i="1"/>
  <c r="P3990" i="1"/>
  <c r="O3990" i="1"/>
  <c r="Q3990" i="1"/>
  <c r="E1372" i="1"/>
  <c r="Q1371" i="1"/>
  <c r="P1371" i="1"/>
  <c r="E1285" i="1"/>
  <c r="E2020" i="1"/>
  <c r="E5418" i="1"/>
  <c r="Q5417" i="1"/>
  <c r="E5629" i="1"/>
  <c r="E3467" i="1"/>
  <c r="E5730" i="1"/>
  <c r="E3113" i="1"/>
  <c r="Q3112" i="1"/>
  <c r="P3112" i="1"/>
  <c r="O3112" i="1"/>
  <c r="E970" i="1"/>
  <c r="Q969" i="1"/>
  <c r="P969" i="1"/>
  <c r="O969" i="1"/>
  <c r="E805" i="1"/>
  <c r="Q804" i="1"/>
  <c r="P804" i="1"/>
  <c r="O804" i="1"/>
  <c r="E5168" i="1"/>
  <c r="E5542" i="1"/>
  <c r="Q5541" i="1"/>
  <c r="P5541" i="1"/>
  <c r="O5541" i="1"/>
  <c r="E1433" i="1"/>
  <c r="Q1432" i="1"/>
  <c r="P1432" i="1"/>
  <c r="O1432" i="1"/>
  <c r="E2084" i="1"/>
  <c r="O2083" i="1"/>
  <c r="E1516" i="1"/>
  <c r="Q1515" i="1"/>
  <c r="P1515" i="1"/>
  <c r="O1515" i="1"/>
  <c r="E4937" i="1"/>
  <c r="Q4936" i="1"/>
  <c r="P4936" i="1"/>
  <c r="E2504" i="1"/>
  <c r="Q2503" i="1"/>
  <c r="O2503" i="1"/>
  <c r="E2754" i="1"/>
  <c r="Q2753" i="1"/>
  <c r="P2753" i="1"/>
  <c r="O2753" i="1"/>
  <c r="E1221" i="1"/>
  <c r="P1220" i="1"/>
  <c r="O1220" i="1"/>
  <c r="Q1220" i="1"/>
  <c r="E3445" i="1"/>
  <c r="Q3444" i="1"/>
  <c r="P3444" i="1"/>
  <c r="O3444" i="1"/>
  <c r="E4748" i="1"/>
  <c r="P4747" i="1"/>
  <c r="Q4747" i="1"/>
  <c r="E424" i="1"/>
  <c r="E3236" i="1"/>
  <c r="Q3235" i="1"/>
  <c r="P3235" i="1"/>
  <c r="O3235" i="1"/>
  <c r="E2774" i="1"/>
  <c r="Q2773" i="1"/>
  <c r="P2773" i="1"/>
  <c r="O2773" i="1"/>
  <c r="E5188" i="1"/>
  <c r="Q5187" i="1"/>
  <c r="P5187" i="1"/>
  <c r="O5187" i="1"/>
  <c r="E1474" i="1"/>
  <c r="Q1473" i="1"/>
  <c r="P1473" i="1"/>
  <c r="O1473" i="1"/>
  <c r="E594" i="1"/>
  <c r="Q593" i="1"/>
  <c r="P593" i="1"/>
  <c r="O593" i="1"/>
  <c r="E92" i="1"/>
  <c r="P91" i="1"/>
  <c r="E3090" i="1"/>
  <c r="O3089" i="1"/>
  <c r="E3909" i="1"/>
  <c r="P3908" i="1"/>
  <c r="O3908" i="1"/>
  <c r="Q3908" i="1"/>
  <c r="E322" i="1"/>
  <c r="Q321" i="1"/>
  <c r="P321" i="1"/>
  <c r="O321" i="1"/>
  <c r="O825" i="1"/>
  <c r="Q825" i="1"/>
  <c r="P825" i="1"/>
  <c r="E826" i="1"/>
  <c r="E4601" i="1"/>
  <c r="Q4600" i="1"/>
  <c r="O4600" i="1"/>
  <c r="P4600" i="1"/>
  <c r="E27" i="1"/>
  <c r="Q26" i="1"/>
  <c r="P26" i="1"/>
  <c r="O26" i="1"/>
  <c r="E49" i="1"/>
  <c r="P48" i="1"/>
  <c r="E3739" i="1"/>
  <c r="Q3738" i="1"/>
  <c r="O3738" i="1"/>
  <c r="E2985" i="1"/>
  <c r="Q2984" i="1"/>
  <c r="P2984" i="1"/>
  <c r="O2984" i="1"/>
  <c r="E720" i="1"/>
  <c r="P719" i="1"/>
  <c r="Q719" i="1"/>
  <c r="O719" i="1"/>
  <c r="E2230" i="1"/>
  <c r="Q2229" i="1"/>
  <c r="P2229" i="1"/>
  <c r="O2229" i="1"/>
  <c r="E5041" i="1"/>
  <c r="P5040" i="1"/>
  <c r="O5040" i="1"/>
  <c r="Q5040" i="1"/>
  <c r="E3637" i="1"/>
  <c r="Q3636" i="1"/>
  <c r="P3636" i="1"/>
  <c r="E2169" i="1"/>
  <c r="E2650" i="1"/>
  <c r="Q2649" i="1"/>
  <c r="P2649" i="1"/>
  <c r="O2649" i="1"/>
  <c r="E2274" i="1"/>
  <c r="Q2273" i="1"/>
  <c r="P2273" i="1"/>
  <c r="O2273" i="1"/>
  <c r="E951" i="1"/>
  <c r="Q950" i="1"/>
  <c r="P950" i="1"/>
  <c r="O950" i="1"/>
  <c r="E1934" i="1"/>
  <c r="Q1933" i="1"/>
  <c r="P1933" i="1"/>
  <c r="O1933" i="1"/>
  <c r="E5523" i="1"/>
  <c r="O5522" i="1"/>
  <c r="Q5522" i="1"/>
  <c r="P5522" i="1"/>
  <c r="E657" i="1"/>
  <c r="P656" i="1"/>
  <c r="E3678" i="1"/>
  <c r="O3677" i="1"/>
  <c r="E4034" i="1"/>
  <c r="Q4033" i="1"/>
  <c r="P4033" i="1"/>
  <c r="O4033" i="1"/>
  <c r="E1180" i="1"/>
  <c r="Q1179" i="1"/>
  <c r="P1179" i="1"/>
  <c r="O1179" i="1"/>
  <c r="E3174" i="1"/>
  <c r="Q3173" i="1"/>
  <c r="P3173" i="1"/>
  <c r="O3173" i="1"/>
  <c r="E3616" i="1"/>
  <c r="O3615" i="1"/>
  <c r="Q3615" i="1"/>
  <c r="P3615" i="1"/>
  <c r="E3488" i="1"/>
  <c r="Q3487" i="1"/>
  <c r="P3487" i="1"/>
  <c r="O3487" i="1"/>
  <c r="E5061" i="1"/>
  <c r="E3846" i="1"/>
  <c r="Q3845" i="1"/>
  <c r="O3845" i="1"/>
  <c r="E4412" i="1"/>
  <c r="P4411" i="1"/>
  <c r="O4411" i="1"/>
  <c r="Q4411" i="1"/>
  <c r="E4221" i="1"/>
  <c r="E3658" i="1"/>
  <c r="O3657" i="1"/>
  <c r="Q3657" i="1"/>
  <c r="P3657" i="1"/>
  <c r="E2881" i="1"/>
  <c r="P2880" i="1"/>
  <c r="O2880" i="1"/>
  <c r="Q2880" i="1"/>
  <c r="E5148" i="1"/>
  <c r="E1264" i="1"/>
  <c r="Q1263" i="1"/>
  <c r="P1263" i="1"/>
  <c r="O1263" i="1"/>
  <c r="E909" i="1"/>
  <c r="E3509" i="1"/>
  <c r="O3508" i="1"/>
  <c r="E1854" i="1"/>
  <c r="Q1853" i="1"/>
  <c r="O1853" i="1"/>
  <c r="E1057" i="1"/>
  <c r="O1056" i="1"/>
  <c r="E2420" i="1"/>
  <c r="E3321" i="1"/>
  <c r="Q3320" i="1"/>
  <c r="P3320" i="1"/>
  <c r="O3320" i="1"/>
  <c r="E385" i="1"/>
  <c r="E5271" i="1"/>
  <c r="Q5270" i="1"/>
  <c r="P5270" i="1"/>
  <c r="O5270" i="1"/>
  <c r="E698" i="1"/>
  <c r="Q697" i="1"/>
  <c r="P697" i="1"/>
  <c r="O697" i="1"/>
  <c r="E4452" i="1"/>
  <c r="Q4451" i="1"/>
  <c r="P4451" i="1"/>
  <c r="O4451" i="1"/>
  <c r="E1077" i="1"/>
  <c r="Q1076" i="1"/>
  <c r="P1076" i="1"/>
  <c r="O1076" i="1"/>
  <c r="E2732" i="1"/>
  <c r="E154" i="1"/>
  <c r="Q153" i="1"/>
  <c r="P153" i="1"/>
  <c r="O153" i="1"/>
  <c r="E5208" i="1"/>
  <c r="Q5207" i="1"/>
  <c r="P5207" i="1"/>
  <c r="O5207" i="1"/>
  <c r="E1683" i="1"/>
  <c r="Q1682" i="1"/>
  <c r="P1682" i="1"/>
  <c r="O1682" i="1"/>
  <c r="E2482" i="1"/>
  <c r="Q2481" i="1"/>
  <c r="P2481" i="1"/>
  <c r="O2481" i="1"/>
  <c r="E1350" i="1"/>
  <c r="Q1349" i="1"/>
  <c r="E4433" i="1"/>
  <c r="E4559" i="1"/>
  <c r="P4558" i="1"/>
  <c r="E4832" i="1"/>
  <c r="Q4831" i="1"/>
  <c r="P4831" i="1"/>
  <c r="O4831" i="1"/>
  <c r="E3531" i="1"/>
  <c r="Q3530" i="1"/>
  <c r="P3530" i="1"/>
  <c r="O3530" i="1"/>
  <c r="E4013" i="1"/>
  <c r="E4768" i="1"/>
  <c r="Q4767" i="1"/>
  <c r="P4767" i="1"/>
  <c r="O4767" i="1"/>
  <c r="E4391" i="1"/>
  <c r="P4390" i="1"/>
  <c r="O4390" i="1"/>
  <c r="Q4390" i="1"/>
  <c r="E1790" i="1"/>
  <c r="Q1789" i="1"/>
  <c r="P1789" i="1"/>
  <c r="O1789" i="1"/>
  <c r="E5127" i="1"/>
  <c r="O5126" i="1"/>
  <c r="E1160" i="1"/>
  <c r="Q1159" i="1"/>
  <c r="P1159" i="1"/>
  <c r="O1159" i="1"/>
  <c r="E1452" i="1"/>
  <c r="Q1451" i="1"/>
  <c r="P1451" i="1"/>
  <c r="E468" i="1"/>
  <c r="P467" i="1"/>
  <c r="E1243" i="1"/>
  <c r="O1242" i="1"/>
  <c r="E1308" i="1"/>
  <c r="O1307" i="1"/>
  <c r="Q1307" i="1"/>
  <c r="P1307" i="1"/>
  <c r="E4328" i="1"/>
  <c r="P4327" i="1"/>
  <c r="O4327" i="1"/>
  <c r="Q4327" i="1"/>
  <c r="E257" i="1"/>
  <c r="Q256" i="1"/>
  <c r="P256" i="1"/>
  <c r="E3257" i="1"/>
  <c r="O3256" i="1"/>
  <c r="Q3256" i="1"/>
  <c r="P3256" i="1"/>
  <c r="E5751" i="1"/>
  <c r="P5750" i="1"/>
  <c r="Q5750" i="1"/>
  <c r="O5750" i="1"/>
  <c r="E2210" i="1"/>
  <c r="P2209" i="1"/>
  <c r="O2209" i="1"/>
  <c r="Q2209" i="1"/>
  <c r="E3551" i="1"/>
  <c r="P3550" i="1"/>
  <c r="E4853" i="1"/>
  <c r="E3364" i="1"/>
  <c r="Q3363" i="1"/>
  <c r="P3363" i="1"/>
  <c r="O3363" i="1"/>
  <c r="E2293" i="1"/>
  <c r="Q2292" i="1"/>
  <c r="O2292" i="1"/>
  <c r="E1391" i="1"/>
  <c r="Q1390" i="1"/>
  <c r="P1390" i="1"/>
  <c r="O1390" i="1"/>
  <c r="E4580" i="1"/>
  <c r="E4703" i="1"/>
  <c r="O4702" i="1"/>
  <c r="Q4702" i="1"/>
  <c r="P4702" i="1"/>
  <c r="E3342" i="1"/>
  <c r="Q3341" i="1"/>
  <c r="P3341" i="1"/>
  <c r="E4079" i="1"/>
  <c r="E637" i="1"/>
  <c r="Q636" i="1"/>
  <c r="P636" i="1"/>
  <c r="O636" i="1"/>
  <c r="E530" i="1"/>
  <c r="Q529" i="1"/>
  <c r="P529" i="1"/>
  <c r="O529" i="1"/>
  <c r="E4495" i="1"/>
  <c r="Q4494" i="1"/>
  <c r="O4494" i="1"/>
  <c r="P4494" i="1"/>
  <c r="E2610" i="1"/>
  <c r="Q2609" i="1"/>
  <c r="P2609" i="1"/>
  <c r="O2609" i="1"/>
  <c r="E5377" i="1"/>
  <c r="Q5376" i="1"/>
  <c r="P5376" i="1"/>
  <c r="O5376" i="1"/>
  <c r="E1726" i="1"/>
  <c r="P1725" i="1"/>
  <c r="E5565" i="1"/>
  <c r="O5564" i="1"/>
  <c r="E1603" i="1"/>
  <c r="Q1602" i="1"/>
  <c r="P1602" i="1"/>
  <c r="O1602" i="1"/>
  <c r="E3889" i="1"/>
  <c r="P3888" i="1"/>
  <c r="O3888" i="1"/>
  <c r="Q3888" i="1"/>
  <c r="E5105" i="1"/>
  <c r="Q5104" i="1"/>
  <c r="P5104" i="1"/>
  <c r="O5104" i="1"/>
  <c r="E173" i="1"/>
  <c r="Q172" i="1"/>
  <c r="P172" i="1"/>
  <c r="O172" i="1"/>
  <c r="E5649" i="1"/>
  <c r="Q5648" i="1"/>
  <c r="P5648" i="1"/>
  <c r="O5648" i="1"/>
  <c r="E2924" i="1"/>
  <c r="E4201" i="1"/>
  <c r="Q4200" i="1"/>
  <c r="O4200" i="1"/>
  <c r="E3194" i="1"/>
  <c r="Q3193" i="1"/>
  <c r="P3193" i="1"/>
  <c r="O3193" i="1"/>
  <c r="E447" i="1"/>
  <c r="Q446" i="1"/>
  <c r="P446" i="1"/>
  <c r="O446" i="1"/>
  <c r="E762" i="1"/>
  <c r="Q761" i="1"/>
  <c r="P761" i="1"/>
  <c r="O761" i="1"/>
  <c r="E4372" i="1"/>
  <c r="P4371" i="1"/>
  <c r="E4874" i="1"/>
  <c r="Q4873" i="1"/>
  <c r="P4873" i="1"/>
  <c r="O4873" i="1"/>
  <c r="E4181" i="1"/>
  <c r="Q4180" i="1"/>
  <c r="P4180" i="1"/>
  <c r="O4180" i="1"/>
  <c r="E4306" i="1"/>
  <c r="Q4305" i="1"/>
  <c r="P4305" i="1"/>
  <c r="O4305" i="1"/>
  <c r="E552" i="1"/>
  <c r="E5772" i="1"/>
  <c r="P5771" i="1"/>
  <c r="O5771" i="1"/>
  <c r="Q5771" i="1"/>
  <c r="E3949" i="1"/>
  <c r="P3948" i="1"/>
  <c r="O3948" i="1"/>
  <c r="Q3948" i="1"/>
  <c r="E300" i="1"/>
  <c r="Q299" i="1"/>
  <c r="O299" i="1"/>
  <c r="E1201" i="1"/>
  <c r="O1200" i="1"/>
  <c r="E4917" i="1"/>
  <c r="Q4916" i="1"/>
  <c r="P4916" i="1"/>
  <c r="O4916" i="1"/>
  <c r="E5709" i="1"/>
  <c r="Q5708" i="1"/>
  <c r="P5708" i="1"/>
  <c r="O5708" i="1"/>
  <c r="E2462" i="1"/>
  <c r="Q2461" i="1"/>
  <c r="P2461" i="1"/>
  <c r="O2461" i="1"/>
  <c r="E4811" i="1"/>
  <c r="Q4810" i="1"/>
  <c r="O4810" i="1"/>
  <c r="P4810" i="1"/>
  <c r="E2942" i="1"/>
  <c r="Q2941" i="1"/>
  <c r="P2941" i="1"/>
  <c r="O2941" i="1"/>
  <c r="E69" i="1"/>
  <c r="Q68" i="1"/>
  <c r="P68" i="1"/>
  <c r="O68" i="1"/>
  <c r="E344" i="1"/>
  <c r="Q343" i="1"/>
  <c r="P343" i="1"/>
  <c r="O343" i="1"/>
  <c r="E4789" i="1"/>
  <c r="P4788" i="1"/>
  <c r="E5231" i="1"/>
  <c r="P5230" i="1"/>
  <c r="O5230" i="1"/>
  <c r="Q5230" i="1"/>
  <c r="E509" i="1"/>
  <c r="Q508" i="1"/>
  <c r="P508" i="1"/>
  <c r="O508" i="1"/>
  <c r="E3804" i="1"/>
  <c r="Q3803" i="1"/>
  <c r="P3803" i="1"/>
  <c r="O3803" i="1"/>
  <c r="E3006" i="1"/>
  <c r="O3005" i="1"/>
  <c r="P3005" i="1"/>
  <c r="Q3005" i="1"/>
  <c r="E5671" i="1"/>
  <c r="Q5670" i="1"/>
  <c r="P5670" i="1"/>
  <c r="O5670" i="1"/>
  <c r="E1035" i="1"/>
  <c r="Q1034" i="1"/>
  <c r="P1034" i="1"/>
  <c r="O1034" i="1"/>
  <c r="E2862" i="1"/>
  <c r="Q2861" i="1"/>
  <c r="P2861" i="1"/>
  <c r="O2861" i="1"/>
  <c r="E3300" i="1"/>
  <c r="Q3299" i="1"/>
  <c r="P3299" i="1"/>
  <c r="O3299" i="1"/>
  <c r="E2359" i="1"/>
  <c r="E740" i="1"/>
  <c r="E4623" i="1"/>
  <c r="Q4622" i="1"/>
  <c r="P4622" i="1"/>
  <c r="E3026" i="1"/>
  <c r="O3025" i="1"/>
  <c r="P3025" i="1"/>
  <c r="Q3025" i="1"/>
  <c r="E1999" i="1"/>
  <c r="Q1998" i="1"/>
  <c r="O1998" i="1"/>
  <c r="E4979" i="1"/>
  <c r="Q4978" i="1"/>
  <c r="P4978" i="1"/>
  <c r="O4978" i="1"/>
  <c r="E133" i="1"/>
  <c r="Q132" i="1"/>
  <c r="O132" i="1"/>
  <c r="E2797" i="1"/>
  <c r="P2796" i="1"/>
  <c r="O2796" i="1"/>
  <c r="Q2796" i="1"/>
  <c r="E4264" i="1"/>
  <c r="E1811" i="1"/>
  <c r="P1810" i="1"/>
  <c r="E3868" i="1"/>
  <c r="P3867" i="1"/>
  <c r="O3867" i="1"/>
  <c r="Q3867" i="1"/>
  <c r="E4515" i="1"/>
  <c r="Q4514" i="1"/>
  <c r="O4514" i="1"/>
  <c r="P4514" i="1"/>
  <c r="E1874" i="1"/>
  <c r="Q1873" i="1"/>
  <c r="P1873" i="1"/>
  <c r="O1873" i="1"/>
  <c r="E2187" i="1"/>
  <c r="Q2186" i="1"/>
  <c r="P2186" i="1"/>
  <c r="O2186" i="1"/>
  <c r="E3154" i="1"/>
  <c r="Q3153" i="1"/>
  <c r="P3153" i="1"/>
  <c r="O3153" i="1"/>
  <c r="E4643" i="1"/>
  <c r="O4642" i="1"/>
  <c r="Q4642" i="1"/>
  <c r="P4642" i="1"/>
  <c r="E3931" i="1"/>
  <c r="Q3930" i="1"/>
  <c r="O3930" i="1"/>
  <c r="P3930" i="1"/>
  <c r="E1832" i="1"/>
  <c r="Q1831" i="1"/>
  <c r="P1831" i="1"/>
  <c r="O1831" i="1"/>
  <c r="E1327" i="1"/>
  <c r="Q1326" i="1"/>
  <c r="P1326" i="1"/>
  <c r="O1326" i="1"/>
  <c r="E3827" i="1"/>
  <c r="Q3826" i="1"/>
  <c r="P3826" i="1"/>
  <c r="O3826" i="1"/>
  <c r="E1746" i="1"/>
  <c r="Q1745" i="1"/>
  <c r="P1745" i="1"/>
  <c r="O1745" i="1"/>
  <c r="O5291" i="1"/>
  <c r="E5292" i="1"/>
  <c r="E2963" i="1"/>
  <c r="Q2962" i="1"/>
  <c r="P2962" i="1"/>
  <c r="O2962" i="1"/>
  <c r="E4161" i="1"/>
  <c r="Q4160" i="1"/>
  <c r="P4160" i="1"/>
  <c r="O4160" i="1"/>
  <c r="E3278" i="1"/>
  <c r="Q3277" i="1"/>
  <c r="P3277" i="1"/>
  <c r="O3277" i="1"/>
  <c r="E3761" i="1"/>
  <c r="P3760" i="1"/>
  <c r="E2690" i="1"/>
  <c r="Q2689" i="1"/>
  <c r="P2689" i="1"/>
  <c r="O2689" i="1"/>
  <c r="E1915" i="1"/>
  <c r="Q1914" i="1"/>
  <c r="P1914" i="1"/>
  <c r="O1914" i="1"/>
  <c r="E2838" i="1"/>
  <c r="E279" i="1"/>
  <c r="O278" i="1"/>
  <c r="Q278" i="1"/>
  <c r="E4685" i="1"/>
  <c r="Q4684" i="1"/>
  <c r="P4684" i="1"/>
  <c r="O4684" i="1"/>
  <c r="E4999" i="1"/>
  <c r="Q4998" i="1"/>
  <c r="P4998" i="1"/>
  <c r="O4998" i="1"/>
  <c r="E4538" i="1"/>
  <c r="Q4537" i="1"/>
  <c r="P4537" i="1"/>
  <c r="O4537" i="1"/>
  <c r="E5459" i="1"/>
  <c r="Q5458" i="1"/>
  <c r="O5458" i="1"/>
  <c r="P5458" i="1"/>
  <c r="E236" i="1"/>
  <c r="P235" i="1"/>
  <c r="Q235" i="1"/>
  <c r="E1538" i="1"/>
  <c r="E1014" i="1"/>
  <c r="Q1013" i="1"/>
  <c r="P1013" i="1"/>
  <c r="O1013" i="1"/>
  <c r="E5439" i="1"/>
  <c r="P5438" i="1"/>
  <c r="O5438" i="1"/>
  <c r="Q5438" i="1"/>
  <c r="E3132" i="1"/>
  <c r="Q3131" i="1"/>
  <c r="P3131" i="1"/>
  <c r="O3131" i="1"/>
  <c r="E4141" i="1"/>
  <c r="Q4140" i="1"/>
  <c r="P4140" i="1"/>
  <c r="O4140" i="1"/>
  <c r="E3384" i="1"/>
  <c r="Q3383" i="1"/>
  <c r="P3383" i="1"/>
  <c r="O3383" i="1"/>
  <c r="E782" i="1"/>
  <c r="P781" i="1"/>
  <c r="E2106" i="1"/>
  <c r="O2105" i="1"/>
  <c r="E573" i="1"/>
  <c r="Q572" i="1"/>
  <c r="P572" i="1"/>
  <c r="O572" i="1"/>
  <c r="E1120" i="1"/>
  <c r="Q1119" i="1"/>
  <c r="P1119" i="1"/>
  <c r="O1119" i="1"/>
  <c r="E2337" i="1"/>
  <c r="Q2336" i="1"/>
  <c r="P2336" i="1"/>
  <c r="O2336" i="1"/>
  <c r="E4285" i="1"/>
  <c r="P4284" i="1"/>
  <c r="O4284" i="1"/>
  <c r="Q4284" i="1"/>
  <c r="E2042" i="1"/>
  <c r="Q2041" i="1"/>
  <c r="P2041" i="1"/>
  <c r="O2041" i="1"/>
  <c r="E1622" i="1"/>
  <c r="E5312" i="1"/>
  <c r="Q5311" i="1"/>
  <c r="P5311" i="1"/>
  <c r="O5311" i="1"/>
  <c r="E2251" i="1"/>
  <c r="P2250" i="1"/>
  <c r="Q2250" i="1"/>
  <c r="O2250" i="1"/>
  <c r="E4895" i="1"/>
  <c r="Q4894" i="1"/>
  <c r="P4894" i="1"/>
  <c r="O4894" i="1"/>
  <c r="E4474" i="1"/>
  <c r="P4473" i="1"/>
  <c r="O4473" i="1"/>
  <c r="Q4473" i="1"/>
  <c r="E5355" i="1"/>
  <c r="Q5354" i="1"/>
  <c r="P5354" i="1"/>
  <c r="O5354" i="1"/>
  <c r="I3384" i="1" l="1"/>
  <c r="J3384" i="1"/>
  <c r="H3384" i="1"/>
  <c r="I4937" i="1"/>
  <c r="J4937" i="1"/>
  <c r="H4937" i="1"/>
  <c r="I4685" i="1"/>
  <c r="J4685" i="1"/>
  <c r="H4685" i="1"/>
  <c r="I4495" i="1"/>
  <c r="J4495" i="1"/>
  <c r="H4495" i="1"/>
  <c r="I322" i="1"/>
  <c r="J322" i="1"/>
  <c r="H322" i="1"/>
  <c r="I3406" i="1"/>
  <c r="P3406" i="1" s="1"/>
  <c r="J3406" i="1"/>
  <c r="Q3406" i="1" s="1"/>
  <c r="H3406" i="1"/>
  <c r="O3406" i="1" s="1"/>
  <c r="I5168" i="1"/>
  <c r="P5168" i="1" s="1"/>
  <c r="J5168" i="1"/>
  <c r="Q5168" i="1" s="1"/>
  <c r="H5168" i="1"/>
  <c r="I4433" i="1"/>
  <c r="J4433" i="1"/>
  <c r="H4433" i="1"/>
  <c r="I2251" i="1"/>
  <c r="J2251" i="1"/>
  <c r="H2251" i="1"/>
  <c r="I2924" i="1"/>
  <c r="J2924" i="1"/>
  <c r="H2924" i="1"/>
  <c r="I951" i="1"/>
  <c r="J951" i="1"/>
  <c r="H951" i="1"/>
  <c r="I3970" i="1"/>
  <c r="J3970" i="1"/>
  <c r="H3970" i="1"/>
  <c r="O3970" i="1" s="1"/>
  <c r="I4141" i="1"/>
  <c r="P4141" i="1" s="1"/>
  <c r="J4141" i="1"/>
  <c r="Q4141" i="1" s="1"/>
  <c r="H4141" i="1"/>
  <c r="O4141" i="1" s="1"/>
  <c r="I5565" i="1"/>
  <c r="P5565" i="1" s="1"/>
  <c r="J5565" i="1"/>
  <c r="H5565" i="1"/>
  <c r="I3488" i="1"/>
  <c r="J3488" i="1"/>
  <c r="H3488" i="1"/>
  <c r="I3678" i="1"/>
  <c r="J3678" i="1"/>
  <c r="H3678" i="1"/>
  <c r="I5041" i="1"/>
  <c r="J5041" i="1"/>
  <c r="H5041" i="1"/>
  <c r="I49" i="1"/>
  <c r="J49" i="1"/>
  <c r="H49" i="1"/>
  <c r="I3909" i="1"/>
  <c r="J3909" i="1"/>
  <c r="Q3909" i="1" s="1"/>
  <c r="H3909" i="1"/>
  <c r="I5188" i="1"/>
  <c r="P5188" i="1" s="1"/>
  <c r="J5188" i="1"/>
  <c r="H5188" i="1"/>
  <c r="O5188" i="1" s="1"/>
  <c r="I3445" i="1"/>
  <c r="J3445" i="1"/>
  <c r="H3445" i="1"/>
  <c r="I1516" i="1"/>
  <c r="J1516" i="1"/>
  <c r="H1516" i="1"/>
  <c r="I805" i="1"/>
  <c r="J805" i="1"/>
  <c r="H805" i="1"/>
  <c r="I5629" i="1"/>
  <c r="J5629" i="1"/>
  <c r="H5629" i="1"/>
  <c r="I3991" i="1"/>
  <c r="J3991" i="1"/>
  <c r="H3991" i="1"/>
  <c r="I3048" i="1"/>
  <c r="P3048" i="1" s="1"/>
  <c r="J3048" i="1"/>
  <c r="Q3048" i="1" s="1"/>
  <c r="H3048" i="1"/>
  <c r="O3048" i="1" s="1"/>
  <c r="I2063" i="1"/>
  <c r="P2063" i="1" s="1"/>
  <c r="J2063" i="1"/>
  <c r="Q2063" i="1" s="1"/>
  <c r="H2063" i="1"/>
  <c r="I4665" i="1"/>
  <c r="J4665" i="1"/>
  <c r="H4665" i="1"/>
  <c r="I5691" i="1"/>
  <c r="J5691" i="1"/>
  <c r="H5691" i="1"/>
  <c r="I3574" i="1"/>
  <c r="J3574" i="1"/>
  <c r="H3574" i="1"/>
  <c r="I2569" i="1"/>
  <c r="J2569" i="1"/>
  <c r="H2569" i="1"/>
  <c r="I868" i="1"/>
  <c r="J868" i="1"/>
  <c r="H868" i="1"/>
  <c r="O868" i="1" s="1"/>
  <c r="I5084" i="1"/>
  <c r="P5084" i="1" s="1"/>
  <c r="J5084" i="1"/>
  <c r="Q5084" i="1" s="1"/>
  <c r="H5084" i="1"/>
  <c r="O5084" i="1" s="1"/>
  <c r="I3721" i="1"/>
  <c r="P3721" i="1" s="1"/>
  <c r="J3721" i="1"/>
  <c r="H3721" i="1"/>
  <c r="I889" i="1"/>
  <c r="J889" i="1"/>
  <c r="H889" i="1"/>
  <c r="I1896" i="1"/>
  <c r="J1896" i="1"/>
  <c r="H1896" i="1"/>
  <c r="I1581" i="1"/>
  <c r="J1581" i="1"/>
  <c r="H1581" i="1"/>
  <c r="I1140" i="1"/>
  <c r="J1140" i="1"/>
  <c r="H1140" i="1"/>
  <c r="I5479" i="1"/>
  <c r="J5479" i="1"/>
  <c r="Q5479" i="1" s="1"/>
  <c r="H5479" i="1"/>
  <c r="O5479" i="1" s="1"/>
  <c r="I3006" i="1"/>
  <c r="P3006" i="1" s="1"/>
  <c r="J3006" i="1"/>
  <c r="Q3006" i="1" s="1"/>
  <c r="H3006" i="1"/>
  <c r="O3006" i="1" s="1"/>
  <c r="I2881" i="1"/>
  <c r="J2881" i="1"/>
  <c r="H2881" i="1"/>
  <c r="I363" i="1"/>
  <c r="J363" i="1"/>
  <c r="H363" i="1"/>
  <c r="I1999" i="1"/>
  <c r="J1999" i="1"/>
  <c r="H1999" i="1"/>
  <c r="I2732" i="1"/>
  <c r="J2732" i="1"/>
  <c r="H2732" i="1"/>
  <c r="I4242" i="1"/>
  <c r="J4242" i="1"/>
  <c r="H4242" i="1"/>
  <c r="I2337" i="1"/>
  <c r="J2337" i="1"/>
  <c r="H2337" i="1"/>
  <c r="O2337" i="1" s="1"/>
  <c r="I5709" i="1"/>
  <c r="P5709" i="1" s="1"/>
  <c r="J5709" i="1"/>
  <c r="Q5709" i="1" s="1"/>
  <c r="H5709" i="1"/>
  <c r="I1854" i="1"/>
  <c r="J1854" i="1"/>
  <c r="H1854" i="1"/>
  <c r="I3467" i="1"/>
  <c r="J3467" i="1"/>
  <c r="H3467" i="1"/>
  <c r="I194" i="1"/>
  <c r="J194" i="1"/>
  <c r="H194" i="1"/>
  <c r="I762" i="1"/>
  <c r="J762" i="1"/>
  <c r="H762" i="1"/>
  <c r="I4372" i="1"/>
  <c r="J4372" i="1"/>
  <c r="H4372" i="1"/>
  <c r="O4372" i="1" s="1"/>
  <c r="I3739" i="1"/>
  <c r="P3739" i="1" s="1"/>
  <c r="J3739" i="1"/>
  <c r="Q3739" i="1" s="1"/>
  <c r="H3739" i="1"/>
  <c r="O3739" i="1" s="1"/>
  <c r="I928" i="1"/>
  <c r="P928" i="1" s="1"/>
  <c r="J928" i="1"/>
  <c r="H928" i="1"/>
  <c r="I236" i="1"/>
  <c r="J236" i="1"/>
  <c r="H236" i="1"/>
  <c r="I1350" i="1"/>
  <c r="J1350" i="1"/>
  <c r="H1350" i="1"/>
  <c r="I1538" i="1"/>
  <c r="J1538" i="1"/>
  <c r="H1538" i="1"/>
  <c r="I1603" i="1"/>
  <c r="J1603" i="1"/>
  <c r="H1603" i="1"/>
  <c r="I4034" i="1"/>
  <c r="P4034" i="1" s="1"/>
  <c r="J4034" i="1"/>
  <c r="Q4034" i="1" s="1"/>
  <c r="H4034" i="1"/>
  <c r="O4034" i="1" s="1"/>
  <c r="I1372" i="1"/>
  <c r="P1372" i="1" s="1"/>
  <c r="J1372" i="1"/>
  <c r="Q1372" i="1" s="1"/>
  <c r="H1372" i="1"/>
  <c r="O1372" i="1" s="1"/>
  <c r="I615" i="1"/>
  <c r="J615" i="1"/>
  <c r="H615" i="1"/>
  <c r="I5649" i="1"/>
  <c r="J5649" i="1"/>
  <c r="H5649" i="1"/>
  <c r="I2942" i="1"/>
  <c r="J2942" i="1"/>
  <c r="H2942" i="1"/>
  <c r="I5127" i="1"/>
  <c r="J5127" i="1"/>
  <c r="H5127" i="1"/>
  <c r="I4221" i="1"/>
  <c r="J4221" i="1"/>
  <c r="H4221" i="1"/>
  <c r="I2274" i="1"/>
  <c r="J2274" i="1"/>
  <c r="H2274" i="1"/>
  <c r="O2274" i="1" s="1"/>
  <c r="I27" i="1"/>
  <c r="P27" i="1" s="1"/>
  <c r="J27" i="1"/>
  <c r="Q27" i="1" s="1"/>
  <c r="H27" i="1"/>
  <c r="I3090" i="1"/>
  <c r="J3090" i="1"/>
  <c r="H3090" i="1"/>
  <c r="I2774" i="1"/>
  <c r="J2774" i="1"/>
  <c r="H2774" i="1"/>
  <c r="I1221" i="1"/>
  <c r="J1221" i="1"/>
  <c r="H1221" i="1"/>
  <c r="I2084" i="1"/>
  <c r="J2084" i="1"/>
  <c r="H2084" i="1"/>
  <c r="I1664" i="1"/>
  <c r="J1664" i="1"/>
  <c r="H1664" i="1"/>
  <c r="I2546" i="1"/>
  <c r="J2546" i="1"/>
  <c r="Q2546" i="1" s="1"/>
  <c r="H2546" i="1"/>
  <c r="O2546" i="1" s="1"/>
  <c r="I3783" i="1"/>
  <c r="P3783" i="1" s="1"/>
  <c r="J3783" i="1"/>
  <c r="H3783" i="1"/>
  <c r="I2588" i="1"/>
  <c r="J2588" i="1"/>
  <c r="H2588" i="1"/>
  <c r="I2671" i="1"/>
  <c r="J2671" i="1"/>
  <c r="H2671" i="1"/>
  <c r="I2710" i="1"/>
  <c r="J2710" i="1"/>
  <c r="H2710" i="1"/>
  <c r="I1978" i="1"/>
  <c r="J1978" i="1"/>
  <c r="H1978" i="1"/>
  <c r="I4121" i="1"/>
  <c r="J4121" i="1"/>
  <c r="H4121" i="1"/>
  <c r="O4121" i="1" s="1"/>
  <c r="I5249" i="1"/>
  <c r="P5249" i="1" s="1"/>
  <c r="J5249" i="1"/>
  <c r="Q5249" i="1" s="1"/>
  <c r="H5249" i="1"/>
  <c r="O5249" i="1" s="1"/>
  <c r="I5606" i="1"/>
  <c r="J5606" i="1"/>
  <c r="H5606" i="1"/>
  <c r="I1413" i="1"/>
  <c r="J1413" i="1"/>
  <c r="H1413" i="1"/>
  <c r="I406" i="1"/>
  <c r="J406" i="1"/>
  <c r="H406" i="1"/>
  <c r="I676" i="1"/>
  <c r="J676" i="1"/>
  <c r="H676" i="1"/>
  <c r="I2359" i="1"/>
  <c r="J2359" i="1"/>
  <c r="H2359" i="1"/>
  <c r="I154" i="1"/>
  <c r="P154" i="1" s="1"/>
  <c r="J154" i="1"/>
  <c r="Q154" i="1" s="1"/>
  <c r="H154" i="1"/>
  <c r="O154" i="1" s="1"/>
  <c r="I2818" i="1"/>
  <c r="P2818" i="1" s="1"/>
  <c r="J2818" i="1"/>
  <c r="Q2818" i="1" s="1"/>
  <c r="H2818" i="1"/>
  <c r="I279" i="1"/>
  <c r="J279" i="1"/>
  <c r="H279" i="1"/>
  <c r="I552" i="1"/>
  <c r="J552" i="1"/>
  <c r="H552" i="1"/>
  <c r="I530" i="1"/>
  <c r="J530" i="1"/>
  <c r="H530" i="1"/>
  <c r="I1327" i="1"/>
  <c r="J1327" i="1"/>
  <c r="H1327" i="1"/>
  <c r="I4306" i="1"/>
  <c r="J4306" i="1"/>
  <c r="H4306" i="1"/>
  <c r="I3531" i="1"/>
  <c r="P3531" i="1" s="1"/>
  <c r="J3531" i="1"/>
  <c r="Q3531" i="1" s="1"/>
  <c r="H3531" i="1"/>
  <c r="O3531" i="1" s="1"/>
  <c r="I909" i="1"/>
  <c r="P909" i="1" s="1"/>
  <c r="J909" i="1"/>
  <c r="H909" i="1"/>
  <c r="I2230" i="1"/>
  <c r="J2230" i="1"/>
  <c r="H2230" i="1"/>
  <c r="I112" i="1"/>
  <c r="J112" i="1"/>
  <c r="H112" i="1"/>
  <c r="I1746" i="1"/>
  <c r="J1746" i="1"/>
  <c r="H1746" i="1"/>
  <c r="I4703" i="1"/>
  <c r="J4703" i="1"/>
  <c r="H4703" i="1"/>
  <c r="I1474" i="1"/>
  <c r="J1474" i="1"/>
  <c r="H1474" i="1"/>
  <c r="O1474" i="1" s="1"/>
  <c r="I5792" i="1"/>
  <c r="P5792" i="1" s="1"/>
  <c r="J5792" i="1"/>
  <c r="Q5792" i="1" s="1"/>
  <c r="H5792" i="1"/>
  <c r="O5792" i="1" s="1"/>
  <c r="I1811" i="1"/>
  <c r="J1811" i="1"/>
  <c r="H1811" i="1"/>
  <c r="I3509" i="1"/>
  <c r="J3509" i="1"/>
  <c r="H3509" i="1"/>
  <c r="I2838" i="1"/>
  <c r="J2838" i="1"/>
  <c r="H2838" i="1"/>
  <c r="I1201" i="1"/>
  <c r="J1201" i="1"/>
  <c r="H1201" i="1"/>
  <c r="I1391" i="1"/>
  <c r="J1391" i="1"/>
  <c r="H1391" i="1"/>
  <c r="I3321" i="1"/>
  <c r="P3321" i="1" s="1"/>
  <c r="J3321" i="1"/>
  <c r="Q3321" i="1" s="1"/>
  <c r="H3321" i="1"/>
  <c r="O3321" i="1" s="1"/>
  <c r="I657" i="1"/>
  <c r="P657" i="1" s="1"/>
  <c r="J657" i="1"/>
  <c r="Q657" i="1" s="1"/>
  <c r="H657" i="1"/>
  <c r="I970" i="1"/>
  <c r="J970" i="1"/>
  <c r="H970" i="1"/>
  <c r="I257" i="1"/>
  <c r="J257" i="1"/>
  <c r="H257" i="1"/>
  <c r="I3697" i="1"/>
  <c r="J3697" i="1"/>
  <c r="H3697" i="1"/>
  <c r="I3300" i="1"/>
  <c r="J3300" i="1"/>
  <c r="H3300" i="1"/>
  <c r="I1160" i="1"/>
  <c r="J1160" i="1"/>
  <c r="H1160" i="1"/>
  <c r="O1160" i="1" s="1"/>
  <c r="I573" i="1"/>
  <c r="P573" i="1" s="1"/>
  <c r="J573" i="1"/>
  <c r="Q573" i="1" s="1"/>
  <c r="H573" i="1"/>
  <c r="O573" i="1" s="1"/>
  <c r="I3026" i="1"/>
  <c r="P3026" i="1" s="1"/>
  <c r="J3026" i="1"/>
  <c r="H3026" i="1"/>
  <c r="I173" i="1"/>
  <c r="J173" i="1"/>
  <c r="H173" i="1"/>
  <c r="I2482" i="1"/>
  <c r="J2482" i="1"/>
  <c r="H2482" i="1"/>
  <c r="I3616" i="1"/>
  <c r="J3616" i="1"/>
  <c r="H3616" i="1"/>
  <c r="I5418" i="1"/>
  <c r="J5418" i="1"/>
  <c r="H5418" i="1"/>
  <c r="I5772" i="1"/>
  <c r="J5772" i="1"/>
  <c r="Q5772" i="1" s="1"/>
  <c r="H5772" i="1"/>
  <c r="O5772" i="1" s="1"/>
  <c r="I5061" i="1"/>
  <c r="P5061" i="1" s="1"/>
  <c r="J5061" i="1"/>
  <c r="Q5061" i="1" s="1"/>
  <c r="H5061" i="1"/>
  <c r="O5061" i="1" s="1"/>
  <c r="I3425" i="1"/>
  <c r="J3425" i="1"/>
  <c r="H3425" i="1"/>
  <c r="I3278" i="1"/>
  <c r="J3278" i="1"/>
  <c r="H3278" i="1"/>
  <c r="I3551" i="1"/>
  <c r="J3551" i="1"/>
  <c r="H3551" i="1"/>
  <c r="I5459" i="1"/>
  <c r="J5459" i="1"/>
  <c r="H5459" i="1"/>
  <c r="I447" i="1"/>
  <c r="J447" i="1"/>
  <c r="H447" i="1"/>
  <c r="I2963" i="1"/>
  <c r="P2963" i="1" s="1"/>
  <c r="J2963" i="1"/>
  <c r="Q2963" i="1" s="1"/>
  <c r="H2963" i="1"/>
  <c r="O2963" i="1" s="1"/>
  <c r="I1035" i="1"/>
  <c r="P1035" i="1" s="1"/>
  <c r="J1035" i="1"/>
  <c r="Q1035" i="1" s="1"/>
  <c r="H1035" i="1"/>
  <c r="I4181" i="1"/>
  <c r="J4181" i="1"/>
  <c r="H4181" i="1"/>
  <c r="I5377" i="1"/>
  <c r="J5377" i="1"/>
  <c r="H5377" i="1"/>
  <c r="I4079" i="1"/>
  <c r="P4079" i="1" s="1"/>
  <c r="J4079" i="1"/>
  <c r="Q4079" i="1" s="1"/>
  <c r="H4079" i="1"/>
  <c r="O4079" i="1" s="1"/>
  <c r="I1790" i="1"/>
  <c r="J1790" i="1"/>
  <c r="H1790" i="1"/>
  <c r="I4832" i="1"/>
  <c r="P4832" i="1" s="1"/>
  <c r="J4832" i="1"/>
  <c r="H4832" i="1"/>
  <c r="I1683" i="1"/>
  <c r="P1683" i="1" s="1"/>
  <c r="J1683" i="1"/>
  <c r="Q1683" i="1" s="1"/>
  <c r="H1683" i="1"/>
  <c r="O1683" i="1" s="1"/>
  <c r="I4452" i="1"/>
  <c r="P4452" i="1" s="1"/>
  <c r="J4452" i="1"/>
  <c r="H4452" i="1"/>
  <c r="I2420" i="1"/>
  <c r="J2420" i="1"/>
  <c r="H2420" i="1"/>
  <c r="I1264" i="1"/>
  <c r="J1264" i="1"/>
  <c r="H1264" i="1"/>
  <c r="I4412" i="1"/>
  <c r="J4412" i="1"/>
  <c r="H4412" i="1"/>
  <c r="O4412" i="1" s="1"/>
  <c r="I3174" i="1"/>
  <c r="P3174" i="1" s="1"/>
  <c r="J3174" i="1"/>
  <c r="Q3174" i="1" s="1"/>
  <c r="H3174" i="1"/>
  <c r="O3174" i="1" s="1"/>
  <c r="I5523" i="1"/>
  <c r="P5523" i="1" s="1"/>
  <c r="J5523" i="1"/>
  <c r="Q5523" i="1" s="1"/>
  <c r="H5523" i="1"/>
  <c r="O5523" i="1" s="1"/>
  <c r="I2650" i="1"/>
  <c r="P2650" i="1" s="1"/>
  <c r="J2650" i="1"/>
  <c r="Q2650" i="1" s="1"/>
  <c r="H2650" i="1"/>
  <c r="O2650" i="1" s="1"/>
  <c r="I720" i="1"/>
  <c r="J720" i="1"/>
  <c r="H720" i="1"/>
  <c r="I4601" i="1"/>
  <c r="J4601" i="1"/>
  <c r="H4601" i="1"/>
  <c r="O4601" i="1" s="1"/>
  <c r="I92" i="1"/>
  <c r="J92" i="1"/>
  <c r="H92" i="1"/>
  <c r="I3236" i="1"/>
  <c r="J3236" i="1"/>
  <c r="H3236" i="1"/>
  <c r="I2754" i="1"/>
  <c r="J2754" i="1"/>
  <c r="H2754" i="1"/>
  <c r="I1433" i="1"/>
  <c r="J1433" i="1"/>
  <c r="H1433" i="1"/>
  <c r="O1433" i="1" s="1"/>
  <c r="I3113" i="1"/>
  <c r="P3113" i="1" s="1"/>
  <c r="J3113" i="1"/>
  <c r="Q3113" i="1" s="1"/>
  <c r="H3113" i="1"/>
  <c r="I2020" i="1"/>
  <c r="J2020" i="1"/>
  <c r="H2020" i="1"/>
  <c r="I2400" i="1"/>
  <c r="J2400" i="1"/>
  <c r="H2400" i="1"/>
  <c r="I1644" i="1"/>
  <c r="J1644" i="1"/>
  <c r="H1644" i="1"/>
  <c r="I4056" i="1"/>
  <c r="J4056" i="1"/>
  <c r="H4056" i="1"/>
  <c r="I5398" i="1"/>
  <c r="J5398" i="1"/>
  <c r="H5398" i="1"/>
  <c r="O5398" i="1" s="1"/>
  <c r="I2316" i="1"/>
  <c r="P2316" i="1" s="1"/>
  <c r="J2316" i="1"/>
  <c r="Q2316" i="1" s="1"/>
  <c r="H2316" i="1"/>
  <c r="O2316" i="1" s="1"/>
  <c r="I5586" i="1"/>
  <c r="P5586" i="1" s="1"/>
  <c r="J5586" i="1"/>
  <c r="H5586" i="1"/>
  <c r="I5021" i="1"/>
  <c r="J5021" i="1"/>
  <c r="H5021" i="1"/>
  <c r="I1957" i="1"/>
  <c r="J1957" i="1"/>
  <c r="H1957" i="1"/>
  <c r="I4726" i="1"/>
  <c r="J4726" i="1"/>
  <c r="H4726" i="1"/>
  <c r="O4726" i="1" s="1"/>
  <c r="I2902" i="1"/>
  <c r="P2902" i="1" s="1"/>
  <c r="J2902" i="1"/>
  <c r="Q2902" i="1" s="1"/>
  <c r="H2902" i="1"/>
  <c r="O2902" i="1" s="1"/>
  <c r="I2526" i="1"/>
  <c r="P2526" i="1" s="1"/>
  <c r="J2526" i="1"/>
  <c r="Q2526" i="1" s="1"/>
  <c r="H2526" i="1"/>
  <c r="O2526" i="1" s="1"/>
  <c r="I3070" i="1"/>
  <c r="P3070" i="1" s="1"/>
  <c r="J3070" i="1"/>
  <c r="Q3070" i="1" s="1"/>
  <c r="H3070" i="1"/>
  <c r="O3070" i="1" s="1"/>
  <c r="I1768" i="1"/>
  <c r="J1768" i="1"/>
  <c r="H1768" i="1"/>
  <c r="I847" i="1"/>
  <c r="J847" i="1"/>
  <c r="H847" i="1"/>
  <c r="O847" i="1" s="1"/>
  <c r="I3868" i="1"/>
  <c r="J3868" i="1"/>
  <c r="H3868" i="1"/>
  <c r="I4853" i="1"/>
  <c r="J4853" i="1"/>
  <c r="H4853" i="1"/>
  <c r="I4748" i="1"/>
  <c r="P4748" i="1" s="1"/>
  <c r="J4748" i="1"/>
  <c r="Q4748" i="1" s="1"/>
  <c r="H4748" i="1"/>
  <c r="I1559" i="1"/>
  <c r="P1559" i="1" s="1"/>
  <c r="J1559" i="1"/>
  <c r="Q1559" i="1" s="1"/>
  <c r="H1559" i="1"/>
  <c r="O1559" i="1" s="1"/>
  <c r="I3154" i="1"/>
  <c r="P3154" i="1" s="1"/>
  <c r="J3154" i="1"/>
  <c r="Q3154" i="1" s="1"/>
  <c r="H3154" i="1"/>
  <c r="I385" i="1"/>
  <c r="J385" i="1"/>
  <c r="H385" i="1"/>
  <c r="I3132" i="1"/>
  <c r="J3132" i="1"/>
  <c r="H3132" i="1"/>
  <c r="I2862" i="1"/>
  <c r="J2862" i="1"/>
  <c r="H2862" i="1"/>
  <c r="I2210" i="1"/>
  <c r="J2210" i="1"/>
  <c r="H2210" i="1"/>
  <c r="I5439" i="1"/>
  <c r="P5439" i="1" s="1"/>
  <c r="J5439" i="1"/>
  <c r="Q5439" i="1" s="1"/>
  <c r="H5439" i="1"/>
  <c r="O5439" i="1" s="1"/>
  <c r="I1832" i="1"/>
  <c r="P1832" i="1" s="1"/>
  <c r="J1832" i="1"/>
  <c r="Q1832" i="1" s="1"/>
  <c r="H1832" i="1"/>
  <c r="O1832" i="1" s="1"/>
  <c r="I4623" i="1"/>
  <c r="P4623" i="1" s="1"/>
  <c r="J4623" i="1"/>
  <c r="H4623" i="1"/>
  <c r="I4811" i="1"/>
  <c r="J4811" i="1"/>
  <c r="H4811" i="1"/>
  <c r="I5105" i="1"/>
  <c r="J5105" i="1"/>
  <c r="H5105" i="1"/>
  <c r="I2293" i="1"/>
  <c r="J2293" i="1"/>
  <c r="H2293" i="1"/>
  <c r="I5292" i="1"/>
  <c r="J5292" i="1"/>
  <c r="Q5292" i="1" s="1"/>
  <c r="H5292" i="1"/>
  <c r="O5292" i="1" s="1"/>
  <c r="I826" i="1"/>
  <c r="P826" i="1" s="1"/>
  <c r="J826" i="1"/>
  <c r="Q826" i="1" s="1"/>
  <c r="H826" i="1"/>
  <c r="O826" i="1" s="1"/>
  <c r="I3215" i="1"/>
  <c r="P3215" i="1" s="1"/>
  <c r="J3215" i="1"/>
  <c r="Q3215" i="1" s="1"/>
  <c r="H3215" i="1"/>
  <c r="O3215" i="1" s="1"/>
  <c r="I4979" i="1"/>
  <c r="J4979" i="1"/>
  <c r="H4979" i="1"/>
  <c r="I4768" i="1"/>
  <c r="J4768" i="1"/>
  <c r="H4768" i="1"/>
  <c r="I2440" i="1"/>
  <c r="J2440" i="1"/>
  <c r="H2440" i="1"/>
  <c r="I3827" i="1"/>
  <c r="J3827" i="1"/>
  <c r="H3827" i="1"/>
  <c r="I3658" i="1"/>
  <c r="J3658" i="1"/>
  <c r="H3658" i="1"/>
  <c r="I1622" i="1"/>
  <c r="P1622" i="1" s="1"/>
  <c r="J1622" i="1"/>
  <c r="Q1622" i="1" s="1"/>
  <c r="H1622" i="1"/>
  <c r="O1622" i="1" s="1"/>
  <c r="I4264" i="1"/>
  <c r="P4264" i="1" s="1"/>
  <c r="J4264" i="1"/>
  <c r="Q4264" i="1" s="1"/>
  <c r="H4264" i="1"/>
  <c r="I637" i="1"/>
  <c r="J637" i="1"/>
  <c r="H637" i="1"/>
  <c r="I2042" i="1"/>
  <c r="J2042" i="1"/>
  <c r="H2042" i="1"/>
  <c r="I1915" i="1"/>
  <c r="J1915" i="1"/>
  <c r="H1915" i="1"/>
  <c r="I2797" i="1"/>
  <c r="J2797" i="1"/>
  <c r="H2797" i="1"/>
  <c r="I300" i="1"/>
  <c r="P300" i="1" s="1"/>
  <c r="J300" i="1"/>
  <c r="H300" i="1"/>
  <c r="O300" i="1" s="1"/>
  <c r="I1243" i="1"/>
  <c r="P1243" i="1" s="1"/>
  <c r="J1243" i="1"/>
  <c r="Q1243" i="1" s="1"/>
  <c r="H1243" i="1"/>
  <c r="O1243" i="1" s="1"/>
  <c r="I3761" i="1"/>
  <c r="P3761" i="1" s="1"/>
  <c r="J3761" i="1"/>
  <c r="H3761" i="1"/>
  <c r="I5271" i="1"/>
  <c r="J5271" i="1"/>
  <c r="H5271" i="1"/>
  <c r="I216" i="1"/>
  <c r="J216" i="1"/>
  <c r="H216" i="1"/>
  <c r="I1120" i="1"/>
  <c r="J1120" i="1"/>
  <c r="H1120" i="1"/>
  <c r="I69" i="1"/>
  <c r="J69" i="1"/>
  <c r="Q69" i="1" s="1"/>
  <c r="H69" i="1"/>
  <c r="O69" i="1" s="1"/>
  <c r="I4580" i="1"/>
  <c r="J4580" i="1"/>
  <c r="Q4580" i="1" s="1"/>
  <c r="H4580" i="1"/>
  <c r="O4580" i="1" s="1"/>
  <c r="I5355" i="1"/>
  <c r="P5355" i="1" s="1"/>
  <c r="J5355" i="1"/>
  <c r="Q5355" i="1" s="1"/>
  <c r="H5355" i="1"/>
  <c r="O5355" i="1" s="1"/>
  <c r="I2187" i="1"/>
  <c r="J2187" i="1"/>
  <c r="H2187" i="1"/>
  <c r="I1726" i="1"/>
  <c r="J1726" i="1"/>
  <c r="H1726" i="1"/>
  <c r="I4474" i="1"/>
  <c r="J4474" i="1"/>
  <c r="H4474" i="1"/>
  <c r="I4538" i="1"/>
  <c r="J4538" i="1"/>
  <c r="H4538" i="1"/>
  <c r="I1874" i="1"/>
  <c r="P1874" i="1" s="1"/>
  <c r="J1874" i="1"/>
  <c r="Q1874" i="1" s="1"/>
  <c r="H1874" i="1"/>
  <c r="O1874" i="1" s="1"/>
  <c r="I5231" i="1"/>
  <c r="P5231" i="1" s="1"/>
  <c r="J5231" i="1"/>
  <c r="Q5231" i="1" s="1"/>
  <c r="H5231" i="1"/>
  <c r="O5231" i="1" s="1"/>
  <c r="I3194" i="1"/>
  <c r="P3194" i="1" s="1"/>
  <c r="J3194" i="1"/>
  <c r="Q3194" i="1" s="1"/>
  <c r="H3194" i="1"/>
  <c r="I5751" i="1"/>
  <c r="J5751" i="1"/>
  <c r="H5751" i="1"/>
  <c r="I2148" i="1"/>
  <c r="P2148" i="1" s="1"/>
  <c r="J2148" i="1"/>
  <c r="Q2148" i="1" s="1"/>
  <c r="H2148" i="1"/>
  <c r="O2148" i="1" s="1"/>
  <c r="E2149" i="1"/>
  <c r="I344" i="1"/>
  <c r="P344" i="1" s="1"/>
  <c r="J344" i="1"/>
  <c r="Q344" i="1" s="1"/>
  <c r="H344" i="1"/>
  <c r="O344" i="1" s="1"/>
  <c r="I3637" i="1"/>
  <c r="J3637" i="1"/>
  <c r="Q3637" i="1" s="1"/>
  <c r="H3637" i="1"/>
  <c r="O3637" i="1" s="1"/>
  <c r="I5312" i="1"/>
  <c r="J5312" i="1"/>
  <c r="Q5312" i="1" s="1"/>
  <c r="H5312" i="1"/>
  <c r="O5312" i="1" s="1"/>
  <c r="I4917" i="1"/>
  <c r="P4917" i="1" s="1"/>
  <c r="J4917" i="1"/>
  <c r="Q4917" i="1" s="1"/>
  <c r="H4917" i="1"/>
  <c r="O4917" i="1" s="1"/>
  <c r="I4328" i="1"/>
  <c r="J4328" i="1"/>
  <c r="H4328" i="1"/>
  <c r="I4161" i="1"/>
  <c r="J4161" i="1"/>
  <c r="H4161" i="1"/>
  <c r="I1077" i="1"/>
  <c r="J1077" i="1"/>
  <c r="H1077" i="1"/>
  <c r="I4895" i="1"/>
  <c r="J4895" i="1"/>
  <c r="H4895" i="1"/>
  <c r="I782" i="1"/>
  <c r="P782" i="1" s="1"/>
  <c r="J782" i="1"/>
  <c r="Q782" i="1" s="1"/>
  <c r="H782" i="1"/>
  <c r="O782" i="1" s="1"/>
  <c r="I2690" i="1"/>
  <c r="P2690" i="1" s="1"/>
  <c r="J2690" i="1"/>
  <c r="Q2690" i="1" s="1"/>
  <c r="H2690" i="1"/>
  <c r="O2690" i="1" s="1"/>
  <c r="I4515" i="1"/>
  <c r="P4515" i="1" s="1"/>
  <c r="J4515" i="1"/>
  <c r="Q4515" i="1" s="1"/>
  <c r="H4515" i="1"/>
  <c r="I740" i="1"/>
  <c r="J740" i="1"/>
  <c r="H740" i="1"/>
  <c r="I4789" i="1"/>
  <c r="J4789" i="1"/>
  <c r="H4789" i="1"/>
  <c r="I2462" i="1"/>
  <c r="J2462" i="1"/>
  <c r="H2462" i="1"/>
  <c r="O2462" i="1" s="1"/>
  <c r="I3949" i="1"/>
  <c r="J3949" i="1"/>
  <c r="Q3949" i="1" s="1"/>
  <c r="H3949" i="1"/>
  <c r="O3949" i="1" s="1"/>
  <c r="I4874" i="1"/>
  <c r="P4874" i="1" s="1"/>
  <c r="J4874" i="1"/>
  <c r="Q4874" i="1" s="1"/>
  <c r="H4874" i="1"/>
  <c r="O4874" i="1" s="1"/>
  <c r="I3889" i="1"/>
  <c r="P3889" i="1" s="1"/>
  <c r="J3889" i="1"/>
  <c r="Q3889" i="1" s="1"/>
  <c r="H3889" i="1"/>
  <c r="O3889" i="1" s="1"/>
  <c r="I2610" i="1"/>
  <c r="P2610" i="1" s="1"/>
  <c r="J2610" i="1"/>
  <c r="H2610" i="1"/>
  <c r="I3342" i="1"/>
  <c r="J3342" i="1"/>
  <c r="H3342" i="1"/>
  <c r="I3364" i="1"/>
  <c r="J3364" i="1"/>
  <c r="H3364" i="1"/>
  <c r="I3257" i="1"/>
  <c r="J3257" i="1"/>
  <c r="H3257" i="1"/>
  <c r="I468" i="1"/>
  <c r="J468" i="1"/>
  <c r="Q468" i="1" s="1"/>
  <c r="H468" i="1"/>
  <c r="O468" i="1" s="1"/>
  <c r="I4391" i="1"/>
  <c r="J4391" i="1"/>
  <c r="Q4391" i="1" s="1"/>
  <c r="H4391" i="1"/>
  <c r="O4391" i="1" s="1"/>
  <c r="I4559" i="1"/>
  <c r="P4559" i="1" s="1"/>
  <c r="J4559" i="1"/>
  <c r="Q4559" i="1" s="1"/>
  <c r="H4559" i="1"/>
  <c r="O4559" i="1" s="1"/>
  <c r="I5208" i="1"/>
  <c r="J5208" i="1"/>
  <c r="H5208" i="1"/>
  <c r="I698" i="1"/>
  <c r="J698" i="1"/>
  <c r="H698" i="1"/>
  <c r="I1057" i="1"/>
  <c r="P1057" i="1" s="1"/>
  <c r="J1057" i="1"/>
  <c r="Q1057" i="1" s="1"/>
  <c r="H1057" i="1"/>
  <c r="O1057" i="1" s="1"/>
  <c r="I5148" i="1"/>
  <c r="P5148" i="1" s="1"/>
  <c r="J5148" i="1"/>
  <c r="Q5148" i="1" s="1"/>
  <c r="H5148" i="1"/>
  <c r="O5148" i="1" s="1"/>
  <c r="I3846" i="1"/>
  <c r="P3846" i="1" s="1"/>
  <c r="J3846" i="1"/>
  <c r="Q3846" i="1" s="1"/>
  <c r="H3846" i="1"/>
  <c r="I1180" i="1"/>
  <c r="J1180" i="1"/>
  <c r="Q1180" i="1" s="1"/>
  <c r="H1180" i="1"/>
  <c r="O1180" i="1" s="1"/>
  <c r="I1934" i="1"/>
  <c r="P1934" i="1" s="1"/>
  <c r="J1934" i="1"/>
  <c r="Q1934" i="1" s="1"/>
  <c r="H1934" i="1"/>
  <c r="I2169" i="1"/>
  <c r="J2169" i="1"/>
  <c r="H2169" i="1"/>
  <c r="I2985" i="1"/>
  <c r="J2985" i="1"/>
  <c r="H2985" i="1"/>
  <c r="O2985" i="1" s="1"/>
  <c r="I594" i="1"/>
  <c r="J594" i="1"/>
  <c r="H594" i="1"/>
  <c r="O594" i="1" s="1"/>
  <c r="I424" i="1"/>
  <c r="J424" i="1"/>
  <c r="H424" i="1"/>
  <c r="O424" i="1" s="1"/>
  <c r="I2504" i="1"/>
  <c r="P2504" i="1" s="1"/>
  <c r="J2504" i="1"/>
  <c r="Q2504" i="1" s="1"/>
  <c r="H2504" i="1"/>
  <c r="O2504" i="1" s="1"/>
  <c r="I5542" i="1"/>
  <c r="P5542" i="1" s="1"/>
  <c r="J5542" i="1"/>
  <c r="Q5542" i="1" s="1"/>
  <c r="H5542" i="1"/>
  <c r="O5542" i="1" s="1"/>
  <c r="I5730" i="1"/>
  <c r="P5730" i="1" s="1"/>
  <c r="J5730" i="1"/>
  <c r="H5730" i="1"/>
  <c r="I1285" i="1"/>
  <c r="J1285" i="1"/>
  <c r="H1285" i="1"/>
  <c r="O1285" i="1" s="1"/>
  <c r="I1099" i="1"/>
  <c r="P1099" i="1" s="1"/>
  <c r="J1099" i="1"/>
  <c r="Q1099" i="1" s="1"/>
  <c r="H1099" i="1"/>
  <c r="O1099" i="1" s="1"/>
  <c r="I5335" i="1"/>
  <c r="P5335" i="1" s="1"/>
  <c r="J5335" i="1"/>
  <c r="Q5335" i="1" s="1"/>
  <c r="H5335" i="1"/>
  <c r="O5335" i="1" s="1"/>
  <c r="I489" i="1"/>
  <c r="P489" i="1" s="1"/>
  <c r="J489" i="1"/>
  <c r="Q489" i="1" s="1"/>
  <c r="H489" i="1"/>
  <c r="O489" i="1" s="1"/>
  <c r="I3595" i="1"/>
  <c r="P3595" i="1" s="1"/>
  <c r="J3595" i="1"/>
  <c r="Q3595" i="1" s="1"/>
  <c r="H3595" i="1"/>
  <c r="O3595" i="1" s="1"/>
  <c r="I4097" i="1"/>
  <c r="P4097" i="1" s="1"/>
  <c r="J4097" i="1"/>
  <c r="Q4097" i="1" s="1"/>
  <c r="H4097" i="1"/>
  <c r="O4097" i="1" s="1"/>
  <c r="I4956" i="1"/>
  <c r="J4956" i="1"/>
  <c r="H4956" i="1"/>
  <c r="I2126" i="1"/>
  <c r="J2126" i="1"/>
  <c r="H2126" i="1"/>
  <c r="I993" i="1"/>
  <c r="P993" i="1" s="1"/>
  <c r="J993" i="1"/>
  <c r="H993" i="1"/>
  <c r="O993" i="1" s="1"/>
  <c r="I5501" i="1"/>
  <c r="P5501" i="1" s="1"/>
  <c r="J5501" i="1"/>
  <c r="Q5501" i="1" s="1"/>
  <c r="H5501" i="1"/>
  <c r="O5501" i="1" s="1"/>
  <c r="I2379" i="1"/>
  <c r="P2379" i="1" s="1"/>
  <c r="J2379" i="1"/>
  <c r="Q2379" i="1" s="1"/>
  <c r="H2379" i="1"/>
  <c r="O2379" i="1" s="1"/>
  <c r="I4348" i="1"/>
  <c r="P4348" i="1" s="1"/>
  <c r="J4348" i="1"/>
  <c r="Q4348" i="1" s="1"/>
  <c r="H4348" i="1"/>
  <c r="O4348" i="1" s="1"/>
  <c r="I2630" i="1"/>
  <c r="P2630" i="1" s="1"/>
  <c r="J2630" i="1"/>
  <c r="Q2630" i="1" s="1"/>
  <c r="H2630" i="1"/>
  <c r="I1495" i="1"/>
  <c r="J1495" i="1"/>
  <c r="H1495" i="1"/>
  <c r="I4643" i="1"/>
  <c r="J4643" i="1"/>
  <c r="H4643" i="1"/>
  <c r="I1452" i="1"/>
  <c r="J1452" i="1"/>
  <c r="H1452" i="1"/>
  <c r="I1705" i="1"/>
  <c r="P1705" i="1" s="1"/>
  <c r="J1705" i="1"/>
  <c r="H1705" i="1"/>
  <c r="O1705" i="1" s="1"/>
  <c r="I3804" i="1"/>
  <c r="P3804" i="1" s="1"/>
  <c r="J3804" i="1"/>
  <c r="Q3804" i="1" s="1"/>
  <c r="H3804" i="1"/>
  <c r="O3804" i="1" s="1"/>
  <c r="I4013" i="1"/>
  <c r="J4013" i="1"/>
  <c r="Q4013" i="1" s="1"/>
  <c r="H4013" i="1"/>
  <c r="O4013" i="1" s="1"/>
  <c r="I509" i="1"/>
  <c r="P509" i="1" s="1"/>
  <c r="J509" i="1"/>
  <c r="H509" i="1"/>
  <c r="I1308" i="1"/>
  <c r="J1308" i="1"/>
  <c r="H1308" i="1"/>
  <c r="I2106" i="1"/>
  <c r="J2106" i="1"/>
  <c r="H2106" i="1"/>
  <c r="I4285" i="1"/>
  <c r="J4285" i="1"/>
  <c r="Q4285" i="1" s="1"/>
  <c r="H4285" i="1"/>
  <c r="O4285" i="1" s="1"/>
  <c r="I1014" i="1"/>
  <c r="P1014" i="1" s="1"/>
  <c r="J1014" i="1"/>
  <c r="Q1014" i="1" s="1"/>
  <c r="H1014" i="1"/>
  <c r="O1014" i="1" s="1"/>
  <c r="I4999" i="1"/>
  <c r="J4999" i="1"/>
  <c r="Q4999" i="1" s="1"/>
  <c r="H4999" i="1"/>
  <c r="O4999" i="1" s="1"/>
  <c r="I3931" i="1"/>
  <c r="P3931" i="1" s="1"/>
  <c r="J3931" i="1"/>
  <c r="Q3931" i="1" s="1"/>
  <c r="H3931" i="1"/>
  <c r="O3931" i="1" s="1"/>
  <c r="I133" i="1"/>
  <c r="J133" i="1"/>
  <c r="H133" i="1"/>
  <c r="I5671" i="1"/>
  <c r="J5671" i="1"/>
  <c r="H5671" i="1"/>
  <c r="I4201" i="1"/>
  <c r="J4201" i="1"/>
  <c r="H4201" i="1"/>
  <c r="O4201" i="1" s="1"/>
  <c r="E3195" i="1"/>
  <c r="O3194" i="1"/>
  <c r="E1791" i="1"/>
  <c r="Q1790" i="1"/>
  <c r="P1790" i="1"/>
  <c r="O1790" i="1"/>
  <c r="E4833" i="1"/>
  <c r="O4832" i="1"/>
  <c r="Q4832" i="1"/>
  <c r="E1684" i="1"/>
  <c r="E4453" i="1"/>
  <c r="Q4452" i="1"/>
  <c r="O4452" i="1"/>
  <c r="E2421" i="1"/>
  <c r="Q2420" i="1"/>
  <c r="P2420" i="1"/>
  <c r="O2420" i="1"/>
  <c r="E1265" i="1"/>
  <c r="Q1264" i="1"/>
  <c r="P1264" i="1"/>
  <c r="O1264" i="1"/>
  <c r="E4413" i="1"/>
  <c r="Q4412" i="1"/>
  <c r="P4412" i="1"/>
  <c r="E3175" i="1"/>
  <c r="E5524" i="1"/>
  <c r="E2651" i="1"/>
  <c r="E721" i="1"/>
  <c r="Q720" i="1"/>
  <c r="O720" i="1"/>
  <c r="P720" i="1"/>
  <c r="E4602" i="1"/>
  <c r="Q4601" i="1"/>
  <c r="P4601" i="1"/>
  <c r="E93" i="1"/>
  <c r="Q92" i="1"/>
  <c r="P92" i="1"/>
  <c r="O92" i="1"/>
  <c r="E3237" i="1"/>
  <c r="O3236" i="1"/>
  <c r="Q3236" i="1"/>
  <c r="P3236" i="1"/>
  <c r="E2755" i="1"/>
  <c r="Q2754" i="1"/>
  <c r="P2754" i="1"/>
  <c r="O2754" i="1"/>
  <c r="E1434" i="1"/>
  <c r="Q1433" i="1"/>
  <c r="P1433" i="1"/>
  <c r="E3114" i="1"/>
  <c r="O3113" i="1"/>
  <c r="E2021" i="1"/>
  <c r="Q2020" i="1"/>
  <c r="P2020" i="1"/>
  <c r="O2020" i="1"/>
  <c r="E2401" i="1"/>
  <c r="Q2400" i="1"/>
  <c r="P2400" i="1"/>
  <c r="O2400" i="1"/>
  <c r="E1645" i="1"/>
  <c r="Q1644" i="1"/>
  <c r="P1644" i="1"/>
  <c r="O1644" i="1"/>
  <c r="E4057" i="1"/>
  <c r="Q4056" i="1"/>
  <c r="P4056" i="1"/>
  <c r="O4056" i="1"/>
  <c r="E5399" i="1"/>
  <c r="Q5398" i="1"/>
  <c r="P5398" i="1"/>
  <c r="E2317" i="1"/>
  <c r="E5587" i="1"/>
  <c r="Q5586" i="1"/>
  <c r="O5586" i="1"/>
  <c r="E5022" i="1"/>
  <c r="Q5021" i="1"/>
  <c r="P5021" i="1"/>
  <c r="O5021" i="1"/>
  <c r="E1958" i="1"/>
  <c r="Q1957" i="1"/>
  <c r="P1957" i="1"/>
  <c r="O1957" i="1"/>
  <c r="E4727" i="1"/>
  <c r="Q4726" i="1"/>
  <c r="P4726" i="1"/>
  <c r="E2903" i="1"/>
  <c r="E2527" i="1"/>
  <c r="E3071" i="1"/>
  <c r="E1769" i="1"/>
  <c r="Q1768" i="1"/>
  <c r="P1768" i="1"/>
  <c r="O1768" i="1"/>
  <c r="E848" i="1"/>
  <c r="Q847" i="1"/>
  <c r="P847" i="1"/>
  <c r="E1833" i="1"/>
  <c r="E827" i="1"/>
  <c r="E3216" i="1"/>
  <c r="E1875" i="1"/>
  <c r="E5293" i="1"/>
  <c r="P5292" i="1"/>
  <c r="E4812" i="1"/>
  <c r="Q4811" i="1"/>
  <c r="P4811" i="1"/>
  <c r="O4811" i="1"/>
  <c r="E4080" i="1"/>
  <c r="E741" i="1"/>
  <c r="Q740" i="1"/>
  <c r="O740" i="1"/>
  <c r="P740" i="1"/>
  <c r="E3343" i="1"/>
  <c r="Q3342" i="1"/>
  <c r="P3342" i="1"/>
  <c r="O3342" i="1"/>
  <c r="E5209" i="1"/>
  <c r="Q5208" i="1"/>
  <c r="P5208" i="1"/>
  <c r="O5208" i="1"/>
  <c r="E699" i="1"/>
  <c r="P698" i="1"/>
  <c r="O698" i="1"/>
  <c r="Q698" i="1"/>
  <c r="E1058" i="1"/>
  <c r="E5149" i="1"/>
  <c r="E3847" i="1"/>
  <c r="O3846" i="1"/>
  <c r="E1181" i="1"/>
  <c r="P1180" i="1"/>
  <c r="E1935" i="1"/>
  <c r="O1934" i="1"/>
  <c r="E2170" i="1"/>
  <c r="O2169" i="1"/>
  <c r="P2169" i="1"/>
  <c r="Q2169" i="1"/>
  <c r="E2986" i="1"/>
  <c r="P2985" i="1"/>
  <c r="Q2985" i="1"/>
  <c r="E595" i="1"/>
  <c r="Q594" i="1"/>
  <c r="P594" i="1"/>
  <c r="E425" i="1"/>
  <c r="Q424" i="1"/>
  <c r="P424" i="1"/>
  <c r="E2505" i="1"/>
  <c r="E5543" i="1"/>
  <c r="E5731" i="1"/>
  <c r="Q5730" i="1"/>
  <c r="O5730" i="1"/>
  <c r="E1286" i="1"/>
  <c r="Q1285" i="1"/>
  <c r="P1285" i="1"/>
  <c r="E1100" i="1"/>
  <c r="E5336" i="1"/>
  <c r="E490" i="1"/>
  <c r="E3596" i="1"/>
  <c r="E4098" i="1"/>
  <c r="E4957" i="1"/>
  <c r="Q4956" i="1"/>
  <c r="P4956" i="1"/>
  <c r="O4956" i="1"/>
  <c r="E2127" i="1"/>
  <c r="Q2126" i="1"/>
  <c r="P2126" i="1"/>
  <c r="O2126" i="1"/>
  <c r="E994" i="1"/>
  <c r="Q993" i="1"/>
  <c r="E5502" i="1"/>
  <c r="E2380" i="1"/>
  <c r="E4349" i="1"/>
  <c r="E2631" i="1"/>
  <c r="O2630" i="1"/>
  <c r="E1496" i="1"/>
  <c r="Q1495" i="1"/>
  <c r="P1495" i="1"/>
  <c r="O1495" i="1"/>
  <c r="E2964" i="1"/>
  <c r="E2691" i="1"/>
  <c r="E2463" i="1"/>
  <c r="Q2462" i="1"/>
  <c r="P2462" i="1"/>
  <c r="E5752" i="1"/>
  <c r="P5751" i="1"/>
  <c r="O5751" i="1"/>
  <c r="Q5751" i="1"/>
  <c r="E4790" i="1"/>
  <c r="Q4789" i="1"/>
  <c r="P4789" i="1"/>
  <c r="O4789" i="1"/>
  <c r="E2294" i="1"/>
  <c r="Q2293" i="1"/>
  <c r="P2293" i="1"/>
  <c r="O2293" i="1"/>
  <c r="E4875" i="1"/>
  <c r="E5440" i="1"/>
  <c r="E5232" i="1"/>
  <c r="E3932" i="1"/>
  <c r="E2611" i="1"/>
  <c r="Q2610" i="1"/>
  <c r="O2610" i="1"/>
  <c r="E2338" i="1"/>
  <c r="Q2337" i="1"/>
  <c r="P2337" i="1"/>
  <c r="E1747" i="1"/>
  <c r="Q1746" i="1"/>
  <c r="P1746" i="1"/>
  <c r="O1746" i="1"/>
  <c r="E345" i="1"/>
  <c r="E2925" i="1"/>
  <c r="Q2924" i="1"/>
  <c r="O2924" i="1"/>
  <c r="P2924" i="1"/>
  <c r="E4704" i="1"/>
  <c r="Q4703" i="1"/>
  <c r="P4703" i="1"/>
  <c r="O4703" i="1"/>
  <c r="E1453" i="1"/>
  <c r="Q1452" i="1"/>
  <c r="P1452" i="1"/>
  <c r="O1452" i="1"/>
  <c r="E4769" i="1"/>
  <c r="P4768" i="1"/>
  <c r="Q4768" i="1"/>
  <c r="O4768" i="1"/>
  <c r="E4434" i="1"/>
  <c r="P4433" i="1"/>
  <c r="O4433" i="1"/>
  <c r="Q4433" i="1"/>
  <c r="E155" i="1"/>
  <c r="E5272" i="1"/>
  <c r="O5271" i="1"/>
  <c r="Q5271" i="1"/>
  <c r="P5271" i="1"/>
  <c r="E1855" i="1"/>
  <c r="Q1854" i="1"/>
  <c r="P1854" i="1"/>
  <c r="O1854" i="1"/>
  <c r="Q2881" i="1"/>
  <c r="P2881" i="1"/>
  <c r="O2881" i="1"/>
  <c r="E2882" i="1"/>
  <c r="E5062" i="1"/>
  <c r="E4035" i="1"/>
  <c r="E952" i="1"/>
  <c r="Q951" i="1"/>
  <c r="P951" i="1"/>
  <c r="O951" i="1"/>
  <c r="E3638" i="1"/>
  <c r="P3637" i="1"/>
  <c r="E3740" i="1"/>
  <c r="E323" i="1"/>
  <c r="Q322" i="1"/>
  <c r="P322" i="1"/>
  <c r="O322" i="1"/>
  <c r="E1475" i="1"/>
  <c r="Q1474" i="1"/>
  <c r="P1474" i="1"/>
  <c r="E4749" i="1"/>
  <c r="O4748" i="1"/>
  <c r="E4938" i="1"/>
  <c r="O4937" i="1"/>
  <c r="Q4937" i="1"/>
  <c r="P4937" i="1"/>
  <c r="E5169" i="1"/>
  <c r="O5168" i="1"/>
  <c r="E3468" i="1"/>
  <c r="Q3467" i="1"/>
  <c r="P3467" i="1"/>
  <c r="O3467" i="1"/>
  <c r="E1373" i="1"/>
  <c r="E2441" i="1"/>
  <c r="Q2440" i="1"/>
  <c r="P2440" i="1"/>
  <c r="O2440" i="1"/>
  <c r="E2819" i="1"/>
  <c r="O2818" i="1"/>
  <c r="E3971" i="1"/>
  <c r="Q3970" i="1"/>
  <c r="P3970" i="1"/>
  <c r="E3426" i="1"/>
  <c r="Q3425" i="1"/>
  <c r="P3425" i="1"/>
  <c r="O3425" i="1"/>
  <c r="E364" i="1"/>
  <c r="Q363" i="1"/>
  <c r="P363" i="1"/>
  <c r="O363" i="1"/>
  <c r="E3407" i="1"/>
  <c r="E1706" i="1"/>
  <c r="Q1705" i="1"/>
  <c r="E195" i="1"/>
  <c r="Q194" i="1"/>
  <c r="P194" i="1"/>
  <c r="O194" i="1"/>
  <c r="E5793" i="1"/>
  <c r="E1560" i="1"/>
  <c r="E3698" i="1"/>
  <c r="Q3697" i="1"/>
  <c r="P3697" i="1"/>
  <c r="O3697" i="1"/>
  <c r="E616" i="1"/>
  <c r="Q615" i="1"/>
  <c r="P615" i="1"/>
  <c r="O615" i="1"/>
  <c r="E929" i="1"/>
  <c r="O928" i="1"/>
  <c r="Q928" i="1"/>
  <c r="E217" i="1"/>
  <c r="Q216" i="1"/>
  <c r="P216" i="1"/>
  <c r="O216" i="1"/>
  <c r="E4539" i="1"/>
  <c r="Q4538" i="1"/>
  <c r="P4538" i="1"/>
  <c r="O4538" i="1"/>
  <c r="E1036" i="1"/>
  <c r="O1035" i="1"/>
  <c r="E134" i="1"/>
  <c r="Q133" i="1"/>
  <c r="P133" i="1"/>
  <c r="O133" i="1"/>
  <c r="E4202" i="1"/>
  <c r="Q4201" i="1"/>
  <c r="P4201" i="1"/>
  <c r="E5773" i="1"/>
  <c r="P5772" i="1"/>
  <c r="E2043" i="1"/>
  <c r="O2042" i="1"/>
  <c r="Q2042" i="1"/>
  <c r="P2042" i="1"/>
  <c r="E301" i="1"/>
  <c r="Q300" i="1"/>
  <c r="E3365" i="1"/>
  <c r="Q3364" i="1"/>
  <c r="P3364" i="1"/>
  <c r="O3364" i="1"/>
  <c r="E3385" i="1"/>
  <c r="Q3384" i="1"/>
  <c r="P3384" i="1"/>
  <c r="O3384" i="1"/>
  <c r="E4644" i="1"/>
  <c r="Q4643" i="1"/>
  <c r="O4643" i="1"/>
  <c r="P4643" i="1"/>
  <c r="E5710" i="1"/>
  <c r="O5709" i="1"/>
  <c r="E4854" i="1"/>
  <c r="P4853" i="1"/>
  <c r="Q4853" i="1"/>
  <c r="O4853" i="1"/>
  <c r="E2798" i="1"/>
  <c r="P2797" i="1"/>
  <c r="O2797" i="1"/>
  <c r="Q2797" i="1"/>
  <c r="E1015" i="1"/>
  <c r="E5672" i="1"/>
  <c r="P5671" i="1"/>
  <c r="O5671" i="1"/>
  <c r="Q5671" i="1"/>
  <c r="E3950" i="1"/>
  <c r="P3949" i="1"/>
  <c r="E3869" i="1"/>
  <c r="P3868" i="1"/>
  <c r="O3868" i="1"/>
  <c r="Q3868" i="1"/>
  <c r="E258" i="1"/>
  <c r="Q257" i="1"/>
  <c r="P257" i="1"/>
  <c r="O257" i="1"/>
  <c r="E1244" i="1"/>
  <c r="E4896" i="1"/>
  <c r="Q4895" i="1"/>
  <c r="P4895" i="1"/>
  <c r="O4895" i="1"/>
  <c r="E4560" i="1"/>
  <c r="E3007" i="1"/>
  <c r="E4142" i="1"/>
  <c r="E1812" i="1"/>
  <c r="Q1811" i="1"/>
  <c r="P1811" i="1"/>
  <c r="O1811" i="1"/>
  <c r="E70" i="1"/>
  <c r="P69" i="1"/>
  <c r="E553" i="1"/>
  <c r="Q552" i="1"/>
  <c r="P552" i="1"/>
  <c r="O552" i="1"/>
  <c r="E763" i="1"/>
  <c r="Q762" i="1"/>
  <c r="P762" i="1"/>
  <c r="O762" i="1"/>
  <c r="E531" i="1"/>
  <c r="Q530" i="1"/>
  <c r="P530" i="1"/>
  <c r="O530" i="1"/>
  <c r="E3552" i="1"/>
  <c r="Q3551" i="1"/>
  <c r="P3551" i="1"/>
  <c r="O3551" i="1"/>
  <c r="E4329" i="1"/>
  <c r="Q4328" i="1"/>
  <c r="P4328" i="1"/>
  <c r="O4328" i="1"/>
  <c r="E1161" i="1"/>
  <c r="P1160" i="1"/>
  <c r="Q1160" i="1"/>
  <c r="E4014" i="1"/>
  <c r="P4013" i="1"/>
  <c r="E1351" i="1"/>
  <c r="Q1350" i="1"/>
  <c r="P1350" i="1"/>
  <c r="O1350" i="1"/>
  <c r="E2733" i="1"/>
  <c r="Q2732" i="1"/>
  <c r="P2732" i="1"/>
  <c r="O2732" i="1"/>
  <c r="E386" i="1"/>
  <c r="O385" i="1"/>
  <c r="Q385" i="1"/>
  <c r="P385" i="1"/>
  <c r="E3510" i="1"/>
  <c r="P3509" i="1"/>
  <c r="O3509" i="1"/>
  <c r="Q3509" i="1"/>
  <c r="E3659" i="1"/>
  <c r="Q3658" i="1"/>
  <c r="P3658" i="1"/>
  <c r="O3658" i="1"/>
  <c r="E3489" i="1"/>
  <c r="Q3488" i="1"/>
  <c r="P3488" i="1"/>
  <c r="O3488" i="1"/>
  <c r="E3679" i="1"/>
  <c r="Q3678" i="1"/>
  <c r="P3678" i="1"/>
  <c r="O3678" i="1"/>
  <c r="E5042" i="1"/>
  <c r="P5041" i="1"/>
  <c r="Q5041" i="1"/>
  <c r="O5041" i="1"/>
  <c r="E50" i="1"/>
  <c r="Q49" i="1"/>
  <c r="P49" i="1"/>
  <c r="O49" i="1"/>
  <c r="E3910" i="1"/>
  <c r="P3909" i="1"/>
  <c r="O3909" i="1"/>
  <c r="E5189" i="1"/>
  <c r="Q5188" i="1"/>
  <c r="E3446" i="1"/>
  <c r="Q3445" i="1"/>
  <c r="P3445" i="1"/>
  <c r="O3445" i="1"/>
  <c r="E1517" i="1"/>
  <c r="Q1516" i="1"/>
  <c r="P1516" i="1"/>
  <c r="O1516" i="1"/>
  <c r="E806" i="1"/>
  <c r="O805" i="1"/>
  <c r="P805" i="1"/>
  <c r="Q805" i="1"/>
  <c r="E5630" i="1"/>
  <c r="Q5629" i="1"/>
  <c r="P5629" i="1"/>
  <c r="O5629" i="1"/>
  <c r="E3992" i="1"/>
  <c r="Q3991" i="1"/>
  <c r="P3991" i="1"/>
  <c r="O3991" i="1"/>
  <c r="E3049" i="1"/>
  <c r="O2063" i="1"/>
  <c r="E2064" i="1"/>
  <c r="E4666" i="1"/>
  <c r="Q4665" i="1"/>
  <c r="P4665" i="1"/>
  <c r="O4665" i="1"/>
  <c r="E5692" i="1"/>
  <c r="P5691" i="1"/>
  <c r="O5691" i="1"/>
  <c r="Q5691" i="1"/>
  <c r="E3575" i="1"/>
  <c r="P3574" i="1"/>
  <c r="O3574" i="1"/>
  <c r="Q3574" i="1"/>
  <c r="E2570" i="1"/>
  <c r="Q2569" i="1"/>
  <c r="P2569" i="1"/>
  <c r="O2569" i="1"/>
  <c r="E869" i="1"/>
  <c r="Q868" i="1"/>
  <c r="P868" i="1"/>
  <c r="E5085" i="1"/>
  <c r="Q3721" i="1"/>
  <c r="O3721" i="1"/>
  <c r="E3722" i="1"/>
  <c r="E890" i="1"/>
  <c r="Q889" i="1"/>
  <c r="P889" i="1"/>
  <c r="O889" i="1"/>
  <c r="E1897" i="1"/>
  <c r="Q1896" i="1"/>
  <c r="P1896" i="1"/>
  <c r="O1896" i="1"/>
  <c r="E1582" i="1"/>
  <c r="Q1581" i="1"/>
  <c r="P1581" i="1"/>
  <c r="O1581" i="1"/>
  <c r="E1141" i="1"/>
  <c r="P1140" i="1"/>
  <c r="O1140" i="1"/>
  <c r="Q1140" i="1"/>
  <c r="E5480" i="1"/>
  <c r="P5479" i="1"/>
  <c r="E1916" i="1"/>
  <c r="P1915" i="1"/>
  <c r="O1915" i="1"/>
  <c r="Q1915" i="1"/>
  <c r="E4624" i="1"/>
  <c r="Q4623" i="1"/>
  <c r="O4623" i="1"/>
  <c r="E4516" i="1"/>
  <c r="O4515" i="1"/>
  <c r="E3890" i="1"/>
  <c r="E1539" i="1"/>
  <c r="Q1538" i="1"/>
  <c r="P1538" i="1"/>
  <c r="O1538" i="1"/>
  <c r="E4980" i="1"/>
  <c r="Q4979" i="1"/>
  <c r="P4979" i="1"/>
  <c r="O4979" i="1"/>
  <c r="E4496" i="1"/>
  <c r="P4495" i="1"/>
  <c r="O4495" i="1"/>
  <c r="Q4495" i="1"/>
  <c r="E1121" i="1"/>
  <c r="P1120" i="1"/>
  <c r="O1120" i="1"/>
  <c r="Q1120" i="1"/>
  <c r="E3279" i="1"/>
  <c r="P3278" i="1"/>
  <c r="O3278" i="1"/>
  <c r="Q3278" i="1"/>
  <c r="E3828" i="1"/>
  <c r="P3827" i="1"/>
  <c r="O3827" i="1"/>
  <c r="Q3827" i="1"/>
  <c r="E3301" i="1"/>
  <c r="Q3300" i="1"/>
  <c r="P3300" i="1"/>
  <c r="O3300" i="1"/>
  <c r="E4918" i="1"/>
  <c r="E5566" i="1"/>
  <c r="Q5565" i="1"/>
  <c r="O5565" i="1"/>
  <c r="E4243" i="1"/>
  <c r="O4242" i="1"/>
  <c r="Q4242" i="1"/>
  <c r="P4242" i="1"/>
  <c r="E4475" i="1"/>
  <c r="Q4474" i="1"/>
  <c r="O4474" i="1"/>
  <c r="P4474" i="1"/>
  <c r="E5106" i="1"/>
  <c r="P5105" i="1"/>
  <c r="O5105" i="1"/>
  <c r="Q5105" i="1"/>
  <c r="E783" i="1"/>
  <c r="E4392" i="1"/>
  <c r="P4391" i="1"/>
  <c r="E4686" i="1"/>
  <c r="Q4685" i="1"/>
  <c r="P4685" i="1"/>
  <c r="O4685" i="1"/>
  <c r="E2360" i="1"/>
  <c r="Q2359" i="1"/>
  <c r="P2359" i="1"/>
  <c r="O2359" i="1"/>
  <c r="E1604" i="1"/>
  <c r="Q1603" i="1"/>
  <c r="P1603" i="1"/>
  <c r="O1603" i="1"/>
  <c r="E280" i="1"/>
  <c r="Q279" i="1"/>
  <c r="P279" i="1"/>
  <c r="O279" i="1"/>
  <c r="E2000" i="1"/>
  <c r="Q1999" i="1"/>
  <c r="P1999" i="1"/>
  <c r="O1999" i="1"/>
  <c r="E5650" i="1"/>
  <c r="Q5649" i="1"/>
  <c r="O5649" i="1"/>
  <c r="P5649" i="1"/>
  <c r="E5378" i="1"/>
  <c r="O5377" i="1"/>
  <c r="P5377" i="1"/>
  <c r="Q5377" i="1"/>
  <c r="E5000" i="1"/>
  <c r="P4999" i="1"/>
  <c r="E469" i="1"/>
  <c r="P468" i="1"/>
  <c r="E2252" i="1"/>
  <c r="Q2251" i="1"/>
  <c r="P2251" i="1"/>
  <c r="O2251" i="1"/>
  <c r="E3762" i="1"/>
  <c r="Q3761" i="1"/>
  <c r="O3761" i="1"/>
  <c r="E4373" i="1"/>
  <c r="Q4372" i="1"/>
  <c r="P4372" i="1"/>
  <c r="E5313" i="1"/>
  <c r="P5312" i="1"/>
  <c r="E237" i="1"/>
  <c r="Q236" i="1"/>
  <c r="P236" i="1"/>
  <c r="O236" i="1"/>
  <c r="E3155" i="1"/>
  <c r="O3154" i="1"/>
  <c r="E3805" i="1"/>
  <c r="E4581" i="1"/>
  <c r="P4580" i="1"/>
  <c r="E2107" i="1"/>
  <c r="Q2106" i="1"/>
  <c r="P2106" i="1"/>
  <c r="O2106" i="1"/>
  <c r="E4182" i="1"/>
  <c r="Q4181" i="1"/>
  <c r="P4181" i="1"/>
  <c r="O4181" i="1"/>
  <c r="E4286" i="1"/>
  <c r="P4285" i="1"/>
  <c r="E3258" i="1"/>
  <c r="Q3257" i="1"/>
  <c r="P3257" i="1"/>
  <c r="O3257" i="1"/>
  <c r="E5356" i="1"/>
  <c r="E1623" i="1"/>
  <c r="E574" i="1"/>
  <c r="E3133" i="1"/>
  <c r="P3132" i="1"/>
  <c r="O3132" i="1"/>
  <c r="Q3132" i="1"/>
  <c r="E5460" i="1"/>
  <c r="Q5459" i="1"/>
  <c r="P5459" i="1"/>
  <c r="O5459" i="1"/>
  <c r="E2839" i="1"/>
  <c r="P2838" i="1"/>
  <c r="O2838" i="1"/>
  <c r="Q2838" i="1"/>
  <c r="E4162" i="1"/>
  <c r="Q4161" i="1"/>
  <c r="P4161" i="1"/>
  <c r="O4161" i="1"/>
  <c r="E1328" i="1"/>
  <c r="O1327" i="1"/>
  <c r="Q1327" i="1"/>
  <c r="P1327" i="1"/>
  <c r="E2188" i="1"/>
  <c r="Q2187" i="1"/>
  <c r="P2187" i="1"/>
  <c r="O2187" i="1"/>
  <c r="E4265" i="1"/>
  <c r="O4264" i="1"/>
  <c r="E3027" i="1"/>
  <c r="O3026" i="1"/>
  <c r="Q3026" i="1"/>
  <c r="E2863" i="1"/>
  <c r="Q2862" i="1"/>
  <c r="P2862" i="1"/>
  <c r="O2862" i="1"/>
  <c r="E510" i="1"/>
  <c r="Q509" i="1"/>
  <c r="O509" i="1"/>
  <c r="E2943" i="1"/>
  <c r="Q2942" i="1"/>
  <c r="P2942" i="1"/>
  <c r="O2942" i="1"/>
  <c r="E1202" i="1"/>
  <c r="Q1201" i="1"/>
  <c r="P1201" i="1"/>
  <c r="O1201" i="1"/>
  <c r="E4307" i="1"/>
  <c r="Q4306" i="1"/>
  <c r="P4306" i="1"/>
  <c r="O4306" i="1"/>
  <c r="E448" i="1"/>
  <c r="Q447" i="1"/>
  <c r="P447" i="1"/>
  <c r="O447" i="1"/>
  <c r="E174" i="1"/>
  <c r="O173" i="1"/>
  <c r="P173" i="1"/>
  <c r="Q173" i="1"/>
  <c r="E1727" i="1"/>
  <c r="Q1726" i="1"/>
  <c r="P1726" i="1"/>
  <c r="O1726" i="1"/>
  <c r="E638" i="1"/>
  <c r="Q637" i="1"/>
  <c r="P637" i="1"/>
  <c r="O637" i="1"/>
  <c r="E1392" i="1"/>
  <c r="Q1391" i="1"/>
  <c r="P1391" i="1"/>
  <c r="O1391" i="1"/>
  <c r="E2211" i="1"/>
  <c r="P2210" i="1"/>
  <c r="Q2210" i="1"/>
  <c r="O2210" i="1"/>
  <c r="E1309" i="1"/>
  <c r="Q1308" i="1"/>
  <c r="P1308" i="1"/>
  <c r="O1308" i="1"/>
  <c r="E5128" i="1"/>
  <c r="O5127" i="1"/>
  <c r="P5127" i="1"/>
  <c r="Q5127" i="1"/>
  <c r="E3532" i="1"/>
  <c r="E2483" i="1"/>
  <c r="Q2482" i="1"/>
  <c r="P2482" i="1"/>
  <c r="O2482" i="1"/>
  <c r="E1078" i="1"/>
  <c r="Q1077" i="1"/>
  <c r="P1077" i="1"/>
  <c r="O1077" i="1"/>
  <c r="E3322" i="1"/>
  <c r="E910" i="1"/>
  <c r="Q909" i="1"/>
  <c r="O909" i="1"/>
  <c r="E4222" i="1"/>
  <c r="Q4221" i="1"/>
  <c r="P4221" i="1"/>
  <c r="O4221" i="1"/>
  <c r="E3617" i="1"/>
  <c r="Q3616" i="1"/>
  <c r="P3616" i="1"/>
  <c r="O3616" i="1"/>
  <c r="E658" i="1"/>
  <c r="O657" i="1"/>
  <c r="E2275" i="1"/>
  <c r="Q2274" i="1"/>
  <c r="P2274" i="1"/>
  <c r="E2231" i="1"/>
  <c r="P2230" i="1"/>
  <c r="Q2230" i="1"/>
  <c r="O2230" i="1"/>
  <c r="E28" i="1"/>
  <c r="O27" i="1"/>
  <c r="E3091" i="1"/>
  <c r="Q3090" i="1"/>
  <c r="P3090" i="1"/>
  <c r="O3090" i="1"/>
  <c r="E2775" i="1"/>
  <c r="Q2774" i="1"/>
  <c r="P2774" i="1"/>
  <c r="O2774" i="1"/>
  <c r="E1222" i="1"/>
  <c r="Q1221" i="1"/>
  <c r="P1221" i="1"/>
  <c r="O1221" i="1"/>
  <c r="E2085" i="1"/>
  <c r="Q2084" i="1"/>
  <c r="P2084" i="1"/>
  <c r="O2084" i="1"/>
  <c r="E971" i="1"/>
  <c r="Q970" i="1"/>
  <c r="P970" i="1"/>
  <c r="O970" i="1"/>
  <c r="E5419" i="1"/>
  <c r="O5418" i="1"/>
  <c r="Q5418" i="1"/>
  <c r="P5418" i="1"/>
  <c r="E113" i="1"/>
  <c r="Q112" i="1"/>
  <c r="P112" i="1"/>
  <c r="O112" i="1"/>
  <c r="E1665" i="1"/>
  <c r="Q1664" i="1"/>
  <c r="P1664" i="1"/>
  <c r="O1664" i="1"/>
  <c r="E2547" i="1"/>
  <c r="P2546" i="1"/>
  <c r="E3784" i="1"/>
  <c r="O3783" i="1"/>
  <c r="Q3783" i="1"/>
  <c r="E2589" i="1"/>
  <c r="Q2588" i="1"/>
  <c r="P2588" i="1"/>
  <c r="O2588" i="1"/>
  <c r="E2672" i="1"/>
  <c r="Q2671" i="1"/>
  <c r="P2671" i="1"/>
  <c r="O2671" i="1"/>
  <c r="E2711" i="1"/>
  <c r="Q2710" i="1"/>
  <c r="P2710" i="1"/>
  <c r="O2710" i="1"/>
  <c r="E1979" i="1"/>
  <c r="Q1978" i="1"/>
  <c r="P1978" i="1"/>
  <c r="O1978" i="1"/>
  <c r="E4122" i="1"/>
  <c r="Q4121" i="1"/>
  <c r="P4121" i="1"/>
  <c r="E5250" i="1"/>
  <c r="E5607" i="1"/>
  <c r="Q5606" i="1"/>
  <c r="P5606" i="1"/>
  <c r="O5606" i="1"/>
  <c r="E1414" i="1"/>
  <c r="Q1413" i="1"/>
  <c r="P1413" i="1"/>
  <c r="O1413" i="1"/>
  <c r="E407" i="1"/>
  <c r="Q406" i="1"/>
  <c r="P406" i="1"/>
  <c r="O406" i="1"/>
  <c r="E677" i="1"/>
  <c r="Q676" i="1"/>
  <c r="P676" i="1"/>
  <c r="O676" i="1"/>
  <c r="I2672" i="1" l="1"/>
  <c r="J2672" i="1"/>
  <c r="H2672" i="1"/>
  <c r="I1623" i="1"/>
  <c r="J1623" i="1"/>
  <c r="H1623" i="1"/>
  <c r="I3992" i="1"/>
  <c r="J3992" i="1"/>
  <c r="H3992" i="1"/>
  <c r="I4769" i="1"/>
  <c r="J4769" i="1"/>
  <c r="H4769" i="1"/>
  <c r="I4833" i="1"/>
  <c r="P4833" i="1" s="1"/>
  <c r="J4833" i="1"/>
  <c r="Q4833" i="1" s="1"/>
  <c r="H4833" i="1"/>
  <c r="O4833" i="1" s="1"/>
  <c r="I3722" i="1"/>
  <c r="J3722" i="1"/>
  <c r="Q3722" i="1" s="1"/>
  <c r="H3722" i="1"/>
  <c r="O3722" i="1" s="1"/>
  <c r="I4980" i="1"/>
  <c r="P4980" i="1" s="1"/>
  <c r="J4980" i="1"/>
  <c r="H4980" i="1"/>
  <c r="I5293" i="1"/>
  <c r="J5293" i="1"/>
  <c r="H5293" i="1"/>
  <c r="I3740" i="1"/>
  <c r="J3740" i="1"/>
  <c r="H3740" i="1"/>
  <c r="I658" i="1"/>
  <c r="J658" i="1"/>
  <c r="H658" i="1"/>
  <c r="I1916" i="1"/>
  <c r="J1916" i="1"/>
  <c r="H1916" i="1"/>
  <c r="O1916" i="1" s="1"/>
  <c r="I4202" i="1"/>
  <c r="P4202" i="1" s="1"/>
  <c r="J4202" i="1"/>
  <c r="Q4202" i="1" s="1"/>
  <c r="H4202" i="1"/>
  <c r="I4349" i="1"/>
  <c r="P4349" i="1" s="1"/>
  <c r="J4349" i="1"/>
  <c r="Q4349" i="1" s="1"/>
  <c r="H4349" i="1"/>
  <c r="O4349" i="1" s="1"/>
  <c r="I4727" i="1"/>
  <c r="J4727" i="1"/>
  <c r="H4727" i="1"/>
  <c r="I5419" i="1"/>
  <c r="J5419" i="1"/>
  <c r="H5419" i="1"/>
  <c r="I4475" i="1"/>
  <c r="J4475" i="1"/>
  <c r="H4475" i="1"/>
  <c r="I2798" i="1"/>
  <c r="J2798" i="1"/>
  <c r="H2798" i="1"/>
  <c r="I3365" i="1"/>
  <c r="J3365" i="1"/>
  <c r="Q3365" i="1" s="1"/>
  <c r="H3365" i="1"/>
  <c r="I134" i="1"/>
  <c r="P134" i="1" s="1"/>
  <c r="J134" i="1"/>
  <c r="H134" i="1"/>
  <c r="O134" i="1" s="1"/>
  <c r="I616" i="1"/>
  <c r="P616" i="1" s="1"/>
  <c r="J616" i="1"/>
  <c r="Q616" i="1" s="1"/>
  <c r="H616" i="1"/>
  <c r="I1706" i="1"/>
  <c r="J1706" i="1"/>
  <c r="H1706" i="1"/>
  <c r="I2819" i="1"/>
  <c r="J2819" i="1"/>
  <c r="H2819" i="1"/>
  <c r="I4938" i="1"/>
  <c r="J4938" i="1"/>
  <c r="H4938" i="1"/>
  <c r="I3638" i="1"/>
  <c r="J3638" i="1"/>
  <c r="H3638" i="1"/>
  <c r="I1855" i="1"/>
  <c r="P1855" i="1" s="1"/>
  <c r="J1855" i="1"/>
  <c r="Q1855" i="1" s="1"/>
  <c r="H1855" i="1"/>
  <c r="O1855" i="1" s="1"/>
  <c r="I1453" i="1"/>
  <c r="J1453" i="1"/>
  <c r="Q1453" i="1" s="1"/>
  <c r="H1453" i="1"/>
  <c r="O1453" i="1" s="1"/>
  <c r="I2338" i="1"/>
  <c r="P2338" i="1" s="1"/>
  <c r="J2338" i="1"/>
  <c r="H2338" i="1"/>
  <c r="I4875" i="1"/>
  <c r="J4875" i="1"/>
  <c r="H4875" i="1"/>
  <c r="I2691" i="1"/>
  <c r="J2691" i="1"/>
  <c r="H2691" i="1"/>
  <c r="I2380" i="1"/>
  <c r="J2380" i="1"/>
  <c r="H2380" i="1"/>
  <c r="I4098" i="1"/>
  <c r="J4098" i="1"/>
  <c r="H4098" i="1"/>
  <c r="O4098" i="1" s="1"/>
  <c r="I1286" i="1"/>
  <c r="P1286" i="1" s="1"/>
  <c r="J1286" i="1"/>
  <c r="Q1286" i="1" s="1"/>
  <c r="H1286" i="1"/>
  <c r="I595" i="1"/>
  <c r="P595" i="1" s="1"/>
  <c r="J595" i="1"/>
  <c r="Q595" i="1" s="1"/>
  <c r="H595" i="1"/>
  <c r="O595" i="1" s="1"/>
  <c r="I3847" i="1"/>
  <c r="J3847" i="1"/>
  <c r="H3847" i="1"/>
  <c r="I3343" i="1"/>
  <c r="J3343" i="1"/>
  <c r="H3343" i="1"/>
  <c r="I1875" i="1"/>
  <c r="J1875" i="1"/>
  <c r="H1875" i="1"/>
  <c r="I1769" i="1"/>
  <c r="J1769" i="1"/>
  <c r="H1769" i="1"/>
  <c r="I1958" i="1"/>
  <c r="J1958" i="1"/>
  <c r="Q1958" i="1" s="1"/>
  <c r="H1958" i="1"/>
  <c r="O1958" i="1" s="1"/>
  <c r="I4057" i="1"/>
  <c r="P4057" i="1" s="1"/>
  <c r="J4057" i="1"/>
  <c r="H4057" i="1"/>
  <c r="O4057" i="1" s="1"/>
  <c r="I1434" i="1"/>
  <c r="P1434" i="1" s="1"/>
  <c r="J1434" i="1"/>
  <c r="Q1434" i="1" s="1"/>
  <c r="H1434" i="1"/>
  <c r="I721" i="1"/>
  <c r="J721" i="1"/>
  <c r="H721" i="1"/>
  <c r="I1265" i="1"/>
  <c r="J1265" i="1"/>
  <c r="H1265" i="1"/>
  <c r="I1791" i="1"/>
  <c r="J1791" i="1"/>
  <c r="H1791" i="1"/>
  <c r="I3301" i="1"/>
  <c r="J3301" i="1"/>
  <c r="H3301" i="1"/>
  <c r="I1015" i="1"/>
  <c r="P1015" i="1" s="1"/>
  <c r="J1015" i="1"/>
  <c r="Q1015" i="1" s="1"/>
  <c r="H1015" i="1"/>
  <c r="O1015" i="1" s="1"/>
  <c r="I2463" i="1"/>
  <c r="J2463" i="1"/>
  <c r="Q2463" i="1" s="1"/>
  <c r="H2463" i="1"/>
  <c r="O2463" i="1" s="1"/>
  <c r="I5399" i="1"/>
  <c r="P5399" i="1" s="1"/>
  <c r="J5399" i="1"/>
  <c r="H5399" i="1"/>
  <c r="I531" i="1"/>
  <c r="J531" i="1"/>
  <c r="H531" i="1"/>
  <c r="I5169" i="1"/>
  <c r="J5169" i="1"/>
  <c r="H5169" i="1"/>
  <c r="I5356" i="1"/>
  <c r="J5356" i="1"/>
  <c r="H5356" i="1"/>
  <c r="I113" i="1"/>
  <c r="J113" i="1"/>
  <c r="H113" i="1"/>
  <c r="I1604" i="1"/>
  <c r="P1604" i="1" s="1"/>
  <c r="J1604" i="1"/>
  <c r="Q1604" i="1" s="1"/>
  <c r="H1604" i="1"/>
  <c r="I3679" i="1"/>
  <c r="P3679" i="1" s="1"/>
  <c r="J3679" i="1"/>
  <c r="Q3679" i="1" s="1"/>
  <c r="H3679" i="1"/>
  <c r="O3679" i="1" s="1"/>
  <c r="I4602" i="1"/>
  <c r="J4602" i="1"/>
  <c r="H4602" i="1"/>
  <c r="I2360" i="1"/>
  <c r="J2360" i="1"/>
  <c r="H2360" i="1"/>
  <c r="I2107" i="1"/>
  <c r="J2107" i="1"/>
  <c r="H2107" i="1"/>
  <c r="I929" i="1"/>
  <c r="J929" i="1"/>
  <c r="H929" i="1"/>
  <c r="I2839" i="1"/>
  <c r="J2839" i="1"/>
  <c r="Q2839" i="1" s="1"/>
  <c r="H2839" i="1"/>
  <c r="O2839" i="1" s="1"/>
  <c r="I5692" i="1"/>
  <c r="P5692" i="1" s="1"/>
  <c r="J5692" i="1"/>
  <c r="H5692" i="1"/>
  <c r="O5692" i="1" s="1"/>
  <c r="I638" i="1"/>
  <c r="P638" i="1" s="1"/>
  <c r="J638" i="1"/>
  <c r="Q638" i="1" s="1"/>
  <c r="H638" i="1"/>
  <c r="I3279" i="1"/>
  <c r="J3279" i="1"/>
  <c r="H3279" i="1"/>
  <c r="I806" i="1"/>
  <c r="J806" i="1"/>
  <c r="H806" i="1"/>
  <c r="I4014" i="1"/>
  <c r="J4014" i="1"/>
  <c r="H4014" i="1"/>
  <c r="I3007" i="1"/>
  <c r="J3007" i="1"/>
  <c r="H3007" i="1"/>
  <c r="I301" i="1"/>
  <c r="P301" i="1" s="1"/>
  <c r="J301" i="1"/>
  <c r="Q301" i="1" s="1"/>
  <c r="H301" i="1"/>
  <c r="O301" i="1" s="1"/>
  <c r="I1036" i="1"/>
  <c r="J1036" i="1"/>
  <c r="Q1036" i="1" s="1"/>
  <c r="H1036" i="1"/>
  <c r="O1036" i="1" s="1"/>
  <c r="I2441" i="1"/>
  <c r="P2441" i="1" s="1"/>
  <c r="J2441" i="1"/>
  <c r="H2441" i="1"/>
  <c r="I4749" i="1"/>
  <c r="J4749" i="1"/>
  <c r="H4749" i="1"/>
  <c r="I952" i="1"/>
  <c r="J952" i="1"/>
  <c r="H952" i="1"/>
  <c r="I5272" i="1"/>
  <c r="J5272" i="1"/>
  <c r="H5272" i="1"/>
  <c r="I4704" i="1"/>
  <c r="J4704" i="1"/>
  <c r="H4704" i="1"/>
  <c r="O4704" i="1" s="1"/>
  <c r="I2611" i="1"/>
  <c r="J2611" i="1"/>
  <c r="Q2611" i="1" s="1"/>
  <c r="H2611" i="1"/>
  <c r="I2294" i="1"/>
  <c r="P2294" i="1" s="1"/>
  <c r="J2294" i="1"/>
  <c r="Q2294" i="1" s="1"/>
  <c r="H2294" i="1"/>
  <c r="O2294" i="1" s="1"/>
  <c r="I2964" i="1"/>
  <c r="J2964" i="1"/>
  <c r="H2964" i="1"/>
  <c r="I5502" i="1"/>
  <c r="J5502" i="1"/>
  <c r="H5502" i="1"/>
  <c r="I3596" i="1"/>
  <c r="J3596" i="1"/>
  <c r="H3596" i="1"/>
  <c r="I5731" i="1"/>
  <c r="J5731" i="1"/>
  <c r="H5731" i="1"/>
  <c r="I2986" i="1"/>
  <c r="J2986" i="1"/>
  <c r="Q2986" i="1" s="1"/>
  <c r="H2986" i="1"/>
  <c r="I5149" i="1"/>
  <c r="P5149" i="1" s="1"/>
  <c r="J5149" i="1"/>
  <c r="H5149" i="1"/>
  <c r="O5149" i="1" s="1"/>
  <c r="I741" i="1"/>
  <c r="P741" i="1" s="1"/>
  <c r="J741" i="1"/>
  <c r="Q741" i="1" s="1"/>
  <c r="H741" i="1"/>
  <c r="I3216" i="1"/>
  <c r="J3216" i="1"/>
  <c r="H3216" i="1"/>
  <c r="I3071" i="1"/>
  <c r="J3071" i="1"/>
  <c r="H3071" i="1"/>
  <c r="I5022" i="1"/>
  <c r="J5022" i="1"/>
  <c r="H5022" i="1"/>
  <c r="I1645" i="1"/>
  <c r="J1645" i="1"/>
  <c r="H1645" i="1"/>
  <c r="I2755" i="1"/>
  <c r="P2755" i="1" s="1"/>
  <c r="J2755" i="1"/>
  <c r="H2755" i="1"/>
  <c r="O2755" i="1" s="1"/>
  <c r="I2651" i="1"/>
  <c r="J2651" i="1"/>
  <c r="Q2651" i="1" s="1"/>
  <c r="H2651" i="1"/>
  <c r="O2651" i="1" s="1"/>
  <c r="I2421" i="1"/>
  <c r="P2421" i="1" s="1"/>
  <c r="J2421" i="1"/>
  <c r="H2421" i="1"/>
  <c r="I3195" i="1"/>
  <c r="J3195" i="1"/>
  <c r="H3195" i="1"/>
  <c r="I4162" i="1"/>
  <c r="J4162" i="1"/>
  <c r="H4162" i="1"/>
  <c r="I1812" i="1"/>
  <c r="J1812" i="1"/>
  <c r="H1812" i="1"/>
  <c r="I1181" i="1"/>
  <c r="J1181" i="1"/>
  <c r="H1181" i="1"/>
  <c r="I1392" i="1"/>
  <c r="J1392" i="1"/>
  <c r="Q1392" i="1" s="1"/>
  <c r="H1392" i="1"/>
  <c r="I3489" i="1"/>
  <c r="P3489" i="1" s="1"/>
  <c r="J3489" i="1"/>
  <c r="Q3489" i="1" s="1"/>
  <c r="H3489" i="1"/>
  <c r="O3489" i="1" s="1"/>
  <c r="I5460" i="1"/>
  <c r="J5460" i="1"/>
  <c r="H5460" i="1"/>
  <c r="I1141" i="1"/>
  <c r="J1141" i="1"/>
  <c r="H1141" i="1"/>
  <c r="I50" i="1"/>
  <c r="J50" i="1"/>
  <c r="H50" i="1"/>
  <c r="I763" i="1"/>
  <c r="J763" i="1"/>
  <c r="H763" i="1"/>
  <c r="I3407" i="1"/>
  <c r="J3407" i="1"/>
  <c r="Q3407" i="1" s="1"/>
  <c r="H3407" i="1"/>
  <c r="I2064" i="1"/>
  <c r="P2064" i="1" s="1"/>
  <c r="J2064" i="1"/>
  <c r="H2064" i="1"/>
  <c r="O2064" i="1" s="1"/>
  <c r="I1078" i="1"/>
  <c r="P1078" i="1" s="1"/>
  <c r="J1078" i="1"/>
  <c r="Q1078" i="1" s="1"/>
  <c r="H1078" i="1"/>
  <c r="I3575" i="1"/>
  <c r="J3575" i="1"/>
  <c r="H3575" i="1"/>
  <c r="I3971" i="1"/>
  <c r="J3971" i="1"/>
  <c r="H3971" i="1"/>
  <c r="I848" i="1"/>
  <c r="J848" i="1"/>
  <c r="H848" i="1"/>
  <c r="I3091" i="1"/>
  <c r="J3091" i="1"/>
  <c r="H3091" i="1"/>
  <c r="I258" i="1"/>
  <c r="P258" i="1" s="1"/>
  <c r="J258" i="1"/>
  <c r="Q258" i="1" s="1"/>
  <c r="H258" i="1"/>
  <c r="O258" i="1" s="1"/>
  <c r="I4122" i="1"/>
  <c r="J4122" i="1"/>
  <c r="Q4122" i="1" s="1"/>
  <c r="H4122" i="1"/>
  <c r="O4122" i="1" s="1"/>
  <c r="I3258" i="1"/>
  <c r="P3258" i="1" s="1"/>
  <c r="J3258" i="1"/>
  <c r="H3258" i="1"/>
  <c r="I3890" i="1"/>
  <c r="J3890" i="1"/>
  <c r="H3890" i="1"/>
  <c r="I4666" i="1"/>
  <c r="J4666" i="1"/>
  <c r="H4666" i="1"/>
  <c r="I3659" i="1"/>
  <c r="J3659" i="1"/>
  <c r="H3659" i="1"/>
  <c r="I3869" i="1"/>
  <c r="J3869" i="1"/>
  <c r="H3869" i="1"/>
  <c r="I3698" i="1"/>
  <c r="P3698" i="1" s="1"/>
  <c r="J3698" i="1"/>
  <c r="Q3698" i="1" s="1"/>
  <c r="H3698" i="1"/>
  <c r="I2149" i="1"/>
  <c r="P2149" i="1" s="1"/>
  <c r="J2149" i="1"/>
  <c r="Q2149" i="1" s="1"/>
  <c r="H2149" i="1"/>
  <c r="O2149" i="1" s="1"/>
  <c r="E2150" i="1"/>
  <c r="I448" i="1"/>
  <c r="J448" i="1"/>
  <c r="Q448" i="1" s="1"/>
  <c r="H448" i="1"/>
  <c r="I3552" i="1"/>
  <c r="J3552" i="1"/>
  <c r="H3552" i="1"/>
  <c r="I5209" i="1"/>
  <c r="J5209" i="1"/>
  <c r="H5209" i="1"/>
  <c r="I5250" i="1"/>
  <c r="J5250" i="1"/>
  <c r="H5250" i="1"/>
  <c r="I4581" i="1"/>
  <c r="J4581" i="1"/>
  <c r="Q4581" i="1" s="1"/>
  <c r="H4581" i="1"/>
  <c r="O4581" i="1" s="1"/>
  <c r="I1539" i="1"/>
  <c r="J1539" i="1"/>
  <c r="Q1539" i="1" s="1"/>
  <c r="H1539" i="1"/>
  <c r="O1539" i="1" s="1"/>
  <c r="I4265" i="1"/>
  <c r="P4265" i="1" s="1"/>
  <c r="J4265" i="1"/>
  <c r="H4265" i="1"/>
  <c r="I5085" i="1"/>
  <c r="J5085" i="1"/>
  <c r="H5085" i="1"/>
  <c r="I4854" i="1"/>
  <c r="J4854" i="1"/>
  <c r="H4854" i="1"/>
  <c r="I2211" i="1"/>
  <c r="J2211" i="1"/>
  <c r="H2211" i="1"/>
  <c r="I2733" i="1"/>
  <c r="J2733" i="1"/>
  <c r="H2733" i="1"/>
  <c r="O2733" i="1" s="1"/>
  <c r="I425" i="1"/>
  <c r="P425" i="1" s="1"/>
  <c r="J425" i="1"/>
  <c r="Q425" i="1" s="1"/>
  <c r="H425" i="1"/>
  <c r="I2589" i="1"/>
  <c r="P2589" i="1" s="1"/>
  <c r="J2589" i="1"/>
  <c r="Q2589" i="1" s="1"/>
  <c r="H2589" i="1"/>
  <c r="O2589" i="1" s="1"/>
  <c r="I4373" i="1"/>
  <c r="J4373" i="1"/>
  <c r="H4373" i="1"/>
  <c r="I5480" i="1"/>
  <c r="J5480" i="1"/>
  <c r="H5480" i="1"/>
  <c r="I28" i="1"/>
  <c r="J28" i="1"/>
  <c r="H28" i="1"/>
  <c r="I1202" i="1"/>
  <c r="J1202" i="1"/>
  <c r="H1202" i="1"/>
  <c r="I407" i="1"/>
  <c r="J407" i="1"/>
  <c r="Q407" i="1" s="1"/>
  <c r="H407" i="1"/>
  <c r="O407" i="1" s="1"/>
  <c r="I5128" i="1"/>
  <c r="P5128" i="1" s="1"/>
  <c r="J5128" i="1"/>
  <c r="Q5128" i="1" s="1"/>
  <c r="H5128" i="1"/>
  <c r="O5128" i="1" s="1"/>
  <c r="I3133" i="1"/>
  <c r="P3133" i="1" s="1"/>
  <c r="J3133" i="1"/>
  <c r="Q3133" i="1" s="1"/>
  <c r="H3133" i="1"/>
  <c r="O3133" i="1" s="1"/>
  <c r="I2252" i="1"/>
  <c r="J2252" i="1"/>
  <c r="H2252" i="1"/>
  <c r="I1121" i="1"/>
  <c r="J1121" i="1"/>
  <c r="H1121" i="1"/>
  <c r="I1582" i="1"/>
  <c r="J1582" i="1"/>
  <c r="H1582" i="1"/>
  <c r="I869" i="1"/>
  <c r="J869" i="1"/>
  <c r="H869" i="1"/>
  <c r="I1517" i="1"/>
  <c r="P1517" i="1" s="1"/>
  <c r="J1517" i="1"/>
  <c r="Q1517" i="1" s="1"/>
  <c r="H1517" i="1"/>
  <c r="O1517" i="1" s="1"/>
  <c r="I1161" i="1"/>
  <c r="J1161" i="1"/>
  <c r="Q1161" i="1" s="1"/>
  <c r="H1161" i="1"/>
  <c r="O1161" i="1" s="1"/>
  <c r="I553" i="1"/>
  <c r="P553" i="1" s="1"/>
  <c r="J553" i="1"/>
  <c r="H553" i="1"/>
  <c r="I4560" i="1"/>
  <c r="J4560" i="1"/>
  <c r="H4560" i="1"/>
  <c r="I3950" i="1"/>
  <c r="J3950" i="1"/>
  <c r="H3950" i="1"/>
  <c r="I5710" i="1"/>
  <c r="J5710" i="1"/>
  <c r="H5710" i="1"/>
  <c r="I2043" i="1"/>
  <c r="J2043" i="1"/>
  <c r="H2043" i="1"/>
  <c r="O2043" i="1" s="1"/>
  <c r="I4539" i="1"/>
  <c r="J4539" i="1"/>
  <c r="Q4539" i="1" s="1"/>
  <c r="H4539" i="1"/>
  <c r="I1560" i="1"/>
  <c r="J1560" i="1"/>
  <c r="Q1560" i="1" s="1"/>
  <c r="H1560" i="1"/>
  <c r="O1560" i="1" s="1"/>
  <c r="I364" i="1"/>
  <c r="P364" i="1" s="1"/>
  <c r="J364" i="1"/>
  <c r="H364" i="1"/>
  <c r="I1373" i="1"/>
  <c r="J1373" i="1"/>
  <c r="H1373" i="1"/>
  <c r="O1373" i="1" s="1"/>
  <c r="I1475" i="1"/>
  <c r="J1475" i="1"/>
  <c r="H1475" i="1"/>
  <c r="I4035" i="1"/>
  <c r="J4035" i="1"/>
  <c r="H4035" i="1"/>
  <c r="I155" i="1"/>
  <c r="J155" i="1"/>
  <c r="H155" i="1"/>
  <c r="O155" i="1" s="1"/>
  <c r="I2925" i="1"/>
  <c r="P2925" i="1" s="1"/>
  <c r="J2925" i="1"/>
  <c r="Q2925" i="1" s="1"/>
  <c r="H2925" i="1"/>
  <c r="O2925" i="1" s="1"/>
  <c r="I3932" i="1"/>
  <c r="P3932" i="1" s="1"/>
  <c r="J3932" i="1"/>
  <c r="Q3932" i="1" s="1"/>
  <c r="H3932" i="1"/>
  <c r="O3932" i="1" s="1"/>
  <c r="I4790" i="1"/>
  <c r="J4790" i="1"/>
  <c r="H4790" i="1"/>
  <c r="I1496" i="1"/>
  <c r="J1496" i="1"/>
  <c r="Q1496" i="1" s="1"/>
  <c r="H1496" i="1"/>
  <c r="I994" i="1"/>
  <c r="J994" i="1"/>
  <c r="Q994" i="1" s="1"/>
  <c r="H994" i="1"/>
  <c r="I490" i="1"/>
  <c r="J490" i="1"/>
  <c r="Q490" i="1" s="1"/>
  <c r="H490" i="1"/>
  <c r="O490" i="1" s="1"/>
  <c r="I5543" i="1"/>
  <c r="P5543" i="1" s="1"/>
  <c r="J5543" i="1"/>
  <c r="Q5543" i="1" s="1"/>
  <c r="H5543" i="1"/>
  <c r="O5543" i="1" s="1"/>
  <c r="I2170" i="1"/>
  <c r="P2170" i="1" s="1"/>
  <c r="J2170" i="1"/>
  <c r="Q2170" i="1" s="1"/>
  <c r="H2170" i="1"/>
  <c r="O2170" i="1" s="1"/>
  <c r="I1058" i="1"/>
  <c r="P1058" i="1" s="1"/>
  <c r="J1058" i="1"/>
  <c r="Q1058" i="1" s="1"/>
  <c r="H1058" i="1"/>
  <c r="I4080" i="1"/>
  <c r="J4080" i="1"/>
  <c r="H4080" i="1"/>
  <c r="I827" i="1"/>
  <c r="J827" i="1"/>
  <c r="H827" i="1"/>
  <c r="I2527" i="1"/>
  <c r="J2527" i="1"/>
  <c r="Q2527" i="1" s="1"/>
  <c r="H2527" i="1"/>
  <c r="O2527" i="1" s="1"/>
  <c r="I5587" i="1"/>
  <c r="P5587" i="1" s="1"/>
  <c r="J5587" i="1"/>
  <c r="H5587" i="1"/>
  <c r="O5587" i="1" s="1"/>
  <c r="I2401" i="1"/>
  <c r="P2401" i="1" s="1"/>
  <c r="J2401" i="1"/>
  <c r="Q2401" i="1" s="1"/>
  <c r="H2401" i="1"/>
  <c r="O2401" i="1" s="1"/>
  <c r="I3237" i="1"/>
  <c r="P3237" i="1" s="1"/>
  <c r="J3237" i="1"/>
  <c r="Q3237" i="1" s="1"/>
  <c r="H3237" i="1"/>
  <c r="O3237" i="1" s="1"/>
  <c r="I5524" i="1"/>
  <c r="J5524" i="1"/>
  <c r="H5524" i="1"/>
  <c r="I4453" i="1"/>
  <c r="J4453" i="1"/>
  <c r="H4453" i="1"/>
  <c r="I2863" i="1"/>
  <c r="J2863" i="1"/>
  <c r="H2863" i="1"/>
  <c r="I1244" i="1"/>
  <c r="J1244" i="1"/>
  <c r="H1244" i="1"/>
  <c r="I1100" i="1"/>
  <c r="J1100" i="1"/>
  <c r="Q1100" i="1" s="1"/>
  <c r="H1100" i="1"/>
  <c r="O1100" i="1" s="1"/>
  <c r="I3027" i="1"/>
  <c r="P3027" i="1" s="1"/>
  <c r="J3027" i="1"/>
  <c r="H3027" i="1"/>
  <c r="O3027" i="1" s="1"/>
  <c r="I3910" i="1"/>
  <c r="J3910" i="1"/>
  <c r="Q3910" i="1" s="1"/>
  <c r="H3910" i="1"/>
  <c r="I677" i="1"/>
  <c r="J677" i="1"/>
  <c r="H677" i="1"/>
  <c r="I3762" i="1"/>
  <c r="J3762" i="1"/>
  <c r="H3762" i="1"/>
  <c r="I1979" i="1"/>
  <c r="J1979" i="1"/>
  <c r="H1979" i="1"/>
  <c r="I1727" i="1"/>
  <c r="J1727" i="1"/>
  <c r="H1727" i="1"/>
  <c r="I4286" i="1"/>
  <c r="P4286" i="1" s="1"/>
  <c r="J4286" i="1"/>
  <c r="Q4286" i="1" s="1"/>
  <c r="H4286" i="1"/>
  <c r="O4286" i="1" s="1"/>
  <c r="I4392" i="1"/>
  <c r="J4392" i="1"/>
  <c r="Q4392" i="1" s="1"/>
  <c r="H4392" i="1"/>
  <c r="O4392" i="1" s="1"/>
  <c r="I4516" i="1"/>
  <c r="P4516" i="1" s="1"/>
  <c r="J4516" i="1"/>
  <c r="Q4516" i="1" s="1"/>
  <c r="H4516" i="1"/>
  <c r="I5232" i="1"/>
  <c r="J5232" i="1"/>
  <c r="H5232" i="1"/>
  <c r="I5313" i="1"/>
  <c r="P5313" i="1" s="1"/>
  <c r="J5313" i="1"/>
  <c r="H5313" i="1"/>
  <c r="I195" i="1"/>
  <c r="J195" i="1"/>
  <c r="H195" i="1"/>
  <c r="I4307" i="1"/>
  <c r="J4307" i="1"/>
  <c r="H4307" i="1"/>
  <c r="I5630" i="1"/>
  <c r="P5630" i="1" s="1"/>
  <c r="J5630" i="1"/>
  <c r="Q5630" i="1" s="1"/>
  <c r="H5630" i="1"/>
  <c r="O5630" i="1" s="1"/>
  <c r="I3784" i="1"/>
  <c r="P3784" i="1" s="1"/>
  <c r="J3784" i="1"/>
  <c r="Q3784" i="1" s="1"/>
  <c r="H3784" i="1"/>
  <c r="O3784" i="1" s="1"/>
  <c r="I3805" i="1"/>
  <c r="J3805" i="1"/>
  <c r="H3805" i="1"/>
  <c r="I2231" i="1"/>
  <c r="J2231" i="1"/>
  <c r="H2231" i="1"/>
  <c r="I2188" i="1"/>
  <c r="J2188" i="1"/>
  <c r="H2188" i="1"/>
  <c r="I2000" i="1"/>
  <c r="J2000" i="1"/>
  <c r="H2000" i="1"/>
  <c r="I5042" i="1"/>
  <c r="J5042" i="1"/>
  <c r="Q5042" i="1" s="1"/>
  <c r="H5042" i="1"/>
  <c r="O5042" i="1" s="1"/>
  <c r="I2775" i="1"/>
  <c r="P2775" i="1" s="1"/>
  <c r="J2775" i="1"/>
  <c r="H2775" i="1"/>
  <c r="O2775" i="1" s="1"/>
  <c r="I890" i="1"/>
  <c r="P890" i="1" s="1"/>
  <c r="J890" i="1"/>
  <c r="Q890" i="1" s="1"/>
  <c r="H890" i="1"/>
  <c r="O890" i="1" s="1"/>
  <c r="I1747" i="1"/>
  <c r="J1747" i="1"/>
  <c r="H1747" i="1"/>
  <c r="I2483" i="1"/>
  <c r="J2483" i="1"/>
  <c r="H2483" i="1"/>
  <c r="I5378" i="1"/>
  <c r="J5378" i="1"/>
  <c r="H5378" i="1"/>
  <c r="I3828" i="1"/>
  <c r="J3828" i="1"/>
  <c r="Q3828" i="1" s="1"/>
  <c r="H3828" i="1"/>
  <c r="I971" i="1"/>
  <c r="P971" i="1" s="1"/>
  <c r="J971" i="1"/>
  <c r="H971" i="1"/>
  <c r="O971" i="1" s="1"/>
  <c r="I5650" i="1"/>
  <c r="J5650" i="1"/>
  <c r="Q5650" i="1" s="1"/>
  <c r="H5650" i="1"/>
  <c r="I2085" i="1"/>
  <c r="P2085" i="1" s="1"/>
  <c r="J2085" i="1"/>
  <c r="H2085" i="1"/>
  <c r="I2943" i="1"/>
  <c r="J2943" i="1"/>
  <c r="H2943" i="1"/>
  <c r="I3155" i="1"/>
  <c r="J3155" i="1"/>
  <c r="H3155" i="1"/>
  <c r="I5566" i="1"/>
  <c r="J5566" i="1"/>
  <c r="Q5566" i="1" s="1"/>
  <c r="H5566" i="1"/>
  <c r="O5566" i="1" s="1"/>
  <c r="I3510" i="1"/>
  <c r="P3510" i="1" s="1"/>
  <c r="J3510" i="1"/>
  <c r="Q3510" i="1" s="1"/>
  <c r="H3510" i="1"/>
  <c r="O3510" i="1" s="1"/>
  <c r="I5106" i="1"/>
  <c r="P5106" i="1" s="1"/>
  <c r="J5106" i="1"/>
  <c r="Q5106" i="1" s="1"/>
  <c r="H5106" i="1"/>
  <c r="O5106" i="1" s="1"/>
  <c r="I3385" i="1"/>
  <c r="P3385" i="1" s="1"/>
  <c r="J3385" i="1"/>
  <c r="Q3385" i="1" s="1"/>
  <c r="H3385" i="1"/>
  <c r="O3385" i="1" s="1"/>
  <c r="I4957" i="1"/>
  <c r="P4957" i="1" s="1"/>
  <c r="J4957" i="1"/>
  <c r="H4957" i="1"/>
  <c r="O4957" i="1" s="1"/>
  <c r="I3114" i="1"/>
  <c r="J3114" i="1"/>
  <c r="H3114" i="1"/>
  <c r="I3617" i="1"/>
  <c r="J3617" i="1"/>
  <c r="H3617" i="1"/>
  <c r="I1351" i="1"/>
  <c r="J1351" i="1"/>
  <c r="H1351" i="1"/>
  <c r="I3532" i="1"/>
  <c r="J3532" i="1"/>
  <c r="Q3532" i="1" s="1"/>
  <c r="H3532" i="1"/>
  <c r="I4686" i="1"/>
  <c r="P4686" i="1" s="1"/>
  <c r="J4686" i="1"/>
  <c r="H4686" i="1"/>
  <c r="O4686" i="1" s="1"/>
  <c r="I910" i="1"/>
  <c r="P910" i="1" s="1"/>
  <c r="J910" i="1"/>
  <c r="Q910" i="1" s="1"/>
  <c r="H910" i="1"/>
  <c r="I2711" i="1"/>
  <c r="J2711" i="1"/>
  <c r="Q2711" i="1" s="1"/>
  <c r="H2711" i="1"/>
  <c r="I1222" i="1"/>
  <c r="J1222" i="1"/>
  <c r="H1222" i="1"/>
  <c r="I1309" i="1"/>
  <c r="J1309" i="1"/>
  <c r="H1309" i="1"/>
  <c r="I510" i="1"/>
  <c r="J510" i="1"/>
  <c r="H510" i="1"/>
  <c r="I574" i="1"/>
  <c r="P574" i="1" s="1"/>
  <c r="J574" i="1"/>
  <c r="Q574" i="1" s="1"/>
  <c r="H574" i="1"/>
  <c r="O574" i="1" s="1"/>
  <c r="I469" i="1"/>
  <c r="P469" i="1" s="1"/>
  <c r="J469" i="1"/>
  <c r="Q469" i="1" s="1"/>
  <c r="H469" i="1"/>
  <c r="O469" i="1" s="1"/>
  <c r="I783" i="1"/>
  <c r="P783" i="1" s="1"/>
  <c r="J783" i="1"/>
  <c r="Q783" i="1" s="1"/>
  <c r="H783" i="1"/>
  <c r="I4496" i="1"/>
  <c r="P4496" i="1" s="1"/>
  <c r="J4496" i="1"/>
  <c r="H4496" i="1"/>
  <c r="I1897" i="1"/>
  <c r="J1897" i="1"/>
  <c r="H1897" i="1"/>
  <c r="I2570" i="1"/>
  <c r="J2570" i="1"/>
  <c r="H2570" i="1"/>
  <c r="I3049" i="1"/>
  <c r="P3049" i="1" s="1"/>
  <c r="J3049" i="1"/>
  <c r="H3049" i="1"/>
  <c r="O3049" i="1" s="1"/>
  <c r="I386" i="1"/>
  <c r="P386" i="1" s="1"/>
  <c r="J386" i="1"/>
  <c r="Q386" i="1" s="1"/>
  <c r="H386" i="1"/>
  <c r="I4329" i="1"/>
  <c r="P4329" i="1" s="1"/>
  <c r="J4329" i="1"/>
  <c r="Q4329" i="1" s="1"/>
  <c r="H4329" i="1"/>
  <c r="O4329" i="1" s="1"/>
  <c r="I70" i="1"/>
  <c r="P70" i="1" s="1"/>
  <c r="J70" i="1"/>
  <c r="H70" i="1"/>
  <c r="I4896" i="1"/>
  <c r="J4896" i="1"/>
  <c r="H4896" i="1"/>
  <c r="I5672" i="1"/>
  <c r="J5672" i="1"/>
  <c r="H5672" i="1"/>
  <c r="I4644" i="1"/>
  <c r="P4644" i="1" s="1"/>
  <c r="J4644" i="1"/>
  <c r="H4644" i="1"/>
  <c r="O4644" i="1" s="1"/>
  <c r="I5773" i="1"/>
  <c r="P5773" i="1" s="1"/>
  <c r="J5773" i="1"/>
  <c r="Q5773" i="1" s="1"/>
  <c r="H5773" i="1"/>
  <c r="O5773" i="1" s="1"/>
  <c r="I217" i="1"/>
  <c r="P217" i="1" s="1"/>
  <c r="J217" i="1"/>
  <c r="Q217" i="1" s="1"/>
  <c r="H217" i="1"/>
  <c r="O217" i="1" s="1"/>
  <c r="I5793" i="1"/>
  <c r="P5793" i="1" s="1"/>
  <c r="J5793" i="1"/>
  <c r="Q5793" i="1" s="1"/>
  <c r="H5793" i="1"/>
  <c r="O5793" i="1" s="1"/>
  <c r="I3426" i="1"/>
  <c r="J3426" i="1"/>
  <c r="H3426" i="1"/>
  <c r="I3468" i="1"/>
  <c r="J3468" i="1"/>
  <c r="Q3468" i="1" s="1"/>
  <c r="H3468" i="1"/>
  <c r="I323" i="1"/>
  <c r="J323" i="1"/>
  <c r="H323" i="1"/>
  <c r="I5062" i="1"/>
  <c r="P5062" i="1" s="1"/>
  <c r="J5062" i="1"/>
  <c r="Q5062" i="1" s="1"/>
  <c r="H5062" i="1"/>
  <c r="O5062" i="1" s="1"/>
  <c r="I4434" i="1"/>
  <c r="P4434" i="1" s="1"/>
  <c r="J4434" i="1"/>
  <c r="Q4434" i="1" s="1"/>
  <c r="H4434" i="1"/>
  <c r="O4434" i="1" s="1"/>
  <c r="I345" i="1"/>
  <c r="P345" i="1" s="1"/>
  <c r="J345" i="1"/>
  <c r="Q345" i="1" s="1"/>
  <c r="H345" i="1"/>
  <c r="O345" i="1" s="1"/>
  <c r="I5752" i="1"/>
  <c r="P5752" i="1" s="1"/>
  <c r="J5752" i="1"/>
  <c r="Q5752" i="1" s="1"/>
  <c r="H5752" i="1"/>
  <c r="I2631" i="1"/>
  <c r="J2631" i="1"/>
  <c r="H2631" i="1"/>
  <c r="I2127" i="1"/>
  <c r="J2127" i="1"/>
  <c r="H2127" i="1"/>
  <c r="O2127" i="1" s="1"/>
  <c r="I5336" i="1"/>
  <c r="P5336" i="1" s="1"/>
  <c r="J5336" i="1"/>
  <c r="H5336" i="1"/>
  <c r="O5336" i="1" s="1"/>
  <c r="I2505" i="1"/>
  <c r="P2505" i="1" s="1"/>
  <c r="J2505" i="1"/>
  <c r="Q2505" i="1" s="1"/>
  <c r="H2505" i="1"/>
  <c r="O2505" i="1" s="1"/>
  <c r="I1935" i="1"/>
  <c r="P1935" i="1" s="1"/>
  <c r="J1935" i="1"/>
  <c r="Q1935" i="1" s="1"/>
  <c r="H1935" i="1"/>
  <c r="O1935" i="1" s="1"/>
  <c r="I699" i="1"/>
  <c r="P699" i="1" s="1"/>
  <c r="J699" i="1"/>
  <c r="Q699" i="1" s="1"/>
  <c r="H699" i="1"/>
  <c r="O699" i="1" s="1"/>
  <c r="I4812" i="1"/>
  <c r="P4812" i="1" s="1"/>
  <c r="J4812" i="1"/>
  <c r="H4812" i="1"/>
  <c r="O4812" i="1" s="1"/>
  <c r="I1833" i="1"/>
  <c r="J1833" i="1"/>
  <c r="H1833" i="1"/>
  <c r="I2903" i="1"/>
  <c r="J2903" i="1"/>
  <c r="H2903" i="1"/>
  <c r="I2317" i="1"/>
  <c r="P2317" i="1" s="1"/>
  <c r="J2317" i="1"/>
  <c r="Q2317" i="1" s="1"/>
  <c r="H2317" i="1"/>
  <c r="O2317" i="1" s="1"/>
  <c r="I2021" i="1"/>
  <c r="P2021" i="1" s="1"/>
  <c r="J2021" i="1"/>
  <c r="Q2021" i="1" s="1"/>
  <c r="H2021" i="1"/>
  <c r="O2021" i="1" s="1"/>
  <c r="I93" i="1"/>
  <c r="P93" i="1" s="1"/>
  <c r="J93" i="1"/>
  <c r="Q93" i="1" s="1"/>
  <c r="H93" i="1"/>
  <c r="O93" i="1" s="1"/>
  <c r="I3175" i="1"/>
  <c r="P3175" i="1" s="1"/>
  <c r="J3175" i="1"/>
  <c r="Q3175" i="1" s="1"/>
  <c r="H3175" i="1"/>
  <c r="O3175" i="1" s="1"/>
  <c r="I1684" i="1"/>
  <c r="J1684" i="1"/>
  <c r="Q1684" i="1" s="1"/>
  <c r="H1684" i="1"/>
  <c r="I5607" i="1"/>
  <c r="J5607" i="1"/>
  <c r="H5607" i="1"/>
  <c r="I5000" i="1"/>
  <c r="J5000" i="1"/>
  <c r="H5000" i="1"/>
  <c r="I5189" i="1"/>
  <c r="P5189" i="1" s="1"/>
  <c r="J5189" i="1"/>
  <c r="H5189" i="1"/>
  <c r="O5189" i="1" s="1"/>
  <c r="I5440" i="1"/>
  <c r="P5440" i="1" s="1"/>
  <c r="J5440" i="1"/>
  <c r="Q5440" i="1" s="1"/>
  <c r="H5440" i="1"/>
  <c r="O5440" i="1" s="1"/>
  <c r="I4413" i="1"/>
  <c r="P4413" i="1" s="1"/>
  <c r="J4413" i="1"/>
  <c r="Q4413" i="1" s="1"/>
  <c r="H4413" i="1"/>
  <c r="O4413" i="1" s="1"/>
  <c r="I4142" i="1"/>
  <c r="P4142" i="1" s="1"/>
  <c r="J4142" i="1"/>
  <c r="Q4142" i="1" s="1"/>
  <c r="H4142" i="1"/>
  <c r="I4222" i="1"/>
  <c r="J4222" i="1"/>
  <c r="H4222" i="1"/>
  <c r="I4243" i="1"/>
  <c r="J4243" i="1"/>
  <c r="H4243" i="1"/>
  <c r="I2547" i="1"/>
  <c r="J2547" i="1"/>
  <c r="H2547" i="1"/>
  <c r="O2547" i="1" s="1"/>
  <c r="I1414" i="1"/>
  <c r="P1414" i="1" s="1"/>
  <c r="J1414" i="1"/>
  <c r="Q1414" i="1" s="1"/>
  <c r="H1414" i="1"/>
  <c r="O1414" i="1" s="1"/>
  <c r="I1665" i="1"/>
  <c r="P1665" i="1" s="1"/>
  <c r="J1665" i="1"/>
  <c r="Q1665" i="1" s="1"/>
  <c r="H1665" i="1"/>
  <c r="O1665" i="1" s="1"/>
  <c r="I2275" i="1"/>
  <c r="P2275" i="1" s="1"/>
  <c r="J2275" i="1"/>
  <c r="Q2275" i="1" s="1"/>
  <c r="H2275" i="1"/>
  <c r="O2275" i="1" s="1"/>
  <c r="I3322" i="1"/>
  <c r="P3322" i="1" s="1"/>
  <c r="J3322" i="1"/>
  <c r="H3322" i="1"/>
  <c r="O3322" i="1" s="1"/>
  <c r="I174" i="1"/>
  <c r="J174" i="1"/>
  <c r="H174" i="1"/>
  <c r="I1328" i="1"/>
  <c r="J1328" i="1"/>
  <c r="H1328" i="1"/>
  <c r="I4182" i="1"/>
  <c r="J4182" i="1"/>
  <c r="H4182" i="1"/>
  <c r="O4182" i="1" s="1"/>
  <c r="I237" i="1"/>
  <c r="P237" i="1" s="1"/>
  <c r="J237" i="1"/>
  <c r="Q237" i="1" s="1"/>
  <c r="H237" i="1"/>
  <c r="O237" i="1" s="1"/>
  <c r="I280" i="1"/>
  <c r="P280" i="1" s="1"/>
  <c r="J280" i="1"/>
  <c r="Q280" i="1" s="1"/>
  <c r="H280" i="1"/>
  <c r="O280" i="1" s="1"/>
  <c r="I4918" i="1"/>
  <c r="P4918" i="1" s="1"/>
  <c r="J4918" i="1"/>
  <c r="Q4918" i="1" s="1"/>
  <c r="H4918" i="1"/>
  <c r="O4918" i="1" s="1"/>
  <c r="I4624" i="1"/>
  <c r="J4624" i="1"/>
  <c r="Q4624" i="1" s="1"/>
  <c r="H4624" i="1"/>
  <c r="I3446" i="1"/>
  <c r="J3446" i="1"/>
  <c r="H3446" i="1"/>
  <c r="I2882" i="1"/>
  <c r="P2882" i="1" s="1"/>
  <c r="J2882" i="1"/>
  <c r="H2882" i="1"/>
  <c r="E2065" i="1"/>
  <c r="Q2064" i="1"/>
  <c r="E1122" i="1"/>
  <c r="Q1121" i="1"/>
  <c r="P1121" i="1"/>
  <c r="O1121" i="1"/>
  <c r="E4561" i="1"/>
  <c r="Q4560" i="1"/>
  <c r="O4560" i="1"/>
  <c r="P4560" i="1"/>
  <c r="E3951" i="1"/>
  <c r="Q3950" i="1"/>
  <c r="P3950" i="1"/>
  <c r="O3950" i="1"/>
  <c r="E5711" i="1"/>
  <c r="P5710" i="1"/>
  <c r="Q5710" i="1"/>
  <c r="O5710" i="1"/>
  <c r="E2044" i="1"/>
  <c r="Q2043" i="1"/>
  <c r="P2043" i="1"/>
  <c r="E4540" i="1"/>
  <c r="P4539" i="1"/>
  <c r="O4539" i="1"/>
  <c r="E1561" i="1"/>
  <c r="P1560" i="1"/>
  <c r="E365" i="1"/>
  <c r="Q364" i="1"/>
  <c r="O364" i="1"/>
  <c r="E1374" i="1"/>
  <c r="Q1373" i="1"/>
  <c r="P1373" i="1"/>
  <c r="E1476" i="1"/>
  <c r="Q1475" i="1"/>
  <c r="P1475" i="1"/>
  <c r="O1475" i="1"/>
  <c r="E4036" i="1"/>
  <c r="O4035" i="1"/>
  <c r="Q4035" i="1"/>
  <c r="P4035" i="1"/>
  <c r="E156" i="1"/>
  <c r="Q155" i="1"/>
  <c r="P155" i="1"/>
  <c r="E4791" i="1"/>
  <c r="Q4790" i="1"/>
  <c r="P4790" i="1"/>
  <c r="O4790" i="1"/>
  <c r="E1497" i="1"/>
  <c r="P1496" i="1"/>
  <c r="O1496" i="1"/>
  <c r="E995" i="1"/>
  <c r="O994" i="1"/>
  <c r="P994" i="1"/>
  <c r="E491" i="1"/>
  <c r="P490" i="1"/>
  <c r="E5544" i="1"/>
  <c r="E1059" i="1"/>
  <c r="O1058" i="1"/>
  <c r="Q4080" i="1"/>
  <c r="P4080" i="1"/>
  <c r="O4080" i="1"/>
  <c r="E828" i="1"/>
  <c r="Q827" i="1"/>
  <c r="P827" i="1"/>
  <c r="O827" i="1"/>
  <c r="E2528" i="1"/>
  <c r="P2527" i="1"/>
  <c r="E5588" i="1"/>
  <c r="Q5587" i="1"/>
  <c r="E2402" i="1"/>
  <c r="E3238" i="1"/>
  <c r="E5525" i="1"/>
  <c r="Q5524" i="1"/>
  <c r="P5524" i="1"/>
  <c r="O5524" i="1"/>
  <c r="P4453" i="1"/>
  <c r="O4453" i="1"/>
  <c r="Q4453" i="1"/>
  <c r="E4454" i="1"/>
  <c r="E3134" i="1"/>
  <c r="O5232" i="1"/>
  <c r="Q5232" i="1"/>
  <c r="P5232" i="1"/>
  <c r="E5567" i="1"/>
  <c r="P5566" i="1"/>
  <c r="E2253" i="1"/>
  <c r="Q2252" i="1"/>
  <c r="P2252" i="1"/>
  <c r="O2252" i="1"/>
  <c r="E4287" i="1"/>
  <c r="E281" i="1"/>
  <c r="E2571" i="1"/>
  <c r="Q2570" i="1"/>
  <c r="P2570" i="1"/>
  <c r="O2570" i="1"/>
  <c r="E4645" i="1"/>
  <c r="Q4644" i="1"/>
  <c r="E5774" i="1"/>
  <c r="E218" i="1"/>
  <c r="E5794" i="1"/>
  <c r="E3427" i="1"/>
  <c r="Q3426" i="1"/>
  <c r="P3426" i="1"/>
  <c r="O3426" i="1"/>
  <c r="E3469" i="1"/>
  <c r="P3468" i="1"/>
  <c r="O3468" i="1"/>
  <c r="E324" i="1"/>
  <c r="Q323" i="1"/>
  <c r="P323" i="1"/>
  <c r="O323" i="1"/>
  <c r="E5063" i="1"/>
  <c r="E4435" i="1"/>
  <c r="E346" i="1"/>
  <c r="E5753" i="1"/>
  <c r="O5752" i="1"/>
  <c r="E2632" i="1"/>
  <c r="Q2631" i="1"/>
  <c r="P2631" i="1"/>
  <c r="O2631" i="1"/>
  <c r="E2128" i="1"/>
  <c r="Q2127" i="1"/>
  <c r="P2127" i="1"/>
  <c r="E5337" i="1"/>
  <c r="Q5336" i="1"/>
  <c r="E2506" i="1"/>
  <c r="E1936" i="1"/>
  <c r="E700" i="1"/>
  <c r="E4813" i="1"/>
  <c r="Q4812" i="1"/>
  <c r="E1834" i="1"/>
  <c r="Q1833" i="1"/>
  <c r="P1833" i="1"/>
  <c r="O1833" i="1"/>
  <c r="E2904" i="1"/>
  <c r="Q2903" i="1"/>
  <c r="O2903" i="1"/>
  <c r="P2903" i="1"/>
  <c r="E2318" i="1"/>
  <c r="E2022" i="1"/>
  <c r="E94" i="1"/>
  <c r="E3176" i="1"/>
  <c r="E1685" i="1"/>
  <c r="P1684" i="1"/>
  <c r="O1684" i="1"/>
  <c r="E2189" i="1"/>
  <c r="Q2188" i="1"/>
  <c r="P2188" i="1"/>
  <c r="O2188" i="1"/>
  <c r="E870" i="1"/>
  <c r="Q869" i="1"/>
  <c r="P869" i="1"/>
  <c r="O869" i="1"/>
  <c r="E1415" i="1"/>
  <c r="E575" i="1"/>
  <c r="E4497" i="1"/>
  <c r="O4496" i="1"/>
  <c r="Q4496" i="1"/>
  <c r="E2883" i="1"/>
  <c r="Q2882" i="1"/>
  <c r="O2882" i="1"/>
  <c r="E1728" i="1"/>
  <c r="O1727" i="1"/>
  <c r="P1727" i="1"/>
  <c r="Q1727" i="1"/>
  <c r="E1223" i="1"/>
  <c r="O1222" i="1"/>
  <c r="Q1222" i="1"/>
  <c r="P1222" i="1"/>
  <c r="E1898" i="1"/>
  <c r="Q1897" i="1"/>
  <c r="P1897" i="1"/>
  <c r="O1897" i="1"/>
  <c r="E3511" i="1"/>
  <c r="E2712" i="1"/>
  <c r="P2711" i="1"/>
  <c r="O2711" i="1"/>
  <c r="E4625" i="1"/>
  <c r="P4624" i="1"/>
  <c r="O4624" i="1"/>
  <c r="E2944" i="1"/>
  <c r="Q2943" i="1"/>
  <c r="O2943" i="1"/>
  <c r="P2943" i="1"/>
  <c r="E4517" i="1"/>
  <c r="O4516" i="1"/>
  <c r="E238" i="1"/>
  <c r="E5608" i="1"/>
  <c r="O5607" i="1"/>
  <c r="Q5607" i="1"/>
  <c r="P5607" i="1"/>
  <c r="E2864" i="1"/>
  <c r="Q2863" i="1"/>
  <c r="O2863" i="1"/>
  <c r="P2863" i="1"/>
  <c r="E5107" i="1"/>
  <c r="E891" i="1"/>
  <c r="E3993" i="1"/>
  <c r="Q3992" i="1"/>
  <c r="P3992" i="1"/>
  <c r="O3992" i="1"/>
  <c r="E5190" i="1"/>
  <c r="Q5189" i="1"/>
  <c r="E3553" i="1"/>
  <c r="Q3552" i="1"/>
  <c r="P3552" i="1"/>
  <c r="O3552" i="1"/>
  <c r="E1245" i="1"/>
  <c r="Q1244" i="1"/>
  <c r="P1244" i="1"/>
  <c r="O1244" i="1"/>
  <c r="E1016" i="1"/>
  <c r="E3386" i="1"/>
  <c r="E4203" i="1"/>
  <c r="O4202" i="1"/>
  <c r="E930" i="1"/>
  <c r="Q929" i="1"/>
  <c r="P929" i="1"/>
  <c r="O929" i="1"/>
  <c r="E196" i="1"/>
  <c r="Q195" i="1"/>
  <c r="P195" i="1"/>
  <c r="O195" i="1"/>
  <c r="E3972" i="1"/>
  <c r="Q3971" i="1"/>
  <c r="P3971" i="1"/>
  <c r="O3971" i="1"/>
  <c r="E5170" i="1"/>
  <c r="Q5169" i="1"/>
  <c r="P5169" i="1"/>
  <c r="O5169" i="1"/>
  <c r="E3741" i="1"/>
  <c r="Q3740" i="1"/>
  <c r="P3740" i="1"/>
  <c r="O3740" i="1"/>
  <c r="E4770" i="1"/>
  <c r="Q4769" i="1"/>
  <c r="P4769" i="1"/>
  <c r="O4769" i="1"/>
  <c r="E1748" i="1"/>
  <c r="O1747" i="1"/>
  <c r="P1747" i="1"/>
  <c r="Q1747" i="1"/>
  <c r="E5441" i="1"/>
  <c r="E2464" i="1"/>
  <c r="P2463" i="1"/>
  <c r="E4350" i="1"/>
  <c r="E4958" i="1"/>
  <c r="Q4957" i="1"/>
  <c r="E1101" i="1"/>
  <c r="P1100" i="1"/>
  <c r="E426" i="1"/>
  <c r="O425" i="1"/>
  <c r="E1182" i="1"/>
  <c r="Q1181" i="1"/>
  <c r="P1181" i="1"/>
  <c r="O1181" i="1"/>
  <c r="E5210" i="1"/>
  <c r="Q5209" i="1"/>
  <c r="P5209" i="1"/>
  <c r="O5209" i="1"/>
  <c r="E5294" i="1"/>
  <c r="Q5293" i="1"/>
  <c r="P5293" i="1"/>
  <c r="O5293" i="1"/>
  <c r="E849" i="1"/>
  <c r="Q848" i="1"/>
  <c r="P848" i="1"/>
  <c r="O848" i="1"/>
  <c r="E4728" i="1"/>
  <c r="P4727" i="1"/>
  <c r="O4727" i="1"/>
  <c r="Q4727" i="1"/>
  <c r="E5400" i="1"/>
  <c r="Q5399" i="1"/>
  <c r="O5399" i="1"/>
  <c r="E3115" i="1"/>
  <c r="Q3114" i="1"/>
  <c r="P3114" i="1"/>
  <c r="O3114" i="1"/>
  <c r="E4603" i="1"/>
  <c r="O4602" i="1"/>
  <c r="P4602" i="1"/>
  <c r="Q4602" i="1"/>
  <c r="E4414" i="1"/>
  <c r="E4834" i="1"/>
  <c r="P407" i="1"/>
  <c r="E1583" i="1"/>
  <c r="Q1582" i="1"/>
  <c r="P1582" i="1"/>
  <c r="O1582" i="1"/>
  <c r="E1329" i="1"/>
  <c r="Q1328" i="1"/>
  <c r="P1328" i="1"/>
  <c r="O1328" i="1"/>
  <c r="E4330" i="1"/>
  <c r="E449" i="1"/>
  <c r="P448" i="1"/>
  <c r="O448" i="1"/>
  <c r="E5314" i="1"/>
  <c r="Q5313" i="1"/>
  <c r="O5313" i="1"/>
  <c r="E4981" i="1"/>
  <c r="Q4980" i="1"/>
  <c r="O4980" i="1"/>
  <c r="E3576" i="1"/>
  <c r="Q3575" i="1"/>
  <c r="P3575" i="1"/>
  <c r="O3575" i="1"/>
  <c r="E2734" i="1"/>
  <c r="Q2733" i="1"/>
  <c r="P2733" i="1"/>
  <c r="P3722" i="1"/>
  <c r="E2548" i="1"/>
  <c r="Q2547" i="1"/>
  <c r="P2547" i="1"/>
  <c r="E1162" i="1"/>
  <c r="P1161" i="1"/>
  <c r="E3323" i="1"/>
  <c r="Q3322" i="1"/>
  <c r="E71" i="1"/>
  <c r="Q70" i="1"/>
  <c r="O70" i="1"/>
  <c r="E1079" i="1"/>
  <c r="O1078" i="1"/>
  <c r="E5001" i="1"/>
  <c r="Q5000" i="1"/>
  <c r="P5000" i="1"/>
  <c r="O5000" i="1"/>
  <c r="E1813" i="1"/>
  <c r="Q1812" i="1"/>
  <c r="P1812" i="1"/>
  <c r="O1812" i="1"/>
  <c r="E5129" i="1"/>
  <c r="E4393" i="1"/>
  <c r="P4392" i="1"/>
  <c r="E4183" i="1"/>
  <c r="Q4182" i="1"/>
  <c r="P4182" i="1"/>
  <c r="E387" i="1"/>
  <c r="O386" i="1"/>
  <c r="E2673" i="1"/>
  <c r="Q2672" i="1"/>
  <c r="P2672" i="1"/>
  <c r="O2672" i="1"/>
  <c r="E4163" i="1"/>
  <c r="Q4162" i="1"/>
  <c r="P4162" i="1"/>
  <c r="O4162" i="1"/>
  <c r="E1605" i="1"/>
  <c r="O1604" i="1"/>
  <c r="E1917" i="1"/>
  <c r="Q1916" i="1"/>
  <c r="P1916" i="1"/>
  <c r="E3680" i="1"/>
  <c r="E2232" i="1"/>
  <c r="Q2231" i="1"/>
  <c r="P2231" i="1"/>
  <c r="O2231" i="1"/>
  <c r="E2001" i="1"/>
  <c r="Q2000" i="1"/>
  <c r="P2000" i="1"/>
  <c r="O2000" i="1"/>
  <c r="E1666" i="1"/>
  <c r="E470" i="1"/>
  <c r="E3050" i="1"/>
  <c r="Q3049" i="1"/>
  <c r="E2212" i="1"/>
  <c r="Q2211" i="1"/>
  <c r="P2211" i="1"/>
  <c r="O2211" i="1"/>
  <c r="E5420" i="1"/>
  <c r="Q5419" i="1"/>
  <c r="P5419" i="1"/>
  <c r="O5419" i="1"/>
  <c r="E4308" i="1"/>
  <c r="P4307" i="1"/>
  <c r="Q4307" i="1"/>
  <c r="O4307" i="1"/>
  <c r="E4582" i="1"/>
  <c r="P4581" i="1"/>
  <c r="E2361" i="1"/>
  <c r="Q2360" i="1"/>
  <c r="P2360" i="1"/>
  <c r="O2360" i="1"/>
  <c r="E3829" i="1"/>
  <c r="P3828" i="1"/>
  <c r="O3828" i="1"/>
  <c r="E5481" i="1"/>
  <c r="P5480" i="1"/>
  <c r="O5480" i="1"/>
  <c r="Q5480" i="1"/>
  <c r="E5631" i="1"/>
  <c r="E3911" i="1"/>
  <c r="P3910" i="1"/>
  <c r="O3910" i="1"/>
  <c r="E3490" i="1"/>
  <c r="E1352" i="1"/>
  <c r="Q1351" i="1"/>
  <c r="P1351" i="1"/>
  <c r="O1351" i="1"/>
  <c r="E532" i="1"/>
  <c r="Q531" i="1"/>
  <c r="P531" i="1"/>
  <c r="O531" i="1"/>
  <c r="E4143" i="1"/>
  <c r="O4142" i="1"/>
  <c r="E259" i="1"/>
  <c r="E2799" i="1"/>
  <c r="P2798" i="1"/>
  <c r="O2798" i="1"/>
  <c r="Q2798" i="1"/>
  <c r="E3366" i="1"/>
  <c r="P3365" i="1"/>
  <c r="O3365" i="1"/>
  <c r="E135" i="1"/>
  <c r="Q134" i="1"/>
  <c r="E617" i="1"/>
  <c r="O616" i="1"/>
  <c r="E1707" i="1"/>
  <c r="Q1706" i="1"/>
  <c r="P1706" i="1"/>
  <c r="O1706" i="1"/>
  <c r="E2820" i="1"/>
  <c r="Q2819" i="1"/>
  <c r="P2819" i="1"/>
  <c r="O2819" i="1"/>
  <c r="E4939" i="1"/>
  <c r="Q4938" i="1"/>
  <c r="P4938" i="1"/>
  <c r="O4938" i="1"/>
  <c r="E3639" i="1"/>
  <c r="Q3638" i="1"/>
  <c r="O3638" i="1"/>
  <c r="P3638" i="1"/>
  <c r="E1856" i="1"/>
  <c r="E1454" i="1"/>
  <c r="P1453" i="1"/>
  <c r="E2339" i="1"/>
  <c r="Q2338" i="1"/>
  <c r="O2338" i="1"/>
  <c r="E4876" i="1"/>
  <c r="P4875" i="1"/>
  <c r="O4875" i="1"/>
  <c r="Q4875" i="1"/>
  <c r="E2692" i="1"/>
  <c r="Q2691" i="1"/>
  <c r="P2691" i="1"/>
  <c r="O2691" i="1"/>
  <c r="E2381" i="1"/>
  <c r="P2380" i="1"/>
  <c r="O2380" i="1"/>
  <c r="Q2380" i="1"/>
  <c r="E4099" i="1"/>
  <c r="Q4098" i="1"/>
  <c r="P4098" i="1"/>
  <c r="E1287" i="1"/>
  <c r="O1286" i="1"/>
  <c r="E596" i="1"/>
  <c r="E3848" i="1"/>
  <c r="P3847" i="1"/>
  <c r="O3847" i="1"/>
  <c r="Q3847" i="1"/>
  <c r="E3344" i="1"/>
  <c r="Q3343" i="1"/>
  <c r="P3343" i="1"/>
  <c r="O3343" i="1"/>
  <c r="E1876" i="1"/>
  <c r="P1875" i="1"/>
  <c r="O1875" i="1"/>
  <c r="Q1875" i="1"/>
  <c r="E1770" i="1"/>
  <c r="O1769" i="1"/>
  <c r="Q1769" i="1"/>
  <c r="P1769" i="1"/>
  <c r="E1959" i="1"/>
  <c r="P1958" i="1"/>
  <c r="E4058" i="1"/>
  <c r="Q4057" i="1"/>
  <c r="E1435" i="1"/>
  <c r="O1434" i="1"/>
  <c r="E722" i="1"/>
  <c r="Q721" i="1"/>
  <c r="P721" i="1"/>
  <c r="O721" i="1"/>
  <c r="E1266" i="1"/>
  <c r="Q1265" i="1"/>
  <c r="P1265" i="1"/>
  <c r="O1265" i="1"/>
  <c r="E1792" i="1"/>
  <c r="Q1791" i="1"/>
  <c r="P1791" i="1"/>
  <c r="O1791" i="1"/>
  <c r="E5043" i="1"/>
  <c r="P5042" i="1"/>
  <c r="E1310" i="1"/>
  <c r="Q1309" i="1"/>
  <c r="P1309" i="1"/>
  <c r="O1309" i="1"/>
  <c r="E5673" i="1"/>
  <c r="Q5672" i="1"/>
  <c r="P5672" i="1"/>
  <c r="O5672" i="1"/>
  <c r="E2776" i="1"/>
  <c r="Q2775" i="1"/>
  <c r="E3302" i="1"/>
  <c r="Q3301" i="1"/>
  <c r="O3301" i="1"/>
  <c r="P3301" i="1"/>
  <c r="E3092" i="1"/>
  <c r="Q3091" i="1"/>
  <c r="O3091" i="1"/>
  <c r="P3091" i="1"/>
  <c r="E1393" i="1"/>
  <c r="P1392" i="1"/>
  <c r="O1392" i="1"/>
  <c r="E5357" i="1"/>
  <c r="Q5356" i="1"/>
  <c r="O5356" i="1"/>
  <c r="P5356" i="1"/>
  <c r="E1540" i="1"/>
  <c r="P1539" i="1"/>
  <c r="E911" i="1"/>
  <c r="O910" i="1"/>
  <c r="E1518" i="1"/>
  <c r="E2276" i="1"/>
  <c r="E784" i="1"/>
  <c r="O783" i="1"/>
  <c r="E3447" i="1"/>
  <c r="Q3446" i="1"/>
  <c r="P3446" i="1"/>
  <c r="O3446" i="1"/>
  <c r="E114" i="1"/>
  <c r="Q113" i="1"/>
  <c r="P113" i="1"/>
  <c r="O113" i="1"/>
  <c r="E2108" i="1"/>
  <c r="Q2107" i="1"/>
  <c r="P2107" i="1"/>
  <c r="O2107" i="1"/>
  <c r="E2590" i="1"/>
  <c r="E2484" i="1"/>
  <c r="Q2483" i="1"/>
  <c r="O2483" i="1"/>
  <c r="P2483" i="1"/>
  <c r="E3028" i="1"/>
  <c r="Q3027" i="1"/>
  <c r="E4374" i="1"/>
  <c r="P4373" i="1"/>
  <c r="O4373" i="1"/>
  <c r="Q4373" i="1"/>
  <c r="E4476" i="1"/>
  <c r="P4475" i="1"/>
  <c r="O4475" i="1"/>
  <c r="Q4475" i="1"/>
  <c r="E1980" i="1"/>
  <c r="Q1979" i="1"/>
  <c r="P1979" i="1"/>
  <c r="O1979" i="1"/>
  <c r="E554" i="1"/>
  <c r="Q553" i="1"/>
  <c r="O553" i="1"/>
  <c r="E511" i="1"/>
  <c r="Q510" i="1"/>
  <c r="P510" i="1"/>
  <c r="O510" i="1"/>
  <c r="E4897" i="1"/>
  <c r="Q4896" i="1"/>
  <c r="O4896" i="1"/>
  <c r="P4896" i="1"/>
  <c r="E659" i="1"/>
  <c r="P658" i="1"/>
  <c r="O658" i="1"/>
  <c r="Q658" i="1"/>
  <c r="E1624" i="1"/>
  <c r="Q1623" i="1"/>
  <c r="P1623" i="1"/>
  <c r="O1623" i="1"/>
  <c r="E5251" i="1"/>
  <c r="Q5250" i="1"/>
  <c r="P5250" i="1"/>
  <c r="O5250" i="1"/>
  <c r="E3618" i="1"/>
  <c r="Q3617" i="1"/>
  <c r="P3617" i="1"/>
  <c r="O3617" i="1"/>
  <c r="E2840" i="1"/>
  <c r="P2839" i="1"/>
  <c r="E5379" i="1"/>
  <c r="Q5378" i="1"/>
  <c r="P5378" i="1"/>
  <c r="O5378" i="1"/>
  <c r="Q5692" i="1"/>
  <c r="E2086" i="1"/>
  <c r="Q2085" i="1"/>
  <c r="O2085" i="1"/>
  <c r="E3156" i="1"/>
  <c r="Q3155" i="1"/>
  <c r="P3155" i="1"/>
  <c r="O3155" i="1"/>
  <c r="E175" i="1"/>
  <c r="Q174" i="1"/>
  <c r="P174" i="1"/>
  <c r="O174" i="1"/>
  <c r="E4919" i="1"/>
  <c r="E678" i="1"/>
  <c r="Q677" i="1"/>
  <c r="P677" i="1"/>
  <c r="O677" i="1"/>
  <c r="E4123" i="1"/>
  <c r="P4122" i="1"/>
  <c r="E3785" i="1"/>
  <c r="E972" i="1"/>
  <c r="Q971" i="1"/>
  <c r="E29" i="1"/>
  <c r="Q28" i="1"/>
  <c r="P28" i="1"/>
  <c r="O28" i="1"/>
  <c r="E4223" i="1"/>
  <c r="O4222" i="1"/>
  <c r="Q4222" i="1"/>
  <c r="P4222" i="1"/>
  <c r="E3533" i="1"/>
  <c r="P3532" i="1"/>
  <c r="O3532" i="1"/>
  <c r="E639" i="1"/>
  <c r="O638" i="1"/>
  <c r="E1203" i="1"/>
  <c r="Q1202" i="1"/>
  <c r="P1202" i="1"/>
  <c r="O1202" i="1"/>
  <c r="E4266" i="1"/>
  <c r="Q4265" i="1"/>
  <c r="O4265" i="1"/>
  <c r="E5461" i="1"/>
  <c r="P5460" i="1"/>
  <c r="O5460" i="1"/>
  <c r="Q5460" i="1"/>
  <c r="E3259" i="1"/>
  <c r="O3258" i="1"/>
  <c r="Q3258" i="1"/>
  <c r="E3806" i="1"/>
  <c r="P3805" i="1"/>
  <c r="O3805" i="1"/>
  <c r="Q3805" i="1"/>
  <c r="E3763" i="1"/>
  <c r="Q3762" i="1"/>
  <c r="P3762" i="1"/>
  <c r="O3762" i="1"/>
  <c r="E5651" i="1"/>
  <c r="P5650" i="1"/>
  <c r="O5650" i="1"/>
  <c r="Q4686" i="1"/>
  <c r="E4244" i="1"/>
  <c r="O4243" i="1"/>
  <c r="Q4243" i="1"/>
  <c r="P4243" i="1"/>
  <c r="E3280" i="1"/>
  <c r="Q3279" i="1"/>
  <c r="P3279" i="1"/>
  <c r="O3279" i="1"/>
  <c r="E3891" i="1"/>
  <c r="Q3890" i="1"/>
  <c r="P3890" i="1"/>
  <c r="O3890" i="1"/>
  <c r="E1142" i="1"/>
  <c r="Q1141" i="1"/>
  <c r="P1141" i="1"/>
  <c r="O1141" i="1"/>
  <c r="E5086" i="1"/>
  <c r="P5085" i="1"/>
  <c r="O5085" i="1"/>
  <c r="Q5085" i="1"/>
  <c r="E4667" i="1"/>
  <c r="Q4666" i="1"/>
  <c r="P4666" i="1"/>
  <c r="O4666" i="1"/>
  <c r="E807" i="1"/>
  <c r="Q806" i="1"/>
  <c r="O806" i="1"/>
  <c r="P806" i="1"/>
  <c r="E51" i="1"/>
  <c r="Q50" i="1"/>
  <c r="P50" i="1"/>
  <c r="O50" i="1"/>
  <c r="E3660" i="1"/>
  <c r="P3659" i="1"/>
  <c r="Q3659" i="1"/>
  <c r="O3659" i="1"/>
  <c r="E4015" i="1"/>
  <c r="Q4014" i="1"/>
  <c r="O4014" i="1"/>
  <c r="P4014" i="1"/>
  <c r="E764" i="1"/>
  <c r="Q763" i="1"/>
  <c r="P763" i="1"/>
  <c r="O763" i="1"/>
  <c r="E3008" i="1"/>
  <c r="Q3007" i="1"/>
  <c r="P3007" i="1"/>
  <c r="O3007" i="1"/>
  <c r="E3870" i="1"/>
  <c r="Q3869" i="1"/>
  <c r="P3869" i="1"/>
  <c r="O3869" i="1"/>
  <c r="E4855" i="1"/>
  <c r="O4854" i="1"/>
  <c r="Q4854" i="1"/>
  <c r="P4854" i="1"/>
  <c r="E302" i="1"/>
  <c r="E1037" i="1"/>
  <c r="P1036" i="1"/>
  <c r="E3699" i="1"/>
  <c r="O3698" i="1"/>
  <c r="E3408" i="1"/>
  <c r="P3407" i="1"/>
  <c r="O3407" i="1"/>
  <c r="E2442" i="1"/>
  <c r="Q2441" i="1"/>
  <c r="O2441" i="1"/>
  <c r="E4750" i="1"/>
  <c r="Q4749" i="1"/>
  <c r="O4749" i="1"/>
  <c r="P4749" i="1"/>
  <c r="E953" i="1"/>
  <c r="Q952" i="1"/>
  <c r="P952" i="1"/>
  <c r="O952" i="1"/>
  <c r="E5273" i="1"/>
  <c r="Q5272" i="1"/>
  <c r="P5272" i="1"/>
  <c r="O5272" i="1"/>
  <c r="E4705" i="1"/>
  <c r="Q4704" i="1"/>
  <c r="P4704" i="1"/>
  <c r="E2612" i="1"/>
  <c r="P2611" i="1"/>
  <c r="O2611" i="1"/>
  <c r="E2295" i="1"/>
  <c r="E2965" i="1"/>
  <c r="Q2964" i="1"/>
  <c r="O2964" i="1"/>
  <c r="P2964" i="1"/>
  <c r="E5503" i="1"/>
  <c r="O5502" i="1"/>
  <c r="Q5502" i="1"/>
  <c r="P5502" i="1"/>
  <c r="E3597" i="1"/>
  <c r="O3596" i="1"/>
  <c r="Q3596" i="1"/>
  <c r="P3596" i="1"/>
  <c r="E5732" i="1"/>
  <c r="P5731" i="1"/>
  <c r="O5731" i="1"/>
  <c r="Q5731" i="1"/>
  <c r="E2987" i="1"/>
  <c r="O2986" i="1"/>
  <c r="P2986" i="1"/>
  <c r="E5150" i="1"/>
  <c r="Q5149" i="1"/>
  <c r="E742" i="1"/>
  <c r="O741" i="1"/>
  <c r="E3217" i="1"/>
  <c r="O3216" i="1"/>
  <c r="Q3216" i="1"/>
  <c r="P3216" i="1"/>
  <c r="E3072" i="1"/>
  <c r="Q3071" i="1"/>
  <c r="P3071" i="1"/>
  <c r="O3071" i="1"/>
  <c r="E5023" i="1"/>
  <c r="Q5022" i="1"/>
  <c r="P5022" i="1"/>
  <c r="O5022" i="1"/>
  <c r="E1646" i="1"/>
  <c r="Q1645" i="1"/>
  <c r="P1645" i="1"/>
  <c r="O1645" i="1"/>
  <c r="E2756" i="1"/>
  <c r="Q2755" i="1"/>
  <c r="E2652" i="1"/>
  <c r="P2651" i="1"/>
  <c r="E2422" i="1"/>
  <c r="Q2421" i="1"/>
  <c r="O2421" i="1"/>
  <c r="E3196" i="1"/>
  <c r="Q3195" i="1"/>
  <c r="P3195" i="1"/>
  <c r="O3195" i="1"/>
  <c r="I4919" i="1" l="1"/>
  <c r="J4919" i="1"/>
  <c r="H4919" i="1"/>
  <c r="I3196" i="1"/>
  <c r="J3196" i="1"/>
  <c r="H3196" i="1"/>
  <c r="I5023" i="1"/>
  <c r="J5023" i="1"/>
  <c r="H5023" i="1"/>
  <c r="I2987" i="1"/>
  <c r="J2987" i="1"/>
  <c r="H2987" i="1"/>
  <c r="I2295" i="1"/>
  <c r="J2295" i="1"/>
  <c r="H2295" i="1"/>
  <c r="I4750" i="1"/>
  <c r="J4750" i="1"/>
  <c r="Q4750" i="1" s="1"/>
  <c r="H4750" i="1"/>
  <c r="I302" i="1"/>
  <c r="P302" i="1" s="1"/>
  <c r="J302" i="1"/>
  <c r="Q302" i="1" s="1"/>
  <c r="H302" i="1"/>
  <c r="I4015" i="1"/>
  <c r="J4015" i="1"/>
  <c r="H4015" i="1"/>
  <c r="I5086" i="1"/>
  <c r="J5086" i="1"/>
  <c r="H5086" i="1"/>
  <c r="I4603" i="1"/>
  <c r="J4603" i="1"/>
  <c r="H4603" i="1"/>
  <c r="I5294" i="1"/>
  <c r="J5294" i="1"/>
  <c r="H5294" i="1"/>
  <c r="I4958" i="1"/>
  <c r="J4958" i="1"/>
  <c r="H4958" i="1"/>
  <c r="O4958" i="1" s="1"/>
  <c r="I4770" i="1"/>
  <c r="P4770" i="1" s="1"/>
  <c r="J4770" i="1"/>
  <c r="Q4770" i="1" s="1"/>
  <c r="H4770" i="1"/>
  <c r="O4770" i="1" s="1"/>
  <c r="I930" i="1"/>
  <c r="P930" i="1" s="1"/>
  <c r="J930" i="1"/>
  <c r="H930" i="1"/>
  <c r="I3553" i="1"/>
  <c r="J3553" i="1"/>
  <c r="H3553" i="1"/>
  <c r="I2864" i="1"/>
  <c r="J2864" i="1"/>
  <c r="H2864" i="1"/>
  <c r="I491" i="1"/>
  <c r="J491" i="1"/>
  <c r="H491" i="1"/>
  <c r="I2150" i="1"/>
  <c r="P2150" i="1" s="1"/>
  <c r="J2150" i="1"/>
  <c r="Q2150" i="1" s="1"/>
  <c r="H2150" i="1"/>
  <c r="O2150" i="1" s="1"/>
  <c r="E2151" i="1"/>
  <c r="I1329" i="1"/>
  <c r="J1329" i="1"/>
  <c r="Q1329" i="1" s="1"/>
  <c r="H1329" i="1"/>
  <c r="I5379" i="1"/>
  <c r="P5379" i="1" s="1"/>
  <c r="J5379" i="1"/>
  <c r="Q5379" i="1" s="1"/>
  <c r="H5379" i="1"/>
  <c r="I659" i="1"/>
  <c r="J659" i="1"/>
  <c r="H659" i="1"/>
  <c r="I4476" i="1"/>
  <c r="J4476" i="1"/>
  <c r="H4476" i="1"/>
  <c r="I2108" i="1"/>
  <c r="J2108" i="1"/>
  <c r="H2108" i="1"/>
  <c r="I1518" i="1"/>
  <c r="J1518" i="1"/>
  <c r="H1518" i="1"/>
  <c r="I3092" i="1"/>
  <c r="J3092" i="1"/>
  <c r="H3092" i="1"/>
  <c r="I5043" i="1"/>
  <c r="P5043" i="1" s="1"/>
  <c r="J5043" i="1"/>
  <c r="H5043" i="1"/>
  <c r="O5043" i="1" s="1"/>
  <c r="I4058" i="1"/>
  <c r="P4058" i="1" s="1"/>
  <c r="J4058" i="1"/>
  <c r="H4058" i="1"/>
  <c r="I3848" i="1"/>
  <c r="J3848" i="1"/>
  <c r="H3848" i="1"/>
  <c r="I2692" i="1"/>
  <c r="J2692" i="1"/>
  <c r="H2692" i="1"/>
  <c r="I3639" i="1"/>
  <c r="J3639" i="1"/>
  <c r="H3639" i="1"/>
  <c r="I135" i="1"/>
  <c r="J135" i="1"/>
  <c r="H135" i="1"/>
  <c r="I532" i="1"/>
  <c r="J532" i="1"/>
  <c r="H532" i="1"/>
  <c r="O532" i="1" s="1"/>
  <c r="I5481" i="1"/>
  <c r="J5481" i="1"/>
  <c r="Q5481" i="1" s="1"/>
  <c r="H5481" i="1"/>
  <c r="O5481" i="1" s="1"/>
  <c r="I5420" i="1"/>
  <c r="J5420" i="1"/>
  <c r="H5420" i="1"/>
  <c r="I2001" i="1"/>
  <c r="J2001" i="1"/>
  <c r="H2001" i="1"/>
  <c r="I4163" i="1"/>
  <c r="J4163" i="1"/>
  <c r="H4163" i="1"/>
  <c r="I5129" i="1"/>
  <c r="J5129" i="1"/>
  <c r="H5129" i="1"/>
  <c r="I3323" i="1"/>
  <c r="J3323" i="1"/>
  <c r="H3323" i="1"/>
  <c r="I5525" i="1"/>
  <c r="J5525" i="1"/>
  <c r="Q5525" i="1" s="1"/>
  <c r="H5525" i="1"/>
  <c r="I828" i="1"/>
  <c r="P828" i="1" s="1"/>
  <c r="J828" i="1"/>
  <c r="Q828" i="1" s="1"/>
  <c r="H828" i="1"/>
  <c r="I156" i="1"/>
  <c r="J156" i="1"/>
  <c r="H156" i="1"/>
  <c r="I1561" i="1"/>
  <c r="J1561" i="1"/>
  <c r="H1561" i="1"/>
  <c r="I4561" i="1"/>
  <c r="J4561" i="1"/>
  <c r="H4561" i="1"/>
  <c r="I2632" i="1"/>
  <c r="J2632" i="1"/>
  <c r="H2632" i="1"/>
  <c r="I2442" i="1"/>
  <c r="J2442" i="1"/>
  <c r="H2442" i="1"/>
  <c r="I3115" i="1"/>
  <c r="P3115" i="1" s="1"/>
  <c r="J3115" i="1"/>
  <c r="H3115" i="1"/>
  <c r="O3115" i="1" s="1"/>
  <c r="I5210" i="1"/>
  <c r="P5210" i="1" s="1"/>
  <c r="J5210" i="1"/>
  <c r="H5210" i="1"/>
  <c r="I4350" i="1"/>
  <c r="J4350" i="1"/>
  <c r="H4350" i="1"/>
  <c r="I3741" i="1"/>
  <c r="J3741" i="1"/>
  <c r="H3741" i="1"/>
  <c r="I4203" i="1"/>
  <c r="J4203" i="1"/>
  <c r="H4203" i="1"/>
  <c r="I5190" i="1"/>
  <c r="J5190" i="1"/>
  <c r="H5190" i="1"/>
  <c r="I5608" i="1"/>
  <c r="J5608" i="1"/>
  <c r="H5608" i="1"/>
  <c r="O5608" i="1" s="1"/>
  <c r="I995" i="1"/>
  <c r="J995" i="1"/>
  <c r="Q995" i="1" s="1"/>
  <c r="H995" i="1"/>
  <c r="O995" i="1" s="1"/>
  <c r="I870" i="1"/>
  <c r="J870" i="1"/>
  <c r="H870" i="1"/>
  <c r="I4981" i="1"/>
  <c r="J4981" i="1"/>
  <c r="H4981" i="1"/>
  <c r="I1583" i="1"/>
  <c r="J1583" i="1"/>
  <c r="H1583" i="1"/>
  <c r="I4876" i="1"/>
  <c r="J4876" i="1"/>
  <c r="H4876" i="1"/>
  <c r="I2232" i="1"/>
  <c r="J2232" i="1"/>
  <c r="H2232" i="1"/>
  <c r="I2673" i="1"/>
  <c r="J2673" i="1"/>
  <c r="Q2673" i="1" s="1"/>
  <c r="H2673" i="1"/>
  <c r="I1813" i="1"/>
  <c r="P1813" i="1" s="1"/>
  <c r="J1813" i="1"/>
  <c r="Q1813" i="1" s="1"/>
  <c r="H1813" i="1"/>
  <c r="I1162" i="1"/>
  <c r="J1162" i="1"/>
  <c r="H1162" i="1"/>
  <c r="I3238" i="1"/>
  <c r="J3238" i="1"/>
  <c r="H3238" i="1"/>
  <c r="I4036" i="1"/>
  <c r="J4036" i="1"/>
  <c r="H4036" i="1"/>
  <c r="I4540" i="1"/>
  <c r="J4540" i="1"/>
  <c r="H4540" i="1"/>
  <c r="I1122" i="1"/>
  <c r="J1122" i="1"/>
  <c r="H1122" i="1"/>
  <c r="I5651" i="1"/>
  <c r="P5651" i="1" s="1"/>
  <c r="J5651" i="1"/>
  <c r="H5651" i="1"/>
  <c r="O5651" i="1" s="1"/>
  <c r="I2712" i="1"/>
  <c r="P2712" i="1" s="1"/>
  <c r="J2712" i="1"/>
  <c r="H2712" i="1"/>
  <c r="I2883" i="1"/>
  <c r="J2883" i="1"/>
  <c r="H2883" i="1"/>
  <c r="I2189" i="1"/>
  <c r="J2189" i="1"/>
  <c r="H2189" i="1"/>
  <c r="I2318" i="1"/>
  <c r="J2318" i="1"/>
  <c r="H2318" i="1"/>
  <c r="I1936" i="1"/>
  <c r="J1936" i="1"/>
  <c r="H1936" i="1"/>
  <c r="I5753" i="1"/>
  <c r="J5753" i="1"/>
  <c r="H5753" i="1"/>
  <c r="O5753" i="1" s="1"/>
  <c r="I3469" i="1"/>
  <c r="J3469" i="1"/>
  <c r="Q3469" i="1" s="1"/>
  <c r="H3469" i="1"/>
  <c r="O3469" i="1" s="1"/>
  <c r="I4645" i="1"/>
  <c r="J4645" i="1"/>
  <c r="H4645" i="1"/>
  <c r="I5567" i="1"/>
  <c r="J5567" i="1"/>
  <c r="H5567" i="1"/>
  <c r="I5774" i="1"/>
  <c r="J5774" i="1"/>
  <c r="H5774" i="1"/>
  <c r="I2422" i="1"/>
  <c r="J2422" i="1"/>
  <c r="H2422" i="1"/>
  <c r="I911" i="1"/>
  <c r="J911" i="1"/>
  <c r="H911" i="1"/>
  <c r="I5400" i="1"/>
  <c r="J5400" i="1"/>
  <c r="Q5400" i="1" s="1"/>
  <c r="H5400" i="1"/>
  <c r="I1182" i="1"/>
  <c r="P1182" i="1" s="1"/>
  <c r="J1182" i="1"/>
  <c r="Q1182" i="1" s="1"/>
  <c r="H1182" i="1"/>
  <c r="I2464" i="1"/>
  <c r="J2464" i="1"/>
  <c r="H2464" i="1"/>
  <c r="I5170" i="1"/>
  <c r="J5170" i="1"/>
  <c r="H5170" i="1"/>
  <c r="I3386" i="1"/>
  <c r="J3386" i="1"/>
  <c r="H3386" i="1"/>
  <c r="I3993" i="1"/>
  <c r="J3993" i="1"/>
  <c r="H3993" i="1"/>
  <c r="I1497" i="1"/>
  <c r="J1497" i="1"/>
  <c r="H1497" i="1"/>
  <c r="I4266" i="1"/>
  <c r="P4266" i="1" s="1"/>
  <c r="J4266" i="1"/>
  <c r="H4266" i="1"/>
  <c r="O4266" i="1" s="1"/>
  <c r="I4625" i="1"/>
  <c r="P4625" i="1" s="1"/>
  <c r="J4625" i="1"/>
  <c r="H4625" i="1"/>
  <c r="I4855" i="1"/>
  <c r="J4855" i="1"/>
  <c r="H4855" i="1"/>
  <c r="I3829" i="1"/>
  <c r="J3829" i="1"/>
  <c r="H3829" i="1"/>
  <c r="I3891" i="1"/>
  <c r="J3891" i="1"/>
  <c r="H3891" i="1"/>
  <c r="I5314" i="1"/>
  <c r="J5314" i="1"/>
  <c r="H5314" i="1"/>
  <c r="I1059" i="1"/>
  <c r="J1059" i="1"/>
  <c r="H1059" i="1"/>
  <c r="O1059" i="1" s="1"/>
  <c r="I4374" i="1"/>
  <c r="J4374" i="1"/>
  <c r="Q4374" i="1" s="1"/>
  <c r="H4374" i="1"/>
  <c r="O4374" i="1" s="1"/>
  <c r="I4705" i="1"/>
  <c r="J4705" i="1"/>
  <c r="H4705" i="1"/>
  <c r="I3618" i="1"/>
  <c r="J3618" i="1"/>
  <c r="H3618" i="1"/>
  <c r="I3028" i="1"/>
  <c r="J3028" i="1"/>
  <c r="H3028" i="1"/>
  <c r="I3447" i="1"/>
  <c r="J3447" i="1"/>
  <c r="H3447" i="1"/>
  <c r="I1540" i="1"/>
  <c r="J1540" i="1"/>
  <c r="H1540" i="1"/>
  <c r="I2776" i="1"/>
  <c r="J2776" i="1"/>
  <c r="Q2776" i="1" s="1"/>
  <c r="H2776" i="1"/>
  <c r="I1266" i="1"/>
  <c r="P1266" i="1" s="1"/>
  <c r="J1266" i="1"/>
  <c r="Q1266" i="1" s="1"/>
  <c r="H1266" i="1"/>
  <c r="I1770" i="1"/>
  <c r="J1770" i="1"/>
  <c r="H1770" i="1"/>
  <c r="I1287" i="1"/>
  <c r="J1287" i="1"/>
  <c r="H1287" i="1"/>
  <c r="I2339" i="1"/>
  <c r="J2339" i="1"/>
  <c r="H2339" i="1"/>
  <c r="I2820" i="1"/>
  <c r="J2820" i="1"/>
  <c r="H2820" i="1"/>
  <c r="I2799" i="1"/>
  <c r="J2799" i="1"/>
  <c r="H2799" i="1"/>
  <c r="I3490" i="1"/>
  <c r="P3490" i="1" s="1"/>
  <c r="J3490" i="1"/>
  <c r="H3490" i="1"/>
  <c r="O3490" i="1" s="1"/>
  <c r="I2361" i="1"/>
  <c r="P2361" i="1" s="1"/>
  <c r="J2361" i="1"/>
  <c r="H2361" i="1"/>
  <c r="I3050" i="1"/>
  <c r="J3050" i="1"/>
  <c r="H3050" i="1"/>
  <c r="I3680" i="1"/>
  <c r="J3680" i="1"/>
  <c r="H3680" i="1"/>
  <c r="I387" i="1"/>
  <c r="J387" i="1"/>
  <c r="H387" i="1"/>
  <c r="I5001" i="1"/>
  <c r="J5001" i="1"/>
  <c r="H5001" i="1"/>
  <c r="I2548" i="1"/>
  <c r="J2548" i="1"/>
  <c r="H2548" i="1"/>
  <c r="O2548" i="1" s="1"/>
  <c r="I2402" i="1"/>
  <c r="J2402" i="1"/>
  <c r="Q2402" i="1" s="1"/>
  <c r="H2402" i="1"/>
  <c r="O2402" i="1" s="1"/>
  <c r="I1476" i="1"/>
  <c r="J1476" i="1"/>
  <c r="H1476" i="1"/>
  <c r="I2044" i="1"/>
  <c r="J2044" i="1"/>
  <c r="H2044" i="1"/>
  <c r="I2065" i="1"/>
  <c r="J2065" i="1"/>
  <c r="H2065" i="1"/>
  <c r="I700" i="1"/>
  <c r="J700" i="1"/>
  <c r="H700" i="1"/>
  <c r="I3072" i="1"/>
  <c r="J3072" i="1"/>
  <c r="H3072" i="1"/>
  <c r="I2840" i="1"/>
  <c r="J2840" i="1"/>
  <c r="Q2840" i="1" s="1"/>
  <c r="H2840" i="1"/>
  <c r="I3302" i="1"/>
  <c r="P3302" i="1" s="1"/>
  <c r="J3302" i="1"/>
  <c r="Q3302" i="1" s="1"/>
  <c r="H3302" i="1"/>
  <c r="I3408" i="1"/>
  <c r="J3408" i="1"/>
  <c r="H3408" i="1"/>
  <c r="I3806" i="1"/>
  <c r="J3806" i="1"/>
  <c r="H3806" i="1"/>
  <c r="I3156" i="1"/>
  <c r="J3156" i="1"/>
  <c r="H3156" i="1"/>
  <c r="I238" i="1"/>
  <c r="J238" i="1"/>
  <c r="H238" i="1"/>
  <c r="I3511" i="1"/>
  <c r="J3511" i="1"/>
  <c r="H3511" i="1"/>
  <c r="I4497" i="1"/>
  <c r="J4497" i="1"/>
  <c r="H4497" i="1"/>
  <c r="O4497" i="1" s="1"/>
  <c r="I1685" i="1"/>
  <c r="P1685" i="1" s="1"/>
  <c r="J1685" i="1"/>
  <c r="H1685" i="1"/>
  <c r="I2904" i="1"/>
  <c r="J2904" i="1"/>
  <c r="H2904" i="1"/>
  <c r="I2506" i="1"/>
  <c r="J2506" i="1"/>
  <c r="H2506" i="1"/>
  <c r="I346" i="1"/>
  <c r="J346" i="1"/>
  <c r="H346" i="1"/>
  <c r="I3427" i="1"/>
  <c r="J3427" i="1"/>
  <c r="H3427" i="1"/>
  <c r="I2571" i="1"/>
  <c r="J2571" i="1"/>
  <c r="H2571" i="1"/>
  <c r="O2571" i="1" s="1"/>
  <c r="I1142" i="1"/>
  <c r="P1142" i="1" s="1"/>
  <c r="J1142" i="1"/>
  <c r="Q1142" i="1" s="1"/>
  <c r="H1142" i="1"/>
  <c r="O1142" i="1" s="1"/>
  <c r="I4897" i="1"/>
  <c r="J4897" i="1"/>
  <c r="H4897" i="1"/>
  <c r="I596" i="1"/>
  <c r="J596" i="1"/>
  <c r="H596" i="1"/>
  <c r="I1203" i="1"/>
  <c r="J1203" i="1"/>
  <c r="H1203" i="1"/>
  <c r="I639" i="1"/>
  <c r="J639" i="1"/>
  <c r="H639" i="1"/>
  <c r="I742" i="1"/>
  <c r="J742" i="1"/>
  <c r="H742" i="1"/>
  <c r="I5273" i="1"/>
  <c r="P5273" i="1" s="1"/>
  <c r="J5273" i="1"/>
  <c r="Q5273" i="1" s="1"/>
  <c r="H5273" i="1"/>
  <c r="O5273" i="1" s="1"/>
  <c r="I3008" i="1"/>
  <c r="P3008" i="1" s="1"/>
  <c r="J3008" i="1"/>
  <c r="Q3008" i="1" s="1"/>
  <c r="H3008" i="1"/>
  <c r="I807" i="1"/>
  <c r="J807" i="1"/>
  <c r="H807" i="1"/>
  <c r="I3280" i="1"/>
  <c r="J3280" i="1"/>
  <c r="H3280" i="1"/>
  <c r="I4834" i="1"/>
  <c r="P4834" i="1" s="1"/>
  <c r="J4834" i="1"/>
  <c r="Q4834" i="1" s="1"/>
  <c r="H4834" i="1"/>
  <c r="O4834" i="1" s="1"/>
  <c r="I4728" i="1"/>
  <c r="P4728" i="1" s="1"/>
  <c r="J4728" i="1"/>
  <c r="Q4728" i="1" s="1"/>
  <c r="H4728" i="1"/>
  <c r="O4728" i="1" s="1"/>
  <c r="I426" i="1"/>
  <c r="J426" i="1"/>
  <c r="Q426" i="1" s="1"/>
  <c r="H426" i="1"/>
  <c r="O426" i="1" s="1"/>
  <c r="I5441" i="1"/>
  <c r="P5441" i="1" s="1"/>
  <c r="J5441" i="1"/>
  <c r="H5441" i="1"/>
  <c r="O5441" i="1" s="1"/>
  <c r="I3972" i="1"/>
  <c r="P3972" i="1" s="1"/>
  <c r="J3972" i="1"/>
  <c r="H3972" i="1"/>
  <c r="I1016" i="1"/>
  <c r="J1016" i="1"/>
  <c r="H1016" i="1"/>
  <c r="I891" i="1"/>
  <c r="J891" i="1"/>
  <c r="H891" i="1"/>
  <c r="I4791" i="1"/>
  <c r="J4791" i="1"/>
  <c r="Q4791" i="1" s="1"/>
  <c r="H4791" i="1"/>
  <c r="O4791" i="1" s="1"/>
  <c r="I3576" i="1"/>
  <c r="J3576" i="1"/>
  <c r="Q3576" i="1" s="1"/>
  <c r="H3576" i="1"/>
  <c r="I4939" i="1"/>
  <c r="J4939" i="1"/>
  <c r="H4939" i="1"/>
  <c r="O4939" i="1" s="1"/>
  <c r="I175" i="1"/>
  <c r="P175" i="1" s="1"/>
  <c r="J175" i="1"/>
  <c r="Q175" i="1" s="1"/>
  <c r="H175" i="1"/>
  <c r="O175" i="1" s="1"/>
  <c r="I3785" i="1"/>
  <c r="J3785" i="1"/>
  <c r="H3785" i="1"/>
  <c r="I2756" i="1"/>
  <c r="J2756" i="1"/>
  <c r="H2756" i="1"/>
  <c r="I5503" i="1"/>
  <c r="J5503" i="1"/>
  <c r="H5503" i="1"/>
  <c r="I3699" i="1"/>
  <c r="P3699" i="1" s="1"/>
  <c r="J3699" i="1"/>
  <c r="H3699" i="1"/>
  <c r="O3699" i="1" s="1"/>
  <c r="I449" i="1"/>
  <c r="P449" i="1" s="1"/>
  <c r="J449" i="1"/>
  <c r="Q449" i="1" s="1"/>
  <c r="H449" i="1"/>
  <c r="O449" i="1" s="1"/>
  <c r="I29" i="1"/>
  <c r="J29" i="1"/>
  <c r="Q29" i="1" s="1"/>
  <c r="H29" i="1"/>
  <c r="I1728" i="1"/>
  <c r="P1728" i="1" s="1"/>
  <c r="J1728" i="1"/>
  <c r="Q1728" i="1" s="1"/>
  <c r="H1728" i="1"/>
  <c r="I3660" i="1"/>
  <c r="J3660" i="1"/>
  <c r="H3660" i="1"/>
  <c r="I3366" i="1"/>
  <c r="J3366" i="1"/>
  <c r="H3366" i="1"/>
  <c r="I3763" i="1"/>
  <c r="J3763" i="1"/>
  <c r="H3763" i="1"/>
  <c r="I2652" i="1"/>
  <c r="J2652" i="1"/>
  <c r="H2652" i="1"/>
  <c r="I5251" i="1"/>
  <c r="P5251" i="1" s="1"/>
  <c r="J5251" i="1"/>
  <c r="Q5251" i="1" s="1"/>
  <c r="H5251" i="1"/>
  <c r="O5251" i="1" s="1"/>
  <c r="I554" i="1"/>
  <c r="P554" i="1" s="1"/>
  <c r="J554" i="1"/>
  <c r="H554" i="1"/>
  <c r="O554" i="1" s="1"/>
  <c r="I2484" i="1"/>
  <c r="P2484" i="1" s="1"/>
  <c r="J2484" i="1"/>
  <c r="H2484" i="1"/>
  <c r="I784" i="1"/>
  <c r="J784" i="1"/>
  <c r="H784" i="1"/>
  <c r="I5357" i="1"/>
  <c r="J5357" i="1"/>
  <c r="H5357" i="1"/>
  <c r="I5673" i="1"/>
  <c r="J5673" i="1"/>
  <c r="H5673" i="1"/>
  <c r="I722" i="1"/>
  <c r="J722" i="1"/>
  <c r="H722" i="1"/>
  <c r="I1876" i="1"/>
  <c r="P1876" i="1" s="1"/>
  <c r="J1876" i="1"/>
  <c r="Q1876" i="1" s="1"/>
  <c r="H1876" i="1"/>
  <c r="O1876" i="1" s="1"/>
  <c r="I4099" i="1"/>
  <c r="J4099" i="1"/>
  <c r="Q4099" i="1" s="1"/>
  <c r="H4099" i="1"/>
  <c r="O4099" i="1" s="1"/>
  <c r="I1454" i="1"/>
  <c r="J1454" i="1"/>
  <c r="H1454" i="1"/>
  <c r="I1707" i="1"/>
  <c r="J1707" i="1"/>
  <c r="H1707" i="1"/>
  <c r="I259" i="1"/>
  <c r="J259" i="1"/>
  <c r="Q259" i="1" s="1"/>
  <c r="H259" i="1"/>
  <c r="O259" i="1" s="1"/>
  <c r="I3911" i="1"/>
  <c r="P3911" i="1" s="1"/>
  <c r="J3911" i="1"/>
  <c r="Q3911" i="1" s="1"/>
  <c r="H3911" i="1"/>
  <c r="O3911" i="1" s="1"/>
  <c r="I4582" i="1"/>
  <c r="P4582" i="1" s="1"/>
  <c r="J4582" i="1"/>
  <c r="Q4582" i="1" s="1"/>
  <c r="H4582" i="1"/>
  <c r="O4582" i="1" s="1"/>
  <c r="I470" i="1"/>
  <c r="P470" i="1" s="1"/>
  <c r="J470" i="1"/>
  <c r="Q470" i="1" s="1"/>
  <c r="H470" i="1"/>
  <c r="O470" i="1" s="1"/>
  <c r="I1917" i="1"/>
  <c r="P1917" i="1" s="1"/>
  <c r="J1917" i="1"/>
  <c r="Q1917" i="1" s="1"/>
  <c r="H1917" i="1"/>
  <c r="I4183" i="1"/>
  <c r="J4183" i="1"/>
  <c r="H4183" i="1"/>
  <c r="I1079" i="1"/>
  <c r="J1079" i="1"/>
  <c r="H1079" i="1"/>
  <c r="O1079" i="1" s="1"/>
  <c r="I3134" i="1"/>
  <c r="J3134" i="1"/>
  <c r="Q3134" i="1" s="1"/>
  <c r="H3134" i="1"/>
  <c r="O3134" i="1" s="1"/>
  <c r="I5588" i="1"/>
  <c r="P5588" i="1" s="1"/>
  <c r="J5588" i="1"/>
  <c r="Q5588" i="1" s="1"/>
  <c r="H5588" i="1"/>
  <c r="O5588" i="1" s="1"/>
  <c r="I1374" i="1"/>
  <c r="P1374" i="1" s="1"/>
  <c r="J1374" i="1"/>
  <c r="Q1374" i="1" s="1"/>
  <c r="H1374" i="1"/>
  <c r="O1374" i="1" s="1"/>
  <c r="I5711" i="1"/>
  <c r="P5711" i="1" s="1"/>
  <c r="J5711" i="1"/>
  <c r="Q5711" i="1" s="1"/>
  <c r="H5711" i="1"/>
  <c r="O5711" i="1" s="1"/>
  <c r="I2253" i="1"/>
  <c r="P2253" i="1" s="1"/>
  <c r="J2253" i="1"/>
  <c r="H2253" i="1"/>
  <c r="I1959" i="1"/>
  <c r="J1959" i="1"/>
  <c r="H1959" i="1"/>
  <c r="I51" i="1"/>
  <c r="J51" i="1"/>
  <c r="H51" i="1"/>
  <c r="I3259" i="1"/>
  <c r="J3259" i="1"/>
  <c r="H3259" i="1"/>
  <c r="I3533" i="1"/>
  <c r="P3533" i="1" s="1"/>
  <c r="J3533" i="1"/>
  <c r="Q3533" i="1" s="1"/>
  <c r="H3533" i="1"/>
  <c r="O3533" i="1" s="1"/>
  <c r="I4123" i="1"/>
  <c r="P4123" i="1" s="1"/>
  <c r="J4123" i="1"/>
  <c r="Q4123" i="1" s="1"/>
  <c r="H4123" i="1"/>
  <c r="O4123" i="1" s="1"/>
  <c r="I2086" i="1"/>
  <c r="P2086" i="1" s="1"/>
  <c r="J2086" i="1"/>
  <c r="Q2086" i="1" s="1"/>
  <c r="H2086" i="1"/>
  <c r="O2086" i="1" s="1"/>
  <c r="I4517" i="1"/>
  <c r="J4517" i="1"/>
  <c r="H4517" i="1"/>
  <c r="I1898" i="1"/>
  <c r="J1898" i="1"/>
  <c r="H1898" i="1"/>
  <c r="I575" i="1"/>
  <c r="J575" i="1"/>
  <c r="H575" i="1"/>
  <c r="O575" i="1" s="1"/>
  <c r="I3176" i="1"/>
  <c r="P3176" i="1" s="1"/>
  <c r="J3176" i="1"/>
  <c r="Q3176" i="1" s="1"/>
  <c r="H3176" i="1"/>
  <c r="O3176" i="1" s="1"/>
  <c r="I1834" i="1"/>
  <c r="P1834" i="1" s="1"/>
  <c r="J1834" i="1"/>
  <c r="Q1834" i="1" s="1"/>
  <c r="H1834" i="1"/>
  <c r="O1834" i="1" s="1"/>
  <c r="I5337" i="1"/>
  <c r="P5337" i="1" s="1"/>
  <c r="J5337" i="1"/>
  <c r="Q5337" i="1" s="1"/>
  <c r="H5337" i="1"/>
  <c r="O5337" i="1" s="1"/>
  <c r="I4435" i="1"/>
  <c r="P4435" i="1" s="1"/>
  <c r="J4435" i="1"/>
  <c r="Q4435" i="1" s="1"/>
  <c r="H4435" i="1"/>
  <c r="I5794" i="1"/>
  <c r="J5794" i="1"/>
  <c r="H5794" i="1"/>
  <c r="I281" i="1"/>
  <c r="J281" i="1"/>
  <c r="H281" i="1"/>
  <c r="I4454" i="1"/>
  <c r="P4454" i="1" s="1"/>
  <c r="J4454" i="1"/>
  <c r="Q4454" i="1" s="1"/>
  <c r="H4454" i="1"/>
  <c r="O4454" i="1" s="1"/>
  <c r="I5732" i="1"/>
  <c r="J5732" i="1"/>
  <c r="H5732" i="1"/>
  <c r="I2212" i="1"/>
  <c r="J2212" i="1"/>
  <c r="H2212" i="1"/>
  <c r="I3217" i="1"/>
  <c r="P3217" i="1" s="1"/>
  <c r="J3217" i="1"/>
  <c r="Q3217" i="1" s="1"/>
  <c r="H3217" i="1"/>
  <c r="O3217" i="1" s="1"/>
  <c r="I5150" i="1"/>
  <c r="P5150" i="1" s="1"/>
  <c r="J5150" i="1"/>
  <c r="H5150" i="1"/>
  <c r="I953" i="1"/>
  <c r="J953" i="1"/>
  <c r="H953" i="1"/>
  <c r="I764" i="1"/>
  <c r="J764" i="1"/>
  <c r="H764" i="1"/>
  <c r="I4667" i="1"/>
  <c r="J4667" i="1"/>
  <c r="H4667" i="1"/>
  <c r="O4667" i="1" s="1"/>
  <c r="I4244" i="1"/>
  <c r="P4244" i="1" s="1"/>
  <c r="J4244" i="1"/>
  <c r="Q4244" i="1" s="1"/>
  <c r="H4244" i="1"/>
  <c r="O4244" i="1" s="1"/>
  <c r="I4414" i="1"/>
  <c r="P4414" i="1" s="1"/>
  <c r="J4414" i="1"/>
  <c r="Q4414" i="1" s="1"/>
  <c r="H4414" i="1"/>
  <c r="O4414" i="1" s="1"/>
  <c r="I849" i="1"/>
  <c r="P849" i="1" s="1"/>
  <c r="J849" i="1"/>
  <c r="Q849" i="1" s="1"/>
  <c r="H849" i="1"/>
  <c r="O849" i="1" s="1"/>
  <c r="I1101" i="1"/>
  <c r="J1101" i="1"/>
  <c r="H1101" i="1"/>
  <c r="I1748" i="1"/>
  <c r="J1748" i="1"/>
  <c r="H1748" i="1"/>
  <c r="I196" i="1"/>
  <c r="J196" i="1"/>
  <c r="H196" i="1"/>
  <c r="O196" i="1" s="1"/>
  <c r="I1245" i="1"/>
  <c r="P1245" i="1" s="1"/>
  <c r="J1245" i="1"/>
  <c r="Q1245" i="1" s="1"/>
  <c r="H1245" i="1"/>
  <c r="O1245" i="1" s="1"/>
  <c r="I5107" i="1"/>
  <c r="P5107" i="1" s="1"/>
  <c r="J5107" i="1"/>
  <c r="Q5107" i="1" s="1"/>
  <c r="H5107" i="1"/>
  <c r="O5107" i="1" s="1"/>
  <c r="I5544" i="1"/>
  <c r="P5544" i="1" s="1"/>
  <c r="J5544" i="1"/>
  <c r="Q5544" i="1" s="1"/>
  <c r="H5544" i="1"/>
  <c r="O5544" i="1" s="1"/>
  <c r="I2612" i="1"/>
  <c r="P2612" i="1" s="1"/>
  <c r="J2612" i="1"/>
  <c r="Q2612" i="1" s="1"/>
  <c r="H2612" i="1"/>
  <c r="I1352" i="1"/>
  <c r="J1352" i="1"/>
  <c r="H1352" i="1"/>
  <c r="I3870" i="1"/>
  <c r="J3870" i="1"/>
  <c r="H3870" i="1"/>
  <c r="I1646" i="1"/>
  <c r="J1646" i="1"/>
  <c r="H1646" i="1"/>
  <c r="I2965" i="1"/>
  <c r="P2965" i="1" s="1"/>
  <c r="J2965" i="1"/>
  <c r="Q2965" i="1" s="1"/>
  <c r="H2965" i="1"/>
  <c r="O2965" i="1" s="1"/>
  <c r="I1037" i="1"/>
  <c r="P1037" i="1" s="1"/>
  <c r="J1037" i="1"/>
  <c r="Q1037" i="1" s="1"/>
  <c r="H1037" i="1"/>
  <c r="O1037" i="1" s="1"/>
  <c r="I2734" i="1"/>
  <c r="P2734" i="1" s="1"/>
  <c r="J2734" i="1"/>
  <c r="Q2734" i="1" s="1"/>
  <c r="H2734" i="1"/>
  <c r="O2734" i="1" s="1"/>
  <c r="I4330" i="1"/>
  <c r="P4330" i="1" s="1"/>
  <c r="J4330" i="1"/>
  <c r="H4330" i="1"/>
  <c r="I324" i="1"/>
  <c r="J324" i="1"/>
  <c r="H324" i="1"/>
  <c r="I114" i="1"/>
  <c r="J114" i="1"/>
  <c r="H114" i="1"/>
  <c r="I3597" i="1"/>
  <c r="J3597" i="1"/>
  <c r="H3597" i="1"/>
  <c r="I511" i="1"/>
  <c r="P511" i="1" s="1"/>
  <c r="J511" i="1"/>
  <c r="Q511" i="1" s="1"/>
  <c r="H511" i="1"/>
  <c r="I1624" i="1"/>
  <c r="P1624" i="1" s="1"/>
  <c r="J1624" i="1"/>
  <c r="Q1624" i="1" s="1"/>
  <c r="H1624" i="1"/>
  <c r="O1624" i="1" s="1"/>
  <c r="I1980" i="1"/>
  <c r="P1980" i="1" s="1"/>
  <c r="J1980" i="1"/>
  <c r="Q1980" i="1" s="1"/>
  <c r="H1980" i="1"/>
  <c r="O1980" i="1" s="1"/>
  <c r="I2590" i="1"/>
  <c r="J2590" i="1"/>
  <c r="H2590" i="1"/>
  <c r="I2276" i="1"/>
  <c r="J2276" i="1"/>
  <c r="H2276" i="1"/>
  <c r="I1393" i="1"/>
  <c r="J1393" i="1"/>
  <c r="H1393" i="1"/>
  <c r="I1310" i="1"/>
  <c r="P1310" i="1" s="1"/>
  <c r="J1310" i="1"/>
  <c r="H1310" i="1"/>
  <c r="O1310" i="1" s="1"/>
  <c r="I1435" i="1"/>
  <c r="P1435" i="1" s="1"/>
  <c r="J1435" i="1"/>
  <c r="Q1435" i="1" s="1"/>
  <c r="H1435" i="1"/>
  <c r="O1435" i="1" s="1"/>
  <c r="I3344" i="1"/>
  <c r="P3344" i="1" s="1"/>
  <c r="J3344" i="1"/>
  <c r="Q3344" i="1" s="1"/>
  <c r="H3344" i="1"/>
  <c r="O3344" i="1" s="1"/>
  <c r="I2381" i="1"/>
  <c r="P2381" i="1" s="1"/>
  <c r="J2381" i="1"/>
  <c r="Q2381" i="1" s="1"/>
  <c r="H2381" i="1"/>
  <c r="I1856" i="1"/>
  <c r="J1856" i="1"/>
  <c r="H1856" i="1"/>
  <c r="I617" i="1"/>
  <c r="J617" i="1"/>
  <c r="H617" i="1"/>
  <c r="I4143" i="1"/>
  <c r="J4143" i="1"/>
  <c r="Q4143" i="1" s="1"/>
  <c r="H4143" i="1"/>
  <c r="I5631" i="1"/>
  <c r="P5631" i="1" s="1"/>
  <c r="J5631" i="1"/>
  <c r="Q5631" i="1" s="1"/>
  <c r="H5631" i="1"/>
  <c r="O5631" i="1" s="1"/>
  <c r="I4308" i="1"/>
  <c r="P4308" i="1" s="1"/>
  <c r="J4308" i="1"/>
  <c r="Q4308" i="1" s="1"/>
  <c r="H4308" i="1"/>
  <c r="O4308" i="1" s="1"/>
  <c r="I1666" i="1"/>
  <c r="P1666" i="1" s="1"/>
  <c r="J1666" i="1"/>
  <c r="Q1666" i="1" s="1"/>
  <c r="H1666" i="1"/>
  <c r="O1666" i="1" s="1"/>
  <c r="I1605" i="1"/>
  <c r="P1605" i="1" s="1"/>
  <c r="J1605" i="1"/>
  <c r="H1605" i="1"/>
  <c r="I4393" i="1"/>
  <c r="J4393" i="1"/>
  <c r="H4393" i="1"/>
  <c r="I71" i="1"/>
  <c r="J71" i="1"/>
  <c r="Q71" i="1" s="1"/>
  <c r="H71" i="1"/>
  <c r="I2528" i="1"/>
  <c r="P2528" i="1" s="1"/>
  <c r="J2528" i="1"/>
  <c r="Q2528" i="1" s="1"/>
  <c r="H2528" i="1"/>
  <c r="O2528" i="1" s="1"/>
  <c r="I365" i="1"/>
  <c r="P365" i="1" s="1"/>
  <c r="J365" i="1"/>
  <c r="Q365" i="1" s="1"/>
  <c r="H365" i="1"/>
  <c r="O365" i="1" s="1"/>
  <c r="I3951" i="1"/>
  <c r="P3951" i="1" s="1"/>
  <c r="J3951" i="1"/>
  <c r="Q3951" i="1" s="1"/>
  <c r="H3951" i="1"/>
  <c r="O3951" i="1" s="1"/>
  <c r="I2022" i="1"/>
  <c r="J2022" i="1"/>
  <c r="Q2022" i="1" s="1"/>
  <c r="H2022" i="1"/>
  <c r="O2022" i="1" s="1"/>
  <c r="I1792" i="1"/>
  <c r="J1792" i="1"/>
  <c r="H1792" i="1"/>
  <c r="I972" i="1"/>
  <c r="J972" i="1"/>
  <c r="H972" i="1"/>
  <c r="I5461" i="1"/>
  <c r="J5461" i="1"/>
  <c r="H5461" i="1"/>
  <c r="I4223" i="1"/>
  <c r="P4223" i="1" s="1"/>
  <c r="J4223" i="1"/>
  <c r="Q4223" i="1" s="1"/>
  <c r="H4223" i="1"/>
  <c r="O4223" i="1" s="1"/>
  <c r="I678" i="1"/>
  <c r="J678" i="1"/>
  <c r="H678" i="1"/>
  <c r="I2944" i="1"/>
  <c r="P2944" i="1" s="1"/>
  <c r="J2944" i="1"/>
  <c r="Q2944" i="1" s="1"/>
  <c r="H2944" i="1"/>
  <c r="O2944" i="1" s="1"/>
  <c r="I1223" i="1"/>
  <c r="P1223" i="1" s="1"/>
  <c r="J1223" i="1"/>
  <c r="Q1223" i="1" s="1"/>
  <c r="H1223" i="1"/>
  <c r="I1415" i="1"/>
  <c r="J1415" i="1"/>
  <c r="H1415" i="1"/>
  <c r="I94" i="1"/>
  <c r="J94" i="1"/>
  <c r="H94" i="1"/>
  <c r="I4813" i="1"/>
  <c r="P4813" i="1" s="1"/>
  <c r="J4813" i="1"/>
  <c r="Q4813" i="1" s="1"/>
  <c r="H4813" i="1"/>
  <c r="O4813" i="1" s="1"/>
  <c r="I2128" i="1"/>
  <c r="P2128" i="1" s="1"/>
  <c r="J2128" i="1"/>
  <c r="Q2128" i="1" s="1"/>
  <c r="H2128" i="1"/>
  <c r="O2128" i="1" s="1"/>
  <c r="I5063" i="1"/>
  <c r="P5063" i="1" s="1"/>
  <c r="J5063" i="1"/>
  <c r="Q5063" i="1" s="1"/>
  <c r="H5063" i="1"/>
  <c r="O5063" i="1" s="1"/>
  <c r="I218" i="1"/>
  <c r="P218" i="1" s="1"/>
  <c r="J218" i="1"/>
  <c r="Q218" i="1" s="1"/>
  <c r="H218" i="1"/>
  <c r="O218" i="1" s="1"/>
  <c r="I4287" i="1"/>
  <c r="P4287" i="1" s="1"/>
  <c r="J4287" i="1"/>
  <c r="H4287" i="1"/>
  <c r="E3786" i="1"/>
  <c r="O3785" i="1"/>
  <c r="Q3785" i="1"/>
  <c r="P3785" i="1"/>
  <c r="E239" i="1"/>
  <c r="P238" i="1"/>
  <c r="O238" i="1"/>
  <c r="Q238" i="1"/>
  <c r="E3512" i="1"/>
  <c r="Q3511" i="1"/>
  <c r="P3511" i="1"/>
  <c r="O3511" i="1"/>
  <c r="E4498" i="1"/>
  <c r="Q4497" i="1"/>
  <c r="P4497" i="1"/>
  <c r="E1686" i="1"/>
  <c r="Q1685" i="1"/>
  <c r="O1685" i="1"/>
  <c r="E2905" i="1"/>
  <c r="Q2904" i="1"/>
  <c r="O2904" i="1"/>
  <c r="P2904" i="1"/>
  <c r="E2507" i="1"/>
  <c r="Q2506" i="1"/>
  <c r="P2506" i="1"/>
  <c r="O2506" i="1"/>
  <c r="Q346" i="1"/>
  <c r="P346" i="1"/>
  <c r="O346" i="1"/>
  <c r="E3428" i="1"/>
  <c r="Q3427" i="1"/>
  <c r="P3427" i="1"/>
  <c r="O3427" i="1"/>
  <c r="Q2571" i="1"/>
  <c r="P2571" i="1"/>
  <c r="E3009" i="1"/>
  <c r="O3008" i="1"/>
  <c r="E4835" i="1"/>
  <c r="E4729" i="1"/>
  <c r="E427" i="1"/>
  <c r="P426" i="1"/>
  <c r="E5442" i="1"/>
  <c r="Q5441" i="1"/>
  <c r="E3973" i="1"/>
  <c r="Q3972" i="1"/>
  <c r="O3972" i="1"/>
  <c r="E1017" i="1"/>
  <c r="Q1016" i="1"/>
  <c r="P1016" i="1"/>
  <c r="O1016" i="1"/>
  <c r="E892" i="1"/>
  <c r="Q891" i="1"/>
  <c r="P891" i="1"/>
  <c r="O891" i="1"/>
  <c r="E4792" i="1"/>
  <c r="P4791" i="1"/>
  <c r="E2757" i="1"/>
  <c r="P2756" i="1"/>
  <c r="O2756" i="1"/>
  <c r="Q2756" i="1"/>
  <c r="E450" i="1"/>
  <c r="E1877" i="1"/>
  <c r="E1455" i="1"/>
  <c r="Q1454" i="1"/>
  <c r="P1454" i="1"/>
  <c r="O1454" i="1"/>
  <c r="E1708" i="1"/>
  <c r="O1707" i="1"/>
  <c r="P1707" i="1"/>
  <c r="Q1707" i="1"/>
  <c r="E260" i="1"/>
  <c r="P259" i="1"/>
  <c r="E3912" i="1"/>
  <c r="E4583" i="1"/>
  <c r="E471" i="1"/>
  <c r="O1917" i="1"/>
  <c r="P4183" i="1"/>
  <c r="O4183" i="1"/>
  <c r="Q4183" i="1"/>
  <c r="E1080" i="1"/>
  <c r="Q1079" i="1"/>
  <c r="P1079" i="1"/>
  <c r="E3135" i="1"/>
  <c r="P3134" i="1"/>
  <c r="E5589" i="1"/>
  <c r="E5712" i="1"/>
  <c r="E3700" i="1"/>
  <c r="Q3699" i="1"/>
  <c r="E4518" i="1"/>
  <c r="P4517" i="1"/>
  <c r="O4517" i="1"/>
  <c r="Q4517" i="1"/>
  <c r="Q1898" i="1"/>
  <c r="P1898" i="1"/>
  <c r="O1898" i="1"/>
  <c r="E576" i="1"/>
  <c r="Q575" i="1"/>
  <c r="P575" i="1"/>
  <c r="E1835" i="1"/>
  <c r="E5338" i="1"/>
  <c r="O4435" i="1"/>
  <c r="E5795" i="1"/>
  <c r="Q5794" i="1"/>
  <c r="O5794" i="1"/>
  <c r="P5794" i="1"/>
  <c r="E282" i="1"/>
  <c r="Q281" i="1"/>
  <c r="P281" i="1"/>
  <c r="O281" i="1"/>
  <c r="E4455" i="1"/>
  <c r="E3534" i="1"/>
  <c r="E2966" i="1"/>
  <c r="E4415" i="1"/>
  <c r="E850" i="1"/>
  <c r="E1102" i="1"/>
  <c r="Q1101" i="1"/>
  <c r="P1101" i="1"/>
  <c r="O1101" i="1"/>
  <c r="E1749" i="1"/>
  <c r="Q1748" i="1"/>
  <c r="P1748" i="1"/>
  <c r="O1748" i="1"/>
  <c r="E197" i="1"/>
  <c r="Q196" i="1"/>
  <c r="P196" i="1"/>
  <c r="E1246" i="1"/>
  <c r="E5108" i="1"/>
  <c r="E5545" i="1"/>
  <c r="E5504" i="1"/>
  <c r="O5503" i="1"/>
  <c r="P5503" i="1"/>
  <c r="Q5503" i="1"/>
  <c r="E2735" i="1"/>
  <c r="E4331" i="1"/>
  <c r="Q4330" i="1"/>
  <c r="O4330" i="1"/>
  <c r="E4100" i="1"/>
  <c r="P4099" i="1"/>
  <c r="Q1310" i="1"/>
  <c r="E3345" i="1"/>
  <c r="E2382" i="1"/>
  <c r="O2381" i="1"/>
  <c r="E1857" i="1"/>
  <c r="Q1856" i="1"/>
  <c r="P1856" i="1"/>
  <c r="O1856" i="1"/>
  <c r="E618" i="1"/>
  <c r="Q617" i="1"/>
  <c r="P617" i="1"/>
  <c r="O617" i="1"/>
  <c r="P4143" i="1"/>
  <c r="O4143" i="1"/>
  <c r="E5632" i="1"/>
  <c r="E4309" i="1"/>
  <c r="Q1605" i="1"/>
  <c r="O1605" i="1"/>
  <c r="E4394" i="1"/>
  <c r="P4393" i="1"/>
  <c r="O4393" i="1"/>
  <c r="Q4393" i="1"/>
  <c r="E72" i="1"/>
  <c r="O71" i="1"/>
  <c r="P71" i="1"/>
  <c r="E2529" i="1"/>
  <c r="E366" i="1"/>
  <c r="E3952" i="1"/>
  <c r="E5358" i="1"/>
  <c r="P5357" i="1"/>
  <c r="O5357" i="1"/>
  <c r="Q5357" i="1"/>
  <c r="E2087" i="1"/>
  <c r="E4245" i="1"/>
  <c r="E2945" i="1"/>
  <c r="E1224" i="1"/>
  <c r="O1223" i="1"/>
  <c r="P1415" i="1"/>
  <c r="Q1415" i="1"/>
  <c r="O1415" i="1"/>
  <c r="E95" i="1"/>
  <c r="Q94" i="1"/>
  <c r="P94" i="1"/>
  <c r="O94" i="1"/>
  <c r="E4814" i="1"/>
  <c r="E2129" i="1"/>
  <c r="E5064" i="1"/>
  <c r="E219" i="1"/>
  <c r="E4288" i="1"/>
  <c r="Q4287" i="1"/>
  <c r="O4287" i="1"/>
  <c r="E2485" i="1"/>
  <c r="Q2484" i="1"/>
  <c r="O2484" i="1"/>
  <c r="E4124" i="1"/>
  <c r="E4604" i="1"/>
  <c r="Q4603" i="1"/>
  <c r="P4603" i="1"/>
  <c r="O4603" i="1"/>
  <c r="E5295" i="1"/>
  <c r="Q5294" i="1"/>
  <c r="O5294" i="1"/>
  <c r="P5294" i="1"/>
  <c r="E4959" i="1"/>
  <c r="Q4958" i="1"/>
  <c r="P4958" i="1"/>
  <c r="E4771" i="1"/>
  <c r="E931" i="1"/>
  <c r="Q930" i="1"/>
  <c r="O930" i="1"/>
  <c r="E3554" i="1"/>
  <c r="Q3553" i="1"/>
  <c r="P3553" i="1"/>
  <c r="O3553" i="1"/>
  <c r="Q2864" i="1"/>
  <c r="O2864" i="1"/>
  <c r="P2864" i="1"/>
  <c r="E492" i="1"/>
  <c r="Q491" i="1"/>
  <c r="P491" i="1"/>
  <c r="O491" i="1"/>
  <c r="E5252" i="1"/>
  <c r="E5151" i="1"/>
  <c r="O5150" i="1"/>
  <c r="Q5150" i="1"/>
  <c r="E4224" i="1"/>
  <c r="E3577" i="1"/>
  <c r="O3576" i="1"/>
  <c r="P3576" i="1"/>
  <c r="E1330" i="1"/>
  <c r="P1329" i="1"/>
  <c r="O1329" i="1"/>
  <c r="E785" i="1"/>
  <c r="Q784" i="1"/>
  <c r="P784" i="1"/>
  <c r="O784" i="1"/>
  <c r="Q953" i="1"/>
  <c r="P953" i="1"/>
  <c r="O953" i="1"/>
  <c r="E1625" i="1"/>
  <c r="E303" i="1"/>
  <c r="O302" i="1"/>
  <c r="E5380" i="1"/>
  <c r="O5379" i="1"/>
  <c r="P659" i="1"/>
  <c r="Q659" i="1"/>
  <c r="O659" i="1"/>
  <c r="E4477" i="1"/>
  <c r="Q4476" i="1"/>
  <c r="P4476" i="1"/>
  <c r="O4476" i="1"/>
  <c r="E2109" i="1"/>
  <c r="Q2108" i="1"/>
  <c r="P2108" i="1"/>
  <c r="O2108" i="1"/>
  <c r="E1519" i="1"/>
  <c r="Q1518" i="1"/>
  <c r="P1518" i="1"/>
  <c r="O1518" i="1"/>
  <c r="E3093" i="1"/>
  <c r="Q3092" i="1"/>
  <c r="P3092" i="1"/>
  <c r="O3092" i="1"/>
  <c r="E5044" i="1"/>
  <c r="Q5043" i="1"/>
  <c r="E4059" i="1"/>
  <c r="Q4058" i="1"/>
  <c r="O4058" i="1"/>
  <c r="E3849" i="1"/>
  <c r="P3848" i="1"/>
  <c r="O3848" i="1"/>
  <c r="Q3848" i="1"/>
  <c r="E2693" i="1"/>
  <c r="P2692" i="1"/>
  <c r="O2692" i="1"/>
  <c r="Q2692" i="1"/>
  <c r="E3640" i="1"/>
  <c r="Q3639" i="1"/>
  <c r="P3639" i="1"/>
  <c r="O3639" i="1"/>
  <c r="E136" i="1"/>
  <c r="Q135" i="1"/>
  <c r="P135" i="1"/>
  <c r="O135" i="1"/>
  <c r="E533" i="1"/>
  <c r="Q532" i="1"/>
  <c r="P532" i="1"/>
  <c r="E5482" i="1"/>
  <c r="P5481" i="1"/>
  <c r="E5421" i="1"/>
  <c r="P5420" i="1"/>
  <c r="O5420" i="1"/>
  <c r="Q5420" i="1"/>
  <c r="E2002" i="1"/>
  <c r="Q2001" i="1"/>
  <c r="P2001" i="1"/>
  <c r="O2001" i="1"/>
  <c r="E4164" i="1"/>
  <c r="Q4163" i="1"/>
  <c r="P4163" i="1"/>
  <c r="O4163" i="1"/>
  <c r="E5130" i="1"/>
  <c r="Q5129" i="1"/>
  <c r="P5129" i="1"/>
  <c r="O5129" i="1"/>
  <c r="E3324" i="1"/>
  <c r="Q3323" i="1"/>
  <c r="P3323" i="1"/>
  <c r="O3323" i="1"/>
  <c r="P5525" i="1"/>
  <c r="O5525" i="1"/>
  <c r="O828" i="1"/>
  <c r="E829" i="1"/>
  <c r="Q156" i="1"/>
  <c r="P156" i="1"/>
  <c r="O156" i="1"/>
  <c r="E1562" i="1"/>
  <c r="Q1561" i="1"/>
  <c r="P1561" i="1"/>
  <c r="O1561" i="1"/>
  <c r="E4562" i="1"/>
  <c r="Q4561" i="1"/>
  <c r="P4561" i="1"/>
  <c r="O4561" i="1"/>
  <c r="E723" i="1"/>
  <c r="Q722" i="1"/>
  <c r="P722" i="1"/>
  <c r="O722" i="1"/>
  <c r="E765" i="1"/>
  <c r="Q764" i="1"/>
  <c r="P764" i="1"/>
  <c r="O764" i="1"/>
  <c r="E679" i="1"/>
  <c r="P678" i="1"/>
  <c r="O678" i="1"/>
  <c r="Q678" i="1"/>
  <c r="E2988" i="1"/>
  <c r="Q2987" i="1"/>
  <c r="P2987" i="1"/>
  <c r="O2987" i="1"/>
  <c r="E4626" i="1"/>
  <c r="Q4625" i="1"/>
  <c r="O4625" i="1"/>
  <c r="E1729" i="1"/>
  <c r="O1728" i="1"/>
  <c r="E871" i="1"/>
  <c r="Q870" i="1"/>
  <c r="P870" i="1"/>
  <c r="O870" i="1"/>
  <c r="E2023" i="1"/>
  <c r="P2022" i="1"/>
  <c r="E701" i="1"/>
  <c r="Q700" i="1"/>
  <c r="O700" i="1"/>
  <c r="P700" i="1"/>
  <c r="E2633" i="1"/>
  <c r="Q2632" i="1"/>
  <c r="P2632" i="1"/>
  <c r="O2632" i="1"/>
  <c r="E325" i="1"/>
  <c r="Q324" i="1"/>
  <c r="P324" i="1"/>
  <c r="O324" i="1"/>
  <c r="E5775" i="1"/>
  <c r="Q5774" i="1"/>
  <c r="P5774" i="1"/>
  <c r="O5774" i="1"/>
  <c r="E2254" i="1"/>
  <c r="Q2253" i="1"/>
  <c r="O2253" i="1"/>
  <c r="E3807" i="1"/>
  <c r="Q3806" i="1"/>
  <c r="P3806" i="1"/>
  <c r="O3806" i="1"/>
  <c r="E3197" i="1"/>
  <c r="O3196" i="1"/>
  <c r="Q3196" i="1"/>
  <c r="P3196" i="1"/>
  <c r="E2423" i="1"/>
  <c r="Q2422" i="1"/>
  <c r="P2422" i="1"/>
  <c r="O2422" i="1"/>
  <c r="E5733" i="1"/>
  <c r="Q5732" i="1"/>
  <c r="P5732" i="1"/>
  <c r="O5732" i="1"/>
  <c r="E2443" i="1"/>
  <c r="Q2442" i="1"/>
  <c r="P2442" i="1"/>
  <c r="O2442" i="1"/>
  <c r="E3661" i="1"/>
  <c r="Q3660" i="1"/>
  <c r="P3660" i="1"/>
  <c r="O3660" i="1"/>
  <c r="Q3115" i="1"/>
  <c r="E5211" i="1"/>
  <c r="O5210" i="1"/>
  <c r="Q5210" i="1"/>
  <c r="E4351" i="1"/>
  <c r="Q4350" i="1"/>
  <c r="P4350" i="1"/>
  <c r="O4350" i="1"/>
  <c r="E3742" i="1"/>
  <c r="Q3741" i="1"/>
  <c r="P3741" i="1"/>
  <c r="O3741" i="1"/>
  <c r="E4204" i="1"/>
  <c r="Q4203" i="1"/>
  <c r="P4203" i="1"/>
  <c r="O4203" i="1"/>
  <c r="P5190" i="1"/>
  <c r="O5190" i="1"/>
  <c r="Q5190" i="1"/>
  <c r="E5609" i="1"/>
  <c r="Q5608" i="1"/>
  <c r="P5608" i="1"/>
  <c r="E996" i="1"/>
  <c r="P995" i="1"/>
  <c r="E3281" i="1"/>
  <c r="Q3280" i="1"/>
  <c r="P3280" i="1"/>
  <c r="O3280" i="1"/>
  <c r="E2591" i="1"/>
  <c r="Q2590" i="1"/>
  <c r="P2590" i="1"/>
  <c r="O2590" i="1"/>
  <c r="E5024" i="1"/>
  <c r="Q5023" i="1"/>
  <c r="P5023" i="1"/>
  <c r="O5023" i="1"/>
  <c r="E3073" i="1"/>
  <c r="Q3072" i="1"/>
  <c r="P3072" i="1"/>
  <c r="O3072" i="1"/>
  <c r="E2613" i="1"/>
  <c r="O2612" i="1"/>
  <c r="E4856" i="1"/>
  <c r="Q4855" i="1"/>
  <c r="P4855" i="1"/>
  <c r="O4855" i="1"/>
  <c r="E1143" i="1"/>
  <c r="E4982" i="1"/>
  <c r="Q4981" i="1"/>
  <c r="P4981" i="1"/>
  <c r="O4981" i="1"/>
  <c r="E1584" i="1"/>
  <c r="Q1583" i="1"/>
  <c r="P1583" i="1"/>
  <c r="O1583" i="1"/>
  <c r="E3157" i="1"/>
  <c r="O3156" i="1"/>
  <c r="Q3156" i="1"/>
  <c r="P3156" i="1"/>
  <c r="E555" i="1"/>
  <c r="Q554" i="1"/>
  <c r="P4667" i="1"/>
  <c r="Q4667" i="1"/>
  <c r="E4016" i="1"/>
  <c r="O4015" i="1"/>
  <c r="Q4015" i="1"/>
  <c r="P4015" i="1"/>
  <c r="E4267" i="1"/>
  <c r="Q4266" i="1"/>
  <c r="E4898" i="1"/>
  <c r="O4897" i="1"/>
  <c r="P4897" i="1"/>
  <c r="Q4897" i="1"/>
  <c r="P4374" i="1"/>
  <c r="E115" i="1"/>
  <c r="Q114" i="1"/>
  <c r="P114" i="1"/>
  <c r="O114" i="1"/>
  <c r="Q911" i="1"/>
  <c r="P911" i="1"/>
  <c r="O911" i="1"/>
  <c r="E3303" i="1"/>
  <c r="O3302" i="1"/>
  <c r="E1793" i="1"/>
  <c r="Q1792" i="1"/>
  <c r="P1792" i="1"/>
  <c r="O1792" i="1"/>
  <c r="E1960" i="1"/>
  <c r="Q1959" i="1"/>
  <c r="P1959" i="1"/>
  <c r="O1959" i="1"/>
  <c r="E597" i="1"/>
  <c r="Q596" i="1"/>
  <c r="P596" i="1"/>
  <c r="O596" i="1"/>
  <c r="E4877" i="1"/>
  <c r="Q4876" i="1"/>
  <c r="P4876" i="1"/>
  <c r="O4876" i="1"/>
  <c r="Q4939" i="1"/>
  <c r="P4939" i="1"/>
  <c r="E3367" i="1"/>
  <c r="Q3366" i="1"/>
  <c r="P3366" i="1"/>
  <c r="O3366" i="1"/>
  <c r="E1353" i="1"/>
  <c r="Q1352" i="1"/>
  <c r="P1352" i="1"/>
  <c r="O1352" i="1"/>
  <c r="O3829" i="1"/>
  <c r="Q3829" i="1"/>
  <c r="P3829" i="1"/>
  <c r="E2213" i="1"/>
  <c r="Q2212" i="1"/>
  <c r="P2212" i="1"/>
  <c r="O2212" i="1"/>
  <c r="E2233" i="1"/>
  <c r="Q2232" i="1"/>
  <c r="P2232" i="1"/>
  <c r="O2232" i="1"/>
  <c r="P2673" i="1"/>
  <c r="O2673" i="1"/>
  <c r="E1814" i="1"/>
  <c r="O1813" i="1"/>
  <c r="Q1162" i="1"/>
  <c r="P1162" i="1"/>
  <c r="O1162" i="1"/>
  <c r="E3239" i="1"/>
  <c r="Q3238" i="1"/>
  <c r="P3238" i="1"/>
  <c r="O3238" i="1"/>
  <c r="E4037" i="1"/>
  <c r="Q4036" i="1"/>
  <c r="P4036" i="1"/>
  <c r="O4036" i="1"/>
  <c r="E4541" i="1"/>
  <c r="Q4540" i="1"/>
  <c r="O4540" i="1"/>
  <c r="P4540" i="1"/>
  <c r="E1123" i="1"/>
  <c r="Q1122" i="1"/>
  <c r="P1122" i="1"/>
  <c r="O1122" i="1"/>
  <c r="E5274" i="1"/>
  <c r="Q2276" i="1"/>
  <c r="P2276" i="1"/>
  <c r="O2276" i="1"/>
  <c r="E5087" i="1"/>
  <c r="Q5086" i="1"/>
  <c r="P5086" i="1"/>
  <c r="O5086" i="1"/>
  <c r="E5652" i="1"/>
  <c r="Q5651" i="1"/>
  <c r="E1204" i="1"/>
  <c r="Q1203" i="1"/>
  <c r="P1203" i="1"/>
  <c r="O1203" i="1"/>
  <c r="E973" i="1"/>
  <c r="Q972" i="1"/>
  <c r="P972" i="1"/>
  <c r="O972" i="1"/>
  <c r="E176" i="1"/>
  <c r="E2713" i="1"/>
  <c r="Q2712" i="1"/>
  <c r="O2712" i="1"/>
  <c r="E2884" i="1"/>
  <c r="Q2883" i="1"/>
  <c r="O2883" i="1"/>
  <c r="P2883" i="1"/>
  <c r="E2190" i="1"/>
  <c r="O2189" i="1"/>
  <c r="Q2189" i="1"/>
  <c r="P2189" i="1"/>
  <c r="E2319" i="1"/>
  <c r="Q2318" i="1"/>
  <c r="P2318" i="1"/>
  <c r="O2318" i="1"/>
  <c r="E1937" i="1"/>
  <c r="Q1936" i="1"/>
  <c r="P1936" i="1"/>
  <c r="O1936" i="1"/>
  <c r="E5754" i="1"/>
  <c r="Q5753" i="1"/>
  <c r="P5753" i="1"/>
  <c r="E3470" i="1"/>
  <c r="P3469" i="1"/>
  <c r="E4646" i="1"/>
  <c r="Q4645" i="1"/>
  <c r="P4645" i="1"/>
  <c r="O4645" i="1"/>
  <c r="E5568" i="1"/>
  <c r="O5567" i="1"/>
  <c r="Q5567" i="1"/>
  <c r="P5567" i="1"/>
  <c r="Q5673" i="1"/>
  <c r="P5673" i="1"/>
  <c r="O5673" i="1"/>
  <c r="E1038" i="1"/>
  <c r="E5462" i="1"/>
  <c r="Q5461" i="1"/>
  <c r="P5461" i="1"/>
  <c r="O5461" i="1"/>
  <c r="E3598" i="1"/>
  <c r="P3597" i="1"/>
  <c r="O3597" i="1"/>
  <c r="Q3597" i="1"/>
  <c r="Q3408" i="1"/>
  <c r="P3408" i="1"/>
  <c r="O3408" i="1"/>
  <c r="E3871" i="1"/>
  <c r="Q3870" i="1"/>
  <c r="O3870" i="1"/>
  <c r="P3870" i="1"/>
  <c r="E52" i="1"/>
  <c r="O51" i="1"/>
  <c r="P51" i="1"/>
  <c r="Q51" i="1"/>
  <c r="E3892" i="1"/>
  <c r="Q3891" i="1"/>
  <c r="P3891" i="1"/>
  <c r="O3891" i="1"/>
  <c r="E5401" i="1"/>
  <c r="P5400" i="1"/>
  <c r="O5400" i="1"/>
  <c r="E1183" i="1"/>
  <c r="O1182" i="1"/>
  <c r="E2465" i="1"/>
  <c r="Q2464" i="1"/>
  <c r="O2464" i="1"/>
  <c r="P2464" i="1"/>
  <c r="E5171" i="1"/>
  <c r="P5170" i="1"/>
  <c r="O5170" i="1"/>
  <c r="Q5170" i="1"/>
  <c r="E3387" i="1"/>
  <c r="Q3386" i="1"/>
  <c r="P3386" i="1"/>
  <c r="O3386" i="1"/>
  <c r="E3994" i="1"/>
  <c r="Q3993" i="1"/>
  <c r="P3993" i="1"/>
  <c r="O3993" i="1"/>
  <c r="E1498" i="1"/>
  <c r="Q1497" i="1"/>
  <c r="P1497" i="1"/>
  <c r="O1497" i="1"/>
  <c r="E640" i="1"/>
  <c r="P639" i="1"/>
  <c r="O639" i="1"/>
  <c r="Q639" i="1"/>
  <c r="E743" i="1"/>
  <c r="Q742" i="1"/>
  <c r="P742" i="1"/>
  <c r="O742" i="1"/>
  <c r="E1647" i="1"/>
  <c r="Q1646" i="1"/>
  <c r="P1646" i="1"/>
  <c r="O1646" i="1"/>
  <c r="E1981" i="1"/>
  <c r="E2296" i="1"/>
  <c r="P2295" i="1"/>
  <c r="O2295" i="1"/>
  <c r="Q2295" i="1"/>
  <c r="E4920" i="1"/>
  <c r="Q4919" i="1"/>
  <c r="P4919" i="1"/>
  <c r="O4919" i="1"/>
  <c r="E2841" i="1"/>
  <c r="P2840" i="1"/>
  <c r="O2840" i="1"/>
  <c r="E3764" i="1"/>
  <c r="Q3763" i="1"/>
  <c r="O3763" i="1"/>
  <c r="P3763" i="1"/>
  <c r="E2653" i="1"/>
  <c r="Q2652" i="1"/>
  <c r="P2652" i="1"/>
  <c r="O2652" i="1"/>
  <c r="E3218" i="1"/>
  <c r="E4706" i="1"/>
  <c r="Q4705" i="1"/>
  <c r="P4705" i="1"/>
  <c r="O4705" i="1"/>
  <c r="E5315" i="1"/>
  <c r="Q5314" i="1"/>
  <c r="P5314" i="1"/>
  <c r="O5314" i="1"/>
  <c r="E1060" i="1"/>
  <c r="Q1059" i="1"/>
  <c r="P1059" i="1"/>
  <c r="E808" i="1"/>
  <c r="Q807" i="1"/>
  <c r="P807" i="1"/>
  <c r="O807" i="1"/>
  <c r="E3260" i="1"/>
  <c r="Q3259" i="1"/>
  <c r="O3259" i="1"/>
  <c r="P3259" i="1"/>
  <c r="E1394" i="1"/>
  <c r="Q1393" i="1"/>
  <c r="P1393" i="1"/>
  <c r="O1393" i="1"/>
  <c r="P4750" i="1"/>
  <c r="O4750" i="1"/>
  <c r="E30" i="1"/>
  <c r="P29" i="1"/>
  <c r="O29" i="1"/>
  <c r="E3619" i="1"/>
  <c r="Q3618" i="1"/>
  <c r="P3618" i="1"/>
  <c r="O3618" i="1"/>
  <c r="E512" i="1"/>
  <c r="O511" i="1"/>
  <c r="E3029" i="1"/>
  <c r="Q3028" i="1"/>
  <c r="P3028" i="1"/>
  <c r="O3028" i="1"/>
  <c r="E3448" i="1"/>
  <c r="Q3447" i="1"/>
  <c r="P3447" i="1"/>
  <c r="O3447" i="1"/>
  <c r="E1541" i="1"/>
  <c r="P1540" i="1"/>
  <c r="O1540" i="1"/>
  <c r="Q1540" i="1"/>
  <c r="E2777" i="1"/>
  <c r="P2776" i="1"/>
  <c r="O2776" i="1"/>
  <c r="E1267" i="1"/>
  <c r="O1266" i="1"/>
  <c r="E1771" i="1"/>
  <c r="Q1770" i="1"/>
  <c r="P1770" i="1"/>
  <c r="O1770" i="1"/>
  <c r="E1288" i="1"/>
  <c r="O1287" i="1"/>
  <c r="Q1287" i="1"/>
  <c r="P1287" i="1"/>
  <c r="E2340" i="1"/>
  <c r="Q2339" i="1"/>
  <c r="P2339" i="1"/>
  <c r="O2339" i="1"/>
  <c r="E2821" i="1"/>
  <c r="P2820" i="1"/>
  <c r="Q2820" i="1"/>
  <c r="O2820" i="1"/>
  <c r="E2800" i="1"/>
  <c r="Q2799" i="1"/>
  <c r="P2799" i="1"/>
  <c r="O2799" i="1"/>
  <c r="E3491" i="1"/>
  <c r="Q3490" i="1"/>
  <c r="E2362" i="1"/>
  <c r="Q2361" i="1"/>
  <c r="O2361" i="1"/>
  <c r="E3051" i="1"/>
  <c r="Q3050" i="1"/>
  <c r="P3050" i="1"/>
  <c r="O3050" i="1"/>
  <c r="Q3680" i="1"/>
  <c r="P3680" i="1"/>
  <c r="O3680" i="1"/>
  <c r="E388" i="1"/>
  <c r="O387" i="1"/>
  <c r="Q387" i="1"/>
  <c r="P387" i="1"/>
  <c r="E5002" i="1"/>
  <c r="Q5001" i="1"/>
  <c r="P5001" i="1"/>
  <c r="O5001" i="1"/>
  <c r="E2549" i="1"/>
  <c r="Q2548" i="1"/>
  <c r="P2548" i="1"/>
  <c r="E2403" i="1"/>
  <c r="P2402" i="1"/>
  <c r="E1477" i="1"/>
  <c r="Q1476" i="1"/>
  <c r="O1476" i="1"/>
  <c r="P1476" i="1"/>
  <c r="E2045" i="1"/>
  <c r="Q2044" i="1"/>
  <c r="P2044" i="1"/>
  <c r="O2044" i="1"/>
  <c r="E2066" i="1"/>
  <c r="Q2065" i="1"/>
  <c r="P2065" i="1"/>
  <c r="O2065" i="1"/>
  <c r="I3892" i="1" l="1"/>
  <c r="J3892" i="1"/>
  <c r="H3892" i="1"/>
  <c r="I3534" i="1"/>
  <c r="J3534" i="1"/>
  <c r="H3534" i="1"/>
  <c r="I2403" i="1"/>
  <c r="J2403" i="1"/>
  <c r="H2403" i="1"/>
  <c r="I5754" i="1"/>
  <c r="J5754" i="1"/>
  <c r="H5754" i="1"/>
  <c r="I2713" i="1"/>
  <c r="J2713" i="1"/>
  <c r="H2713" i="1"/>
  <c r="I5087" i="1"/>
  <c r="P5087" i="1" s="1"/>
  <c r="J5087" i="1"/>
  <c r="Q5087" i="1" s="1"/>
  <c r="H5087" i="1"/>
  <c r="O5087" i="1" s="1"/>
  <c r="I1143" i="1"/>
  <c r="P1143" i="1" s="1"/>
  <c r="J1143" i="1"/>
  <c r="Q1143" i="1" s="1"/>
  <c r="H1143" i="1"/>
  <c r="I2591" i="1"/>
  <c r="J2591" i="1"/>
  <c r="H2591" i="1"/>
  <c r="I4164" i="1"/>
  <c r="J4164" i="1"/>
  <c r="H4164" i="1"/>
  <c r="I136" i="1"/>
  <c r="J136" i="1"/>
  <c r="H136" i="1"/>
  <c r="I5044" i="1"/>
  <c r="J5044" i="1"/>
  <c r="H5044" i="1"/>
  <c r="I2087" i="1"/>
  <c r="P2087" i="1" s="1"/>
  <c r="J2087" i="1"/>
  <c r="H2087" i="1"/>
  <c r="O2087" i="1" s="1"/>
  <c r="I72" i="1"/>
  <c r="P72" i="1" s="1"/>
  <c r="J72" i="1"/>
  <c r="Q72" i="1" s="1"/>
  <c r="H72" i="1"/>
  <c r="O72" i="1" s="1"/>
  <c r="I4455" i="1"/>
  <c r="P4455" i="1" s="1"/>
  <c r="J4455" i="1"/>
  <c r="H4455" i="1"/>
  <c r="I3700" i="1"/>
  <c r="J3700" i="1"/>
  <c r="H3700" i="1"/>
  <c r="I1541" i="1"/>
  <c r="J1541" i="1"/>
  <c r="H1541" i="1"/>
  <c r="I701" i="1"/>
  <c r="J701" i="1"/>
  <c r="H701" i="1"/>
  <c r="I2340" i="1"/>
  <c r="J2340" i="1"/>
  <c r="H2340" i="1"/>
  <c r="I5504" i="1"/>
  <c r="J5504" i="1"/>
  <c r="H5504" i="1"/>
  <c r="O5504" i="1" s="1"/>
  <c r="I95" i="1"/>
  <c r="P95" i="1" s="1"/>
  <c r="J95" i="1"/>
  <c r="Q95" i="1" s="1"/>
  <c r="H95" i="1"/>
  <c r="O95" i="1" s="1"/>
  <c r="I743" i="1"/>
  <c r="J743" i="1"/>
  <c r="H743" i="1"/>
  <c r="I115" i="1"/>
  <c r="J115" i="1"/>
  <c r="H115" i="1"/>
  <c r="I2443" i="1"/>
  <c r="J2443" i="1"/>
  <c r="H2443" i="1"/>
  <c r="I2254" i="1"/>
  <c r="J2254" i="1"/>
  <c r="H2254" i="1"/>
  <c r="I2023" i="1"/>
  <c r="J2023" i="1"/>
  <c r="Q2023" i="1" s="1"/>
  <c r="H2023" i="1"/>
  <c r="O2023" i="1" s="1"/>
  <c r="I679" i="1"/>
  <c r="P679" i="1" s="1"/>
  <c r="J679" i="1"/>
  <c r="Q679" i="1" s="1"/>
  <c r="H679" i="1"/>
  <c r="O679" i="1" s="1"/>
  <c r="I829" i="1"/>
  <c r="P829" i="1" s="1"/>
  <c r="J829" i="1"/>
  <c r="Q829" i="1" s="1"/>
  <c r="H829" i="1"/>
  <c r="I1330" i="1"/>
  <c r="J1330" i="1"/>
  <c r="H1330" i="1"/>
  <c r="I492" i="1"/>
  <c r="J492" i="1"/>
  <c r="H492" i="1"/>
  <c r="I1835" i="1"/>
  <c r="J1835" i="1"/>
  <c r="H1835" i="1"/>
  <c r="I2213" i="1"/>
  <c r="J2213" i="1"/>
  <c r="H2213" i="1"/>
  <c r="I3239" i="1"/>
  <c r="P3239" i="1" s="1"/>
  <c r="J3239" i="1"/>
  <c r="H3239" i="1"/>
  <c r="I3742" i="1"/>
  <c r="J3742" i="1"/>
  <c r="Q3742" i="1" s="1"/>
  <c r="H3742" i="1"/>
  <c r="O3742" i="1" s="1"/>
  <c r="I5380" i="1"/>
  <c r="P5380" i="1" s="1"/>
  <c r="J5380" i="1"/>
  <c r="H5380" i="1"/>
  <c r="I5545" i="1"/>
  <c r="J5545" i="1"/>
  <c r="H5545" i="1"/>
  <c r="I1102" i="1"/>
  <c r="J1102" i="1"/>
  <c r="H1102" i="1"/>
  <c r="I4498" i="1"/>
  <c r="J4498" i="1"/>
  <c r="H4498" i="1"/>
  <c r="I2151" i="1"/>
  <c r="P2151" i="1" s="1"/>
  <c r="J2151" i="1"/>
  <c r="Q2151" i="1" s="1"/>
  <c r="H2151" i="1"/>
  <c r="O2151" i="1" s="1"/>
  <c r="I5632" i="1"/>
  <c r="P5632" i="1" s="1"/>
  <c r="J5632" i="1"/>
  <c r="Q5632" i="1" s="1"/>
  <c r="H5632" i="1"/>
  <c r="O5632" i="1" s="1"/>
  <c r="I3640" i="1"/>
  <c r="P3640" i="1" s="1"/>
  <c r="J3640" i="1"/>
  <c r="Q3640" i="1" s="1"/>
  <c r="H3640" i="1"/>
  <c r="O3640" i="1" s="1"/>
  <c r="I3093" i="1"/>
  <c r="J3093" i="1"/>
  <c r="H3093" i="1"/>
  <c r="I5358" i="1"/>
  <c r="J5358" i="1"/>
  <c r="H5358" i="1"/>
  <c r="I4394" i="1"/>
  <c r="J4394" i="1"/>
  <c r="H4394" i="1"/>
  <c r="I5712" i="1"/>
  <c r="J5712" i="1"/>
  <c r="H5712" i="1"/>
  <c r="I3428" i="1"/>
  <c r="J3428" i="1"/>
  <c r="H3428" i="1"/>
  <c r="I4204" i="1"/>
  <c r="J4204" i="1"/>
  <c r="Q4204" i="1" s="1"/>
  <c r="H4204" i="1"/>
  <c r="O4204" i="1" s="1"/>
  <c r="I260" i="1"/>
  <c r="P260" i="1" s="1"/>
  <c r="J260" i="1"/>
  <c r="Q260" i="1" s="1"/>
  <c r="H260" i="1"/>
  <c r="I5295" i="1"/>
  <c r="J5295" i="1"/>
  <c r="H5295" i="1"/>
  <c r="I219" i="1"/>
  <c r="J219" i="1"/>
  <c r="H219" i="1"/>
  <c r="I618" i="1"/>
  <c r="J618" i="1"/>
  <c r="H618" i="1"/>
  <c r="I1708" i="1"/>
  <c r="J1708" i="1"/>
  <c r="H1708" i="1"/>
  <c r="I4792" i="1"/>
  <c r="J4792" i="1"/>
  <c r="Q4792" i="1" s="1"/>
  <c r="H4792" i="1"/>
  <c r="I427" i="1"/>
  <c r="P427" i="1" s="1"/>
  <c r="J427" i="1"/>
  <c r="Q427" i="1" s="1"/>
  <c r="H427" i="1"/>
  <c r="O427" i="1" s="1"/>
  <c r="I1080" i="1"/>
  <c r="P1080" i="1" s="1"/>
  <c r="J1080" i="1"/>
  <c r="H1080" i="1"/>
  <c r="I597" i="1"/>
  <c r="J597" i="1"/>
  <c r="H597" i="1"/>
  <c r="I4856" i="1"/>
  <c r="J4856" i="1"/>
  <c r="H4856" i="1"/>
  <c r="I5733" i="1"/>
  <c r="J5733" i="1"/>
  <c r="H5733" i="1"/>
  <c r="I5775" i="1"/>
  <c r="J5775" i="1"/>
  <c r="H5775" i="1"/>
  <c r="I871" i="1"/>
  <c r="J871" i="1"/>
  <c r="Q871" i="1" s="1"/>
  <c r="H871" i="1"/>
  <c r="O871" i="1" s="1"/>
  <c r="I765" i="1"/>
  <c r="P765" i="1" s="1"/>
  <c r="J765" i="1"/>
  <c r="Q765" i="1" s="1"/>
  <c r="H765" i="1"/>
  <c r="O765" i="1" s="1"/>
  <c r="I3577" i="1"/>
  <c r="J3577" i="1"/>
  <c r="H3577" i="1"/>
  <c r="I785" i="1"/>
  <c r="J785" i="1"/>
  <c r="H785" i="1"/>
  <c r="I2362" i="1"/>
  <c r="J2362" i="1"/>
  <c r="H2362" i="1"/>
  <c r="I3281" i="1"/>
  <c r="J3281" i="1"/>
  <c r="H3281" i="1"/>
  <c r="I640" i="1"/>
  <c r="J640" i="1"/>
  <c r="H640" i="1"/>
  <c r="I4351" i="1"/>
  <c r="J4351" i="1"/>
  <c r="Q4351" i="1" s="1"/>
  <c r="H4351" i="1"/>
  <c r="O4351" i="1" s="1"/>
  <c r="I303" i="1"/>
  <c r="P303" i="1" s="1"/>
  <c r="J303" i="1"/>
  <c r="Q303" i="1" s="1"/>
  <c r="H303" i="1"/>
  <c r="I4100" i="1"/>
  <c r="J4100" i="1"/>
  <c r="H4100" i="1"/>
  <c r="I5108" i="1"/>
  <c r="J5108" i="1"/>
  <c r="H5108" i="1"/>
  <c r="I850" i="1"/>
  <c r="J850" i="1"/>
  <c r="H850" i="1"/>
  <c r="I282" i="1"/>
  <c r="J282" i="1"/>
  <c r="H282" i="1"/>
  <c r="I3512" i="1"/>
  <c r="J3512" i="1"/>
  <c r="H3512" i="1"/>
  <c r="I1647" i="1"/>
  <c r="P1647" i="1" s="1"/>
  <c r="J1647" i="1"/>
  <c r="Q1647" i="1" s="1"/>
  <c r="H1647" i="1"/>
  <c r="O1647" i="1" s="1"/>
  <c r="I1562" i="1"/>
  <c r="P1562" i="1" s="1"/>
  <c r="J1562" i="1"/>
  <c r="H1562" i="1"/>
  <c r="I1686" i="1"/>
  <c r="J1686" i="1"/>
  <c r="H1686" i="1"/>
  <c r="I1038" i="1"/>
  <c r="J1038" i="1"/>
  <c r="H1038" i="1"/>
  <c r="I4706" i="1"/>
  <c r="J4706" i="1"/>
  <c r="H4706" i="1"/>
  <c r="I5002" i="1"/>
  <c r="J5002" i="1"/>
  <c r="H5002" i="1"/>
  <c r="I5568" i="1"/>
  <c r="J5568" i="1"/>
  <c r="H5568" i="1"/>
  <c r="I2319" i="1"/>
  <c r="P2319" i="1" s="1"/>
  <c r="J2319" i="1"/>
  <c r="Q2319" i="1" s="1"/>
  <c r="H2319" i="1"/>
  <c r="O2319" i="1" s="1"/>
  <c r="I973" i="1"/>
  <c r="J973" i="1"/>
  <c r="H973" i="1"/>
  <c r="I1353" i="1"/>
  <c r="J1353" i="1"/>
  <c r="H1353" i="1"/>
  <c r="I3157" i="1"/>
  <c r="J3157" i="1"/>
  <c r="H3157" i="1"/>
  <c r="I2613" i="1"/>
  <c r="J2613" i="1"/>
  <c r="H2613" i="1"/>
  <c r="I996" i="1"/>
  <c r="J996" i="1"/>
  <c r="H996" i="1"/>
  <c r="I5421" i="1"/>
  <c r="P5421" i="1" s="1"/>
  <c r="J5421" i="1"/>
  <c r="Q5421" i="1" s="1"/>
  <c r="H5421" i="1"/>
  <c r="O5421" i="1" s="1"/>
  <c r="I2693" i="1"/>
  <c r="P2693" i="1" s="1"/>
  <c r="J2693" i="1"/>
  <c r="Q2693" i="1" s="1"/>
  <c r="H2693" i="1"/>
  <c r="I1519" i="1"/>
  <c r="J1519" i="1"/>
  <c r="H1519" i="1"/>
  <c r="I1224" i="1"/>
  <c r="J1224" i="1"/>
  <c r="H1224" i="1"/>
  <c r="I3952" i="1"/>
  <c r="J3952" i="1"/>
  <c r="H3952" i="1"/>
  <c r="I2988" i="1"/>
  <c r="P2988" i="1" s="1"/>
  <c r="J2988" i="1"/>
  <c r="H2988" i="1"/>
  <c r="O2988" i="1" s="1"/>
  <c r="I4877" i="1"/>
  <c r="P4877" i="1" s="1"/>
  <c r="J4877" i="1"/>
  <c r="H4877" i="1"/>
  <c r="I5171" i="1"/>
  <c r="P5171" i="1" s="1"/>
  <c r="J5171" i="1"/>
  <c r="Q5171" i="1" s="1"/>
  <c r="H5171" i="1"/>
  <c r="O5171" i="1" s="1"/>
  <c r="I3871" i="1"/>
  <c r="P3871" i="1" s="1"/>
  <c r="J3871" i="1"/>
  <c r="H3871" i="1"/>
  <c r="I3554" i="1"/>
  <c r="J3554" i="1"/>
  <c r="H3554" i="1"/>
  <c r="I4604" i="1"/>
  <c r="J4604" i="1"/>
  <c r="H4604" i="1"/>
  <c r="I5064" i="1"/>
  <c r="J5064" i="1"/>
  <c r="H5064" i="1"/>
  <c r="I1857" i="1"/>
  <c r="J1857" i="1"/>
  <c r="H1857" i="1"/>
  <c r="O1857" i="1" s="1"/>
  <c r="I576" i="1"/>
  <c r="J576" i="1"/>
  <c r="Q576" i="1" s="1"/>
  <c r="H576" i="1"/>
  <c r="O576" i="1" s="1"/>
  <c r="I471" i="1"/>
  <c r="P471" i="1" s="1"/>
  <c r="J471" i="1"/>
  <c r="Q471" i="1" s="1"/>
  <c r="H471" i="1"/>
  <c r="O471" i="1" s="1"/>
  <c r="I1455" i="1"/>
  <c r="J1455" i="1"/>
  <c r="H1455" i="1"/>
  <c r="I892" i="1"/>
  <c r="J892" i="1"/>
  <c r="H892" i="1"/>
  <c r="I4729" i="1"/>
  <c r="J4729" i="1"/>
  <c r="H4729" i="1"/>
  <c r="I4037" i="1"/>
  <c r="J4037" i="1"/>
  <c r="Q4037" i="1" s="1"/>
  <c r="H4037" i="1"/>
  <c r="O4037" i="1" s="1"/>
  <c r="I4288" i="1"/>
  <c r="P4288" i="1" s="1"/>
  <c r="J4288" i="1"/>
  <c r="Q4288" i="1" s="1"/>
  <c r="H4288" i="1"/>
  <c r="O4288" i="1" s="1"/>
  <c r="I3491" i="1"/>
  <c r="P3491" i="1" s="1"/>
  <c r="J3491" i="1"/>
  <c r="Q3491" i="1" s="1"/>
  <c r="H3491" i="1"/>
  <c r="O3491" i="1" s="1"/>
  <c r="I3260" i="1"/>
  <c r="P3260" i="1" s="1"/>
  <c r="J3260" i="1"/>
  <c r="Q3260" i="1" s="1"/>
  <c r="H3260" i="1"/>
  <c r="I3218" i="1"/>
  <c r="J3218" i="1"/>
  <c r="H3218" i="1"/>
  <c r="I2296" i="1"/>
  <c r="J2296" i="1"/>
  <c r="H2296" i="1"/>
  <c r="I1498" i="1"/>
  <c r="J1498" i="1"/>
  <c r="H1498" i="1"/>
  <c r="I1183" i="1"/>
  <c r="J1183" i="1"/>
  <c r="H1183" i="1"/>
  <c r="I1814" i="1"/>
  <c r="P1814" i="1" s="1"/>
  <c r="J1814" i="1"/>
  <c r="H1814" i="1"/>
  <c r="I2423" i="1"/>
  <c r="P2423" i="1" s="1"/>
  <c r="J2423" i="1"/>
  <c r="Q2423" i="1" s="1"/>
  <c r="H2423" i="1"/>
  <c r="O2423" i="1" s="1"/>
  <c r="I325" i="1"/>
  <c r="P325" i="1" s="1"/>
  <c r="J325" i="1"/>
  <c r="H325" i="1"/>
  <c r="I1729" i="1"/>
  <c r="J1729" i="1"/>
  <c r="H1729" i="1"/>
  <c r="I723" i="1"/>
  <c r="J723" i="1"/>
  <c r="H723" i="1"/>
  <c r="I4224" i="1"/>
  <c r="J4224" i="1"/>
  <c r="H4224" i="1"/>
  <c r="I3387" i="1"/>
  <c r="P3387" i="1" s="1"/>
  <c r="J3387" i="1"/>
  <c r="Q3387" i="1" s="1"/>
  <c r="H3387" i="1"/>
  <c r="O3387" i="1" s="1"/>
  <c r="I1749" i="1"/>
  <c r="P1749" i="1" s="1"/>
  <c r="J1749" i="1"/>
  <c r="Q1749" i="1" s="1"/>
  <c r="H1749" i="1"/>
  <c r="O1749" i="1" s="1"/>
  <c r="I4959" i="1"/>
  <c r="P4959" i="1" s="1"/>
  <c r="J4959" i="1"/>
  <c r="Q4959" i="1" s="1"/>
  <c r="H4959" i="1"/>
  <c r="O4959" i="1" s="1"/>
  <c r="I5442" i="1"/>
  <c r="J5442" i="1"/>
  <c r="H5442" i="1"/>
  <c r="I2841" i="1"/>
  <c r="J2841" i="1"/>
  <c r="H2841" i="1"/>
  <c r="I555" i="1"/>
  <c r="J555" i="1"/>
  <c r="H555" i="1"/>
  <c r="I4920" i="1"/>
  <c r="J4920" i="1"/>
  <c r="H4920" i="1"/>
  <c r="I1123" i="1"/>
  <c r="P1123" i="1" s="1"/>
  <c r="J1123" i="1"/>
  <c r="H1123" i="1"/>
  <c r="I1793" i="1"/>
  <c r="P1793" i="1" s="1"/>
  <c r="J1793" i="1"/>
  <c r="Q1793" i="1" s="1"/>
  <c r="H1793" i="1"/>
  <c r="O1793" i="1" s="1"/>
  <c r="I5211" i="1"/>
  <c r="P5211" i="1" s="1"/>
  <c r="J5211" i="1"/>
  <c r="Q5211" i="1" s="1"/>
  <c r="H5211" i="1"/>
  <c r="I1625" i="1"/>
  <c r="J1625" i="1"/>
  <c r="H1625" i="1"/>
  <c r="I4331" i="1"/>
  <c r="J4331" i="1"/>
  <c r="H4331" i="1"/>
  <c r="I1246" i="1"/>
  <c r="J1246" i="1"/>
  <c r="H1246" i="1"/>
  <c r="I4415" i="1"/>
  <c r="J4415" i="1"/>
  <c r="H4415" i="1"/>
  <c r="O4415" i="1" s="1"/>
  <c r="I5795" i="1"/>
  <c r="P5795" i="1" s="1"/>
  <c r="J5795" i="1"/>
  <c r="H5795" i="1"/>
  <c r="O5795" i="1" s="1"/>
  <c r="I5589" i="1"/>
  <c r="P5589" i="1" s="1"/>
  <c r="J5589" i="1"/>
  <c r="Q5589" i="1" s="1"/>
  <c r="H5589" i="1"/>
  <c r="O5589" i="1" s="1"/>
  <c r="I2507" i="1"/>
  <c r="P2507" i="1" s="1"/>
  <c r="J2507" i="1"/>
  <c r="H2507" i="1"/>
  <c r="I239" i="1"/>
  <c r="J239" i="1"/>
  <c r="H239" i="1"/>
  <c r="I3661" i="1"/>
  <c r="J3661" i="1"/>
  <c r="H3661" i="1"/>
  <c r="I5315" i="1"/>
  <c r="J5315" i="1"/>
  <c r="H5315" i="1"/>
  <c r="I176" i="1"/>
  <c r="J176" i="1"/>
  <c r="H176" i="1"/>
  <c r="I3029" i="1"/>
  <c r="J3029" i="1"/>
  <c r="Q3029" i="1" s="1"/>
  <c r="H3029" i="1"/>
  <c r="O3029" i="1" s="1"/>
  <c r="I2045" i="1"/>
  <c r="P2045" i="1" s="1"/>
  <c r="J2045" i="1"/>
  <c r="Q2045" i="1" s="1"/>
  <c r="H2045" i="1"/>
  <c r="O2045" i="1" s="1"/>
  <c r="I388" i="1"/>
  <c r="J388" i="1"/>
  <c r="H388" i="1"/>
  <c r="I4646" i="1"/>
  <c r="J4646" i="1"/>
  <c r="H4646" i="1"/>
  <c r="I2190" i="1"/>
  <c r="J2190" i="1"/>
  <c r="H2190" i="1"/>
  <c r="I1204" i="1"/>
  <c r="J1204" i="1"/>
  <c r="H1204" i="1"/>
  <c r="I3367" i="1"/>
  <c r="J3367" i="1"/>
  <c r="Q3367" i="1" s="1"/>
  <c r="H3367" i="1"/>
  <c r="I1584" i="1"/>
  <c r="P1584" i="1" s="1"/>
  <c r="J1584" i="1"/>
  <c r="Q1584" i="1" s="1"/>
  <c r="H1584" i="1"/>
  <c r="O1584" i="1" s="1"/>
  <c r="I3073" i="1"/>
  <c r="P3073" i="1" s="1"/>
  <c r="J3073" i="1"/>
  <c r="Q3073" i="1" s="1"/>
  <c r="H3073" i="1"/>
  <c r="I5609" i="1"/>
  <c r="J5609" i="1"/>
  <c r="H5609" i="1"/>
  <c r="I3324" i="1"/>
  <c r="J3324" i="1"/>
  <c r="H3324" i="1"/>
  <c r="I5482" i="1"/>
  <c r="J5482" i="1"/>
  <c r="H5482" i="1"/>
  <c r="I3849" i="1"/>
  <c r="J3849" i="1"/>
  <c r="H3849" i="1"/>
  <c r="I2109" i="1"/>
  <c r="P2109" i="1" s="1"/>
  <c r="J2109" i="1"/>
  <c r="Q2109" i="1" s="1"/>
  <c r="H2109" i="1"/>
  <c r="O2109" i="1" s="1"/>
  <c r="I2945" i="1"/>
  <c r="P2945" i="1" s="1"/>
  <c r="J2945" i="1"/>
  <c r="Q2945" i="1" s="1"/>
  <c r="H2945" i="1"/>
  <c r="O2945" i="1" s="1"/>
  <c r="I366" i="1"/>
  <c r="P366" i="1" s="1"/>
  <c r="J366" i="1"/>
  <c r="H366" i="1"/>
  <c r="I5252" i="1"/>
  <c r="J5252" i="1"/>
  <c r="H5252" i="1"/>
  <c r="I30" i="1"/>
  <c r="J30" i="1"/>
  <c r="H30" i="1"/>
  <c r="I52" i="1"/>
  <c r="J52" i="1"/>
  <c r="H52" i="1"/>
  <c r="I2002" i="1"/>
  <c r="J2002" i="1"/>
  <c r="H2002" i="1"/>
  <c r="O2002" i="1" s="1"/>
  <c r="I1394" i="1"/>
  <c r="J1394" i="1"/>
  <c r="Q1394" i="1" s="1"/>
  <c r="H1394" i="1"/>
  <c r="O1394" i="1" s="1"/>
  <c r="I4267" i="1"/>
  <c r="P4267" i="1" s="1"/>
  <c r="J4267" i="1"/>
  <c r="Q4267" i="1" s="1"/>
  <c r="H4267" i="1"/>
  <c r="O4267" i="1" s="1"/>
  <c r="I931" i="1"/>
  <c r="J931" i="1"/>
  <c r="H931" i="1"/>
  <c r="I4124" i="1"/>
  <c r="J4124" i="1"/>
  <c r="H4124" i="1"/>
  <c r="I2129" i="1"/>
  <c r="J2129" i="1"/>
  <c r="H2129" i="1"/>
  <c r="I2382" i="1"/>
  <c r="J2382" i="1"/>
  <c r="H2382" i="1"/>
  <c r="I4583" i="1"/>
  <c r="P4583" i="1" s="1"/>
  <c r="J4583" i="1"/>
  <c r="H4583" i="1"/>
  <c r="I1877" i="1"/>
  <c r="J1877" i="1"/>
  <c r="Q1877" i="1" s="1"/>
  <c r="H1877" i="1"/>
  <c r="O1877" i="1" s="1"/>
  <c r="I1017" i="1"/>
  <c r="P1017" i="1" s="1"/>
  <c r="J1017" i="1"/>
  <c r="Q1017" i="1" s="1"/>
  <c r="H1017" i="1"/>
  <c r="I4835" i="1"/>
  <c r="J4835" i="1"/>
  <c r="H4835" i="1"/>
  <c r="I3448" i="1"/>
  <c r="J3448" i="1"/>
  <c r="H3448" i="1"/>
  <c r="I2549" i="1"/>
  <c r="J2549" i="1"/>
  <c r="H2549" i="1"/>
  <c r="I1937" i="1"/>
  <c r="P1937" i="1" s="1"/>
  <c r="J1937" i="1"/>
  <c r="Q1937" i="1" s="1"/>
  <c r="H1937" i="1"/>
  <c r="O1937" i="1" s="1"/>
  <c r="I1771" i="1"/>
  <c r="J1771" i="1"/>
  <c r="H1771" i="1"/>
  <c r="O1771" i="1" s="1"/>
  <c r="I4898" i="1"/>
  <c r="P4898" i="1" s="1"/>
  <c r="J4898" i="1"/>
  <c r="Q4898" i="1" s="1"/>
  <c r="H4898" i="1"/>
  <c r="O4898" i="1" s="1"/>
  <c r="I2800" i="1"/>
  <c r="P2800" i="1" s="1"/>
  <c r="J2800" i="1"/>
  <c r="H2800" i="1"/>
  <c r="I808" i="1"/>
  <c r="J808" i="1"/>
  <c r="H808" i="1"/>
  <c r="I2653" i="1"/>
  <c r="J2653" i="1"/>
  <c r="H2653" i="1"/>
  <c r="I1981" i="1"/>
  <c r="J1981" i="1"/>
  <c r="H1981" i="1"/>
  <c r="I3994" i="1"/>
  <c r="J3994" i="1"/>
  <c r="H3994" i="1"/>
  <c r="O3994" i="1" s="1"/>
  <c r="I5401" i="1"/>
  <c r="J5401" i="1"/>
  <c r="Q5401" i="1" s="1"/>
  <c r="H5401" i="1"/>
  <c r="O5401" i="1" s="1"/>
  <c r="I3197" i="1"/>
  <c r="P3197" i="1" s="1"/>
  <c r="J3197" i="1"/>
  <c r="Q3197" i="1" s="1"/>
  <c r="H3197" i="1"/>
  <c r="O3197" i="1" s="1"/>
  <c r="I2633" i="1"/>
  <c r="J2633" i="1"/>
  <c r="H2633" i="1"/>
  <c r="I4626" i="1"/>
  <c r="J4626" i="1"/>
  <c r="H4626" i="1"/>
  <c r="I4562" i="1"/>
  <c r="J4562" i="1"/>
  <c r="H4562" i="1"/>
  <c r="I5151" i="1"/>
  <c r="J5151" i="1"/>
  <c r="H5151" i="1"/>
  <c r="I4309" i="1"/>
  <c r="P4309" i="1" s="1"/>
  <c r="J4309" i="1"/>
  <c r="H4309" i="1"/>
  <c r="I3807" i="1"/>
  <c r="P3807" i="1" s="1"/>
  <c r="J3807" i="1"/>
  <c r="Q3807" i="1" s="1"/>
  <c r="H3807" i="1"/>
  <c r="O3807" i="1" s="1"/>
  <c r="I5338" i="1"/>
  <c r="P5338" i="1" s="1"/>
  <c r="J5338" i="1"/>
  <c r="Q5338" i="1" s="1"/>
  <c r="H5338" i="1"/>
  <c r="I3051" i="1"/>
  <c r="J3051" i="1"/>
  <c r="H3051" i="1"/>
  <c r="I2757" i="1"/>
  <c r="J2757" i="1"/>
  <c r="H2757" i="1"/>
  <c r="I1960" i="1"/>
  <c r="J1960" i="1"/>
  <c r="H1960" i="1"/>
  <c r="I2777" i="1"/>
  <c r="J2777" i="1"/>
  <c r="H2777" i="1"/>
  <c r="I4541" i="1"/>
  <c r="J4541" i="1"/>
  <c r="Q4541" i="1" s="1"/>
  <c r="H4541" i="1"/>
  <c r="O4541" i="1" s="1"/>
  <c r="I3303" i="1"/>
  <c r="P3303" i="1" s="1"/>
  <c r="J3303" i="1"/>
  <c r="Q3303" i="1" s="1"/>
  <c r="H3303" i="1"/>
  <c r="O3303" i="1" s="1"/>
  <c r="I2735" i="1"/>
  <c r="P2735" i="1" s="1"/>
  <c r="J2735" i="1"/>
  <c r="H2735" i="1"/>
  <c r="I197" i="1"/>
  <c r="J197" i="1"/>
  <c r="H197" i="1"/>
  <c r="I2966" i="1"/>
  <c r="J2966" i="1"/>
  <c r="H2966" i="1"/>
  <c r="I3135" i="1"/>
  <c r="J3135" i="1"/>
  <c r="H3135" i="1"/>
  <c r="I2905" i="1"/>
  <c r="J2905" i="1"/>
  <c r="H2905" i="1"/>
  <c r="I3786" i="1"/>
  <c r="J3786" i="1"/>
  <c r="Q3786" i="1" s="1"/>
  <c r="H3786" i="1"/>
  <c r="O3786" i="1" s="1"/>
  <c r="I3764" i="1"/>
  <c r="P3764" i="1" s="1"/>
  <c r="J3764" i="1"/>
  <c r="Q3764" i="1" s="1"/>
  <c r="H3764" i="1"/>
  <c r="O3764" i="1" s="1"/>
  <c r="I1288" i="1"/>
  <c r="J1288" i="1"/>
  <c r="H1288" i="1"/>
  <c r="I2066" i="1"/>
  <c r="J2066" i="1"/>
  <c r="H2066" i="1"/>
  <c r="I512" i="1"/>
  <c r="J512" i="1"/>
  <c r="H512" i="1"/>
  <c r="I3598" i="1"/>
  <c r="J3598" i="1"/>
  <c r="Q3598" i="1" s="1"/>
  <c r="H3598" i="1"/>
  <c r="I2821" i="1"/>
  <c r="J2821" i="1"/>
  <c r="Q2821" i="1" s="1"/>
  <c r="H2821" i="1"/>
  <c r="O2821" i="1" s="1"/>
  <c r="I1477" i="1"/>
  <c r="J1477" i="1"/>
  <c r="Q1477" i="1" s="1"/>
  <c r="H1477" i="1"/>
  <c r="O1477" i="1" s="1"/>
  <c r="I3470" i="1"/>
  <c r="P3470" i="1" s="1"/>
  <c r="J3470" i="1"/>
  <c r="Q3470" i="1" s="1"/>
  <c r="H3470" i="1"/>
  <c r="I2884" i="1"/>
  <c r="J2884" i="1"/>
  <c r="H2884" i="1"/>
  <c r="I5652" i="1"/>
  <c r="J5652" i="1"/>
  <c r="H5652" i="1"/>
  <c r="I4982" i="1"/>
  <c r="J4982" i="1"/>
  <c r="H4982" i="1"/>
  <c r="O4982" i="1" s="1"/>
  <c r="I5024" i="1"/>
  <c r="J5024" i="1"/>
  <c r="H5024" i="1"/>
  <c r="I5130" i="1"/>
  <c r="P5130" i="1" s="1"/>
  <c r="J5130" i="1"/>
  <c r="Q5130" i="1" s="1"/>
  <c r="H5130" i="1"/>
  <c r="O5130" i="1" s="1"/>
  <c r="I533" i="1"/>
  <c r="P533" i="1" s="1"/>
  <c r="J533" i="1"/>
  <c r="Q533" i="1" s="1"/>
  <c r="H533" i="1"/>
  <c r="O533" i="1" s="1"/>
  <c r="I4059" i="1"/>
  <c r="P4059" i="1" s="1"/>
  <c r="J4059" i="1"/>
  <c r="H4059" i="1"/>
  <c r="I4477" i="1"/>
  <c r="J4477" i="1"/>
  <c r="H4477" i="1"/>
  <c r="I4245" i="1"/>
  <c r="J4245" i="1"/>
  <c r="H4245" i="1"/>
  <c r="I2529" i="1"/>
  <c r="J2529" i="1"/>
  <c r="H2529" i="1"/>
  <c r="O2529" i="1" s="1"/>
  <c r="I4518" i="1"/>
  <c r="P4518" i="1" s="1"/>
  <c r="J4518" i="1"/>
  <c r="Q4518" i="1" s="1"/>
  <c r="H4518" i="1"/>
  <c r="O4518" i="1" s="1"/>
  <c r="I1060" i="1"/>
  <c r="P1060" i="1" s="1"/>
  <c r="J1060" i="1"/>
  <c r="Q1060" i="1" s="1"/>
  <c r="H1060" i="1"/>
  <c r="O1060" i="1" s="1"/>
  <c r="I2465" i="1"/>
  <c r="P2465" i="1" s="1"/>
  <c r="J2465" i="1"/>
  <c r="Q2465" i="1" s="1"/>
  <c r="H2465" i="1"/>
  <c r="O2465" i="1" s="1"/>
  <c r="I5274" i="1"/>
  <c r="J5274" i="1"/>
  <c r="H5274" i="1"/>
  <c r="I1267" i="1"/>
  <c r="J1267" i="1"/>
  <c r="H1267" i="1"/>
  <c r="I3619" i="1"/>
  <c r="J3619" i="1"/>
  <c r="H3619" i="1"/>
  <c r="I5462" i="1"/>
  <c r="P5462" i="1" s="1"/>
  <c r="J5462" i="1"/>
  <c r="Q5462" i="1" s="1"/>
  <c r="H5462" i="1"/>
  <c r="O5462" i="1" s="1"/>
  <c r="I2233" i="1"/>
  <c r="P2233" i="1" s="1"/>
  <c r="J2233" i="1"/>
  <c r="Q2233" i="1" s="1"/>
  <c r="H2233" i="1"/>
  <c r="O2233" i="1" s="1"/>
  <c r="I4016" i="1"/>
  <c r="P4016" i="1" s="1"/>
  <c r="J4016" i="1"/>
  <c r="Q4016" i="1" s="1"/>
  <c r="H4016" i="1"/>
  <c r="O4016" i="1" s="1"/>
  <c r="I4771" i="1"/>
  <c r="P4771" i="1" s="1"/>
  <c r="J4771" i="1"/>
  <c r="Q4771" i="1" s="1"/>
  <c r="H4771" i="1"/>
  <c r="I2485" i="1"/>
  <c r="J2485" i="1"/>
  <c r="H2485" i="1"/>
  <c r="O2485" i="1" s="1"/>
  <c r="I4814" i="1"/>
  <c r="J4814" i="1"/>
  <c r="Q4814" i="1" s="1"/>
  <c r="H4814" i="1"/>
  <c r="I3345" i="1"/>
  <c r="J3345" i="1"/>
  <c r="H3345" i="1"/>
  <c r="I3912" i="1"/>
  <c r="J3912" i="1"/>
  <c r="H3912" i="1"/>
  <c r="I450" i="1"/>
  <c r="J450" i="1"/>
  <c r="Q450" i="1" s="1"/>
  <c r="H450" i="1"/>
  <c r="I3973" i="1"/>
  <c r="P3973" i="1" s="1"/>
  <c r="J3973" i="1"/>
  <c r="Q3973" i="1" s="1"/>
  <c r="H3973" i="1"/>
  <c r="O3973" i="1" s="1"/>
  <c r="I3009" i="1"/>
  <c r="P3009" i="1" s="1"/>
  <c r="J3009" i="1"/>
  <c r="H3009" i="1"/>
  <c r="E534" i="1"/>
  <c r="E4060" i="1"/>
  <c r="Q4059" i="1"/>
  <c r="O4059" i="1"/>
  <c r="E4478" i="1"/>
  <c r="Q4477" i="1"/>
  <c r="P4477" i="1"/>
  <c r="O4477" i="1"/>
  <c r="E4246" i="1"/>
  <c r="O4245" i="1"/>
  <c r="Q4245" i="1"/>
  <c r="P4245" i="1"/>
  <c r="Q2529" i="1"/>
  <c r="P2529" i="1"/>
  <c r="E4519" i="1"/>
  <c r="E2234" i="1"/>
  <c r="E4017" i="1"/>
  <c r="E4772" i="1"/>
  <c r="O4771" i="1"/>
  <c r="E2486" i="1"/>
  <c r="Q2485" i="1"/>
  <c r="P2485" i="1"/>
  <c r="E4815" i="1"/>
  <c r="P4814" i="1"/>
  <c r="O4814" i="1"/>
  <c r="E3346" i="1"/>
  <c r="P3345" i="1"/>
  <c r="Q3345" i="1"/>
  <c r="O3345" i="1"/>
  <c r="E3913" i="1"/>
  <c r="Q3912" i="1"/>
  <c r="P3912" i="1"/>
  <c r="O3912" i="1"/>
  <c r="P450" i="1"/>
  <c r="O450" i="1"/>
  <c r="E451" i="1"/>
  <c r="E3974" i="1"/>
  <c r="Q3009" i="1"/>
  <c r="O3009" i="1"/>
  <c r="E3388" i="1"/>
  <c r="Q3892" i="1"/>
  <c r="P3892" i="1"/>
  <c r="O3892" i="1"/>
  <c r="Q3661" i="1"/>
  <c r="P3661" i="1"/>
  <c r="O3661" i="1"/>
  <c r="E3808" i="1"/>
  <c r="E702" i="1"/>
  <c r="Q701" i="1"/>
  <c r="P701" i="1"/>
  <c r="O701" i="1"/>
  <c r="Q2988" i="1"/>
  <c r="E1563" i="1"/>
  <c r="Q1562" i="1"/>
  <c r="O1562" i="1"/>
  <c r="E786" i="1"/>
  <c r="O785" i="1"/>
  <c r="Q785" i="1"/>
  <c r="P785" i="1"/>
  <c r="E5253" i="1"/>
  <c r="Q5252" i="1"/>
  <c r="P5252" i="1"/>
  <c r="O5252" i="1"/>
  <c r="O5338" i="1"/>
  <c r="E3471" i="1"/>
  <c r="O3470" i="1"/>
  <c r="P4204" i="1"/>
  <c r="E5505" i="1"/>
  <c r="Q5504" i="1"/>
  <c r="P5504" i="1"/>
  <c r="E1750" i="1"/>
  <c r="P3534" i="1"/>
  <c r="O3534" i="1"/>
  <c r="Q3534" i="1"/>
  <c r="E1081" i="1"/>
  <c r="O1080" i="1"/>
  <c r="Q1080" i="1"/>
  <c r="E1687" i="1"/>
  <c r="Q1686" i="1"/>
  <c r="P1686" i="1"/>
  <c r="O1686" i="1"/>
  <c r="E1542" i="1"/>
  <c r="Q1541" i="1"/>
  <c r="P1541" i="1"/>
  <c r="O1541" i="1"/>
  <c r="E5088" i="1"/>
  <c r="O1143" i="1"/>
  <c r="E2592" i="1"/>
  <c r="Q2591" i="1"/>
  <c r="P2591" i="1"/>
  <c r="O2591" i="1"/>
  <c r="Q4164" i="1"/>
  <c r="P4164" i="1"/>
  <c r="O4164" i="1"/>
  <c r="E137" i="1"/>
  <c r="Q136" i="1"/>
  <c r="P136" i="1"/>
  <c r="O136" i="1"/>
  <c r="Q5044" i="1"/>
  <c r="P5044" i="1"/>
  <c r="O5044" i="1"/>
  <c r="E2088" i="1"/>
  <c r="Q2087" i="1"/>
  <c r="E73" i="1"/>
  <c r="E4456" i="1"/>
  <c r="O4455" i="1"/>
  <c r="Q4455" i="1"/>
  <c r="E3701" i="1"/>
  <c r="Q3700" i="1"/>
  <c r="P3700" i="1"/>
  <c r="O3700" i="1"/>
  <c r="Q5024" i="1"/>
  <c r="P5024" i="1"/>
  <c r="O5024" i="1"/>
  <c r="E4960" i="1"/>
  <c r="E4289" i="1"/>
  <c r="E261" i="1"/>
  <c r="O260" i="1"/>
  <c r="P2757" i="1"/>
  <c r="O2757" i="1"/>
  <c r="Q2757" i="1"/>
  <c r="O5442" i="1"/>
  <c r="Q5442" i="1"/>
  <c r="P5442" i="1"/>
  <c r="E3765" i="1"/>
  <c r="E5755" i="1"/>
  <c r="Q5754" i="1"/>
  <c r="O5754" i="1"/>
  <c r="P5754" i="1"/>
  <c r="E116" i="1"/>
  <c r="Q115" i="1"/>
  <c r="P115" i="1"/>
  <c r="O115" i="1"/>
  <c r="E2444" i="1"/>
  <c r="Q2443" i="1"/>
  <c r="P2443" i="1"/>
  <c r="O2443" i="1"/>
  <c r="E2255" i="1"/>
  <c r="Q2254" i="1"/>
  <c r="P2254" i="1"/>
  <c r="O2254" i="1"/>
  <c r="E2024" i="1"/>
  <c r="P2023" i="1"/>
  <c r="E680" i="1"/>
  <c r="E830" i="1"/>
  <c r="O829" i="1"/>
  <c r="E1331" i="1"/>
  <c r="Q1330" i="1"/>
  <c r="P1330" i="1"/>
  <c r="O1330" i="1"/>
  <c r="P492" i="1"/>
  <c r="O492" i="1"/>
  <c r="Q492" i="1"/>
  <c r="E1836" i="1"/>
  <c r="P1835" i="1"/>
  <c r="O1835" i="1"/>
  <c r="Q1835" i="1"/>
  <c r="E2842" i="1"/>
  <c r="Q2841" i="1"/>
  <c r="P2841" i="1"/>
  <c r="O2841" i="1"/>
  <c r="Q3239" i="1"/>
  <c r="O3239" i="1"/>
  <c r="E598" i="1"/>
  <c r="Q597" i="1"/>
  <c r="P597" i="1"/>
  <c r="O597" i="1"/>
  <c r="E3743" i="1"/>
  <c r="P3742" i="1"/>
  <c r="E5381" i="1"/>
  <c r="O5380" i="1"/>
  <c r="Q5380" i="1"/>
  <c r="E5546" i="1"/>
  <c r="Q5545" i="1"/>
  <c r="P5545" i="1"/>
  <c r="O5545" i="1"/>
  <c r="E1103" i="1"/>
  <c r="Q1102" i="1"/>
  <c r="P1102" i="1"/>
  <c r="O1102" i="1"/>
  <c r="Q4498" i="1"/>
  <c r="P4498" i="1"/>
  <c r="O4498" i="1"/>
  <c r="E3052" i="1"/>
  <c r="Q3051" i="1"/>
  <c r="P3051" i="1"/>
  <c r="O3051" i="1"/>
  <c r="Q2213" i="1"/>
  <c r="P2213" i="1"/>
  <c r="O2213" i="1"/>
  <c r="E556" i="1"/>
  <c r="Q555" i="1"/>
  <c r="P555" i="1"/>
  <c r="O555" i="1"/>
  <c r="E4857" i="1"/>
  <c r="Q4856" i="1"/>
  <c r="P4856" i="1"/>
  <c r="O4856" i="1"/>
  <c r="E3282" i="1"/>
  <c r="Q3281" i="1"/>
  <c r="O3281" i="1"/>
  <c r="P3281" i="1"/>
  <c r="E2003" i="1"/>
  <c r="P2002" i="1"/>
  <c r="Q2002" i="1"/>
  <c r="E3641" i="1"/>
  <c r="E3094" i="1"/>
  <c r="O3093" i="1"/>
  <c r="P3093" i="1"/>
  <c r="Q3093" i="1"/>
  <c r="E5359" i="1"/>
  <c r="Q5358" i="1"/>
  <c r="P5358" i="1"/>
  <c r="O5358" i="1"/>
  <c r="E4395" i="1"/>
  <c r="Q4394" i="1"/>
  <c r="O4394" i="1"/>
  <c r="P4394" i="1"/>
  <c r="E5713" i="1"/>
  <c r="Q5712" i="1"/>
  <c r="P5712" i="1"/>
  <c r="O5712" i="1"/>
  <c r="Q3428" i="1"/>
  <c r="P3428" i="1"/>
  <c r="O3428" i="1"/>
  <c r="E5653" i="1"/>
  <c r="Q5652" i="1"/>
  <c r="P5652" i="1"/>
  <c r="O5652" i="1"/>
  <c r="E4038" i="1"/>
  <c r="P4037" i="1"/>
  <c r="P5295" i="1"/>
  <c r="O5295" i="1"/>
  <c r="Q5295" i="1"/>
  <c r="Q219" i="1"/>
  <c r="P219" i="1"/>
  <c r="O219" i="1"/>
  <c r="E619" i="1"/>
  <c r="P618" i="1"/>
  <c r="O618" i="1"/>
  <c r="Q618" i="1"/>
  <c r="E1709" i="1"/>
  <c r="Q1708" i="1"/>
  <c r="P1708" i="1"/>
  <c r="O1708" i="1"/>
  <c r="O4792" i="1"/>
  <c r="P4792" i="1"/>
  <c r="E4793" i="1"/>
  <c r="E428" i="1"/>
  <c r="Q4982" i="1"/>
  <c r="P4982" i="1"/>
  <c r="E31" i="1"/>
  <c r="Q30" i="1"/>
  <c r="P30" i="1"/>
  <c r="O30" i="1"/>
  <c r="E1938" i="1"/>
  <c r="E3872" i="1"/>
  <c r="Q3871" i="1"/>
  <c r="O3871" i="1"/>
  <c r="E5734" i="1"/>
  <c r="Q5733" i="1"/>
  <c r="P5733" i="1"/>
  <c r="O5733" i="1"/>
  <c r="P5775" i="1"/>
  <c r="O5775" i="1"/>
  <c r="Q5775" i="1"/>
  <c r="E872" i="1"/>
  <c r="P871" i="1"/>
  <c r="E3578" i="1"/>
  <c r="Q3577" i="1"/>
  <c r="O3577" i="1"/>
  <c r="P3577" i="1"/>
  <c r="E2341" i="1"/>
  <c r="Q2340" i="1"/>
  <c r="P2340" i="1"/>
  <c r="O2340" i="1"/>
  <c r="E1039" i="1"/>
  <c r="Q1038" i="1"/>
  <c r="P1038" i="1"/>
  <c r="O1038" i="1"/>
  <c r="Q52" i="1"/>
  <c r="P52" i="1"/>
  <c r="O52" i="1"/>
  <c r="E2550" i="1"/>
  <c r="Q2549" i="1"/>
  <c r="P2549" i="1"/>
  <c r="O2549" i="1"/>
  <c r="E5275" i="1"/>
  <c r="Q5274" i="1"/>
  <c r="P5274" i="1"/>
  <c r="O5274" i="1"/>
  <c r="E1961" i="1"/>
  <c r="Q1960" i="1"/>
  <c r="P1960" i="1"/>
  <c r="O1960" i="1"/>
  <c r="E4352" i="1"/>
  <c r="P4351" i="1"/>
  <c r="E304" i="1"/>
  <c r="O303" i="1"/>
  <c r="E4101" i="1"/>
  <c r="Q4100" i="1"/>
  <c r="P4100" i="1"/>
  <c r="O4100" i="1"/>
  <c r="E5109" i="1"/>
  <c r="Q5108" i="1"/>
  <c r="P5108" i="1"/>
  <c r="O5108" i="1"/>
  <c r="E851" i="1"/>
  <c r="Q850" i="1"/>
  <c r="P850" i="1"/>
  <c r="O850" i="1"/>
  <c r="E283" i="1"/>
  <c r="Q282" i="1"/>
  <c r="P282" i="1"/>
  <c r="O282" i="1"/>
  <c r="E3513" i="1"/>
  <c r="Q3512" i="1"/>
  <c r="P3512" i="1"/>
  <c r="O3512" i="1"/>
  <c r="E4878" i="1"/>
  <c r="O4877" i="1"/>
  <c r="Q4877" i="1"/>
  <c r="E3449" i="1"/>
  <c r="Q3448" i="1"/>
  <c r="P3448" i="1"/>
  <c r="O3448" i="1"/>
  <c r="E1354" i="1"/>
  <c r="Q1353" i="1"/>
  <c r="P1353" i="1"/>
  <c r="O1353" i="1"/>
  <c r="Q3157" i="1"/>
  <c r="P3157" i="1"/>
  <c r="O3157" i="1"/>
  <c r="Q2613" i="1"/>
  <c r="P2613" i="1"/>
  <c r="O2613" i="1"/>
  <c r="E997" i="1"/>
  <c r="Q996" i="1"/>
  <c r="P996" i="1"/>
  <c r="O996" i="1"/>
  <c r="E5422" i="1"/>
  <c r="O2693" i="1"/>
  <c r="E1520" i="1"/>
  <c r="Q1519" i="1"/>
  <c r="P1519" i="1"/>
  <c r="O1519" i="1"/>
  <c r="E1225" i="1"/>
  <c r="Q1224" i="1"/>
  <c r="P1224" i="1"/>
  <c r="O1224" i="1"/>
  <c r="E3953" i="1"/>
  <c r="Q3952" i="1"/>
  <c r="P3952" i="1"/>
  <c r="O3952" i="1"/>
  <c r="E1478" i="1"/>
  <c r="P1477" i="1"/>
  <c r="E5316" i="1"/>
  <c r="P5315" i="1"/>
  <c r="O5315" i="1"/>
  <c r="Q5315" i="1"/>
  <c r="E3492" i="1"/>
  <c r="E4899" i="1"/>
  <c r="E3555" i="1"/>
  <c r="P3554" i="1"/>
  <c r="O3554" i="1"/>
  <c r="Q3554" i="1"/>
  <c r="E4605" i="1"/>
  <c r="Q4604" i="1"/>
  <c r="P4604" i="1"/>
  <c r="O4604" i="1"/>
  <c r="E5065" i="1"/>
  <c r="Q5064" i="1"/>
  <c r="P5064" i="1"/>
  <c r="O5064" i="1"/>
  <c r="Q1857" i="1"/>
  <c r="P1857" i="1"/>
  <c r="E577" i="1"/>
  <c r="P576" i="1"/>
  <c r="E1456" i="1"/>
  <c r="Q1455" i="1"/>
  <c r="P1455" i="1"/>
  <c r="O1455" i="1"/>
  <c r="Q892" i="1"/>
  <c r="P892" i="1"/>
  <c r="O892" i="1"/>
  <c r="E4730" i="1"/>
  <c r="O4729" i="1"/>
  <c r="Q4729" i="1"/>
  <c r="P4729" i="1"/>
  <c r="E3030" i="1"/>
  <c r="P3029" i="1"/>
  <c r="E326" i="1"/>
  <c r="O325" i="1"/>
  <c r="Q325" i="1"/>
  <c r="Q1729" i="1"/>
  <c r="P1729" i="1"/>
  <c r="O1729" i="1"/>
  <c r="Q723" i="1"/>
  <c r="P723" i="1"/>
  <c r="O723" i="1"/>
  <c r="E4225" i="1"/>
  <c r="Q4224" i="1"/>
  <c r="P4224" i="1"/>
  <c r="O4224" i="1"/>
  <c r="Q640" i="1"/>
  <c r="P640" i="1"/>
  <c r="O640" i="1"/>
  <c r="E5003" i="1"/>
  <c r="Q5002" i="1"/>
  <c r="P5002" i="1"/>
  <c r="O5002" i="1"/>
  <c r="E974" i="1"/>
  <c r="Q973" i="1"/>
  <c r="P973" i="1"/>
  <c r="O973" i="1"/>
  <c r="E1184" i="1"/>
  <c r="Q1183" i="1"/>
  <c r="P1183" i="1"/>
  <c r="O1183" i="1"/>
  <c r="E513" i="1"/>
  <c r="O512" i="1"/>
  <c r="P512" i="1"/>
  <c r="Q512" i="1"/>
  <c r="O1123" i="1"/>
  <c r="Q1123" i="1"/>
  <c r="E1794" i="1"/>
  <c r="E5212" i="1"/>
  <c r="O5211" i="1"/>
  <c r="E1626" i="1"/>
  <c r="Q1625" i="1"/>
  <c r="P1625" i="1"/>
  <c r="O1625" i="1"/>
  <c r="Q4331" i="1"/>
  <c r="P4331" i="1"/>
  <c r="O4331" i="1"/>
  <c r="E1247" i="1"/>
  <c r="Q1246" i="1"/>
  <c r="P1246" i="1"/>
  <c r="O1246" i="1"/>
  <c r="E4416" i="1"/>
  <c r="P4415" i="1"/>
  <c r="Q4415" i="1"/>
  <c r="E5796" i="1"/>
  <c r="Q5795" i="1"/>
  <c r="E2508" i="1"/>
  <c r="Q2507" i="1"/>
  <c r="O2507" i="1"/>
  <c r="E240" i="1"/>
  <c r="Q239" i="1"/>
  <c r="P239" i="1"/>
  <c r="O239" i="1"/>
  <c r="E2714" i="1"/>
  <c r="Q2713" i="1"/>
  <c r="P2713" i="1"/>
  <c r="O2713" i="1"/>
  <c r="Q4920" i="1"/>
  <c r="P4920" i="1"/>
  <c r="O4920" i="1"/>
  <c r="E2067" i="1"/>
  <c r="Q2066" i="1"/>
  <c r="P2066" i="1"/>
  <c r="O2066" i="1"/>
  <c r="E3261" i="1"/>
  <c r="O3260" i="1"/>
  <c r="Q1814" i="1"/>
  <c r="O1814" i="1"/>
  <c r="E1815" i="1"/>
  <c r="E2046" i="1"/>
  <c r="E4647" i="1"/>
  <c r="Q4646" i="1"/>
  <c r="P4646" i="1"/>
  <c r="O4646" i="1"/>
  <c r="E2191" i="1"/>
  <c r="Q2190" i="1"/>
  <c r="P2190" i="1"/>
  <c r="O2190" i="1"/>
  <c r="Q1204" i="1"/>
  <c r="P1204" i="1"/>
  <c r="O1204" i="1"/>
  <c r="P3367" i="1"/>
  <c r="O3367" i="1"/>
  <c r="E1585" i="1"/>
  <c r="O3073" i="1"/>
  <c r="E5610" i="1"/>
  <c r="Q5609" i="1"/>
  <c r="O5609" i="1"/>
  <c r="P5609" i="1"/>
  <c r="E3325" i="1"/>
  <c r="Q3324" i="1"/>
  <c r="P3324" i="1"/>
  <c r="O3324" i="1"/>
  <c r="E5483" i="1"/>
  <c r="O5482" i="1"/>
  <c r="Q5482" i="1"/>
  <c r="P5482" i="1"/>
  <c r="E3850" i="1"/>
  <c r="P3849" i="1"/>
  <c r="Q3849" i="1"/>
  <c r="O3849" i="1"/>
  <c r="E2946" i="1"/>
  <c r="E367" i="1"/>
  <c r="Q366" i="1"/>
  <c r="O366" i="1"/>
  <c r="E744" i="1"/>
  <c r="Q743" i="1"/>
  <c r="P743" i="1"/>
  <c r="O743" i="1"/>
  <c r="Q2362" i="1"/>
  <c r="P2362" i="1"/>
  <c r="O2362" i="1"/>
  <c r="E4707" i="1"/>
  <c r="Q4706" i="1"/>
  <c r="P4706" i="1"/>
  <c r="O4706" i="1"/>
  <c r="E2320" i="1"/>
  <c r="E2297" i="1"/>
  <c r="Q2296" i="1"/>
  <c r="P2296" i="1"/>
  <c r="O2296" i="1"/>
  <c r="E1268" i="1"/>
  <c r="O1267" i="1"/>
  <c r="Q1267" i="1"/>
  <c r="P1267" i="1"/>
  <c r="E3599" i="1"/>
  <c r="P3598" i="1"/>
  <c r="O3598" i="1"/>
  <c r="E932" i="1"/>
  <c r="Q931" i="1"/>
  <c r="P931" i="1"/>
  <c r="O931" i="1"/>
  <c r="Q4124" i="1"/>
  <c r="P4124" i="1"/>
  <c r="O4124" i="1"/>
  <c r="E2130" i="1"/>
  <c r="Q2129" i="1"/>
  <c r="P2129" i="1"/>
  <c r="O2129" i="1"/>
  <c r="E2383" i="1"/>
  <c r="Q2382" i="1"/>
  <c r="P2382" i="1"/>
  <c r="O2382" i="1"/>
  <c r="E4584" i="1"/>
  <c r="O4583" i="1"/>
  <c r="Q4583" i="1"/>
  <c r="E1878" i="1"/>
  <c r="P1877" i="1"/>
  <c r="O1017" i="1"/>
  <c r="E4836" i="1"/>
  <c r="Q4835" i="1"/>
  <c r="O4835" i="1"/>
  <c r="P4835" i="1"/>
  <c r="E2885" i="1"/>
  <c r="Q2884" i="1"/>
  <c r="O2884" i="1"/>
  <c r="P2884" i="1"/>
  <c r="Q2403" i="1"/>
  <c r="P2403" i="1"/>
  <c r="O2403" i="1"/>
  <c r="E1289" i="1"/>
  <c r="Q1288" i="1"/>
  <c r="P1288" i="1"/>
  <c r="O1288" i="1"/>
  <c r="E177" i="1"/>
  <c r="Q176" i="1"/>
  <c r="P176" i="1"/>
  <c r="O176" i="1"/>
  <c r="E1395" i="1"/>
  <c r="P1394" i="1"/>
  <c r="E5569" i="1"/>
  <c r="Q5568" i="1"/>
  <c r="P5568" i="1"/>
  <c r="O5568" i="1"/>
  <c r="E1499" i="1"/>
  <c r="Q1498" i="1"/>
  <c r="P1498" i="1"/>
  <c r="O1498" i="1"/>
  <c r="E2801" i="1"/>
  <c r="Q2800" i="1"/>
  <c r="O2800" i="1"/>
  <c r="E809" i="1"/>
  <c r="Q808" i="1"/>
  <c r="P808" i="1"/>
  <c r="O808" i="1"/>
  <c r="Q2653" i="1"/>
  <c r="P2653" i="1"/>
  <c r="O2653" i="1"/>
  <c r="E2654" i="1"/>
  <c r="Q1981" i="1"/>
  <c r="P1981" i="1"/>
  <c r="O1981" i="1"/>
  <c r="E3995" i="1"/>
  <c r="Q3994" i="1"/>
  <c r="P3994" i="1"/>
  <c r="P5401" i="1"/>
  <c r="E3198" i="1"/>
  <c r="Q2633" i="1"/>
  <c r="P2633" i="1"/>
  <c r="O2633" i="1"/>
  <c r="Q4626" i="1"/>
  <c r="P4626" i="1"/>
  <c r="O4626" i="1"/>
  <c r="E4563" i="1"/>
  <c r="O4562" i="1"/>
  <c r="Q4562" i="1"/>
  <c r="P4562" i="1"/>
  <c r="Q5151" i="1"/>
  <c r="P5151" i="1"/>
  <c r="O5151" i="1"/>
  <c r="E4310" i="1"/>
  <c r="Q4309" i="1"/>
  <c r="O4309" i="1"/>
  <c r="E1772" i="1"/>
  <c r="Q1771" i="1"/>
  <c r="P1771" i="1"/>
  <c r="E3219" i="1"/>
  <c r="Q3218" i="1"/>
  <c r="O3218" i="1"/>
  <c r="P3218" i="1"/>
  <c r="Q388" i="1"/>
  <c r="P388" i="1"/>
  <c r="O388" i="1"/>
  <c r="P2821" i="1"/>
  <c r="E2778" i="1"/>
  <c r="P2777" i="1"/>
  <c r="O2777" i="1"/>
  <c r="Q2777" i="1"/>
  <c r="E3620" i="1"/>
  <c r="P3619" i="1"/>
  <c r="O3619" i="1"/>
  <c r="Q3619" i="1"/>
  <c r="E4542" i="1"/>
  <c r="P4541" i="1"/>
  <c r="E3304" i="1"/>
  <c r="E2736" i="1"/>
  <c r="Q2735" i="1"/>
  <c r="O2735" i="1"/>
  <c r="E198" i="1"/>
  <c r="Q197" i="1"/>
  <c r="P197" i="1"/>
  <c r="O197" i="1"/>
  <c r="E2967" i="1"/>
  <c r="O2966" i="1"/>
  <c r="Q2966" i="1"/>
  <c r="P2966" i="1"/>
  <c r="E3136" i="1"/>
  <c r="Q3135" i="1"/>
  <c r="P3135" i="1"/>
  <c r="O3135" i="1"/>
  <c r="E2906" i="1"/>
  <c r="O2905" i="1"/>
  <c r="Q2905" i="1"/>
  <c r="P2905" i="1"/>
  <c r="P3786" i="1"/>
  <c r="I4605" i="1" l="1"/>
  <c r="J4605" i="1"/>
  <c r="H4605" i="1"/>
  <c r="I2088" i="1"/>
  <c r="J2088" i="1"/>
  <c r="H2088" i="1"/>
  <c r="I2297" i="1"/>
  <c r="J2297" i="1"/>
  <c r="H2297" i="1"/>
  <c r="I5212" i="1"/>
  <c r="J5212" i="1"/>
  <c r="H5212" i="1"/>
  <c r="I326" i="1"/>
  <c r="J326" i="1"/>
  <c r="H326" i="1"/>
  <c r="I4878" i="1"/>
  <c r="P4878" i="1" s="1"/>
  <c r="J4878" i="1"/>
  <c r="Q4878" i="1" s="1"/>
  <c r="H4878" i="1"/>
  <c r="O4878" i="1" s="1"/>
  <c r="I4101" i="1"/>
  <c r="P4101" i="1" s="1"/>
  <c r="J4101" i="1"/>
  <c r="Q4101" i="1" s="1"/>
  <c r="H4101" i="1"/>
  <c r="I2550" i="1"/>
  <c r="J2550" i="1"/>
  <c r="H2550" i="1"/>
  <c r="I5653" i="1"/>
  <c r="J5653" i="1"/>
  <c r="H5653" i="1"/>
  <c r="I1836" i="1"/>
  <c r="J1836" i="1"/>
  <c r="H1836" i="1"/>
  <c r="I4960" i="1"/>
  <c r="J4960" i="1"/>
  <c r="H4960" i="1"/>
  <c r="I5088" i="1"/>
  <c r="P5088" i="1" s="1"/>
  <c r="J5088" i="1"/>
  <c r="Q5088" i="1" s="1"/>
  <c r="H5088" i="1"/>
  <c r="O5088" i="1" s="1"/>
  <c r="I5253" i="1"/>
  <c r="P5253" i="1" s="1"/>
  <c r="J5253" i="1"/>
  <c r="Q5253" i="1" s="1"/>
  <c r="H5253" i="1"/>
  <c r="O5253" i="1" s="1"/>
  <c r="I4772" i="1"/>
  <c r="P4772" i="1" s="1"/>
  <c r="J4772" i="1"/>
  <c r="H4772" i="1"/>
  <c r="I2067" i="1"/>
  <c r="J2067" i="1"/>
  <c r="H2067" i="1"/>
  <c r="I5381" i="1"/>
  <c r="J5381" i="1"/>
  <c r="H5381" i="1"/>
  <c r="I1478" i="1"/>
  <c r="J1478" i="1"/>
  <c r="Q1478" i="1" s="1"/>
  <c r="H1478" i="1"/>
  <c r="I2024" i="1"/>
  <c r="J2024" i="1"/>
  <c r="Q2024" i="1" s="1"/>
  <c r="H2024" i="1"/>
  <c r="O2024" i="1" s="1"/>
  <c r="I1289" i="1"/>
  <c r="J1289" i="1"/>
  <c r="Q1289" i="1" s="1"/>
  <c r="H1289" i="1"/>
  <c r="O1289" i="1" s="1"/>
  <c r="I1709" i="1"/>
  <c r="P1709" i="1" s="1"/>
  <c r="J1709" i="1"/>
  <c r="Q1709" i="1" s="1"/>
  <c r="H1709" i="1"/>
  <c r="O1709" i="1" s="1"/>
  <c r="I4246" i="1"/>
  <c r="J4246" i="1"/>
  <c r="H4246" i="1"/>
  <c r="I1938" i="1"/>
  <c r="J1938" i="1"/>
  <c r="H1938" i="1"/>
  <c r="I3641" i="1"/>
  <c r="J3641" i="1"/>
  <c r="H3641" i="1"/>
  <c r="I2255" i="1"/>
  <c r="J2255" i="1"/>
  <c r="H2255" i="1"/>
  <c r="I5505" i="1"/>
  <c r="J5505" i="1"/>
  <c r="H5505" i="1"/>
  <c r="O5505" i="1" s="1"/>
  <c r="I4542" i="1"/>
  <c r="P4542" i="1" s="1"/>
  <c r="J4542" i="1"/>
  <c r="Q4542" i="1" s="1"/>
  <c r="H4542" i="1"/>
  <c r="O4542" i="1" s="1"/>
  <c r="I3325" i="1"/>
  <c r="P3325" i="1" s="1"/>
  <c r="J3325" i="1"/>
  <c r="Q3325" i="1" s="1"/>
  <c r="H3325" i="1"/>
  <c r="I2191" i="1"/>
  <c r="J2191" i="1"/>
  <c r="H2191" i="1"/>
  <c r="I3808" i="1"/>
  <c r="J3808" i="1"/>
  <c r="H3808" i="1"/>
  <c r="I4647" i="1"/>
  <c r="J4647" i="1"/>
  <c r="H4647" i="1"/>
  <c r="I3513" i="1"/>
  <c r="J3513" i="1"/>
  <c r="H3513" i="1"/>
  <c r="O3513" i="1" s="1"/>
  <c r="I304" i="1"/>
  <c r="P304" i="1" s="1"/>
  <c r="J304" i="1"/>
  <c r="Q304" i="1" s="1"/>
  <c r="H304" i="1"/>
  <c r="O304" i="1" s="1"/>
  <c r="I1542" i="1"/>
  <c r="P1542" i="1" s="1"/>
  <c r="J1542" i="1"/>
  <c r="Q1542" i="1" s="1"/>
  <c r="H1542" i="1"/>
  <c r="O1542" i="1" s="1"/>
  <c r="I786" i="1"/>
  <c r="P786" i="1" s="1"/>
  <c r="J786" i="1"/>
  <c r="H786" i="1"/>
  <c r="I3913" i="1"/>
  <c r="J3913" i="1"/>
  <c r="H3913" i="1"/>
  <c r="I4017" i="1"/>
  <c r="J4017" i="1"/>
  <c r="H4017" i="1"/>
  <c r="I177" i="1"/>
  <c r="J177" i="1"/>
  <c r="H177" i="1"/>
  <c r="I872" i="1"/>
  <c r="J872" i="1"/>
  <c r="H872" i="1"/>
  <c r="I3743" i="1"/>
  <c r="P3743" i="1" s="1"/>
  <c r="J3743" i="1"/>
  <c r="Q3743" i="1" s="1"/>
  <c r="H3743" i="1"/>
  <c r="O3743" i="1" s="1"/>
  <c r="I3136" i="1"/>
  <c r="P3136" i="1" s="1"/>
  <c r="J3136" i="1"/>
  <c r="Q3136" i="1" s="1"/>
  <c r="H3136" i="1"/>
  <c r="O3136" i="1" s="1"/>
  <c r="I4310" i="1"/>
  <c r="J4310" i="1"/>
  <c r="H4310" i="1"/>
  <c r="I619" i="1"/>
  <c r="J619" i="1"/>
  <c r="H619" i="1"/>
  <c r="I3052" i="1"/>
  <c r="J3052" i="1"/>
  <c r="H3052" i="1"/>
  <c r="I137" i="1"/>
  <c r="P137" i="1" s="1"/>
  <c r="J137" i="1"/>
  <c r="Q137" i="1" s="1"/>
  <c r="H137" i="1"/>
  <c r="I3388" i="1"/>
  <c r="J3388" i="1"/>
  <c r="H3388" i="1"/>
  <c r="I4478" i="1"/>
  <c r="P4478" i="1" s="1"/>
  <c r="J4478" i="1"/>
  <c r="Q4478" i="1" s="1"/>
  <c r="H4478" i="1"/>
  <c r="O4478" i="1" s="1"/>
  <c r="I1772" i="1"/>
  <c r="P1772" i="1" s="1"/>
  <c r="J1772" i="1"/>
  <c r="Q1772" i="1" s="1"/>
  <c r="H1772" i="1"/>
  <c r="I2320" i="1"/>
  <c r="J2320" i="1"/>
  <c r="H2320" i="1"/>
  <c r="I1499" i="1"/>
  <c r="J1499" i="1"/>
  <c r="H1499" i="1"/>
  <c r="I2046" i="1"/>
  <c r="J2046" i="1"/>
  <c r="H2046" i="1"/>
  <c r="I3030" i="1"/>
  <c r="J3030" i="1"/>
  <c r="H3030" i="1"/>
  <c r="I4899" i="1"/>
  <c r="J4899" i="1"/>
  <c r="Q4899" i="1" s="1"/>
  <c r="H4899" i="1"/>
  <c r="O4899" i="1" s="1"/>
  <c r="I1225" i="1"/>
  <c r="P1225" i="1" s="1"/>
  <c r="J1225" i="1"/>
  <c r="Q1225" i="1" s="1"/>
  <c r="H1225" i="1"/>
  <c r="O1225" i="1" s="1"/>
  <c r="I1039" i="1"/>
  <c r="P1039" i="1" s="1"/>
  <c r="J1039" i="1"/>
  <c r="H1039" i="1"/>
  <c r="I31" i="1"/>
  <c r="J31" i="1"/>
  <c r="H31" i="1"/>
  <c r="I5713" i="1"/>
  <c r="J5713" i="1"/>
  <c r="H5713" i="1"/>
  <c r="I2003" i="1"/>
  <c r="J2003" i="1"/>
  <c r="H2003" i="1"/>
  <c r="I1331" i="1"/>
  <c r="J1331" i="1"/>
  <c r="H1331" i="1"/>
  <c r="O1331" i="1" s="1"/>
  <c r="I2444" i="1"/>
  <c r="P2444" i="1" s="1"/>
  <c r="J2444" i="1"/>
  <c r="Q2444" i="1" s="1"/>
  <c r="H2444" i="1"/>
  <c r="O2444" i="1" s="1"/>
  <c r="I3701" i="1"/>
  <c r="P3701" i="1" s="1"/>
  <c r="J3701" i="1"/>
  <c r="Q3701" i="1" s="1"/>
  <c r="H3701" i="1"/>
  <c r="O3701" i="1" s="1"/>
  <c r="I809" i="1"/>
  <c r="J809" i="1"/>
  <c r="H809" i="1"/>
  <c r="I5422" i="1"/>
  <c r="J5422" i="1"/>
  <c r="H5422" i="1"/>
  <c r="I3094" i="1"/>
  <c r="P3094" i="1" s="1"/>
  <c r="J3094" i="1"/>
  <c r="Q3094" i="1" s="1"/>
  <c r="H3094" i="1"/>
  <c r="I3198" i="1"/>
  <c r="P3198" i="1" s="1"/>
  <c r="J3198" i="1"/>
  <c r="Q3198" i="1" s="1"/>
  <c r="H3198" i="1"/>
  <c r="O3198" i="1" s="1"/>
  <c r="I932" i="1"/>
  <c r="J932" i="1"/>
  <c r="Q932" i="1" s="1"/>
  <c r="H932" i="1"/>
  <c r="O932" i="1" s="1"/>
  <c r="I1815" i="1"/>
  <c r="P1815" i="1" s="1"/>
  <c r="J1815" i="1"/>
  <c r="Q1815" i="1" s="1"/>
  <c r="H1815" i="1"/>
  <c r="O1815" i="1" s="1"/>
  <c r="I577" i="1"/>
  <c r="P577" i="1" s="1"/>
  <c r="J577" i="1"/>
  <c r="Q577" i="1" s="1"/>
  <c r="H577" i="1"/>
  <c r="I3492" i="1"/>
  <c r="J3492" i="1"/>
  <c r="H3492" i="1"/>
  <c r="I283" i="1"/>
  <c r="J283" i="1"/>
  <c r="H283" i="1"/>
  <c r="I4352" i="1"/>
  <c r="J4352" i="1"/>
  <c r="H4352" i="1"/>
  <c r="I1687" i="1"/>
  <c r="J1687" i="1"/>
  <c r="H1687" i="1"/>
  <c r="I1563" i="1"/>
  <c r="P1563" i="1" s="1"/>
  <c r="J1563" i="1"/>
  <c r="Q1563" i="1" s="1"/>
  <c r="H1563" i="1"/>
  <c r="O1563" i="1" s="1"/>
  <c r="I3346" i="1"/>
  <c r="P3346" i="1" s="1"/>
  <c r="J3346" i="1"/>
  <c r="Q3346" i="1" s="1"/>
  <c r="H3346" i="1"/>
  <c r="O3346" i="1" s="1"/>
  <c r="I2234" i="1"/>
  <c r="P2234" i="1" s="1"/>
  <c r="J2234" i="1"/>
  <c r="H2234" i="1"/>
  <c r="I4836" i="1"/>
  <c r="J4836" i="1"/>
  <c r="H4836" i="1"/>
  <c r="I3620" i="1"/>
  <c r="P3620" i="1" s="1"/>
  <c r="J3620" i="1"/>
  <c r="H3620" i="1"/>
  <c r="O3620" i="1" s="1"/>
  <c r="I3555" i="1"/>
  <c r="P3555" i="1" s="1"/>
  <c r="J3555" i="1"/>
  <c r="Q3555" i="1" s="1"/>
  <c r="H3555" i="1"/>
  <c r="O3555" i="1" s="1"/>
  <c r="I2778" i="1"/>
  <c r="J2778" i="1"/>
  <c r="H2778" i="1"/>
  <c r="O2778" i="1" s="1"/>
  <c r="I3995" i="1"/>
  <c r="P3995" i="1" s="1"/>
  <c r="J3995" i="1"/>
  <c r="Q3995" i="1" s="1"/>
  <c r="H3995" i="1"/>
  <c r="O3995" i="1" s="1"/>
  <c r="I4707" i="1"/>
  <c r="P4707" i="1" s="1"/>
  <c r="J4707" i="1"/>
  <c r="Q4707" i="1" s="1"/>
  <c r="H4707" i="1"/>
  <c r="O4707" i="1" s="1"/>
  <c r="I2736" i="1"/>
  <c r="J2736" i="1"/>
  <c r="H2736" i="1"/>
  <c r="I1585" i="1"/>
  <c r="J1585" i="1"/>
  <c r="H1585" i="1"/>
  <c r="I1247" i="1"/>
  <c r="J1247" i="1"/>
  <c r="H1247" i="1"/>
  <c r="O1247" i="1" s="1"/>
  <c r="I598" i="1"/>
  <c r="J598" i="1"/>
  <c r="Q598" i="1" s="1"/>
  <c r="H598" i="1"/>
  <c r="I261" i="1"/>
  <c r="P261" i="1" s="1"/>
  <c r="J261" i="1"/>
  <c r="H261" i="1"/>
  <c r="O261" i="1" s="1"/>
  <c r="I3578" i="1"/>
  <c r="J3578" i="1"/>
  <c r="Q3578" i="1" s="1"/>
  <c r="H3578" i="1"/>
  <c r="O3578" i="1" s="1"/>
  <c r="I997" i="1"/>
  <c r="P997" i="1" s="1"/>
  <c r="J997" i="1"/>
  <c r="Q997" i="1" s="1"/>
  <c r="H997" i="1"/>
  <c r="I1878" i="1"/>
  <c r="J1878" i="1"/>
  <c r="H1878" i="1"/>
  <c r="I4584" i="1"/>
  <c r="J4584" i="1"/>
  <c r="H4584" i="1"/>
  <c r="I3850" i="1"/>
  <c r="J3850" i="1"/>
  <c r="H3850" i="1"/>
  <c r="I240" i="1"/>
  <c r="P240" i="1" s="1"/>
  <c r="J240" i="1"/>
  <c r="Q240" i="1" s="1"/>
  <c r="H240" i="1"/>
  <c r="O240" i="1" s="1"/>
  <c r="I4225" i="1"/>
  <c r="P4225" i="1" s="1"/>
  <c r="J4225" i="1"/>
  <c r="Q4225" i="1" s="1"/>
  <c r="H4225" i="1"/>
  <c r="O4225" i="1" s="1"/>
  <c r="I3471" i="1"/>
  <c r="P3471" i="1" s="1"/>
  <c r="J3471" i="1"/>
  <c r="Q3471" i="1" s="1"/>
  <c r="H3471" i="1"/>
  <c r="O3471" i="1" s="1"/>
  <c r="I4060" i="1"/>
  <c r="P4060" i="1" s="1"/>
  <c r="J4060" i="1"/>
  <c r="H4060" i="1"/>
  <c r="I1794" i="1"/>
  <c r="J1794" i="1"/>
  <c r="H1794" i="1"/>
  <c r="I513" i="1"/>
  <c r="J513" i="1"/>
  <c r="H513" i="1"/>
  <c r="I1520" i="1"/>
  <c r="J1520" i="1"/>
  <c r="Q1520" i="1" s="1"/>
  <c r="H1520" i="1"/>
  <c r="I2341" i="1"/>
  <c r="P2341" i="1" s="1"/>
  <c r="J2341" i="1"/>
  <c r="Q2341" i="1" s="1"/>
  <c r="H2341" i="1"/>
  <c r="O2341" i="1" s="1"/>
  <c r="I4395" i="1"/>
  <c r="P4395" i="1" s="1"/>
  <c r="J4395" i="1"/>
  <c r="Q4395" i="1" s="1"/>
  <c r="H4395" i="1"/>
  <c r="O4395" i="1" s="1"/>
  <c r="I3282" i="1"/>
  <c r="P3282" i="1" s="1"/>
  <c r="J3282" i="1"/>
  <c r="Q3282" i="1" s="1"/>
  <c r="H3282" i="1"/>
  <c r="O3282" i="1" s="1"/>
  <c r="I830" i="1"/>
  <c r="J830" i="1"/>
  <c r="H830" i="1"/>
  <c r="I116" i="1"/>
  <c r="J116" i="1"/>
  <c r="H116" i="1"/>
  <c r="I4456" i="1"/>
  <c r="J4456" i="1"/>
  <c r="H4456" i="1"/>
  <c r="I367" i="1"/>
  <c r="P367" i="1" s="1"/>
  <c r="J367" i="1"/>
  <c r="H367" i="1"/>
  <c r="O367" i="1" s="1"/>
  <c r="I2946" i="1"/>
  <c r="P2946" i="1" s="1"/>
  <c r="J2946" i="1"/>
  <c r="Q2946" i="1" s="1"/>
  <c r="H2946" i="1"/>
  <c r="O2946" i="1" s="1"/>
  <c r="I2714" i="1"/>
  <c r="P2714" i="1" s="1"/>
  <c r="J2714" i="1"/>
  <c r="Q2714" i="1" s="1"/>
  <c r="H2714" i="1"/>
  <c r="O2714" i="1" s="1"/>
  <c r="I4563" i="1"/>
  <c r="P4563" i="1" s="1"/>
  <c r="J4563" i="1"/>
  <c r="Q4563" i="1" s="1"/>
  <c r="H4563" i="1"/>
  <c r="I1354" i="1"/>
  <c r="J1354" i="1"/>
  <c r="H1354" i="1"/>
  <c r="I851" i="1"/>
  <c r="J851" i="1"/>
  <c r="H851" i="1"/>
  <c r="I1961" i="1"/>
  <c r="J1961" i="1"/>
  <c r="H1961" i="1"/>
  <c r="I5734" i="1"/>
  <c r="J5734" i="1"/>
  <c r="H5734" i="1"/>
  <c r="I1081" i="1"/>
  <c r="J1081" i="1"/>
  <c r="H1081" i="1"/>
  <c r="O1081" i="1" s="1"/>
  <c r="I4815" i="1"/>
  <c r="P4815" i="1" s="1"/>
  <c r="J4815" i="1"/>
  <c r="Q4815" i="1" s="1"/>
  <c r="H4815" i="1"/>
  <c r="O4815" i="1" s="1"/>
  <c r="I2801" i="1"/>
  <c r="P2801" i="1" s="1"/>
  <c r="J2801" i="1"/>
  <c r="H2801" i="1"/>
  <c r="I1103" i="1"/>
  <c r="J1103" i="1"/>
  <c r="H1103" i="1"/>
  <c r="I2592" i="1"/>
  <c r="J2592" i="1"/>
  <c r="H2592" i="1"/>
  <c r="I5546" i="1"/>
  <c r="P5546" i="1" s="1"/>
  <c r="J5546" i="1"/>
  <c r="Q5546" i="1" s="1"/>
  <c r="H5546" i="1"/>
  <c r="O5546" i="1" s="1"/>
  <c r="I2130" i="1"/>
  <c r="P2130" i="1" s="1"/>
  <c r="J2130" i="1"/>
  <c r="Q2130" i="1" s="1"/>
  <c r="H2130" i="1"/>
  <c r="O2130" i="1" s="1"/>
  <c r="I3765" i="1"/>
  <c r="P3765" i="1" s="1"/>
  <c r="J3765" i="1"/>
  <c r="Q3765" i="1" s="1"/>
  <c r="H3765" i="1"/>
  <c r="O3765" i="1" s="1"/>
  <c r="I5796" i="1"/>
  <c r="P5796" i="1" s="1"/>
  <c r="J5796" i="1"/>
  <c r="Q5796" i="1" s="1"/>
  <c r="H5796" i="1"/>
  <c r="O5796" i="1" s="1"/>
  <c r="I4416" i="1"/>
  <c r="J4416" i="1"/>
  <c r="H4416" i="1"/>
  <c r="I3599" i="1"/>
  <c r="J3599" i="1"/>
  <c r="H3599" i="1"/>
  <c r="I2906" i="1"/>
  <c r="J2906" i="1"/>
  <c r="H2906" i="1"/>
  <c r="I1395" i="1"/>
  <c r="P1395" i="1" s="1"/>
  <c r="J1395" i="1"/>
  <c r="Q1395" i="1" s="1"/>
  <c r="H1395" i="1"/>
  <c r="O1395" i="1" s="1"/>
  <c r="I2383" i="1"/>
  <c r="P2383" i="1" s="1"/>
  <c r="J2383" i="1"/>
  <c r="Q2383" i="1" s="1"/>
  <c r="H2383" i="1"/>
  <c r="O2383" i="1" s="1"/>
  <c r="I5483" i="1"/>
  <c r="P5483" i="1" s="1"/>
  <c r="J5483" i="1"/>
  <c r="Q5483" i="1" s="1"/>
  <c r="H5483" i="1"/>
  <c r="O5483" i="1" s="1"/>
  <c r="I2508" i="1"/>
  <c r="P2508" i="1" s="1"/>
  <c r="J2508" i="1"/>
  <c r="Q2508" i="1" s="1"/>
  <c r="H2508" i="1"/>
  <c r="I4730" i="1"/>
  <c r="J4730" i="1"/>
  <c r="H4730" i="1"/>
  <c r="I428" i="1"/>
  <c r="J428" i="1"/>
  <c r="H428" i="1"/>
  <c r="I534" i="1"/>
  <c r="J534" i="1"/>
  <c r="Q534" i="1" s="1"/>
  <c r="H534" i="1"/>
  <c r="O534" i="1" s="1"/>
  <c r="I1750" i="1"/>
  <c r="P1750" i="1" s="1"/>
  <c r="J1750" i="1"/>
  <c r="Q1750" i="1" s="1"/>
  <c r="H1750" i="1"/>
  <c r="O1750" i="1" s="1"/>
  <c r="I2967" i="1"/>
  <c r="P2967" i="1" s="1"/>
  <c r="J2967" i="1"/>
  <c r="Q2967" i="1" s="1"/>
  <c r="H2967" i="1"/>
  <c r="O2967" i="1" s="1"/>
  <c r="I1456" i="1"/>
  <c r="P1456" i="1" s="1"/>
  <c r="J1456" i="1"/>
  <c r="Q1456" i="1" s="1"/>
  <c r="H1456" i="1"/>
  <c r="O1456" i="1" s="1"/>
  <c r="I5610" i="1"/>
  <c r="P5610" i="1" s="1"/>
  <c r="J5610" i="1"/>
  <c r="H5610" i="1"/>
  <c r="I3953" i="1"/>
  <c r="J3953" i="1"/>
  <c r="H3953" i="1"/>
  <c r="I5569" i="1"/>
  <c r="J5569" i="1"/>
  <c r="H5569" i="1"/>
  <c r="I3219" i="1"/>
  <c r="J3219" i="1"/>
  <c r="Q3219" i="1" s="1"/>
  <c r="H3219" i="1"/>
  <c r="O3219" i="1" s="1"/>
  <c r="I2885" i="1"/>
  <c r="P2885" i="1" s="1"/>
  <c r="J2885" i="1"/>
  <c r="H2885" i="1"/>
  <c r="I744" i="1"/>
  <c r="P744" i="1" s="1"/>
  <c r="J744" i="1"/>
  <c r="Q744" i="1" s="1"/>
  <c r="H744" i="1"/>
  <c r="O744" i="1" s="1"/>
  <c r="I3261" i="1"/>
  <c r="P3261" i="1" s="1"/>
  <c r="J3261" i="1"/>
  <c r="Q3261" i="1" s="1"/>
  <c r="H3261" i="1"/>
  <c r="O3261" i="1" s="1"/>
  <c r="I1184" i="1"/>
  <c r="J1184" i="1"/>
  <c r="H1184" i="1"/>
  <c r="I5065" i="1"/>
  <c r="J5065" i="1"/>
  <c r="H5065" i="1"/>
  <c r="I5316" i="1"/>
  <c r="J5316" i="1"/>
  <c r="H5316" i="1"/>
  <c r="I4793" i="1"/>
  <c r="P4793" i="1" s="1"/>
  <c r="J4793" i="1"/>
  <c r="H4793" i="1"/>
  <c r="O4793" i="1" s="1"/>
  <c r="I5359" i="1"/>
  <c r="P5359" i="1" s="1"/>
  <c r="J5359" i="1"/>
  <c r="Q5359" i="1" s="1"/>
  <c r="H5359" i="1"/>
  <c r="O5359" i="1" s="1"/>
  <c r="I4857" i="1"/>
  <c r="P4857" i="1" s="1"/>
  <c r="J4857" i="1"/>
  <c r="Q4857" i="1" s="1"/>
  <c r="H4857" i="1"/>
  <c r="O4857" i="1" s="1"/>
  <c r="I680" i="1"/>
  <c r="P680" i="1" s="1"/>
  <c r="J680" i="1"/>
  <c r="Q680" i="1" s="1"/>
  <c r="H680" i="1"/>
  <c r="I5755" i="1"/>
  <c r="J5755" i="1"/>
  <c r="H5755" i="1"/>
  <c r="O5755" i="1" s="1"/>
  <c r="I73" i="1"/>
  <c r="P73" i="1" s="1"/>
  <c r="J73" i="1"/>
  <c r="Q73" i="1" s="1"/>
  <c r="H73" i="1"/>
  <c r="I702" i="1"/>
  <c r="P702" i="1" s="1"/>
  <c r="J702" i="1"/>
  <c r="Q702" i="1" s="1"/>
  <c r="H702" i="1"/>
  <c r="O702" i="1" s="1"/>
  <c r="I4519" i="1"/>
  <c r="P4519" i="1" s="1"/>
  <c r="J4519" i="1"/>
  <c r="Q4519" i="1" s="1"/>
  <c r="H4519" i="1"/>
  <c r="O4519" i="1" s="1"/>
  <c r="I451" i="1"/>
  <c r="P451" i="1" s="1"/>
  <c r="J451" i="1"/>
  <c r="Q451" i="1" s="1"/>
  <c r="H451" i="1"/>
  <c r="O451" i="1" s="1"/>
  <c r="I974" i="1"/>
  <c r="P974" i="1" s="1"/>
  <c r="J974" i="1"/>
  <c r="Q974" i="1" s="1"/>
  <c r="H974" i="1"/>
  <c r="O974" i="1" s="1"/>
  <c r="I556" i="1"/>
  <c r="P556" i="1" s="1"/>
  <c r="J556" i="1"/>
  <c r="H556" i="1"/>
  <c r="I5003" i="1"/>
  <c r="J5003" i="1"/>
  <c r="H5003" i="1"/>
  <c r="I198" i="1"/>
  <c r="J198" i="1"/>
  <c r="H198" i="1"/>
  <c r="I2654" i="1"/>
  <c r="P2654" i="1" s="1"/>
  <c r="J2654" i="1"/>
  <c r="Q2654" i="1" s="1"/>
  <c r="H2654" i="1"/>
  <c r="O2654" i="1" s="1"/>
  <c r="I3304" i="1"/>
  <c r="J3304" i="1"/>
  <c r="H3304" i="1"/>
  <c r="I1268" i="1"/>
  <c r="J1268" i="1"/>
  <c r="H1268" i="1"/>
  <c r="I1626" i="1"/>
  <c r="P1626" i="1" s="1"/>
  <c r="J1626" i="1"/>
  <c r="Q1626" i="1" s="1"/>
  <c r="H1626" i="1"/>
  <c r="O1626" i="1" s="1"/>
  <c r="I3449" i="1"/>
  <c r="J3449" i="1"/>
  <c r="H3449" i="1"/>
  <c r="I5109" i="1"/>
  <c r="J5109" i="1"/>
  <c r="H5109" i="1"/>
  <c r="I5275" i="1"/>
  <c r="J5275" i="1"/>
  <c r="H5275" i="1"/>
  <c r="I3872" i="1"/>
  <c r="J3872" i="1"/>
  <c r="H3872" i="1"/>
  <c r="I4038" i="1"/>
  <c r="P4038" i="1" s="1"/>
  <c r="J4038" i="1"/>
  <c r="Q4038" i="1" s="1"/>
  <c r="H4038" i="1"/>
  <c r="O4038" i="1" s="1"/>
  <c r="I2842" i="1"/>
  <c r="P2842" i="1" s="1"/>
  <c r="J2842" i="1"/>
  <c r="Q2842" i="1" s="1"/>
  <c r="H2842" i="1"/>
  <c r="O2842" i="1" s="1"/>
  <c r="I4289" i="1"/>
  <c r="P4289" i="1" s="1"/>
  <c r="J4289" i="1"/>
  <c r="Q4289" i="1" s="1"/>
  <c r="H4289" i="1"/>
  <c r="I3974" i="1"/>
  <c r="J3974" i="1"/>
  <c r="Q3974" i="1" s="1"/>
  <c r="H3974" i="1"/>
  <c r="O3974" i="1" s="1"/>
  <c r="I2486" i="1"/>
  <c r="P2486" i="1" s="1"/>
  <c r="J2486" i="1"/>
  <c r="Q2486" i="1" s="1"/>
  <c r="H2486" i="1"/>
  <c r="O2486" i="1" s="1"/>
  <c r="E745" i="1"/>
  <c r="E5066" i="1"/>
  <c r="P5065" i="1"/>
  <c r="O5065" i="1"/>
  <c r="Q5065" i="1"/>
  <c r="E5317" i="1"/>
  <c r="P5316" i="1"/>
  <c r="O5316" i="1"/>
  <c r="Q5316" i="1"/>
  <c r="Q4793" i="1"/>
  <c r="E5360" i="1"/>
  <c r="E681" i="1"/>
  <c r="O680" i="1"/>
  <c r="P5755" i="1"/>
  <c r="Q5755" i="1"/>
  <c r="E74" i="1"/>
  <c r="O73" i="1"/>
  <c r="E4520" i="1"/>
  <c r="E1627" i="1"/>
  <c r="Q5109" i="1"/>
  <c r="P5109" i="1"/>
  <c r="O5109" i="1"/>
  <c r="P5275" i="1"/>
  <c r="O5275" i="1"/>
  <c r="Q5275" i="1"/>
  <c r="Q3872" i="1"/>
  <c r="P3872" i="1"/>
  <c r="O3872" i="1"/>
  <c r="E2843" i="1"/>
  <c r="O4289" i="1"/>
  <c r="P3974" i="1"/>
  <c r="E2487" i="1"/>
  <c r="Q1184" i="1"/>
  <c r="P1184" i="1"/>
  <c r="O1184" i="1"/>
  <c r="E5547" i="1"/>
  <c r="O5422" i="1"/>
  <c r="Q5422" i="1"/>
  <c r="P5422" i="1"/>
  <c r="P3578" i="1"/>
  <c r="Q2067" i="1"/>
  <c r="P2067" i="1"/>
  <c r="O2067" i="1"/>
  <c r="E3095" i="1"/>
  <c r="O3094" i="1"/>
  <c r="Q556" i="1"/>
  <c r="O556" i="1"/>
  <c r="P2024" i="1"/>
  <c r="E3766" i="1"/>
  <c r="Q2088" i="1"/>
  <c r="P2088" i="1"/>
  <c r="O2088" i="1"/>
  <c r="E1751" i="1"/>
  <c r="E3809" i="1"/>
  <c r="P3808" i="1"/>
  <c r="O3808" i="1"/>
  <c r="Q3808" i="1"/>
  <c r="E4102" i="1"/>
  <c r="O4101" i="1"/>
  <c r="E2551" i="1"/>
  <c r="Q2550" i="1"/>
  <c r="P2550" i="1"/>
  <c r="O2550" i="1"/>
  <c r="Q5653" i="1"/>
  <c r="P5653" i="1"/>
  <c r="O5653" i="1"/>
  <c r="E1837" i="1"/>
  <c r="Q1836" i="1"/>
  <c r="P1836" i="1"/>
  <c r="O1836" i="1"/>
  <c r="E4961" i="1"/>
  <c r="Q4960" i="1"/>
  <c r="P4960" i="1"/>
  <c r="O4960" i="1"/>
  <c r="E5254" i="1"/>
  <c r="O4772" i="1"/>
  <c r="Q4772" i="1"/>
  <c r="O2885" i="1"/>
  <c r="Q2885" i="1"/>
  <c r="Q809" i="1"/>
  <c r="P809" i="1"/>
  <c r="O809" i="1"/>
  <c r="Q3620" i="1"/>
  <c r="E1457" i="1"/>
  <c r="Q5381" i="1"/>
  <c r="P5381" i="1"/>
  <c r="O5381" i="1"/>
  <c r="Q2801" i="1"/>
  <c r="O2801" i="1"/>
  <c r="E5611" i="1"/>
  <c r="Q5610" i="1"/>
  <c r="O5610" i="1"/>
  <c r="O997" i="1"/>
  <c r="E4247" i="1"/>
  <c r="Q4246" i="1"/>
  <c r="P4246" i="1"/>
  <c r="O4246" i="1"/>
  <c r="O3325" i="1"/>
  <c r="E2192" i="1"/>
  <c r="Q2191" i="1"/>
  <c r="P2191" i="1"/>
  <c r="O2191" i="1"/>
  <c r="E2298" i="1"/>
  <c r="Q2297" i="1"/>
  <c r="P2297" i="1"/>
  <c r="O2297" i="1"/>
  <c r="E4648" i="1"/>
  <c r="P4647" i="1"/>
  <c r="Q4647" i="1"/>
  <c r="O4647" i="1"/>
  <c r="Q5003" i="1"/>
  <c r="P5003" i="1"/>
  <c r="O5003" i="1"/>
  <c r="E3556" i="1"/>
  <c r="Q3953" i="1"/>
  <c r="P3953" i="1"/>
  <c r="O3953" i="1"/>
  <c r="E1939" i="1"/>
  <c r="Q1938" i="1"/>
  <c r="P1938" i="1"/>
  <c r="O1938" i="1"/>
  <c r="Q3641" i="1"/>
  <c r="P3641" i="1"/>
  <c r="O3641" i="1"/>
  <c r="E2256" i="1"/>
  <c r="P2255" i="1"/>
  <c r="O2255" i="1"/>
  <c r="Q2255" i="1"/>
  <c r="E5506" i="1"/>
  <c r="Q5505" i="1"/>
  <c r="P5505" i="1"/>
  <c r="E3137" i="1"/>
  <c r="E4606" i="1"/>
  <c r="Q4605" i="1"/>
  <c r="P4605" i="1"/>
  <c r="O4605" i="1"/>
  <c r="E3514" i="1"/>
  <c r="Q3513" i="1"/>
  <c r="P3513" i="1"/>
  <c r="E787" i="1"/>
  <c r="Q786" i="1"/>
  <c r="O786" i="1"/>
  <c r="Q3913" i="1"/>
  <c r="P3913" i="1"/>
  <c r="O3913" i="1"/>
  <c r="Q4017" i="1"/>
  <c r="O4017" i="1"/>
  <c r="P4017" i="1"/>
  <c r="P1478" i="1"/>
  <c r="O1478" i="1"/>
  <c r="Q2320" i="1"/>
  <c r="P2320" i="1"/>
  <c r="O2320" i="1"/>
  <c r="E933" i="1"/>
  <c r="P932" i="1"/>
  <c r="Q4416" i="1"/>
  <c r="P4416" i="1"/>
  <c r="O4416" i="1"/>
  <c r="Q872" i="1"/>
  <c r="P872" i="1"/>
  <c r="O872" i="1"/>
  <c r="E3744" i="1"/>
  <c r="Q177" i="1"/>
  <c r="P177" i="1"/>
  <c r="O177" i="1"/>
  <c r="Q1499" i="1"/>
  <c r="P1499" i="1"/>
  <c r="O1499" i="1"/>
  <c r="E2715" i="1"/>
  <c r="E620" i="1"/>
  <c r="P619" i="1"/>
  <c r="Q619" i="1"/>
  <c r="O619" i="1"/>
  <c r="Q3052" i="1"/>
  <c r="O3052" i="1"/>
  <c r="P3052" i="1"/>
  <c r="O137" i="1"/>
  <c r="E3389" i="1"/>
  <c r="Q3388" i="1"/>
  <c r="P3388" i="1"/>
  <c r="O3388" i="1"/>
  <c r="E368" i="1"/>
  <c r="Q367" i="1"/>
  <c r="E1226" i="1"/>
  <c r="E1040" i="1"/>
  <c r="Q1039" i="1"/>
  <c r="O1039" i="1"/>
  <c r="E32" i="1"/>
  <c r="O31" i="1"/>
  <c r="P31" i="1"/>
  <c r="Q31" i="1"/>
  <c r="Q5713" i="1"/>
  <c r="P5713" i="1"/>
  <c r="O5713" i="1"/>
  <c r="Q2003" i="1"/>
  <c r="P2003" i="1"/>
  <c r="O2003" i="1"/>
  <c r="E1332" i="1"/>
  <c r="Q1331" i="1"/>
  <c r="P1331" i="1"/>
  <c r="E2445" i="1"/>
  <c r="E3702" i="1"/>
  <c r="E2779" i="1"/>
  <c r="P2778" i="1"/>
  <c r="Q2778" i="1"/>
  <c r="E4708" i="1"/>
  <c r="O577" i="1"/>
  <c r="Q3492" i="1"/>
  <c r="P3492" i="1"/>
  <c r="O3492" i="1"/>
  <c r="Q283" i="1"/>
  <c r="P283" i="1"/>
  <c r="O283" i="1"/>
  <c r="E4353" i="1"/>
  <c r="Q4352" i="1"/>
  <c r="P4352" i="1"/>
  <c r="O4352" i="1"/>
  <c r="E1688" i="1"/>
  <c r="O1687" i="1"/>
  <c r="P1687" i="1"/>
  <c r="Q1687" i="1"/>
  <c r="E3347" i="1"/>
  <c r="Q2234" i="1"/>
  <c r="O2234" i="1"/>
  <c r="P3219" i="1"/>
  <c r="E3996" i="1"/>
  <c r="E4900" i="1"/>
  <c r="P4899" i="1"/>
  <c r="E1586" i="1"/>
  <c r="Q1585" i="1"/>
  <c r="P1585" i="1"/>
  <c r="O1585" i="1"/>
  <c r="Q1247" i="1"/>
  <c r="P1247" i="1"/>
  <c r="P598" i="1"/>
  <c r="O598" i="1"/>
  <c r="E262" i="1"/>
  <c r="Q261" i="1"/>
  <c r="Q5569" i="1"/>
  <c r="P5569" i="1"/>
  <c r="O5569" i="1"/>
  <c r="Q4584" i="1"/>
  <c r="P4584" i="1"/>
  <c r="O4584" i="1"/>
  <c r="E3851" i="1"/>
  <c r="Q3850" i="1"/>
  <c r="P3850" i="1"/>
  <c r="O3850" i="1"/>
  <c r="E4061" i="1"/>
  <c r="Q4060" i="1"/>
  <c r="O4060" i="1"/>
  <c r="Q1268" i="1"/>
  <c r="P1268" i="1"/>
  <c r="O1268" i="1"/>
  <c r="E1773" i="1"/>
  <c r="O1772" i="1"/>
  <c r="E975" i="1"/>
  <c r="E5213" i="1"/>
  <c r="O5212" i="1"/>
  <c r="Q5212" i="1"/>
  <c r="P5212" i="1"/>
  <c r="P198" i="1"/>
  <c r="O198" i="1"/>
  <c r="Q198" i="1"/>
  <c r="Q2046" i="1"/>
  <c r="P2046" i="1"/>
  <c r="O2046" i="1"/>
  <c r="Q513" i="1"/>
  <c r="P513" i="1"/>
  <c r="O513" i="1"/>
  <c r="E1521" i="1"/>
  <c r="P1520" i="1"/>
  <c r="O1520" i="1"/>
  <c r="E3283" i="1"/>
  <c r="Q830" i="1"/>
  <c r="P830" i="1"/>
  <c r="O830" i="1"/>
  <c r="Q116" i="1"/>
  <c r="P116" i="1"/>
  <c r="O116" i="1"/>
  <c r="E4457" i="1"/>
  <c r="P4456" i="1"/>
  <c r="O4456" i="1"/>
  <c r="Q4456" i="1"/>
  <c r="E5797" i="1"/>
  <c r="E4311" i="1"/>
  <c r="P4310" i="1"/>
  <c r="O4310" i="1"/>
  <c r="Q4310" i="1"/>
  <c r="Q1794" i="1"/>
  <c r="P1794" i="1"/>
  <c r="O1794" i="1"/>
  <c r="E2737" i="1"/>
  <c r="P2736" i="1"/>
  <c r="O2736" i="1"/>
  <c r="Q2736" i="1"/>
  <c r="Q3599" i="1"/>
  <c r="P3599" i="1"/>
  <c r="O3599" i="1"/>
  <c r="Q1354" i="1"/>
  <c r="P1354" i="1"/>
  <c r="O1354" i="1"/>
  <c r="Q851" i="1"/>
  <c r="P851" i="1"/>
  <c r="O851" i="1"/>
  <c r="Q1961" i="1"/>
  <c r="P1961" i="1"/>
  <c r="O1961" i="1"/>
  <c r="Q5734" i="1"/>
  <c r="P5734" i="1"/>
  <c r="O5734" i="1"/>
  <c r="E1082" i="1"/>
  <c r="Q1081" i="1"/>
  <c r="P1081" i="1"/>
  <c r="E3450" i="1"/>
  <c r="P3449" i="1"/>
  <c r="O3449" i="1"/>
  <c r="Q3449" i="1"/>
  <c r="Q4836" i="1"/>
  <c r="P4836" i="1"/>
  <c r="O4836" i="1"/>
  <c r="E327" i="1"/>
  <c r="Q326" i="1"/>
  <c r="P326" i="1"/>
  <c r="O326" i="1"/>
  <c r="O4563" i="1"/>
  <c r="Q3304" i="1"/>
  <c r="P3304" i="1"/>
  <c r="O3304" i="1"/>
  <c r="Q1103" i="1"/>
  <c r="P1103" i="1"/>
  <c r="O1103" i="1"/>
  <c r="Q2592" i="1"/>
  <c r="P2592" i="1"/>
  <c r="O2592" i="1"/>
  <c r="E2131" i="1"/>
  <c r="E1290" i="1"/>
  <c r="P1289" i="1"/>
  <c r="E1879" i="1"/>
  <c r="Q1878" i="1"/>
  <c r="P1878" i="1"/>
  <c r="O1878" i="1"/>
  <c r="E3031" i="1"/>
  <c r="Q3030" i="1"/>
  <c r="P3030" i="1"/>
  <c r="O3030" i="1"/>
  <c r="O2906" i="1"/>
  <c r="Q2906" i="1"/>
  <c r="P2906" i="1"/>
  <c r="E5484" i="1"/>
  <c r="O2508" i="1"/>
  <c r="P4730" i="1"/>
  <c r="Q4730" i="1"/>
  <c r="O4730" i="1"/>
  <c r="E429" i="1"/>
  <c r="Q428" i="1"/>
  <c r="P428" i="1"/>
  <c r="O428" i="1"/>
  <c r="E535" i="1"/>
  <c r="P534" i="1"/>
  <c r="I3744" i="1" l="1"/>
  <c r="J3744" i="1"/>
  <c r="H3744" i="1"/>
  <c r="I3851" i="1"/>
  <c r="J3851" i="1"/>
  <c r="H3851" i="1"/>
  <c r="I2298" i="1"/>
  <c r="J2298" i="1"/>
  <c r="Q2298" i="1" s="1"/>
  <c r="H2298" i="1"/>
  <c r="O2298" i="1" s="1"/>
  <c r="I4961" i="1"/>
  <c r="P4961" i="1" s="1"/>
  <c r="J4961" i="1"/>
  <c r="Q4961" i="1" s="1"/>
  <c r="H4961" i="1"/>
  <c r="O4961" i="1" s="1"/>
  <c r="I3095" i="1"/>
  <c r="P3095" i="1" s="1"/>
  <c r="J3095" i="1"/>
  <c r="Q3095" i="1" s="1"/>
  <c r="H3095" i="1"/>
  <c r="O3095" i="1" s="1"/>
  <c r="I74" i="1"/>
  <c r="P74" i="1" s="1"/>
  <c r="J74" i="1"/>
  <c r="Q74" i="1" s="1"/>
  <c r="H74" i="1"/>
  <c r="O74" i="1" s="1"/>
  <c r="I5317" i="1"/>
  <c r="P5317" i="1" s="1"/>
  <c r="J5317" i="1"/>
  <c r="Q5317" i="1" s="1"/>
  <c r="H5317" i="1"/>
  <c r="I3450" i="1"/>
  <c r="J3450" i="1"/>
  <c r="H3450" i="1"/>
  <c r="I4457" i="1"/>
  <c r="J4457" i="1"/>
  <c r="H4457" i="1"/>
  <c r="I620" i="1"/>
  <c r="P620" i="1" s="1"/>
  <c r="J620" i="1"/>
  <c r="Q620" i="1" s="1"/>
  <c r="H620" i="1"/>
  <c r="O620" i="1" s="1"/>
  <c r="I4606" i="1"/>
  <c r="P4606" i="1" s="1"/>
  <c r="J4606" i="1"/>
  <c r="Q4606" i="1" s="1"/>
  <c r="H4606" i="1"/>
  <c r="O4606" i="1" s="1"/>
  <c r="I1751" i="1"/>
  <c r="P1751" i="1" s="1"/>
  <c r="J1751" i="1"/>
  <c r="Q1751" i="1" s="1"/>
  <c r="H1751" i="1"/>
  <c r="O1751" i="1" s="1"/>
  <c r="I2487" i="1"/>
  <c r="P2487" i="1" s="1"/>
  <c r="J2487" i="1"/>
  <c r="Q2487" i="1" s="1"/>
  <c r="H2487" i="1"/>
  <c r="O2487" i="1" s="1"/>
  <c r="I3031" i="1"/>
  <c r="P3031" i="1" s="1"/>
  <c r="J3031" i="1"/>
  <c r="H3031" i="1"/>
  <c r="I4900" i="1"/>
  <c r="J4900" i="1"/>
  <c r="H4900" i="1"/>
  <c r="I5611" i="1"/>
  <c r="J5611" i="1"/>
  <c r="H5611" i="1"/>
  <c r="I1837" i="1"/>
  <c r="J1837" i="1"/>
  <c r="H1837" i="1"/>
  <c r="I1586" i="1"/>
  <c r="P1586" i="1" s="1"/>
  <c r="J1586" i="1"/>
  <c r="Q1586" i="1" s="1"/>
  <c r="H1586" i="1"/>
  <c r="O1586" i="1" s="1"/>
  <c r="I5066" i="1"/>
  <c r="P5066" i="1" s="1"/>
  <c r="J5066" i="1"/>
  <c r="Q5066" i="1" s="1"/>
  <c r="H5066" i="1"/>
  <c r="O5066" i="1" s="1"/>
  <c r="I3514" i="1"/>
  <c r="P3514" i="1" s="1"/>
  <c r="J3514" i="1"/>
  <c r="Q3514" i="1" s="1"/>
  <c r="H3514" i="1"/>
  <c r="O3514" i="1" s="1"/>
  <c r="I5484" i="1"/>
  <c r="J5484" i="1"/>
  <c r="H5484" i="1"/>
  <c r="I4708" i="1"/>
  <c r="J4708" i="1"/>
  <c r="Q4708" i="1" s="1"/>
  <c r="H4708" i="1"/>
  <c r="O4708" i="1" s="1"/>
  <c r="I3347" i="1"/>
  <c r="P3347" i="1" s="1"/>
  <c r="J3347" i="1"/>
  <c r="Q3347" i="1" s="1"/>
  <c r="H3347" i="1"/>
  <c r="O3347" i="1" s="1"/>
  <c r="I1082" i="1"/>
  <c r="P1082" i="1" s="1"/>
  <c r="J1082" i="1"/>
  <c r="Q1082" i="1" s="1"/>
  <c r="H1082" i="1"/>
  <c r="O1082" i="1" s="1"/>
  <c r="I2715" i="1"/>
  <c r="P2715" i="1" s="1"/>
  <c r="J2715" i="1"/>
  <c r="Q2715" i="1" s="1"/>
  <c r="H2715" i="1"/>
  <c r="O2715" i="1" s="1"/>
  <c r="I933" i="1"/>
  <c r="P933" i="1" s="1"/>
  <c r="J933" i="1"/>
  <c r="Q933" i="1" s="1"/>
  <c r="H933" i="1"/>
  <c r="O933" i="1" s="1"/>
  <c r="I3137" i="1"/>
  <c r="P3137" i="1" s="1"/>
  <c r="J3137" i="1"/>
  <c r="Q3137" i="1" s="1"/>
  <c r="H3137" i="1"/>
  <c r="I681" i="1"/>
  <c r="J681" i="1"/>
  <c r="H681" i="1"/>
  <c r="I1688" i="1"/>
  <c r="J1688" i="1"/>
  <c r="H1688" i="1"/>
  <c r="I368" i="1"/>
  <c r="P368" i="1" s="1"/>
  <c r="J368" i="1"/>
  <c r="Q368" i="1" s="1"/>
  <c r="H368" i="1"/>
  <c r="O368" i="1" s="1"/>
  <c r="I3996" i="1"/>
  <c r="P3996" i="1" s="1"/>
  <c r="J3996" i="1"/>
  <c r="Q3996" i="1" s="1"/>
  <c r="H3996" i="1"/>
  <c r="O3996" i="1" s="1"/>
  <c r="I2192" i="1"/>
  <c r="P2192" i="1" s="1"/>
  <c r="J2192" i="1"/>
  <c r="Q2192" i="1" s="1"/>
  <c r="H2192" i="1"/>
  <c r="O2192" i="1" s="1"/>
  <c r="I3283" i="1"/>
  <c r="P3283" i="1" s="1"/>
  <c r="J3283" i="1"/>
  <c r="Q3283" i="1" s="1"/>
  <c r="H3283" i="1"/>
  <c r="O3283" i="1" s="1"/>
  <c r="I4353" i="1"/>
  <c r="P4353" i="1" s="1"/>
  <c r="J4353" i="1"/>
  <c r="H4353" i="1"/>
  <c r="I2779" i="1"/>
  <c r="J2779" i="1"/>
  <c r="H2779" i="1"/>
  <c r="O2779" i="1" s="1"/>
  <c r="I787" i="1"/>
  <c r="J787" i="1"/>
  <c r="H787" i="1"/>
  <c r="I3556" i="1"/>
  <c r="P3556" i="1" s="1"/>
  <c r="J3556" i="1"/>
  <c r="H3556" i="1"/>
  <c r="O3556" i="1" s="1"/>
  <c r="I1627" i="1"/>
  <c r="P1627" i="1" s="1"/>
  <c r="J1627" i="1"/>
  <c r="Q1627" i="1" s="1"/>
  <c r="H1627" i="1"/>
  <c r="O1627" i="1" s="1"/>
  <c r="I745" i="1"/>
  <c r="P745" i="1" s="1"/>
  <c r="J745" i="1"/>
  <c r="Q745" i="1" s="1"/>
  <c r="H745" i="1"/>
  <c r="O745" i="1" s="1"/>
  <c r="I2737" i="1"/>
  <c r="P2737" i="1" s="1"/>
  <c r="J2737" i="1"/>
  <c r="Q2737" i="1" s="1"/>
  <c r="H2737" i="1"/>
  <c r="O2737" i="1" s="1"/>
  <c r="I535" i="1"/>
  <c r="J535" i="1"/>
  <c r="Q535" i="1" s="1"/>
  <c r="H535" i="1"/>
  <c r="I262" i="1"/>
  <c r="J262" i="1"/>
  <c r="Q262" i="1" s="1"/>
  <c r="H262" i="1"/>
  <c r="O262" i="1" s="1"/>
  <c r="I3766" i="1"/>
  <c r="J3766" i="1"/>
  <c r="H3766" i="1"/>
  <c r="I1521" i="1"/>
  <c r="P1521" i="1" s="1"/>
  <c r="J1521" i="1"/>
  <c r="Q1521" i="1" s="1"/>
  <c r="H1521" i="1"/>
  <c r="O1521" i="1" s="1"/>
  <c r="I1773" i="1"/>
  <c r="P1773" i="1" s="1"/>
  <c r="J1773" i="1"/>
  <c r="Q1773" i="1" s="1"/>
  <c r="H1773" i="1"/>
  <c r="O1773" i="1" s="1"/>
  <c r="I5506" i="1"/>
  <c r="P5506" i="1" s="1"/>
  <c r="J5506" i="1"/>
  <c r="Q5506" i="1" s="1"/>
  <c r="H5506" i="1"/>
  <c r="O5506" i="1" s="1"/>
  <c r="I2551" i="1"/>
  <c r="P2551" i="1" s="1"/>
  <c r="J2551" i="1"/>
  <c r="Q2551" i="1" s="1"/>
  <c r="H2551" i="1"/>
  <c r="I3809" i="1"/>
  <c r="J3809" i="1"/>
  <c r="H3809" i="1"/>
  <c r="I1290" i="1"/>
  <c r="P1290" i="1" s="1"/>
  <c r="J1290" i="1"/>
  <c r="Q1290" i="1" s="1"/>
  <c r="H1290" i="1"/>
  <c r="O1290" i="1" s="1"/>
  <c r="I5213" i="1"/>
  <c r="J5213" i="1"/>
  <c r="H5213" i="1"/>
  <c r="I327" i="1"/>
  <c r="J327" i="1"/>
  <c r="Q327" i="1" s="1"/>
  <c r="H327" i="1"/>
  <c r="I3389" i="1"/>
  <c r="P3389" i="1" s="1"/>
  <c r="J3389" i="1"/>
  <c r="Q3389" i="1" s="1"/>
  <c r="H3389" i="1"/>
  <c r="O3389" i="1" s="1"/>
  <c r="I5254" i="1"/>
  <c r="P5254" i="1" s="1"/>
  <c r="J5254" i="1"/>
  <c r="Q5254" i="1" s="1"/>
  <c r="H5254" i="1"/>
  <c r="O5254" i="1" s="1"/>
  <c r="I2843" i="1"/>
  <c r="P2843" i="1" s="1"/>
  <c r="J2843" i="1"/>
  <c r="H2843" i="1"/>
  <c r="I4520" i="1"/>
  <c r="J4520" i="1"/>
  <c r="Q4520" i="1" s="1"/>
  <c r="H4520" i="1"/>
  <c r="O4520" i="1" s="1"/>
  <c r="I2445" i="1"/>
  <c r="P2445" i="1" s="1"/>
  <c r="J2445" i="1"/>
  <c r="Q2445" i="1" s="1"/>
  <c r="H2445" i="1"/>
  <c r="O2445" i="1" s="1"/>
  <c r="I1939" i="1"/>
  <c r="P1939" i="1" s="1"/>
  <c r="J1939" i="1"/>
  <c r="Q1939" i="1" s="1"/>
  <c r="H1939" i="1"/>
  <c r="O1939" i="1" s="1"/>
  <c r="I1879" i="1"/>
  <c r="P1879" i="1" s="1"/>
  <c r="J1879" i="1"/>
  <c r="Q1879" i="1" s="1"/>
  <c r="H1879" i="1"/>
  <c r="O1879" i="1" s="1"/>
  <c r="I4061" i="1"/>
  <c r="P4061" i="1" s="1"/>
  <c r="J4061" i="1"/>
  <c r="Q4061" i="1" s="1"/>
  <c r="H4061" i="1"/>
  <c r="O4061" i="1" s="1"/>
  <c r="I32" i="1"/>
  <c r="P32" i="1" s="1"/>
  <c r="J32" i="1"/>
  <c r="Q32" i="1" s="1"/>
  <c r="H32" i="1"/>
  <c r="O32" i="1" s="1"/>
  <c r="I4247" i="1"/>
  <c r="J4247" i="1"/>
  <c r="Q4247" i="1" s="1"/>
  <c r="H4247" i="1"/>
  <c r="I1457" i="1"/>
  <c r="J1457" i="1"/>
  <c r="Q1457" i="1" s="1"/>
  <c r="H1457" i="1"/>
  <c r="O1457" i="1" s="1"/>
  <c r="I5360" i="1"/>
  <c r="J5360" i="1"/>
  <c r="Q5360" i="1" s="1"/>
  <c r="H5360" i="1"/>
  <c r="O5360" i="1" s="1"/>
  <c r="I4311" i="1"/>
  <c r="J4311" i="1"/>
  <c r="Q4311" i="1" s="1"/>
  <c r="H4311" i="1"/>
  <c r="O4311" i="1" s="1"/>
  <c r="I2131" i="1"/>
  <c r="P2131" i="1" s="1"/>
  <c r="J2131" i="1"/>
  <c r="Q2131" i="1" s="1"/>
  <c r="H2131" i="1"/>
  <c r="O2131" i="1" s="1"/>
  <c r="I5797" i="1"/>
  <c r="P5797" i="1" s="1"/>
  <c r="J5797" i="1"/>
  <c r="Q5797" i="1" s="1"/>
  <c r="H5797" i="1"/>
  <c r="O5797" i="1" s="1"/>
  <c r="I2256" i="1"/>
  <c r="P2256" i="1" s="1"/>
  <c r="J2256" i="1"/>
  <c r="Q2256" i="1" s="1"/>
  <c r="H2256" i="1"/>
  <c r="I4102" i="1"/>
  <c r="J4102" i="1"/>
  <c r="H4102" i="1"/>
  <c r="I1040" i="1"/>
  <c r="P1040" i="1" s="1"/>
  <c r="J1040" i="1"/>
  <c r="Q1040" i="1" s="1"/>
  <c r="H1040" i="1"/>
  <c r="O1040" i="1" s="1"/>
  <c r="I1226" i="1"/>
  <c r="P1226" i="1" s="1"/>
  <c r="J1226" i="1"/>
  <c r="Q1226" i="1" s="1"/>
  <c r="H1226" i="1"/>
  <c r="O1226" i="1" s="1"/>
  <c r="I1332" i="1"/>
  <c r="P1332" i="1" s="1"/>
  <c r="J1332" i="1"/>
  <c r="Q1332" i="1" s="1"/>
  <c r="H1332" i="1"/>
  <c r="O1332" i="1" s="1"/>
  <c r="I429" i="1"/>
  <c r="P429" i="1" s="1"/>
  <c r="J429" i="1"/>
  <c r="Q429" i="1" s="1"/>
  <c r="H429" i="1"/>
  <c r="O429" i="1" s="1"/>
  <c r="I975" i="1"/>
  <c r="P975" i="1" s="1"/>
  <c r="J975" i="1"/>
  <c r="Q975" i="1" s="1"/>
  <c r="H975" i="1"/>
  <c r="O975" i="1" s="1"/>
  <c r="I3702" i="1"/>
  <c r="P3702" i="1" s="1"/>
  <c r="J3702" i="1"/>
  <c r="H3702" i="1"/>
  <c r="I4648" i="1"/>
  <c r="P4648" i="1" s="1"/>
  <c r="J4648" i="1"/>
  <c r="Q4648" i="1" s="1"/>
  <c r="H4648" i="1"/>
  <c r="O4648" i="1" s="1"/>
  <c r="I5547" i="1"/>
  <c r="J5547" i="1"/>
  <c r="Q5547" i="1" s="1"/>
  <c r="H5547" i="1"/>
  <c r="O5547" i="1" s="1"/>
  <c r="Q3766" i="1"/>
  <c r="P3766" i="1"/>
  <c r="O3766" i="1"/>
  <c r="P327" i="1"/>
  <c r="O327" i="1"/>
  <c r="E2552" i="1"/>
  <c r="O2551" i="1"/>
  <c r="E2844" i="1"/>
  <c r="Q2843" i="1"/>
  <c r="O2843" i="1"/>
  <c r="P4520" i="1"/>
  <c r="P4247" i="1"/>
  <c r="O4247" i="1"/>
  <c r="P1457" i="1"/>
  <c r="P5360" i="1"/>
  <c r="P535" i="1"/>
  <c r="O535" i="1"/>
  <c r="O2256" i="1"/>
  <c r="E4103" i="1"/>
  <c r="Q4102" i="1"/>
  <c r="P4102" i="1"/>
  <c r="O4102" i="1"/>
  <c r="P5547" i="1"/>
  <c r="P3744" i="1"/>
  <c r="O3744" i="1"/>
  <c r="Q3744" i="1"/>
  <c r="Q3809" i="1"/>
  <c r="P3809" i="1"/>
  <c r="O3809" i="1"/>
  <c r="E2299" i="1"/>
  <c r="P2298" i="1"/>
  <c r="E4962" i="1"/>
  <c r="E3096" i="1"/>
  <c r="E75" i="1"/>
  <c r="P262" i="1"/>
  <c r="E430" i="1"/>
  <c r="E5318" i="1"/>
  <c r="O5317" i="1"/>
  <c r="O4457" i="1"/>
  <c r="Q4457" i="1"/>
  <c r="P4457" i="1"/>
  <c r="Q3851" i="1"/>
  <c r="P3851" i="1"/>
  <c r="O3851" i="1"/>
  <c r="E1940" i="1"/>
  <c r="Q4900" i="1"/>
  <c r="P4900" i="1"/>
  <c r="O4900" i="1"/>
  <c r="E1333" i="1"/>
  <c r="E2193" i="1"/>
  <c r="E5612" i="1"/>
  <c r="Q5611" i="1"/>
  <c r="O5611" i="1"/>
  <c r="P5611" i="1"/>
  <c r="Q1837" i="1"/>
  <c r="P1837" i="1"/>
  <c r="O1837" i="1"/>
  <c r="Q1688" i="1"/>
  <c r="P1688" i="1"/>
  <c r="O1688" i="1"/>
  <c r="E4709" i="1"/>
  <c r="P4708" i="1"/>
  <c r="E5067" i="1"/>
  <c r="E3703" i="1"/>
  <c r="Q3702" i="1"/>
  <c r="O3702" i="1"/>
  <c r="Q3031" i="1"/>
  <c r="O3031" i="1"/>
  <c r="Q5484" i="1"/>
  <c r="P5484" i="1"/>
  <c r="O5484" i="1"/>
  <c r="E934" i="1"/>
  <c r="O3137" i="1"/>
  <c r="Q681" i="1"/>
  <c r="P681" i="1"/>
  <c r="O681" i="1"/>
  <c r="P4311" i="1"/>
  <c r="P5213" i="1"/>
  <c r="Q5213" i="1"/>
  <c r="O5213" i="1"/>
  <c r="Q3450" i="1"/>
  <c r="P3450" i="1"/>
  <c r="O3450" i="1"/>
  <c r="E1291" i="1"/>
  <c r="E4354" i="1"/>
  <c r="Q4353" i="1"/>
  <c r="O4353" i="1"/>
  <c r="Q2779" i="1"/>
  <c r="P2779" i="1"/>
  <c r="E788" i="1"/>
  <c r="Q787" i="1"/>
  <c r="P787" i="1"/>
  <c r="O787" i="1"/>
  <c r="E3557" i="1"/>
  <c r="Q3556" i="1"/>
  <c r="I4709" i="1" l="1"/>
  <c r="J4709" i="1"/>
  <c r="H4709" i="1"/>
  <c r="I3703" i="1"/>
  <c r="J3703" i="1"/>
  <c r="Q3703" i="1" s="1"/>
  <c r="H3703" i="1"/>
  <c r="I2299" i="1"/>
  <c r="P2299" i="1" s="1"/>
  <c r="J2299" i="1"/>
  <c r="Q2299" i="1" s="1"/>
  <c r="H2299" i="1"/>
  <c r="O2299" i="1" s="1"/>
  <c r="I1940" i="1"/>
  <c r="P1940" i="1" s="1"/>
  <c r="J1940" i="1"/>
  <c r="Q1940" i="1" s="1"/>
  <c r="H1940" i="1"/>
  <c r="O1940" i="1" s="1"/>
  <c r="I4354" i="1"/>
  <c r="P4354" i="1" s="1"/>
  <c r="J4354" i="1"/>
  <c r="Q4354" i="1" s="1"/>
  <c r="H4354" i="1"/>
  <c r="O4354" i="1" s="1"/>
  <c r="I4103" i="1"/>
  <c r="P4103" i="1" s="1"/>
  <c r="J4103" i="1"/>
  <c r="Q4103" i="1" s="1"/>
  <c r="H4103" i="1"/>
  <c r="O4103" i="1" s="1"/>
  <c r="I934" i="1"/>
  <c r="P934" i="1" s="1"/>
  <c r="J934" i="1"/>
  <c r="Q934" i="1" s="1"/>
  <c r="H934" i="1"/>
  <c r="I430" i="1"/>
  <c r="J430" i="1"/>
  <c r="H430" i="1"/>
  <c r="I3557" i="1"/>
  <c r="P3557" i="1" s="1"/>
  <c r="J3557" i="1"/>
  <c r="Q3557" i="1" s="1"/>
  <c r="H3557" i="1"/>
  <c r="O3557" i="1" s="1"/>
  <c r="I4962" i="1"/>
  <c r="J4962" i="1"/>
  <c r="Q4962" i="1" s="1"/>
  <c r="H4962" i="1"/>
  <c r="O4962" i="1" s="1"/>
  <c r="I5612" i="1"/>
  <c r="P5612" i="1" s="1"/>
  <c r="J5612" i="1"/>
  <c r="Q5612" i="1" s="1"/>
  <c r="H5612" i="1"/>
  <c r="O5612" i="1" s="1"/>
  <c r="I2193" i="1"/>
  <c r="P2193" i="1" s="1"/>
  <c r="J2193" i="1"/>
  <c r="Q2193" i="1" s="1"/>
  <c r="H2193" i="1"/>
  <c r="O2193" i="1" s="1"/>
  <c r="I1333" i="1"/>
  <c r="P1333" i="1" s="1"/>
  <c r="J1333" i="1"/>
  <c r="Q1333" i="1" s="1"/>
  <c r="H1333" i="1"/>
  <c r="O1333" i="1" s="1"/>
  <c r="I75" i="1"/>
  <c r="P75" i="1" s="1"/>
  <c r="J75" i="1"/>
  <c r="H75" i="1"/>
  <c r="O75" i="1" s="1"/>
  <c r="I788" i="1"/>
  <c r="P788" i="1" s="1"/>
  <c r="J788" i="1"/>
  <c r="Q788" i="1" s="1"/>
  <c r="H788" i="1"/>
  <c r="O788" i="1" s="1"/>
  <c r="I2552" i="1"/>
  <c r="J2552" i="1"/>
  <c r="H2552" i="1"/>
  <c r="I2844" i="1"/>
  <c r="P2844" i="1" s="1"/>
  <c r="J2844" i="1"/>
  <c r="Q2844" i="1" s="1"/>
  <c r="H2844" i="1"/>
  <c r="O2844" i="1" s="1"/>
  <c r="I5067" i="1"/>
  <c r="P5067" i="1" s="1"/>
  <c r="J5067" i="1"/>
  <c r="Q5067" i="1" s="1"/>
  <c r="H5067" i="1"/>
  <c r="O5067" i="1" s="1"/>
  <c r="I3096" i="1"/>
  <c r="P3096" i="1" s="1"/>
  <c r="J3096" i="1"/>
  <c r="Q3096" i="1" s="1"/>
  <c r="H3096" i="1"/>
  <c r="O3096" i="1" s="1"/>
  <c r="I1291" i="1"/>
  <c r="P1291" i="1" s="1"/>
  <c r="J1291" i="1"/>
  <c r="Q1291" i="1" s="1"/>
  <c r="H1291" i="1"/>
  <c r="O1291" i="1" s="1"/>
  <c r="I5318" i="1"/>
  <c r="J5318" i="1"/>
  <c r="Q5318" i="1" s="1"/>
  <c r="H5318" i="1"/>
  <c r="P4962" i="1"/>
  <c r="O934" i="1"/>
  <c r="Q4709" i="1"/>
  <c r="P4709" i="1"/>
  <c r="O4709" i="1"/>
  <c r="Q2552" i="1"/>
  <c r="P2552" i="1"/>
  <c r="O2552" i="1"/>
  <c r="O5318" i="1"/>
  <c r="P5318" i="1"/>
  <c r="P3703" i="1"/>
  <c r="O3703" i="1"/>
  <c r="Q75" i="1"/>
  <c r="Q430" i="1"/>
  <c r="P430" i="1"/>
  <c r="O43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<sst xmlns="http://schemas.openxmlformats.org/spreadsheetml/2006/main" count="141" uniqueCount="83">
  <si>
    <t>TLT</t>
  </si>
  <si>
    <t>SPY</t>
  </si>
  <si>
    <t>Price</t>
  </si>
  <si>
    <t>Grabbed data using yfinance in Python</t>
  </si>
  <si>
    <t>yfinance is a module that grabs YahooFinance</t>
  </si>
  <si>
    <t>Day of Month</t>
  </si>
  <si>
    <t>SPY Ret</t>
  </si>
  <si>
    <t>TLT Ret</t>
  </si>
  <si>
    <t>First 5 Days</t>
  </si>
  <si>
    <t>SPY - TLT First 15 Days</t>
  </si>
  <si>
    <t>SPY-TLT Last 5 Days</t>
  </si>
  <si>
    <t>SPY-TLT First 5 Days</t>
  </si>
  <si>
    <t>MonthYr</t>
  </si>
  <si>
    <t>Row Labels</t>
  </si>
  <si>
    <t>Grand Total</t>
  </si>
  <si>
    <t>Sum of SPY - TLT First 15 Days</t>
  </si>
  <si>
    <t>Sum of SPY-TLT Last 5 Days</t>
  </si>
  <si>
    <t>Sum of SPY-TLT First 5 Days</t>
  </si>
  <si>
    <t>data.</t>
  </si>
  <si>
    <t>First N Days of Month</t>
  </si>
  <si>
    <t>Last Days of Month</t>
  </si>
  <si>
    <t>Refresh Pivot Table on Sheet #2 if you change these numbers</t>
  </si>
  <si>
    <t>SPY Last 5 Days</t>
  </si>
  <si>
    <t>TLT Last 5 Days</t>
  </si>
  <si>
    <t>SPY First 5 Days</t>
  </si>
  <si>
    <t>TLT First 5 Days</t>
  </si>
  <si>
    <t>Sum of SPY Last 5 Days</t>
  </si>
  <si>
    <t>Sum of TLT Last 5 Days</t>
  </si>
  <si>
    <t>Sum of SPY First 5 Days</t>
  </si>
  <si>
    <t>Sum of TLT First 5 Days</t>
  </si>
  <si>
    <t>Sum of SPY Ret</t>
  </si>
  <si>
    <t>python script for grabbing data:</t>
  </si>
  <si>
    <t>import yfinance as yf</t>
  </si>
  <si>
    <t>data = (</t>
  </si>
  <si>
    <t>data_yf</t>
  </si>
  <si>
    <t>.dropna()</t>
  </si>
  <si>
    <t>.stack(1, future_stack=True)</t>
  </si>
  <si>
    <t>)</t>
  </si>
  <si>
    <t># Get the yfinance module: if you don't have this you can always do pip install -U yfinance</t>
  </si>
  <si>
    <t># Download the SPY and TLT data, and make sure that prices are adjusted for dividends</t>
  </si>
  <si>
    <t>data_yf = yf.Tickers(['SPY', 'TLT']).download(period="max", auto_adjust=True)</t>
  </si>
  <si>
    <t># a bit of data manipulation to get the result in a table of Date, Close SPY, Close TLT</t>
  </si>
  <si>
    <t># the way this is written is as a chain of methods that each manipulates the result</t>
  </si>
  <si>
    <t># of the step before.  This is standard idiomatic expression for pandas</t>
  </si>
  <si>
    <t># and the cleanest way of displaying / reading and fast processing</t>
  </si>
  <si>
    <t># stack changes the format from wide (where each ticker has it's own data column) to long, where</t>
  </si>
  <si>
    <t># the data columns are Date / Ticker / Open / High / Low / Close / Volume</t>
  </si>
  <si>
    <t># so that each date will have N observations (N=2 in this case) where N is the number of tickers downloaded</t>
  </si>
  <si>
    <t>.reset_index()</t>
  </si>
  <si>
    <t>.pivot(index='Date', columns='Tickers', values=['Close'])</t>
  </si>
  <si>
    <t>.to_clipboard(excel=True)</t>
  </si>
  <si>
    <t># the initial dropna() is to force all tickers to start on the same date</t>
  </si>
  <si>
    <t># we then pivot keeping the Date as an index and selecting the columns as the tickers and only retaining the Close</t>
  </si>
  <si>
    <t># final command copies to windows clipboard so we can paste into a spreadsheet</t>
  </si>
  <si>
    <t>The idea here is to use the indicator for day of month to create the various variables</t>
  </si>
  <si>
    <t>The "Data" sheet contains the pivot table that sums up all the data for the corresponding columns</t>
  </si>
  <si>
    <t>Our variables</t>
  </si>
  <si>
    <t>Will be used for testing the system later</t>
  </si>
  <si>
    <t>SPY as comparison</t>
  </si>
  <si>
    <t>We'll make the assumption that managers that need some amount of time to rebalance: last 5 days of month (hence the first 15 are for the observation period)</t>
  </si>
  <si>
    <t>First M Days of Month</t>
  </si>
  <si>
    <t>Signal for Month End</t>
  </si>
  <si>
    <t>Signal for Month Start</t>
  </si>
  <si>
    <t>Long SPY</t>
  </si>
  <si>
    <t>End of Month SPY</t>
  </si>
  <si>
    <t>End of Month TLT</t>
  </si>
  <si>
    <t>Start of Month SPY</t>
  </si>
  <si>
    <t>Short SPY</t>
  </si>
  <si>
    <t>Long TLT</t>
  </si>
  <si>
    <t>Short TLT</t>
  </si>
  <si>
    <t>PL</t>
  </si>
  <si>
    <t>Cumulative PL</t>
  </si>
  <si>
    <t>Total PL</t>
  </si>
  <si>
    <t>SPY Return</t>
  </si>
  <si>
    <t>Questions</t>
  </si>
  <si>
    <t>1. Does Logic make sense for columns L to T?</t>
  </si>
  <si>
    <t>2. Plot out the cumulative P&amp;Ls in columns V to AD for the individual components</t>
  </si>
  <si>
    <t xml:space="preserve">3. Also plot ou cumulative P&amp;Ls in columns AF and AG to compare the strategy vs SPY.  </t>
  </si>
  <si>
    <t>Return</t>
  </si>
  <si>
    <t>Stdev</t>
  </si>
  <si>
    <t>SR</t>
  </si>
  <si>
    <t>Strategy</t>
  </si>
  <si>
    <t>On Monthlies hence, the x 12 and x sqrt(12) on return and 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</si>
</sst>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%;[Red]\-0.00%"/>
    <numFmt numFmtId="165" formatCode="0.0%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9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7" xfId="0" applyFill="1" applyBorder="1"/>
    <xf numFmtId="0" fontId="0" fillId="2" borderId="8" xfId="0" applyFill="1" applyBorder="1"/>
    <xf numFmtId="0" fontId="1" fillId="0" borderId="0" xfId="0" applyFont="1"/>
    <xf numFmtId="14" fontId="0" fillId="2" borderId="10" xfId="0" applyNumberFormat="1" applyFill="1" applyBorder="1"/>
    <xf numFmtId="14" fontId="0" fillId="2" borderId="11" xfId="0" applyNumberFormat="1" applyFill="1" applyBorder="1"/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164" fontId="0" fillId="4" borderId="5" xfId="0" applyNumberForma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164" fontId="0" fillId="4" borderId="7" xfId="0" applyNumberForma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164" fontId="0" fillId="4" borderId="8" xfId="0" applyNumberFormat="1" applyFill="1" applyBorder="1" applyAlignment="1">
      <alignment horizontal="center"/>
    </xf>
    <xf numFmtId="14" fontId="0" fillId="3" borderId="4" xfId="0" applyNumberFormat="1" applyFill="1" applyBorder="1"/>
    <xf numFmtId="0" fontId="0" fillId="3" borderId="5" xfId="0" applyFill="1" applyBorder="1"/>
    <xf numFmtId="14" fontId="0" fillId="3" borderId="6" xfId="0" applyNumberFormat="1" applyFill="1" applyBorder="1"/>
    <xf numFmtId="0" fontId="0" fillId="3" borderId="7" xfId="0" applyFill="1" applyBorder="1"/>
    <xf numFmtId="0" fontId="0" fillId="3" borderId="8" xfId="0" applyFill="1" applyBorder="1"/>
    <xf numFmtId="0" fontId="2" fillId="0" borderId="0" xfId="0" applyFont="1"/>
    <xf numFmtId="0" fontId="0" fillId="2" borderId="0" xfId="0" applyFill="1"/>
    <xf numFmtId="0" fontId="2" fillId="2" borderId="6" xfId="0" applyFont="1" applyFill="1" applyBorder="1"/>
    <xf numFmtId="0" fontId="0" fillId="3" borderId="0" xfId="0" applyFill="1"/>
    <xf numFmtId="0" fontId="0" fillId="4" borderId="0" xfId="0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3" fillId="5" borderId="9" xfId="0" applyFont="1" applyFill="1" applyBorder="1"/>
    <xf numFmtId="0" fontId="3" fillId="5" borderId="1" xfId="0" applyFont="1" applyFill="1" applyBorder="1"/>
    <xf numFmtId="0" fontId="3" fillId="5" borderId="2" xfId="0" applyFont="1" applyFill="1" applyBorder="1"/>
    <xf numFmtId="0" fontId="3" fillId="5" borderId="3" xfId="0" applyFont="1" applyFill="1" applyBorder="1"/>
    <xf numFmtId="0" fontId="0" fillId="0" borderId="0" xfId="0" pivotButton="1"/>
    <xf numFmtId="14" fontId="0" fillId="0" borderId="0" xfId="0" applyNumberFormat="1" applyAlignment="1">
      <alignment horizontal="left"/>
    </xf>
    <xf numFmtId="14" fontId="1" fillId="3" borderId="4" xfId="0" applyNumberFormat="1" applyFont="1" applyFill="1" applyBorder="1"/>
    <xf numFmtId="164" fontId="1" fillId="4" borderId="5" xfId="0" applyNumberFormat="1" applyFont="1" applyFill="1" applyBorder="1" applyAlignment="1">
      <alignment horizontal="center"/>
    </xf>
    <xf numFmtId="0" fontId="0" fillId="6" borderId="1" xfId="0" applyFill="1" applyBorder="1"/>
    <xf numFmtId="0" fontId="0" fillId="6" borderId="2" xfId="0" applyFill="1" applyBorder="1"/>
    <xf numFmtId="0" fontId="0" fillId="6" borderId="3" xfId="0" applyFill="1" applyBorder="1"/>
    <xf numFmtId="164" fontId="0" fillId="6" borderId="4" xfId="0" applyNumberFormat="1" applyFill="1" applyBorder="1"/>
    <xf numFmtId="164" fontId="0" fillId="6" borderId="0" xfId="0" applyNumberFormat="1" applyFill="1"/>
    <xf numFmtId="164" fontId="0" fillId="6" borderId="5" xfId="0" applyNumberFormat="1" applyFill="1" applyBorder="1"/>
    <xf numFmtId="164" fontId="0" fillId="6" borderId="6" xfId="0" applyNumberFormat="1" applyFill="1" applyBorder="1"/>
    <xf numFmtId="164" fontId="0" fillId="6" borderId="7" xfId="0" applyNumberFormat="1" applyFill="1" applyBorder="1"/>
    <xf numFmtId="164" fontId="0" fillId="6" borderId="8" xfId="0" applyNumberForma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164" fontId="0" fillId="3" borderId="4" xfId="0" applyNumberFormat="1" applyFill="1" applyBorder="1"/>
    <xf numFmtId="164" fontId="0" fillId="3" borderId="0" xfId="0" applyNumberFormat="1" applyFill="1"/>
    <xf numFmtId="164" fontId="0" fillId="3" borderId="5" xfId="0" applyNumberFormat="1" applyFill="1" applyBorder="1"/>
    <xf numFmtId="164" fontId="0" fillId="3" borderId="6" xfId="0" applyNumberFormat="1" applyFill="1" applyBorder="1"/>
    <xf numFmtId="164" fontId="0" fillId="3" borderId="7" xfId="0" applyNumberFormat="1" applyFill="1" applyBorder="1"/>
    <xf numFmtId="164" fontId="0" fillId="3" borderId="8" xfId="0" applyNumberFormat="1" applyFill="1" applyBorder="1"/>
    <xf numFmtId="0" fontId="0" fillId="2" borderId="9" xfId="0" applyFill="1" applyBorder="1"/>
    <xf numFmtId="164" fontId="0" fillId="2" borderId="10" xfId="0" applyNumberFormat="1" applyFill="1" applyBorder="1"/>
    <xf numFmtId="164" fontId="0" fillId="2" borderId="11" xfId="0" applyNumberFormat="1" applyFill="1" applyBorder="1"/>
    <xf numFmtId="14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center"/>
    </xf>
    <xf numFmtId="14" fontId="3" fillId="5" borderId="13" xfId="0" applyNumberFormat="1" applyFont="1" applyFill="1" applyBorder="1" applyAlignment="1">
      <alignment horizontal="center" vertical="center" wrapText="1"/>
    </xf>
    <xf numFmtId="14" fontId="3" fillId="5" borderId="14" xfId="0" applyNumberFormat="1" applyFont="1" applyFill="1" applyBorder="1" applyAlignment="1">
      <alignment horizontal="center" vertical="center" wrapText="1"/>
    </xf>
    <xf numFmtId="14" fontId="3" fillId="5" borderId="12" xfId="0" applyNumberFormat="1" applyFont="1" applyFill="1" applyBorder="1" applyAlignment="1">
      <alignment horizontal="center" vertical="center" wrapText="1"/>
    </xf>
    <xf numFmtId="164" fontId="0" fillId="0" borderId="9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13" xfId="0" applyFill="1" applyBorder="1"/>
    <xf numFmtId="0" fontId="0" fillId="3" borderId="14" xfId="0" applyFill="1" applyBorder="1"/>
    <xf numFmtId="14" fontId="3" fillId="5" borderId="14" xfId="0" quotePrefix="1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7" borderId="0" xfId="0" applyNumberFormat="1" applyFill="1" applyAlignment="1">
      <alignment horizontal="center"/>
    </xf>
    <xf numFmtId="164" fontId="0" fillId="7" borderId="0" xfId="0" applyNumberFormat="1" applyFill="1" applyAlignment="1">
      <alignment horizontal="center" vertical="center"/>
    </xf>
    <xf numFmtId="164" fontId="0" fillId="7" borderId="0" xfId="0" applyNumberFormat="1" applyFill="1"/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165" fontId="0" fillId="0" borderId="0" xfId="1" applyNumberFormat="1" applyFont="1"/>
    <xf numFmtId="2" fontId="0" fillId="0" borderId="0" xfId="0" applyNumberFormat="1"/>
    <xf numFmtId="2" fontId="1" fillId="0" borderId="0" xfId="0" applyNumberFormat="1" applyFont="1"/>
    <xf numFmtId="164" fontId="0" fillId="8" borderId="0" xfId="0" applyNumberFormat="1" applyFill="1" applyAlignment="1">
      <alignment horizontal="center" vertical="center"/>
    </xf>
    <xf numFmtId="0" fontId="0" fillId="8" borderId="0" xfId="0" applyFill="1"/>
    <xf numFmtId="164" fontId="0" fillId="8" borderId="0" xfId="0" applyNumberFormat="1" applyFill="1"/>
  </cellXfs>
  <cellStyles count="2">
    <cellStyle name="Normal" xfId="0" builtinId="0"/>
    <cellStyle name="Per cent" xfId="1" builtinId="5"/>
  </cellStyles>
  <dxfs count="13"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ill>
        <patternFill patternType="solid">
          <bgColor rgb="FFCCFFCC"/>
        </patternFill>
      </fill>
    </dxf>
    <dxf>
      <fill>
        <patternFill patternType="solid">
          <bgColor rgb="FFCCFFCC"/>
        </patternFill>
      </fill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0.00%;[Red]\-0.00%"/>
    </dxf>
  </dxfs>
  <tableStyles count="0" defaultTableStyle="TableStyleMedium2" defaultPivotStyle="PivotStyleLight16"/>
  <colors>
    <mruColors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rvin Codirla" refreshedDate="45903.755060185184" createdVersion="8" refreshedVersion="8" minRefreshableVersion="3" recordCount="5803" xr:uid="{13AB7016-C5E7-4BD8-AD61-5F6ED04334A1}">
  <cacheSource type="worksheet">
    <worksheetSource ref="A8:Q5811" sheet="1.RawData"/>
  </cacheSource>
  <cacheFields count="17">
    <cacheField name="MonthYr" numFmtId="14">
      <sharedItems containsSemiMixedTypes="0" containsNonDate="0" containsDate="1" containsString="0" minDate="2002-07-01T00:00:00" maxDate="2025-08-02T00:00:00" count="278"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</sharedItems>
    </cacheField>
    <cacheField name="Price" numFmtId="14">
      <sharedItems containsSemiMixedTypes="0" containsNonDate="0" containsDate="1" containsString="0" minDate="2002-07-30T00:00:00" maxDate="2025-08-21T00:00:00"/>
    </cacheField>
    <cacheField name="SPY" numFmtId="0">
      <sharedItems containsSemiMixedTypes="0" containsString="0" containsNumber="1" minValue="50.231060028076101" maxValue="644.95001220703102"/>
    </cacheField>
    <cacheField name="TLT" numFmtId="0">
      <sharedItems containsSemiMixedTypes="0" containsString="0" containsNumber="1" minValue="37.326030731201101" maxValue="148.63429260253901"/>
    </cacheField>
    <cacheField name="Day of Month" numFmtId="0">
      <sharedItems containsSemiMixedTypes="0" containsString="0" containsNumber="1" containsInteger="1" minValue="1" maxValue="23"/>
    </cacheField>
    <cacheField name="SPY Ret" numFmtId="0">
      <sharedItems containsString="0" containsBlank="1" containsNumber="1" minValue="-0.11588649651149842" maxValue="0.13557714095409207"/>
    </cacheField>
    <cacheField name="TLT Ret" numFmtId="0">
      <sharedItems containsString="0" containsBlank="1" containsNumber="1" minValue="-6.9010382196528705E-2" maxValue="7.2502132927746266E-2"/>
    </cacheField>
    <cacheField name="First 15 Days" numFmtId="0">
      <sharedItems containsString="0" containsBlank="1" containsNumber="1" containsInteger="1" minValue="0" maxValue="1"/>
    </cacheField>
    <cacheField name="Last Days of Month" numFmtId="0">
      <sharedItems containsString="0" containsBlank="1" containsNumber="1" containsInteger="1" minValue="0" maxValue="1"/>
    </cacheField>
    <cacheField name="First 5 Days" numFmtId="0">
      <sharedItems containsString="0" containsBlank="1" containsNumber="1" containsInteger="1" minValue="0" maxValue="1"/>
    </cacheField>
    <cacheField name="SPY Last 5 Days" numFmtId="0">
      <sharedItems containsString="0" containsBlank="1" containsNumber="1" minValue="-8.1602280222453624E-2" maxValue="0.11051781143699091"/>
    </cacheField>
    <cacheField name="TLT Last 5 Days" numFmtId="0">
      <sharedItems containsString="0" containsBlank="1" containsNumber="1" minValue="-3.4484838201235817E-2" maxValue="4.0382667454212977E-2"/>
    </cacheField>
    <cacheField name="SPY First 5 Days" numFmtId="0">
      <sharedItems containsString="0" containsBlank="1" containsNumber="1" minValue="-9.2749499277308189E-2" maxValue="6.5006611180914622E-2"/>
    </cacheField>
    <cacheField name="TLT First 5 Days" numFmtId="0">
      <sharedItems containsString="0" containsBlank="1" containsNumber="1" minValue="-3.4780731966287178E-2" maxValue="5.0735413733887597E-2"/>
    </cacheField>
    <cacheField name="SPY - TLT First 15 Days" numFmtId="0">
      <sharedItems containsString="0" containsBlank="1" containsNumber="1" minValue="-0.17864119405304868" maxValue="0.14847999363848222"/>
    </cacheField>
    <cacheField name="SPY-TLT Last 5 Days" numFmtId="0">
      <sharedItems containsString="0" containsBlank="1" containsNumber="1" minValue="-0.11028715876452541" maxValue="0.12519027210822686"/>
    </cacheField>
    <cacheField name="SPY-TLT First 5 Days" numFmtId="0">
      <sharedItems containsString="0" containsBlank="1" containsNumber="1" minValue="-0.13032961244044833" maxValue="6.762111356854246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03">
  <r>
    <x v="0"/>
    <d v="2002-07-30T00:00:00"/>
    <n v="59.341793060302699"/>
    <n v="37.326030731201101"/>
    <n v="19"/>
    <m/>
    <m/>
    <m/>
    <m/>
    <m/>
    <m/>
    <m/>
    <m/>
    <m/>
    <m/>
    <m/>
    <m/>
  </r>
  <r>
    <x v="0"/>
    <d v="2002-07-31T00:00:00"/>
    <n v="59.485374450683501"/>
    <n v="37.788509368896399"/>
    <n v="20"/>
    <n v="2.4166436559347605E-3"/>
    <n v="1.2314113383426311E-2"/>
    <n v="0"/>
    <n v="1"/>
    <n v="0"/>
    <n v="2.4166436559347605E-3"/>
    <n v="1.2314113383426311E-2"/>
    <n v="0"/>
    <n v="0"/>
    <n v="0"/>
    <n v="-9.8974697274915504E-3"/>
    <n v="0"/>
  </r>
  <r>
    <x v="1"/>
    <d v="2002-08-01T00:00:00"/>
    <n v="57.932308197021399"/>
    <n v="38.003715515136697"/>
    <n v="1"/>
    <n v="-2.6455245880994703E-2"/>
    <n v="5.6788601977572194E-3"/>
    <n v="1"/>
    <n v="0"/>
    <n v="1"/>
    <n v="0"/>
    <n v="0"/>
    <n v="-2.6455245880994703E-2"/>
    <n v="5.6788601977572194E-3"/>
    <n v="-3.2134106078751924E-2"/>
    <n v="0"/>
    <n v="-3.2134106078751924E-2"/>
  </r>
  <r>
    <x v="1"/>
    <d v="2002-08-02T00:00:00"/>
    <n v="56.633773803710902"/>
    <n v="38.392910003662102"/>
    <n v="2"/>
    <n v="-2.266971134218141E-2"/>
    <n v="1.018887556450431E-2"/>
    <n v="1"/>
    <n v="0"/>
    <n v="1"/>
    <n v="0"/>
    <n v="0"/>
    <n v="-2.266971134218141E-2"/>
    <n v="1.018887556450431E-2"/>
    <n v="-3.2858586906685722E-2"/>
    <n v="0"/>
    <n v="-3.2858586906685722E-2"/>
  </r>
  <r>
    <x v="1"/>
    <d v="2002-08-05T00:00:00"/>
    <n v="54.663093566894503"/>
    <n v="38.562278747558501"/>
    <n v="3"/>
    <n v="-3.5416742122513091E-2"/>
    <n v="4.4017569214297005E-3"/>
    <n v="1"/>
    <n v="0"/>
    <n v="1"/>
    <n v="0"/>
    <n v="0"/>
    <n v="-3.5416742122513091E-2"/>
    <n v="4.4017569214297005E-3"/>
    <n v="-3.9818499043942794E-2"/>
    <n v="0"/>
    <n v="-3.9818499043942794E-2"/>
  </r>
  <r>
    <x v="1"/>
    <d v="2002-08-06T00:00:00"/>
    <n v="56.503257751464801"/>
    <n v="38.232631683349602"/>
    <n v="4"/>
    <n v="3.310952036939234E-2"/>
    <n v="-8.5851806346386814E-3"/>
    <n v="1"/>
    <n v="0"/>
    <n v="1"/>
    <n v="0"/>
    <n v="0"/>
    <n v="3.310952036939234E-2"/>
    <n v="-8.5851806346386814E-3"/>
    <n v="4.1694701004031019E-2"/>
    <n v="0"/>
    <n v="4.1694701004031019E-2"/>
  </r>
  <r>
    <x v="1"/>
    <d v="2002-08-07T00:00:00"/>
    <n v="57.488616943359297"/>
    <n v="38.324180603027301"/>
    <n v="5"/>
    <n v="1.7288666194840815E-2"/>
    <n v="2.3916607962691373E-3"/>
    <n v="1"/>
    <n v="0"/>
    <n v="1"/>
    <n v="0"/>
    <n v="0"/>
    <n v="1.7288666194840815E-2"/>
    <n v="2.3916607962691373E-3"/>
    <n v="1.4897005398571677E-2"/>
    <n v="0"/>
    <n v="1.4897005398571677E-2"/>
  </r>
  <r>
    <x v="1"/>
    <d v="2002-08-08T00:00:00"/>
    <n v="59.348335266113203"/>
    <n v="38.324180603027301"/>
    <n v="6"/>
    <n v="3.1837109225677229E-2"/>
    <n v="0"/>
    <n v="1"/>
    <n v="0"/>
    <n v="0"/>
    <n v="0"/>
    <n v="0"/>
    <n v="0"/>
    <n v="0"/>
    <n v="3.1837109225677229E-2"/>
    <n v="0"/>
    <n v="0"/>
  </r>
  <r>
    <x v="1"/>
    <d v="2002-08-09T00:00:00"/>
    <n v="59.570198059082003"/>
    <n v="38.864498138427699"/>
    <n v="7"/>
    <n v="3.7313452189521147E-3"/>
    <n v="1.4000145346471198E-2"/>
    <n v="1"/>
    <n v="0"/>
    <n v="0"/>
    <n v="0"/>
    <n v="0"/>
    <n v="0"/>
    <n v="0"/>
    <n v="-1.0268800127519084E-2"/>
    <n v="0"/>
    <n v="0"/>
  </r>
  <r>
    <x v="1"/>
    <d v="2002-08-12T00:00:00"/>
    <n v="59.1329956054687"/>
    <n v="39.102615356445298"/>
    <n v="8"/>
    <n v="-7.3663465507480107E-3"/>
    <n v="6.108164011286994E-3"/>
    <n v="1"/>
    <n v="0"/>
    <n v="0"/>
    <n v="0"/>
    <n v="0"/>
    <n v="0"/>
    <n v="0"/>
    <n v="-1.3474510562035004E-2"/>
    <n v="0"/>
    <n v="0"/>
  </r>
  <r>
    <x v="1"/>
    <d v="2002-08-13T00:00:00"/>
    <n v="58.056327819824197"/>
    <n v="39.583366394042898"/>
    <n v="9"/>
    <n v="-1.8375361322919028E-2"/>
    <n v="1.2219635798216829E-2"/>
    <n v="1"/>
    <n v="0"/>
    <n v="0"/>
    <n v="0"/>
    <n v="0"/>
    <n v="0"/>
    <n v="0"/>
    <n v="-3.0594997121135857E-2"/>
    <n v="0"/>
    <n v="0"/>
  </r>
  <r>
    <x v="1"/>
    <d v="2002-08-14T00:00:00"/>
    <n v="60.1770820617675"/>
    <n v="39.734466552734297"/>
    <n v="10"/>
    <n v="3.5877874609104285E-2"/>
    <n v="3.809996714724003E-3"/>
    <n v="1"/>
    <n v="0"/>
    <n v="0"/>
    <n v="0"/>
    <n v="0"/>
    <n v="0"/>
    <n v="0"/>
    <n v="3.206787789438028E-2"/>
    <n v="0"/>
    <n v="0"/>
  </r>
  <r>
    <x v="1"/>
    <d v="2002-08-15T00:00:00"/>
    <n v="61.012306213378899"/>
    <n v="39.386520385742102"/>
    <n v="11"/>
    <n v="1.3784001846194893E-2"/>
    <n v="-8.7953506014883907E-3"/>
    <n v="1"/>
    <n v="0"/>
    <n v="0"/>
    <n v="0"/>
    <n v="0"/>
    <n v="0"/>
    <n v="0"/>
    <n v="2.2579352447683283E-2"/>
    <n v="0"/>
    <n v="0"/>
  </r>
  <r>
    <x v="1"/>
    <d v="2002-08-16T00:00:00"/>
    <n v="60.829605102538999"/>
    <n v="38.946945190429602"/>
    <n v="12"/>
    <n v="-2.9989885385106447E-3"/>
    <n v="-1.1223295336934886E-2"/>
    <n v="1"/>
    <n v="0"/>
    <n v="0"/>
    <n v="0"/>
    <n v="0"/>
    <n v="0"/>
    <n v="0"/>
    <n v="8.2243067984242406E-3"/>
    <n v="0"/>
    <n v="0"/>
  </r>
  <r>
    <x v="1"/>
    <d v="2002-08-19T00:00:00"/>
    <n v="62.252140045166001"/>
    <n v="39.065990447997997"/>
    <n v="13"/>
    <n v="2.3116316498783929E-2"/>
    <n v="3.0519387328881895E-3"/>
    <n v="1"/>
    <n v="0"/>
    <n v="0"/>
    <n v="0"/>
    <n v="0"/>
    <n v="0"/>
    <n v="0"/>
    <n v="2.006437776589574E-2"/>
    <n v="0"/>
    <n v="0"/>
  </r>
  <r>
    <x v="1"/>
    <d v="2002-08-20T00:00:00"/>
    <n v="61.593048095703097"/>
    <n v="39.500980377197202"/>
    <n v="14"/>
    <n v="-1.0643904407929932E-2"/>
    <n v="1.1073212301544844E-2"/>
    <n v="1"/>
    <n v="0"/>
    <n v="0"/>
    <n v="0"/>
    <n v="0"/>
    <n v="0"/>
    <n v="0"/>
    <n v="-2.1717116709474776E-2"/>
    <n v="0"/>
    <n v="0"/>
  </r>
  <r>
    <x v="1"/>
    <d v="2002-08-21T00:00:00"/>
    <n v="62.480522155761697"/>
    <n v="39.290328979492102"/>
    <n v="15"/>
    <n v="1.4305854081422599E-2"/>
    <n v="-5.3470846296323777E-3"/>
    <n v="1"/>
    <n v="0"/>
    <n v="0"/>
    <n v="0"/>
    <n v="0"/>
    <n v="0"/>
    <n v="0"/>
    <n v="1.9652938711054977E-2"/>
    <n v="0"/>
    <n v="0"/>
  </r>
  <r>
    <x v="1"/>
    <d v="2002-08-22T00:00:00"/>
    <n v="63.087364196777301"/>
    <n v="38.946945190429602"/>
    <n v="16"/>
    <n v="9.6656363841101864E-3"/>
    <n v="-8.7780664048005084E-3"/>
    <n v="0"/>
    <n v="1"/>
    <n v="0"/>
    <n v="9.6656363841101864E-3"/>
    <n v="-8.7780664048005084E-3"/>
    <n v="0"/>
    <n v="0"/>
    <n v="0"/>
    <n v="1.8443702788910693E-2"/>
    <n v="0"/>
  </r>
  <r>
    <x v="1"/>
    <d v="2002-08-23T00:00:00"/>
    <n v="61.730091094970703"/>
    <n v="39.331554412841797"/>
    <n v="17"/>
    <n v="-2.1748986942227325E-2"/>
    <n v="9.8267677421164518E-3"/>
    <n v="0"/>
    <n v="1"/>
    <n v="0"/>
    <n v="-2.1748986942227325E-2"/>
    <n v="9.8267677421164518E-3"/>
    <n v="0"/>
    <n v="0"/>
    <n v="0"/>
    <n v="-3.1575754684343774E-2"/>
    <n v="0"/>
  </r>
  <r>
    <x v="1"/>
    <d v="2002-08-26T00:00:00"/>
    <n v="62.160781860351499"/>
    <n v="39.368186950683501"/>
    <n v="18"/>
    <n v="6.9527720663972959E-3"/>
    <n v="9.3094436786391897E-4"/>
    <n v="0"/>
    <n v="1"/>
    <n v="0"/>
    <n v="6.9527720663972959E-3"/>
    <n v="9.3094436786391897E-4"/>
    <n v="0"/>
    <n v="0"/>
    <n v="0"/>
    <n v="6.0218276985333774E-3"/>
    <n v="0"/>
  </r>
  <r>
    <x v="1"/>
    <d v="2002-08-27T00:00:00"/>
    <n v="61.442970275878899"/>
    <n v="39.120956420898402"/>
    <n v="19"/>
    <n v="-1.1614852166436604E-2"/>
    <n v="-6.2997590957659258E-3"/>
    <n v="0"/>
    <n v="1"/>
    <n v="0"/>
    <n v="-1.1614852166436604E-2"/>
    <n v="-6.2997590957659258E-3"/>
    <n v="0"/>
    <n v="0"/>
    <n v="0"/>
    <n v="-5.3150930706706784E-3"/>
    <n v="0"/>
  </r>
  <r>
    <x v="1"/>
    <d v="2002-08-28T00:00:00"/>
    <n v="60.098731994628899"/>
    <n v="39.317832946777301"/>
    <n v="20"/>
    <n v="-2.212068894532954E-2"/>
    <n v="5.0198872495233983E-3"/>
    <n v="0"/>
    <n v="1"/>
    <n v="0"/>
    <n v="-2.212068894532954E-2"/>
    <n v="5.0198872495233983E-3"/>
    <n v="0"/>
    <n v="0"/>
    <n v="0"/>
    <n v="-2.7140576194852939E-2"/>
    <n v="0"/>
  </r>
  <r>
    <x v="1"/>
    <d v="2002-08-29T00:00:00"/>
    <n v="60.124851226806598"/>
    <n v="39.633716583251903"/>
    <n v="21"/>
    <n v="4.3451096513283751E-4"/>
    <n v="8.0020043662268996E-3"/>
    <n v="0"/>
    <n v="1"/>
    <n v="0"/>
    <n v="4.3451096513283751E-4"/>
    <n v="8.0020043662268996E-3"/>
    <n v="0"/>
    <n v="0"/>
    <n v="0"/>
    <n v="-7.5674934010940623E-3"/>
    <n v="0"/>
  </r>
  <r>
    <x v="1"/>
    <d v="2002-08-30T00:00:00"/>
    <n v="59.8899726867675"/>
    <n v="39.871829986572202"/>
    <n v="22"/>
    <n v="-3.9141638050153504E-3"/>
    <n v="5.9898743049816849E-3"/>
    <n v="0"/>
    <n v="1"/>
    <n v="0"/>
    <n v="-3.9141638050153504E-3"/>
    <n v="5.9898743049816849E-3"/>
    <n v="0"/>
    <n v="0"/>
    <n v="0"/>
    <n v="-9.9040381099970362E-3"/>
    <n v="0"/>
  </r>
  <r>
    <x v="2"/>
    <d v="2002-09-03T00:00:00"/>
    <n v="57.606056213378899"/>
    <n v="40.484817504882798"/>
    <n v="1"/>
    <n v="-3.8881385451487394E-2"/>
    <n v="1.5256968230649816E-2"/>
    <n v="1"/>
    <n v="0"/>
    <n v="1"/>
    <n v="0"/>
    <n v="0"/>
    <n v="-3.8881385451487394E-2"/>
    <n v="1.5256968230649816E-2"/>
    <n v="-5.4138353682137208E-2"/>
    <n v="0"/>
    <n v="-5.4138353682137208E-2"/>
  </r>
  <r>
    <x v="2"/>
    <d v="2002-09-04T00:00:00"/>
    <n v="58.428253173828097"/>
    <n v="40.475608825683501"/>
    <n v="2"/>
    <n v="1.4171855301822155E-2"/>
    <n v="-2.2748593742353071E-4"/>
    <n v="1"/>
    <n v="0"/>
    <n v="1"/>
    <n v="0"/>
    <n v="0"/>
    <n v="1.4171855301822155E-2"/>
    <n v="-2.2748593742353071E-4"/>
    <n v="1.4399341239245685E-2"/>
    <n v="0"/>
    <n v="1.4399341239245685E-2"/>
  </r>
  <r>
    <x v="2"/>
    <d v="2002-09-05T00:00:00"/>
    <n v="57.932308197021399"/>
    <n v="40.696323394775298"/>
    <n v="3"/>
    <n v="-8.5243311665325755E-3"/>
    <n v="5.4382126187660215E-3"/>
    <n v="1"/>
    <n v="0"/>
    <n v="1"/>
    <n v="0"/>
    <n v="0"/>
    <n v="-8.5243311665325755E-3"/>
    <n v="5.4382126187660215E-3"/>
    <n v="-1.3962543785298598E-2"/>
    <n v="0"/>
    <n v="-1.3962543785298598E-2"/>
  </r>
  <r>
    <x v="2"/>
    <d v="2002-09-06T00:00:00"/>
    <n v="58.728431701660099"/>
    <n v="40.218082427978501"/>
    <n v="4"/>
    <n v="1.364873674406703E-2"/>
    <n v="-1.1821047956155314E-2"/>
    <n v="1"/>
    <n v="0"/>
    <n v="1"/>
    <n v="0"/>
    <n v="0"/>
    <n v="1.364873674406703E-2"/>
    <n v="-1.1821047956155314E-2"/>
    <n v="2.5469784700222344E-2"/>
    <n v="0"/>
    <n v="2.5469784700222344E-2"/>
  </r>
  <r>
    <x v="2"/>
    <d v="2002-09-09T00:00:00"/>
    <n v="59.159084320068303"/>
    <n v="40.158329010009702"/>
    <n v="5"/>
    <n v="7.3061940507837412E-3"/>
    <n v="-1.4868399299697663E-3"/>
    <n v="1"/>
    <n v="0"/>
    <n v="1"/>
    <n v="0"/>
    <n v="0"/>
    <n v="7.3061940507837412E-3"/>
    <n v="-1.4868399299697663E-3"/>
    <n v="8.7930339807535084E-3"/>
    <n v="0"/>
    <n v="8.7930339807535084E-3"/>
  </r>
  <r>
    <x v="2"/>
    <d v="2002-09-10T00:00:00"/>
    <n v="59.837734222412102"/>
    <n v="40.351474761962798"/>
    <n v="6"/>
    <n v="1.1406309320811291E-2"/>
    <n v="4.798077089910216E-3"/>
    <n v="1"/>
    <n v="0"/>
    <n v="0"/>
    <n v="0"/>
    <n v="0"/>
    <n v="0"/>
    <n v="0"/>
    <n v="6.6082322309010746E-3"/>
    <n v="0"/>
    <n v="0"/>
  </r>
  <r>
    <x v="2"/>
    <d v="2002-09-11T00:00:00"/>
    <n v="59.465808868408203"/>
    <n v="40.139915466308501"/>
    <n v="7"/>
    <n v="-6.234962503932435E-3"/>
    <n v="-5.2567058966556373E-3"/>
    <n v="1"/>
    <n v="0"/>
    <n v="0"/>
    <n v="0"/>
    <n v="0"/>
    <n v="0"/>
    <n v="0"/>
    <n v="-9.7825660727679769E-4"/>
    <n v="0"/>
    <n v="0"/>
  </r>
  <r>
    <x v="2"/>
    <d v="2002-09-12T00:00:00"/>
    <n v="58.369518280029297"/>
    <n v="40.452613830566399"/>
    <n v="8"/>
    <n v="-1.8607700202631913E-2"/>
    <n v="7.7600228248393341E-3"/>
    <n v="1"/>
    <n v="0"/>
    <n v="0"/>
    <n v="0"/>
    <n v="0"/>
    <n v="0"/>
    <n v="0"/>
    <n v="-2.6367723027471247E-2"/>
    <n v="0"/>
    <n v="0"/>
  </r>
  <r>
    <x v="2"/>
    <d v="2002-09-13T00:00:00"/>
    <n v="58.513095855712798"/>
    <n v="40.825096130371001"/>
    <n v="9"/>
    <n v="2.4567836536185392E-3"/>
    <n v="9.1657333280475463E-3"/>
    <n v="1"/>
    <n v="0"/>
    <n v="0"/>
    <n v="0"/>
    <n v="0"/>
    <n v="0"/>
    <n v="0"/>
    <n v="-6.7089496744290071E-3"/>
    <n v="0"/>
    <n v="0"/>
  </r>
  <r>
    <x v="2"/>
    <d v="2002-09-16T00:00:00"/>
    <n v="58.656623840332003"/>
    <n v="40.894073486328097"/>
    <n v="10"/>
    <n v="2.4499172103606666E-3"/>
    <n v="1.6881564671304763E-3"/>
    <n v="1"/>
    <n v="0"/>
    <n v="0"/>
    <n v="0"/>
    <n v="0"/>
    <n v="0"/>
    <n v="0"/>
    <n v="7.6176074323019028E-4"/>
    <n v="0"/>
    <n v="0"/>
  </r>
  <r>
    <x v="2"/>
    <d v="2002-09-17T00:00:00"/>
    <n v="57.3123970031738"/>
    <n v="40.972236633300703"/>
    <n v="11"/>
    <n v="-2.318355427072253E-2"/>
    <n v="1.9095320311613016E-3"/>
    <n v="1"/>
    <n v="0"/>
    <n v="0"/>
    <n v="0"/>
    <n v="0"/>
    <n v="0"/>
    <n v="0"/>
    <n v="-2.5093086301883831E-2"/>
    <n v="0"/>
    <n v="0"/>
  </r>
  <r>
    <x v="2"/>
    <d v="2002-09-18T00:00:00"/>
    <n v="56.738193511962798"/>
    <n v="40.981437683105398"/>
    <n v="12"/>
    <n v="-1.0069362030453824E-2"/>
    <n v="2.2454270464637981E-4"/>
    <n v="1"/>
    <n v="0"/>
    <n v="0"/>
    <n v="0"/>
    <n v="0"/>
    <n v="0"/>
    <n v="0"/>
    <n v="-1.0293904735100204E-2"/>
    <n v="0"/>
    <n v="0"/>
  </r>
  <r>
    <x v="2"/>
    <d v="2002-09-19T00:00:00"/>
    <n v="55.269969940185497"/>
    <n v="41.257381439208899"/>
    <n v="13"/>
    <n v="-2.6217868902465018E-2"/>
    <n v="6.7108160025356233E-3"/>
    <n v="1"/>
    <n v="0"/>
    <n v="0"/>
    <n v="0"/>
    <n v="0"/>
    <n v="0"/>
    <n v="0"/>
    <n v="-3.2928684905000644E-2"/>
    <n v="0"/>
    <n v="0"/>
  </r>
  <r>
    <x v="2"/>
    <d v="2002-09-20T00:00:00"/>
    <n v="55.288303375244098"/>
    <n v="41.064174652099602"/>
    <n v="14"/>
    <n v="3.3165198183481085E-4"/>
    <n v="-4.6939623357744988E-3"/>
    <n v="1"/>
    <n v="0"/>
    <n v="0"/>
    <n v="0"/>
    <n v="0"/>
    <n v="0"/>
    <n v="0"/>
    <n v="5.0256143176093098E-3"/>
    <n v="0"/>
    <n v="0"/>
  </r>
  <r>
    <x v="2"/>
    <d v="2002-09-23T00:00:00"/>
    <n v="54.836036682128899"/>
    <n v="41.432071685791001"/>
    <n v="15"/>
    <n v="-8.2137924388013747E-3"/>
    <n v="8.9191809064107647E-3"/>
    <n v="1"/>
    <n v="0"/>
    <n v="0"/>
    <n v="0"/>
    <n v="0"/>
    <n v="0"/>
    <n v="0"/>
    <n v="-1.7132973345212139E-2"/>
    <n v="0"/>
    <n v="0"/>
  </r>
  <r>
    <x v="2"/>
    <d v="2002-09-24T00:00:00"/>
    <n v="53.951187133788999"/>
    <n v="41.698768615722599"/>
    <n v="16"/>
    <n v="-1.6267885720402855E-2"/>
    <n v="6.4163394461865314E-3"/>
    <n v="0"/>
    <n v="1"/>
    <n v="0"/>
    <n v="-1.6267885720402855E-2"/>
    <n v="6.4163394461865314E-3"/>
    <n v="0"/>
    <n v="0"/>
    <n v="0"/>
    <n v="-2.2684225166589387E-2"/>
    <n v="0"/>
  </r>
  <r>
    <x v="2"/>
    <d v="2002-09-25T00:00:00"/>
    <n v="55.288303375244098"/>
    <n v="41.193000793457003"/>
    <n v="17"/>
    <n v="2.4481678159204375E-2"/>
    <n v="-1.2203240500108081E-2"/>
    <n v="0"/>
    <n v="1"/>
    <n v="0"/>
    <n v="2.4481678159204375E-2"/>
    <n v="-1.2203240500108081E-2"/>
    <n v="0"/>
    <n v="0"/>
    <n v="0"/>
    <n v="3.6684918659312456E-2"/>
    <n v="0"/>
  </r>
  <r>
    <x v="2"/>
    <d v="2002-09-26T00:00:00"/>
    <n v="56.192855834960902"/>
    <n v="41.096412658691399"/>
    <n v="18"/>
    <n v="1.622825449011011E-2"/>
    <n v="-2.3475238203952828E-3"/>
    <n v="0"/>
    <n v="1"/>
    <n v="0"/>
    <n v="1.622825449011011E-2"/>
    <n v="-2.3475238203952828E-3"/>
    <n v="0"/>
    <n v="0"/>
    <n v="0"/>
    <n v="1.8575778310505393E-2"/>
    <n v="0"/>
  </r>
  <r>
    <x v="2"/>
    <d v="2002-09-27T00:00:00"/>
    <n v="54.239612579345703"/>
    <n v="41.404491424560497"/>
    <n v="19"/>
    <n v="-3.5378127549351858E-2"/>
    <n v="7.468529013502619E-3"/>
    <n v="0"/>
    <n v="1"/>
    <n v="0"/>
    <n v="-3.5378127549351858E-2"/>
    <n v="7.468529013502619E-3"/>
    <n v="0"/>
    <n v="0"/>
    <n v="0"/>
    <n v="-4.2846656562854475E-2"/>
    <n v="0"/>
  </r>
  <r>
    <x v="2"/>
    <d v="2002-09-30T00:00:00"/>
    <n v="53.610359191894503"/>
    <n v="41.570056915283203"/>
    <n v="20"/>
    <n v="-1.1669182987153586E-2"/>
    <n v="3.9907589440486271E-3"/>
    <n v="0"/>
    <n v="1"/>
    <n v="0"/>
    <n v="-1.1669182987153586E-2"/>
    <n v="3.9907589440486271E-3"/>
    <n v="0"/>
    <n v="0"/>
    <n v="0"/>
    <n v="-1.5659941931202213E-2"/>
    <n v="0"/>
  </r>
  <r>
    <x v="3"/>
    <d v="2002-10-01T00:00:00"/>
    <n v="56.186271667480398"/>
    <n v="41.054447174072202"/>
    <n v="1"/>
    <n v="4.6930132771659396E-2"/>
    <n v="-1.2480956832471092E-2"/>
    <n v="1"/>
    <n v="0"/>
    <n v="1"/>
    <n v="0"/>
    <n v="0"/>
    <n v="4.6930132771659396E-2"/>
    <n v="-1.2480956832471092E-2"/>
    <n v="5.9411089604130489E-2"/>
    <n v="0"/>
    <n v="5.9411089604130489E-2"/>
  </r>
  <r>
    <x v="3"/>
    <d v="2002-10-02T00:00:00"/>
    <n v="54.501785278320298"/>
    <n v="41.289863586425703"/>
    <n v="2"/>
    <n v="-3.043899214689974E-2"/>
    <n v="5.7178705261312114E-3"/>
    <n v="1"/>
    <n v="0"/>
    <n v="1"/>
    <n v="0"/>
    <n v="0"/>
    <n v="-3.043899214689974E-2"/>
    <n v="5.7178705261312114E-3"/>
    <n v="-3.6156862673030948E-2"/>
    <n v="0"/>
    <n v="-3.6156862673030948E-2"/>
  </r>
  <r>
    <x v="3"/>
    <d v="2002-10-03T00:00:00"/>
    <n v="53.951187133788999"/>
    <n v="41.1882934570312"/>
    <n v="3"/>
    <n v="-1.0153762737568666E-2"/>
    <n v="-2.4629595126893478E-3"/>
    <n v="1"/>
    <n v="0"/>
    <n v="1"/>
    <n v="0"/>
    <n v="0"/>
    <n v="-1.0153762737568666E-2"/>
    <n v="-2.4629595126893478E-3"/>
    <n v="-7.6908032248793178E-3"/>
    <n v="0"/>
    <n v="-7.6908032248793178E-3"/>
  </r>
  <r>
    <x v="3"/>
    <d v="2002-10-04T00:00:00"/>
    <n v="52.961414337158203"/>
    <n v="41.317539215087798"/>
    <n v="4"/>
    <n v="-1.8516078761279316E-2"/>
    <n v="3.1330115603019665E-3"/>
    <n v="1"/>
    <n v="0"/>
    <n v="1"/>
    <n v="0"/>
    <n v="0"/>
    <n v="-1.8516078761279316E-2"/>
    <n v="3.1330115603019665E-3"/>
    <n v="-2.1649090321581282E-2"/>
    <n v="0"/>
    <n v="-2.1649090321581282E-2"/>
  </r>
  <r>
    <x v="3"/>
    <d v="2002-10-07T00:00:00"/>
    <n v="51.866794586181598"/>
    <n v="41.386783599853501"/>
    <n v="5"/>
    <n v="-2.0884827646515523E-2"/>
    <n v="1.6745049977752271E-3"/>
    <n v="1"/>
    <n v="0"/>
    <n v="1"/>
    <n v="0"/>
    <n v="0"/>
    <n v="-2.0884827646515523E-2"/>
    <n v="1.6745049977752271E-3"/>
    <n v="-2.2559332644290751E-2"/>
    <n v="0"/>
    <n v="-2.2559332644290751E-2"/>
  </r>
  <r>
    <x v="3"/>
    <d v="2002-10-08T00:00:00"/>
    <n v="52.679557800292898"/>
    <n v="41.400642395019503"/>
    <n v="6"/>
    <n v="1.5548693380265589E-2"/>
    <n v="3.3480435292955604E-4"/>
    <n v="1"/>
    <n v="0"/>
    <n v="0"/>
    <n v="0"/>
    <n v="0"/>
    <n v="0"/>
    <n v="0"/>
    <n v="1.5213889027336032E-2"/>
    <n v="0"/>
    <n v="0"/>
  </r>
  <r>
    <x v="3"/>
    <d v="2002-10-09T00:00:00"/>
    <n v="51.191673278808501"/>
    <n v="41.612979888916001"/>
    <n v="7"/>
    <n v="-2.8650595221669978E-2"/>
    <n v="5.1157376618591434E-3"/>
    <n v="1"/>
    <n v="0"/>
    <n v="0"/>
    <n v="0"/>
    <n v="0"/>
    <n v="0"/>
    <n v="0"/>
    <n v="-3.3766332883529121E-2"/>
    <n v="0"/>
    <n v="0"/>
  </r>
  <r>
    <x v="3"/>
    <d v="2002-10-10T00:00:00"/>
    <n v="52.8499946594238"/>
    <n v="41.285232543945298"/>
    <n v="8"/>
    <n v="3.1880723718366741E-2"/>
    <n v="-7.907264657366856E-3"/>
    <n v="1"/>
    <n v="0"/>
    <n v="0"/>
    <n v="0"/>
    <n v="0"/>
    <n v="0"/>
    <n v="0"/>
    <n v="3.9787988375733593E-2"/>
    <n v="0"/>
    <n v="0"/>
  </r>
  <r>
    <x v="3"/>
    <d v="2002-10-11T00:00:00"/>
    <n v="55.163795471191399"/>
    <n v="40.795951843261697"/>
    <n v="9"/>
    <n v="4.2849247690487667E-2"/>
    <n v="-1.1922013543654053E-2"/>
    <n v="1"/>
    <n v="0"/>
    <n v="0"/>
    <n v="0"/>
    <n v="0"/>
    <n v="0"/>
    <n v="0"/>
    <n v="5.4771261234141722E-2"/>
    <n v="0"/>
    <n v="0"/>
  </r>
  <r>
    <x v="3"/>
    <d v="2002-10-14T00:00:00"/>
    <n v="55.471858978271399"/>
    <n v="40.7359199523925"/>
    <n v="10"/>
    <n v="5.5689877696851681E-3"/>
    <n v="-1.4725996201379924E-3"/>
    <n v="1"/>
    <n v="0"/>
    <n v="0"/>
    <n v="0"/>
    <n v="0"/>
    <n v="0"/>
    <n v="0"/>
    <n v="7.0415873898231601E-3"/>
    <n v="0"/>
    <n v="0"/>
  </r>
  <r>
    <x v="3"/>
    <d v="2002-10-15T00:00:00"/>
    <n v="58.139617919921797"/>
    <n v="39.771202087402301"/>
    <n v="11"/>
    <n v="4.6971476659534148E-2"/>
    <n v="-2.3967172592223949E-2"/>
    <n v="1"/>
    <n v="0"/>
    <n v="0"/>
    <n v="0"/>
    <n v="0"/>
    <n v="0"/>
    <n v="0"/>
    <n v="7.0938649251758093E-2"/>
    <n v="0"/>
    <n v="0"/>
  </r>
  <r>
    <x v="3"/>
    <d v="2002-10-16T00:00:00"/>
    <n v="56.730350494384702"/>
    <n v="39.789634704589801"/>
    <n v="12"/>
    <n v="-2.4537973775097793E-2"/>
    <n v="4.6335906610638663E-4"/>
    <n v="1"/>
    <n v="0"/>
    <n v="0"/>
    <n v="0"/>
    <n v="0"/>
    <n v="0"/>
    <n v="0"/>
    <n v="-2.500133284120418E-2"/>
    <n v="0"/>
    <n v="0"/>
  </r>
  <r>
    <x v="3"/>
    <d v="2002-10-17T00:00:00"/>
    <n v="57.857734680175703"/>
    <n v="39.305007934570298"/>
    <n v="13"/>
    <n v="1.9677797429716645E-2"/>
    <n v="-1.2254504695898972E-2"/>
    <n v="1"/>
    <n v="0"/>
    <n v="0"/>
    <n v="0"/>
    <n v="0"/>
    <n v="0"/>
    <n v="0"/>
    <n v="3.1932302125615618E-2"/>
    <n v="0"/>
    <n v="0"/>
  </r>
  <r>
    <x v="3"/>
    <d v="2002-10-18T00:00:00"/>
    <n v="58.100257873535099"/>
    <n v="39.4065551757812"/>
    <n v="14"/>
    <n v="4.1829552519771253E-3"/>
    <n v="2.5802383674476989E-3"/>
    <n v="1"/>
    <n v="0"/>
    <n v="0"/>
    <n v="0"/>
    <n v="0"/>
    <n v="0"/>
    <n v="0"/>
    <n v="1.6027168845294264E-3"/>
    <n v="0"/>
    <n v="0"/>
  </r>
  <r>
    <x v="3"/>
    <d v="2002-10-21T00:00:00"/>
    <n v="59.103115081787102"/>
    <n v="39.023403167724602"/>
    <n v="15"/>
    <n v="1.7113529391719558E-2"/>
    <n v="-9.7706301083133381E-3"/>
    <n v="1"/>
    <n v="0"/>
    <n v="0"/>
    <n v="0"/>
    <n v="0"/>
    <n v="0"/>
    <n v="0"/>
    <n v="2.6884159500032895E-2"/>
    <n v="0"/>
    <n v="0"/>
  </r>
  <r>
    <x v="3"/>
    <d v="2002-10-22T00:00:00"/>
    <n v="58.677059173583899"/>
    <n v="38.9126167297363"/>
    <n v="16"/>
    <n v="-7.2347959966905682E-3"/>
    <n v="-2.8430118129032156E-3"/>
    <n v="0"/>
    <n v="1"/>
    <n v="0"/>
    <n v="-7.2347959966905682E-3"/>
    <n v="-2.8430118129032156E-3"/>
    <n v="0"/>
    <n v="0"/>
    <n v="0"/>
    <n v="-4.3917841837873527E-3"/>
    <n v="0"/>
  </r>
  <r>
    <x v="3"/>
    <d v="2002-10-23T00:00:00"/>
    <n v="59.122779846191399"/>
    <n v="38.926441192626903"/>
    <n v="17"/>
    <n v="7.5674602509578654E-3"/>
    <n v="3.5520632970002802E-4"/>
    <n v="0"/>
    <n v="1"/>
    <n v="0"/>
    <n v="7.5674602509578654E-3"/>
    <n v="3.5520632970002802E-4"/>
    <n v="0"/>
    <n v="0"/>
    <n v="0"/>
    <n v="7.2122539212578374E-3"/>
    <n v="0"/>
  </r>
  <r>
    <x v="3"/>
    <d v="2002-10-24T00:00:00"/>
    <n v="57.916721343994098"/>
    <n v="39.268039703369098"/>
    <n v="18"/>
    <n v="-2.0610156091638396E-2"/>
    <n v="8.7372070234751874E-3"/>
    <n v="0"/>
    <n v="1"/>
    <n v="0"/>
    <n v="-2.0610156091638396E-2"/>
    <n v="8.7372070234751874E-3"/>
    <n v="0"/>
    <n v="0"/>
    <n v="0"/>
    <n v="-2.9347363115113583E-2"/>
    <n v="0"/>
  </r>
  <r>
    <x v="3"/>
    <d v="2002-10-25T00:00:00"/>
    <n v="59.122779846191399"/>
    <n v="39.4111518859863"/>
    <n v="19"/>
    <n v="2.061015609163842E-2"/>
    <n v="3.6378701294789918E-3"/>
    <n v="0"/>
    <n v="1"/>
    <n v="0"/>
    <n v="2.061015609163842E-2"/>
    <n v="3.6378701294789918E-3"/>
    <n v="0"/>
    <n v="0"/>
    <n v="0"/>
    <n v="1.6972285962159429E-2"/>
    <n v="0"/>
  </r>
  <r>
    <x v="3"/>
    <d v="2002-10-28T00:00:00"/>
    <n v="58.736064910888601"/>
    <n v="39.355766296386697"/>
    <n v="20"/>
    <n v="-6.562364053540627E-3"/>
    <n v="-1.4063162557531729E-3"/>
    <n v="0"/>
    <n v="1"/>
    <n v="0"/>
    <n v="-6.562364053540627E-3"/>
    <n v="-1.4063162557531729E-3"/>
    <n v="0"/>
    <n v="0"/>
    <n v="0"/>
    <n v="-5.1560477977874546E-3"/>
    <n v="0"/>
  </r>
  <r>
    <x v="3"/>
    <d v="2002-10-29T00:00:00"/>
    <n v="58.054374694824197"/>
    <n v="39.868148803710902"/>
    <n v="21"/>
    <n v="-1.1673865772370813E-2"/>
    <n v="1.2935226717357532E-2"/>
    <n v="0"/>
    <n v="1"/>
    <n v="0"/>
    <n v="-1.1673865772370813E-2"/>
    <n v="1.2935226717357532E-2"/>
    <n v="0"/>
    <n v="0"/>
    <n v="0"/>
    <n v="-2.4609092489728347E-2"/>
    <n v="0"/>
  </r>
  <r>
    <x v="3"/>
    <d v="2002-10-30T00:00:00"/>
    <n v="58.618064880371001"/>
    <n v="39.854305267333899"/>
    <n v="22"/>
    <n v="9.6628573741998867E-3"/>
    <n v="-3.4729328587419919E-4"/>
    <n v="0"/>
    <n v="1"/>
    <n v="0"/>
    <n v="9.6628573741998867E-3"/>
    <n v="-3.4729328587419919E-4"/>
    <n v="0"/>
    <n v="0"/>
    <n v="0"/>
    <n v="1.0010150660074086E-2"/>
    <n v="0"/>
  </r>
  <r>
    <x v="3"/>
    <d v="2002-10-31T00:00:00"/>
    <n v="58.021572113037102"/>
    <n v="40.034294128417898"/>
    <n v="23"/>
    <n v="-1.0228049105344771E-2"/>
    <n v="4.5060037849572803E-3"/>
    <n v="0"/>
    <n v="1"/>
    <n v="0"/>
    <n v="-1.0228049105344771E-2"/>
    <n v="4.5060037849572803E-3"/>
    <n v="0"/>
    <n v="0"/>
    <n v="0"/>
    <n v="-1.4734052890302052E-2"/>
    <n v="0"/>
  </r>
  <r>
    <x v="4"/>
    <d v="2002-11-01T00:00:00"/>
    <n v="59.168685913085902"/>
    <n v="39.866931915283203"/>
    <n v="1"/>
    <n v="1.9577573393613039E-2"/>
    <n v="-4.1892337873728029E-3"/>
    <n v="1"/>
    <n v="0"/>
    <n v="1"/>
    <n v="0"/>
    <n v="0"/>
    <n v="1.9577573393613039E-2"/>
    <n v="-4.1892337873728029E-3"/>
    <n v="2.3766807180985842E-2"/>
    <n v="0"/>
    <n v="2.3766807180985842E-2"/>
  </r>
  <r>
    <x v="4"/>
    <d v="2002-11-04T00:00:00"/>
    <n v="59.732395172119098"/>
    <n v="39.690742492675703"/>
    <n v="2"/>
    <n v="9.4820581519793473E-3"/>
    <n v="-4.4292323012290547E-3"/>
    <n v="1"/>
    <n v="0"/>
    <n v="1"/>
    <n v="0"/>
    <n v="0"/>
    <n v="9.4820581519793473E-3"/>
    <n v="-4.4292323012290547E-3"/>
    <n v="1.3911290453208401E-2"/>
    <n v="0"/>
    <n v="1.3911290453208401E-2"/>
  </r>
  <r>
    <x v="4"/>
    <d v="2002-11-05T00:00:00"/>
    <n v="60.204299926757798"/>
    <n v="39.537696838378899"/>
    <n v="3"/>
    <n v="7.869271193260469E-3"/>
    <n v="-3.863406775423643E-3"/>
    <n v="1"/>
    <n v="0"/>
    <n v="1"/>
    <n v="0"/>
    <n v="0"/>
    <n v="7.869271193260469E-3"/>
    <n v="-3.863406775423643E-3"/>
    <n v="1.1732677968684112E-2"/>
    <n v="0"/>
    <n v="1.1732677968684112E-2"/>
  </r>
  <r>
    <x v="4"/>
    <d v="2002-11-06T00:00:00"/>
    <n v="60.984302520751903"/>
    <n v="39.695384979247997"/>
    <n v="4"/>
    <n v="1.2872718212669334E-2"/>
    <n v="3.9803664187624595E-3"/>
    <n v="1"/>
    <n v="0"/>
    <n v="1"/>
    <n v="0"/>
    <n v="0"/>
    <n v="1.2872718212669334E-2"/>
    <n v="3.9803664187624595E-3"/>
    <n v="8.892351793906874E-3"/>
    <n v="0"/>
    <n v="8.892351793906874E-3"/>
  </r>
  <r>
    <x v="4"/>
    <d v="2002-11-07T00:00:00"/>
    <n v="59.489849090576101"/>
    <n v="40.6783447265625"/>
    <n v="5"/>
    <n v="-2.481080085399457E-2"/>
    <n v="2.4460946686538636E-2"/>
    <n v="1"/>
    <n v="0"/>
    <n v="1"/>
    <n v="0"/>
    <n v="0"/>
    <n v="-2.481080085399457E-2"/>
    <n v="2.4460946686538636E-2"/>
    <n v="-4.9271747540533206E-2"/>
    <n v="0"/>
    <n v="-4.9271747540533206E-2"/>
  </r>
  <r>
    <x v="4"/>
    <d v="2002-11-08T00:00:00"/>
    <n v="58.762298583984297"/>
    <n v="41.007553100585902"/>
    <n v="6"/>
    <n v="-1.2305225761475677E-2"/>
    <n v="8.0603914547072632E-3"/>
    <n v="1"/>
    <n v="0"/>
    <n v="0"/>
    <n v="0"/>
    <n v="0"/>
    <n v="0"/>
    <n v="0"/>
    <n v="-2.0365617216182942E-2"/>
    <n v="0"/>
    <n v="0"/>
  </r>
  <r>
    <x v="4"/>
    <d v="2002-11-11T00:00:00"/>
    <n v="57.851188659667898"/>
    <n v="41.230110168457003"/>
    <n v="7"/>
    <n v="-1.56264680156489E-2"/>
    <n v="5.4125470582138289E-3"/>
    <n v="1"/>
    <n v="0"/>
    <n v="0"/>
    <n v="0"/>
    <n v="0"/>
    <n v="0"/>
    <n v="0"/>
    <n v="-2.103901507386273E-2"/>
    <n v="0"/>
    <n v="0"/>
  </r>
  <r>
    <x v="4"/>
    <d v="2002-11-12T00:00:00"/>
    <n v="58.310009002685497"/>
    <n v="40.993637084960902"/>
    <n v="8"/>
    <n v="7.8997589272674015E-3"/>
    <n v="-5.7519571503626974E-3"/>
    <n v="1"/>
    <n v="0"/>
    <n v="0"/>
    <n v="0"/>
    <n v="0"/>
    <n v="0"/>
    <n v="0"/>
    <n v="1.3651716077630098E-2"/>
    <n v="0"/>
    <n v="0"/>
  </r>
  <r>
    <x v="4"/>
    <d v="2002-11-13T00:00:00"/>
    <n v="58.369003295898402"/>
    <n v="41.081748962402301"/>
    <n v="9"/>
    <n v="1.0112238195692962E-3"/>
    <n v="2.147097090481873E-3"/>
    <n v="1"/>
    <n v="0"/>
    <n v="0"/>
    <n v="0"/>
    <n v="0"/>
    <n v="0"/>
    <n v="0"/>
    <n v="-1.1358732709125768E-3"/>
    <n v="0"/>
    <n v="0"/>
  </r>
  <r>
    <x v="4"/>
    <d v="2002-11-14T00:00:00"/>
    <n v="59.470165252685497"/>
    <n v="40.228599548339801"/>
    <n v="10"/>
    <n v="1.8689779024623508E-2"/>
    <n v="-2.0985784473114333E-2"/>
    <n v="1"/>
    <n v="0"/>
    <n v="0"/>
    <n v="0"/>
    <n v="0"/>
    <n v="0"/>
    <n v="0"/>
    <n v="3.9675563497737841E-2"/>
    <n v="0"/>
    <n v="0"/>
  </r>
  <r>
    <x v="4"/>
    <d v="2002-11-15T00:00:00"/>
    <n v="59.909336090087798"/>
    <n v="40.390880584716797"/>
    <n v="11"/>
    <n v="7.3575917747905391E-3"/>
    <n v="4.0258571573589521E-3"/>
    <n v="1"/>
    <n v="0"/>
    <n v="0"/>
    <n v="0"/>
    <n v="0"/>
    <n v="0"/>
    <n v="0"/>
    <n v="3.331734617431587E-3"/>
    <n v="0"/>
    <n v="0"/>
  </r>
  <r>
    <x v="4"/>
    <d v="2002-11-18T00:00:00"/>
    <n v="59.306327819824197"/>
    <n v="40.5717163085937"/>
    <n v="12"/>
    <n v="-1.0116345338449914E-2"/>
    <n v="4.4671498083562241E-3"/>
    <n v="1"/>
    <n v="0"/>
    <n v="0"/>
    <n v="0"/>
    <n v="0"/>
    <n v="0"/>
    <n v="0"/>
    <n v="-1.4583495146806139E-2"/>
    <n v="0"/>
    <n v="0"/>
  </r>
  <r>
    <x v="4"/>
    <d v="2002-11-19T00:00:00"/>
    <n v="59.227634429931598"/>
    <n v="40.720127105712798"/>
    <n v="13"/>
    <n v="-1.3277781314375023E-3"/>
    <n v="3.6513125000279078E-3"/>
    <n v="1"/>
    <n v="0"/>
    <n v="0"/>
    <n v="0"/>
    <n v="0"/>
    <n v="0"/>
    <n v="0"/>
    <n v="-4.9790906314654097E-3"/>
    <n v="0"/>
    <n v="0"/>
  </r>
  <r>
    <x v="4"/>
    <d v="2002-11-20T00:00:00"/>
    <n v="60.545131683349602"/>
    <n v="40.321315765380803"/>
    <n v="14"/>
    <n v="2.2000834393854234E-2"/>
    <n v="-9.842237393370196E-3"/>
    <n v="1"/>
    <n v="0"/>
    <n v="0"/>
    <n v="0"/>
    <n v="0"/>
    <n v="0"/>
    <n v="0"/>
    <n v="3.1843071787224432E-2"/>
    <n v="0"/>
    <n v="0"/>
  </r>
  <r>
    <x v="4"/>
    <d v="2002-11-21T00:00:00"/>
    <n v="61.672512054443303"/>
    <n v="39.931812286376903"/>
    <n v="15"/>
    <n v="1.8449256819462044E-2"/>
    <n v="-9.7069496694884676E-3"/>
    <n v="1"/>
    <n v="0"/>
    <n v="0"/>
    <n v="0"/>
    <n v="0"/>
    <n v="0"/>
    <n v="0"/>
    <n v="2.8156206488950512E-2"/>
    <n v="0"/>
    <n v="0"/>
  </r>
  <r>
    <x v="4"/>
    <d v="2002-11-22T00:00:00"/>
    <n v="61.233390808105398"/>
    <n v="39.894737243652301"/>
    <n v="16"/>
    <n v="-7.1456798184117848E-3"/>
    <n v="-9.2889009004360184E-4"/>
    <n v="0"/>
    <n v="1"/>
    <n v="0"/>
    <n v="-7.1456798184117848E-3"/>
    <n v="-9.2889009004360184E-4"/>
    <n v="0"/>
    <n v="0"/>
    <n v="0"/>
    <n v="-6.216789728368183E-3"/>
    <n v="0"/>
  </r>
  <r>
    <x v="4"/>
    <d v="2002-11-25T00:00:00"/>
    <n v="61.272674560546797"/>
    <n v="39.820549011230398"/>
    <n v="17"/>
    <n v="6.4133565419267544E-4"/>
    <n v="-1.8613306763717121E-3"/>
    <n v="0"/>
    <n v="1"/>
    <n v="0"/>
    <n v="6.4133565419267544E-4"/>
    <n v="-1.8613306763717121E-3"/>
    <n v="0"/>
    <n v="0"/>
    <n v="0"/>
    <n v="2.5026663305643877E-3"/>
    <n v="0"/>
  </r>
  <r>
    <x v="4"/>
    <d v="2002-11-26T00:00:00"/>
    <n v="60.105964660644503"/>
    <n v="40.321315765380803"/>
    <n v="18"/>
    <n v="-1.9224895607705426E-2"/>
    <n v="1.2497170435903791E-2"/>
    <n v="0"/>
    <n v="1"/>
    <n v="0"/>
    <n v="-1.9224895607705426E-2"/>
    <n v="1.2497170435903791E-2"/>
    <n v="0"/>
    <n v="0"/>
    <n v="0"/>
    <n v="-3.1722066043609221E-2"/>
    <n v="0"/>
  </r>
  <r>
    <x v="4"/>
    <d v="2002-11-27T00:00:00"/>
    <n v="61.797054290771399"/>
    <n v="39.4125366210937"/>
    <n v="19"/>
    <n v="2.7746615911700488E-2"/>
    <n v="-2.2796302255284652E-2"/>
    <n v="0"/>
    <n v="1"/>
    <n v="0"/>
    <n v="2.7746615911700488E-2"/>
    <n v="-2.2796302255284652E-2"/>
    <n v="0"/>
    <n v="0"/>
    <n v="0"/>
    <n v="5.054291816698514E-2"/>
    <n v="0"/>
  </r>
  <r>
    <x v="4"/>
    <d v="2002-11-29T00:00:00"/>
    <n v="61.600437164306598"/>
    <n v="39.667522430419901"/>
    <n v="20"/>
    <n v="-3.1867307922988342E-3"/>
    <n v="6.448824041497131E-3"/>
    <n v="0"/>
    <n v="1"/>
    <n v="0"/>
    <n v="-3.1867307922988342E-3"/>
    <n v="6.448824041497131E-3"/>
    <n v="0"/>
    <n v="0"/>
    <n v="0"/>
    <n v="-9.6355548337959656E-3"/>
    <n v="0"/>
  </r>
  <r>
    <x v="5"/>
    <d v="2002-12-02T00:00:00"/>
    <n v="61.698741912841797"/>
    <n v="39.704345703125"/>
    <n v="1"/>
    <n v="1.5945729744614532E-3"/>
    <n v="9.278671703939654E-4"/>
    <n v="1"/>
    <n v="0"/>
    <n v="1"/>
    <n v="0"/>
    <n v="0"/>
    <n v="1.5945729744614532E-3"/>
    <n v="9.278671703939654E-4"/>
    <n v="6.667058040674878E-4"/>
    <n v="0"/>
    <n v="6.667058040674878E-4"/>
  </r>
  <r>
    <x v="5"/>
    <d v="2002-12-03T00:00:00"/>
    <n v="60.872859954833899"/>
    <n v="39.760257720947202"/>
    <n v="2"/>
    <n v="-1.3476114273155978E-2"/>
    <n v="1.4072184253039084E-3"/>
    <n v="1"/>
    <n v="0"/>
    <n v="1"/>
    <n v="0"/>
    <n v="0"/>
    <n v="-1.3476114273155978E-2"/>
    <n v="1.4072184253039084E-3"/>
    <n v="-1.4883332698459886E-2"/>
    <n v="0"/>
    <n v="-1.4883332698459886E-2"/>
  </r>
  <r>
    <x v="5"/>
    <d v="2002-12-04T00:00:00"/>
    <n v="60.597579956054602"/>
    <n v="39.965187072753899"/>
    <n v="3"/>
    <n v="-4.5324684794704568E-3"/>
    <n v="5.1408882991378808E-3"/>
    <n v="1"/>
    <n v="0"/>
    <n v="1"/>
    <n v="0"/>
    <n v="0"/>
    <n v="-4.5324684794704568E-3"/>
    <n v="5.1408882991378808E-3"/>
    <n v="-9.6733567786083385E-3"/>
    <n v="0"/>
    <n v="-9.6733567786083385E-3"/>
  </r>
  <r>
    <x v="5"/>
    <d v="2002-12-05T00:00:00"/>
    <n v="59.928966522216797"/>
    <n v="40.067657470703097"/>
    <n v="4"/>
    <n v="-1.1094987986477645E-2"/>
    <n v="2.5607100316695761E-3"/>
    <n v="1"/>
    <n v="0"/>
    <n v="1"/>
    <n v="0"/>
    <n v="0"/>
    <n v="-1.1094987986477645E-2"/>
    <n v="2.5607100316695761E-3"/>
    <n v="-1.3655698018147221E-2"/>
    <n v="0"/>
    <n v="-1.3655698018147221E-2"/>
  </r>
  <r>
    <x v="5"/>
    <d v="2002-12-06T00:00:00"/>
    <n v="60.3222846984863"/>
    <n v="40.137508392333899"/>
    <n v="5"/>
    <n v="6.5416297107690731E-3"/>
    <n v="1.7418064918682946E-3"/>
    <n v="1"/>
    <n v="0"/>
    <n v="1"/>
    <n v="0"/>
    <n v="0"/>
    <n v="6.5416297107690731E-3"/>
    <n v="1.7418064918682946E-3"/>
    <n v="4.7998232189007785E-3"/>
    <n v="0"/>
    <n v="4.7998232189007785E-3"/>
  </r>
  <r>
    <x v="5"/>
    <d v="2002-12-09T00:00:00"/>
    <n v="58.663986206054602"/>
    <n v="40.361110687255803"/>
    <n v="6"/>
    <n v="-2.787558362686356E-2"/>
    <n v="5.5554461073837064E-3"/>
    <n v="1"/>
    <n v="0"/>
    <n v="0"/>
    <n v="0"/>
    <n v="0"/>
    <n v="0"/>
    <n v="0"/>
    <n v="-3.3431029734247268E-2"/>
    <n v="0"/>
    <n v="0"/>
  </r>
  <r>
    <x v="5"/>
    <d v="2002-12-10T00:00:00"/>
    <n v="59.450515747070298"/>
    <n v="40.468227386474602"/>
    <n v="7"/>
    <n v="1.3318282750610292E-2"/>
    <n v="2.6504426357570427E-3"/>
    <n v="1"/>
    <n v="0"/>
    <n v="0"/>
    <n v="0"/>
    <n v="0"/>
    <n v="0"/>
    <n v="0"/>
    <n v="1.066784011485325E-2"/>
    <n v="0"/>
    <n v="0"/>
  </r>
  <r>
    <x v="5"/>
    <d v="2002-12-11T00:00:00"/>
    <n v="59.502941131591797"/>
    <n v="40.738384246826101"/>
    <n v="8"/>
    <n v="8.8144370565490884E-4"/>
    <n v="6.6535926466437011E-3"/>
    <n v="1"/>
    <n v="0"/>
    <n v="0"/>
    <n v="0"/>
    <n v="0"/>
    <n v="0"/>
    <n v="0"/>
    <n v="-5.7721489409887925E-3"/>
    <n v="0"/>
    <n v="0"/>
  </r>
  <r>
    <x v="5"/>
    <d v="2002-12-12T00:00:00"/>
    <n v="59.496395111083899"/>
    <n v="40.701160430908203"/>
    <n v="9"/>
    <n v="-1.1001776516045054E-4"/>
    <n v="-9.1414603697524796E-4"/>
    <n v="1"/>
    <n v="0"/>
    <n v="0"/>
    <n v="0"/>
    <n v="0"/>
    <n v="0"/>
    <n v="0"/>
    <n v="8.0412827181479743E-4"/>
    <n v="0"/>
    <n v="0"/>
  </r>
  <r>
    <x v="5"/>
    <d v="2002-12-13T00:00:00"/>
    <n v="58.559131622314403"/>
    <n v="40.305213928222599"/>
    <n v="10"/>
    <n v="-1.5878683658631244E-2"/>
    <n v="-9.7757654024508162E-3"/>
    <n v="1"/>
    <n v="0"/>
    <n v="0"/>
    <n v="0"/>
    <n v="0"/>
    <n v="0"/>
    <n v="0"/>
    <n v="-6.1029182561804281E-3"/>
    <n v="0"/>
    <n v="0"/>
  </r>
  <r>
    <x v="5"/>
    <d v="2002-12-16T00:00:00"/>
    <n v="60.073215484619098"/>
    <n v="40.002471923828097"/>
    <n v="11"/>
    <n v="2.5527035700124691E-2"/>
    <n v="-7.5395881553556813E-3"/>
    <n v="1"/>
    <n v="0"/>
    <n v="0"/>
    <n v="0"/>
    <n v="0"/>
    <n v="0"/>
    <n v="0"/>
    <n v="3.306662385548037E-2"/>
    <n v="0"/>
    <n v="0"/>
  </r>
  <r>
    <x v="5"/>
    <d v="2002-12-17T00:00:00"/>
    <n v="59.548820495605398"/>
    <n v="40.002471923828097"/>
    <n v="12"/>
    <n v="-8.7675877429303183E-3"/>
    <n v="0"/>
    <n v="1"/>
    <n v="0"/>
    <n v="0"/>
    <n v="0"/>
    <n v="0"/>
    <n v="0"/>
    <n v="0"/>
    <n v="-8.7675877429303183E-3"/>
    <n v="0"/>
    <n v="0"/>
  </r>
  <r>
    <x v="5"/>
    <d v="2002-12-18T00:00:00"/>
    <n v="58.860618591308501"/>
    <n v="40.3145332336425"/>
    <n v="13"/>
    <n v="-1.1624236359947282E-2"/>
    <n v="7.7707797874181743E-3"/>
    <n v="1"/>
    <n v="0"/>
    <n v="0"/>
    <n v="0"/>
    <n v="0"/>
    <n v="0"/>
    <n v="0"/>
    <n v="-1.9395016147365454E-2"/>
    <n v="0"/>
    <n v="0"/>
  </r>
  <r>
    <x v="5"/>
    <d v="2002-12-19T00:00:00"/>
    <n v="58.441097259521399"/>
    <n v="40.6731758117675"/>
    <n v="14"/>
    <n v="-7.1528897499217089E-3"/>
    <n v="8.8567741142297294E-3"/>
    <n v="1"/>
    <n v="0"/>
    <n v="0"/>
    <n v="0"/>
    <n v="0"/>
    <n v="0"/>
    <n v="0"/>
    <n v="-1.6009663864151438E-2"/>
    <n v="0"/>
    <n v="0"/>
  </r>
  <r>
    <x v="5"/>
    <d v="2002-12-20T00:00:00"/>
    <n v="59.275012969970703"/>
    <n v="40.701160430908203"/>
    <n v="15"/>
    <n v="1.4168488225067154E-2"/>
    <n v="6.8779965615848346E-4"/>
    <n v="1"/>
    <n v="0"/>
    <n v="0"/>
    <n v="0"/>
    <n v="0"/>
    <n v="0"/>
    <n v="0"/>
    <n v="1.3480688568908671E-2"/>
    <n v="0"/>
    <n v="0"/>
  </r>
  <r>
    <x v="5"/>
    <d v="2002-12-23T00:00:00"/>
    <n v="59.2947578430175"/>
    <n v="40.710472106933501"/>
    <n v="16"/>
    <n v="3.3305071088406845E-4"/>
    <n v="2.2875541923500473E-4"/>
    <n v="0"/>
    <n v="1"/>
    <n v="0"/>
    <n v="3.3305071088406845E-4"/>
    <n v="2.2875541923500473E-4"/>
    <n v="0"/>
    <n v="0"/>
    <n v="0"/>
    <n v="1.0429529164906372E-4"/>
    <n v="0"/>
  </r>
  <r>
    <x v="5"/>
    <d v="2002-12-24T00:00:00"/>
    <n v="58.853446960449197"/>
    <n v="40.938709259033203"/>
    <n v="17"/>
    <n v="-7.4704975111988103E-3"/>
    <n v="5.5906928338980335E-3"/>
    <n v="0"/>
    <n v="1"/>
    <n v="0"/>
    <n v="-7.4704975111988103E-3"/>
    <n v="5.5906928338980335E-3"/>
    <n v="0"/>
    <n v="0"/>
    <n v="0"/>
    <n v="-1.3061190345096844E-2"/>
    <n v="0"/>
  </r>
  <r>
    <x v="5"/>
    <d v="2002-12-26T00:00:00"/>
    <n v="58.879802703857401"/>
    <n v="41.017868041992102"/>
    <n v="18"/>
    <n v="4.4771963610291363E-4"/>
    <n v="1.9317255595887608E-3"/>
    <n v="0"/>
    <n v="1"/>
    <n v="0"/>
    <n v="4.4771963610291363E-4"/>
    <n v="1.9317255595887608E-3"/>
    <n v="0"/>
    <n v="0"/>
    <n v="0"/>
    <n v="-1.4840059234858471E-3"/>
    <n v="0"/>
  </r>
  <r>
    <x v="5"/>
    <d v="2002-12-27T00:00:00"/>
    <n v="57.555820465087798"/>
    <n v="41.469718933105398"/>
    <n v="19"/>
    <n v="-2.2742856009425522E-2"/>
    <n v="1.0955718968856243E-2"/>
    <n v="0"/>
    <n v="1"/>
    <n v="0"/>
    <n v="-2.2742856009425522E-2"/>
    <n v="1.0955718968856243E-2"/>
    <n v="0"/>
    <n v="0"/>
    <n v="0"/>
    <n v="-3.3698574978281763E-2"/>
    <n v="0"/>
  </r>
  <r>
    <x v="5"/>
    <d v="2002-12-30T00:00:00"/>
    <n v="58.036674499511697"/>
    <n v="41.567516326904297"/>
    <n v="20"/>
    <n v="8.3198620861766621E-3"/>
    <n v="2.3555080732414742E-3"/>
    <n v="0"/>
    <n v="1"/>
    <n v="0"/>
    <n v="8.3198620861766621E-3"/>
    <n v="2.3555080732414742E-3"/>
    <n v="0"/>
    <n v="0"/>
    <n v="0"/>
    <n v="5.9643540129351875E-3"/>
    <n v="0"/>
  </r>
  <r>
    <x v="5"/>
    <d v="2002-12-31T00:00:00"/>
    <n v="58.115734100341797"/>
    <n v="41.462680816650298"/>
    <n v="21"/>
    <n v="1.3613081982938458E-3"/>
    <n v="-2.5252394808272117E-3"/>
    <n v="0"/>
    <n v="1"/>
    <n v="0"/>
    <n v="1.3613081982938458E-3"/>
    <n v="-2.5252394808272117E-3"/>
    <n v="0"/>
    <n v="0"/>
    <n v="0"/>
    <n v="3.8865476791210577E-3"/>
    <n v="0"/>
  </r>
  <r>
    <x v="6"/>
    <d v="2003-01-02T00:00:00"/>
    <n v="59.986377716064403"/>
    <n v="40.390651702880803"/>
    <n v="1"/>
    <n v="3.1681060507051724E-2"/>
    <n v="-2.6195400533563836E-2"/>
    <n v="1"/>
    <n v="0"/>
    <n v="1"/>
    <n v="0"/>
    <n v="0"/>
    <n v="3.1681060507051724E-2"/>
    <n v="-2.6195400533563836E-2"/>
    <n v="5.7876461040615557E-2"/>
    <n v="0"/>
    <n v="5.7876461040615557E-2"/>
  </r>
  <r>
    <x v="6"/>
    <d v="2003-01-03T00:00:00"/>
    <n v="60.170806884765597"/>
    <n v="40.484275817871001"/>
    <n v="2"/>
    <n v="3.0698008470699434E-3"/>
    <n v="2.3152826143580389E-3"/>
    <n v="1"/>
    <n v="0"/>
    <n v="1"/>
    <n v="0"/>
    <n v="0"/>
    <n v="3.0698008470699434E-3"/>
    <n v="2.3152826143580389E-3"/>
    <n v="7.5451823271190446E-4"/>
    <n v="0"/>
    <n v="7.5451823271190446E-4"/>
  </r>
  <r>
    <x v="6"/>
    <d v="2003-01-06T00:00:00"/>
    <n v="61.231300354003899"/>
    <n v="40.376575469970703"/>
    <n v="3"/>
    <n v="1.7471203241871448E-2"/>
    <n v="-2.6638456032170824E-3"/>
    <n v="1"/>
    <n v="0"/>
    <n v="1"/>
    <n v="0"/>
    <n v="0"/>
    <n v="1.7471203241871448E-2"/>
    <n v="-2.6638456032170824E-3"/>
    <n v="2.013504884508853E-2"/>
    <n v="0"/>
    <n v="2.013504884508853E-2"/>
  </r>
  <r>
    <x v="6"/>
    <d v="2003-01-07T00:00:00"/>
    <n v="61.079814910888601"/>
    <n v="40.521709442138601"/>
    <n v="4"/>
    <n v="-2.4770523961636457E-3"/>
    <n v="3.5880643954961061E-3"/>
    <n v="1"/>
    <n v="0"/>
    <n v="1"/>
    <n v="0"/>
    <n v="0"/>
    <n v="-2.4770523961636457E-3"/>
    <n v="3.5880643954961061E-3"/>
    <n v="-6.0651167916597522E-3"/>
    <n v="0"/>
    <n v="-6.0651167916597522E-3"/>
  </r>
  <r>
    <x v="6"/>
    <d v="2003-01-08T00:00:00"/>
    <n v="60.197158813476499"/>
    <n v="40.723011016845703"/>
    <n v="5"/>
    <n v="-1.4556294660649702E-2"/>
    <n v="4.9554478249808284E-3"/>
    <n v="1"/>
    <n v="0"/>
    <n v="1"/>
    <n v="0"/>
    <n v="0"/>
    <n v="-1.4556294660649702E-2"/>
    <n v="4.9554478249808284E-3"/>
    <n v="-1.9511742485630531E-2"/>
    <n v="0"/>
    <n v="-1.9511742485630531E-2"/>
  </r>
  <r>
    <x v="6"/>
    <d v="2003-01-09T00:00:00"/>
    <n v="61.132480621337798"/>
    <n v="39.941207885742102"/>
    <n v="6"/>
    <n v="1.5418167248509303E-2"/>
    <n v="-1.938474389238061E-2"/>
    <n v="1"/>
    <n v="0"/>
    <n v="0"/>
    <n v="0"/>
    <n v="0"/>
    <n v="0"/>
    <n v="0"/>
    <n v="3.4802911140889917E-2"/>
    <n v="0"/>
    <n v="0"/>
  </r>
  <r>
    <x v="6"/>
    <d v="2003-01-10T00:00:00"/>
    <n v="61.297164916992102"/>
    <n v="40.044212341308501"/>
    <n v="7"/>
    <n v="2.6902698975577572E-3"/>
    <n v="2.5755822052336013E-3"/>
    <n v="1"/>
    <n v="0"/>
    <n v="0"/>
    <n v="0"/>
    <n v="0"/>
    <n v="0"/>
    <n v="0"/>
    <n v="1.1468769232415594E-4"/>
    <n v="0"/>
    <n v="0"/>
  </r>
  <r>
    <x v="6"/>
    <d v="2003-01-13T00:00:00"/>
    <n v="61.277412414550703"/>
    <n v="40.1097412109375"/>
    <n v="8"/>
    <n v="-3.222936279674251E-4"/>
    <n v="1.6350755346190614E-3"/>
    <n v="1"/>
    <n v="0"/>
    <n v="0"/>
    <n v="0"/>
    <n v="0"/>
    <n v="0"/>
    <n v="0"/>
    <n v="-1.9573691625864864E-3"/>
    <n v="0"/>
    <n v="0"/>
  </r>
  <r>
    <x v="6"/>
    <d v="2003-01-14T00:00:00"/>
    <n v="61.475002288818303"/>
    <n v="40.250194549560497"/>
    <n v="9"/>
    <n v="3.219326404256281E-3"/>
    <n v="3.4956096048045036E-3"/>
    <n v="1"/>
    <n v="0"/>
    <n v="0"/>
    <n v="0"/>
    <n v="0"/>
    <n v="0"/>
    <n v="0"/>
    <n v="-2.7628320054822256E-4"/>
    <n v="0"/>
    <n v="0"/>
  </r>
  <r>
    <x v="6"/>
    <d v="2003-01-15T00:00:00"/>
    <n v="60.862438201904297"/>
    <n v="40.446800231933501"/>
    <n v="10"/>
    <n v="-1.0014419197929478E-2"/>
    <n v="4.8726987147190539E-3"/>
    <n v="1"/>
    <n v="0"/>
    <n v="0"/>
    <n v="0"/>
    <n v="0"/>
    <n v="0"/>
    <n v="0"/>
    <n v="-1.4887117912648531E-2"/>
    <n v="0"/>
    <n v="0"/>
  </r>
  <r>
    <x v="6"/>
    <d v="2003-01-16T00:00:00"/>
    <n v="60.612171173095703"/>
    <n v="40.503021240234297"/>
    <n v="11"/>
    <n v="-4.120488786771263E-3"/>
    <n v="1.3890337574023756E-3"/>
    <n v="1"/>
    <n v="0"/>
    <n v="0"/>
    <n v="0"/>
    <n v="0"/>
    <n v="0"/>
    <n v="0"/>
    <n v="-5.5095225441736386E-3"/>
    <n v="0"/>
    <n v="0"/>
  </r>
  <r>
    <x v="6"/>
    <d v="2003-01-17T00:00:00"/>
    <n v="59.716323852538999"/>
    <n v="40.704265594482401"/>
    <n v="12"/>
    <n v="-1.4890302960421615E-2"/>
    <n v="4.9563228635820834E-3"/>
    <n v="1"/>
    <n v="0"/>
    <n v="0"/>
    <n v="0"/>
    <n v="0"/>
    <n v="0"/>
    <n v="0"/>
    <n v="-1.9846625824003698E-2"/>
    <n v="0"/>
    <n v="0"/>
  </r>
  <r>
    <x v="6"/>
    <d v="2003-01-21T00:00:00"/>
    <n v="58.787582397460902"/>
    <n v="40.9383544921875"/>
    <n v="13"/>
    <n v="-1.5674765503316989E-2"/>
    <n v="5.7344935511862618E-3"/>
    <n v="1"/>
    <n v="0"/>
    <n v="0"/>
    <n v="0"/>
    <n v="0"/>
    <n v="0"/>
    <n v="0"/>
    <n v="-2.1409259054503249E-2"/>
    <n v="0"/>
    <n v="0"/>
  </r>
  <r>
    <x v="6"/>
    <d v="2003-01-22T00:00:00"/>
    <n v="58.0761909484863"/>
    <n v="41.139640808105398"/>
    <n v="14"/>
    <n v="-1.2174863362483532E-2"/>
    <n v="4.9047669525957936E-3"/>
    <n v="1"/>
    <n v="0"/>
    <n v="0"/>
    <n v="0"/>
    <n v="0"/>
    <n v="0"/>
    <n v="0"/>
    <n v="-1.7079630315079326E-2"/>
    <n v="0"/>
    <n v="0"/>
  </r>
  <r>
    <x v="6"/>
    <d v="2003-01-23T00:00:00"/>
    <n v="58.431888580322202"/>
    <n v="40.9383544921875"/>
    <n v="15"/>
    <n v="6.1059926213012129E-3"/>
    <n v="-4.90476695259583E-3"/>
    <n v="1"/>
    <n v="0"/>
    <n v="0"/>
    <n v="0"/>
    <n v="0"/>
    <n v="0"/>
    <n v="0"/>
    <n v="1.1010759573897043E-2"/>
    <n v="0"/>
    <n v="0"/>
  </r>
  <r>
    <x v="6"/>
    <d v="2003-01-24T00:00:00"/>
    <n v="56.897117614746001"/>
    <n v="41.181755065917898"/>
    <n v="16"/>
    <n v="-2.6617095329493034E-2"/>
    <n v="5.9279337985749699E-3"/>
    <n v="0"/>
    <n v="1"/>
    <n v="0"/>
    <n v="-2.6617095329493034E-2"/>
    <n v="5.9279337985749699E-3"/>
    <n v="0"/>
    <n v="0"/>
    <n v="0"/>
    <n v="-3.2545029128068004E-2"/>
    <n v="0"/>
  </r>
  <r>
    <x v="6"/>
    <d v="2003-01-27T00:00:00"/>
    <n v="56.119895935058501"/>
    <n v="41.032028198242102"/>
    <n v="17"/>
    <n v="-1.3754281911257217E-2"/>
    <n v="-3.6423827554463747E-3"/>
    <n v="0"/>
    <n v="1"/>
    <n v="0"/>
    <n v="-1.3754281911257217E-2"/>
    <n v="-3.6423827554463747E-3"/>
    <n v="0"/>
    <n v="0"/>
    <n v="0"/>
    <n v="-1.0111899155810842E-2"/>
    <n v="0"/>
  </r>
  <r>
    <x v="6"/>
    <d v="2003-01-28T00:00:00"/>
    <n v="56.534870147705"/>
    <n v="41.032028198242102"/>
    <n v="18"/>
    <n v="7.3672176331127234E-3"/>
    <n v="0"/>
    <n v="0"/>
    <n v="1"/>
    <n v="0"/>
    <n v="7.3672176331127234E-3"/>
    <n v="0"/>
    <n v="0"/>
    <n v="0"/>
    <n v="0"/>
    <n v="7.3672176331127234E-3"/>
    <n v="0"/>
  </r>
  <r>
    <x v="6"/>
    <d v="2003-01-29T00:00:00"/>
    <n v="56.9629707336425"/>
    <n v="40.807235717773402"/>
    <n v="19"/>
    <n v="7.5438019409128903E-3"/>
    <n v="-5.4935256023355946E-3"/>
    <n v="0"/>
    <n v="1"/>
    <n v="0"/>
    <n v="7.5438019409128903E-3"/>
    <n v="-5.4935256023355946E-3"/>
    <n v="0"/>
    <n v="0"/>
    <n v="0"/>
    <n v="1.3037327543248486E-2"/>
    <n v="0"/>
  </r>
  <r>
    <x v="6"/>
    <d v="2003-01-30T00:00:00"/>
    <n v="55.612712860107401"/>
    <n v="41.111553192138601"/>
    <n v="20"/>
    <n v="-2.3989596794081046E-2"/>
    <n v="7.4297698564976091E-3"/>
    <n v="0"/>
    <n v="1"/>
    <n v="0"/>
    <n v="-2.3989596794081046E-2"/>
    <n v="7.4297698564976091E-3"/>
    <n v="0"/>
    <n v="0"/>
    <n v="0"/>
    <n v="-3.1419366650578658E-2"/>
    <n v="0"/>
  </r>
  <r>
    <x v="6"/>
    <d v="2003-01-31T00:00:00"/>
    <n v="56.686351776122997"/>
    <n v="41.223892211913999"/>
    <n v="21"/>
    <n v="1.9121648659204224E-2"/>
    <n v="2.7288147634226567E-3"/>
    <n v="0"/>
    <n v="1"/>
    <n v="0"/>
    <n v="1.9121648659204224E-2"/>
    <n v="2.7288147634226567E-3"/>
    <n v="0"/>
    <n v="0"/>
    <n v="0"/>
    <n v="1.6392833895781566E-2"/>
    <n v="0"/>
  </r>
  <r>
    <x v="7"/>
    <d v="2003-02-03T00:00:00"/>
    <n v="56.79833984375"/>
    <n v="41.284011840820298"/>
    <n v="1"/>
    <n v="1.9736248542383652E-3"/>
    <n v="1.4573061874835699E-3"/>
    <n v="1"/>
    <n v="0"/>
    <n v="1"/>
    <n v="0"/>
    <n v="0"/>
    <n v="1.9736248542383652E-3"/>
    <n v="1.4573061874835699E-3"/>
    <n v="5.1631866675479524E-4"/>
    <n v="0"/>
    <n v="5.1631866675479524E-4"/>
  </r>
  <r>
    <x v="7"/>
    <d v="2003-02-04T00:00:00"/>
    <n v="56.238437652587798"/>
    <n v="41.46724319458"/>
    <n v="2"/>
    <n v="-9.9066300841985332E-3"/>
    <n v="4.4284924291573555E-3"/>
    <n v="1"/>
    <n v="0"/>
    <n v="1"/>
    <n v="0"/>
    <n v="0"/>
    <n v="-9.9066300841985332E-3"/>
    <n v="4.4284924291573555E-3"/>
    <n v="-1.4335122513355888E-2"/>
    <n v="0"/>
    <n v="-1.4335122513355888E-2"/>
  </r>
  <r>
    <x v="7"/>
    <d v="2003-02-05T00:00:00"/>
    <n v="55.889358520507798"/>
    <n v="41.110252380371001"/>
    <n v="3"/>
    <n v="-6.2264714331178167E-3"/>
    <n v="-8.6462549077251857E-3"/>
    <n v="1"/>
    <n v="0"/>
    <n v="1"/>
    <n v="0"/>
    <n v="0"/>
    <n v="-6.2264714331178167E-3"/>
    <n v="-8.6462549077251857E-3"/>
    <n v="2.419783474607369E-3"/>
    <n v="0"/>
    <n v="2.419783474607369E-3"/>
  </r>
  <r>
    <x v="7"/>
    <d v="2003-02-06T00:00:00"/>
    <n v="55.625904083251903"/>
    <n v="41.443737030029297"/>
    <n v="4"/>
    <n v="-4.7250021432675548E-3"/>
    <n v="8.0792331425302965E-3"/>
    <n v="1"/>
    <n v="0"/>
    <n v="1"/>
    <n v="0"/>
    <n v="0"/>
    <n v="-4.7250021432675548E-3"/>
    <n v="8.0792331425302965E-3"/>
    <n v="-1.2804235285797851E-2"/>
    <n v="0"/>
    <n v="-1.2804235285797851E-2"/>
  </r>
  <r>
    <x v="7"/>
    <d v="2003-02-07T00:00:00"/>
    <n v="54.947456359863203"/>
    <n v="41.537731170654297"/>
    <n v="5"/>
    <n v="-1.2271603842550233E-2"/>
    <n v="2.2654258321159362E-3"/>
    <n v="1"/>
    <n v="0"/>
    <n v="1"/>
    <n v="0"/>
    <n v="0"/>
    <n v="-1.2271603842550233E-2"/>
    <n v="2.2654258321159362E-3"/>
    <n v="-1.453702967466617E-2"/>
    <n v="0"/>
    <n v="-1.453702967466617E-2"/>
  </r>
  <r>
    <x v="7"/>
    <d v="2003-02-10T00:00:00"/>
    <n v="55.336051940917898"/>
    <n v="41.246490478515597"/>
    <n v="6"/>
    <n v="7.0472402500652677E-3"/>
    <n v="-7.0361691609814331E-3"/>
    <n v="1"/>
    <n v="0"/>
    <n v="0"/>
    <n v="0"/>
    <n v="0"/>
    <n v="0"/>
    <n v="0"/>
    <n v="1.4083409411046702E-2"/>
    <n v="0"/>
    <n v="0"/>
  </r>
  <r>
    <x v="7"/>
    <d v="2003-02-11T00:00:00"/>
    <n v="54.954021453857401"/>
    <n v="41.237064361572202"/>
    <n v="7"/>
    <n v="-6.9277678984170001E-3"/>
    <n v="-2.2855748646393687E-4"/>
    <n v="1"/>
    <n v="0"/>
    <n v="0"/>
    <n v="0"/>
    <n v="0"/>
    <n v="0"/>
    <n v="0"/>
    <n v="-6.6992104119530634E-3"/>
    <n v="0"/>
    <n v="0"/>
  </r>
  <r>
    <x v="7"/>
    <d v="2003-02-12T00:00:00"/>
    <n v="54.077949523925703"/>
    <n v="41.382698059082003"/>
    <n v="8"/>
    <n v="-1.6070346637466246E-2"/>
    <n v="3.5253998335564229E-3"/>
    <n v="1"/>
    <n v="0"/>
    <n v="0"/>
    <n v="0"/>
    <n v="0"/>
    <n v="0"/>
    <n v="0"/>
    <n v="-1.9595746471022669E-2"/>
    <n v="0"/>
    <n v="0"/>
  </r>
  <r>
    <x v="7"/>
    <d v="2003-02-13T00:00:00"/>
    <n v="54.242664337158203"/>
    <n v="41.6082344055175"/>
    <n v="9"/>
    <n v="3.0412482780108542E-3"/>
    <n v="5.4352179199021328E-3"/>
    <n v="1"/>
    <n v="0"/>
    <n v="0"/>
    <n v="0"/>
    <n v="0"/>
    <n v="0"/>
    <n v="0"/>
    <n v="-2.3939696418912785E-3"/>
    <n v="0"/>
    <n v="0"/>
  </r>
  <r>
    <x v="7"/>
    <d v="2003-02-14T00:00:00"/>
    <n v="55.4282836914062"/>
    <n v="41.251155853271399"/>
    <n v="10"/>
    <n v="2.1622235734040034E-2"/>
    <n v="-8.6189570460369364E-3"/>
    <n v="1"/>
    <n v="0"/>
    <n v="0"/>
    <n v="0"/>
    <n v="0"/>
    <n v="0"/>
    <n v="0"/>
    <n v="3.0241192780076968E-2"/>
    <n v="0"/>
    <n v="0"/>
  </r>
  <r>
    <x v="7"/>
    <d v="2003-02-18T00:00:00"/>
    <n v="56.4031372070312"/>
    <n v="41.302837371826101"/>
    <n v="11"/>
    <n v="1.7434781775122466E-2"/>
    <n v="1.2520660306622336E-3"/>
    <n v="1"/>
    <n v="0"/>
    <n v="0"/>
    <n v="0"/>
    <n v="0"/>
    <n v="0"/>
    <n v="0"/>
    <n v="1.6182715744460233E-2"/>
    <n v="0"/>
    <n v="0"/>
  </r>
  <r>
    <x v="7"/>
    <d v="2003-02-19T00:00:00"/>
    <n v="56.106739044189403"/>
    <n v="41.584678649902301"/>
    <n v="12"/>
    <n v="-5.2688503161582335E-3"/>
    <n v="6.8005986383062383E-3"/>
    <n v="1"/>
    <n v="0"/>
    <n v="0"/>
    <n v="0"/>
    <n v="0"/>
    <n v="0"/>
    <n v="0"/>
    <n v="-1.2069448954464473E-2"/>
    <n v="0"/>
    <n v="0"/>
  </r>
  <r>
    <x v="7"/>
    <d v="2003-02-20T00:00:00"/>
    <n v="55.546844482421797"/>
    <n v="41.7256050109863"/>
    <n v="13"/>
    <n v="-1.0029221403759492E-2"/>
    <n v="3.3831716640435943E-3"/>
    <n v="1"/>
    <n v="0"/>
    <n v="0"/>
    <n v="0"/>
    <n v="0"/>
    <n v="0"/>
    <n v="0"/>
    <n v="-1.3412393067803088E-2"/>
    <n v="0"/>
    <n v="0"/>
  </r>
  <r>
    <x v="7"/>
    <d v="2003-02-21T00:00:00"/>
    <n v="56.106739044189403"/>
    <n v="41.481372833251903"/>
    <n v="14"/>
    <n v="1.0029221403759472E-2"/>
    <n v="-5.8704903235078116E-3"/>
    <n v="1"/>
    <n v="0"/>
    <n v="0"/>
    <n v="0"/>
    <n v="0"/>
    <n v="0"/>
    <n v="0"/>
    <n v="1.5899711727267285E-2"/>
    <n v="0"/>
    <n v="0"/>
  </r>
  <r>
    <x v="7"/>
    <d v="2003-02-24T00:00:00"/>
    <n v="55.197742462158203"/>
    <n v="41.6786499023437"/>
    <n v="15"/>
    <n v="-1.6333875856969257E-2"/>
    <n v="4.7445258591723915E-3"/>
    <n v="1"/>
    <n v="0"/>
    <n v="0"/>
    <n v="0"/>
    <n v="0"/>
    <n v="0"/>
    <n v="0"/>
    <n v="-2.107840171614165E-2"/>
    <n v="0"/>
    <n v="0"/>
  </r>
  <r>
    <x v="7"/>
    <d v="2003-02-25T00:00:00"/>
    <n v="55.639068603515597"/>
    <n v="41.8712768554687"/>
    <n v="16"/>
    <n v="7.9635722006881886E-3"/>
    <n v="4.6110703360785887E-3"/>
    <n v="0"/>
    <n v="1"/>
    <n v="0"/>
    <n v="7.9635722006881886E-3"/>
    <n v="4.6110703360785887E-3"/>
    <n v="0"/>
    <n v="0"/>
    <n v="0"/>
    <n v="3.3525018646096E-3"/>
    <n v="0"/>
  </r>
  <r>
    <x v="7"/>
    <d v="2003-02-26T00:00:00"/>
    <n v="54.828872680663999"/>
    <n v="42.162502288818303"/>
    <n v="17"/>
    <n v="-1.4668698283263497E-2"/>
    <n v="6.9311793951666893E-3"/>
    <n v="0"/>
    <n v="1"/>
    <n v="0"/>
    <n v="-1.4668698283263497E-2"/>
    <n v="6.9311793951666893E-3"/>
    <n v="0"/>
    <n v="0"/>
    <n v="0"/>
    <n v="-2.1599877678430187E-2"/>
    <n v="0"/>
  </r>
  <r>
    <x v="7"/>
    <d v="2003-02-27T00:00:00"/>
    <n v="55.553421020507798"/>
    <n v="42.232986450195298"/>
    <n v="18"/>
    <n v="1.3128169777501288E-2"/>
    <n v="1.6703304600213622E-3"/>
    <n v="0"/>
    <n v="1"/>
    <n v="0"/>
    <n v="1.3128169777501288E-2"/>
    <n v="1.6703304600213622E-3"/>
    <n v="0"/>
    <n v="0"/>
    <n v="0"/>
    <n v="1.1457839317479925E-2"/>
    <n v="0"/>
  </r>
  <r>
    <x v="7"/>
    <d v="2003-02-28T00:00:00"/>
    <n v="55.922279357910099"/>
    <n v="42.5007514953613"/>
    <n v="19"/>
    <n v="6.6177594277573902E-3"/>
    <n v="6.3201728844087665E-3"/>
    <n v="0"/>
    <n v="1"/>
    <n v="0"/>
    <n v="6.6177594277573902E-3"/>
    <n v="6.3201728844087665E-3"/>
    <n v="0"/>
    <n v="0"/>
    <n v="0"/>
    <n v="2.9758654334862376E-4"/>
    <n v="0"/>
  </r>
  <r>
    <x v="8"/>
    <d v="2003-03-03T00:00:00"/>
    <n v="55.388771057128899"/>
    <n v="42.5526313781738"/>
    <n v="1"/>
    <n v="-9.585973435070486E-3"/>
    <n v="1.2199371146428143E-3"/>
    <n v="1"/>
    <n v="0"/>
    <n v="1"/>
    <n v="0"/>
    <n v="0"/>
    <n v="-9.585973435070486E-3"/>
    <n v="1.2199371146428143E-3"/>
    <n v="-1.0805910549713301E-2"/>
    <n v="0"/>
    <n v="-1.0805910549713301E-2"/>
  </r>
  <r>
    <x v="8"/>
    <d v="2003-03-04T00:00:00"/>
    <n v="54.506145477294901"/>
    <n v="42.580917358398402"/>
    <n v="2"/>
    <n v="-1.6063428346238307E-2"/>
    <n v="6.6450845019952335E-4"/>
    <n v="1"/>
    <n v="0"/>
    <n v="1"/>
    <n v="0"/>
    <n v="0"/>
    <n v="-1.6063428346238307E-2"/>
    <n v="6.6450845019952335E-4"/>
    <n v="-1.6727936796437831E-2"/>
    <n v="0"/>
    <n v="-1.6727936796437831E-2"/>
  </r>
  <r>
    <x v="8"/>
    <d v="2003-03-05T00:00:00"/>
    <n v="54.967212677001903"/>
    <n v="42.722389221191399"/>
    <n v="3"/>
    <n v="8.4234179656075669E-3"/>
    <n v="3.3169169677230424E-3"/>
    <n v="1"/>
    <n v="0"/>
    <n v="1"/>
    <n v="0"/>
    <n v="0"/>
    <n v="8.4234179656075669E-3"/>
    <n v="3.3169169677230424E-3"/>
    <n v="5.1065009978845249E-3"/>
    <n v="0"/>
    <n v="5.1065009978845249E-3"/>
  </r>
  <r>
    <x v="8"/>
    <d v="2003-03-06T00:00:00"/>
    <n v="54.506145477294901"/>
    <n v="42.557346343994098"/>
    <n v="4"/>
    <n v="-8.4234179656074697E-3"/>
    <n v="-3.8706284009026402E-3"/>
    <n v="1"/>
    <n v="0"/>
    <n v="1"/>
    <n v="0"/>
    <n v="0"/>
    <n v="-8.4234179656074697E-3"/>
    <n v="-3.8706284009026402E-3"/>
    <n v="-4.5527895647048296E-3"/>
    <n v="0"/>
    <n v="-4.5527895647048296E-3"/>
  </r>
  <r>
    <x v="8"/>
    <d v="2003-03-07T00:00:00"/>
    <n v="54.881549835205"/>
    <n v="42.703563690185497"/>
    <n v="5"/>
    <n v="6.8637670928535658E-3"/>
    <n v="3.429883389133667E-3"/>
    <n v="1"/>
    <n v="0"/>
    <n v="1"/>
    <n v="0"/>
    <n v="0"/>
    <n v="6.8637670928535658E-3"/>
    <n v="3.429883389133667E-3"/>
    <n v="3.4338837037198987E-3"/>
    <n v="0"/>
    <n v="3.4338837037198987E-3"/>
  </r>
  <r>
    <x v="8"/>
    <d v="2003-03-10T00:00:00"/>
    <n v="53.564208984375"/>
    <n v="42.925182342529297"/>
    <n v="6"/>
    <n v="-2.4296121247890309E-2"/>
    <n v="5.1762791690059592E-3"/>
    <n v="1"/>
    <n v="0"/>
    <n v="0"/>
    <n v="0"/>
    <n v="0"/>
    <n v="0"/>
    <n v="0"/>
    <n v="-2.947240041689627E-2"/>
    <n v="0"/>
    <n v="0"/>
  </r>
  <r>
    <x v="8"/>
    <d v="2003-03-11T00:00:00"/>
    <n v="53.037269592285099"/>
    <n v="42.849716186523402"/>
    <n v="7"/>
    <n v="-9.8862359310073755E-3"/>
    <n v="-1.7596331041427736E-3"/>
    <n v="1"/>
    <n v="0"/>
    <n v="0"/>
    <n v="0"/>
    <n v="0"/>
    <n v="0"/>
    <n v="0"/>
    <n v="-8.1266028268646012E-3"/>
    <n v="0"/>
    <n v="0"/>
  </r>
  <r>
    <x v="8"/>
    <d v="2003-03-12T00:00:00"/>
    <n v="53.392932891845703"/>
    <n v="43.0053100585937"/>
    <n v="8"/>
    <n v="6.6835280813428233E-3"/>
    <n v="3.6245762005732555E-3"/>
    <n v="1"/>
    <n v="0"/>
    <n v="0"/>
    <n v="0"/>
    <n v="0"/>
    <n v="0"/>
    <n v="0"/>
    <n v="3.0589518807695678E-3"/>
    <n v="0"/>
    <n v="0"/>
  </r>
  <r>
    <x v="8"/>
    <d v="2003-03-13T00:00:00"/>
    <n v="55.237258911132798"/>
    <n v="42.213138580322202"/>
    <n v="9"/>
    <n v="3.3959311501733806E-2"/>
    <n v="-1.8592084452653805E-2"/>
    <n v="1"/>
    <n v="0"/>
    <n v="0"/>
    <n v="0"/>
    <n v="0"/>
    <n v="0"/>
    <n v="0"/>
    <n v="5.2551395954387611E-2"/>
    <n v="0"/>
    <n v="0"/>
  </r>
  <r>
    <x v="8"/>
    <d v="2003-03-14T00:00:00"/>
    <n v="55.415069580078097"/>
    <n v="42.420589447021399"/>
    <n v="10"/>
    <n v="3.2138649844836776E-3"/>
    <n v="4.9023311864899773E-3"/>
    <n v="1"/>
    <n v="0"/>
    <n v="0"/>
    <n v="0"/>
    <n v="0"/>
    <n v="0"/>
    <n v="0"/>
    <n v="-1.6884662020062997E-3"/>
    <n v="0"/>
    <n v="0"/>
  </r>
  <r>
    <x v="8"/>
    <d v="2003-03-17T00:00:00"/>
    <n v="57.160621643066399"/>
    <n v="41.9113159179687"/>
    <n v="11"/>
    <n v="3.1013657648595996E-2"/>
    <n v="-1.2077984430797153E-2"/>
    <n v="1"/>
    <n v="0"/>
    <n v="0"/>
    <n v="0"/>
    <n v="0"/>
    <n v="0"/>
    <n v="0"/>
    <n v="4.3091642079393151E-2"/>
    <n v="0"/>
    <n v="0"/>
  </r>
  <r>
    <x v="8"/>
    <d v="2003-03-18T00:00:00"/>
    <n v="57.496551513671797"/>
    <n v="41.515224456787102"/>
    <n v="12"/>
    <n v="5.8597438359952944E-3"/>
    <n v="-9.4956457646596278E-3"/>
    <n v="1"/>
    <n v="0"/>
    <n v="0"/>
    <n v="0"/>
    <n v="0"/>
    <n v="0"/>
    <n v="0"/>
    <n v="1.5355389600654922E-2"/>
    <n v="0"/>
    <n v="0"/>
  </r>
  <r>
    <x v="8"/>
    <d v="2003-03-19T00:00:00"/>
    <n v="57.937881469726499"/>
    <n v="41.208721160888601"/>
    <n v="13"/>
    <n v="7.6464551341087015E-3"/>
    <n v="-7.4103017253908145E-3"/>
    <n v="1"/>
    <n v="0"/>
    <n v="0"/>
    <n v="0"/>
    <n v="0"/>
    <n v="0"/>
    <n v="0"/>
    <n v="1.5056756859499516E-2"/>
    <n v="0"/>
    <n v="0"/>
  </r>
  <r>
    <x v="8"/>
    <d v="2003-03-20T00:00:00"/>
    <n v="58.062995910644503"/>
    <n v="41.142696380615199"/>
    <n v="14"/>
    <n v="2.1571300538194946E-3"/>
    <n v="-1.6034889596625932E-3"/>
    <n v="1"/>
    <n v="0"/>
    <n v="0"/>
    <n v="0"/>
    <n v="0"/>
    <n v="0"/>
    <n v="0"/>
    <n v="3.7606190134820876E-3"/>
    <n v="0"/>
    <n v="0"/>
  </r>
  <r>
    <x v="8"/>
    <d v="2003-03-21T00:00:00"/>
    <n v="59.302402496337798"/>
    <n v="40.576847076416001"/>
    <n v="15"/>
    <n v="2.1121261937669916E-2"/>
    <n v="-1.3848788768743781E-2"/>
    <n v="1"/>
    <n v="0"/>
    <n v="0"/>
    <n v="0"/>
    <n v="0"/>
    <n v="0"/>
    <n v="0"/>
    <n v="3.4970050706413694E-2"/>
    <n v="0"/>
    <n v="0"/>
  </r>
  <r>
    <x v="8"/>
    <d v="2003-03-24T00:00:00"/>
    <n v="57.331569671630803"/>
    <n v="41.218154907226499"/>
    <n v="16"/>
    <n v="-3.3798393324262814E-2"/>
    <n v="1.5681177495790209E-2"/>
    <n v="0"/>
    <n v="1"/>
    <n v="0"/>
    <n v="-3.3798393324262814E-2"/>
    <n v="1.5681177495790209E-2"/>
    <n v="0"/>
    <n v="0"/>
    <n v="0"/>
    <n v="-4.9479570820053026E-2"/>
    <n v="0"/>
  </r>
  <r>
    <x v="8"/>
    <d v="2003-03-25T00:00:00"/>
    <n v="57.880496978759702"/>
    <n v="41.170989990234297"/>
    <n v="17"/>
    <n v="9.5290619597429259E-3"/>
    <n v="-1.144930493043496E-3"/>
    <n v="0"/>
    <n v="1"/>
    <n v="0"/>
    <n v="9.5290619597429259E-3"/>
    <n v="-1.144930493043496E-3"/>
    <n v="0"/>
    <n v="0"/>
    <n v="0"/>
    <n v="1.0673992452786421E-2"/>
    <n v="0"/>
  </r>
  <r>
    <x v="8"/>
    <d v="2003-03-26T00:00:00"/>
    <n v="57.589485168457003"/>
    <n v="41.255863189697202"/>
    <n v="18"/>
    <n v="-5.040486211629871E-3"/>
    <n v="2.059358720705826E-3"/>
    <n v="0"/>
    <n v="1"/>
    <n v="0"/>
    <n v="-5.040486211629871E-3"/>
    <n v="2.059358720705826E-3"/>
    <n v="0"/>
    <n v="0"/>
    <n v="0"/>
    <n v="-7.0998449323356975E-3"/>
    <n v="0"/>
  </r>
  <r>
    <x v="8"/>
    <d v="2003-03-27T00:00:00"/>
    <n v="57.635795593261697"/>
    <n v="41.284168243408203"/>
    <n v="19"/>
    <n v="8.0382407388563813E-4"/>
    <n v="6.8585035234635977E-4"/>
    <n v="0"/>
    <n v="1"/>
    <n v="0"/>
    <n v="8.0382407388563813E-4"/>
    <n v="6.8585035234635977E-4"/>
    <n v="0"/>
    <n v="0"/>
    <n v="0"/>
    <n v="1.1797372153927836E-4"/>
    <n v="0"/>
  </r>
  <r>
    <x v="8"/>
    <d v="2003-03-28T00:00:00"/>
    <n v="57.344814300537102"/>
    <n v="41.378459930419901"/>
    <n v="20"/>
    <n v="-5.0614084267973595E-3"/>
    <n v="2.2813629324589637E-3"/>
    <n v="0"/>
    <n v="1"/>
    <n v="0"/>
    <n v="-5.0614084267973595E-3"/>
    <n v="2.2813629324589637E-3"/>
    <n v="0"/>
    <n v="0"/>
    <n v="0"/>
    <n v="-7.3427713592563231E-3"/>
    <n v="0"/>
  </r>
  <r>
    <x v="8"/>
    <d v="2003-03-31T00:00:00"/>
    <n v="56.041927337646399"/>
    <n v="41.920753479003899"/>
    <n v="21"/>
    <n v="-2.2982304470822331E-2"/>
    <n v="1.3020560167221789E-2"/>
    <n v="0"/>
    <n v="1"/>
    <n v="0"/>
    <n v="-2.2982304470822331E-2"/>
    <n v="1.3020560167221789E-2"/>
    <n v="0"/>
    <n v="0"/>
    <n v="0"/>
    <n v="-3.600286463804412E-2"/>
    <n v="0"/>
  </r>
  <r>
    <x v="9"/>
    <d v="2003-04-01T00:00:00"/>
    <n v="56.901714324951101"/>
    <n v="41.801425933837798"/>
    <n v="1"/>
    <n v="1.5225356356933466E-2"/>
    <n v="-2.8505618655567415E-3"/>
    <n v="1"/>
    <n v="0"/>
    <n v="1"/>
    <n v="0"/>
    <n v="0"/>
    <n v="1.5225356356933466E-2"/>
    <n v="-2.8505618655567415E-3"/>
    <n v="1.8075918222490207E-2"/>
    <n v="0"/>
    <n v="1.8075918222490207E-2"/>
  </r>
  <r>
    <x v="9"/>
    <d v="2003-04-02T00:00:00"/>
    <n v="58.27730178833"/>
    <n v="41.365726470947202"/>
    <n v="2"/>
    <n v="2.3887213456821318E-2"/>
    <n v="-1.0477777255740586E-2"/>
    <n v="1"/>
    <n v="0"/>
    <n v="1"/>
    <n v="0"/>
    <n v="0"/>
    <n v="2.3887213456821318E-2"/>
    <n v="-1.0477777255740586E-2"/>
    <n v="3.4364990712561903E-2"/>
    <n v="0"/>
    <n v="3.4364990712561903E-2"/>
  </r>
  <r>
    <x v="9"/>
    <d v="2003-04-03T00:00:00"/>
    <n v="57.999515533447202"/>
    <n v="41.342044830322202"/>
    <n v="3"/>
    <n v="-4.7780252290742101E-3"/>
    <n v="-5.7265818917815023E-4"/>
    <n v="1"/>
    <n v="0"/>
    <n v="1"/>
    <n v="0"/>
    <n v="0"/>
    <n v="-4.7780252290742101E-3"/>
    <n v="-5.7265818917815023E-4"/>
    <n v="-4.2053670398960602E-3"/>
    <n v="0"/>
    <n v="-4.2053670398960602E-3"/>
  </r>
  <r>
    <x v="9"/>
    <d v="2003-04-04T00:00:00"/>
    <n v="58.343437194824197"/>
    <n v="41.223697662353501"/>
    <n v="4"/>
    <n v="5.9122216706431977E-3"/>
    <n v="-2.8667397747731585E-3"/>
    <n v="1"/>
    <n v="0"/>
    <n v="1"/>
    <n v="0"/>
    <n v="0"/>
    <n v="5.9122216706431977E-3"/>
    <n v="-2.8667397747731585E-3"/>
    <n v="8.7789614454163566E-3"/>
    <n v="0"/>
    <n v="8.7789614454163566E-3"/>
  </r>
  <r>
    <x v="9"/>
    <d v="2003-04-07T00:00:00"/>
    <n v="58.230991363525298"/>
    <n v="41.128978729247997"/>
    <n v="5"/>
    <n v="-1.9291686446770194E-3"/>
    <n v="-2.3003253573004299E-3"/>
    <n v="1"/>
    <n v="0"/>
    <n v="1"/>
    <n v="0"/>
    <n v="0"/>
    <n v="-1.9291686446770194E-3"/>
    <n v="-2.3003253573004299E-3"/>
    <n v="3.7115671262341046E-4"/>
    <n v="0"/>
    <n v="3.7115671262341046E-4"/>
  </r>
  <r>
    <x v="9"/>
    <d v="2003-04-08T00:00:00"/>
    <n v="58.3235664367675"/>
    <n v="41.46044921875"/>
    <n v="6"/>
    <n v="1.5885280585591079E-3"/>
    <n v="8.0269903189109093E-3"/>
    <n v="1"/>
    <n v="0"/>
    <n v="0"/>
    <n v="0"/>
    <n v="0"/>
    <n v="0"/>
    <n v="0"/>
    <n v="-6.4384622603518016E-3"/>
    <n v="0"/>
    <n v="0"/>
  </r>
  <r>
    <x v="9"/>
    <d v="2003-04-09T00:00:00"/>
    <n v="57.556427001953097"/>
    <n v="41.5835571289062"/>
    <n v="7"/>
    <n v="-1.3240432955243841E-2"/>
    <n v="2.9648858660063586E-3"/>
    <n v="1"/>
    <n v="0"/>
    <n v="0"/>
    <n v="0"/>
    <n v="0"/>
    <n v="0"/>
    <n v="0"/>
    <n v="-1.62053188212502E-2"/>
    <n v="0"/>
    <n v="0"/>
  </r>
  <r>
    <x v="9"/>
    <d v="2003-04-10T00:00:00"/>
    <n v="57.873878479003899"/>
    <n v="41.389408111572202"/>
    <n v="8"/>
    <n v="5.5003281168741845E-3"/>
    <n v="-4.6798224242092625E-3"/>
    <n v="1"/>
    <n v="0"/>
    <n v="0"/>
    <n v="0"/>
    <n v="0"/>
    <n v="0"/>
    <n v="0"/>
    <n v="1.0180150541083448E-2"/>
    <n v="0"/>
    <n v="0"/>
  </r>
  <r>
    <x v="9"/>
    <d v="2003-04-11T00:00:00"/>
    <n v="57.635795593261697"/>
    <n v="41.323097229003899"/>
    <n v="9"/>
    <n v="-4.122307933216939E-3"/>
    <n v="-1.603406800504677E-3"/>
    <n v="1"/>
    <n v="0"/>
    <n v="0"/>
    <n v="0"/>
    <n v="0"/>
    <n v="0"/>
    <n v="0"/>
    <n v="-2.5189011327122618E-3"/>
    <n v="0"/>
    <n v="0"/>
  </r>
  <r>
    <x v="9"/>
    <d v="2003-04-14T00:00:00"/>
    <n v="58.826240539550703"/>
    <n v="41.209468841552699"/>
    <n v="10"/>
    <n v="2.0444197083336831E-2"/>
    <n v="-2.7535423810332955E-3"/>
    <n v="1"/>
    <n v="0"/>
    <n v="0"/>
    <n v="0"/>
    <n v="0"/>
    <n v="0"/>
    <n v="0"/>
    <n v="2.3197739464370128E-2"/>
    <n v="0"/>
    <n v="0"/>
  </r>
  <r>
    <x v="9"/>
    <d v="2003-04-15T00:00:00"/>
    <n v="59.375129699707003"/>
    <n v="41.432029724121001"/>
    <n v="11"/>
    <n v="9.2874237323276269E-3"/>
    <n v="5.3861903399904697E-3"/>
    <n v="1"/>
    <n v="0"/>
    <n v="0"/>
    <n v="0"/>
    <n v="0"/>
    <n v="0"/>
    <n v="0"/>
    <n v="3.9012333923371572E-3"/>
    <n v="0"/>
    <n v="0"/>
  </r>
  <r>
    <x v="9"/>
    <d v="2003-04-16T00:00:00"/>
    <n v="58.36328125"/>
    <n v="41.602531433105398"/>
    <n v="12"/>
    <n v="-1.7188500397015031E-2"/>
    <n v="4.1067706324225952E-3"/>
    <n v="1"/>
    <n v="0"/>
    <n v="0"/>
    <n v="0"/>
    <n v="0"/>
    <n v="0"/>
    <n v="0"/>
    <n v="-2.1295271029437627E-2"/>
    <n v="0"/>
    <n v="0"/>
  </r>
  <r>
    <x v="9"/>
    <d v="2003-04-17T00:00:00"/>
    <n v="59.229629516601499"/>
    <n v="41.668815612792898"/>
    <n v="13"/>
    <n v="1.4734968902035114E-2"/>
    <n v="1.5920048381256782E-3"/>
    <n v="1"/>
    <n v="0"/>
    <n v="0"/>
    <n v="0"/>
    <n v="0"/>
    <n v="0"/>
    <n v="0"/>
    <n v="1.3142964063909437E-2"/>
    <n v="0"/>
    <n v="0"/>
  </r>
  <r>
    <x v="9"/>
    <d v="2003-04-21T00:00:00"/>
    <n v="59.289134979247997"/>
    <n v="41.578861236572202"/>
    <n v="14"/>
    <n v="1.0041526824832389E-3"/>
    <n v="-2.1611272442890912E-3"/>
    <n v="1"/>
    <n v="0"/>
    <n v="0"/>
    <n v="0"/>
    <n v="0"/>
    <n v="0"/>
    <n v="0"/>
    <n v="3.1652799267723299E-3"/>
    <n v="0"/>
    <n v="0"/>
  </r>
  <r>
    <x v="9"/>
    <d v="2003-04-22T00:00:00"/>
    <n v="60.406810760497997"/>
    <n v="41.55517578125"/>
    <n v="15"/>
    <n v="1.8675791563089465E-2"/>
    <n v="-5.6981368432736839E-4"/>
    <n v="1"/>
    <n v="0"/>
    <n v="0"/>
    <n v="0"/>
    <n v="0"/>
    <n v="0"/>
    <n v="0"/>
    <n v="1.9245605247416833E-2"/>
    <n v="0"/>
    <n v="0"/>
  </r>
  <r>
    <x v="9"/>
    <d v="2003-04-23T00:00:00"/>
    <n v="60.962337493896399"/>
    <n v="41.640357971191399"/>
    <n v="16"/>
    <n v="9.1543958402690688E-3"/>
    <n v="2.0477594376930946E-3"/>
    <n v="0"/>
    <n v="1"/>
    <n v="0"/>
    <n v="9.1543958402690688E-3"/>
    <n v="2.0477594376930946E-3"/>
    <n v="0"/>
    <n v="0"/>
    <n v="0"/>
    <n v="7.1066364025759738E-3"/>
    <n v="0"/>
  </r>
  <r>
    <x v="9"/>
    <d v="2003-04-24T00:00:00"/>
    <n v="60.420028686523402"/>
    <n v="42.014514923095703"/>
    <n v="17"/>
    <n v="-8.9356046157592784E-3"/>
    <n v="8.9453114663942956E-3"/>
    <n v="0"/>
    <n v="1"/>
    <n v="0"/>
    <n v="-8.9356046157592784E-3"/>
    <n v="8.9453114663942956E-3"/>
    <n v="0"/>
    <n v="0"/>
    <n v="0"/>
    <n v="-1.7880916082153572E-2"/>
    <n v="0"/>
  </r>
  <r>
    <x v="9"/>
    <d v="2003-04-25T00:00:00"/>
    <n v="59.672718048095703"/>
    <n v="42.109184265136697"/>
    <n v="18"/>
    <n v="-1.2445718913148324E-2"/>
    <n v="2.2507184757365227E-3"/>
    <n v="0"/>
    <n v="1"/>
    <n v="0"/>
    <n v="-1.2445718913148324E-2"/>
    <n v="2.2507184757365227E-3"/>
    <n v="0"/>
    <n v="0"/>
    <n v="0"/>
    <n v="-1.4696437388884848E-2"/>
    <n v="0"/>
  </r>
  <r>
    <x v="9"/>
    <d v="2003-04-28T00:00:00"/>
    <n v="60.704383850097599"/>
    <n v="42.042934417724602"/>
    <n v="19"/>
    <n v="1.7140985210264505E-2"/>
    <n v="-1.5745262777901658E-3"/>
    <n v="0"/>
    <n v="1"/>
    <n v="0"/>
    <n v="1.7140985210264505E-2"/>
    <n v="-1.5745262777901658E-3"/>
    <n v="0"/>
    <n v="0"/>
    <n v="0"/>
    <n v="1.871551148805467E-2"/>
    <n v="0"/>
  </r>
  <r>
    <x v="9"/>
    <d v="2003-04-29T00:00:00"/>
    <n v="60.916015625"/>
    <n v="41.971904754638601"/>
    <n v="20"/>
    <n v="3.4802054494105887E-3"/>
    <n v="-1.690884151158684E-3"/>
    <n v="0"/>
    <n v="1"/>
    <n v="0"/>
    <n v="3.4802054494105887E-3"/>
    <n v="-1.690884151158684E-3"/>
    <n v="0"/>
    <n v="0"/>
    <n v="0"/>
    <n v="5.1710896005692725E-3"/>
    <n v="0"/>
  </r>
  <r>
    <x v="9"/>
    <d v="2003-04-30T00:00:00"/>
    <n v="60.783802032470703"/>
    <n v="42.360237121582003"/>
    <n v="21"/>
    <n v="-2.1727829521698354E-3"/>
    <n v="9.2096584550458629E-3"/>
    <n v="0"/>
    <n v="1"/>
    <n v="0"/>
    <n v="-2.1727829521698354E-3"/>
    <n v="9.2096584550458629E-3"/>
    <n v="0"/>
    <n v="0"/>
    <n v="0"/>
    <n v="-1.1382441407215699E-2"/>
    <n v="0"/>
  </r>
  <r>
    <x v="10"/>
    <d v="2003-05-01T00:00:00"/>
    <n v="60.777145385742102"/>
    <n v="42.3806762695312"/>
    <n v="1"/>
    <n v="-1.0951949415716536E-4"/>
    <n v="4.8239150435442388E-4"/>
    <n v="1"/>
    <n v="0"/>
    <n v="1"/>
    <n v="0"/>
    <n v="0"/>
    <n v="-1.0951949415716536E-4"/>
    <n v="4.8239150435442388E-4"/>
    <n v="-5.9191099851158924E-4"/>
    <n v="0"/>
    <n v="-5.9191099851158924E-4"/>
  </r>
  <r>
    <x v="10"/>
    <d v="2003-05-02T00:00:00"/>
    <n v="61.643505096435497"/>
    <n v="42.047409057617102"/>
    <n v="2"/>
    <n v="1.4154052782870633E-2"/>
    <n v="-7.8947412245903483E-3"/>
    <n v="1"/>
    <n v="0"/>
    <n v="1"/>
    <n v="0"/>
    <n v="0"/>
    <n v="1.4154052782870633E-2"/>
    <n v="-7.8947412245903483E-3"/>
    <n v="2.204879400746098E-2"/>
    <n v="0"/>
    <n v="2.204879400746098E-2"/>
  </r>
  <r>
    <x v="10"/>
    <d v="2003-05-05T00:00:00"/>
    <n v="61.524478912353501"/>
    <n v="42.271183013916001"/>
    <n v="3"/>
    <n v="-1.9327461124220688E-3"/>
    <n v="5.3078324997579366E-3"/>
    <n v="1"/>
    <n v="0"/>
    <n v="1"/>
    <n v="0"/>
    <n v="0"/>
    <n v="-1.9327461124220688E-3"/>
    <n v="5.3078324997579366E-3"/>
    <n v="-7.2405786121800056E-3"/>
    <n v="0"/>
    <n v="-7.2405786121800056E-3"/>
  </r>
  <r>
    <x v="10"/>
    <d v="2003-05-06T00:00:00"/>
    <n v="62.106414794921797"/>
    <n v="42.480682373046797"/>
    <n v="4"/>
    <n v="9.4141547151195444E-3"/>
    <n v="4.9438389321907793E-3"/>
    <n v="1"/>
    <n v="0"/>
    <n v="1"/>
    <n v="0"/>
    <n v="0"/>
    <n v="9.4141547151195444E-3"/>
    <n v="4.9438389321907793E-3"/>
    <n v="4.4703157829287651E-3"/>
    <n v="0"/>
    <n v="4.4703157829287651E-3"/>
  </r>
  <r>
    <x v="10"/>
    <d v="2003-05-07T00:00:00"/>
    <n v="61.762523651122997"/>
    <n v="42.975799560546797"/>
    <n v="5"/>
    <n v="-5.5525143209926636E-3"/>
    <n v="1.1587716143854428E-2"/>
    <n v="1"/>
    <n v="0"/>
    <n v="1"/>
    <n v="0"/>
    <n v="0"/>
    <n v="-5.5525143209926636E-3"/>
    <n v="1.1587716143854428E-2"/>
    <n v="-1.7140230464847091E-2"/>
    <n v="0"/>
    <n v="-1.7140230464847091E-2"/>
  </r>
  <r>
    <x v="10"/>
    <d v="2003-05-08T00:00:00"/>
    <n v="61.140876770019503"/>
    <n v="43.080554962158203"/>
    <n v="6"/>
    <n v="-1.0116110381857541E-2"/>
    <n v="2.4345779909998254E-3"/>
    <n v="1"/>
    <n v="0"/>
    <n v="0"/>
    <n v="0"/>
    <n v="0"/>
    <n v="0"/>
    <n v="0"/>
    <n v="-1.2550688372857367E-2"/>
    <n v="0"/>
    <n v="0"/>
  </r>
  <r>
    <x v="10"/>
    <d v="2003-05-09T00:00:00"/>
    <n v="61.987396240234297"/>
    <n v="43.123386383056598"/>
    <n v="7"/>
    <n v="1.3750421205209324E-2"/>
    <n v="9.937231118350826E-4"/>
    <n v="1"/>
    <n v="0"/>
    <n v="0"/>
    <n v="0"/>
    <n v="0"/>
    <n v="0"/>
    <n v="0"/>
    <n v="1.2756698093374241E-2"/>
    <n v="0"/>
    <n v="0"/>
  </r>
  <r>
    <x v="10"/>
    <d v="2003-05-12T00:00:00"/>
    <n v="62.747966766357401"/>
    <n v="43.394721984863203"/>
    <n v="8"/>
    <n v="1.2195097425403385E-2"/>
    <n v="6.2723630118700817E-3"/>
    <n v="1"/>
    <n v="0"/>
    <n v="0"/>
    <n v="0"/>
    <n v="0"/>
    <n v="0"/>
    <n v="0"/>
    <n v="5.9227344135333029E-3"/>
    <n v="0"/>
    <n v="0"/>
  </r>
  <r>
    <x v="10"/>
    <d v="2003-05-13T00:00:00"/>
    <n v="62.635490417480398"/>
    <n v="43.489948272705"/>
    <n v="9"/>
    <n v="-1.7941183242787952E-3"/>
    <n v="2.1920167433263798E-3"/>
    <n v="1"/>
    <n v="0"/>
    <n v="0"/>
    <n v="0"/>
    <n v="0"/>
    <n v="0"/>
    <n v="0"/>
    <n v="-3.986135067605175E-3"/>
    <n v="0"/>
    <n v="0"/>
  </r>
  <r>
    <x v="10"/>
    <d v="2003-05-14T00:00:00"/>
    <n v="62.5032348632812"/>
    <n v="44.156471252441399"/>
    <n v="10"/>
    <n v="-2.1137438174259459E-3"/>
    <n v="1.5209653341054289E-2"/>
    <n v="1"/>
    <n v="0"/>
    <n v="0"/>
    <n v="0"/>
    <n v="0"/>
    <n v="0"/>
    <n v="0"/>
    <n v="-1.7323397158480233E-2"/>
    <n v="0"/>
    <n v="0"/>
  </r>
  <r>
    <x v="10"/>
    <d v="2003-05-15T00:00:00"/>
    <n v="62.900058746337798"/>
    <n v="44.294532775878899"/>
    <n v="11"/>
    <n v="6.328784454527934E-3"/>
    <n v="3.1217652547065339E-3"/>
    <n v="1"/>
    <n v="0"/>
    <n v="0"/>
    <n v="0"/>
    <n v="0"/>
    <n v="0"/>
    <n v="0"/>
    <n v="3.2070191998214001E-3"/>
    <n v="0"/>
    <n v="0"/>
  </r>
  <r>
    <x v="10"/>
    <d v="2003-05-16T00:00:00"/>
    <n v="62.741340637207003"/>
    <n v="44.6182441711425"/>
    <n v="12"/>
    <n v="-2.5265269941088958E-3"/>
    <n v="7.281581718198077E-3"/>
    <n v="1"/>
    <n v="0"/>
    <n v="0"/>
    <n v="0"/>
    <n v="0"/>
    <n v="0"/>
    <n v="0"/>
    <n v="-9.8081087123069732E-3"/>
    <n v="0"/>
    <n v="0"/>
  </r>
  <r>
    <x v="10"/>
    <d v="2003-05-19T00:00:00"/>
    <n v="61.273223876953097"/>
    <n v="44.465938568115199"/>
    <n v="13"/>
    <n v="-2.3677627778050127E-2"/>
    <n v="-3.4193668671883585E-3"/>
    <n v="1"/>
    <n v="0"/>
    <n v="0"/>
    <n v="0"/>
    <n v="0"/>
    <n v="0"/>
    <n v="0"/>
    <n v="-2.0258260910861768E-2"/>
    <n v="0"/>
    <n v="0"/>
  </r>
  <r>
    <x v="10"/>
    <d v="2003-05-20T00:00:00"/>
    <n v="61.147514343261697"/>
    <n v="45.122917175292898"/>
    <n v="14"/>
    <n v="-2.0537301065796203E-3"/>
    <n v="1.4666788158610259E-2"/>
    <n v="1"/>
    <n v="0"/>
    <n v="0"/>
    <n v="0"/>
    <n v="0"/>
    <n v="0"/>
    <n v="0"/>
    <n v="-1.6720518265189881E-2"/>
    <n v="0"/>
    <n v="0"/>
  </r>
  <r>
    <x v="10"/>
    <d v="2003-05-21T00:00:00"/>
    <n v="61.273223876953097"/>
    <n v="45.118137359619098"/>
    <n v="15"/>
    <n v="2.0537301065796524E-3"/>
    <n v="-1.0593439322939931E-4"/>
    <n v="1"/>
    <n v="0"/>
    <n v="0"/>
    <n v="0"/>
    <n v="0"/>
    <n v="0"/>
    <n v="0"/>
    <n v="2.1596644998090517E-3"/>
    <n v="0"/>
    <n v="0"/>
  </r>
  <r>
    <x v="10"/>
    <d v="2003-05-22T00:00:00"/>
    <n v="61.881607055663999"/>
    <n v="45.518081665038999"/>
    <n v="16"/>
    <n v="9.8800529879667972E-3"/>
    <n v="8.8253218320242625E-3"/>
    <n v="0"/>
    <n v="1"/>
    <n v="0"/>
    <n v="9.8800529879667972E-3"/>
    <n v="8.8253218320242625E-3"/>
    <n v="0"/>
    <n v="0"/>
    <n v="0"/>
    <n v="1.0547311559425347E-3"/>
    <n v="0"/>
  </r>
  <r>
    <x v="10"/>
    <d v="2003-05-23T00:00:00"/>
    <n v="62.007270812988203"/>
    <n v="45.63232421875"/>
    <n v="17"/>
    <n v="2.0286534607921571E-3"/>
    <n v="2.5066835945097353E-3"/>
    <n v="0"/>
    <n v="1"/>
    <n v="0"/>
    <n v="2.0286534607921571E-3"/>
    <n v="2.5066835945097353E-3"/>
    <n v="0"/>
    <n v="0"/>
    <n v="0"/>
    <n v="-4.7803013371757819E-4"/>
    <n v="0"/>
  </r>
  <r>
    <x v="10"/>
    <d v="2003-05-27T00:00:00"/>
    <n v="63.091884613037102"/>
    <n v="44.808704376220703"/>
    <n v="18"/>
    <n v="1.7340500408596332E-2"/>
    <n v="-1.8213915180527535E-2"/>
    <n v="0"/>
    <n v="1"/>
    <n v="0"/>
    <n v="1.7340500408596332E-2"/>
    <n v="-1.8213915180527535E-2"/>
    <n v="0"/>
    <n v="0"/>
    <n v="0"/>
    <n v="3.5554415589123867E-2"/>
    <n v="0"/>
  </r>
  <r>
    <x v="10"/>
    <d v="2003-05-28T00:00:00"/>
    <n v="63.2703857421875"/>
    <n v="44.732528686523402"/>
    <n v="19"/>
    <n v="2.8252301478989728E-3"/>
    <n v="-1.7014665862649574E-3"/>
    <n v="0"/>
    <n v="1"/>
    <n v="0"/>
    <n v="2.8252301478989728E-3"/>
    <n v="-1.7014665862649574E-3"/>
    <n v="0"/>
    <n v="0"/>
    <n v="0"/>
    <n v="4.5266967341639304E-3"/>
    <n v="0"/>
  </r>
  <r>
    <x v="10"/>
    <d v="2003-05-29T00:00:00"/>
    <n v="63.105110168457003"/>
    <n v="45.122917175292898"/>
    <n v="20"/>
    <n v="-2.6156283980123349E-3"/>
    <n v="8.6893107334879652E-3"/>
    <n v="0"/>
    <n v="1"/>
    <n v="0"/>
    <n v="-2.6156283980123349E-3"/>
    <n v="8.6893107334879652E-3"/>
    <n v="0"/>
    <n v="0"/>
    <n v="0"/>
    <n v="-1.13049391315003E-2"/>
    <n v="0"/>
  </r>
  <r>
    <x v="10"/>
    <d v="2003-05-30T00:00:00"/>
    <n v="64.116874694824205"/>
    <n v="45.037220001220703"/>
    <n v="21"/>
    <n v="1.5905833545316373E-2"/>
    <n v="-1.9009997669395871E-3"/>
    <n v="0"/>
    <n v="1"/>
    <n v="0"/>
    <n v="1.5905833545316373E-2"/>
    <n v="-1.9009997669395871E-3"/>
    <n v="0"/>
    <n v="0"/>
    <n v="0"/>
    <n v="1.7806833312255962E-2"/>
    <n v="0"/>
  </r>
  <r>
    <x v="11"/>
    <d v="2003-06-02T00:00:00"/>
    <n v="64.381431579589801"/>
    <n v="44.706386566162102"/>
    <n v="1"/>
    <n v="4.1176769754951194E-3"/>
    <n v="-7.3728914264502565E-3"/>
    <n v="1"/>
    <n v="0"/>
    <n v="1"/>
    <n v="0"/>
    <n v="0"/>
    <n v="4.1176769754951194E-3"/>
    <n v="-7.3728914264502565E-3"/>
    <n v="1.1490568401945376E-2"/>
    <n v="0"/>
    <n v="1.1490568401945376E-2"/>
  </r>
  <r>
    <x v="11"/>
    <d v="2003-06-03T00:00:00"/>
    <n v="64.645973205566406"/>
    <n v="45.064926147460902"/>
    <n v="2"/>
    <n v="4.1005551819953542E-3"/>
    <n v="7.9878855924654865E-3"/>
    <n v="1"/>
    <n v="0"/>
    <n v="1"/>
    <n v="0"/>
    <n v="0"/>
    <n v="4.1005551819953542E-3"/>
    <n v="7.9878855924654865E-3"/>
    <n v="-3.8873304104701323E-3"/>
    <n v="0"/>
    <n v="-3.8873304104701323E-3"/>
  </r>
  <r>
    <x v="11"/>
    <d v="2003-06-04T00:00:00"/>
    <n v="65.578453063964801"/>
    <n v="45.198822021484297"/>
    <n v="3"/>
    <n v="1.4321365396778871E-2"/>
    <n v="2.9667718203422811E-3"/>
    <n v="1"/>
    <n v="0"/>
    <n v="1"/>
    <n v="0"/>
    <n v="0"/>
    <n v="1.4321365396778871E-2"/>
    <n v="2.9667718203422811E-3"/>
    <n v="1.1354593576436589E-2"/>
    <n v="0"/>
    <n v="1.1354593576436589E-2"/>
  </r>
  <r>
    <x v="11"/>
    <d v="2003-06-05T00:00:00"/>
    <n v="65.902526855468693"/>
    <n v="44.845027923583899"/>
    <n v="4"/>
    <n v="4.9296019542596058E-3"/>
    <n v="-7.858302788385646E-3"/>
    <n v="1"/>
    <n v="0"/>
    <n v="1"/>
    <n v="0"/>
    <n v="0"/>
    <n v="4.9296019542596058E-3"/>
    <n v="-7.858302788385646E-3"/>
    <n v="1.2787904742645252E-2"/>
    <n v="0"/>
    <n v="1.2787904742645252E-2"/>
  </r>
  <r>
    <x v="11"/>
    <d v="2003-06-06T00:00:00"/>
    <n v="65.644630432128906"/>
    <n v="45.007568359375"/>
    <n v="5"/>
    <n v="-3.9209779833651115E-3"/>
    <n v="3.6179391539612254E-3"/>
    <n v="1"/>
    <n v="0"/>
    <n v="1"/>
    <n v="0"/>
    <n v="0"/>
    <n v="-3.9209779833651115E-3"/>
    <n v="3.6179391539612254E-3"/>
    <n v="-7.5389171373263369E-3"/>
    <n v="0"/>
    <n v="-7.5389171373263369E-3"/>
  </r>
  <r>
    <x v="11"/>
    <d v="2003-06-09T00:00:00"/>
    <n v="64.976669311523395"/>
    <n v="45.308761596679602"/>
    <n v="6"/>
    <n v="-1.0227534780897985E-2"/>
    <n v="6.6697651248230558E-3"/>
    <n v="1"/>
    <n v="0"/>
    <n v="0"/>
    <n v="0"/>
    <n v="0"/>
    <n v="0"/>
    <n v="0"/>
    <n v="-1.6897299905721041E-2"/>
    <n v="0"/>
    <n v="0"/>
  </r>
  <r>
    <x v="11"/>
    <d v="2003-06-10T00:00:00"/>
    <n v="65.637992858886705"/>
    <n v="45.849029541015597"/>
    <n v="7"/>
    <n v="1.0126415941535044E-2"/>
    <n v="1.1853606007221905E-2"/>
    <n v="1"/>
    <n v="0"/>
    <n v="0"/>
    <n v="0"/>
    <n v="0"/>
    <n v="0"/>
    <n v="0"/>
    <n v="-1.7271900656868604E-3"/>
    <n v="0"/>
    <n v="0"/>
  </r>
  <r>
    <x v="11"/>
    <d v="2003-06-11T00:00:00"/>
    <n v="66.332412719726506"/>
    <n v="45.791614532470703"/>
    <n v="8"/>
    <n v="1.0523969626792702E-2"/>
    <n v="-1.2530469779600277E-3"/>
    <n v="1"/>
    <n v="0"/>
    <n v="0"/>
    <n v="0"/>
    <n v="0"/>
    <n v="0"/>
    <n v="0"/>
    <n v="1.177701660475273E-2"/>
    <n v="0"/>
    <n v="0"/>
  </r>
  <r>
    <x v="11"/>
    <d v="2003-06-12T00:00:00"/>
    <n v="66.537414550781193"/>
    <n v="46.1502075195312"/>
    <n v="9"/>
    <n v="3.0857569085940349E-3"/>
    <n v="7.8004720233263132E-3"/>
    <n v="1"/>
    <n v="0"/>
    <n v="0"/>
    <n v="0"/>
    <n v="0"/>
    <n v="0"/>
    <n v="0"/>
    <n v="-4.7147151147322788E-3"/>
    <n v="0"/>
    <n v="0"/>
  </r>
  <r>
    <x v="11"/>
    <d v="2003-06-13T00:00:00"/>
    <n v="65.843002319335895"/>
    <n v="46.460975646972599"/>
    <n v="10"/>
    <n v="-1.0491258709498243E-2"/>
    <n v="6.7112692713917196E-3"/>
    <n v="1"/>
    <n v="0"/>
    <n v="0"/>
    <n v="0"/>
    <n v="0"/>
    <n v="0"/>
    <n v="0"/>
    <n v="-1.7202527980889962E-2"/>
    <n v="0"/>
    <n v="0"/>
  </r>
  <r>
    <x v="11"/>
    <d v="2003-06-16T00:00:00"/>
    <n v="67.231819152832003"/>
    <n v="46.021183013916001"/>
    <n v="11"/>
    <n v="2.0873479199698324E-2"/>
    <n v="-9.5109360474791658E-3"/>
    <n v="1"/>
    <n v="0"/>
    <n v="0"/>
    <n v="0"/>
    <n v="0"/>
    <n v="0"/>
    <n v="0"/>
    <n v="3.0384415247177492E-2"/>
    <n v="0"/>
    <n v="0"/>
  </r>
  <r>
    <x v="11"/>
    <d v="2003-06-17T00:00:00"/>
    <n v="67.231819152832003"/>
    <n v="45.657798767089801"/>
    <n v="12"/>
    <n v="0"/>
    <n v="-7.9273600727022223E-3"/>
    <n v="1"/>
    <n v="0"/>
    <n v="0"/>
    <n v="0"/>
    <n v="0"/>
    <n v="0"/>
    <n v="0"/>
    <n v="7.9273600727022223E-3"/>
    <n v="0"/>
    <n v="0"/>
  </r>
  <r>
    <x v="11"/>
    <d v="2003-06-18T00:00:00"/>
    <n v="67.172317504882798"/>
    <n v="45.074501037597599"/>
    <n v="13"/>
    <n v="-8.854139956714364E-4"/>
    <n v="-1.2857731297124466E-2"/>
    <n v="1"/>
    <n v="0"/>
    <n v="0"/>
    <n v="0"/>
    <n v="0"/>
    <n v="0"/>
    <n v="0"/>
    <n v="1.1972317301453031E-2"/>
    <n v="0"/>
    <n v="0"/>
  </r>
  <r>
    <x v="11"/>
    <d v="2003-06-19T00:00:00"/>
    <n v="66.147239685058594"/>
    <n v="44.988468170166001"/>
    <n v="14"/>
    <n v="-1.5378059192814366E-2"/>
    <n v="-1.9105053798899145E-3"/>
    <n v="1"/>
    <n v="0"/>
    <n v="0"/>
    <n v="0"/>
    <n v="0"/>
    <n v="0"/>
    <n v="0"/>
    <n v="-1.3467553812924452E-2"/>
    <n v="0"/>
    <n v="0"/>
  </r>
  <r>
    <x v="11"/>
    <d v="2003-06-20T00:00:00"/>
    <n v="66.001213073730398"/>
    <n v="44.821132659912102"/>
    <n v="15"/>
    <n v="-2.2100398107713463E-3"/>
    <n v="-3.7264546852180808E-3"/>
    <n v="1"/>
    <n v="0"/>
    <n v="0"/>
    <n v="0"/>
    <n v="0"/>
    <n v="0"/>
    <n v="0"/>
    <n v="1.5164148744467344E-3"/>
    <n v="0"/>
    <n v="0"/>
  </r>
  <r>
    <x v="11"/>
    <d v="2003-06-23T00:00:00"/>
    <n v="65.324211120605398"/>
    <n v="45.088859558105398"/>
    <n v="16"/>
    <n v="-1.0310386653711244E-2"/>
    <n v="5.955460186095423E-3"/>
    <n v="0"/>
    <n v="1"/>
    <n v="0"/>
    <n v="-1.0310386653711244E-2"/>
    <n v="5.955460186095423E-3"/>
    <n v="0"/>
    <n v="0"/>
    <n v="0"/>
    <n v="-1.6265846839806669E-2"/>
    <n v="0"/>
  </r>
  <r>
    <x v="11"/>
    <d v="2003-06-24T00:00:00"/>
    <n v="65.390586853027301"/>
    <n v="45.504814147949197"/>
    <n v="17"/>
    <n v="1.0155810842519557E-3"/>
    <n v="9.1829262642827408E-3"/>
    <n v="0"/>
    <n v="1"/>
    <n v="0"/>
    <n v="1.0155810842519557E-3"/>
    <n v="9.1829262642827408E-3"/>
    <n v="0"/>
    <n v="0"/>
    <n v="0"/>
    <n v="-8.1673451800307849E-3"/>
    <n v="0"/>
  </r>
  <r>
    <x v="11"/>
    <d v="2003-06-25T00:00:00"/>
    <n v="64.733505249023395"/>
    <n v="44.7780952453613"/>
    <n v="18"/>
    <n v="-1.0099393255311929E-2"/>
    <n v="-1.6099051377226659E-2"/>
    <n v="0"/>
    <n v="1"/>
    <n v="0"/>
    <n v="-1.0099393255311929E-2"/>
    <n v="-1.6099051377226659E-2"/>
    <n v="0"/>
    <n v="0"/>
    <n v="0"/>
    <n v="5.9996581219147298E-3"/>
    <n v="0"/>
  </r>
  <r>
    <x v="11"/>
    <d v="2003-06-26T00:00:00"/>
    <n v="65.576431274414006"/>
    <n v="44.175743103027301"/>
    <n v="19"/>
    <n v="1.2937429102556517E-2"/>
    <n v="-1.3543234567555525E-2"/>
    <n v="0"/>
    <n v="1"/>
    <n v="0"/>
    <n v="1.2937429102556517E-2"/>
    <n v="-1.3543234567555525E-2"/>
    <n v="0"/>
    <n v="0"/>
    <n v="0"/>
    <n v="2.6480663670112044E-2"/>
    <n v="0"/>
  </r>
  <r>
    <x v="11"/>
    <d v="2003-06-27T00:00:00"/>
    <n v="64.819763183593693"/>
    <n v="44.017932891845703"/>
    <n v="20"/>
    <n v="-1.1605807780145373E-2"/>
    <n v="-3.5787232548761014E-3"/>
    <n v="0"/>
    <n v="1"/>
    <n v="0"/>
    <n v="-1.1605807780145373E-2"/>
    <n v="-3.5787232548761014E-3"/>
    <n v="0"/>
    <n v="0"/>
    <n v="0"/>
    <n v="-8.0270845252692711E-3"/>
    <n v="0"/>
  </r>
  <r>
    <x v="11"/>
    <d v="2003-06-30T00:00:00"/>
    <n v="64.799873352050696"/>
    <n v="44.223506927490199"/>
    <n v="21"/>
    <n v="-3.0689534750603275E-4"/>
    <n v="4.6593620407152049E-3"/>
    <n v="0"/>
    <n v="1"/>
    <n v="0"/>
    <n v="-3.0689534750603275E-4"/>
    <n v="4.6593620407152049E-3"/>
    <n v="0"/>
    <n v="0"/>
    <n v="0"/>
    <n v="-4.9662573882212372E-3"/>
    <n v="0"/>
  </r>
  <r>
    <x v="12"/>
    <d v="2003-07-01T00:00:00"/>
    <n v="65.397232055664006"/>
    <n v="44.004188537597599"/>
    <n v="1"/>
    <n v="9.1762853469498206E-3"/>
    <n v="-4.9716552264873065E-3"/>
    <n v="1"/>
    <n v="0"/>
    <n v="1"/>
    <n v="0"/>
    <n v="0"/>
    <n v="9.1762853469498206E-3"/>
    <n v="-4.9716552264873065E-3"/>
    <n v="1.4147940573437127E-2"/>
    <n v="0"/>
    <n v="1.4147940573437127E-2"/>
  </r>
  <r>
    <x v="12"/>
    <d v="2003-07-02T00:00:00"/>
    <n v="66.220245361328097"/>
    <n v="44.114589691162102"/>
    <n v="2"/>
    <n v="1.2506303097692425E-2"/>
    <n v="2.5057363151964988E-3"/>
    <n v="1"/>
    <n v="0"/>
    <n v="1"/>
    <n v="0"/>
    <n v="0"/>
    <n v="1.2506303097692425E-2"/>
    <n v="2.5057363151964988E-3"/>
    <n v="1.0000566782495926E-2"/>
    <n v="0"/>
    <n v="1.0000566782495926E-2"/>
  </r>
  <r>
    <x v="12"/>
    <d v="2003-07-03T00:00:00"/>
    <n v="65.536613464355398"/>
    <n v="43.481086730957003"/>
    <n v="3"/>
    <n v="-1.0377266700926199E-2"/>
    <n v="-1.4464503986174786E-2"/>
    <n v="1"/>
    <n v="0"/>
    <n v="1"/>
    <n v="0"/>
    <n v="0"/>
    <n v="-1.0377266700926199E-2"/>
    <n v="-1.4464503986174786E-2"/>
    <n v="4.0872372852485874E-3"/>
    <n v="0"/>
    <n v="4.0872372852485874E-3"/>
  </r>
  <r>
    <x v="12"/>
    <d v="2003-07-07T00:00:00"/>
    <n v="66.837493896484304"/>
    <n v="43.202686309814403"/>
    <n v="4"/>
    <n v="1.965523829974164E-2"/>
    <n v="-6.4233793385955014E-3"/>
    <n v="1"/>
    <n v="0"/>
    <n v="1"/>
    <n v="0"/>
    <n v="0"/>
    <n v="1.965523829974164E-2"/>
    <n v="-6.4233793385955014E-3"/>
    <n v="2.6078617638337142E-2"/>
    <n v="0"/>
    <n v="2.6078617638337142E-2"/>
  </r>
  <r>
    <x v="12"/>
    <d v="2003-07-08T00:00:00"/>
    <n v="67.136199951171804"/>
    <n v="43.241100311279297"/>
    <n v="5"/>
    <n v="4.4591821136248811E-3"/>
    <n v="8.8876263974580123E-4"/>
    <n v="1"/>
    <n v="0"/>
    <n v="1"/>
    <n v="0"/>
    <n v="0"/>
    <n v="4.4591821136248811E-3"/>
    <n v="8.8876263974580123E-4"/>
    <n v="3.5704194738790801E-3"/>
    <n v="0"/>
    <n v="3.5704194738790801E-3"/>
  </r>
  <r>
    <x v="12"/>
    <d v="2003-07-09T00:00:00"/>
    <n v="66.757881164550696"/>
    <n v="43.380264282226499"/>
    <n v="6"/>
    <n v="-5.6510308781710294E-3"/>
    <n v="3.2131585858097252E-3"/>
    <n v="1"/>
    <n v="0"/>
    <n v="0"/>
    <n v="0"/>
    <n v="0"/>
    <n v="0"/>
    <n v="0"/>
    <n v="-8.8641894639807546E-3"/>
    <n v="0"/>
    <n v="0"/>
  </r>
  <r>
    <x v="12"/>
    <d v="2003-07-10T00:00:00"/>
    <n v="65.908287048339801"/>
    <n v="43.365852355957003"/>
    <n v="7"/>
    <n v="-1.280817471759001E-2"/>
    <n v="-3.3227830733234591E-4"/>
    <n v="1"/>
    <n v="0"/>
    <n v="0"/>
    <n v="0"/>
    <n v="0"/>
    <n v="0"/>
    <n v="0"/>
    <n v="-1.2475896410257665E-2"/>
    <n v="0"/>
    <n v="0"/>
  </r>
  <r>
    <x v="12"/>
    <d v="2003-07-11T00:00:00"/>
    <n v="66.532180786132798"/>
    <n v="43.572246551513601"/>
    <n v="8"/>
    <n v="9.4215667315176461E-3"/>
    <n v="4.7480813567540772E-3"/>
    <n v="1"/>
    <n v="0"/>
    <n v="0"/>
    <n v="0"/>
    <n v="0"/>
    <n v="0"/>
    <n v="0"/>
    <n v="4.6734853747635689E-3"/>
    <n v="0"/>
    <n v="0"/>
  </r>
  <r>
    <x v="12"/>
    <d v="2003-07-14T00:00:00"/>
    <n v="66.857406616210895"/>
    <n v="43.073177337646399"/>
    <n v="9"/>
    <n v="4.876339763320821E-3"/>
    <n v="-1.1519932864206429E-2"/>
    <n v="1"/>
    <n v="0"/>
    <n v="0"/>
    <n v="0"/>
    <n v="0"/>
    <n v="0"/>
    <n v="0"/>
    <n v="1.6396272627527249E-2"/>
    <n v="0"/>
    <n v="0"/>
  </r>
  <r>
    <x v="12"/>
    <d v="2003-07-15T00:00:00"/>
    <n v="66.711410522460895"/>
    <n v="42.065322875976499"/>
    <n v="10"/>
    <n v="-2.1860813776733681E-3"/>
    <n v="-2.367675120750639E-2"/>
    <n v="1"/>
    <n v="0"/>
    <n v="0"/>
    <n v="0"/>
    <n v="0"/>
    <n v="0"/>
    <n v="0"/>
    <n v="2.1490669829833022E-2"/>
    <n v="0"/>
    <n v="0"/>
  </r>
  <r>
    <x v="12"/>
    <d v="2003-07-16T00:00:00"/>
    <n v="66.319808959960895"/>
    <n v="42.305286407470703"/>
    <n v="11"/>
    <n v="-5.8873803478534745E-3"/>
    <n v="5.6883357978993526E-3"/>
    <n v="1"/>
    <n v="0"/>
    <n v="0"/>
    <n v="0"/>
    <n v="0"/>
    <n v="0"/>
    <n v="0"/>
    <n v="-1.1575716145752826E-2"/>
    <n v="0"/>
    <n v="0"/>
  </r>
  <r>
    <x v="12"/>
    <d v="2003-07-17T00:00:00"/>
    <n v="65.377342224121094"/>
    <n v="42.175651550292898"/>
    <n v="12"/>
    <n v="-1.4312880979976718E-2"/>
    <n v="-3.0689753703005622E-3"/>
    <n v="1"/>
    <n v="0"/>
    <n v="0"/>
    <n v="0"/>
    <n v="0"/>
    <n v="0"/>
    <n v="0"/>
    <n v="-1.1243905609676155E-2"/>
    <n v="0"/>
    <n v="0"/>
  </r>
  <r>
    <x v="12"/>
    <d v="2003-07-18T00:00:00"/>
    <n v="66.047691345214801"/>
    <n v="42.089263916015597"/>
    <n v="13"/>
    <n v="1.020132795583847E-2"/>
    <n v="-2.0503827497888156E-3"/>
    <n v="1"/>
    <n v="0"/>
    <n v="0"/>
    <n v="0"/>
    <n v="0"/>
    <n v="0"/>
    <n v="0"/>
    <n v="1.2251710705627286E-2"/>
    <n v="0"/>
    <n v="0"/>
  </r>
  <r>
    <x v="12"/>
    <d v="2003-07-21T00:00:00"/>
    <n v="65.231338500976506"/>
    <n v="41.1966133117675"/>
    <n v="14"/>
    <n v="-1.2437071907178745E-2"/>
    <n v="-2.1436642489318283E-2"/>
    <n v="1"/>
    <n v="0"/>
    <n v="0"/>
    <n v="0"/>
    <n v="0"/>
    <n v="0"/>
    <n v="0"/>
    <n v="8.9995705821395381E-3"/>
    <n v="0"/>
    <n v="0"/>
  </r>
  <r>
    <x v="12"/>
    <d v="2003-07-22T00:00:00"/>
    <n v="65.821990966796804"/>
    <n v="41.398193359375"/>
    <n v="15"/>
    <n v="9.0139864056724261E-3"/>
    <n v="4.8811894105473827E-3"/>
    <n v="1"/>
    <n v="0"/>
    <n v="0"/>
    <n v="0"/>
    <n v="0"/>
    <n v="0"/>
    <n v="0"/>
    <n v="4.1327969951250433E-3"/>
    <n v="0"/>
    <n v="0"/>
  </r>
  <r>
    <x v="12"/>
    <d v="2003-07-23T00:00:00"/>
    <n v="65.868484497070298"/>
    <n v="41.537380218505803"/>
    <n v="16"/>
    <n v="7.0610318690791105E-4"/>
    <n v="3.3565087646037391E-3"/>
    <n v="0"/>
    <n v="1"/>
    <n v="0"/>
    <n v="7.0610318690791105E-4"/>
    <n v="3.3565087646037391E-3"/>
    <n v="0"/>
    <n v="0"/>
    <n v="0"/>
    <n v="-2.650405577695828E-3"/>
    <n v="0"/>
  </r>
  <r>
    <x v="12"/>
    <d v="2003-07-24T00:00:00"/>
    <n v="65.370697021484304"/>
    <n v="41.172615051269503"/>
    <n v="17"/>
    <n v="-7.5859946247484374E-3"/>
    <n v="-8.8203978471998404E-3"/>
    <n v="0"/>
    <n v="1"/>
    <n v="0"/>
    <n v="-7.5859946247484374E-3"/>
    <n v="-8.8203978471998404E-3"/>
    <n v="0"/>
    <n v="0"/>
    <n v="0"/>
    <n v="1.234403222451403E-3"/>
    <n v="0"/>
  </r>
  <r>
    <x v="12"/>
    <d v="2003-07-25T00:00:00"/>
    <n v="66.525581359863196"/>
    <n v="41.062263488769503"/>
    <n v="18"/>
    <n v="1.7512455514018709E-2"/>
    <n v="-2.6838156922324324E-3"/>
    <n v="0"/>
    <n v="1"/>
    <n v="0"/>
    <n v="1.7512455514018709E-2"/>
    <n v="-2.6838156922324324E-3"/>
    <n v="0"/>
    <n v="0"/>
    <n v="0"/>
    <n v="2.0196271206251143E-2"/>
    <n v="0"/>
  </r>
  <r>
    <x v="12"/>
    <d v="2003-07-28T00:00:00"/>
    <n v="66.279991149902301"/>
    <n v="40.510295867919901"/>
    <n v="19"/>
    <n v="-3.698496761386325E-3"/>
    <n v="-1.3533375676492322E-2"/>
    <n v="0"/>
    <n v="1"/>
    <n v="0"/>
    <n v="-3.698496761386325E-3"/>
    <n v="-1.3533375676492322E-2"/>
    <n v="0"/>
    <n v="0"/>
    <n v="0"/>
    <n v="9.8348789151059979E-3"/>
    <n v="0"/>
  </r>
  <r>
    <x v="12"/>
    <d v="2003-07-29T00:00:00"/>
    <n v="65.974670410156193"/>
    <n v="39.958442687988203"/>
    <n v="20"/>
    <n v="-4.6171723333425759E-3"/>
    <n v="-1.3716179516447515E-2"/>
    <n v="0"/>
    <n v="1"/>
    <n v="0"/>
    <n v="-4.6171723333425759E-3"/>
    <n v="-1.3716179516447515E-2"/>
    <n v="0"/>
    <n v="0"/>
    <n v="0"/>
    <n v="9.0990071831049402E-3"/>
    <n v="0"/>
  </r>
  <r>
    <x v="12"/>
    <d v="2003-07-30T00:00:00"/>
    <n v="65.815391540527301"/>
    <n v="40.409580230712798"/>
    <n v="21"/>
    <n v="-2.4171617316585889E-3"/>
    <n v="1.1226910029898757E-2"/>
    <n v="0"/>
    <n v="1"/>
    <n v="0"/>
    <n v="-2.4171617316585889E-3"/>
    <n v="1.1226910029898757E-2"/>
    <n v="0"/>
    <n v="0"/>
    <n v="0"/>
    <n v="-1.3644071761557346E-2"/>
    <n v="0"/>
  </r>
  <r>
    <x v="12"/>
    <d v="2003-07-31T00:00:00"/>
    <n v="65.968040466308594"/>
    <n v="39.809654235839801"/>
    <n v="22"/>
    <n v="2.3166644202248549E-3"/>
    <n v="-1.4957439663719759E-2"/>
    <n v="0"/>
    <n v="1"/>
    <n v="0"/>
    <n v="2.3166644202248549E-3"/>
    <n v="-1.4957439663719759E-2"/>
    <n v="0"/>
    <n v="0"/>
    <n v="0"/>
    <n v="1.7274104083944614E-2"/>
    <n v="0"/>
  </r>
  <r>
    <x v="13"/>
    <d v="2003-08-01T00:00:00"/>
    <n v="65.3839111328125"/>
    <n v="39.779769897460902"/>
    <n v="1"/>
    <n v="-8.8941683327689661E-3"/>
    <n v="-7.5096258350286363E-4"/>
    <n v="1"/>
    <n v="0"/>
    <n v="1"/>
    <n v="0"/>
    <n v="0"/>
    <n v="-8.8941683327689661E-3"/>
    <n v="-7.5096258350286363E-4"/>
    <n v="-8.1432057492661029E-3"/>
    <n v="0"/>
    <n v="-8.1432057492661029E-3"/>
  </r>
  <r>
    <x v="13"/>
    <d v="2003-08-04T00:00:00"/>
    <n v="65.3839111328125"/>
    <n v="40.122047424316399"/>
    <n v="2"/>
    <n v="0"/>
    <n v="8.5675052704568093E-3"/>
    <n v="1"/>
    <n v="0"/>
    <n v="1"/>
    <n v="0"/>
    <n v="0"/>
    <n v="0"/>
    <n v="8.5675052704568093E-3"/>
    <n v="-8.5675052704568093E-3"/>
    <n v="0"/>
    <n v="-8.5675052704568093E-3"/>
  </r>
  <r>
    <x v="13"/>
    <d v="2003-08-05T00:00:00"/>
    <n v="63.996726989746001"/>
    <n v="39.548320770263601"/>
    <n v="3"/>
    <n v="-2.144427978817371E-2"/>
    <n v="-1.4402759390134579E-2"/>
    <n v="1"/>
    <n v="0"/>
    <n v="1"/>
    <n v="0"/>
    <n v="0"/>
    <n v="-2.144427978817371E-2"/>
    <n v="-1.4402759390134579E-2"/>
    <n v="-7.0415203980391319E-3"/>
    <n v="0"/>
    <n v="-7.0415203980391319E-3"/>
  </r>
  <r>
    <x v="13"/>
    <d v="2003-08-06T00:00:00"/>
    <n v="64.368461608886705"/>
    <n v="40.329414367675703"/>
    <n v="4"/>
    <n v="5.7918453182851911E-3"/>
    <n v="1.9557852858204265E-2"/>
    <n v="1"/>
    <n v="0"/>
    <n v="1"/>
    <n v="0"/>
    <n v="0"/>
    <n v="5.7918453182851911E-3"/>
    <n v="1.9557852858204265E-2"/>
    <n v="-1.3766007539919075E-2"/>
    <n v="0"/>
    <n v="-1.3766007539919075E-2"/>
  </r>
  <r>
    <x v="13"/>
    <d v="2003-08-07T00:00:00"/>
    <n v="65.045455932617102"/>
    <n v="40.498123168945298"/>
    <n v="5"/>
    <n v="1.0462560939179967E-2"/>
    <n v="4.1745437611000035E-3"/>
    <n v="1"/>
    <n v="0"/>
    <n v="1"/>
    <n v="0"/>
    <n v="0"/>
    <n v="1.0462560939179967E-2"/>
    <n v="4.1745437611000035E-3"/>
    <n v="6.2880171780799639E-3"/>
    <n v="0"/>
    <n v="6.2880171780799639E-3"/>
  </r>
  <r>
    <x v="13"/>
    <d v="2003-08-08T00:00:00"/>
    <n v="65.231338500976506"/>
    <n v="40.334190368652301"/>
    <n v="6"/>
    <n v="2.8536577877892669E-3"/>
    <n v="-4.056126018729264E-3"/>
    <n v="1"/>
    <n v="0"/>
    <n v="0"/>
    <n v="0"/>
    <n v="0"/>
    <n v="0"/>
    <n v="0"/>
    <n v="6.9097838065185309E-3"/>
    <n v="0"/>
    <n v="0"/>
  </r>
  <r>
    <x v="13"/>
    <d v="2003-08-11T00:00:00"/>
    <n v="65.476867675781193"/>
    <n v="40.131698608398402"/>
    <n v="7"/>
    <n v="3.7569096964486241E-3"/>
    <n v="-5.0329944842904817E-3"/>
    <n v="1"/>
    <n v="0"/>
    <n v="0"/>
    <n v="0"/>
    <n v="0"/>
    <n v="0"/>
    <n v="0"/>
    <n v="8.7899041807391054E-3"/>
    <n v="0"/>
    <n v="0"/>
  </r>
  <r>
    <x v="13"/>
    <d v="2003-08-12T00:00:00"/>
    <n v="66.074203491210895"/>
    <n v="39.943691253662102"/>
    <n v="8"/>
    <n v="9.0814907927152504E-3"/>
    <n v="-4.6957673394327571E-3"/>
    <n v="1"/>
    <n v="0"/>
    <n v="0"/>
    <n v="0"/>
    <n v="0"/>
    <n v="0"/>
    <n v="0"/>
    <n v="1.3777258132148008E-2"/>
    <n v="0"/>
    <n v="0"/>
  </r>
  <r>
    <x v="13"/>
    <d v="2003-08-13T00:00:00"/>
    <n v="65.735740661621094"/>
    <n v="39.172290802001903"/>
    <n v="9"/>
    <n v="-5.135630330009521E-3"/>
    <n v="-1.950111413665033E-2"/>
    <n v="1"/>
    <n v="0"/>
    <n v="0"/>
    <n v="0"/>
    <n v="0"/>
    <n v="0"/>
    <n v="0"/>
    <n v="1.4365483806640808E-2"/>
    <n v="0"/>
    <n v="0"/>
  </r>
  <r>
    <x v="13"/>
    <d v="2003-08-14T00:00:00"/>
    <n v="65.914970397949205"/>
    <n v="39.557991027832003"/>
    <n v="10"/>
    <n v="2.722808644404964E-3"/>
    <n v="9.7980929966703448E-3"/>
    <n v="1"/>
    <n v="0"/>
    <n v="0"/>
    <n v="0"/>
    <n v="0"/>
    <n v="0"/>
    <n v="0"/>
    <n v="-7.0752843522653812E-3"/>
    <n v="0"/>
    <n v="0"/>
  </r>
  <r>
    <x v="13"/>
    <d v="2003-08-15T00:00:00"/>
    <n v="66.120674133300696"/>
    <n v="39.533897399902301"/>
    <n v="11"/>
    <n v="3.1158843887752223E-3"/>
    <n v="-6.0925662931915708E-4"/>
    <n v="1"/>
    <n v="0"/>
    <n v="0"/>
    <n v="0"/>
    <n v="0"/>
    <n v="0"/>
    <n v="0"/>
    <n v="3.7251410180943792E-3"/>
    <n v="0"/>
    <n v="0"/>
  </r>
  <r>
    <x v="13"/>
    <d v="2003-08-18T00:00:00"/>
    <n v="66.691497802734304"/>
    <n v="39.717086791992102"/>
    <n v="12"/>
    <n v="8.5960070680052691E-3"/>
    <n v="4.6230269623454504E-3"/>
    <n v="1"/>
    <n v="0"/>
    <n v="0"/>
    <n v="0"/>
    <n v="0"/>
    <n v="0"/>
    <n v="0"/>
    <n v="3.9729801056598187E-3"/>
    <n v="0"/>
    <n v="0"/>
  </r>
  <r>
    <x v="13"/>
    <d v="2003-08-19T00:00:00"/>
    <n v="66.943702697753906"/>
    <n v="40.329414367675703"/>
    <n v="13"/>
    <n v="3.77453236134231E-3"/>
    <n v="1.5299594888306596E-2"/>
    <n v="1"/>
    <n v="0"/>
    <n v="0"/>
    <n v="0"/>
    <n v="0"/>
    <n v="0"/>
    <n v="0"/>
    <n v="-1.1525062526964287E-2"/>
    <n v="0"/>
    <n v="0"/>
  </r>
  <r>
    <x v="13"/>
    <d v="2003-08-20T00:00:00"/>
    <n v="66.671585083007798"/>
    <n v="40.112430572509702"/>
    <n v="14"/>
    <n v="-4.0731565299443797E-3"/>
    <n v="-5.3948121549198605E-3"/>
    <n v="1"/>
    <n v="0"/>
    <n v="0"/>
    <n v="0"/>
    <n v="0"/>
    <n v="0"/>
    <n v="0"/>
    <n v="1.3216556249754808E-3"/>
    <n v="0"/>
    <n v="0"/>
  </r>
  <r>
    <x v="13"/>
    <d v="2003-08-21T00:00:00"/>
    <n v="66.883987426757798"/>
    <n v="40.016014099121001"/>
    <n v="15"/>
    <n v="3.1807362108949942E-3"/>
    <n v="-2.4065491428579022E-3"/>
    <n v="1"/>
    <n v="0"/>
    <n v="0"/>
    <n v="0"/>
    <n v="0"/>
    <n v="0"/>
    <n v="0"/>
    <n v="5.5872853537528959E-3"/>
    <n v="0"/>
    <n v="0"/>
  </r>
  <r>
    <x v="13"/>
    <d v="2003-08-22T00:00:00"/>
    <n v="66.220245361328097"/>
    <n v="40.194374084472599"/>
    <n v="16"/>
    <n v="-9.9733502573064008E-3"/>
    <n v="4.447311211580489E-3"/>
    <n v="0"/>
    <n v="1"/>
    <n v="0"/>
    <n v="-9.9733502573064008E-3"/>
    <n v="4.447311211580489E-3"/>
    <n v="0"/>
    <n v="0"/>
    <n v="0"/>
    <n v="-1.4420661468886889E-2"/>
    <n v="0"/>
  </r>
  <r>
    <x v="13"/>
    <d v="2003-08-25T00:00:00"/>
    <n v="66.326461791992102"/>
    <n v="39.880962371826101"/>
    <n v="17"/>
    <n v="1.6027022576616127E-3"/>
    <n v="-7.827961190674115E-3"/>
    <n v="0"/>
    <n v="1"/>
    <n v="0"/>
    <n v="1.6027022576616127E-3"/>
    <n v="-7.827961190674115E-3"/>
    <n v="0"/>
    <n v="0"/>
    <n v="0"/>
    <n v="9.4306634483357285E-3"/>
    <n v="0"/>
  </r>
  <r>
    <x v="13"/>
    <d v="2003-08-26T00:00:00"/>
    <n v="66.445907592773395"/>
    <n v="40.194374084472599"/>
    <n v="18"/>
    <n v="1.7992573840254172E-3"/>
    <n v="7.8279611906740595E-3"/>
    <n v="0"/>
    <n v="1"/>
    <n v="0"/>
    <n v="1.7992573840254172E-3"/>
    <n v="7.8279611906740595E-3"/>
    <n v="0"/>
    <n v="0"/>
    <n v="0"/>
    <n v="-6.0287038066486418E-3"/>
    <n v="0"/>
  </r>
  <r>
    <x v="13"/>
    <d v="2003-08-27T00:00:00"/>
    <n v="66.465805053710895"/>
    <n v="40.01118850708"/>
    <n v="19"/>
    <n v="2.9940869303308391E-4"/>
    <n v="-4.5679100052330749E-3"/>
    <n v="0"/>
    <n v="1"/>
    <n v="0"/>
    <n v="2.9940869303308391E-4"/>
    <n v="-4.5679100052330749E-3"/>
    <n v="0"/>
    <n v="0"/>
    <n v="0"/>
    <n v="4.8673186982661591E-3"/>
    <n v="0"/>
  </r>
  <r>
    <x v="13"/>
    <d v="2003-08-28T00:00:00"/>
    <n v="66.877349853515597"/>
    <n v="40.425807952880803"/>
    <n v="20"/>
    <n v="6.1727369033210723E-3"/>
    <n v="1.030926405062566E-2"/>
    <n v="0"/>
    <n v="1"/>
    <n v="0"/>
    <n v="6.1727369033210723E-3"/>
    <n v="1.030926405062566E-2"/>
    <n v="0"/>
    <n v="0"/>
    <n v="0"/>
    <n v="-4.1365271473045879E-3"/>
    <n v="0"/>
  </r>
  <r>
    <x v="13"/>
    <d v="2003-08-29T00:00:00"/>
    <n v="67.328674316406193"/>
    <n v="40.329414367675703"/>
    <n v="21"/>
    <n v="6.7258704230860307E-3"/>
    <n v="-2.3873039591953819E-3"/>
    <n v="0"/>
    <n v="1"/>
    <n v="0"/>
    <n v="6.7258704230860307E-3"/>
    <n v="-2.3873039591953819E-3"/>
    <n v="0"/>
    <n v="0"/>
    <n v="0"/>
    <n v="9.113174382281413E-3"/>
    <n v="0"/>
  </r>
  <r>
    <x v="14"/>
    <d v="2003-09-02T00:00:00"/>
    <n v="68.231361389160099"/>
    <n v="39.739536285400298"/>
    <n v="1"/>
    <n v="1.3318090550784898E-2"/>
    <n v="-1.473451942609633E-2"/>
    <n v="1"/>
    <n v="0"/>
    <n v="1"/>
    <n v="0"/>
    <n v="0"/>
    <n v="1.3318090550784898E-2"/>
    <n v="-1.473451942609633E-2"/>
    <n v="2.8052609976881228E-2"/>
    <n v="0"/>
    <n v="2.8052609976881228E-2"/>
  </r>
  <r>
    <x v="14"/>
    <d v="2003-09-03T00:00:00"/>
    <n v="68.603042602539006"/>
    <n v="39.802486419677699"/>
    <n v="2"/>
    <n v="5.4325829857625367E-3"/>
    <n v="1.5828148512951239E-3"/>
    <n v="1"/>
    <n v="0"/>
    <n v="1"/>
    <n v="0"/>
    <n v="0"/>
    <n v="5.4325829857625367E-3"/>
    <n v="1.5828148512951239E-3"/>
    <n v="3.8497681344674128E-3"/>
    <n v="0"/>
    <n v="3.8497681344674128E-3"/>
  </r>
  <r>
    <x v="14"/>
    <d v="2003-09-04T00:00:00"/>
    <n v="68.636253356933594"/>
    <n v="40.025283813476499"/>
    <n v="3"/>
    <n v="4.8398317421665283E-4"/>
    <n v="5.5819665674667149E-3"/>
    <n v="1"/>
    <n v="0"/>
    <n v="1"/>
    <n v="0"/>
    <n v="0"/>
    <n v="4.8398317421665283E-4"/>
    <n v="5.5819665674667149E-3"/>
    <n v="-5.0979833932500622E-3"/>
    <n v="0"/>
    <n v="-5.0979833932500622E-3"/>
  </r>
  <r>
    <x v="14"/>
    <d v="2003-09-05T00:00:00"/>
    <n v="68.251251220703097"/>
    <n v="40.712932586669901"/>
    <n v="4"/>
    <n v="-5.6251029280924283E-3"/>
    <n v="1.7034446184946123E-2"/>
    <n v="1"/>
    <n v="0"/>
    <n v="1"/>
    <n v="0"/>
    <n v="0"/>
    <n v="-5.6251029280924283E-3"/>
    <n v="1.7034446184946123E-2"/>
    <n v="-2.2659549113038552E-2"/>
    <n v="0"/>
    <n v="-2.2659549113038552E-2"/>
  </r>
  <r>
    <x v="14"/>
    <d v="2003-09-08T00:00:00"/>
    <n v="68.815422058105398"/>
    <n v="40.291618347167898"/>
    <n v="5"/>
    <n v="8.2321108398884756E-3"/>
    <n v="-1.0402330086040537E-2"/>
    <n v="1"/>
    <n v="0"/>
    <n v="1"/>
    <n v="0"/>
    <n v="0"/>
    <n v="8.2321108398884756E-3"/>
    <n v="-1.0402330086040537E-2"/>
    <n v="1.8634440925929013E-2"/>
    <n v="0"/>
    <n v="1.8634440925929013E-2"/>
  </r>
  <r>
    <x v="14"/>
    <d v="2003-09-09T00:00:00"/>
    <n v="68.3641357421875"/>
    <n v="40.5821723937988"/>
    <n v="6"/>
    <n v="-6.5795217767521093E-3"/>
    <n v="7.185400710814558E-3"/>
    <n v="1"/>
    <n v="0"/>
    <n v="0"/>
    <n v="0"/>
    <n v="0"/>
    <n v="0"/>
    <n v="0"/>
    <n v="-1.3764922487566666E-2"/>
    <n v="0"/>
    <n v="0"/>
  </r>
  <r>
    <x v="14"/>
    <d v="2003-09-10T00:00:00"/>
    <n v="67.673820495605398"/>
    <n v="40.993801116943303"/>
    <n v="7"/>
    <n v="-1.0148949468760488E-2"/>
    <n v="1.0091996431473668E-2"/>
    <n v="1"/>
    <n v="0"/>
    <n v="0"/>
    <n v="0"/>
    <n v="0"/>
    <n v="0"/>
    <n v="0"/>
    <n v="-2.0240945900234154E-2"/>
    <n v="0"/>
    <n v="0"/>
  </r>
  <r>
    <x v="14"/>
    <d v="2003-09-11T00:00:00"/>
    <n v="67.872917175292898"/>
    <n v="40.727451324462798"/>
    <n v="8"/>
    <n v="2.9376852042648292E-3"/>
    <n v="-6.5185181980659248E-3"/>
    <n v="1"/>
    <n v="0"/>
    <n v="0"/>
    <n v="0"/>
    <n v="0"/>
    <n v="0"/>
    <n v="0"/>
    <n v="9.4562034023307536E-3"/>
    <n v="0"/>
    <n v="0"/>
  </r>
  <r>
    <x v="14"/>
    <d v="2003-09-12T00:00:00"/>
    <n v="67.999008178710895"/>
    <n v="41.008338928222599"/>
    <n v="9"/>
    <n v="1.8560278628041459E-3"/>
    <n v="6.8730897110433281E-3"/>
    <n v="1"/>
    <n v="0"/>
    <n v="0"/>
    <n v="0"/>
    <n v="0"/>
    <n v="0"/>
    <n v="0"/>
    <n v="-5.0170618482391818E-3"/>
    <n v="0"/>
    <n v="0"/>
  </r>
  <r>
    <x v="14"/>
    <d v="2003-09-15T00:00:00"/>
    <n v="67.760108947753906"/>
    <n v="40.945381164550703"/>
    <n v="10"/>
    <n v="-3.5194612724287521E-3"/>
    <n v="-1.5364226537962983E-3"/>
    <n v="1"/>
    <n v="0"/>
    <n v="0"/>
    <n v="0"/>
    <n v="0"/>
    <n v="0"/>
    <n v="0"/>
    <n v="-1.9830386186324538E-3"/>
    <n v="0"/>
    <n v="0"/>
  </r>
  <r>
    <x v="14"/>
    <d v="2003-09-16T00:00:00"/>
    <n v="68.749038696289006"/>
    <n v="40.882423400878899"/>
    <n v="11"/>
    <n v="1.4489095659376398E-2"/>
    <n v="-1.5387868812836228E-3"/>
    <n v="1"/>
    <n v="0"/>
    <n v="0"/>
    <n v="0"/>
    <n v="0"/>
    <n v="0"/>
    <n v="0"/>
    <n v="1.602788254066002E-2"/>
    <n v="0"/>
    <n v="0"/>
  </r>
  <r>
    <x v="14"/>
    <d v="2003-09-17T00:00:00"/>
    <n v="68.616302490234304"/>
    <n v="41.390895843505803"/>
    <n v="12"/>
    <n v="-1.9326017206632612E-3"/>
    <n v="1.2360724504621279E-2"/>
    <n v="1"/>
    <n v="0"/>
    <n v="0"/>
    <n v="0"/>
    <n v="0"/>
    <n v="0"/>
    <n v="0"/>
    <n v="-1.429332622528454E-2"/>
    <n v="0"/>
    <n v="0"/>
  </r>
  <r>
    <x v="14"/>
    <d v="2003-09-18T00:00:00"/>
    <n v="69.426071166992102"/>
    <n v="41.419975280761697"/>
    <n v="13"/>
    <n v="1.1732310069849447E-2"/>
    <n v="7.0230968606798988E-4"/>
    <n v="1"/>
    <n v="0"/>
    <n v="0"/>
    <n v="0"/>
    <n v="0"/>
    <n v="0"/>
    <n v="0"/>
    <n v="1.1030000383781456E-2"/>
    <n v="0"/>
    <n v="0"/>
  </r>
  <r>
    <x v="14"/>
    <d v="2003-09-19T00:00:00"/>
    <n v="69.072921752929602"/>
    <n v="41.468379974365199"/>
    <n v="14"/>
    <n v="-5.0996786615084243E-3"/>
    <n v="1.1679493206722257E-3"/>
    <n v="1"/>
    <n v="0"/>
    <n v="0"/>
    <n v="0"/>
    <n v="0"/>
    <n v="0"/>
    <n v="0"/>
    <n v="-6.2676279821806498E-3"/>
    <n v="0"/>
    <n v="0"/>
  </r>
  <r>
    <x v="14"/>
    <d v="2003-09-22T00:00:00"/>
    <n v="68.326690673828097"/>
    <n v="41.139080047607401"/>
    <n v="15"/>
    <n v="-1.0862307443330298E-2"/>
    <n v="-7.9726860252682715E-3"/>
    <n v="1"/>
    <n v="0"/>
    <n v="0"/>
    <n v="0"/>
    <n v="0"/>
    <n v="0"/>
    <n v="0"/>
    <n v="-2.8896214180620262E-3"/>
    <n v="0"/>
    <n v="0"/>
  </r>
  <r>
    <x v="14"/>
    <d v="2003-09-23T00:00:00"/>
    <n v="68.586563110351506"/>
    <n v="41.419975280761697"/>
    <n v="16"/>
    <n v="3.796166425428849E-3"/>
    <n v="6.8047367045962022E-3"/>
    <n v="0"/>
    <n v="1"/>
    <n v="0"/>
    <n v="3.796166425428849E-3"/>
    <n v="6.8047367045962022E-3"/>
    <n v="0"/>
    <n v="0"/>
    <n v="0"/>
    <n v="-3.0085702791673532E-3"/>
    <n v="0"/>
  </r>
  <r>
    <x v="14"/>
    <d v="2003-09-24T00:00:00"/>
    <n v="67.367271423339801"/>
    <n v="41.778350830078097"/>
    <n v="17"/>
    <n v="-1.7937329727449873E-2"/>
    <n v="8.6150234644876821E-3"/>
    <n v="0"/>
    <n v="1"/>
    <n v="0"/>
    <n v="-1.7937329727449873E-2"/>
    <n v="8.6150234644876821E-3"/>
    <n v="0"/>
    <n v="0"/>
    <n v="0"/>
    <n v="-2.6552353191937557E-2"/>
    <n v="0"/>
  </r>
  <r>
    <x v="14"/>
    <d v="2003-09-25T00:00:00"/>
    <n v="66.814262390136705"/>
    <n v="41.986522674560497"/>
    <n v="18"/>
    <n v="-8.242746204602509E-3"/>
    <n v="4.9703954496282624E-3"/>
    <n v="0"/>
    <n v="1"/>
    <n v="0"/>
    <n v="-8.242746204602509E-3"/>
    <n v="4.9703954496282624E-3"/>
    <n v="0"/>
    <n v="0"/>
    <n v="0"/>
    <n v="-1.3213141654230771E-2"/>
    <n v="0"/>
  </r>
  <r>
    <x v="14"/>
    <d v="2003-09-26T00:00:00"/>
    <n v="66.594375610351506"/>
    <n v="42.364311218261697"/>
    <n v="19"/>
    <n v="-3.2964429020204584E-3"/>
    <n v="8.957613158565636E-3"/>
    <n v="0"/>
    <n v="1"/>
    <n v="0"/>
    <n v="-3.2964429020204584E-3"/>
    <n v="8.957613158565636E-3"/>
    <n v="0"/>
    <n v="0"/>
    <n v="0"/>
    <n v="-1.2254056060586094E-2"/>
    <n v="0"/>
  </r>
  <r>
    <x v="14"/>
    <d v="2003-09-29T00:00:00"/>
    <n v="67.247329711914006"/>
    <n v="42.025299072265597"/>
    <n v="20"/>
    <n v="9.7571871223779659E-3"/>
    <n v="-8.0344954436431595E-3"/>
    <n v="0"/>
    <n v="1"/>
    <n v="0"/>
    <n v="9.7571871223779659E-3"/>
    <n v="-8.0344954436431595E-3"/>
    <n v="0"/>
    <n v="0"/>
    <n v="0"/>
    <n v="1.7791682566021125E-2"/>
    <n v="0"/>
  </r>
  <r>
    <x v="14"/>
    <d v="2003-09-30T00:00:00"/>
    <n v="66.594375610351506"/>
    <n v="42.722671508788999"/>
    <n v="21"/>
    <n v="-9.7571871223780682E-3"/>
    <n v="1.6457932213228204E-2"/>
    <n v="0"/>
    <n v="1"/>
    <n v="0"/>
    <n v="-9.7571871223780682E-3"/>
    <n v="1.6457932213228204E-2"/>
    <n v="0"/>
    <n v="0"/>
    <n v="0"/>
    <n v="-2.6215119335606274E-2"/>
    <n v="0"/>
  </r>
  <r>
    <x v="15"/>
    <d v="2003-10-01T00:00:00"/>
    <n v="68.013542175292898"/>
    <n v="42.560703277587798"/>
    <n v="1"/>
    <n v="2.1086711299916409E-2"/>
    <n v="-3.7983587385069751E-3"/>
    <n v="1"/>
    <n v="0"/>
    <n v="1"/>
    <n v="0"/>
    <n v="0"/>
    <n v="2.1086711299916409E-2"/>
    <n v="-3.7983587385069751E-3"/>
    <n v="2.4885070038423385E-2"/>
    <n v="0"/>
    <n v="2.4885070038423385E-2"/>
  </r>
  <r>
    <x v="15"/>
    <d v="2003-10-02T00:00:00"/>
    <n v="68.260055541992102"/>
    <n v="42.366256713867102"/>
    <n v="2"/>
    <n v="3.6179221759807235E-3"/>
    <n v="-4.579156101053649E-3"/>
    <n v="1"/>
    <n v="0"/>
    <n v="1"/>
    <n v="0"/>
    <n v="0"/>
    <n v="3.6179221759807235E-3"/>
    <n v="-4.579156101053649E-3"/>
    <n v="8.1970782770343729E-3"/>
    <n v="0"/>
    <n v="8.1970782770343729E-3"/>
  </r>
  <r>
    <x v="15"/>
    <d v="2003-10-03T00:00:00"/>
    <n v="68.886383056640597"/>
    <n v="41.476238250732401"/>
    <n v="3"/>
    <n v="9.1337678959915805E-3"/>
    <n v="-2.1231522192177991E-2"/>
    <n v="1"/>
    <n v="0"/>
    <n v="1"/>
    <n v="0"/>
    <n v="0"/>
    <n v="9.1337678959915805E-3"/>
    <n v="-2.1231522192177991E-2"/>
    <n v="3.0365290088169572E-2"/>
    <n v="0"/>
    <n v="3.0365290088169572E-2"/>
  </r>
  <r>
    <x v="15"/>
    <d v="2003-10-06T00:00:00"/>
    <n v="69.199501037597599"/>
    <n v="41.656238555908203"/>
    <n v="4"/>
    <n v="4.5351271012047407E-3"/>
    <n v="4.3304516690157403E-3"/>
    <n v="1"/>
    <n v="0"/>
    <n v="1"/>
    <n v="0"/>
    <n v="0"/>
    <n v="4.5351271012047407E-3"/>
    <n v="4.3304516690157403E-3"/>
    <n v="2.0467543218900038E-4"/>
    <n v="0"/>
    <n v="2.0467543218900038E-4"/>
  </r>
  <r>
    <x v="15"/>
    <d v="2003-10-07T00:00:00"/>
    <n v="69.466056823730398"/>
    <n v="41.174766540527301"/>
    <n v="5"/>
    <n v="3.8445900852545718E-3"/>
    <n v="-1.1625536536978506E-2"/>
    <n v="1"/>
    <n v="0"/>
    <n v="1"/>
    <n v="0"/>
    <n v="0"/>
    <n v="3.8445900852545718E-3"/>
    <n v="-1.1625536536978506E-2"/>
    <n v="1.5470126622233078E-2"/>
    <n v="0"/>
    <n v="1.5470126622233078E-2"/>
  </r>
  <r>
    <x v="15"/>
    <d v="2003-10-08T00:00:00"/>
    <n v="69.292800903320298"/>
    <n v="41.1650390625"/>
    <n v="6"/>
    <n v="-2.4972245128754853E-3"/>
    <n v="-2.3627644008428398E-4"/>
    <n v="1"/>
    <n v="0"/>
    <n v="0"/>
    <n v="0"/>
    <n v="0"/>
    <n v="0"/>
    <n v="0"/>
    <n v="-2.2609480727912015E-3"/>
    <n v="0"/>
    <n v="0"/>
  </r>
  <r>
    <x v="15"/>
    <d v="2003-10-09T00:00:00"/>
    <n v="69.479362487792898"/>
    <n v="40.873256683349602"/>
    <n v="7"/>
    <n v="2.6887481222049999E-3"/>
    <n v="-7.1133513157478961E-3"/>
    <n v="1"/>
    <n v="0"/>
    <n v="0"/>
    <n v="0"/>
    <n v="0"/>
    <n v="0"/>
    <n v="0"/>
    <n v="9.8020994379528961E-3"/>
    <n v="0"/>
    <n v="0"/>
  </r>
  <r>
    <x v="15"/>
    <d v="2003-10-10T00:00:00"/>
    <n v="69.672554016113196"/>
    <n v="41.116428375244098"/>
    <n v="8"/>
    <n v="2.7767012816031921E-3"/>
    <n v="5.9317804365417743E-3"/>
    <n v="1"/>
    <n v="0"/>
    <n v="0"/>
    <n v="0"/>
    <n v="0"/>
    <n v="0"/>
    <n v="0"/>
    <n v="-3.1550791549385822E-3"/>
    <n v="0"/>
    <n v="0"/>
  </r>
  <r>
    <x v="15"/>
    <d v="2003-10-13T00:00:00"/>
    <n v="69.892478942871094"/>
    <n v="40.9559326171875"/>
    <n v="9"/>
    <n v="3.1515789324575876E-3"/>
    <n v="-3.911084333438529E-3"/>
    <n v="1"/>
    <n v="0"/>
    <n v="0"/>
    <n v="0"/>
    <n v="0"/>
    <n v="0"/>
    <n v="0"/>
    <n v="7.0626632658961162E-3"/>
    <n v="0"/>
    <n v="0"/>
  </r>
  <r>
    <x v="15"/>
    <d v="2003-10-14T00:00:00"/>
    <n v="70.138984680175696"/>
    <n v="40.673923492431598"/>
    <n v="10"/>
    <n v="3.5207229226436455E-3"/>
    <n v="-6.9094877816913078E-3"/>
    <n v="1"/>
    <n v="0"/>
    <n v="0"/>
    <n v="0"/>
    <n v="0"/>
    <n v="0"/>
    <n v="0"/>
    <n v="1.0430210704334954E-2"/>
    <n v="0"/>
    <n v="0"/>
  </r>
  <r>
    <x v="15"/>
    <d v="2003-10-15T00:00:00"/>
    <n v="69.952438354492102"/>
    <n v="40.474494934082003"/>
    <n v="11"/>
    <n v="-2.6632099510757274E-3"/>
    <n v="-4.9151656609831076E-3"/>
    <n v="1"/>
    <n v="0"/>
    <n v="0"/>
    <n v="0"/>
    <n v="0"/>
    <n v="0"/>
    <n v="0"/>
    <n v="2.2519557099073802E-3"/>
    <n v="0"/>
    <n v="0"/>
  </r>
  <r>
    <x v="15"/>
    <d v="2003-10-16T00:00:00"/>
    <n v="70.232254028320298"/>
    <n v="40.314022064208899"/>
    <n v="12"/>
    <n v="3.9921055671377718E-3"/>
    <n v="-3.9726705449117444E-3"/>
    <n v="1"/>
    <n v="0"/>
    <n v="0"/>
    <n v="0"/>
    <n v="0"/>
    <n v="0"/>
    <n v="0"/>
    <n v="7.9647761120495153E-3"/>
    <n v="0"/>
    <n v="0"/>
  </r>
  <r>
    <x v="15"/>
    <d v="2003-10-17T00:00:00"/>
    <n v="69.466056823730398"/>
    <n v="40.625274658203097"/>
    <n v="13"/>
    <n v="-1.0969422362095861E-2"/>
    <n v="7.6910509695881819E-3"/>
    <n v="1"/>
    <n v="0"/>
    <n v="0"/>
    <n v="0"/>
    <n v="0"/>
    <n v="0"/>
    <n v="0"/>
    <n v="-1.8660473331684045E-2"/>
    <n v="0"/>
    <n v="0"/>
  </r>
  <r>
    <x v="15"/>
    <d v="2003-10-20T00:00:00"/>
    <n v="69.985725402832003"/>
    <n v="40.761421203613203"/>
    <n v="14"/>
    <n v="7.4530561940465588E-3"/>
    <n v="3.3456739081283039E-3"/>
    <n v="1"/>
    <n v="0"/>
    <n v="0"/>
    <n v="0"/>
    <n v="0"/>
    <n v="0"/>
    <n v="0"/>
    <n v="4.1073822859182549E-3"/>
    <n v="0"/>
    <n v="0"/>
  </r>
  <r>
    <x v="15"/>
    <d v="2003-10-21T00:00:00"/>
    <n v="69.865837097167898"/>
    <n v="40.9121704101562"/>
    <n v="15"/>
    <n v="-1.7145083385411946E-3"/>
    <n v="3.6915084730713131E-3"/>
    <n v="1"/>
    <n v="0"/>
    <n v="0"/>
    <n v="0"/>
    <n v="0"/>
    <n v="0"/>
    <n v="0"/>
    <n v="-5.4060168116125077E-3"/>
    <n v="0"/>
    <n v="0"/>
  </r>
  <r>
    <x v="15"/>
    <d v="2003-10-22T00:00:00"/>
    <n v="68.986297607421804"/>
    <n v="41.310958862304602"/>
    <n v="16"/>
    <n v="-1.266889062216338E-2"/>
    <n v="9.7002286985032066E-3"/>
    <n v="0"/>
    <n v="1"/>
    <n v="0"/>
    <n v="-1.266889062216338E-2"/>
    <n v="9.7002286985032066E-3"/>
    <n v="0"/>
    <n v="0"/>
    <n v="0"/>
    <n v="-2.2369119320666587E-2"/>
    <n v="0"/>
  </r>
  <r>
    <x v="15"/>
    <d v="2003-10-23T00:00:00"/>
    <n v="68.859725952148395"/>
    <n v="41.0094184875488"/>
    <n v="17"/>
    <n v="-1.8364213573417833E-3"/>
    <n v="-7.3260529926593241E-3"/>
    <n v="0"/>
    <n v="1"/>
    <n v="0"/>
    <n v="-1.8364213573417833E-3"/>
    <n v="-7.3260529926593241E-3"/>
    <n v="0"/>
    <n v="0"/>
    <n v="0"/>
    <n v="5.4896316353175408E-3"/>
    <n v="0"/>
  </r>
  <r>
    <x v="15"/>
    <d v="2003-10-24T00:00:00"/>
    <n v="69.012947082519503"/>
    <n v="41.466556549072202"/>
    <n v="18"/>
    <n v="2.2226477528391859E-3"/>
    <n v="1.1085476533047159E-2"/>
    <n v="0"/>
    <n v="1"/>
    <n v="0"/>
    <n v="2.2226477528391859E-3"/>
    <n v="1.1085476533047159E-2"/>
    <n v="0"/>
    <n v="0"/>
    <n v="0"/>
    <n v="-8.8628287802079726E-3"/>
    <n v="0"/>
  </r>
  <r>
    <x v="15"/>
    <d v="2003-10-27T00:00:00"/>
    <n v="69.046302795410099"/>
    <n v="41.3838691711425"/>
    <n v="19"/>
    <n v="4.8320867408909363E-4"/>
    <n v="-1.9960647073326088E-3"/>
    <n v="0"/>
    <n v="1"/>
    <n v="0"/>
    <n v="4.8320867408909363E-4"/>
    <n v="-1.9960647073326088E-3"/>
    <n v="0"/>
    <n v="0"/>
    <n v="0"/>
    <n v="2.4792733814217025E-3"/>
    <n v="0"/>
  </r>
  <r>
    <x v="15"/>
    <d v="2003-10-28T00:00:00"/>
    <n v="69.985725402832003"/>
    <n v="41.602703094482401"/>
    <n v="20"/>
    <n v="1.3513963891118225E-2"/>
    <n v="5.2739720318611674E-3"/>
    <n v="0"/>
    <n v="1"/>
    <n v="0"/>
    <n v="1.3513963891118225E-2"/>
    <n v="5.2739720318611674E-3"/>
    <n v="0"/>
    <n v="0"/>
    <n v="0"/>
    <n v="8.2399918592570565E-3"/>
    <n v="0"/>
  </r>
  <r>
    <x v="15"/>
    <d v="2003-10-29T00:00:00"/>
    <n v="70.079002380371094"/>
    <n v="41.228298187255803"/>
    <n v="21"/>
    <n v="1.3319126493122494E-3"/>
    <n v="-9.0402736012163455E-3"/>
    <n v="0"/>
    <n v="1"/>
    <n v="0"/>
    <n v="1.3319126493122494E-3"/>
    <n v="-9.0402736012163455E-3"/>
    <n v="0"/>
    <n v="0"/>
    <n v="0"/>
    <n v="1.0372186250528595E-2"/>
    <n v="0"/>
  </r>
  <r>
    <x v="15"/>
    <d v="2003-10-30T00:00:00"/>
    <n v="70.225578308105398"/>
    <n v="41.043472290038999"/>
    <n v="22"/>
    <n v="2.0893969439788394E-3"/>
    <n v="-4.4930650471617503E-3"/>
    <n v="0"/>
    <n v="1"/>
    <n v="0"/>
    <n v="2.0893969439788394E-3"/>
    <n v="-4.4930650471617503E-3"/>
    <n v="0"/>
    <n v="0"/>
    <n v="0"/>
    <n v="6.5824619911405893E-3"/>
    <n v="0"/>
  </r>
  <r>
    <x v="15"/>
    <d v="2003-10-31T00:00:00"/>
    <n v="70.159011840820298"/>
    <n v="41.427639007568303"/>
    <n v="23"/>
    <n v="-9.483444330093448E-4"/>
    <n v="9.316462217462209E-3"/>
    <n v="0"/>
    <n v="1"/>
    <n v="0"/>
    <n v="-9.483444330093448E-4"/>
    <n v="9.316462217462209E-3"/>
    <n v="0"/>
    <n v="0"/>
    <n v="0"/>
    <n v="-1.0264806650471553E-2"/>
    <n v="0"/>
  </r>
  <r>
    <x v="16"/>
    <d v="2003-11-03T00:00:00"/>
    <n v="70.618690490722599"/>
    <n v="41.231338500976499"/>
    <n v="1"/>
    <n v="6.5305836933824699E-3"/>
    <n v="-4.7496565174386055E-3"/>
    <n v="1"/>
    <n v="0"/>
    <n v="1"/>
    <n v="0"/>
    <n v="0"/>
    <n v="6.5305836933824699E-3"/>
    <n v="-4.7496565174386055E-3"/>
    <n v="1.1280240210821076E-2"/>
    <n v="0"/>
    <n v="1.1280240210821076E-2"/>
  </r>
  <r>
    <x v="16"/>
    <d v="2003-11-04T00:00:00"/>
    <n v="70.465446472167898"/>
    <n v="41.465728759765597"/>
    <n v="2"/>
    <n v="-2.1723785837261039E-3"/>
    <n v="5.6686626069246786E-3"/>
    <n v="1"/>
    <n v="0"/>
    <n v="1"/>
    <n v="0"/>
    <n v="0"/>
    <n v="-2.1723785837261039E-3"/>
    <n v="5.6686626069246786E-3"/>
    <n v="-7.8410411906507833E-3"/>
    <n v="0"/>
    <n v="-7.8410411906507833E-3"/>
  </r>
  <r>
    <x v="16"/>
    <d v="2003-11-05T00:00:00"/>
    <n v="70.518753051757798"/>
    <n v="41.182548522949197"/>
    <n v="3"/>
    <n v="7.5620647292642571E-4"/>
    <n v="-6.8526859672854989E-3"/>
    <n v="1"/>
    <n v="0"/>
    <n v="1"/>
    <n v="0"/>
    <n v="0"/>
    <n v="7.5620647292642571E-4"/>
    <n v="-6.8526859672854989E-3"/>
    <n v="7.608892440211925E-3"/>
    <n v="0"/>
    <n v="7.608892440211925E-3"/>
  </r>
  <r>
    <x v="16"/>
    <d v="2003-11-06T00:00:00"/>
    <n v="70.891868591308594"/>
    <n v="40.7967720031738"/>
    <n v="4"/>
    <n v="5.2770633644514744E-3"/>
    <n v="-9.411626369371975E-3"/>
    <n v="1"/>
    <n v="0"/>
    <n v="1"/>
    <n v="0"/>
    <n v="0"/>
    <n v="5.2770633644514744E-3"/>
    <n v="-9.411626369371975E-3"/>
    <n v="1.4688689733823449E-2"/>
    <n v="0"/>
    <n v="1.4688689733823449E-2"/>
  </r>
  <r>
    <x v="16"/>
    <d v="2003-11-07T00:00:00"/>
    <n v="70.365478515625"/>
    <n v="40.772377014160099"/>
    <n v="5"/>
    <n v="-7.4529576416314152E-3"/>
    <n v="-5.9814255842836948E-4"/>
    <n v="1"/>
    <n v="0"/>
    <n v="1"/>
    <n v="0"/>
    <n v="0"/>
    <n v="-7.4529576416314152E-3"/>
    <n v="-5.9814255842836948E-4"/>
    <n v="-6.8548150832030454E-3"/>
    <n v="0"/>
    <n v="-6.8548150832030454E-3"/>
  </r>
  <r>
    <x v="16"/>
    <d v="2003-11-10T00:00:00"/>
    <n v="70.079002380371094"/>
    <n v="40.738231658935497"/>
    <n v="6"/>
    <n v="-4.0795698163723065E-3"/>
    <n v="-8.37813820256355E-4"/>
    <n v="1"/>
    <n v="0"/>
    <n v="0"/>
    <n v="0"/>
    <n v="0"/>
    <n v="0"/>
    <n v="0"/>
    <n v="-3.2417559961159517E-3"/>
    <n v="0"/>
    <n v="0"/>
  </r>
  <r>
    <x v="16"/>
    <d v="2003-11-11T00:00:00"/>
    <n v="70.059036254882798"/>
    <n v="40.7430610656738"/>
    <n v="7"/>
    <n v="-2.8494940870919089E-4"/>
    <n v="1.185402583210717E-4"/>
    <n v="1"/>
    <n v="0"/>
    <n v="0"/>
    <n v="0"/>
    <n v="0"/>
    <n v="0"/>
    <n v="0"/>
    <n v="-4.0348966703026261E-4"/>
    <n v="0"/>
    <n v="0"/>
  </r>
  <r>
    <x v="16"/>
    <d v="2003-11-12T00:00:00"/>
    <n v="70.84521484375"/>
    <n v="41.040908813476499"/>
    <n v="8"/>
    <n v="1.1159162922150087E-2"/>
    <n v="7.2838006046910741E-3"/>
    <n v="1"/>
    <n v="0"/>
    <n v="0"/>
    <n v="0"/>
    <n v="0"/>
    <n v="0"/>
    <n v="0"/>
    <n v="3.8753623174590133E-3"/>
    <n v="0"/>
    <n v="0"/>
  </r>
  <r>
    <x v="16"/>
    <d v="2003-11-13T00:00:00"/>
    <n v="70.865234375"/>
    <n v="41.675712585449197"/>
    <n v="9"/>
    <n v="2.8254135800914455E-4"/>
    <n v="1.5349181926518398E-2"/>
    <n v="1"/>
    <n v="0"/>
    <n v="0"/>
    <n v="0"/>
    <n v="0"/>
    <n v="0"/>
    <n v="0"/>
    <n v="-1.5066640568509254E-2"/>
    <n v="0"/>
    <n v="0"/>
  </r>
  <r>
    <x v="16"/>
    <d v="2003-11-14T00:00:00"/>
    <n v="70.265541076660099"/>
    <n v="41.954029083251903"/>
    <n v="10"/>
    <n v="-8.4984569206669556E-3"/>
    <n v="6.6559460722422133E-3"/>
    <n v="1"/>
    <n v="0"/>
    <n v="0"/>
    <n v="0"/>
    <n v="0"/>
    <n v="0"/>
    <n v="0"/>
    <n v="-1.5154402992909169E-2"/>
    <n v="0"/>
    <n v="0"/>
  </r>
  <r>
    <x v="16"/>
    <d v="2003-11-17T00:00:00"/>
    <n v="69.912422180175696"/>
    <n v="42.017505645751903"/>
    <n v="11"/>
    <n v="-5.0381619937519767E-3"/>
    <n v="1.51185934127928E-3"/>
    <n v="1"/>
    <n v="0"/>
    <n v="0"/>
    <n v="0"/>
    <n v="0"/>
    <n v="0"/>
    <n v="0"/>
    <n v="-6.5500213350312567E-3"/>
    <n v="0"/>
    <n v="0"/>
  </r>
  <r>
    <x v="16"/>
    <d v="2003-11-18T00:00:00"/>
    <n v="69.186195373535099"/>
    <n v="42.276298522949197"/>
    <n v="12"/>
    <n v="-1.0441993142597099E-2"/>
    <n v="6.1402778734428662E-3"/>
    <n v="1"/>
    <n v="0"/>
    <n v="0"/>
    <n v="0"/>
    <n v="0"/>
    <n v="0"/>
    <n v="0"/>
    <n v="-1.6582271016039964E-2"/>
    <n v="0"/>
    <n v="0"/>
  </r>
  <r>
    <x v="16"/>
    <d v="2003-11-19T00:00:00"/>
    <n v="69.772499084472599"/>
    <n v="41.807544708251903"/>
    <n v="13"/>
    <n v="8.4385823057430125E-3"/>
    <n v="-1.1149791752598235E-2"/>
    <n v="1"/>
    <n v="0"/>
    <n v="0"/>
    <n v="0"/>
    <n v="0"/>
    <n v="0"/>
    <n v="0"/>
    <n v="1.9588374058341247E-2"/>
    <n v="0"/>
    <n v="0"/>
  </r>
  <r>
    <x v="16"/>
    <d v="2003-11-20T00:00:00"/>
    <n v="69.146224975585895"/>
    <n v="42.2128295898437"/>
    <n v="14"/>
    <n v="-9.0164714073822476E-3"/>
    <n v="9.6473748982174572E-3"/>
    <n v="1"/>
    <n v="0"/>
    <n v="0"/>
    <n v="0"/>
    <n v="0"/>
    <n v="0"/>
    <n v="0"/>
    <n v="-1.8663846305599703E-2"/>
    <n v="0"/>
    <n v="0"/>
  </r>
  <r>
    <x v="16"/>
    <d v="2003-11-21T00:00:00"/>
    <n v="69.432754516601506"/>
    <n v="42.237232208251903"/>
    <n v="15"/>
    <n v="4.1352584696281907E-3"/>
    <n v="5.7791832398479642E-4"/>
    <n v="1"/>
    <n v="0"/>
    <n v="0"/>
    <n v="0"/>
    <n v="0"/>
    <n v="0"/>
    <n v="0"/>
    <n v="3.557340145643394E-3"/>
    <n v="0"/>
    <n v="0"/>
  </r>
  <r>
    <x v="16"/>
    <d v="2003-11-24T00:00:00"/>
    <n v="70.352195739746094"/>
    <n v="41.890541076660099"/>
    <n v="16"/>
    <n v="1.3155271456396951E-2"/>
    <n v="-8.2420603959460857E-3"/>
    <n v="0"/>
    <n v="1"/>
    <n v="0"/>
    <n v="1.3155271456396951E-2"/>
    <n v="-8.2420603959460857E-3"/>
    <n v="0"/>
    <n v="0"/>
    <n v="0"/>
    <n v="2.1397331852343035E-2"/>
    <n v="0"/>
  </r>
  <r>
    <x v="16"/>
    <d v="2003-11-25T00:00:00"/>
    <n v="70.618690490722599"/>
    <n v="42.120040893554602"/>
    <n v="17"/>
    <n v="3.7808525655319276E-3"/>
    <n v="5.4636066650618252E-3"/>
    <n v="0"/>
    <n v="1"/>
    <n v="0"/>
    <n v="3.7808525655319276E-3"/>
    <n v="5.4636066650618252E-3"/>
    <n v="0"/>
    <n v="0"/>
    <n v="0"/>
    <n v="-1.6827540995298976E-3"/>
    <n v="0"/>
  </r>
  <r>
    <x v="16"/>
    <d v="2003-11-26T00:00:00"/>
    <n v="70.871910095214801"/>
    <n v="41.949127197265597"/>
    <n v="18"/>
    <n v="3.5793172661272125E-3"/>
    <n v="-4.066031236923718E-3"/>
    <n v="0"/>
    <n v="1"/>
    <n v="0"/>
    <n v="3.5793172661272125E-3"/>
    <n v="-4.066031236923718E-3"/>
    <n v="0"/>
    <n v="0"/>
    <n v="0"/>
    <n v="7.6453485030509305E-3"/>
    <n v="0"/>
  </r>
  <r>
    <x v="16"/>
    <d v="2003-11-28T00:00:00"/>
    <n v="70.925193786621094"/>
    <n v="41.568264007568303"/>
    <n v="19"/>
    <n v="7.5154840903782346E-4"/>
    <n v="-9.1206352211413259E-3"/>
    <n v="0"/>
    <n v="1"/>
    <n v="0"/>
    <n v="7.5154840903782346E-4"/>
    <n v="-9.1206352211413259E-3"/>
    <n v="0"/>
    <n v="0"/>
    <n v="0"/>
    <n v="9.8721836301791498E-3"/>
    <n v="0"/>
  </r>
  <r>
    <x v="17"/>
    <d v="2003-12-01T00:00:00"/>
    <n v="71.691413879394503"/>
    <n v="41.336639404296797"/>
    <n v="1"/>
    <n v="1.0745276832416811E-2"/>
    <n v="-5.5877323632751962E-3"/>
    <n v="1"/>
    <n v="0"/>
    <n v="1"/>
    <n v="0"/>
    <n v="0"/>
    <n v="1.0745276832416811E-2"/>
    <n v="-5.5877323632751962E-3"/>
    <n v="1.6333009195692007E-2"/>
    <n v="0"/>
    <n v="1.6333009195692007E-2"/>
  </r>
  <r>
    <x v="17"/>
    <d v="2003-12-02T00:00:00"/>
    <n v="71.511482238769503"/>
    <n v="41.513309478759702"/>
    <n v="2"/>
    <n v="-2.5129622401663578E-3"/>
    <n v="4.2648268255698375E-3"/>
    <n v="1"/>
    <n v="0"/>
    <n v="1"/>
    <n v="0"/>
    <n v="0"/>
    <n v="-2.5129622401663578E-3"/>
    <n v="4.2648268255698375E-3"/>
    <n v="-6.7777890657361953E-3"/>
    <n v="0"/>
    <n v="-6.7777890657361953E-3"/>
  </r>
  <r>
    <x v="17"/>
    <d v="2003-12-03T00:00:00"/>
    <n v="71.398239135742102"/>
    <n v="41.346477508544901"/>
    <n v="3"/>
    <n v="-1.5848204816373353E-3"/>
    <n v="-4.0268555283605673E-3"/>
    <n v="1"/>
    <n v="0"/>
    <n v="1"/>
    <n v="0"/>
    <n v="0"/>
    <n v="-1.5848204816373353E-3"/>
    <n v="-4.0268555283605673E-3"/>
    <n v="2.442035046723232E-3"/>
    <n v="0"/>
    <n v="2.442035046723232E-3"/>
  </r>
  <r>
    <x v="17"/>
    <d v="2003-12-04T00:00:00"/>
    <n v="71.691413879394503"/>
    <n v="41.439712524413999"/>
    <n v="4"/>
    <n v="4.0977827218038202E-3"/>
    <n v="2.2524301517079471E-3"/>
    <n v="1"/>
    <n v="0"/>
    <n v="1"/>
    <n v="0"/>
    <n v="0"/>
    <n v="4.0977827218038202E-3"/>
    <n v="2.2524301517079471E-3"/>
    <n v="1.845352570095873E-3"/>
    <n v="0"/>
    <n v="1.845352570095873E-3"/>
  </r>
  <r>
    <x v="17"/>
    <d v="2003-12-05T00:00:00"/>
    <n v="71.191688537597599"/>
    <n v="42.102157592773402"/>
    <n v="5"/>
    <n v="-6.9949122173567132E-3"/>
    <n v="1.5859327834667553E-2"/>
    <n v="1"/>
    <n v="0"/>
    <n v="1"/>
    <n v="0"/>
    <n v="0"/>
    <n v="-6.9949122173567132E-3"/>
    <n v="1.5859327834667553E-2"/>
    <n v="-2.2854240052024265E-2"/>
    <n v="0"/>
    <n v="-2.2854240052024265E-2"/>
  </r>
  <r>
    <x v="17"/>
    <d v="2003-12-08T00:00:00"/>
    <n v="71.671371459960895"/>
    <n v="41.807727813720703"/>
    <n v="6"/>
    <n v="6.7153080018451453E-3"/>
    <n v="-7.017790240065996E-3"/>
    <n v="1"/>
    <n v="0"/>
    <n v="0"/>
    <n v="0"/>
    <n v="0"/>
    <n v="0"/>
    <n v="0"/>
    <n v="1.3733098241911141E-2"/>
    <n v="0"/>
    <n v="0"/>
  </r>
  <r>
    <x v="17"/>
    <d v="2003-12-09T00:00:00"/>
    <n v="71.118392944335895"/>
    <n v="41.513309478759702"/>
    <n v="7"/>
    <n v="-7.7453910287036132E-3"/>
    <n v="-7.0671122179489293E-3"/>
    <n v="1"/>
    <n v="0"/>
    <n v="0"/>
    <n v="0"/>
    <n v="0"/>
    <n v="0"/>
    <n v="0"/>
    <n v="-6.7827881075468392E-4"/>
    <n v="0"/>
    <n v="0"/>
  </r>
  <r>
    <x v="17"/>
    <d v="2003-12-10T00:00:00"/>
    <n v="71.111740112304602"/>
    <n v="41.582027435302699"/>
    <n v="8"/>
    <n v="-9.3550246957765216E-5"/>
    <n v="1.6539549572866723E-3"/>
    <n v="1"/>
    <n v="0"/>
    <n v="0"/>
    <n v="0"/>
    <n v="0"/>
    <n v="0"/>
    <n v="0"/>
    <n v="-1.7475052042444374E-3"/>
    <n v="0"/>
    <n v="0"/>
  </r>
  <r>
    <x v="17"/>
    <d v="2003-12-11T00:00:00"/>
    <n v="71.911277770996094"/>
    <n v="41.881359100341797"/>
    <n v="9"/>
    <n v="1.1180661679552031E-2"/>
    <n v="7.1727966195097061E-3"/>
    <n v="1"/>
    <n v="0"/>
    <n v="0"/>
    <n v="0"/>
    <n v="0"/>
    <n v="0"/>
    <n v="0"/>
    <n v="4.0078650600423246E-3"/>
    <n v="0"/>
    <n v="0"/>
  </r>
  <r>
    <x v="17"/>
    <d v="2003-12-12T00:00:00"/>
    <n v="72.051170349121094"/>
    <n v="41.959861755371001"/>
    <n v="10"/>
    <n v="1.9434598950398931E-3"/>
    <n v="1.8726511176534722E-3"/>
    <n v="1"/>
    <n v="0"/>
    <n v="0"/>
    <n v="0"/>
    <n v="0"/>
    <n v="0"/>
    <n v="0"/>
    <n v="7.0808777386420973E-5"/>
    <n v="0"/>
    <n v="0"/>
  </r>
  <r>
    <x v="17"/>
    <d v="2003-12-15T00:00:00"/>
    <n v="71.691413879394503"/>
    <n v="41.935291290283203"/>
    <n v="11"/>
    <n v="-5.0055760834189266E-3"/>
    <n v="-5.857422007901601E-4"/>
    <n v="1"/>
    <n v="0"/>
    <n v="0"/>
    <n v="0"/>
    <n v="0"/>
    <n v="0"/>
    <n v="0"/>
    <n v="-4.4198338826287667E-3"/>
    <n v="0"/>
    <n v="0"/>
  </r>
  <r>
    <x v="17"/>
    <d v="2003-12-16T00:00:00"/>
    <n v="72.064521789550696"/>
    <n v="42.072731018066399"/>
    <n v="12"/>
    <n v="5.1908638930899375E-3"/>
    <n v="3.2720648964340783E-3"/>
    <n v="1"/>
    <n v="0"/>
    <n v="0"/>
    <n v="0"/>
    <n v="0"/>
    <n v="0"/>
    <n v="0"/>
    <n v="1.9187989966558592E-3"/>
    <n v="0"/>
    <n v="0"/>
  </r>
  <r>
    <x v="17"/>
    <d v="2003-12-17T00:00:00"/>
    <n v="72.291038513183594"/>
    <n v="42.357337951660099"/>
    <n v="13"/>
    <n v="3.1383191485290268E-3"/>
    <n v="6.7418637715046716E-3"/>
    <n v="1"/>
    <n v="0"/>
    <n v="0"/>
    <n v="0"/>
    <n v="0"/>
    <n v="0"/>
    <n v="0"/>
    <n v="-3.6035446229756448E-3"/>
    <n v="0"/>
    <n v="0"/>
  </r>
  <r>
    <x v="17"/>
    <d v="2003-12-18T00:00:00"/>
    <n v="73.103927612304602"/>
    <n v="42.740108489990199"/>
    <n v="14"/>
    <n v="1.1181921778403839E-2"/>
    <n v="8.9961129458548499E-3"/>
    <n v="1"/>
    <n v="0"/>
    <n v="0"/>
    <n v="0"/>
    <n v="0"/>
    <n v="0"/>
    <n v="0"/>
    <n v="2.185808832548989E-3"/>
    <n v="0"/>
    <n v="0"/>
  </r>
  <r>
    <x v="17"/>
    <d v="2003-12-19T00:00:00"/>
    <n v="72.900413513183594"/>
    <n v="42.725345611572202"/>
    <n v="15"/>
    <n v="-2.787783285852967E-3"/>
    <n v="-3.4547007840814414E-4"/>
    <n v="1"/>
    <n v="0"/>
    <n v="0"/>
    <n v="0"/>
    <n v="0"/>
    <n v="0"/>
    <n v="0"/>
    <n v="-2.4423132074448228E-3"/>
    <n v="0"/>
    <n v="0"/>
  </r>
  <r>
    <x v="17"/>
    <d v="2003-12-22T00:00:00"/>
    <n v="73.409187316894503"/>
    <n v="42.607566833496001"/>
    <n v="16"/>
    <n v="6.9547842597311085E-3"/>
    <n v="-2.7604554794179057E-3"/>
    <n v="0"/>
    <n v="1"/>
    <n v="0"/>
    <n v="6.9547842597311085E-3"/>
    <n v="-2.7604554794179057E-3"/>
    <n v="0"/>
    <n v="0"/>
    <n v="0"/>
    <n v="9.7152397391490133E-3"/>
    <n v="0"/>
  </r>
  <r>
    <x v="17"/>
    <d v="2003-12-23T00:00:00"/>
    <n v="73.456008911132798"/>
    <n v="42.126689910888601"/>
    <n v="17"/>
    <n v="6.3761322664729315E-4"/>
    <n v="-1.1350358254438241E-2"/>
    <n v="0"/>
    <n v="1"/>
    <n v="0"/>
    <n v="6.3761322664729315E-4"/>
    <n v="-1.1350358254438241E-2"/>
    <n v="0"/>
    <n v="0"/>
    <n v="0"/>
    <n v="1.1987971481085534E-2"/>
    <n v="0"/>
  </r>
  <r>
    <x v="17"/>
    <d v="2003-12-24T00:00:00"/>
    <n v="73.382423400878906"/>
    <n v="42.524185180663999"/>
    <n v="18"/>
    <n v="-1.0022650780889542E-3"/>
    <n v="9.3914727029924417E-3"/>
    <n v="0"/>
    <n v="1"/>
    <n v="0"/>
    <n v="-1.0022650780889542E-3"/>
    <n v="9.3914727029924417E-3"/>
    <n v="0"/>
    <n v="0"/>
    <n v="0"/>
    <n v="-1.0393737781081396E-2"/>
    <n v="0"/>
  </r>
  <r>
    <x v="17"/>
    <d v="2003-12-26T00:00:00"/>
    <n v="73.435966491699205"/>
    <n v="42.681217193603501"/>
    <n v="19"/>
    <n v="7.293785639958519E-4"/>
    <n v="3.6859679399391105E-3"/>
    <n v="0"/>
    <n v="1"/>
    <n v="0"/>
    <n v="7.293785639958519E-4"/>
    <n v="3.6859679399391105E-3"/>
    <n v="0"/>
    <n v="0"/>
    <n v="0"/>
    <n v="-2.9565893759432586E-3"/>
    <n v="0"/>
  </r>
  <r>
    <x v="17"/>
    <d v="2003-12-29T00:00:00"/>
    <n v="74.413314819335895"/>
    <n v="42.298454284667898"/>
    <n v="20"/>
    <n v="1.3221066147338164E-2"/>
    <n v="-9.0084014388194036E-3"/>
    <n v="0"/>
    <n v="1"/>
    <n v="0"/>
    <n v="1.3221066147338164E-2"/>
    <n v="-9.0084014388194036E-3"/>
    <n v="0"/>
    <n v="0"/>
    <n v="0"/>
    <n v="2.222946758615757E-2"/>
    <n v="0"/>
  </r>
  <r>
    <x v="17"/>
    <d v="2003-12-30T00:00:00"/>
    <n v="74.426696777343693"/>
    <n v="42.126689910888601"/>
    <n v="21"/>
    <n v="1.7981667564116177E-4"/>
    <n v="-4.0690392041121768E-3"/>
    <n v="0"/>
    <n v="1"/>
    <n v="0"/>
    <n v="1.7981667564116177E-4"/>
    <n v="-4.0690392041121768E-3"/>
    <n v="0"/>
    <n v="0"/>
    <n v="0"/>
    <n v="4.2488558797533389E-3"/>
    <n v="0"/>
  </r>
  <r>
    <x v="17"/>
    <d v="2003-12-31T00:00:00"/>
    <n v="74.493629455566406"/>
    <n v="42.126651763916001"/>
    <n v="22"/>
    <n v="8.989059374609927E-4"/>
    <n v="-9.0553019836767182E-7"/>
    <n v="0"/>
    <n v="1"/>
    <n v="0"/>
    <n v="8.989059374609927E-4"/>
    <n v="-9.0553019836767182E-7"/>
    <n v="0"/>
    <n v="0"/>
    <n v="0"/>
    <n v="8.9981146765936038E-4"/>
    <n v="0"/>
  </r>
  <r>
    <x v="18"/>
    <d v="2004-01-02T00:00:00"/>
    <n v="74.460159301757798"/>
    <n v="41.628746032714801"/>
    <n v="1"/>
    <n v="-4.4940319613423816E-4"/>
    <n v="-1.1889659885381092E-2"/>
    <n v="1"/>
    <n v="0"/>
    <n v="1"/>
    <n v="0"/>
    <n v="0"/>
    <n v="-4.4940319613423816E-4"/>
    <n v="-1.1889659885381092E-2"/>
    <n v="1.1440256689246853E-2"/>
    <n v="0"/>
    <n v="1.1440256689246853E-2"/>
  </r>
  <r>
    <x v="18"/>
    <d v="2004-01-05T00:00:00"/>
    <n v="75.270195007324205"/>
    <n v="41.520286560058501"/>
    <n v="2"/>
    <n v="1.08200319443692E-2"/>
    <n v="-2.6087984619263959E-3"/>
    <n v="1"/>
    <n v="0"/>
    <n v="1"/>
    <n v="0"/>
    <n v="0"/>
    <n v="1.08200319443692E-2"/>
    <n v="-2.6087984619263959E-3"/>
    <n v="1.3428830406295595E-2"/>
    <n v="0"/>
    <n v="1.3428830406295595E-2"/>
  </r>
  <r>
    <x v="18"/>
    <d v="2004-01-06T00:00:00"/>
    <n v="75.343803405761705"/>
    <n v="41.978809356689403"/>
    <n v="3"/>
    <n v="9.7744439525544128E-4"/>
    <n v="1.098281126490306E-2"/>
    <n v="1"/>
    <n v="0"/>
    <n v="1"/>
    <n v="0"/>
    <n v="0"/>
    <n v="9.7744439525544128E-4"/>
    <n v="1.098281126490306E-2"/>
    <n v="-1.0005366869647619E-2"/>
    <n v="0"/>
    <n v="-1.0005366869647619E-2"/>
  </r>
  <r>
    <x v="18"/>
    <d v="2004-01-07T00:00:00"/>
    <n v="75.598175048828097"/>
    <n v="42.14644241333"/>
    <n v="4"/>
    <n v="3.3704591191365328E-3"/>
    <n v="3.985326046278357E-3"/>
    <n v="1"/>
    <n v="0"/>
    <n v="1"/>
    <n v="0"/>
    <n v="0"/>
    <n v="3.3704591191365328E-3"/>
    <n v="3.985326046278357E-3"/>
    <n v="-6.1486692714182419E-4"/>
    <n v="0"/>
    <n v="-6.1486692714182419E-4"/>
  </r>
  <r>
    <x v="18"/>
    <d v="2004-01-08T00:00:00"/>
    <n v="75.899436950683594"/>
    <n v="42.131599426269503"/>
    <n v="5"/>
    <n v="3.9771227411470279E-3"/>
    <n v="-3.5223854019331163E-4"/>
    <n v="1"/>
    <n v="0"/>
    <n v="1"/>
    <n v="0"/>
    <n v="0"/>
    <n v="3.9771227411470279E-3"/>
    <n v="-3.5223854019331163E-4"/>
    <n v="4.3293612813403394E-3"/>
    <n v="0"/>
    <n v="4.3293612813403394E-3"/>
  </r>
  <r>
    <x v="18"/>
    <d v="2004-01-09T00:00:00"/>
    <n v="75.2366943359375"/>
    <n v="42.866203308105398"/>
    <n v="6"/>
    <n v="-8.7701975309024231E-3"/>
    <n v="1.7285674438974039E-2"/>
    <n v="1"/>
    <n v="0"/>
    <n v="0"/>
    <n v="0"/>
    <n v="0"/>
    <n v="0"/>
    <n v="0"/>
    <n v="-2.6055871969876462E-2"/>
    <n v="0"/>
    <n v="0"/>
  </r>
  <r>
    <x v="18"/>
    <d v="2004-01-12T00:00:00"/>
    <n v="75.792320251464801"/>
    <n v="42.831672668457003"/>
    <n v="7"/>
    <n v="7.3579030331808242E-3"/>
    <n v="-8.0586924993557632E-4"/>
    <n v="1"/>
    <n v="0"/>
    <n v="0"/>
    <n v="0"/>
    <n v="0"/>
    <n v="0"/>
    <n v="0"/>
    <n v="8.1637722831163998E-3"/>
    <n v="0"/>
    <n v="0"/>
  </r>
  <r>
    <x v="18"/>
    <d v="2004-01-13T00:00:00"/>
    <n v="75.350517272949205"/>
    <n v="43.122585296630803"/>
    <n v="8"/>
    <n v="-5.8461815865552443E-3"/>
    <n v="6.7690361328898007E-3"/>
    <n v="1"/>
    <n v="0"/>
    <n v="0"/>
    <n v="0"/>
    <n v="0"/>
    <n v="0"/>
    <n v="0"/>
    <n v="-1.2615217719445045E-2"/>
    <n v="0"/>
    <n v="0"/>
  </r>
  <r>
    <x v="18"/>
    <d v="2004-01-14T00:00:00"/>
    <n v="75.979782104492102"/>
    <n v="43.334556579589801"/>
    <n v="9"/>
    <n v="8.3164899692987314E-3"/>
    <n v="4.9035094865675383E-3"/>
    <n v="1"/>
    <n v="0"/>
    <n v="0"/>
    <n v="0"/>
    <n v="0"/>
    <n v="0"/>
    <n v="0"/>
    <n v="3.412980482731193E-3"/>
    <n v="0"/>
    <n v="0"/>
  </r>
  <r>
    <x v="18"/>
    <d v="2004-01-15T00:00:00"/>
    <n v="76.167190551757798"/>
    <n v="43.497226715087798"/>
    <n v="10"/>
    <n v="2.4635198292091791E-3"/>
    <n v="3.7467922373304046E-3"/>
    <n v="1"/>
    <n v="0"/>
    <n v="0"/>
    <n v="0"/>
    <n v="0"/>
    <n v="0"/>
    <n v="0"/>
    <n v="-1.2832724081212254E-3"/>
    <n v="0"/>
    <n v="0"/>
  </r>
  <r>
    <x v="18"/>
    <d v="2004-01-16T00:00:00"/>
    <n v="76.468460083007798"/>
    <n v="43.191604614257798"/>
    <n v="11"/>
    <n v="3.9475695386793092E-3"/>
    <n v="-7.0510436550052054E-3"/>
    <n v="1"/>
    <n v="0"/>
    <n v="0"/>
    <n v="0"/>
    <n v="0"/>
    <n v="0"/>
    <n v="0"/>
    <n v="1.0998613193684514E-2"/>
    <n v="0"/>
    <n v="0"/>
  </r>
  <r>
    <x v="18"/>
    <d v="2004-01-20T00:00:00"/>
    <n v="76.448348999023395"/>
    <n v="43.1817207336425"/>
    <n v="12"/>
    <n v="-2.6303300756907566E-4"/>
    <n v="-2.2886419200908705E-4"/>
    <n v="1"/>
    <n v="0"/>
    <n v="0"/>
    <n v="0"/>
    <n v="0"/>
    <n v="0"/>
    <n v="0"/>
    <n v="-3.4168815559988604E-5"/>
    <n v="0"/>
    <n v="0"/>
  </r>
  <r>
    <x v="18"/>
    <d v="2004-01-21T00:00:00"/>
    <n v="77.050857543945298"/>
    <n v="43.285247802734297"/>
    <n v="13"/>
    <n v="7.8503550966159911E-3"/>
    <n v="2.3946050223345775E-3"/>
    <n v="1"/>
    <n v="0"/>
    <n v="0"/>
    <n v="0"/>
    <n v="0"/>
    <n v="0"/>
    <n v="0"/>
    <n v="5.4557500742814131E-3"/>
    <n v="0"/>
    <n v="0"/>
  </r>
  <r>
    <x v="18"/>
    <d v="2004-01-22T00:00:00"/>
    <n v="76.850036621093693"/>
    <n v="43.600753784179602"/>
    <n v="14"/>
    <n v="-2.6097449000519477E-3"/>
    <n v="7.2625592720505115E-3"/>
    <n v="1"/>
    <n v="0"/>
    <n v="0"/>
    <n v="0"/>
    <n v="0"/>
    <n v="0"/>
    <n v="0"/>
    <n v="-9.8723041721024592E-3"/>
    <n v="0"/>
    <n v="0"/>
  </r>
  <r>
    <x v="18"/>
    <d v="2004-01-23T00:00:00"/>
    <n v="76.602348327636705"/>
    <n v="43.078201293945298"/>
    <n v="15"/>
    <n v="-3.2282132160251545E-3"/>
    <n v="-1.2057340110929349E-2"/>
    <n v="1"/>
    <n v="0"/>
    <n v="0"/>
    <n v="0"/>
    <n v="0"/>
    <n v="0"/>
    <n v="0"/>
    <n v="8.8291268949041938E-3"/>
    <n v="0"/>
    <n v="0"/>
  </r>
  <r>
    <x v="18"/>
    <d v="2004-01-26T00:00:00"/>
    <n v="77.566291809082003"/>
    <n v="42.816909790038999"/>
    <n v="16"/>
    <n v="1.2505215618187864E-2"/>
    <n v="-6.0839856094521989E-3"/>
    <n v="0"/>
    <n v="1"/>
    <n v="0"/>
    <n v="1.2505215618187864E-2"/>
    <n v="-6.0839856094521989E-3"/>
    <n v="0"/>
    <n v="0"/>
    <n v="0"/>
    <n v="1.8589201227640063E-2"/>
    <n v="0"/>
  </r>
  <r>
    <x v="18"/>
    <d v="2004-01-27T00:00:00"/>
    <n v="76.769683837890597"/>
    <n v="43.083141326904297"/>
    <n v="17"/>
    <n v="-1.0323128385090672E-2"/>
    <n v="6.1986549684511297E-3"/>
    <n v="0"/>
    <n v="1"/>
    <n v="0"/>
    <n v="-1.0323128385090672E-2"/>
    <n v="6.1986549684511297E-3"/>
    <n v="0"/>
    <n v="0"/>
    <n v="0"/>
    <n v="-1.6521783353541802E-2"/>
    <n v="0"/>
  </r>
  <r>
    <x v="18"/>
    <d v="2004-01-28T00:00:00"/>
    <n v="75.892723083496094"/>
    <n v="42.703487396240199"/>
    <n v="18"/>
    <n v="-1.1489015775956794E-2"/>
    <n v="-8.8511791388890641E-3"/>
    <n v="0"/>
    <n v="1"/>
    <n v="0"/>
    <n v="-1.1489015775956794E-2"/>
    <n v="-8.8511791388890641E-3"/>
    <n v="0"/>
    <n v="0"/>
    <n v="0"/>
    <n v="-2.6378366370677295E-3"/>
    <n v="0"/>
  </r>
  <r>
    <x v="18"/>
    <d v="2004-01-29T00:00:00"/>
    <n v="75.966361999511705"/>
    <n v="42.614776611328097"/>
    <n v="19"/>
    <n v="9.6983228559907294E-4"/>
    <n v="-2.079527001929652E-3"/>
    <n v="0"/>
    <n v="1"/>
    <n v="0"/>
    <n v="9.6983228559907294E-4"/>
    <n v="-2.079527001929652E-3"/>
    <n v="0"/>
    <n v="0"/>
    <n v="0"/>
    <n v="3.049359287528725E-3"/>
    <n v="0"/>
  </r>
  <r>
    <x v="18"/>
    <d v="2004-01-30T00:00:00"/>
    <n v="75.966361999511705"/>
    <n v="42.910530090332003"/>
    <n v="20"/>
    <n v="0"/>
    <n v="6.9161905247462439E-3"/>
    <n v="0"/>
    <n v="1"/>
    <n v="0"/>
    <n v="0"/>
    <n v="6.9161905247462439E-3"/>
    <n v="0"/>
    <n v="0"/>
    <n v="0"/>
    <n v="-6.9161905247462439E-3"/>
    <n v="0"/>
  </r>
  <r>
    <x v="19"/>
    <d v="2004-02-02T00:00:00"/>
    <n v="76.294395446777301"/>
    <n v="42.820468902587798"/>
    <n v="1"/>
    <n v="4.3088443837198693E-3"/>
    <n v="-2.101018813072438E-3"/>
    <n v="1"/>
    <n v="0"/>
    <n v="1"/>
    <n v="0"/>
    <n v="0"/>
    <n v="4.3088443837198693E-3"/>
    <n v="-2.101018813072438E-3"/>
    <n v="6.4098631967923073E-3"/>
    <n v="0"/>
    <n v="6.4098631967923073E-3"/>
  </r>
  <r>
    <x v="19"/>
    <d v="2004-02-03T00:00:00"/>
    <n v="76.167190551757798"/>
    <n v="43.038284301757798"/>
    <n v="2"/>
    <n v="-1.6686816381083487E-3"/>
    <n v="5.0738185291694625E-3"/>
    <n v="1"/>
    <n v="0"/>
    <n v="1"/>
    <n v="0"/>
    <n v="0"/>
    <n v="-1.6686816381083487E-3"/>
    <n v="5.0738185291694625E-3"/>
    <n v="-6.7425001672778116E-3"/>
    <n v="0"/>
    <n v="-6.7425001672778116E-3"/>
  </r>
  <r>
    <x v="19"/>
    <d v="2004-02-04T00:00:00"/>
    <n v="75.544624328613196"/>
    <n v="42.954143524169901"/>
    <n v="3"/>
    <n v="-8.2072674203234539E-3"/>
    <n v="-1.9569351992320175E-3"/>
    <n v="1"/>
    <n v="0"/>
    <n v="1"/>
    <n v="0"/>
    <n v="0"/>
    <n v="-8.2072674203234539E-3"/>
    <n v="-1.9569351992320175E-3"/>
    <n v="-6.2503322210914359E-3"/>
    <n v="0"/>
    <n v="-6.2503322210914359E-3"/>
  </r>
  <r>
    <x v="19"/>
    <d v="2004-02-05T00:00:00"/>
    <n v="75.765571594238196"/>
    <n v="42.785800933837798"/>
    <n v="4"/>
    <n v="2.9204565008576992E-3"/>
    <n v="-3.9268233194133043E-3"/>
    <n v="1"/>
    <n v="0"/>
    <n v="1"/>
    <n v="0"/>
    <n v="0"/>
    <n v="2.9204565008576992E-3"/>
    <n v="-3.9268233194133043E-3"/>
    <n v="6.8472798202710034E-3"/>
    <n v="0"/>
    <n v="6.8472798202710034E-3"/>
  </r>
  <r>
    <x v="19"/>
    <d v="2004-02-06T00:00:00"/>
    <n v="76.615699768066406"/>
    <n v="43.256111145019503"/>
    <n v="5"/>
    <n v="1.1158024688949358E-2"/>
    <n v="1.0932227884021378E-2"/>
    <n v="1"/>
    <n v="0"/>
    <n v="1"/>
    <n v="0"/>
    <n v="0"/>
    <n v="1.1158024688949358E-2"/>
    <n v="1.0932227884021378E-2"/>
    <n v="2.257968049279805E-4"/>
    <n v="0"/>
    <n v="2.257968049279805E-4"/>
  </r>
  <r>
    <x v="19"/>
    <d v="2004-02-09T00:00:00"/>
    <n v="76.635795593261705"/>
    <n v="43.384799957275298"/>
    <n v="6"/>
    <n v="2.6225943522569981E-4"/>
    <n v="2.9706268148473654E-3"/>
    <n v="1"/>
    <n v="0"/>
    <n v="0"/>
    <n v="0"/>
    <n v="0"/>
    <n v="0"/>
    <n v="0"/>
    <n v="-2.7083673796216654E-3"/>
    <n v="0"/>
    <n v="0"/>
  </r>
  <r>
    <x v="19"/>
    <d v="2004-02-10T00:00:00"/>
    <n v="76.883491516113196"/>
    <n v="43.142250061035099"/>
    <n v="7"/>
    <n v="3.2269057843070312E-3"/>
    <n v="-5.6063515742406896E-3"/>
    <n v="1"/>
    <n v="0"/>
    <n v="0"/>
    <n v="0"/>
    <n v="0"/>
    <n v="0"/>
    <n v="0"/>
    <n v="8.8332573585477199E-3"/>
    <n v="0"/>
    <n v="0"/>
  </r>
  <r>
    <x v="19"/>
    <d v="2004-02-11T00:00:00"/>
    <n v="77.700172424316406"/>
    <n v="43.464015960693303"/>
    <n v="8"/>
    <n v="1.0566297701559124E-2"/>
    <n v="7.4305796779558413E-3"/>
    <n v="1"/>
    <n v="0"/>
    <n v="0"/>
    <n v="0"/>
    <n v="0"/>
    <n v="0"/>
    <n v="0"/>
    <n v="3.1357180236032825E-3"/>
    <n v="0"/>
    <n v="0"/>
  </r>
  <r>
    <x v="19"/>
    <d v="2004-02-12T00:00:00"/>
    <n v="77.419013977050696"/>
    <n v="43.280845642089801"/>
    <n v="9"/>
    <n v="-3.6250674295409137E-3"/>
    <n v="-4.2232032529113395E-3"/>
    <n v="1"/>
    <n v="0"/>
    <n v="0"/>
    <n v="0"/>
    <n v="0"/>
    <n v="0"/>
    <n v="0"/>
    <n v="5.9813582337042573E-4"/>
    <n v="0"/>
    <n v="0"/>
  </r>
  <r>
    <x v="19"/>
    <d v="2004-02-13T00:00:00"/>
    <n v="77.070899963378906"/>
    <n v="43.464015960693303"/>
    <n v="10"/>
    <n v="-4.5066321026114558E-3"/>
    <n v="4.2232032529113325E-3"/>
    <n v="1"/>
    <n v="0"/>
    <n v="0"/>
    <n v="0"/>
    <n v="0"/>
    <n v="0"/>
    <n v="0"/>
    <n v="-8.7298353555227883E-3"/>
    <n v="0"/>
    <n v="0"/>
  </r>
  <r>
    <x v="19"/>
    <d v="2004-02-17T00:00:00"/>
    <n v="77.767135620117102"/>
    <n v="43.434314727783203"/>
    <n v="11"/>
    <n v="8.9931436619059175E-3"/>
    <n v="-6.8358583718173681E-4"/>
    <n v="1"/>
    <n v="0"/>
    <n v="0"/>
    <n v="0"/>
    <n v="0"/>
    <n v="0"/>
    <n v="0"/>
    <n v="9.6767294990876551E-3"/>
    <n v="0"/>
    <n v="0"/>
  </r>
  <r>
    <x v="19"/>
    <d v="2004-02-18T00:00:00"/>
    <n v="77.425727844238196"/>
    <n v="43.493736267089801"/>
    <n v="12"/>
    <n v="-4.3997941530366106E-3"/>
    <n v="1.3671432381569977E-3"/>
    <n v="1"/>
    <n v="0"/>
    <n v="0"/>
    <n v="0"/>
    <n v="0"/>
    <n v="0"/>
    <n v="0"/>
    <n v="-5.7669373911936085E-3"/>
    <n v="0"/>
    <n v="0"/>
  </r>
  <r>
    <x v="19"/>
    <d v="2004-02-19T00:00:00"/>
    <n v="77.137870788574205"/>
    <n v="43.538280487060497"/>
    <n v="13"/>
    <n v="-3.7247759630317343E-3"/>
    <n v="1.0236284420716182E-3"/>
    <n v="1"/>
    <n v="0"/>
    <n v="0"/>
    <n v="0"/>
    <n v="0"/>
    <n v="0"/>
    <n v="0"/>
    <n v="-4.7484044051033522E-3"/>
    <n v="0"/>
    <n v="0"/>
  </r>
  <r>
    <x v="19"/>
    <d v="2004-02-20T00:00:00"/>
    <n v="76.903556823730398"/>
    <n v="43.236305236816399"/>
    <n v="14"/>
    <n v="-3.0422224617451085E-3"/>
    <n v="-6.9600209956650208E-3"/>
    <n v="1"/>
    <n v="0"/>
    <n v="0"/>
    <n v="0"/>
    <n v="0"/>
    <n v="0"/>
    <n v="0"/>
    <n v="3.9177985339199119E-3"/>
    <n v="0"/>
    <n v="0"/>
  </r>
  <r>
    <x v="19"/>
    <d v="2004-02-23T00:00:00"/>
    <n v="76.709442138671804"/>
    <n v="43.503566741943303"/>
    <n v="15"/>
    <n v="-2.5273224231425351E-3"/>
    <n v="6.1623874880413279E-3"/>
    <n v="1"/>
    <n v="0"/>
    <n v="0"/>
    <n v="0"/>
    <n v="0"/>
    <n v="0"/>
    <n v="0"/>
    <n v="-8.6897099111838631E-3"/>
    <n v="0"/>
    <n v="0"/>
  </r>
  <r>
    <x v="19"/>
    <d v="2004-02-24T00:00:00"/>
    <n v="76.575546264648395"/>
    <n v="43.582866668701101"/>
    <n v="16"/>
    <n v="-1.7470191891998134E-3"/>
    <n v="1.8211780083273882E-3"/>
    <n v="0"/>
    <n v="1"/>
    <n v="0"/>
    <n v="-1.7470191891998134E-3"/>
    <n v="1.8211780083273882E-3"/>
    <n v="0"/>
    <n v="0"/>
    <n v="0"/>
    <n v="-3.5681971975272016E-3"/>
    <n v="0"/>
  </r>
  <r>
    <x v="19"/>
    <d v="2004-02-25T00:00:00"/>
    <n v="76.896873474121094"/>
    <n v="43.652126312255803"/>
    <n v="17"/>
    <n v="4.1874322376342669E-3"/>
    <n v="1.5878870563408969E-3"/>
    <n v="0"/>
    <n v="1"/>
    <n v="0"/>
    <n v="4.1874322376342669E-3"/>
    <n v="1.5878870563408969E-3"/>
    <n v="0"/>
    <n v="0"/>
    <n v="0"/>
    <n v="2.5995451812933701E-3"/>
    <n v="0"/>
  </r>
  <r>
    <x v="19"/>
    <d v="2004-02-26T00:00:00"/>
    <n v="76.943748474121094"/>
    <n v="43.513530731201101"/>
    <n v="18"/>
    <n v="6.0939693114882385E-4"/>
    <n v="-3.1800528454449541E-3"/>
    <n v="0"/>
    <n v="1"/>
    <n v="0"/>
    <n v="6.0939693114882385E-4"/>
    <n v="-3.1800528454449541E-3"/>
    <n v="0"/>
    <n v="0"/>
    <n v="0"/>
    <n v="3.7894497765937779E-3"/>
    <n v="0"/>
  </r>
  <r>
    <x v="19"/>
    <d v="2004-02-27T00:00:00"/>
    <n v="76.997299194335895"/>
    <n v="43.889747619628899"/>
    <n v="19"/>
    <n v="6.9573025760079734E-4"/>
    <n v="8.6088123701574069E-3"/>
    <n v="0"/>
    <n v="1"/>
    <n v="0"/>
    <n v="6.9573025760079734E-4"/>
    <n v="8.6088123701574069E-3"/>
    <n v="0"/>
    <n v="0"/>
    <n v="0"/>
    <n v="-7.91308211255661E-3"/>
    <n v="0"/>
  </r>
  <r>
    <x v="20"/>
    <d v="2004-03-01T00:00:00"/>
    <n v="77.760437011718693"/>
    <n v="43.8728637695312"/>
    <n v="1"/>
    <n v="9.86243430276941E-3"/>
    <n v="-3.8476180320400375E-4"/>
    <n v="1"/>
    <n v="0"/>
    <n v="1"/>
    <n v="0"/>
    <n v="0"/>
    <n v="9.86243430276941E-3"/>
    <n v="-3.8476180320400375E-4"/>
    <n v="1.0247196105973414E-2"/>
    <n v="0"/>
    <n v="1.0247196105973414E-2"/>
  </r>
  <r>
    <x v="20"/>
    <d v="2004-03-02T00:00:00"/>
    <n v="77.305198669433594"/>
    <n v="43.594524383544901"/>
    <n v="2"/>
    <n v="-5.8715736489359663E-3"/>
    <n v="-6.3644366523073169E-3"/>
    <n v="1"/>
    <n v="0"/>
    <n v="1"/>
    <n v="0"/>
    <n v="0"/>
    <n v="-5.8715736489359663E-3"/>
    <n v="-6.3644366523073169E-3"/>
    <n v="4.9286300337135058E-4"/>
    <n v="0"/>
    <n v="4.9286300337135058E-4"/>
  </r>
  <r>
    <x v="20"/>
    <d v="2004-03-03T00:00:00"/>
    <n v="77.445770263671804"/>
    <n v="43.514984130859297"/>
    <n v="3"/>
    <n v="1.8167464006355698E-3"/>
    <n v="-1.8262133755095175E-3"/>
    <n v="1"/>
    <n v="0"/>
    <n v="1"/>
    <n v="0"/>
    <n v="0"/>
    <n v="1.8167464006355698E-3"/>
    <n v="-1.8262133755095175E-3"/>
    <n v="3.6429597761450873E-3"/>
    <n v="0"/>
    <n v="3.6429597761450873E-3"/>
  </r>
  <r>
    <x v="20"/>
    <d v="2004-03-04T00:00:00"/>
    <n v="77.646621704101506"/>
    <n v="43.708816528320298"/>
    <n v="4"/>
    <n v="2.5900890452030291E-3"/>
    <n v="4.4444914133172798E-3"/>
    <n v="1"/>
    <n v="0"/>
    <n v="1"/>
    <n v="0"/>
    <n v="0"/>
    <n v="2.5900890452030291E-3"/>
    <n v="4.4444914133172798E-3"/>
    <n v="-1.8544023681142507E-3"/>
    <n v="0"/>
    <n v="-1.8544023681142507E-3"/>
  </r>
  <r>
    <x v="20"/>
    <d v="2004-03-05T00:00:00"/>
    <n v="77.907699584960895"/>
    <n v="44.553752899169901"/>
    <n v="5"/>
    <n v="3.3567453972641764E-3"/>
    <n v="1.9146557557107653E-2"/>
    <n v="1"/>
    <n v="0"/>
    <n v="1"/>
    <n v="0"/>
    <n v="0"/>
    <n v="3.3567453972641764E-3"/>
    <n v="1.9146557557107653E-2"/>
    <n v="-1.5789812159843476E-2"/>
    <n v="0"/>
    <n v="-1.5789812159843476E-2"/>
  </r>
  <r>
    <x v="20"/>
    <d v="2004-03-08T00:00:00"/>
    <n v="76.957099914550696"/>
    <n v="44.817188262939403"/>
    <n v="6"/>
    <n v="-1.2276664712790672E-2"/>
    <n v="5.8953418934486572E-3"/>
    <n v="1"/>
    <n v="0"/>
    <n v="0"/>
    <n v="0"/>
    <n v="0"/>
    <n v="0"/>
    <n v="0"/>
    <n v="-1.8172006606239327E-2"/>
    <n v="0"/>
    <n v="0"/>
  </r>
  <r>
    <x v="20"/>
    <d v="2004-03-09T00:00:00"/>
    <n v="76.649215698242102"/>
    <n v="45.115432739257798"/>
    <n v="7"/>
    <n v="-4.0087496062955769E-3"/>
    <n v="6.6326448925361024E-3"/>
    <n v="1"/>
    <n v="0"/>
    <n v="0"/>
    <n v="0"/>
    <n v="0"/>
    <n v="0"/>
    <n v="0"/>
    <n v="-1.0641394498831679E-2"/>
    <n v="0"/>
    <n v="0"/>
  </r>
  <r>
    <x v="20"/>
    <d v="2004-03-10T00:00:00"/>
    <n v="75.363906860351506"/>
    <n v="45.085563659667898"/>
    <n v="8"/>
    <n v="-1.6910901467072522E-2"/>
    <n v="-6.6227828680623575E-4"/>
    <n v="1"/>
    <n v="0"/>
    <n v="0"/>
    <n v="0"/>
    <n v="0"/>
    <n v="0"/>
    <n v="0"/>
    <n v="-1.6248623180266285E-2"/>
    <n v="0"/>
    <n v="0"/>
  </r>
  <r>
    <x v="20"/>
    <d v="2004-03-11T00:00:00"/>
    <n v="74.386520385742102"/>
    <n v="45.150241851806598"/>
    <n v="9"/>
    <n v="-1.3053723737663246E-2"/>
    <n v="1.4335374488738809E-3"/>
    <n v="1"/>
    <n v="0"/>
    <n v="0"/>
    <n v="0"/>
    <n v="0"/>
    <n v="0"/>
    <n v="0"/>
    <n v="-1.4487261186537127E-2"/>
    <n v="0"/>
    <n v="0"/>
  </r>
  <r>
    <x v="20"/>
    <d v="2004-03-12T00:00:00"/>
    <n v="75.363906860351506"/>
    <n v="44.871891021728501"/>
    <n v="10"/>
    <n v="1.3053723737663179E-2"/>
    <n v="-6.184072922241237E-3"/>
    <n v="1"/>
    <n v="0"/>
    <n v="0"/>
    <n v="0"/>
    <n v="0"/>
    <n v="0"/>
    <n v="0"/>
    <n v="1.9237796659904417E-2"/>
    <n v="0"/>
    <n v="0"/>
  </r>
  <r>
    <x v="20"/>
    <d v="2004-03-15T00:00:00"/>
    <n v="74.440071105957003"/>
    <n v="44.9464302062988"/>
    <n v="11"/>
    <n v="-1.2334084565802487E-2"/>
    <n v="1.6597772183504385E-3"/>
    <n v="1"/>
    <n v="0"/>
    <n v="0"/>
    <n v="0"/>
    <n v="0"/>
    <n v="0"/>
    <n v="0"/>
    <n v="-1.3993861784152925E-2"/>
    <n v="0"/>
    <n v="0"/>
  </r>
  <r>
    <x v="20"/>
    <d v="2004-03-16T00:00:00"/>
    <n v="74.835044860839801"/>
    <n v="45.319190979003899"/>
    <n v="12"/>
    <n v="5.2919024590131151E-3"/>
    <n v="8.259243924784233E-3"/>
    <n v="1"/>
    <n v="0"/>
    <n v="0"/>
    <n v="0"/>
    <n v="0"/>
    <n v="0"/>
    <n v="0"/>
    <n v="-2.9673414657711179E-3"/>
    <n v="0"/>
    <n v="0"/>
  </r>
  <r>
    <x v="20"/>
    <d v="2004-03-17T00:00:00"/>
    <n v="75.671821594238196"/>
    <n v="45.244674682617102"/>
    <n v="13"/>
    <n v="1.1119563844586962E-2"/>
    <n v="-1.6456080503722877E-3"/>
    <n v="1"/>
    <n v="0"/>
    <n v="0"/>
    <n v="0"/>
    <n v="0"/>
    <n v="0"/>
    <n v="0"/>
    <n v="1.276517189495925E-2"/>
    <n v="0"/>
    <n v="0"/>
  </r>
  <r>
    <x v="20"/>
    <d v="2004-03-18T00:00:00"/>
    <n v="75.691909790039006"/>
    <n v="45.006061553955"/>
    <n v="14"/>
    <n v="2.6542944911616892E-4"/>
    <n v="-5.2877947504014998E-3"/>
    <n v="1"/>
    <n v="0"/>
    <n v="0"/>
    <n v="0"/>
    <n v="0"/>
    <n v="0"/>
    <n v="0"/>
    <n v="5.5532241995176687E-3"/>
    <n v="0"/>
    <n v="0"/>
  </r>
  <r>
    <x v="20"/>
    <d v="2004-03-19T00:00:00"/>
    <n v="74.606979370117102"/>
    <n v="44.9464302062988"/>
    <n v="15"/>
    <n v="-1.4437222664298687E-2"/>
    <n v="-1.3258411240102668E-3"/>
    <n v="1"/>
    <n v="0"/>
    <n v="0"/>
    <n v="0"/>
    <n v="0"/>
    <n v="0"/>
    <n v="0"/>
    <n v="-1.311138154028842E-2"/>
    <n v="0"/>
    <n v="0"/>
  </r>
  <r>
    <x v="20"/>
    <d v="2004-03-22T00:00:00"/>
    <n v="73.659812927246094"/>
    <n v="45.219791412353501"/>
    <n v="16"/>
    <n v="-1.2776688738974118E-2"/>
    <n v="6.0635133353582251E-3"/>
    <n v="0"/>
    <n v="1"/>
    <n v="0"/>
    <n v="-1.2776688738974118E-2"/>
    <n v="6.0635133353582251E-3"/>
    <n v="0"/>
    <n v="0"/>
    <n v="0"/>
    <n v="-1.8840202074332343E-2"/>
    <n v="0"/>
  </r>
  <r>
    <x v="20"/>
    <d v="2004-03-23T00:00:00"/>
    <n v="73.532142639160099"/>
    <n v="45.299320220947202"/>
    <n v="17"/>
    <n v="-1.7347458916717028E-3"/>
    <n v="1.7571721070130278E-3"/>
    <n v="0"/>
    <n v="1"/>
    <n v="0"/>
    <n v="-1.7347458916717028E-3"/>
    <n v="1.7571721070130278E-3"/>
    <n v="0"/>
    <n v="0"/>
    <n v="0"/>
    <n v="-3.4919179986847306E-3"/>
    <n v="0"/>
  </r>
  <r>
    <x v="20"/>
    <d v="2004-03-24T00:00:00"/>
    <n v="73.592620849609304"/>
    <n v="45.274463653564403"/>
    <n v="18"/>
    <n v="8.2213506987600569E-4"/>
    <n v="-5.4886893190318102E-4"/>
    <n v="0"/>
    <n v="1"/>
    <n v="0"/>
    <n v="8.2213506987600569E-4"/>
    <n v="-5.4886893190318102E-4"/>
    <n v="0"/>
    <n v="0"/>
    <n v="0"/>
    <n v="1.3710040017791867E-3"/>
    <n v="0"/>
  </r>
  <r>
    <x v="20"/>
    <d v="2004-03-25T00:00:00"/>
    <n v="74.566658020019503"/>
    <n v="45.100505828857401"/>
    <n v="19"/>
    <n v="1.3148703356440099E-2"/>
    <n v="-3.8496951211896631E-3"/>
    <n v="0"/>
    <n v="1"/>
    <n v="0"/>
    <n v="1.3148703356440099E-2"/>
    <n v="-3.8496951211896631E-3"/>
    <n v="0"/>
    <n v="0"/>
    <n v="0"/>
    <n v="1.6998398477629763E-2"/>
    <n v="0"/>
  </r>
  <r>
    <x v="20"/>
    <d v="2004-03-26T00:00:00"/>
    <n v="74.586822509765597"/>
    <n v="44.623386383056598"/>
    <n v="20"/>
    <n v="2.7038577708446681E-4"/>
    <n v="-1.063538220048825E-2"/>
    <n v="0"/>
    <n v="1"/>
    <n v="0"/>
    <n v="2.7038577708446681E-4"/>
    <n v="-1.063538220048825E-2"/>
    <n v="0"/>
    <n v="0"/>
    <n v="0"/>
    <n v="1.0905767977572717E-2"/>
    <n v="0"/>
  </r>
  <r>
    <x v="20"/>
    <d v="2004-03-29T00:00:00"/>
    <n v="75.634803771972599"/>
    <n v="44.325126647949197"/>
    <n v="21"/>
    <n v="1.3952694956643851E-2"/>
    <n v="-6.706370748780938E-3"/>
    <n v="0"/>
    <n v="1"/>
    <n v="0"/>
    <n v="1.3952694956643851E-2"/>
    <n v="-6.706370748780938E-3"/>
    <n v="0"/>
    <n v="0"/>
    <n v="0"/>
    <n v="2.0659065705424789E-2"/>
    <n v="0"/>
  </r>
  <r>
    <x v="20"/>
    <d v="2004-03-30T00:00:00"/>
    <n v="75.890083312988196"/>
    <n v="44.295330047607401"/>
    <n v="22"/>
    <n v="3.3694766246031111E-3"/>
    <n v="-6.724542521142976E-4"/>
    <n v="0"/>
    <n v="1"/>
    <n v="0"/>
    <n v="3.3694766246031111E-3"/>
    <n v="-6.724542521142976E-4"/>
    <n v="0"/>
    <n v="0"/>
    <n v="0"/>
    <n v="4.0419308767174087E-3"/>
    <n v="0"/>
  </r>
  <r>
    <x v="20"/>
    <d v="2004-03-31T00:00:00"/>
    <n v="75.977409362792898"/>
    <n v="44.509025573730398"/>
    <n v="23"/>
    <n v="1.1500296461163836E-3"/>
    <n v="4.8127355263870471E-3"/>
    <n v="0"/>
    <n v="1"/>
    <n v="0"/>
    <n v="1.1500296461163836E-3"/>
    <n v="4.8127355263870471E-3"/>
    <n v="0"/>
    <n v="0"/>
    <n v="0"/>
    <n v="-3.6627058802706633E-3"/>
    <n v="0"/>
  </r>
  <r>
    <x v="21"/>
    <d v="2004-04-01T00:00:00"/>
    <n v="76.434234619140597"/>
    <n v="44.363338470458899"/>
    <n v="1"/>
    <n v="5.9946420423132541E-3"/>
    <n v="-3.2785722611969547E-3"/>
    <n v="1"/>
    <n v="0"/>
    <n v="1"/>
    <n v="0"/>
    <n v="0"/>
    <n v="5.9946420423132541E-3"/>
    <n v="-3.2785722611969547E-3"/>
    <n v="9.2732143035102084E-3"/>
    <n v="0"/>
    <n v="9.2732143035102084E-3"/>
  </r>
  <r>
    <x v="21"/>
    <d v="2004-04-02T00:00:00"/>
    <n v="77.011924743652301"/>
    <n v="43.265586853027301"/>
    <n v="2"/>
    <n v="7.5295837476214954E-3"/>
    <n v="-2.5055860108500111E-2"/>
    <n v="1"/>
    <n v="0"/>
    <n v="1"/>
    <n v="0"/>
    <n v="0"/>
    <n v="7.5295837476214954E-3"/>
    <n v="-2.5055860108500111E-2"/>
    <n v="3.258544385612161E-2"/>
    <n v="0"/>
    <n v="3.258544385612161E-2"/>
  </r>
  <r>
    <x v="21"/>
    <d v="2004-04-05T00:00:00"/>
    <n v="77.435134887695298"/>
    <n v="42.9263305664062"/>
    <n v="3"/>
    <n v="5.480340050261461E-3"/>
    <n v="-7.8721543452245375E-3"/>
    <n v="1"/>
    <n v="0"/>
    <n v="1"/>
    <n v="0"/>
    <n v="0"/>
    <n v="5.480340050261461E-3"/>
    <n v="-7.8721543452245375E-3"/>
    <n v="1.3352494395485998E-2"/>
    <n v="0"/>
    <n v="1.3352494395485998E-2"/>
  </r>
  <r>
    <x v="21"/>
    <d v="2004-04-06T00:00:00"/>
    <n v="77.186576843261705"/>
    <n v="43.160823822021399"/>
    <n v="4"/>
    <n v="-3.2150498885782069E-3"/>
    <n v="5.4478240624182012E-3"/>
    <n v="1"/>
    <n v="0"/>
    <n v="1"/>
    <n v="0"/>
    <n v="0"/>
    <n v="-3.2150498885782069E-3"/>
    <n v="5.4478240624182012E-3"/>
    <n v="-8.6628739509964081E-3"/>
    <n v="0"/>
    <n v="-8.6628739509964081E-3"/>
  </r>
  <r>
    <x v="21"/>
    <d v="2004-04-07T00:00:00"/>
    <n v="77.005218505859304"/>
    <n v="43.061046600341797"/>
    <n v="5"/>
    <n v="-2.3523744648426223E-3"/>
    <n v="-2.314430566853435E-3"/>
    <n v="1"/>
    <n v="0"/>
    <n v="1"/>
    <n v="0"/>
    <n v="0"/>
    <n v="-2.3523744648426223E-3"/>
    <n v="-2.314430566853435E-3"/>
    <n v="-3.7943897989187268E-5"/>
    <n v="0"/>
    <n v="-3.7943897989187268E-5"/>
  </r>
  <r>
    <x v="21"/>
    <d v="2004-04-08T00:00:00"/>
    <n v="76.830581665039006"/>
    <n v="42.936286926269503"/>
    <n v="6"/>
    <n v="-2.2704327035110543E-3"/>
    <n v="-2.9014797664317434E-3"/>
    <n v="1"/>
    <n v="0"/>
    <n v="0"/>
    <n v="0"/>
    <n v="0"/>
    <n v="0"/>
    <n v="0"/>
    <n v="6.3104706292068909E-4"/>
    <n v="0"/>
    <n v="0"/>
  </r>
  <r>
    <x v="21"/>
    <d v="2004-04-12T00:00:00"/>
    <n v="77.132827758789006"/>
    <n v="42.781608581542898"/>
    <n v="7"/>
    <n v="3.9262118596204657E-3"/>
    <n v="-3.6090133034735695E-3"/>
    <n v="1"/>
    <n v="0"/>
    <n v="0"/>
    <n v="0"/>
    <n v="0"/>
    <n v="0"/>
    <n v="0"/>
    <n v="7.5352251630940352E-3"/>
    <n v="0"/>
    <n v="0"/>
  </r>
  <r>
    <x v="21"/>
    <d v="2004-04-13T00:00:00"/>
    <n v="76.051330566406193"/>
    <n v="42.317584991455"/>
    <n v="8"/>
    <n v="-1.4120457022213654E-2"/>
    <n v="-1.0905583696491743E-2"/>
    <n v="1"/>
    <n v="0"/>
    <n v="0"/>
    <n v="0"/>
    <n v="0"/>
    <n v="0"/>
    <n v="0"/>
    <n v="-3.2148733257219113E-3"/>
    <n v="0"/>
    <n v="0"/>
  </r>
  <r>
    <x v="21"/>
    <d v="2004-04-14T00:00:00"/>
    <n v="76.172256469726506"/>
    <n v="42.282649993896399"/>
    <n v="9"/>
    <n v="1.5887935780809733E-3"/>
    <n v="-8.2588422007027855E-4"/>
    <n v="1"/>
    <n v="0"/>
    <n v="0"/>
    <n v="0"/>
    <n v="0"/>
    <n v="0"/>
    <n v="0"/>
    <n v="2.4146777981512517E-3"/>
    <n v="0"/>
    <n v="0"/>
  </r>
  <r>
    <x v="21"/>
    <d v="2004-04-15T00:00:00"/>
    <n v="75.883338928222599"/>
    <n v="42.033134460449197"/>
    <n v="10"/>
    <n v="-3.8001612297304515E-3"/>
    <n v="-5.9186133044629666E-3"/>
    <n v="1"/>
    <n v="0"/>
    <n v="0"/>
    <n v="0"/>
    <n v="0"/>
    <n v="0"/>
    <n v="0"/>
    <n v="2.1184520747325152E-3"/>
    <n v="0"/>
    <n v="0"/>
  </r>
  <r>
    <x v="21"/>
    <d v="2004-04-16T00:00:00"/>
    <n v="76.467803955078097"/>
    <n v="42.192787170410099"/>
    <n v="11"/>
    <n v="7.6726420695239642E-3"/>
    <n v="3.7910633230812452E-3"/>
    <n v="1"/>
    <n v="0"/>
    <n v="0"/>
    <n v="0"/>
    <n v="0"/>
    <n v="0"/>
    <n v="0"/>
    <n v="3.8815787464427189E-3"/>
    <n v="0"/>
    <n v="0"/>
  </r>
  <r>
    <x v="21"/>
    <d v="2004-04-19T00:00:00"/>
    <n v="76.467803955078097"/>
    <n v="42.103015899658203"/>
    <n v="12"/>
    <n v="0"/>
    <n v="-2.1299116069807013E-3"/>
    <n v="1"/>
    <n v="0"/>
    <n v="0"/>
    <n v="0"/>
    <n v="0"/>
    <n v="0"/>
    <n v="0"/>
    <n v="2.1299116069807013E-3"/>
    <n v="0"/>
    <n v="0"/>
  </r>
  <r>
    <x v="21"/>
    <d v="2004-04-20T00:00:00"/>
    <n v="75.184715270996094"/>
    <n v="41.718826293945298"/>
    <n v="13"/>
    <n v="-1.6921832990576674E-2"/>
    <n v="-9.1668778923354281E-3"/>
    <n v="1"/>
    <n v="0"/>
    <n v="0"/>
    <n v="0"/>
    <n v="0"/>
    <n v="0"/>
    <n v="0"/>
    <n v="-7.7549550982412459E-3"/>
    <n v="0"/>
    <n v="0"/>
  </r>
  <r>
    <x v="21"/>
    <d v="2004-04-21T00:00:00"/>
    <n v="75.688514709472599"/>
    <n v="41.923381805419901"/>
    <n v="14"/>
    <n v="6.6784718677834632E-3"/>
    <n v="4.8912127964458952E-3"/>
    <n v="1"/>
    <n v="0"/>
    <n v="0"/>
    <n v="0"/>
    <n v="0"/>
    <n v="0"/>
    <n v="0"/>
    <n v="1.787259071337568E-3"/>
    <n v="0"/>
    <n v="0"/>
  </r>
  <r>
    <x v="21"/>
    <d v="2004-04-22T00:00:00"/>
    <n v="76.749938964843693"/>
    <n v="42.1728706359863"/>
    <n v="15"/>
    <n v="1.3926163431098209E-2"/>
    <n v="5.9334287860128825E-3"/>
    <n v="1"/>
    <n v="0"/>
    <n v="0"/>
    <n v="0"/>
    <n v="0"/>
    <n v="0"/>
    <n v="0"/>
    <n v="7.9927346450853268E-3"/>
    <n v="0"/>
    <n v="0"/>
  </r>
  <r>
    <x v="21"/>
    <d v="2004-04-23T00:00:00"/>
    <n v="76.823837280273395"/>
    <n v="41.933341979980398"/>
    <n v="16"/>
    <n v="9.6238202823563379E-4"/>
    <n v="-5.6958765860766498E-3"/>
    <n v="0"/>
    <n v="1"/>
    <n v="0"/>
    <n v="9.6238202823563379E-4"/>
    <n v="-5.6958765860766498E-3"/>
    <n v="0"/>
    <n v="0"/>
    <n v="0"/>
    <n v="6.6582586143122836E-3"/>
    <n v="0"/>
  </r>
  <r>
    <x v="21"/>
    <d v="2004-04-26T00:00:00"/>
    <n v="76.716377258300696"/>
    <n v="42.003211975097599"/>
    <n v="17"/>
    <n v="-1.3997640923133119E-3"/>
    <n v="1.6648291587610703E-3"/>
    <n v="0"/>
    <n v="1"/>
    <n v="0"/>
    <n v="-1.3997640923133119E-3"/>
    <n v="1.6648291587610703E-3"/>
    <n v="0"/>
    <n v="0"/>
    <n v="0"/>
    <n v="-3.0645932510743822E-3"/>
    <n v="0"/>
  </r>
  <r>
    <x v="21"/>
    <d v="2004-04-27T00:00:00"/>
    <n v="76.783523559570298"/>
    <n v="42.162876129150298"/>
    <n v="18"/>
    <n v="8.7487099593743683E-4"/>
    <n v="3.7940303315726941E-3"/>
    <n v="0"/>
    <n v="1"/>
    <n v="0"/>
    <n v="8.7487099593743683E-4"/>
    <n v="3.7940303315726941E-3"/>
    <n v="0"/>
    <n v="0"/>
    <n v="0"/>
    <n v="-2.9191593356352572E-3"/>
    <n v="0"/>
  </r>
  <r>
    <x v="21"/>
    <d v="2004-04-28T00:00:00"/>
    <n v="75.789329528808594"/>
    <n v="41.768718719482401"/>
    <n v="19"/>
    <n v="-1.3032568801159139E-2"/>
    <n v="-9.3924179090538896E-3"/>
    <n v="0"/>
    <n v="1"/>
    <n v="0"/>
    <n v="-1.3032568801159139E-2"/>
    <n v="-9.3924179090538896E-3"/>
    <n v="0"/>
    <n v="0"/>
    <n v="0"/>
    <n v="-3.640150892105249E-3"/>
    <n v="0"/>
  </r>
  <r>
    <x v="21"/>
    <d v="2004-04-29T00:00:00"/>
    <n v="75.124282836914006"/>
    <n v="41.564132690429602"/>
    <n v="20"/>
    <n v="-8.8136648055888549E-3"/>
    <n v="-4.9101029575611957E-3"/>
    <n v="0"/>
    <n v="1"/>
    <n v="0"/>
    <n v="-8.8136648055888549E-3"/>
    <n v="-4.9101029575611957E-3"/>
    <n v="0"/>
    <n v="0"/>
    <n v="0"/>
    <n v="-3.9035618480276592E-3"/>
    <n v="0"/>
  </r>
  <r>
    <x v="21"/>
    <d v="2004-04-30T00:00:00"/>
    <n v="74.539802551269503"/>
    <n v="41.733787536621001"/>
    <n v="21"/>
    <n v="-7.8106013944658718E-3"/>
    <n v="4.073452982244985E-3"/>
    <n v="0"/>
    <n v="1"/>
    <n v="0"/>
    <n v="-7.8106013944658718E-3"/>
    <n v="4.073452982244985E-3"/>
    <n v="0"/>
    <n v="0"/>
    <n v="0"/>
    <n v="-1.1884054376710857E-2"/>
    <n v="0"/>
  </r>
  <r>
    <x v="22"/>
    <d v="2004-05-03T00:00:00"/>
    <n v="75.339202880859304"/>
    <n v="41.786373138427699"/>
    <n v="1"/>
    <n v="1.0667376765400936E-2"/>
    <n v="1.2592315036338236E-3"/>
    <n v="1"/>
    <n v="0"/>
    <n v="1"/>
    <n v="0"/>
    <n v="0"/>
    <n v="1.0667376765400936E-2"/>
    <n v="1.2592315036338236E-3"/>
    <n v="9.4081452617671129E-3"/>
    <n v="0"/>
    <n v="9.4081452617671129E-3"/>
  </r>
  <r>
    <x v="22"/>
    <d v="2004-05-04T00:00:00"/>
    <n v="75.278770446777301"/>
    <n v="41.500827789306598"/>
    <n v="2"/>
    <n v="-8.024598391515558E-4"/>
    <n v="-6.856911139658489E-3"/>
    <n v="1"/>
    <n v="0"/>
    <n v="1"/>
    <n v="0"/>
    <n v="0"/>
    <n v="-8.024598391515558E-4"/>
    <n v="-6.856911139658489E-3"/>
    <n v="6.0544513005069333E-3"/>
    <n v="0"/>
    <n v="6.0544513005069333E-3"/>
  </r>
  <r>
    <x v="22"/>
    <d v="2004-05-05T00:00:00"/>
    <n v="75.762428283691406"/>
    <n v="41.385623931884702"/>
    <n v="3"/>
    <n v="6.4043386056612684E-3"/>
    <n v="-2.7798012633939617E-3"/>
    <n v="1"/>
    <n v="0"/>
    <n v="1"/>
    <n v="0"/>
    <n v="0"/>
    <n v="6.4043386056612684E-3"/>
    <n v="-2.7798012633939617E-3"/>
    <n v="9.1841398690552297E-3"/>
    <n v="0"/>
    <n v="9.1841398690552297E-3"/>
  </r>
  <r>
    <x v="22"/>
    <d v="2004-05-06T00:00:00"/>
    <n v="75.110832214355398"/>
    <n v="41.275482177734297"/>
    <n v="4"/>
    <n v="-8.6377151058467973E-3"/>
    <n v="-2.6649006894996947E-3"/>
    <n v="1"/>
    <n v="0"/>
    <n v="1"/>
    <n v="0"/>
    <n v="0"/>
    <n v="-8.6377151058467973E-3"/>
    <n v="-2.6649006894996947E-3"/>
    <n v="-5.9728144163471025E-3"/>
    <n v="0"/>
    <n v="-5.9728144163471025E-3"/>
  </r>
  <r>
    <x v="22"/>
    <d v="2004-05-07T00:00:00"/>
    <n v="73.868064880371094"/>
    <n v="40.734458923339801"/>
    <n v="5"/>
    <n v="-1.668419066560357E-2"/>
    <n v="-1.3194280984959743E-2"/>
    <n v="1"/>
    <n v="0"/>
    <n v="1"/>
    <n v="0"/>
    <n v="0"/>
    <n v="-1.668419066560357E-2"/>
    <n v="-1.3194280984959743E-2"/>
    <n v="-3.4899096806438271E-3"/>
    <n v="0"/>
    <n v="-3.4899096806438271E-3"/>
  </r>
  <r>
    <x v="22"/>
    <d v="2004-05-10T00:00:00"/>
    <n v="73.108940124511705"/>
    <n v="40.639266967773402"/>
    <n v="6"/>
    <n v="-1.0329935709132832E-2"/>
    <n v="-2.3396249328914132E-3"/>
    <n v="1"/>
    <n v="0"/>
    <n v="0"/>
    <n v="0"/>
    <n v="0"/>
    <n v="0"/>
    <n v="0"/>
    <n v="-7.9903107762414188E-3"/>
    <n v="0"/>
    <n v="0"/>
  </r>
  <r>
    <x v="22"/>
    <d v="2004-05-11T00:00:00"/>
    <n v="73.726966857910099"/>
    <n v="40.824592590332003"/>
    <n v="7"/>
    <n v="8.4179734461436017E-3"/>
    <n v="4.5498934932402986E-3"/>
    <n v="1"/>
    <n v="0"/>
    <n v="0"/>
    <n v="0"/>
    <n v="0"/>
    <n v="0"/>
    <n v="0"/>
    <n v="3.8680799529033031E-3"/>
    <n v="0"/>
    <n v="0"/>
  </r>
  <r>
    <x v="22"/>
    <d v="2004-05-12T00:00:00"/>
    <n v="74.197219848632798"/>
    <n v="40.554115295410099"/>
    <n v="8"/>
    <n v="6.3580484753409279E-3"/>
    <n v="-6.6473970386935026E-3"/>
    <n v="1"/>
    <n v="0"/>
    <n v="0"/>
    <n v="0"/>
    <n v="0"/>
    <n v="0"/>
    <n v="0"/>
    <n v="1.300544551403443E-2"/>
    <n v="0"/>
    <n v="0"/>
  </r>
  <r>
    <x v="22"/>
    <d v="2004-05-13T00:00:00"/>
    <n v="73.888191223144503"/>
    <n v="40.398841857910099"/>
    <n v="9"/>
    <n v="-4.1736599418351174E-3"/>
    <n v="-3.8361446790126028E-3"/>
    <n v="1"/>
    <n v="0"/>
    <n v="0"/>
    <n v="0"/>
    <n v="0"/>
    <n v="0"/>
    <n v="0"/>
    <n v="-3.3751526282251466E-4"/>
    <n v="0"/>
    <n v="0"/>
  </r>
  <r>
    <x v="22"/>
    <d v="2004-05-14T00:00:00"/>
    <n v="73.921775817871094"/>
    <n v="40.729423522949197"/>
    <n v="10"/>
    <n v="4.5442937275288803E-4"/>
    <n v="8.1496502647131382E-3"/>
    <n v="1"/>
    <n v="0"/>
    <n v="0"/>
    <n v="0"/>
    <n v="0"/>
    <n v="0"/>
    <n v="0"/>
    <n v="-7.6952208919602505E-3"/>
    <n v="0"/>
    <n v="0"/>
  </r>
  <r>
    <x v="22"/>
    <d v="2004-05-17T00:00:00"/>
    <n v="73.290328979492102"/>
    <n v="41.090103149413999"/>
    <n v="11"/>
    <n v="-8.5787878909268749E-3"/>
    <n v="8.8165252835540175E-3"/>
    <n v="1"/>
    <n v="0"/>
    <n v="0"/>
    <n v="0"/>
    <n v="0"/>
    <n v="0"/>
    <n v="0"/>
    <n v="-1.7395313174480891E-2"/>
    <n v="0"/>
    <n v="0"/>
  </r>
  <r>
    <x v="22"/>
    <d v="2004-05-18T00:00:00"/>
    <n v="73.659812927246094"/>
    <n v="40.929790496826101"/>
    <n v="12"/>
    <n v="5.0287086706081903E-3"/>
    <n v="-3.9091213023796298E-3"/>
    <n v="1"/>
    <n v="0"/>
    <n v="0"/>
    <n v="0"/>
    <n v="0"/>
    <n v="0"/>
    <n v="0"/>
    <n v="8.9378299729878201E-3"/>
    <n v="0"/>
    <n v="0"/>
  </r>
  <r>
    <x v="22"/>
    <d v="2004-05-19T00:00:00"/>
    <n v="73.404518127441406"/>
    <n v="40.794567108154297"/>
    <n v="13"/>
    <n v="-3.4718827388903958E-3"/>
    <n v="-3.3092584888868488E-3"/>
    <n v="1"/>
    <n v="0"/>
    <n v="0"/>
    <n v="0"/>
    <n v="0"/>
    <n v="0"/>
    <n v="0"/>
    <n v="-1.6262425000354705E-4"/>
    <n v="0"/>
    <n v="0"/>
  </r>
  <r>
    <x v="22"/>
    <d v="2004-05-20T00:00:00"/>
    <n v="73.639663696289006"/>
    <n v="41.110134124755803"/>
    <n v="14"/>
    <n v="3.1983008967192785E-3"/>
    <n v="7.7057500569140047E-3"/>
    <n v="1"/>
    <n v="0"/>
    <n v="0"/>
    <n v="0"/>
    <n v="0"/>
    <n v="0"/>
    <n v="0"/>
    <n v="-4.5074491601947257E-3"/>
    <n v="0"/>
    <n v="0"/>
  </r>
  <r>
    <x v="22"/>
    <d v="2004-05-21T00:00:00"/>
    <n v="73.767303466796804"/>
    <n v="40.944812774658203"/>
    <n v="15"/>
    <n v="1.7318014862532116E-3"/>
    <n v="-4.0295333807400481E-3"/>
    <n v="1"/>
    <n v="0"/>
    <n v="0"/>
    <n v="0"/>
    <n v="0"/>
    <n v="0"/>
    <n v="0"/>
    <n v="5.7613348669932601E-3"/>
    <n v="0"/>
    <n v="0"/>
  </r>
  <r>
    <x v="22"/>
    <d v="2004-05-24T00:00:00"/>
    <n v="74.076301574707003"/>
    <n v="41.075088500976499"/>
    <n v="16"/>
    <n v="4.1800733653736795E-3"/>
    <n v="3.1766884340739426E-3"/>
    <n v="0"/>
    <n v="1"/>
    <n v="0"/>
    <n v="4.1800733653736795E-3"/>
    <n v="3.1766884340739426E-3"/>
    <n v="0"/>
    <n v="0"/>
    <n v="0"/>
    <n v="1.0033849312997369E-3"/>
    <n v="0"/>
  </r>
  <r>
    <x v="22"/>
    <d v="2004-05-25T00:00:00"/>
    <n v="75.137702941894503"/>
    <n v="41.195308685302699"/>
    <n v="17"/>
    <n v="1.4226804957669391E-2"/>
    <n v="2.9225644705356607E-3"/>
    <n v="0"/>
    <n v="1"/>
    <n v="0"/>
    <n v="1.4226804957669391E-2"/>
    <n v="2.9225644705356607E-3"/>
    <n v="0"/>
    <n v="0"/>
    <n v="0"/>
    <n v="1.1304240487133729E-2"/>
    <n v="0"/>
  </r>
  <r>
    <x v="22"/>
    <d v="2004-05-26T00:00:00"/>
    <n v="75.399688720703097"/>
    <n v="41.415691375732401"/>
    <n v="18"/>
    <n v="3.4806773309146799E-3"/>
    <n v="5.3354447487362492E-3"/>
    <n v="0"/>
    <n v="1"/>
    <n v="0"/>
    <n v="3.4806773309146799E-3"/>
    <n v="5.3354447487362492E-3"/>
    <n v="0"/>
    <n v="0"/>
    <n v="0"/>
    <n v="-1.8547674178215692E-3"/>
    <n v="0"/>
  </r>
  <r>
    <x v="22"/>
    <d v="2004-05-27T00:00:00"/>
    <n v="75.822937011718693"/>
    <n v="41.741294860839801"/>
    <n v="19"/>
    <n v="5.5976993408928741E-3"/>
    <n v="7.8310954698989181E-3"/>
    <n v="0"/>
    <n v="1"/>
    <n v="0"/>
    <n v="5.5976993408928741E-3"/>
    <n v="7.8310954698989181E-3"/>
    <n v="0"/>
    <n v="0"/>
    <n v="0"/>
    <n v="-2.233396129006044E-3"/>
    <n v="0"/>
  </r>
  <r>
    <x v="22"/>
    <d v="2004-05-28T00:00:00"/>
    <n v="75.816223144531193"/>
    <n v="41.626068115234297"/>
    <n v="20"/>
    <n v="-8.8550572094588876E-5"/>
    <n v="-2.7643148317738286E-3"/>
    <n v="0"/>
    <n v="1"/>
    <n v="0"/>
    <n v="-8.8550572094588876E-5"/>
    <n v="-2.7643148317738286E-3"/>
    <n v="0"/>
    <n v="0"/>
    <n v="0"/>
    <n v="2.6757642596792397E-3"/>
    <n v="0"/>
  </r>
  <r>
    <x v="23"/>
    <d v="2004-06-01T00:00:00"/>
    <n v="75.715408325195298"/>
    <n v="41.244915008544901"/>
    <n v="1"/>
    <n v="-1.3306110840711179E-3"/>
    <n v="-9.1987757355491365E-3"/>
    <n v="1"/>
    <n v="0"/>
    <n v="1"/>
    <n v="0"/>
    <n v="0"/>
    <n v="-1.3306110840711179E-3"/>
    <n v="-9.1987757355491365E-3"/>
    <n v="7.8681646514780178E-3"/>
    <n v="0"/>
    <n v="7.8681646514780178E-3"/>
  </r>
  <r>
    <x v="23"/>
    <d v="2004-06-02T00:00:00"/>
    <n v="75.99755859375"/>
    <n v="41.1392822265625"/>
    <n v="2"/>
    <n v="3.7195316864264954E-3"/>
    <n v="-2.564395683041152E-3"/>
    <n v="1"/>
    <n v="0"/>
    <n v="1"/>
    <n v="0"/>
    <n v="0"/>
    <n v="3.7195316864264954E-3"/>
    <n v="-2.564395683041152E-3"/>
    <n v="6.2839273694676474E-3"/>
    <n v="0"/>
    <n v="6.2839273694676474E-3"/>
  </r>
  <r>
    <x v="23"/>
    <d v="2004-06-03T00:00:00"/>
    <n v="75.298927307128906"/>
    <n v="41.224796295166001"/>
    <n v="3"/>
    <n v="-9.235326888783502E-3"/>
    <n v="2.0764901608812262E-3"/>
    <n v="1"/>
    <n v="0"/>
    <n v="1"/>
    <n v="0"/>
    <n v="0"/>
    <n v="-9.235326888783502E-3"/>
    <n v="2.0764901608812262E-3"/>
    <n v="-1.1311817049664729E-2"/>
    <n v="0"/>
    <n v="-1.1311817049664729E-2"/>
  </r>
  <r>
    <x v="23"/>
    <d v="2004-06-04T00:00:00"/>
    <n v="75.896812438964801"/>
    <n v="40.983421325683501"/>
    <n v="4"/>
    <n v="7.9087975529870975E-3"/>
    <n v="-5.8723001202802324E-3"/>
    <n v="1"/>
    <n v="0"/>
    <n v="1"/>
    <n v="0"/>
    <n v="0"/>
    <n v="7.9087975529870975E-3"/>
    <n v="-5.8723001202802324E-3"/>
    <n v="1.378109767326733E-2"/>
    <n v="0"/>
    <n v="1.378109767326733E-2"/>
  </r>
  <r>
    <x v="23"/>
    <d v="2004-06-07T00:00:00"/>
    <n v="77.052238464355398"/>
    <n v="40.993473052978501"/>
    <n v="5"/>
    <n v="1.5108926776666708E-2"/>
    <n v="2.4523318238786569E-4"/>
    <n v="1"/>
    <n v="0"/>
    <n v="1"/>
    <n v="0"/>
    <n v="0"/>
    <n v="1.5108926776666708E-2"/>
    <n v="2.4523318238786569E-4"/>
    <n v="1.4863693594278842E-2"/>
    <n v="0"/>
    <n v="1.4863693594278842E-2"/>
  </r>
  <r>
    <x v="23"/>
    <d v="2004-06-08T00:00:00"/>
    <n v="77.159721374511705"/>
    <n v="41.068916320800703"/>
    <n v="6"/>
    <n v="1.3939635767950122E-3"/>
    <n v="1.838681268056467E-3"/>
    <n v="1"/>
    <n v="0"/>
    <n v="0"/>
    <n v="0"/>
    <n v="0"/>
    <n v="0"/>
    <n v="0"/>
    <n v="-4.4471769126145483E-4"/>
    <n v="0"/>
    <n v="0"/>
  </r>
  <r>
    <x v="23"/>
    <d v="2004-06-09T00:00:00"/>
    <n v="76.440940856933594"/>
    <n v="40.892910003662102"/>
    <n v="7"/>
    <n v="-9.3591492881238796E-3"/>
    <n v="-4.2948429916154817E-3"/>
    <n v="1"/>
    <n v="0"/>
    <n v="0"/>
    <n v="0"/>
    <n v="0"/>
    <n v="0"/>
    <n v="0"/>
    <n v="-5.0643062965083979E-3"/>
    <n v="0"/>
    <n v="0"/>
  </r>
  <r>
    <x v="23"/>
    <d v="2004-06-10T00:00:00"/>
    <n v="76.817123413085895"/>
    <n v="40.973346710205"/>
    <n v="8"/>
    <n v="4.9091486759359993E-3"/>
    <n v="1.9650765933532633E-3"/>
    <n v="1"/>
    <n v="0"/>
    <n v="0"/>
    <n v="0"/>
    <n v="0"/>
    <n v="0"/>
    <n v="0"/>
    <n v="2.9440720825827361E-3"/>
    <n v="0"/>
    <n v="0"/>
  </r>
  <r>
    <x v="23"/>
    <d v="2004-06-14T00:00:00"/>
    <n v="76.058013916015597"/>
    <n v="40.646522521972599"/>
    <n v="9"/>
    <n v="-9.9311863194081074E-3"/>
    <n v="-8.0084895520866964E-3"/>
    <n v="1"/>
    <n v="0"/>
    <n v="0"/>
    <n v="0"/>
    <n v="0"/>
    <n v="0"/>
    <n v="0"/>
    <n v="-1.9226967673214111E-3"/>
    <n v="0"/>
    <n v="0"/>
  </r>
  <r>
    <x v="23"/>
    <d v="2004-06-15T00:00:00"/>
    <n v="76.595436096191406"/>
    <n v="41.506423950195298"/>
    <n v="10"/>
    <n v="7.0411038918857952E-3"/>
    <n v="2.0934923718370326E-2"/>
    <n v="1"/>
    <n v="0"/>
    <n v="0"/>
    <n v="0"/>
    <n v="0"/>
    <n v="0"/>
    <n v="0"/>
    <n v="-1.3893819826484532E-2"/>
    <n v="0"/>
    <n v="0"/>
  </r>
  <r>
    <x v="23"/>
    <d v="2004-06-16T00:00:00"/>
    <n v="76.581962585449205"/>
    <n v="41.345493316650298"/>
    <n v="11"/>
    <n v="-1.7592034977631651E-4"/>
    <n v="-3.8847824225354387E-3"/>
    <n v="1"/>
    <n v="0"/>
    <n v="0"/>
    <n v="0"/>
    <n v="0"/>
    <n v="0"/>
    <n v="0"/>
    <n v="3.7088620727591223E-3"/>
    <n v="0"/>
    <n v="0"/>
  </r>
  <r>
    <x v="23"/>
    <d v="2004-06-17T00:00:00"/>
    <n v="76.467803955078097"/>
    <n v="41.617038726806598"/>
    <n v="12"/>
    <n v="-1.4917847197342706E-3"/>
    <n v="6.5462413738988628E-3"/>
    <n v="1"/>
    <n v="0"/>
    <n v="0"/>
    <n v="0"/>
    <n v="0"/>
    <n v="0"/>
    <n v="0"/>
    <n v="-8.0380260936331327E-3"/>
    <n v="0"/>
    <n v="0"/>
  </r>
  <r>
    <x v="23"/>
    <d v="2004-06-18T00:00:00"/>
    <n v="76.612121582031193"/>
    <n v="41.526519775390597"/>
    <n v="13"/>
    <n v="1.8855205109760411E-3"/>
    <n v="-2.1774143135126602E-3"/>
    <n v="1"/>
    <n v="0"/>
    <n v="0"/>
    <n v="0"/>
    <n v="0"/>
    <n v="0"/>
    <n v="0"/>
    <n v="4.0629348244887011E-3"/>
    <n v="0"/>
    <n v="0"/>
  </r>
  <r>
    <x v="23"/>
    <d v="2004-06-21T00:00:00"/>
    <n v="76.3221435546875"/>
    <n v="41.556694030761697"/>
    <n v="14"/>
    <n v="-3.7921962693304705E-3"/>
    <n v="7.263622894552209E-4"/>
    <n v="1"/>
    <n v="0"/>
    <n v="0"/>
    <n v="0"/>
    <n v="0"/>
    <n v="0"/>
    <n v="0"/>
    <n v="-4.5185585587856911E-3"/>
    <n v="0"/>
    <n v="0"/>
  </r>
  <r>
    <x v="23"/>
    <d v="2004-06-22T00:00:00"/>
    <n v="76.706474304199205"/>
    <n v="41.430957794189403"/>
    <n v="15"/>
    <n v="5.0230024025817227E-3"/>
    <n v="-3.0302419702275202E-3"/>
    <n v="1"/>
    <n v="0"/>
    <n v="0"/>
    <n v="0"/>
    <n v="0"/>
    <n v="0"/>
    <n v="0"/>
    <n v="8.0532443728092429E-3"/>
    <n v="0"/>
    <n v="0"/>
  </r>
  <r>
    <x v="23"/>
    <d v="2004-06-23T00:00:00"/>
    <n v="77.367240905761705"/>
    <n v="41.511432647705"/>
    <n v="16"/>
    <n v="8.5773313344294274E-3"/>
    <n v="1.9405005893722912E-3"/>
    <n v="0"/>
    <n v="1"/>
    <n v="0"/>
    <n v="8.5773313344294274E-3"/>
    <n v="1.9405005893722912E-3"/>
    <n v="0"/>
    <n v="0"/>
    <n v="0"/>
    <n v="6.6368307450571365E-3"/>
    <n v="0"/>
  </r>
  <r>
    <x v="23"/>
    <d v="2004-06-24T00:00:00"/>
    <n v="77.124488830566406"/>
    <n v="41.762866973876903"/>
    <n v="17"/>
    <n v="-3.1425924920674294E-3"/>
    <n v="6.0387200224788192E-3"/>
    <n v="0"/>
    <n v="1"/>
    <n v="0"/>
    <n v="-3.1425924920674294E-3"/>
    <n v="6.0387200224788192E-3"/>
    <n v="0"/>
    <n v="0"/>
    <n v="0"/>
    <n v="-9.1813125145462481E-3"/>
    <n v="0"/>
  </r>
  <r>
    <x v="23"/>
    <d v="2004-06-25T00:00:00"/>
    <n v="76.753692626953097"/>
    <n v="41.803085327148402"/>
    <n v="18"/>
    <n v="-4.819356685698703E-3"/>
    <n v="9.6255365419267789E-4"/>
    <n v="0"/>
    <n v="1"/>
    <n v="0"/>
    <n v="-4.819356685698703E-3"/>
    <n v="9.6255365419267789E-4"/>
    <n v="0"/>
    <n v="0"/>
    <n v="0"/>
    <n v="-5.781910339891381E-3"/>
    <n v="0"/>
  </r>
  <r>
    <x v="23"/>
    <d v="2004-06-28T00:00:00"/>
    <n v="76.49072265625"/>
    <n v="41.375652313232401"/>
    <n v="19"/>
    <n v="-3.4320367021700307E-3"/>
    <n v="-1.0277549009356974E-2"/>
    <n v="0"/>
    <n v="1"/>
    <n v="0"/>
    <n v="-3.4320367021700307E-3"/>
    <n v="-1.0277549009356974E-2"/>
    <n v="0"/>
    <n v="0"/>
    <n v="0"/>
    <n v="6.8455123071869432E-3"/>
    <n v="0"/>
  </r>
  <r>
    <x v="23"/>
    <d v="2004-06-29T00:00:00"/>
    <n v="76.807647705078097"/>
    <n v="41.637123107910099"/>
    <n v="20"/>
    <n v="4.1347536780525062E-3"/>
    <n v="6.2995522807750845E-3"/>
    <n v="0"/>
    <n v="1"/>
    <n v="0"/>
    <n v="4.1347536780525062E-3"/>
    <n v="6.2995522807750845E-3"/>
    <n v="0"/>
    <n v="0"/>
    <n v="0"/>
    <n v="-2.1647986027225783E-3"/>
    <n v="0"/>
  </r>
  <r>
    <x v="23"/>
    <d v="2004-06-30T00:00:00"/>
    <n v="77.218894958496094"/>
    <n v="42.064586639404297"/>
    <n v="21"/>
    <n v="5.3399657427888074E-3"/>
    <n v="1.021406251110344E-2"/>
    <n v="0"/>
    <n v="1"/>
    <n v="0"/>
    <n v="5.3399657427888074E-3"/>
    <n v="1.021406251110344E-2"/>
    <n v="0"/>
    <n v="0"/>
    <n v="0"/>
    <n v="-4.8740967683146329E-3"/>
    <n v="0"/>
  </r>
  <r>
    <x v="24"/>
    <d v="2004-07-01T00:00:00"/>
    <n v="76.146858215332003"/>
    <n v="42.143363952636697"/>
    <n v="1"/>
    <n v="-1.3980359783864428E-2"/>
    <n v="1.8710189634098154E-3"/>
    <n v="1"/>
    <n v="0"/>
    <n v="1"/>
    <n v="0"/>
    <n v="0"/>
    <n v="-1.3980359783864428E-2"/>
    <n v="1.8710189634098154E-3"/>
    <n v="-1.5851378747274242E-2"/>
    <n v="0"/>
    <n v="-1.5851378747274242E-2"/>
  </r>
  <r>
    <x v="24"/>
    <d v="2004-07-02T00:00:00"/>
    <n v="76.106399536132798"/>
    <n v="42.587642669677699"/>
    <n v="2"/>
    <n v="-5.3146554299109475E-4"/>
    <n v="1.0486899810968682E-2"/>
    <n v="1"/>
    <n v="0"/>
    <n v="1"/>
    <n v="0"/>
    <n v="0"/>
    <n v="-5.3146554299109475E-4"/>
    <n v="1.0486899810968682E-2"/>
    <n v="-1.1018365353959777E-2"/>
    <n v="0"/>
    <n v="-1.1018365353959777E-2"/>
  </r>
  <r>
    <x v="24"/>
    <d v="2004-07-06T00:00:00"/>
    <n v="75.438926696777301"/>
    <n v="42.516960144042898"/>
    <n v="3"/>
    <n v="-8.8089441242046162E-3"/>
    <n v="-1.6610744789349679E-3"/>
    <n v="1"/>
    <n v="0"/>
    <n v="1"/>
    <n v="0"/>
    <n v="0"/>
    <n v="-8.8089441242046162E-3"/>
    <n v="-1.6610744789349679E-3"/>
    <n v="-7.1478696452696479E-3"/>
    <n v="0"/>
    <n v="-7.1478696452696479E-3"/>
  </r>
  <r>
    <x v="24"/>
    <d v="2004-07-07T00:00:00"/>
    <n v="75.661445617675696"/>
    <n v="42.532131195068303"/>
    <n v="4"/>
    <n v="2.9453148043299435E-3"/>
    <n v="3.5675986533061256E-4"/>
    <n v="1"/>
    <n v="0"/>
    <n v="1"/>
    <n v="0"/>
    <n v="0"/>
    <n v="2.9453148043299435E-3"/>
    <n v="3.5675986533061256E-4"/>
    <n v="2.5885549389993308E-3"/>
    <n v="0"/>
    <n v="2.5885549389993308E-3"/>
  </r>
  <r>
    <x v="24"/>
    <d v="2004-07-08T00:00:00"/>
    <n v="75.135566711425696"/>
    <n v="42.557376861572202"/>
    <n v="5"/>
    <n v="-6.974687760229966E-3"/>
    <n v="5.9339083798381142E-4"/>
    <n v="1"/>
    <n v="0"/>
    <n v="1"/>
    <n v="0"/>
    <n v="0"/>
    <n v="-6.974687760229966E-3"/>
    <n v="5.9339083798381142E-4"/>
    <n v="-7.5680785982137778E-3"/>
    <n v="0"/>
    <n v="-7.5680785982137778E-3"/>
  </r>
  <r>
    <x v="24"/>
    <d v="2004-07-09T00:00:00"/>
    <n v="75.3310546875"/>
    <n v="42.602779388427699"/>
    <n v="6"/>
    <n v="2.598424610697985E-3"/>
    <n v="1.0662857645297487E-3"/>
    <n v="1"/>
    <n v="0"/>
    <n v="0"/>
    <n v="0"/>
    <n v="0"/>
    <n v="0"/>
    <n v="0"/>
    <n v="1.5321388461682363E-3"/>
    <n v="0"/>
    <n v="0"/>
  </r>
  <r>
    <x v="24"/>
    <d v="2004-07-12T00:00:00"/>
    <n v="75.364791870117102"/>
    <n v="42.663394927978501"/>
    <n v="7"/>
    <n v="4.4775199783408731E-4"/>
    <n v="1.4217959289948459E-3"/>
    <n v="1"/>
    <n v="0"/>
    <n v="0"/>
    <n v="0"/>
    <n v="0"/>
    <n v="0"/>
    <n v="0"/>
    <n v="-9.7404393116075859E-4"/>
    <n v="0"/>
    <n v="0"/>
  </r>
  <r>
    <x v="24"/>
    <d v="2004-07-13T00:00:00"/>
    <n v="75.418731689453097"/>
    <n v="42.5371894836425"/>
    <n v="8"/>
    <n v="7.1546042118575089E-4"/>
    <n v="-2.9625509616685547E-3"/>
    <n v="1"/>
    <n v="0"/>
    <n v="0"/>
    <n v="0"/>
    <n v="0"/>
    <n v="0"/>
    <n v="0"/>
    <n v="3.6780113828543057E-3"/>
    <n v="0"/>
    <n v="0"/>
  </r>
  <r>
    <x v="24"/>
    <d v="2004-07-14T00:00:00"/>
    <n v="75.189476013183594"/>
    <n v="42.552299499511697"/>
    <n v="9"/>
    <n v="-3.0444005255156129E-3"/>
    <n v="3.5515587667974563E-4"/>
    <n v="1"/>
    <n v="0"/>
    <n v="0"/>
    <n v="0"/>
    <n v="0"/>
    <n v="0"/>
    <n v="0"/>
    <n v="-3.3995564021953584E-3"/>
    <n v="0"/>
    <n v="0"/>
  </r>
  <r>
    <x v="24"/>
    <d v="2004-07-15T00:00:00"/>
    <n v="74.704032897949205"/>
    <n v="42.5977363586425"/>
    <n v="10"/>
    <n v="-6.4771959233238877E-3"/>
    <n v="1.067218891581904E-3"/>
    <n v="1"/>
    <n v="0"/>
    <n v="0"/>
    <n v="0"/>
    <n v="0"/>
    <n v="0"/>
    <n v="0"/>
    <n v="-7.5444148149057914E-3"/>
    <n v="0"/>
    <n v="0"/>
  </r>
  <r>
    <x v="24"/>
    <d v="2004-07-16T00:00:00"/>
    <n v="74.643379211425696"/>
    <n v="43.163238525390597"/>
    <n v="11"/>
    <n v="-8.1224962657912183E-4"/>
    <n v="1.3188058175185844E-2"/>
    <n v="1"/>
    <n v="0"/>
    <n v="0"/>
    <n v="0"/>
    <n v="0"/>
    <n v="0"/>
    <n v="0"/>
    <n v="-1.4000307801764965E-2"/>
    <n v="0"/>
    <n v="0"/>
  </r>
  <r>
    <x v="24"/>
    <d v="2004-07-19T00:00:00"/>
    <n v="74.326469421386705"/>
    <n v="43.193511962890597"/>
    <n v="12"/>
    <n v="-4.2546900734072128E-3"/>
    <n v="7.0112500919665107E-4"/>
    <n v="1"/>
    <n v="0"/>
    <n v="0"/>
    <n v="0"/>
    <n v="0"/>
    <n v="0"/>
    <n v="0"/>
    <n v="-4.9558150826038636E-3"/>
    <n v="0"/>
    <n v="0"/>
  </r>
  <r>
    <x v="24"/>
    <d v="2004-07-20T00:00:00"/>
    <n v="75.270378112792898"/>
    <n v="42.804771423339801"/>
    <n v="13"/>
    <n v="1.2619533547574837E-2"/>
    <n v="-9.0407196989674681E-3"/>
    <n v="1"/>
    <n v="0"/>
    <n v="0"/>
    <n v="0"/>
    <n v="0"/>
    <n v="0"/>
    <n v="0"/>
    <n v="2.1660253246542305E-2"/>
    <n v="0"/>
    <n v="0"/>
  </r>
  <r>
    <x v="24"/>
    <d v="2004-07-21T00:00:00"/>
    <n v="73.881477355957003"/>
    <n v="42.688632965087798"/>
    <n v="14"/>
    <n v="-1.8624520625545052E-2"/>
    <n v="-2.7169003392229301E-3"/>
    <n v="1"/>
    <n v="0"/>
    <n v="0"/>
    <n v="0"/>
    <n v="0"/>
    <n v="0"/>
    <n v="0"/>
    <n v="-1.5907620286322123E-2"/>
    <n v="0"/>
    <n v="0"/>
  </r>
  <r>
    <x v="24"/>
    <d v="2004-07-22T00:00:00"/>
    <n v="74.083732604980398"/>
    <n v="42.749191284179602"/>
    <n v="15"/>
    <n v="2.7338233770567788E-3"/>
    <n v="1.4175999860803346E-3"/>
    <n v="1"/>
    <n v="0"/>
    <n v="0"/>
    <n v="0"/>
    <n v="0"/>
    <n v="0"/>
    <n v="0"/>
    <n v="1.3162233909764442E-3"/>
    <n v="0"/>
    <n v="0"/>
  </r>
  <r>
    <x v="24"/>
    <d v="2004-07-23T00:00:00"/>
    <n v="73.463462829589801"/>
    <n v="42.890590667724602"/>
    <n v="16"/>
    <n v="-8.407796942795337E-3"/>
    <n v="3.3021922478708465E-3"/>
    <n v="0"/>
    <n v="1"/>
    <n v="0"/>
    <n v="-8.407796942795337E-3"/>
    <n v="3.3021922478708465E-3"/>
    <n v="0"/>
    <n v="0"/>
    <n v="0"/>
    <n v="-1.1709989190666183E-2"/>
    <n v="0"/>
  </r>
  <r>
    <x v="24"/>
    <d v="2004-07-26T00:00:00"/>
    <n v="73.321846008300696"/>
    <n v="42.688632965087798"/>
    <n v="17"/>
    <n v="-1.9295781893995409E-3"/>
    <n v="-4.7197922339512746E-3"/>
    <n v="0"/>
    <n v="1"/>
    <n v="0"/>
    <n v="-1.9295781893995409E-3"/>
    <n v="-4.7197922339512746E-3"/>
    <n v="0"/>
    <n v="0"/>
    <n v="0"/>
    <n v="2.7902140445517339E-3"/>
    <n v="0"/>
  </r>
  <r>
    <x v="24"/>
    <d v="2004-07-27T00:00:00"/>
    <n v="74.009559631347599"/>
    <n v="42.113033294677699"/>
    <n v="18"/>
    <n v="9.3356689952738721E-3"/>
    <n v="-1.3575405664088911E-2"/>
    <n v="0"/>
    <n v="1"/>
    <n v="0"/>
    <n v="9.3356689952738721E-3"/>
    <n v="-1.3575405664088911E-2"/>
    <n v="0"/>
    <n v="0"/>
    <n v="0"/>
    <n v="2.2911074659362783E-2"/>
    <n v="0"/>
  </r>
  <r>
    <x v="24"/>
    <d v="2004-07-28T00:00:00"/>
    <n v="74.232070922851506"/>
    <n v="42.118068695068303"/>
    <n v="19"/>
    <n v="3.0020104039498231E-3"/>
    <n v="1.1956154621402432E-4"/>
    <n v="0"/>
    <n v="1"/>
    <n v="0"/>
    <n v="3.0020104039498231E-3"/>
    <n v="1.1956154621402432E-4"/>
    <n v="0"/>
    <n v="0"/>
    <n v="0"/>
    <n v="2.8824488577357987E-3"/>
    <n v="0"/>
  </r>
  <r>
    <x v="24"/>
    <d v="2004-07-29T00:00:00"/>
    <n v="74.548973083496094"/>
    <n v="42.214012145996001"/>
    <n v="20"/>
    <n v="4.2599867746468678E-3"/>
    <n v="2.275373531994702E-3"/>
    <n v="0"/>
    <n v="1"/>
    <n v="0"/>
    <n v="4.2599867746468678E-3"/>
    <n v="2.275373531994702E-3"/>
    <n v="0"/>
    <n v="0"/>
    <n v="0"/>
    <n v="1.9846132426521658E-3"/>
    <n v="0"/>
  </r>
  <r>
    <x v="24"/>
    <d v="2004-07-30T00:00:00"/>
    <n v="74.730979919433594"/>
    <n v="42.708789825439403"/>
    <n v="21"/>
    <n v="2.4384644081440815E-3"/>
    <n v="1.1652542460353073E-2"/>
    <n v="0"/>
    <n v="1"/>
    <n v="0"/>
    <n v="2.4384644081440815E-3"/>
    <n v="1.1652542460353073E-2"/>
    <n v="0"/>
    <n v="0"/>
    <n v="0"/>
    <n v="-9.2140780522089911E-3"/>
    <n v="0"/>
  </r>
  <r>
    <x v="25"/>
    <d v="2004-08-02T00:00:00"/>
    <n v="74.886093139648395"/>
    <n v="42.764568328857401"/>
    <n v="1"/>
    <n v="2.0734702613312618E-3"/>
    <n v="1.3051671898828159E-3"/>
    <n v="1"/>
    <n v="0"/>
    <n v="1"/>
    <n v="0"/>
    <n v="0"/>
    <n v="2.0734702613312618E-3"/>
    <n v="1.3051671898828159E-3"/>
    <n v="7.6830307144844581E-4"/>
    <n v="0"/>
    <n v="7.6830307144844581E-4"/>
  </r>
  <r>
    <x v="25"/>
    <d v="2004-08-03T00:00:00"/>
    <n v="74.306259155273395"/>
    <n v="42.936912536621001"/>
    <n v="2"/>
    <n v="-7.7730110813658626E-3"/>
    <n v="4.0219711105731219E-3"/>
    <n v="1"/>
    <n v="0"/>
    <n v="1"/>
    <n v="0"/>
    <n v="0"/>
    <n v="-7.7730110813658626E-3"/>
    <n v="4.0219711105731219E-3"/>
    <n v="-1.1794982191938985E-2"/>
    <n v="0"/>
    <n v="-1.1794982191938985E-2"/>
  </r>
  <r>
    <x v="25"/>
    <d v="2004-08-04T00:00:00"/>
    <n v="74.299537658691406"/>
    <n v="42.957164764404297"/>
    <n v="3"/>
    <n v="-9.0460759010445177E-5"/>
    <n v="4.7156285497117591E-4"/>
    <n v="1"/>
    <n v="0"/>
    <n v="1"/>
    <n v="0"/>
    <n v="0"/>
    <n v="-9.0460759010445177E-5"/>
    <n v="4.7156285497117591E-4"/>
    <n v="-5.6202361398162112E-4"/>
    <n v="0"/>
    <n v="-5.6202361398162112E-4"/>
  </r>
  <r>
    <x v="25"/>
    <d v="2004-08-05T00:00:00"/>
    <n v="73.085914611816406"/>
    <n v="43.078815460205"/>
    <n v="4"/>
    <n v="-1.6469067455272303E-2"/>
    <n v="2.8279047104157458E-3"/>
    <n v="1"/>
    <n v="0"/>
    <n v="1"/>
    <n v="0"/>
    <n v="0"/>
    <n v="-1.6469067455272303E-2"/>
    <n v="2.8279047104157458E-3"/>
    <n v="-1.9296972165688049E-2"/>
    <n v="0"/>
    <n v="-1.9296972165688049E-2"/>
  </r>
  <r>
    <x v="25"/>
    <d v="2004-08-06T00:00:00"/>
    <n v="72.040847778320298"/>
    <n v="43.803623199462798"/>
    <n v="5"/>
    <n v="-1.4402373220894946E-2"/>
    <n v="1.668517978115517E-2"/>
    <n v="1"/>
    <n v="0"/>
    <n v="1"/>
    <n v="0"/>
    <n v="0"/>
    <n v="-1.4402373220894946E-2"/>
    <n v="1.668517978115517E-2"/>
    <n v="-3.1087553002050114E-2"/>
    <n v="0"/>
    <n v="-3.1087553002050114E-2"/>
  </r>
  <r>
    <x v="25"/>
    <d v="2004-08-09T00:00:00"/>
    <n v="72.141990661621094"/>
    <n v="43.651569366455"/>
    <n v="6"/>
    <n v="1.4029811173867329E-3"/>
    <n v="-3.47730035830392E-3"/>
    <n v="1"/>
    <n v="0"/>
    <n v="0"/>
    <n v="0"/>
    <n v="0"/>
    <n v="0"/>
    <n v="0"/>
    <n v="4.8802814756906529E-3"/>
    <n v="0"/>
    <n v="0"/>
  </r>
  <r>
    <x v="25"/>
    <d v="2004-08-10T00:00:00"/>
    <n v="73.072425842285099"/>
    <n v="43.494468688964801"/>
    <n v="7"/>
    <n v="1.2814814616822457E-2"/>
    <n v="-3.6054616177546134E-3"/>
    <n v="1"/>
    <n v="0"/>
    <n v="0"/>
    <n v="0"/>
    <n v="0"/>
    <n v="0"/>
    <n v="0"/>
    <n v="1.6420276234577071E-2"/>
    <n v="0"/>
    <n v="0"/>
  </r>
  <r>
    <x v="25"/>
    <d v="2004-08-11T00:00:00"/>
    <n v="72.924079895019503"/>
    <n v="43.6820259094238"/>
    <n v="8"/>
    <n v="-2.0321856001883094E-3"/>
    <n v="4.3029376373156514E-3"/>
    <n v="1"/>
    <n v="0"/>
    <n v="0"/>
    <n v="0"/>
    <n v="0"/>
    <n v="0"/>
    <n v="0"/>
    <n v="-6.3351232375039607E-3"/>
    <n v="0"/>
    <n v="0"/>
  </r>
  <r>
    <x v="25"/>
    <d v="2004-08-12T00:00:00"/>
    <n v="72.128494262695298"/>
    <n v="43.7732124328613"/>
    <n v="9"/>
    <n v="-1.0969727562427999E-2"/>
    <n v="2.0853309238062973E-3"/>
    <n v="1"/>
    <n v="0"/>
    <n v="0"/>
    <n v="0"/>
    <n v="0"/>
    <n v="0"/>
    <n v="0"/>
    <n v="-1.3055058486234295E-2"/>
    <n v="0"/>
    <n v="0"/>
  </r>
  <r>
    <x v="25"/>
    <d v="2004-08-13T00:00:00"/>
    <n v="72.270088195800696"/>
    <n v="43.915176391601499"/>
    <n v="10"/>
    <n v="1.9611546883218198E-3"/>
    <n v="3.2379220253478287E-3"/>
    <n v="1"/>
    <n v="0"/>
    <n v="0"/>
    <n v="0"/>
    <n v="0"/>
    <n v="0"/>
    <n v="0"/>
    <n v="-1.2767673370260089E-3"/>
    <n v="0"/>
    <n v="0"/>
  </r>
  <r>
    <x v="25"/>
    <d v="2004-08-16T00:00:00"/>
    <n v="73.018478393554602"/>
    <n v="43.763126373291001"/>
    <n v="11"/>
    <n v="1.0302212136111138E-2"/>
    <n v="-3.4683648277884062E-3"/>
    <n v="1"/>
    <n v="0"/>
    <n v="0"/>
    <n v="0"/>
    <n v="0"/>
    <n v="0"/>
    <n v="0"/>
    <n v="1.3770576963899543E-2"/>
    <n v="0"/>
    <n v="0"/>
  </r>
  <r>
    <x v="25"/>
    <d v="2004-08-17T00:00:00"/>
    <n v="73.429756164550696"/>
    <n v="44.011508941650298"/>
    <n v="12"/>
    <n v="5.6167130108116742E-3"/>
    <n v="5.6595673785883021E-3"/>
    <n v="1"/>
    <n v="0"/>
    <n v="0"/>
    <n v="0"/>
    <n v="0"/>
    <n v="0"/>
    <n v="0"/>
    <n v="-4.2854367776627884E-5"/>
    <n v="0"/>
    <n v="0"/>
  </r>
  <r>
    <x v="25"/>
    <d v="2004-08-18T00:00:00"/>
    <n v="74.184890747070298"/>
    <n v="43.798591613769503"/>
    <n v="13"/>
    <n v="1.0231249886129334E-2"/>
    <n v="-4.849504642653729E-3"/>
    <n v="1"/>
    <n v="0"/>
    <n v="0"/>
    <n v="0"/>
    <n v="0"/>
    <n v="0"/>
    <n v="0"/>
    <n v="1.5080754528783064E-2"/>
    <n v="0"/>
    <n v="0"/>
  </r>
  <r>
    <x v="25"/>
    <d v="2004-08-19T00:00:00"/>
    <n v="73.969123840332003"/>
    <n v="43.905040740966797"/>
    <n v="14"/>
    <n v="-2.9127399603357629E-3"/>
    <n v="2.427474817436822E-3"/>
    <n v="1"/>
    <n v="0"/>
    <n v="0"/>
    <n v="0"/>
    <n v="0"/>
    <n v="0"/>
    <n v="0"/>
    <n v="-5.3402147777725853E-3"/>
    <n v="0"/>
    <n v="0"/>
  </r>
  <r>
    <x v="25"/>
    <d v="2004-08-20T00:00:00"/>
    <n v="74.488296508789006"/>
    <n v="43.864467620849602"/>
    <n v="15"/>
    <n v="6.9942584710579033E-3"/>
    <n v="-9.2453800333478409E-4"/>
    <n v="1"/>
    <n v="0"/>
    <n v="0"/>
    <n v="0"/>
    <n v="0"/>
    <n v="0"/>
    <n v="0"/>
    <n v="7.9187964743926871E-3"/>
    <n v="0"/>
    <n v="0"/>
  </r>
  <r>
    <x v="25"/>
    <d v="2004-08-23T00:00:00"/>
    <n v="74.299537658691406"/>
    <n v="43.611011505126903"/>
    <n v="16"/>
    <n v="-2.5372901275213114E-3"/>
    <n v="-5.7949228179902798E-3"/>
    <n v="0"/>
    <n v="1"/>
    <n v="0"/>
    <n v="-2.5372901275213114E-3"/>
    <n v="-5.7949228179902798E-3"/>
    <n v="0"/>
    <n v="0"/>
    <n v="0"/>
    <n v="3.2576326904689683E-3"/>
    <n v="0"/>
  </r>
  <r>
    <x v="25"/>
    <d v="2004-08-24T00:00:00"/>
    <n v="74.400627136230398"/>
    <n v="43.636394500732401"/>
    <n v="17"/>
    <n v="1.3596419782247134E-3"/>
    <n v="5.8186248700487018E-4"/>
    <n v="0"/>
    <n v="1"/>
    <n v="0"/>
    <n v="1.3596419782247134E-3"/>
    <n v="5.8186248700487018E-4"/>
    <n v="0"/>
    <n v="0"/>
    <n v="0"/>
    <n v="7.7777949121984327E-4"/>
    <n v="0"/>
  </r>
  <r>
    <x v="25"/>
    <d v="2004-08-25T00:00:00"/>
    <n v="74.906303405761705"/>
    <n v="43.7884712219238"/>
    <n v="18"/>
    <n v="6.7736735485075857E-3"/>
    <n v="3.4790302123908724E-3"/>
    <n v="0"/>
    <n v="1"/>
    <n v="0"/>
    <n v="6.7736735485075857E-3"/>
    <n v="3.4790302123908724E-3"/>
    <n v="0"/>
    <n v="0"/>
    <n v="0"/>
    <n v="3.2946433361167133E-3"/>
    <n v="0"/>
  </r>
  <r>
    <x v="25"/>
    <d v="2004-08-26T00:00:00"/>
    <n v="74.906303405761705"/>
    <n v="44.0368041992187"/>
    <n v="19"/>
    <n v="0"/>
    <n v="5.6551747303230206E-3"/>
    <n v="0"/>
    <n v="1"/>
    <n v="0"/>
    <n v="0"/>
    <n v="5.6551747303230206E-3"/>
    <n v="0"/>
    <n v="0"/>
    <n v="0"/>
    <n v="-5.6551747303230206E-3"/>
    <n v="0"/>
  </r>
  <r>
    <x v="25"/>
    <d v="2004-08-27T00:00:00"/>
    <n v="75.142265319824205"/>
    <n v="44.006385803222599"/>
    <n v="20"/>
    <n v="3.1451430770232471E-3"/>
    <n v="-6.9098807541081672E-4"/>
    <n v="0"/>
    <n v="1"/>
    <n v="0"/>
    <n v="3.1451430770232471E-3"/>
    <n v="-6.9098807541081672E-4"/>
    <n v="0"/>
    <n v="0"/>
    <n v="0"/>
    <n v="3.8361311524340641E-3"/>
    <n v="0"/>
  </r>
  <r>
    <x v="25"/>
    <d v="2004-08-30T00:00:00"/>
    <n v="74.521987915039006"/>
    <n v="44.214225769042898"/>
    <n v="21"/>
    <n v="-8.2889660399473215E-3"/>
    <n v="4.7118320003349274E-3"/>
    <n v="0"/>
    <n v="1"/>
    <n v="0"/>
    <n v="-8.2889660399473215E-3"/>
    <n v="4.7118320003349274E-3"/>
    <n v="0"/>
    <n v="0"/>
    <n v="0"/>
    <n v="-1.3000798040282249E-2"/>
    <n v="0"/>
  </r>
  <r>
    <x v="25"/>
    <d v="2004-08-31T00:00:00"/>
    <n v="74.913040161132798"/>
    <n v="44.4879341125488"/>
    <n v="22"/>
    <n v="5.2337546795535794E-3"/>
    <n v="6.1714215885054031E-3"/>
    <n v="0"/>
    <n v="1"/>
    <n v="0"/>
    <n v="5.2337546795535794E-3"/>
    <n v="6.1714215885054031E-3"/>
    <n v="0"/>
    <n v="0"/>
    <n v="0"/>
    <n v="-9.3766690895182372E-4"/>
    <n v="0"/>
  </r>
  <r>
    <x v="26"/>
    <d v="2004-09-01T00:00:00"/>
    <n v="75.054611206054602"/>
    <n v="44.533763885497997"/>
    <n v="1"/>
    <n v="1.8880216591398561E-3"/>
    <n v="1.0296316073197219E-3"/>
    <n v="1"/>
    <n v="0"/>
    <n v="1"/>
    <n v="0"/>
    <n v="0"/>
    <n v="1.8880216591398561E-3"/>
    <n v="1.0296316073197219E-3"/>
    <n v="8.5839005182013423E-4"/>
    <n v="0"/>
    <n v="8.5839005182013423E-4"/>
  </r>
  <r>
    <x v="26"/>
    <d v="2004-09-02T00:00:00"/>
    <n v="75.904151916503906"/>
    <n v="44.096065521240199"/>
    <n v="2"/>
    <n v="1.1255387384485841E-2"/>
    <n v="-9.8770792079588502E-3"/>
    <n v="1"/>
    <n v="0"/>
    <n v="1"/>
    <n v="0"/>
    <n v="0"/>
    <n v="1.1255387384485841E-2"/>
    <n v="-9.8770792079588502E-3"/>
    <n v="2.1132466592444693E-2"/>
    <n v="0"/>
    <n v="2.1132466592444693E-2"/>
  </r>
  <r>
    <x v="26"/>
    <d v="2004-09-03T00:00:00"/>
    <n v="75.593994140625"/>
    <n v="44.101161956787102"/>
    <n v="3"/>
    <n v="-4.094547917258661E-3"/>
    <n v="1.1556906488573947E-4"/>
    <n v="1"/>
    <n v="0"/>
    <n v="1"/>
    <n v="0"/>
    <n v="0"/>
    <n v="-4.094547917258661E-3"/>
    <n v="1.1556906488573947E-4"/>
    <n v="-4.2101169821444004E-3"/>
    <n v="0"/>
    <n v="-4.2101169821444004E-3"/>
  </r>
  <r>
    <x v="26"/>
    <d v="2004-09-07T00:00:00"/>
    <n v="76.092979431152301"/>
    <n v="44.055355072021399"/>
    <n v="4"/>
    <n v="6.5791686481311493E-3"/>
    <n v="-1.0392173019550723E-3"/>
    <n v="1"/>
    <n v="0"/>
    <n v="1"/>
    <n v="0"/>
    <n v="0"/>
    <n v="6.5791686481311493E-3"/>
    <n v="-1.0392173019550723E-3"/>
    <n v="7.6183859500862216E-3"/>
    <n v="0"/>
    <n v="7.6183859500862216E-3"/>
  </r>
  <r>
    <x v="26"/>
    <d v="2004-09-08T00:00:00"/>
    <n v="75.904151916503906"/>
    <n v="44.426845550537102"/>
    <n v="5"/>
    <n v="-2.4846207308723556E-3"/>
    <n v="8.3970032097986941E-3"/>
    <n v="1"/>
    <n v="0"/>
    <n v="1"/>
    <n v="0"/>
    <n v="0"/>
    <n v="-2.4846207308723556E-3"/>
    <n v="8.3970032097986941E-3"/>
    <n v="-1.088162394067105E-2"/>
    <n v="0"/>
    <n v="-1.088162394067105E-2"/>
  </r>
  <r>
    <x v="26"/>
    <d v="2004-09-09T00:00:00"/>
    <n v="75.836723327636705"/>
    <n v="44.258899688720703"/>
    <n v="6"/>
    <n v="-8.8873341737227374E-4"/>
    <n v="-3.7874420996202541E-3"/>
    <n v="1"/>
    <n v="0"/>
    <n v="0"/>
    <n v="0"/>
    <n v="0"/>
    <n v="0"/>
    <n v="0"/>
    <n v="2.8987086822479802E-3"/>
    <n v="0"/>
    <n v="0"/>
  </r>
  <r>
    <x v="26"/>
    <d v="2004-09-10T00:00:00"/>
    <n v="76.227783203125"/>
    <n v="44.325084686279297"/>
    <n v="7"/>
    <n v="5.143353258480505E-3"/>
    <n v="1.4942883940232677E-3"/>
    <n v="1"/>
    <n v="0"/>
    <n v="0"/>
    <n v="0"/>
    <n v="0"/>
    <n v="0"/>
    <n v="0"/>
    <n v="3.6490648644572372E-3"/>
    <n v="0"/>
    <n v="0"/>
  </r>
  <r>
    <x v="26"/>
    <d v="2004-09-13T00:00:00"/>
    <n v="76.477264404296804"/>
    <n v="44.518455505371001"/>
    <n v="8"/>
    <n v="3.2674941273586637E-3"/>
    <n v="4.3530711186608121E-3"/>
    <n v="1"/>
    <n v="0"/>
    <n v="0"/>
    <n v="0"/>
    <n v="0"/>
    <n v="0"/>
    <n v="0"/>
    <n v="-1.0855769913021484E-3"/>
    <n v="0"/>
    <n v="0"/>
  </r>
  <r>
    <x v="26"/>
    <d v="2004-09-14T00:00:00"/>
    <n v="76.632308959960895"/>
    <n v="44.564266204833899"/>
    <n v="9"/>
    <n v="2.0252764768840781E-3"/>
    <n v="1.0284980661046542E-3"/>
    <n v="1"/>
    <n v="0"/>
    <n v="0"/>
    <n v="0"/>
    <n v="0"/>
    <n v="0"/>
    <n v="0"/>
    <n v="9.9677841077942396E-4"/>
    <n v="0"/>
    <n v="0"/>
  </r>
  <r>
    <x v="26"/>
    <d v="2004-09-15T00:00:00"/>
    <n v="76.052474975585895"/>
    <n v="44.462505340576101"/>
    <n v="10"/>
    <n v="-7.5952135746155626E-3"/>
    <n v="-2.2860743304365678E-3"/>
    <n v="1"/>
    <n v="0"/>
    <n v="0"/>
    <n v="0"/>
    <n v="0"/>
    <n v="0"/>
    <n v="0"/>
    <n v="-5.3091392441789948E-3"/>
    <n v="0"/>
    <n v="0"/>
  </r>
  <r>
    <x v="26"/>
    <d v="2004-09-16T00:00:00"/>
    <n v="76.281715393066406"/>
    <n v="44.966281890869098"/>
    <n v="11"/>
    <n v="3.0097063564047321E-3"/>
    <n v="1.1266660208525273E-2"/>
    <n v="1"/>
    <n v="0"/>
    <n v="0"/>
    <n v="0"/>
    <n v="0"/>
    <n v="0"/>
    <n v="0"/>
    <n v="-8.2569538521205417E-3"/>
    <n v="0"/>
    <n v="0"/>
  </r>
  <r>
    <x v="26"/>
    <d v="2004-09-17T00:00:00"/>
    <n v="76.605995178222599"/>
    <n v="44.742385864257798"/>
    <n v="12"/>
    <n v="4.2420711283255837E-3"/>
    <n v="-4.9916356379965856E-3"/>
    <n v="1"/>
    <n v="0"/>
    <n v="0"/>
    <n v="0"/>
    <n v="0"/>
    <n v="0"/>
    <n v="0"/>
    <n v="9.2337067663221702E-3"/>
    <n v="0"/>
    <n v="0"/>
  </r>
  <r>
    <x v="26"/>
    <d v="2004-09-20T00:00:00"/>
    <n v="76.145637512207003"/>
    <n v="45.037540435791001"/>
    <n v="13"/>
    <n v="-6.027550104590316E-3"/>
    <n v="6.5750919394935645E-3"/>
    <n v="1"/>
    <n v="0"/>
    <n v="0"/>
    <n v="0"/>
    <n v="0"/>
    <n v="0"/>
    <n v="0"/>
    <n v="-1.260264204408388E-2"/>
    <n v="0"/>
    <n v="0"/>
  </r>
  <r>
    <x v="26"/>
    <d v="2004-09-21T00:00:00"/>
    <n v="76.477371215820298"/>
    <n v="45.169826507568303"/>
    <n v="14"/>
    <n v="4.3471063607605316E-3"/>
    <n v="2.9329348829922621E-3"/>
    <n v="1"/>
    <n v="0"/>
    <n v="0"/>
    <n v="0"/>
    <n v="0"/>
    <n v="0"/>
    <n v="0"/>
    <n v="1.4141714777682695E-3"/>
    <n v="0"/>
    <n v="0"/>
  </r>
  <r>
    <x v="26"/>
    <d v="2004-09-22T00:00:00"/>
    <n v="75.522789001464801"/>
    <n v="45.638050079345703"/>
    <n v="15"/>
    <n v="-1.2560444185197911E-2"/>
    <n v="1.0312491358718057E-2"/>
    <n v="1"/>
    <n v="0"/>
    <n v="0"/>
    <n v="0"/>
    <n v="0"/>
    <n v="0"/>
    <n v="0"/>
    <n v="-2.2872935543915968E-2"/>
    <n v="0"/>
    <n v="0"/>
  </r>
  <r>
    <x v="26"/>
    <d v="2004-09-23T00:00:00"/>
    <n v="75.116539001464801"/>
    <n v="45.454849243163999"/>
    <n v="16"/>
    <n v="-5.3936908809590666E-3"/>
    <n v="-4.0222911893692224E-3"/>
    <n v="0"/>
    <n v="1"/>
    <n v="0"/>
    <n v="-5.3936908809590666E-3"/>
    <n v="-4.0222911893692224E-3"/>
    <n v="0"/>
    <n v="0"/>
    <n v="0"/>
    <n v="-1.3713996915898441E-3"/>
    <n v="0"/>
  </r>
  <r>
    <x v="26"/>
    <d v="2004-09-24T00:00:00"/>
    <n v="75.461868286132798"/>
    <n v="45.5108222961425"/>
    <n v="17"/>
    <n v="4.5867119503516154E-3"/>
    <n v="1.2306413858216097E-3"/>
    <n v="0"/>
    <n v="1"/>
    <n v="0"/>
    <n v="4.5867119503516154E-3"/>
    <n v="1.2306413858216097E-3"/>
    <n v="0"/>
    <n v="0"/>
    <n v="0"/>
    <n v="3.3560705645300057E-3"/>
    <n v="0"/>
  </r>
  <r>
    <x v="26"/>
    <d v="2004-09-27T00:00:00"/>
    <n v="74.981178283691406"/>
    <n v="45.709316253662102"/>
    <n v="18"/>
    <n v="-6.3903470344400144E-3"/>
    <n v="4.3519835413711652E-3"/>
    <n v="0"/>
    <n v="1"/>
    <n v="0"/>
    <n v="-6.3903470344400144E-3"/>
    <n v="4.3519835413711652E-3"/>
    <n v="0"/>
    <n v="0"/>
    <n v="0"/>
    <n v="-1.074233057581118E-2"/>
    <n v="0"/>
  </r>
  <r>
    <x v="26"/>
    <d v="2004-09-28T00:00:00"/>
    <n v="75.339981079101506"/>
    <n v="45.526081085205"/>
    <n v="19"/>
    <n v="4.7738252996372584E-3"/>
    <n v="-4.0167614800171421E-3"/>
    <n v="0"/>
    <n v="1"/>
    <n v="0"/>
    <n v="4.7738252996372584E-3"/>
    <n v="-4.0167614800171421E-3"/>
    <n v="0"/>
    <n v="0"/>
    <n v="0"/>
    <n v="8.7905867796543996E-3"/>
    <n v="0"/>
  </r>
  <r>
    <x v="26"/>
    <d v="2004-09-29T00:00:00"/>
    <n v="75.719093322753906"/>
    <n v="45.083328247070298"/>
    <n v="20"/>
    <n v="5.019401066921789E-3"/>
    <n v="-9.7728561589396166E-3"/>
    <n v="0"/>
    <n v="1"/>
    <n v="0"/>
    <n v="5.019401066921789E-3"/>
    <n v="-9.7728561589396166E-3"/>
    <n v="0"/>
    <n v="0"/>
    <n v="0"/>
    <n v="1.4792257225861406E-2"/>
    <n v="0"/>
  </r>
  <r>
    <x v="26"/>
    <d v="2004-09-30T00:00:00"/>
    <n v="75.6649169921875"/>
    <n v="44.910343170166001"/>
    <n v="21"/>
    <n v="-7.1574709596540151E-4"/>
    <n v="-3.8443878826180927E-3"/>
    <n v="0"/>
    <n v="1"/>
    <n v="0"/>
    <n v="-7.1574709596540151E-4"/>
    <n v="-3.8443878826180927E-3"/>
    <n v="0"/>
    <n v="0"/>
    <n v="0"/>
    <n v="3.1286407866526911E-3"/>
    <n v="0"/>
  </r>
  <r>
    <x v="27"/>
    <d v="2004-10-01T00:00:00"/>
    <n v="76.944511413574205"/>
    <n v="44.686012268066399"/>
    <n v="1"/>
    <n v="1.6769925987141211E-2"/>
    <n v="-5.0076003600841501E-3"/>
    <n v="1"/>
    <n v="0"/>
    <n v="1"/>
    <n v="0"/>
    <n v="0"/>
    <n v="1.6769925987141211E-2"/>
    <n v="-5.0076003600841501E-3"/>
    <n v="2.1777526347225361E-2"/>
    <n v="0"/>
    <n v="2.1777526347225361E-2"/>
  </r>
  <r>
    <x v="27"/>
    <d v="2004-10-04T00:00:00"/>
    <n v="77.073188781738196"/>
    <n v="44.752422332763601"/>
    <n v="2"/>
    <n v="1.6709429882446217E-3"/>
    <n v="1.4850456003270005E-3"/>
    <n v="1"/>
    <n v="0"/>
    <n v="1"/>
    <n v="0"/>
    <n v="0"/>
    <n v="1.6709429882446217E-3"/>
    <n v="1.4850456003270005E-3"/>
    <n v="1.8589738791762117E-4"/>
    <n v="0"/>
    <n v="1.8589738791762117E-4"/>
  </r>
  <r>
    <x v="27"/>
    <d v="2004-10-05T00:00:00"/>
    <n v="77.113777160644503"/>
    <n v="44.752422332763601"/>
    <n v="3"/>
    <n v="5.2648263224808276E-4"/>
    <n v="0"/>
    <n v="1"/>
    <n v="0"/>
    <n v="1"/>
    <n v="0"/>
    <n v="0"/>
    <n v="5.2648263224808276E-4"/>
    <n v="0"/>
    <n v="5.2648263224808276E-4"/>
    <n v="0"/>
    <n v="5.2648263224808276E-4"/>
  </r>
  <r>
    <x v="27"/>
    <d v="2004-10-06T00:00:00"/>
    <n v="77.641899108886705"/>
    <n v="44.5480346679687"/>
    <n v="4"/>
    <n v="6.8252617435357607E-3"/>
    <n v="-4.5775358503530681E-3"/>
    <n v="1"/>
    <n v="0"/>
    <n v="1"/>
    <n v="0"/>
    <n v="0"/>
    <n v="6.8252617435357607E-3"/>
    <n v="-4.5775358503530681E-3"/>
    <n v="1.140279759388883E-2"/>
    <n v="0"/>
    <n v="1.140279759388883E-2"/>
  </r>
  <r>
    <x v="27"/>
    <d v="2004-10-07T00:00:00"/>
    <n v="76.809127807617102"/>
    <n v="44.353843688964801"/>
    <n v="5"/>
    <n v="-1.0783733692836771E-2"/>
    <n v="-4.3686655769537919E-3"/>
    <n v="1"/>
    <n v="0"/>
    <n v="1"/>
    <n v="0"/>
    <n v="0"/>
    <n v="-1.0783733692836771E-2"/>
    <n v="-4.3686655769537919E-3"/>
    <n v="-6.4150681158829789E-3"/>
    <n v="0"/>
    <n v="-6.4150681158829789E-3"/>
  </r>
  <r>
    <x v="27"/>
    <d v="2004-10-08T00:00:00"/>
    <n v="76.172744750976506"/>
    <n v="44.941520690917898"/>
    <n v="6"/>
    <n v="-8.3197664766905977E-3"/>
    <n v="1.3162732264207392E-2"/>
    <n v="1"/>
    <n v="0"/>
    <n v="0"/>
    <n v="0"/>
    <n v="0"/>
    <n v="0"/>
    <n v="0"/>
    <n v="-2.1482498740897991E-2"/>
    <n v="0"/>
    <n v="0"/>
  </r>
  <r>
    <x v="27"/>
    <d v="2004-10-11T00:00:00"/>
    <n v="76.484161376953097"/>
    <n v="44.987491607666001"/>
    <n v="7"/>
    <n v="4.0799602961195955E-3"/>
    <n v="1.0223824231447695E-3"/>
    <n v="1"/>
    <n v="0"/>
    <n v="0"/>
    <n v="0"/>
    <n v="0"/>
    <n v="0"/>
    <n v="0"/>
    <n v="3.0575778729748258E-3"/>
    <n v="0"/>
    <n v="0"/>
  </r>
  <r>
    <x v="27"/>
    <d v="2004-10-12T00:00:00"/>
    <n v="76.186241149902301"/>
    <n v="45.089687347412102"/>
    <n v="8"/>
    <n v="-3.9027945204183302E-3"/>
    <n v="2.2690715845991014E-3"/>
    <n v="1"/>
    <n v="0"/>
    <n v="0"/>
    <n v="0"/>
    <n v="0"/>
    <n v="0"/>
    <n v="0"/>
    <n v="-6.1718661050174321E-3"/>
    <n v="0"/>
    <n v="0"/>
  </r>
  <r>
    <x v="27"/>
    <d v="2004-10-13T00:00:00"/>
    <n v="75.516029357910099"/>
    <n v="45.253185272216797"/>
    <n v="9"/>
    <n v="-8.8359409551935428E-3"/>
    <n v="3.6195019830528637E-3"/>
    <n v="1"/>
    <n v="0"/>
    <n v="0"/>
    <n v="0"/>
    <n v="0"/>
    <n v="0"/>
    <n v="0"/>
    <n v="-1.2455442938246407E-2"/>
    <n v="0"/>
    <n v="0"/>
  </r>
  <r>
    <x v="27"/>
    <d v="2004-10-14T00:00:00"/>
    <n v="74.906654357910099"/>
    <n v="45.467803955078097"/>
    <n v="10"/>
    <n v="-8.1022132902034399E-3"/>
    <n v="4.7314096784999106E-3"/>
    <n v="1"/>
    <n v="0"/>
    <n v="0"/>
    <n v="0"/>
    <n v="0"/>
    <n v="0"/>
    <n v="0"/>
    <n v="-1.283362296870335E-2"/>
    <n v="0"/>
    <n v="0"/>
  </r>
  <r>
    <x v="27"/>
    <d v="2004-10-15T00:00:00"/>
    <n v="75.326431274414006"/>
    <n v="45.309394836425703"/>
    <n v="11"/>
    <n v="5.5883563490209806E-3"/>
    <n v="-3.4900675842398821E-3"/>
    <n v="1"/>
    <n v="0"/>
    <n v="0"/>
    <n v="0"/>
    <n v="0"/>
    <n v="0"/>
    <n v="0"/>
    <n v="9.0784239332608631E-3"/>
    <n v="0"/>
    <n v="0"/>
  </r>
  <r>
    <x v="27"/>
    <d v="2004-10-18T00:00:00"/>
    <n v="75.610778808593693"/>
    <n v="45.329818725585902"/>
    <n v="12"/>
    <n v="3.7677636999834878E-3"/>
    <n v="4.5066343149359689E-4"/>
    <n v="1"/>
    <n v="0"/>
    <n v="0"/>
    <n v="0"/>
    <n v="0"/>
    <n v="0"/>
    <n v="0"/>
    <n v="3.3171002684898908E-3"/>
    <n v="0"/>
    <n v="0"/>
  </r>
  <r>
    <x v="27"/>
    <d v="2004-10-19T00:00:00"/>
    <n v="74.974357604980398"/>
    <n v="45.447353363037102"/>
    <n v="13"/>
    <n v="-8.4526933802293088E-3"/>
    <n v="2.589521141174121E-3"/>
    <n v="1"/>
    <n v="0"/>
    <n v="0"/>
    <n v="0"/>
    <n v="0"/>
    <n v="0"/>
    <n v="0"/>
    <n v="-1.1042214521403429E-2"/>
    <n v="0"/>
    <n v="0"/>
  </r>
  <r>
    <x v="27"/>
    <d v="2004-10-20T00:00:00"/>
    <n v="74.825431823730398"/>
    <n v="45.759048461913999"/>
    <n v="14"/>
    <n v="-1.9883316376122242E-3"/>
    <n v="6.8349656622311E-3"/>
    <n v="1"/>
    <n v="0"/>
    <n v="0"/>
    <n v="0"/>
    <n v="0"/>
    <n v="0"/>
    <n v="0"/>
    <n v="-8.8232972998433246E-3"/>
    <n v="0"/>
    <n v="0"/>
  </r>
  <r>
    <x v="27"/>
    <d v="2004-10-21T00:00:00"/>
    <n v="75.312873840332003"/>
    <n v="45.789745330810497"/>
    <n v="15"/>
    <n v="6.4932626899000265E-3"/>
    <n v="6.7061222273256743E-4"/>
    <n v="1"/>
    <n v="0"/>
    <n v="0"/>
    <n v="0"/>
    <n v="0"/>
    <n v="0"/>
    <n v="0"/>
    <n v="5.8226504671674588E-3"/>
    <n v="0"/>
    <n v="0"/>
  </r>
  <r>
    <x v="27"/>
    <d v="2004-10-22T00:00:00"/>
    <n v="74.466590881347599"/>
    <n v="45.897060394287102"/>
    <n v="16"/>
    <n v="-1.130050726916741E-2"/>
    <n v="2.3409063416204284E-3"/>
    <n v="0"/>
    <n v="1"/>
    <n v="0"/>
    <n v="-1.130050726916741E-2"/>
    <n v="2.3409063416204284E-3"/>
    <n v="0"/>
    <n v="0"/>
    <n v="0"/>
    <n v="-1.3641413610787839E-2"/>
    <n v="0"/>
  </r>
  <r>
    <x v="27"/>
    <d v="2004-10-25T00:00:00"/>
    <n v="74.378601074218693"/>
    <n v="45.932815551757798"/>
    <n v="17"/>
    <n v="-1.1822997602067371E-3"/>
    <n v="7.7872607164519193E-4"/>
    <n v="0"/>
    <n v="1"/>
    <n v="0"/>
    <n v="-1.1822997602067371E-3"/>
    <n v="7.7872607164519193E-4"/>
    <n v="0"/>
    <n v="0"/>
    <n v="0"/>
    <n v="-1.9610258318519293E-3"/>
    <n v="0"/>
  </r>
  <r>
    <x v="27"/>
    <d v="2004-10-26T00:00:00"/>
    <n v="75.516029357910099"/>
    <n v="45.794857025146399"/>
    <n v="18"/>
    <n v="1.5176662598514636E-2"/>
    <n v="-3.0080046022644513E-3"/>
    <n v="0"/>
    <n v="1"/>
    <n v="0"/>
    <n v="1.5176662598514636E-2"/>
    <n v="-3.0080046022644513E-3"/>
    <n v="0"/>
    <n v="0"/>
    <n v="0"/>
    <n v="1.8184667200779086E-2"/>
    <n v="0"/>
  </r>
  <r>
    <x v="27"/>
    <d v="2004-10-27T00:00:00"/>
    <n v="76.423202514648395"/>
    <n v="45.345161437988203"/>
    <n v="19"/>
    <n v="1.1941404804508331E-2"/>
    <n v="-9.8683156784921001E-3"/>
    <n v="0"/>
    <n v="1"/>
    <n v="0"/>
    <n v="1.1941404804508331E-2"/>
    <n v="-9.8683156784921001E-3"/>
    <n v="0"/>
    <n v="0"/>
    <n v="0"/>
    <n v="2.1809720483000429E-2"/>
    <n v="0"/>
  </r>
  <r>
    <x v="27"/>
    <d v="2004-10-28T00:00:00"/>
    <n v="76.653411865234304"/>
    <n v="45.493350982666001"/>
    <n v="20"/>
    <n v="3.0077686924400329E-3"/>
    <n v="3.2627059203942338E-3"/>
    <n v="0"/>
    <n v="1"/>
    <n v="0"/>
    <n v="3.0077686924400329E-3"/>
    <n v="3.2627059203942338E-3"/>
    <n v="0"/>
    <n v="0"/>
    <n v="0"/>
    <n v="-2.5493722795420087E-4"/>
    <n v="0"/>
  </r>
  <r>
    <x v="27"/>
    <d v="2004-10-29T00:00:00"/>
    <n v="76.639823913574205"/>
    <n v="45.702869415283203"/>
    <n v="21"/>
    <n v="-1.7728051243294038E-4"/>
    <n v="4.5949009802167418E-3"/>
    <n v="0"/>
    <n v="1"/>
    <n v="0"/>
    <n v="-1.7728051243294038E-4"/>
    <n v="4.5949009802167418E-3"/>
    <n v="0"/>
    <n v="0"/>
    <n v="0"/>
    <n v="-4.7721814926496818E-3"/>
    <n v="0"/>
  </r>
  <r>
    <x v="28"/>
    <d v="2004-11-01T00:00:00"/>
    <n v="76.849746704101506"/>
    <n v="45.418601989746001"/>
    <n v="1"/>
    <n v="2.7353379199728405E-3"/>
    <n v="-6.239327424052683E-3"/>
    <n v="1"/>
    <n v="0"/>
    <n v="1"/>
    <n v="0"/>
    <n v="0"/>
    <n v="2.7353379199728405E-3"/>
    <n v="-6.239327424052683E-3"/>
    <n v="8.9746653440255231E-3"/>
    <n v="0"/>
    <n v="8.9746653440255231E-3"/>
  </r>
  <r>
    <x v="28"/>
    <d v="2004-11-02T00:00:00"/>
    <n v="76.876823425292898"/>
    <n v="45.485298156738203"/>
    <n v="2"/>
    <n v="3.5227119747225624E-4"/>
    <n v="1.4673997232810317E-3"/>
    <n v="1"/>
    <n v="0"/>
    <n v="1"/>
    <n v="0"/>
    <n v="0"/>
    <n v="3.5227119747225624E-4"/>
    <n v="1.4673997232810317E-3"/>
    <n v="-1.1151285258087754E-3"/>
    <n v="0"/>
    <n v="-1.1151285258087754E-3"/>
  </r>
  <r>
    <x v="28"/>
    <d v="2004-11-03T00:00:00"/>
    <n v="77.845001220703097"/>
    <n v="45.505836486816399"/>
    <n v="3"/>
    <n v="1.2515240624052798E-2"/>
    <n v="4.5143585707435856E-4"/>
    <n v="1"/>
    <n v="0"/>
    <n v="1"/>
    <n v="0"/>
    <n v="0"/>
    <n v="1.2515240624052798E-2"/>
    <n v="4.5143585707435856E-4"/>
    <n v="1.206380476697844E-2"/>
    <n v="0"/>
    <n v="1.206380476697844E-2"/>
  </r>
  <r>
    <x v="28"/>
    <d v="2004-11-04T00:00:00"/>
    <n v="78.907928466796804"/>
    <n v="45.552024841308501"/>
    <n v="4"/>
    <n v="1.3562024519071241E-2"/>
    <n v="1.0144837091438589E-3"/>
    <n v="1"/>
    <n v="0"/>
    <n v="1"/>
    <n v="0"/>
    <n v="0"/>
    <n v="1.3562024519071241E-2"/>
    <n v="1.0144837091438589E-3"/>
    <n v="1.2547540809927383E-2"/>
    <n v="0"/>
    <n v="1.2547540809927383E-2"/>
  </r>
  <r>
    <x v="28"/>
    <d v="2004-11-05T00:00:00"/>
    <n v="79.402160644531193"/>
    <n v="45.054336547851499"/>
    <n v="5"/>
    <n v="6.2438696886842667E-3"/>
    <n v="-1.0985835679917927E-2"/>
    <n v="1"/>
    <n v="0"/>
    <n v="1"/>
    <n v="0"/>
    <n v="0"/>
    <n v="6.2438696886842667E-3"/>
    <n v="-1.0985835679917927E-2"/>
    <n v="1.7229705368602195E-2"/>
    <n v="0"/>
    <n v="1.7229705368602195E-2"/>
  </r>
  <r>
    <x v="28"/>
    <d v="2004-11-08T00:00:00"/>
    <n v="79.287033081054602"/>
    <n v="44.895248413085902"/>
    <n v="6"/>
    <n v="-1.4509820230647727E-3"/>
    <n v="-3.5372770361287655E-3"/>
    <n v="1"/>
    <n v="0"/>
    <n v="0"/>
    <n v="0"/>
    <n v="0"/>
    <n v="0"/>
    <n v="0"/>
    <n v="2.0862950130639928E-3"/>
    <n v="0"/>
    <n v="0"/>
  </r>
  <r>
    <x v="28"/>
    <d v="2004-11-09T00:00:00"/>
    <n v="79.131370544433594"/>
    <n v="44.869609832763601"/>
    <n v="7"/>
    <n v="-1.9652083742361958E-3"/>
    <n v="-5.7123871235371839E-4"/>
    <n v="1"/>
    <n v="0"/>
    <n v="0"/>
    <n v="0"/>
    <n v="0"/>
    <n v="0"/>
    <n v="0"/>
    <n v="-1.3939696618824773E-3"/>
    <n v="0"/>
    <n v="0"/>
  </r>
  <r>
    <x v="28"/>
    <d v="2004-11-10T00:00:00"/>
    <n v="79.192276000976506"/>
    <n v="44.700294494628899"/>
    <n v="8"/>
    <n v="7.6937919099579659E-4"/>
    <n v="-3.7806346021593924E-3"/>
    <n v="1"/>
    <n v="0"/>
    <n v="0"/>
    <n v="0"/>
    <n v="0"/>
    <n v="0"/>
    <n v="0"/>
    <n v="4.5500137931551894E-3"/>
    <n v="0"/>
    <n v="0"/>
  </r>
  <r>
    <x v="28"/>
    <d v="2004-11-11T00:00:00"/>
    <n v="79.794830322265597"/>
    <n v="44.602813720703097"/>
    <n v="9"/>
    <n v="7.5799506039668221E-3"/>
    <n v="-2.1831449003511033E-3"/>
    <n v="1"/>
    <n v="0"/>
    <n v="0"/>
    <n v="0"/>
    <n v="0"/>
    <n v="0"/>
    <n v="0"/>
    <n v="9.7630955043179254E-3"/>
    <n v="0"/>
    <n v="0"/>
  </r>
  <r>
    <x v="28"/>
    <d v="2004-11-12T00:00:00"/>
    <n v="80.424484252929602"/>
    <n v="45.085121154785099"/>
    <n v="10"/>
    <n v="7.8599409057356212E-3"/>
    <n v="1.0755339256694335E-2"/>
    <n v="1"/>
    <n v="0"/>
    <n v="0"/>
    <n v="0"/>
    <n v="0"/>
    <n v="0"/>
    <n v="0"/>
    <n v="-2.8953983509587139E-3"/>
    <n v="0"/>
    <n v="0"/>
  </r>
  <r>
    <x v="28"/>
    <d v="2004-11-15T00:00:00"/>
    <n v="80.622077941894503"/>
    <n v="45.126163482666001"/>
    <n v="11"/>
    <n v="2.4538715440132917E-3"/>
    <n v="9.0991566914468993E-4"/>
    <n v="1"/>
    <n v="0"/>
    <n v="0"/>
    <n v="0"/>
    <n v="0"/>
    <n v="0"/>
    <n v="0"/>
    <n v="1.5439558748686017E-3"/>
    <n v="0"/>
    <n v="0"/>
  </r>
  <r>
    <x v="28"/>
    <d v="2004-11-16T00:00:00"/>
    <n v="80.044876098632798"/>
    <n v="45.126163482666001"/>
    <n v="12"/>
    <n v="-7.1851032455433964E-3"/>
    <n v="0"/>
    <n v="1"/>
    <n v="0"/>
    <n v="0"/>
    <n v="0"/>
    <n v="0"/>
    <n v="0"/>
    <n v="0"/>
    <n v="-7.1851032455433964E-3"/>
    <n v="0"/>
    <n v="0"/>
  </r>
  <r>
    <x v="28"/>
    <d v="2004-11-17T00:00:00"/>
    <n v="80.520210266113196"/>
    <n v="45.510955810546797"/>
    <n v="13"/>
    <n v="5.9207834883426682E-3"/>
    <n v="8.4908841473014269E-3"/>
    <n v="1"/>
    <n v="0"/>
    <n v="0"/>
    <n v="0"/>
    <n v="0"/>
    <n v="0"/>
    <n v="0"/>
    <n v="-2.5701006589587587E-3"/>
    <n v="0"/>
    <n v="0"/>
  </r>
  <r>
    <x v="28"/>
    <d v="2004-11-18T00:00:00"/>
    <n v="80.628860473632798"/>
    <n v="45.649505615234297"/>
    <n v="14"/>
    <n v="1.3484436923412316E-3"/>
    <n v="3.0396930687009763E-3"/>
    <n v="1"/>
    <n v="0"/>
    <n v="0"/>
    <n v="0"/>
    <n v="0"/>
    <n v="0"/>
    <n v="0"/>
    <n v="-1.6912493763597447E-3"/>
    <n v="0"/>
    <n v="0"/>
  </r>
  <r>
    <x v="28"/>
    <d v="2004-11-19T00:00:00"/>
    <n v="79.732536315917898"/>
    <n v="45.285213470458899"/>
    <n v="15"/>
    <n v="-1.1178918492558029E-2"/>
    <n v="-8.0122113371749633E-3"/>
    <n v="1"/>
    <n v="0"/>
    <n v="0"/>
    <n v="0"/>
    <n v="0"/>
    <n v="0"/>
    <n v="0"/>
    <n v="-3.1667071553830653E-3"/>
    <n v="0"/>
    <n v="0"/>
  </r>
  <r>
    <x v="28"/>
    <d v="2004-11-22T00:00:00"/>
    <n v="80.112800598144503"/>
    <n v="45.521255493163999"/>
    <n v="16"/>
    <n v="4.7579117029930597E-3"/>
    <n v="5.1988048216323962E-3"/>
    <n v="0"/>
    <n v="1"/>
    <n v="0"/>
    <n v="4.7579117029930597E-3"/>
    <n v="5.1988048216323962E-3"/>
    <n v="0"/>
    <n v="0"/>
    <n v="0"/>
    <n v="-4.4089311863933656E-4"/>
    <n v="0"/>
  </r>
  <r>
    <x v="28"/>
    <d v="2004-11-23T00:00:00"/>
    <n v="80.234992980957003"/>
    <n v="45.577659606933501"/>
    <n v="17"/>
    <n v="1.5240921466769758E-3"/>
    <n v="1.2383049988033701E-3"/>
    <n v="0"/>
    <n v="1"/>
    <n v="0"/>
    <n v="1.5240921466769758E-3"/>
    <n v="1.2383049988033701E-3"/>
    <n v="0"/>
    <n v="0"/>
    <n v="0"/>
    <n v="2.8578714787360574E-4"/>
    <n v="0"/>
  </r>
  <r>
    <x v="28"/>
    <d v="2004-11-24T00:00:00"/>
    <n v="80.425163269042898"/>
    <n v="45.577659606933501"/>
    <n v="18"/>
    <n v="2.36736203101759E-3"/>
    <n v="0"/>
    <n v="0"/>
    <n v="1"/>
    <n v="0"/>
    <n v="2.36736203101759E-3"/>
    <n v="0"/>
    <n v="0"/>
    <n v="0"/>
    <n v="0"/>
    <n v="2.36736203101759E-3"/>
    <n v="0"/>
  </r>
  <r>
    <x v="28"/>
    <d v="2004-11-26T00:00:00"/>
    <n v="80.364036560058594"/>
    <n v="45.280101776122997"/>
    <n v="19"/>
    <n v="-7.6033355466769434E-4"/>
    <n v="-6.5499939710051266E-3"/>
    <n v="0"/>
    <n v="1"/>
    <n v="0"/>
    <n v="-7.6033355466769434E-4"/>
    <n v="-6.5499939710051266E-3"/>
    <n v="0"/>
    <n v="0"/>
    <n v="0"/>
    <n v="5.7896604163374318E-3"/>
    <n v="0"/>
  </r>
  <r>
    <x v="28"/>
    <d v="2004-11-29T00:00:00"/>
    <n v="79.997329711914006"/>
    <n v="44.797771453857401"/>
    <n v="20"/>
    <n v="-4.573514130878485E-3"/>
    <n v="-1.0709287748189114E-2"/>
    <n v="0"/>
    <n v="1"/>
    <n v="0"/>
    <n v="-4.573514130878485E-3"/>
    <n v="-1.0709287748189114E-2"/>
    <n v="0"/>
    <n v="0"/>
    <n v="0"/>
    <n v="6.1357736173106294E-3"/>
    <n v="0"/>
  </r>
  <r>
    <x v="28"/>
    <d v="2004-11-30T00:00:00"/>
    <n v="80.051666259765597"/>
    <n v="44.607940673828097"/>
    <n v="21"/>
    <n v="6.7899894790737195E-4"/>
    <n v="-4.2465086576060811E-3"/>
    <n v="0"/>
    <n v="1"/>
    <n v="0"/>
    <n v="6.7899894790737195E-4"/>
    <n v="-4.2465086576060811E-3"/>
    <n v="0"/>
    <n v="0"/>
    <n v="0"/>
    <n v="4.9255076055134527E-3"/>
    <n v="0"/>
  </r>
  <r>
    <x v="29"/>
    <d v="2004-12-01T00:00:00"/>
    <n v="80.961570739746094"/>
    <n v="44.538364410400298"/>
    <n v="1"/>
    <n v="1.1302352316984187E-2"/>
    <n v="-1.5609458516366082E-3"/>
    <n v="1"/>
    <n v="0"/>
    <n v="1"/>
    <n v="0"/>
    <n v="0"/>
    <n v="1.1302352316984187E-2"/>
    <n v="-1.5609458516366082E-3"/>
    <n v="1.2863298168620795E-2"/>
    <n v="0"/>
    <n v="1.2863298168620795E-2"/>
  </r>
  <r>
    <x v="29"/>
    <d v="2004-12-02T00:00:00"/>
    <n v="81.029464721679602"/>
    <n v="44.358058929443303"/>
    <n v="2"/>
    <n v="8.3824374250829337E-4"/>
    <n v="-4.0565350423308697E-3"/>
    <n v="1"/>
    <n v="0"/>
    <n v="1"/>
    <n v="0"/>
    <n v="0"/>
    <n v="8.3824374250829337E-4"/>
    <n v="-4.0565350423308697E-3"/>
    <n v="4.8947787848391631E-3"/>
    <n v="0"/>
    <n v="4.8947787848391631E-3"/>
  </r>
  <r>
    <x v="29"/>
    <d v="2004-12-03T00:00:00"/>
    <n v="80.975173950195298"/>
    <n v="45.048404693603501"/>
    <n v="3"/>
    <n v="-6.7023727174418506E-4"/>
    <n v="1.544316722210276E-2"/>
    <n v="1"/>
    <n v="0"/>
    <n v="1"/>
    <n v="0"/>
    <n v="0"/>
    <n v="-6.7023727174418506E-4"/>
    <n v="1.544316722210276E-2"/>
    <n v="-1.6113404493846947E-2"/>
    <n v="0"/>
    <n v="-1.6113404493846947E-2"/>
  </r>
  <r>
    <x v="29"/>
    <d v="2004-12-06T00:00:00"/>
    <n v="80.948013305664006"/>
    <n v="45.2029609680175"/>
    <n v="4"/>
    <n v="-3.3547566900474148E-4"/>
    <n v="3.425021313962833E-3"/>
    <n v="1"/>
    <n v="0"/>
    <n v="1"/>
    <n v="0"/>
    <n v="0"/>
    <n v="-3.3547566900474148E-4"/>
    <n v="3.425021313962833E-3"/>
    <n v="-3.7604969829675744E-3"/>
    <n v="0"/>
    <n v="-3.7604969829675744E-3"/>
  </r>
  <r>
    <x v="29"/>
    <d v="2004-12-07T00:00:00"/>
    <n v="80.194282531738196"/>
    <n v="45.259658813476499"/>
    <n v="5"/>
    <n v="-9.3549153791254655E-3"/>
    <n v="1.2535089746457289E-3"/>
    <n v="1"/>
    <n v="0"/>
    <n v="1"/>
    <n v="0"/>
    <n v="0"/>
    <n v="-9.3549153791254655E-3"/>
    <n v="1.2535089746457289E-3"/>
    <n v="-1.0608424353771195E-2"/>
    <n v="0"/>
    <n v="-1.0608424353771195E-2"/>
  </r>
  <r>
    <x v="29"/>
    <d v="2004-12-08T00:00:00"/>
    <n v="80.662811279296804"/>
    <n v="45.965446472167898"/>
    <n v="6"/>
    <n v="5.8254200848461201E-3"/>
    <n v="1.5473848766550634E-2"/>
    <n v="1"/>
    <n v="0"/>
    <n v="0"/>
    <n v="0"/>
    <n v="0"/>
    <n v="0"/>
    <n v="0"/>
    <n v="-9.6484286817045128E-3"/>
    <n v="0"/>
    <n v="0"/>
  </r>
  <r>
    <x v="29"/>
    <d v="2004-12-09T00:00:00"/>
    <n v="80.948013305664006"/>
    <n v="45.661514282226499"/>
    <n v="7"/>
    <n v="3.5294952942794876E-3"/>
    <n v="-6.6341457177529683E-3"/>
    <n v="1"/>
    <n v="0"/>
    <n v="0"/>
    <n v="0"/>
    <n v="0"/>
    <n v="0"/>
    <n v="0"/>
    <n v="1.0163641012032456E-2"/>
    <n v="0"/>
    <n v="0"/>
  </r>
  <r>
    <x v="29"/>
    <d v="2004-12-10T00:00:00"/>
    <n v="81.029464721679602"/>
    <n v="45.774837493896399"/>
    <n v="8"/>
    <n v="1.0057129407490158E-3"/>
    <n v="2.4787355901967432E-3"/>
    <n v="1"/>
    <n v="0"/>
    <n v="0"/>
    <n v="0"/>
    <n v="0"/>
    <n v="0"/>
    <n v="0"/>
    <n v="-1.4730226494477274E-3"/>
    <n v="0"/>
    <n v="0"/>
  </r>
  <r>
    <x v="29"/>
    <d v="2004-12-13T00:00:00"/>
    <n v="81.735710144042898"/>
    <n v="45.8726997375488"/>
    <n v="9"/>
    <n v="8.6781445137787145E-3"/>
    <n v="2.1356227085540919E-3"/>
    <n v="1"/>
    <n v="0"/>
    <n v="0"/>
    <n v="0"/>
    <n v="0"/>
    <n v="0"/>
    <n v="0"/>
    <n v="6.5425218052246222E-3"/>
    <n v="0"/>
    <n v="0"/>
  </r>
  <r>
    <x v="29"/>
    <d v="2004-12-14T00:00:00"/>
    <n v="82.020896911621094"/>
    <n v="46.053012847900298"/>
    <n v="10"/>
    <n v="3.4830601466734447E-3"/>
    <n v="3.923022983086122E-3"/>
    <n v="1"/>
    <n v="0"/>
    <n v="0"/>
    <n v="0"/>
    <n v="0"/>
    <n v="0"/>
    <n v="0"/>
    <n v="-4.3996283641267731E-4"/>
    <n v="0"/>
    <n v="0"/>
  </r>
  <r>
    <x v="29"/>
    <d v="2004-12-15T00:00:00"/>
    <n v="82.082008361816406"/>
    <n v="46.470344543457003"/>
    <n v="11"/>
    <n v="7.4479428524997849E-4"/>
    <n v="9.0211712496619089E-3"/>
    <n v="1"/>
    <n v="0"/>
    <n v="0"/>
    <n v="0"/>
    <n v="0"/>
    <n v="0"/>
    <n v="0"/>
    <n v="-8.2763769644119307E-3"/>
    <n v="0"/>
    <n v="0"/>
  </r>
  <r>
    <x v="29"/>
    <d v="2004-12-16T00:00:00"/>
    <n v="82.034454345703097"/>
    <n v="45.785110473632798"/>
    <n v="12"/>
    <n v="-5.7951550575312608E-4"/>
    <n v="-1.4855417954462262E-2"/>
    <n v="1"/>
    <n v="0"/>
    <n v="0"/>
    <n v="0"/>
    <n v="0"/>
    <n v="0"/>
    <n v="0"/>
    <n v="1.4275902448709136E-2"/>
    <n v="0"/>
    <n v="0"/>
  </r>
  <r>
    <x v="29"/>
    <d v="2004-12-17T00:00:00"/>
    <n v="81.487297058105398"/>
    <n v="45.723297119140597"/>
    <n v="13"/>
    <n v="-6.6921901820908535E-3"/>
    <n v="-1.3509876418989751E-3"/>
    <n v="1"/>
    <n v="0"/>
    <n v="0"/>
    <n v="0"/>
    <n v="0"/>
    <n v="0"/>
    <n v="0"/>
    <n v="-5.3412025401918788E-3"/>
    <n v="0"/>
    <n v="0"/>
  </r>
  <r>
    <x v="29"/>
    <d v="2004-12-20T00:00:00"/>
    <n v="81.507781982421804"/>
    <n v="45.805774688720703"/>
    <n v="14"/>
    <n v="2.513563543739996E-4"/>
    <n v="1.8022162854893289E-3"/>
    <n v="1"/>
    <n v="0"/>
    <n v="0"/>
    <n v="0"/>
    <n v="0"/>
    <n v="0"/>
    <n v="0"/>
    <n v="-1.5508599311153293E-3"/>
    <n v="0"/>
    <n v="0"/>
  </r>
  <r>
    <x v="29"/>
    <d v="2004-12-21T00:00:00"/>
    <n v="82.135414123535099"/>
    <n v="45.944889068603501"/>
    <n v="15"/>
    <n v="7.6707768312741127E-3"/>
    <n v="3.0324464323355461E-3"/>
    <n v="1"/>
    <n v="0"/>
    <n v="0"/>
    <n v="0"/>
    <n v="0"/>
    <n v="0"/>
    <n v="0"/>
    <n v="4.6383303989385666E-3"/>
    <n v="0"/>
    <n v="0"/>
  </r>
  <r>
    <x v="29"/>
    <d v="2004-12-22T00:00:00"/>
    <n v="82.333290100097599"/>
    <n v="45.790287017822202"/>
    <n v="16"/>
    <n v="2.4062458930655551E-3"/>
    <n v="-3.3706197283821394E-3"/>
    <n v="0"/>
    <n v="1"/>
    <n v="0"/>
    <n v="2.4062458930655551E-3"/>
    <n v="-3.3706197283821394E-3"/>
    <n v="0"/>
    <n v="0"/>
    <n v="0"/>
    <n v="5.7768656214476945E-3"/>
    <n v="0"/>
  </r>
  <r>
    <x v="29"/>
    <d v="2004-12-23T00:00:00"/>
    <n v="82.394668579101506"/>
    <n v="45.640880584716797"/>
    <n v="17"/>
    <n v="7.4521025254633492E-4"/>
    <n v="-3.2681758312156982E-3"/>
    <n v="0"/>
    <n v="1"/>
    <n v="0"/>
    <n v="7.4521025254633492E-4"/>
    <n v="-3.2681758312156982E-3"/>
    <n v="0"/>
    <n v="0"/>
    <n v="0"/>
    <n v="4.0133860837620328E-3"/>
    <n v="0"/>
  </r>
  <r>
    <x v="29"/>
    <d v="2004-12-27T00:00:00"/>
    <n v="82.224136352539006"/>
    <n v="45.2854194641113"/>
    <n v="18"/>
    <n v="-2.0718445579127553E-3"/>
    <n v="-7.8187044068505906E-3"/>
    <n v="0"/>
    <n v="1"/>
    <n v="0"/>
    <n v="-2.0718445579127553E-3"/>
    <n v="-7.8187044068505906E-3"/>
    <n v="0"/>
    <n v="0"/>
    <n v="0"/>
    <n v="5.746859848937835E-3"/>
    <n v="0"/>
  </r>
  <r>
    <x v="29"/>
    <d v="2004-12-28T00:00:00"/>
    <n v="82.674407958984304"/>
    <n v="45.2493476867675"/>
    <n v="19"/>
    <n v="5.4612092232831609E-3"/>
    <n v="-7.9686026457535288E-4"/>
    <n v="0"/>
    <n v="1"/>
    <n v="0"/>
    <n v="5.4612092232831609E-3"/>
    <n v="-7.9686026457535288E-4"/>
    <n v="0"/>
    <n v="0"/>
    <n v="0"/>
    <n v="6.2580694878585138E-3"/>
    <n v="0"/>
  </r>
  <r>
    <x v="29"/>
    <d v="2004-12-29T00:00:00"/>
    <n v="82.797225952148395"/>
    <n v="45.2029609680175"/>
    <n v="20"/>
    <n v="1.4844600589821069E-3"/>
    <n v="-1.0256614453818477E-3"/>
    <n v="0"/>
    <n v="1"/>
    <n v="0"/>
    <n v="1.4844600589821069E-3"/>
    <n v="-1.0256614453818477E-3"/>
    <n v="0"/>
    <n v="0"/>
    <n v="0"/>
    <n v="2.5101215043639548E-3"/>
    <n v="0"/>
  </r>
  <r>
    <x v="29"/>
    <d v="2004-12-30T00:00:00"/>
    <n v="82.640327453613196"/>
    <n v="45.506942749023402"/>
    <n v="21"/>
    <n v="-1.8967706224518514E-3"/>
    <n v="6.7023093725799149E-3"/>
    <n v="0"/>
    <n v="1"/>
    <n v="0"/>
    <n v="-1.8967706224518514E-3"/>
    <n v="6.7023093725799149E-3"/>
    <n v="0"/>
    <n v="0"/>
    <n v="0"/>
    <n v="-8.5990799950317661E-3"/>
    <n v="0"/>
  </r>
  <r>
    <x v="29"/>
    <d v="2004-12-31T00:00:00"/>
    <n v="82.462913513183594"/>
    <n v="45.793956756591797"/>
    <n v="22"/>
    <n v="-2.1491281173721937E-3"/>
    <n v="6.2872316609524281E-3"/>
    <n v="0"/>
    <n v="1"/>
    <n v="0"/>
    <n v="-2.1491281173721937E-3"/>
    <n v="6.2872316609524281E-3"/>
    <n v="0"/>
    <n v="0"/>
    <n v="0"/>
    <n v="-8.4363597783246209E-3"/>
    <n v="0"/>
  </r>
  <r>
    <x v="30"/>
    <d v="2005-01-03T00:00:00"/>
    <n v="82.074035644531193"/>
    <n v="45.892219543457003"/>
    <n v="1"/>
    <n v="-4.7269454640295533E-3"/>
    <n v="2.1434599729701536E-3"/>
    <n v="1"/>
    <n v="0"/>
    <n v="1"/>
    <n v="0"/>
    <n v="0"/>
    <n v="-4.7269454640295533E-3"/>
    <n v="2.1434599729701536E-3"/>
    <n v="-6.8704054369997068E-3"/>
    <n v="0"/>
    <n v="-6.8704054369997068E-3"/>
  </r>
  <r>
    <x v="30"/>
    <d v="2005-01-04T00:00:00"/>
    <n v="81.071182250976506"/>
    <n v="45.411270141601499"/>
    <n v="2"/>
    <n v="-1.229415165106318E-2"/>
    <n v="-1.0535278596062889E-2"/>
    <n v="1"/>
    <n v="0"/>
    <n v="1"/>
    <n v="0"/>
    <n v="0"/>
    <n v="-1.229415165106318E-2"/>
    <n v="-1.0535278596062889E-2"/>
    <n v="-1.7588730550002919E-3"/>
    <n v="0"/>
    <n v="-1.7588730550002919E-3"/>
  </r>
  <r>
    <x v="30"/>
    <d v="2005-01-05T00:00:00"/>
    <n v="80.511695861816406"/>
    <n v="45.654312133788999"/>
    <n v="3"/>
    <n v="-6.9250979018656645E-3"/>
    <n v="5.3377480968810707E-3"/>
    <n v="1"/>
    <n v="0"/>
    <n v="1"/>
    <n v="0"/>
    <n v="0"/>
    <n v="-6.9250979018656645E-3"/>
    <n v="5.3377480968810707E-3"/>
    <n v="-1.2262845998746736E-2"/>
    <n v="0"/>
    <n v="-1.2262845998746736E-2"/>
  </r>
  <r>
    <x v="30"/>
    <d v="2005-01-06T00:00:00"/>
    <n v="80.921058654785099"/>
    <n v="45.685371398925703"/>
    <n v="4"/>
    <n v="5.0716308675293328E-3"/>
    <n v="6.8008263511636579E-4"/>
    <n v="1"/>
    <n v="0"/>
    <n v="1"/>
    <n v="0"/>
    <n v="0"/>
    <n v="5.0716308675293328E-3"/>
    <n v="6.8008263511636579E-4"/>
    <n v="4.3915482324129668E-3"/>
    <n v="0"/>
    <n v="4.3915482324129668E-3"/>
  </r>
  <r>
    <x v="30"/>
    <d v="2005-01-07T00:00:00"/>
    <n v="80.805091857910099"/>
    <n v="45.788791656494098"/>
    <n v="5"/>
    <n v="-1.4341133624083873E-3"/>
    <n v="2.2611915360464647E-3"/>
    <n v="1"/>
    <n v="0"/>
    <n v="1"/>
    <n v="0"/>
    <n v="0"/>
    <n v="-1.4341133624083873E-3"/>
    <n v="2.2611915360464647E-3"/>
    <n v="-3.6953048984548521E-3"/>
    <n v="0"/>
    <n v="-3.6953048984548521E-3"/>
  </r>
  <r>
    <x v="30"/>
    <d v="2005-01-10T00:00:00"/>
    <n v="81.187103271484304"/>
    <n v="45.861179351806598"/>
    <n v="6"/>
    <n v="4.7164262625389074E-3"/>
    <n v="1.5796559359181497E-3"/>
    <n v="1"/>
    <n v="0"/>
    <n v="0"/>
    <n v="0"/>
    <n v="0"/>
    <n v="0"/>
    <n v="0"/>
    <n v="3.1367703266207579E-3"/>
    <n v="0"/>
    <n v="0"/>
  </r>
  <r>
    <x v="30"/>
    <d v="2005-01-11T00:00:00"/>
    <n v="80.627685546875"/>
    <n v="46.130130767822202"/>
    <n v="7"/>
    <n v="-6.9143241777493147E-3"/>
    <n v="5.8473388841526449E-3"/>
    <n v="1"/>
    <n v="0"/>
    <n v="0"/>
    <n v="0"/>
    <n v="0"/>
    <n v="0"/>
    <n v="0"/>
    <n v="-1.2761663061901959E-2"/>
    <n v="0"/>
    <n v="0"/>
  </r>
  <r>
    <x v="30"/>
    <d v="2005-01-12T00:00:00"/>
    <n v="80.893775939941406"/>
    <n v="46.192180633544901"/>
    <n v="8"/>
    <n v="3.2948022056500698E-3"/>
    <n v="1.3442010739088607E-3"/>
    <n v="1"/>
    <n v="0"/>
    <n v="0"/>
    <n v="0"/>
    <n v="0"/>
    <n v="0"/>
    <n v="0"/>
    <n v="1.950601131741209E-3"/>
    <n v="0"/>
    <n v="0"/>
  </r>
  <r>
    <x v="30"/>
    <d v="2005-01-13T00:00:00"/>
    <n v="80.245613098144503"/>
    <n v="46.636955261230398"/>
    <n v="9"/>
    <n v="-8.0447908031445973E-3"/>
    <n v="9.5827247981914131E-3"/>
    <n v="1"/>
    <n v="0"/>
    <n v="0"/>
    <n v="0"/>
    <n v="0"/>
    <n v="0"/>
    <n v="0"/>
    <n v="-1.7627515601336012E-2"/>
    <n v="0"/>
    <n v="0"/>
  </r>
  <r>
    <x v="30"/>
    <d v="2005-01-14T00:00:00"/>
    <n v="80.668640136718693"/>
    <n v="46.631755828857401"/>
    <n v="10"/>
    <n v="5.2578066218694677E-3"/>
    <n v="-1.1149360418114233E-4"/>
    <n v="1"/>
    <n v="0"/>
    <n v="0"/>
    <n v="0"/>
    <n v="0"/>
    <n v="0"/>
    <n v="0"/>
    <n v="5.3693002260506101E-3"/>
    <n v="0"/>
    <n v="0"/>
  </r>
  <r>
    <x v="30"/>
    <d v="2005-01-18T00:00:00"/>
    <n v="81.507781982421804"/>
    <n v="46.786933898925703"/>
    <n v="11"/>
    <n v="1.034859844125801E-2"/>
    <n v="3.3222091477934632E-3"/>
    <n v="1"/>
    <n v="0"/>
    <n v="0"/>
    <n v="0"/>
    <n v="0"/>
    <n v="0"/>
    <n v="0"/>
    <n v="7.026389293464547E-3"/>
    <n v="0"/>
    <n v="0"/>
  </r>
  <r>
    <x v="30"/>
    <d v="2005-01-19T00:00:00"/>
    <n v="80.654975891113196"/>
    <n v="46.921337127685497"/>
    <n v="12"/>
    <n v="-1.0518000119383187E-2"/>
    <n v="2.8685476628581767E-3"/>
    <n v="1"/>
    <n v="0"/>
    <n v="0"/>
    <n v="0"/>
    <n v="0"/>
    <n v="0"/>
    <n v="0"/>
    <n v="-1.3386547782241364E-2"/>
    <n v="0"/>
    <n v="0"/>
  </r>
  <r>
    <x v="30"/>
    <d v="2005-01-20T00:00:00"/>
    <n v="80.163757324218693"/>
    <n v="47.014457702636697"/>
    <n v="13"/>
    <n v="-6.1089909707991346E-3"/>
    <n v="1.9826436902607315E-3"/>
    <n v="1"/>
    <n v="0"/>
    <n v="0"/>
    <n v="0"/>
    <n v="0"/>
    <n v="0"/>
    <n v="0"/>
    <n v="-8.0916346610598669E-3"/>
    <n v="0"/>
    <n v="0"/>
  </r>
  <r>
    <x v="30"/>
    <d v="2005-01-21T00:00:00"/>
    <n v="79.672515869140597"/>
    <n v="47.066173553466797"/>
    <n v="14"/>
    <n v="-6.1468275254079347E-3"/>
    <n v="1.0993943248161875E-3"/>
    <n v="1"/>
    <n v="0"/>
    <n v="0"/>
    <n v="0"/>
    <n v="0"/>
    <n v="0"/>
    <n v="0"/>
    <n v="-7.2462218502241226E-3"/>
    <n v="0"/>
    <n v="0"/>
  </r>
  <r>
    <x v="30"/>
    <d v="2005-01-24T00:00:00"/>
    <n v="79.515594482421804"/>
    <n v="47.267879486083899"/>
    <n v="15"/>
    <n v="-1.9715220841602841E-3"/>
    <n v="4.2764247589164228E-3"/>
    <n v="1"/>
    <n v="0"/>
    <n v="0"/>
    <n v="0"/>
    <n v="0"/>
    <n v="0"/>
    <n v="0"/>
    <n v="-6.2479468430767064E-3"/>
    <n v="0"/>
    <n v="0"/>
  </r>
  <r>
    <x v="30"/>
    <d v="2005-01-25T00:00:00"/>
    <n v="79.740783691406193"/>
    <n v="46.823123931884702"/>
    <n v="16"/>
    <n v="2.8280105531534767E-3"/>
    <n v="-9.4538021812293985E-3"/>
    <n v="0"/>
    <n v="1"/>
    <n v="0"/>
    <n v="2.8280105531534767E-3"/>
    <n v="-9.4538021812293985E-3"/>
    <n v="0"/>
    <n v="0"/>
    <n v="0"/>
    <n v="1.2281812734382875E-2"/>
    <n v="0"/>
  </r>
  <r>
    <x v="30"/>
    <d v="2005-01-26T00:00:00"/>
    <n v="79.979545593261705"/>
    <n v="46.9110298156738"/>
    <n v="17"/>
    <n v="2.9897519091640198E-3"/>
    <n v="1.8756431043734957E-3"/>
    <n v="0"/>
    <n v="1"/>
    <n v="0"/>
    <n v="2.9897519091640198E-3"/>
    <n v="1.8756431043734957E-3"/>
    <n v="0"/>
    <n v="0"/>
    <n v="0"/>
    <n v="1.1141088047905241E-3"/>
    <n v="0"/>
  </r>
  <r>
    <x v="30"/>
    <d v="2005-01-27T00:00:00"/>
    <n v="80.116012573242102"/>
    <n v="46.823123931884702"/>
    <n v="18"/>
    <n v="1.7048194790122552E-3"/>
    <n v="-1.8756431043734586E-3"/>
    <n v="0"/>
    <n v="1"/>
    <n v="0"/>
    <n v="1.7048194790122552E-3"/>
    <n v="-1.8756431043734586E-3"/>
    <n v="0"/>
    <n v="0"/>
    <n v="0"/>
    <n v="3.5804625833857138E-3"/>
    <n v="0"/>
  </r>
  <r>
    <x v="30"/>
    <d v="2005-01-28T00:00:00"/>
    <n v="80.116012573242102"/>
    <n v="47.293708801269503"/>
    <n v="19"/>
    <n v="0"/>
    <n v="1.0000098331617484E-2"/>
    <n v="0"/>
    <n v="1"/>
    <n v="0"/>
    <n v="0"/>
    <n v="1.0000098331617484E-2"/>
    <n v="0"/>
    <n v="0"/>
    <n v="0"/>
    <n v="-1.0000098331617484E-2"/>
    <n v="0"/>
  </r>
  <r>
    <x v="30"/>
    <d v="2005-01-31T00:00:00"/>
    <n v="80.614013671875"/>
    <n v="47.428165435791001"/>
    <n v="20"/>
    <n v="6.1967599192576687E-3"/>
    <n v="2.8389793996859707E-3"/>
    <n v="0"/>
    <n v="1"/>
    <n v="0"/>
    <n v="6.1967599192576687E-3"/>
    <n v="2.8389793996859707E-3"/>
    <n v="0"/>
    <n v="0"/>
    <n v="0"/>
    <n v="3.357780519571698E-3"/>
    <n v="0"/>
  </r>
  <r>
    <x v="31"/>
    <d v="2005-02-01T00:00:00"/>
    <n v="81.125732421875"/>
    <n v="47.352912902832003"/>
    <n v="1"/>
    <n v="6.3277020000904504E-3"/>
    <n v="-1.5879234566753926E-3"/>
    <n v="1"/>
    <n v="0"/>
    <n v="1"/>
    <n v="0"/>
    <n v="0"/>
    <n v="6.3277020000904504E-3"/>
    <n v="-1.5879234566753926E-3"/>
    <n v="7.9156254567658429E-3"/>
    <n v="0"/>
    <n v="7.9156254567658429E-3"/>
  </r>
  <r>
    <x v="31"/>
    <d v="2005-02-02T00:00:00"/>
    <n v="81.371337890625"/>
    <n v="47.461944580078097"/>
    <n v="2"/>
    <n v="3.02289333960103E-3"/>
    <n v="2.2998869206931017E-3"/>
    <n v="1"/>
    <n v="0"/>
    <n v="1"/>
    <n v="0"/>
    <n v="0"/>
    <n v="3.02289333960103E-3"/>
    <n v="2.2998869206931017E-3"/>
    <n v="7.2300641890792831E-4"/>
    <n v="0"/>
    <n v="7.2300641890792831E-4"/>
  </r>
  <r>
    <x v="31"/>
    <d v="2005-02-03T00:00:00"/>
    <n v="81.159820556640597"/>
    <n v="47.435943603515597"/>
    <n v="3"/>
    <n v="-2.6027926634619412E-3"/>
    <n v="-5.4797799425896319E-4"/>
    <n v="1"/>
    <n v="0"/>
    <n v="1"/>
    <n v="0"/>
    <n v="0"/>
    <n v="-2.6027926634619412E-3"/>
    <n v="-5.4797799425896319E-4"/>
    <n v="-2.054814669202978E-3"/>
    <n v="0"/>
    <n v="-2.054814669202978E-3"/>
  </r>
  <r>
    <x v="31"/>
    <d v="2005-02-04T00:00:00"/>
    <n v="82.026321411132798"/>
    <n v="48.095230102538999"/>
    <n v="4"/>
    <n v="1.0619884603346043E-2"/>
    <n v="1.3802760721483322E-2"/>
    <n v="1"/>
    <n v="0"/>
    <n v="1"/>
    <n v="0"/>
    <n v="0"/>
    <n v="1.0619884603346043E-2"/>
    <n v="1.3802760721483322E-2"/>
    <n v="-3.1828761181372789E-3"/>
    <n v="0"/>
    <n v="-3.1828761181372789E-3"/>
  </r>
  <r>
    <x v="31"/>
    <d v="2005-02-07T00:00:00"/>
    <n v="81.917121887207003"/>
    <n v="48.453392028808501"/>
    <n v="5"/>
    <n v="-1.3321611145661926E-3"/>
    <n v="7.4193408736099916E-3"/>
    <n v="1"/>
    <n v="0"/>
    <n v="1"/>
    <n v="0"/>
    <n v="0"/>
    <n v="-1.3321611145661926E-3"/>
    <n v="7.4193408736099916E-3"/>
    <n v="-8.751501988176185E-3"/>
    <n v="0"/>
    <n v="-8.751501988176185E-3"/>
  </r>
  <r>
    <x v="31"/>
    <d v="2005-02-08T00:00:00"/>
    <n v="82.012657165527301"/>
    <n v="48.728538513183501"/>
    <n v="6"/>
    <n v="1.1655635685968451E-3"/>
    <n v="5.6625180840519903E-3"/>
    <n v="1"/>
    <n v="0"/>
    <n v="0"/>
    <n v="0"/>
    <n v="0"/>
    <n v="0"/>
    <n v="0"/>
    <n v="-4.4969545154551448E-3"/>
    <n v="0"/>
    <n v="0"/>
  </r>
  <r>
    <x v="31"/>
    <d v="2005-02-09T00:00:00"/>
    <n v="81.398628234863196"/>
    <n v="48.858348846435497"/>
    <n v="7"/>
    <n v="-7.5151703148658372E-3"/>
    <n v="2.6604068093193348E-3"/>
    <n v="1"/>
    <n v="0"/>
    <n v="0"/>
    <n v="0"/>
    <n v="0"/>
    <n v="0"/>
    <n v="0"/>
    <n v="-1.0175577124185172E-2"/>
    <n v="0"/>
    <n v="0"/>
  </r>
  <r>
    <x v="31"/>
    <d v="2005-02-10T00:00:00"/>
    <n v="81.691986083984304"/>
    <n v="48.199047088622997"/>
    <n v="8"/>
    <n v="3.5974867926095114E-3"/>
    <n v="-1.3586020778471243E-2"/>
    <n v="1"/>
    <n v="0"/>
    <n v="0"/>
    <n v="0"/>
    <n v="0"/>
    <n v="0"/>
    <n v="0"/>
    <n v="1.7183507571080753E-2"/>
    <n v="0"/>
    <n v="0"/>
  </r>
  <r>
    <x v="31"/>
    <d v="2005-02-11T00:00:00"/>
    <n v="82.394668579101506"/>
    <n v="48.167873382568303"/>
    <n v="9"/>
    <n v="8.5648256046996583E-3"/>
    <n v="-6.4697941969436878E-4"/>
    <n v="1"/>
    <n v="0"/>
    <n v="0"/>
    <n v="0"/>
    <n v="0"/>
    <n v="0"/>
    <n v="0"/>
    <n v="9.2118050243940267E-3"/>
    <n v="0"/>
    <n v="0"/>
  </r>
  <r>
    <x v="31"/>
    <d v="2005-02-14T00:00:00"/>
    <n v="82.333290100097599"/>
    <n v="48.318424224853501"/>
    <n v="10"/>
    <n v="-7.4521025254644865E-4"/>
    <n v="3.1206703583355031E-3"/>
    <n v="1"/>
    <n v="0"/>
    <n v="0"/>
    <n v="0"/>
    <n v="0"/>
    <n v="0"/>
    <n v="0"/>
    <n v="-3.8658806108819517E-3"/>
    <n v="0"/>
    <n v="0"/>
  </r>
  <r>
    <x v="31"/>
    <d v="2005-02-15T00:00:00"/>
    <n v="82.640327453613196"/>
    <n v="48.074462890625"/>
    <n v="11"/>
    <n v="3.7222643544470384E-3"/>
    <n v="-5.0618227636471513E-3"/>
    <n v="1"/>
    <n v="0"/>
    <n v="0"/>
    <n v="0"/>
    <n v="0"/>
    <n v="0"/>
    <n v="0"/>
    <n v="8.7840871180941901E-3"/>
    <n v="0"/>
    <n v="0"/>
  </r>
  <r>
    <x v="31"/>
    <d v="2005-02-16T00:00:00"/>
    <n v="82.694862365722599"/>
    <n v="47.892799377441399"/>
    <n v="12"/>
    <n v="6.5968913389528676E-4"/>
    <n v="-3.7859521232270969E-3"/>
    <n v="1"/>
    <n v="0"/>
    <n v="0"/>
    <n v="0"/>
    <n v="0"/>
    <n v="0"/>
    <n v="0"/>
    <n v="4.4456412571223835E-3"/>
    <n v="0"/>
    <n v="0"/>
  </r>
  <r>
    <x v="31"/>
    <d v="2005-02-17T00:00:00"/>
    <n v="82.026321411132798"/>
    <n v="47.591690063476499"/>
    <n v="13"/>
    <n v="-8.1172877722697056E-3"/>
    <n v="-6.3069994689310604E-3"/>
    <n v="1"/>
    <n v="0"/>
    <n v="0"/>
    <n v="0"/>
    <n v="0"/>
    <n v="0"/>
    <n v="0"/>
    <n v="-1.8102883033386452E-3"/>
    <n v="0"/>
    <n v="0"/>
  </r>
  <r>
    <x v="31"/>
    <d v="2005-02-18T00:00:00"/>
    <n v="82.135414123535099"/>
    <n v="47.166049957275298"/>
    <n v="14"/>
    <n v="1.3290883908618834E-3"/>
    <n v="-8.9838142794500218E-3"/>
    <n v="1"/>
    <n v="0"/>
    <n v="0"/>
    <n v="0"/>
    <n v="0"/>
    <n v="0"/>
    <n v="0"/>
    <n v="1.0312902670311905E-2"/>
    <n v="0"/>
    <n v="0"/>
  </r>
  <r>
    <x v="31"/>
    <d v="2005-02-22T00:00:00"/>
    <n v="80.914222717285099"/>
    <n v="46.9583740234375"/>
    <n v="15"/>
    <n v="-1.4979662207367468E-2"/>
    <n v="-4.4128030123919857E-3"/>
    <n v="1"/>
    <n v="0"/>
    <n v="0"/>
    <n v="0"/>
    <n v="0"/>
    <n v="0"/>
    <n v="0"/>
    <n v="-1.0566859194975482E-2"/>
    <n v="0"/>
    <n v="0"/>
  </r>
  <r>
    <x v="31"/>
    <d v="2005-02-23T00:00:00"/>
    <n v="81.494102478027301"/>
    <n v="47.114124298095703"/>
    <n v="16"/>
    <n v="7.1410406364831851E-3"/>
    <n v="3.3112848015908838E-3"/>
    <n v="0"/>
    <n v="1"/>
    <n v="0"/>
    <n v="7.1410406364831851E-3"/>
    <n v="3.3112848015908838E-3"/>
    <n v="0"/>
    <n v="0"/>
    <n v="0"/>
    <n v="3.8297558348923014E-3"/>
    <n v="0"/>
  </r>
  <r>
    <x v="31"/>
    <d v="2005-02-24T00:00:00"/>
    <n v="82.033096313476506"/>
    <n v="47.010269165038999"/>
    <n v="17"/>
    <n v="6.5921240174339497E-3"/>
    <n v="-2.2067642909931575E-3"/>
    <n v="0"/>
    <n v="1"/>
    <n v="0"/>
    <n v="6.5921240174339497E-3"/>
    <n v="-2.2067642909931575E-3"/>
    <n v="0"/>
    <n v="0"/>
    <n v="0"/>
    <n v="8.798888308427108E-3"/>
    <n v="0"/>
  </r>
  <r>
    <x v="31"/>
    <d v="2005-02-25T00:00:00"/>
    <n v="82.844978332519503"/>
    <n v="47.238693237304602"/>
    <n v="18"/>
    <n v="9.8483510656374295E-3"/>
    <n v="4.8472580216411751E-3"/>
    <n v="0"/>
    <n v="1"/>
    <n v="0"/>
    <n v="9.8483510656374295E-3"/>
    <n v="4.8472580216411751E-3"/>
    <n v="0"/>
    <n v="0"/>
    <n v="0"/>
    <n v="5.0010930439962544E-3"/>
    <n v="0"/>
  </r>
  <r>
    <x v="31"/>
    <d v="2005-02-28T00:00:00"/>
    <n v="82.299186706542898"/>
    <n v="46.729942321777301"/>
    <n v="19"/>
    <n v="-6.6099049036426579E-3"/>
    <n v="-1.0828206314016708E-2"/>
    <n v="0"/>
    <n v="1"/>
    <n v="0"/>
    <n v="-6.6099049036426579E-3"/>
    <n v="-1.0828206314016708E-2"/>
    <n v="0"/>
    <n v="0"/>
    <n v="0"/>
    <n v="4.2183014103740505E-3"/>
    <n v="0"/>
  </r>
  <r>
    <x v="32"/>
    <d v="2005-03-01T00:00:00"/>
    <n v="82.708534240722599"/>
    <n v="46.715408325195298"/>
    <n v="1"/>
    <n v="4.9615663021891198E-3"/>
    <n v="-3.110694453725338E-4"/>
    <n v="1"/>
    <n v="0"/>
    <n v="1"/>
    <n v="0"/>
    <n v="0"/>
    <n v="4.9615663021891198E-3"/>
    <n v="-3.110694453725338E-4"/>
    <n v="5.2726357475616535E-3"/>
    <n v="0"/>
    <n v="5.2726357475616535E-3"/>
  </r>
  <r>
    <x v="32"/>
    <d v="2005-03-02T00:00:00"/>
    <n v="82.667594909667898"/>
    <n v="46.652900695800703"/>
    <n v="2"/>
    <n v="-4.9510569755512946E-4"/>
    <n v="-1.3389476448390349E-3"/>
    <n v="1"/>
    <n v="0"/>
    <n v="1"/>
    <n v="0"/>
    <n v="0"/>
    <n v="-4.9510569755512946E-4"/>
    <n v="-1.3389476448390349E-3"/>
    <n v="8.4384194728390541E-4"/>
    <n v="0"/>
    <n v="8.4384194728390541E-4"/>
  </r>
  <r>
    <x v="32"/>
    <d v="2005-03-03T00:00:00"/>
    <n v="82.701721191406193"/>
    <n v="46.626857757568303"/>
    <n v="3"/>
    <n v="4.1272810491493786E-4"/>
    <n v="-5.583834980036886E-4"/>
    <n v="1"/>
    <n v="0"/>
    <n v="1"/>
    <n v="0"/>
    <n v="0"/>
    <n v="4.1272810491493786E-4"/>
    <n v="-5.583834980036886E-4"/>
    <n v="9.7111160291862646E-4"/>
    <n v="0"/>
    <n v="9.7111160291862646E-4"/>
  </r>
  <r>
    <x v="32"/>
    <d v="2005-03-04T00:00:00"/>
    <n v="83.731903076171804"/>
    <n v="47.131980895996001"/>
    <n v="4"/>
    <n v="1.2379650398648039E-2"/>
    <n v="1.0775048684668699E-2"/>
    <n v="1"/>
    <n v="0"/>
    <n v="1"/>
    <n v="0"/>
    <n v="0"/>
    <n v="1.2379650398648039E-2"/>
    <n v="1.0775048684668699E-2"/>
    <n v="1.6046017139793398E-3"/>
    <n v="0"/>
    <n v="1.6046017139793398E-3"/>
  </r>
  <r>
    <x v="32"/>
    <d v="2005-03-07T00:00:00"/>
    <n v="83.772857666015597"/>
    <n v="47.319404602050703"/>
    <n v="5"/>
    <n v="4.8899613931452878E-4"/>
    <n v="3.9686861355668632E-3"/>
    <n v="1"/>
    <n v="0"/>
    <n v="1"/>
    <n v="0"/>
    <n v="0"/>
    <n v="4.8899613931452878E-4"/>
    <n v="3.9686861355668632E-3"/>
    <n v="-3.4796899962523343E-3"/>
    <n v="0"/>
    <n v="-3.4796899962523343E-3"/>
  </r>
  <r>
    <x v="32"/>
    <d v="2005-03-08T00:00:00"/>
    <n v="83.459014892578097"/>
    <n v="46.87158203125"/>
    <n v="6"/>
    <n v="-3.7533890769180368E-3"/>
    <n v="-9.508891691422907E-3"/>
    <n v="1"/>
    <n v="0"/>
    <n v="0"/>
    <n v="0"/>
    <n v="0"/>
    <n v="0"/>
    <n v="0"/>
    <n v="5.7555026145048697E-3"/>
    <n v="0"/>
    <n v="0"/>
  </r>
  <r>
    <x v="32"/>
    <d v="2005-03-09T00:00:00"/>
    <n v="82.531143188476506"/>
    <n v="46.106147766113203"/>
    <n v="7"/>
    <n v="-1.1179956444112302E-2"/>
    <n v="-1.6465266671535635E-2"/>
    <n v="1"/>
    <n v="0"/>
    <n v="0"/>
    <n v="0"/>
    <n v="0"/>
    <n v="0"/>
    <n v="0"/>
    <n v="5.2853102274233333E-3"/>
    <n v="0"/>
    <n v="0"/>
  </r>
  <r>
    <x v="32"/>
    <d v="2005-03-10T00:00:00"/>
    <n v="82.71533203125"/>
    <n v="46.387306213378899"/>
    <n v="8"/>
    <n v="2.2292629093299357E-3"/>
    <n v="6.0795505229464565E-3"/>
    <n v="1"/>
    <n v="0"/>
    <n v="0"/>
    <n v="0"/>
    <n v="0"/>
    <n v="0"/>
    <n v="0"/>
    <n v="-3.8502876136165209E-3"/>
    <n v="0"/>
    <n v="0"/>
  </r>
  <r>
    <x v="32"/>
    <d v="2005-03-11T00:00:00"/>
    <n v="82.135414123535099"/>
    <n v="46.048843383788999"/>
    <n v="9"/>
    <n v="-7.0357012443553928E-3"/>
    <n v="-7.3232029609769673E-3"/>
    <n v="1"/>
    <n v="0"/>
    <n v="0"/>
    <n v="0"/>
    <n v="0"/>
    <n v="0"/>
    <n v="0"/>
    <n v="2.8750171662157448E-4"/>
    <n v="0"/>
    <n v="0"/>
  </r>
  <r>
    <x v="32"/>
    <d v="2005-03-14T00:00:00"/>
    <n v="82.647125244140597"/>
    <n v="46.324806213378899"/>
    <n v="10"/>
    <n v="6.2107644104304281E-3"/>
    <n v="5.9749431094476531E-3"/>
    <n v="1"/>
    <n v="0"/>
    <n v="0"/>
    <n v="0"/>
    <n v="0"/>
    <n v="0"/>
    <n v="0"/>
    <n v="2.3582130098277494E-4"/>
    <n v="0"/>
    <n v="0"/>
  </r>
  <r>
    <x v="32"/>
    <d v="2005-03-15T00:00:00"/>
    <n v="81.964874267578097"/>
    <n v="46.033214569091797"/>
    <n v="11"/>
    <n v="-8.2892484767867706E-3"/>
    <n v="-6.3143971832320522E-3"/>
    <n v="1"/>
    <n v="0"/>
    <n v="0"/>
    <n v="0"/>
    <n v="0"/>
    <n v="0"/>
    <n v="0"/>
    <n v="-1.9748512935547184E-3"/>
    <n v="0"/>
    <n v="0"/>
  </r>
  <r>
    <x v="32"/>
    <d v="2005-03-16T00:00:00"/>
    <n v="81.268989562988196"/>
    <n v="46.314441680908203"/>
    <n v="12"/>
    <n v="-8.5262812998418459E-3"/>
    <n v="6.0906360290879057E-3"/>
    <n v="1"/>
    <n v="0"/>
    <n v="0"/>
    <n v="0"/>
    <n v="0"/>
    <n v="0"/>
    <n v="0"/>
    <n v="-1.4616917328929752E-2"/>
    <n v="0"/>
    <n v="0"/>
  </r>
  <r>
    <x v="32"/>
    <d v="2005-03-17T00:00:00"/>
    <n v="81.432708740234304"/>
    <n v="46.4654541015625"/>
    <n v="13"/>
    <n v="2.0125079727045434E-3"/>
    <n v="3.2552861314583265E-3"/>
    <n v="1"/>
    <n v="0"/>
    <n v="0"/>
    <n v="0"/>
    <n v="0"/>
    <n v="0"/>
    <n v="0"/>
    <n v="-1.2427781587537831E-3"/>
    <n v="0"/>
    <n v="0"/>
  </r>
  <r>
    <x v="32"/>
    <d v="2005-03-18T00:00:00"/>
    <n v="81.190940856933594"/>
    <n v="46.173793792724602"/>
    <n v="14"/>
    <n v="-2.9733444307462088E-3"/>
    <n v="-6.2967107165959697E-3"/>
    <n v="1"/>
    <n v="0"/>
    <n v="0"/>
    <n v="0"/>
    <n v="0"/>
    <n v="0"/>
    <n v="0"/>
    <n v="3.3233662858497609E-3"/>
    <n v="0"/>
    <n v="0"/>
  </r>
  <r>
    <x v="32"/>
    <d v="2005-03-21T00:00:00"/>
    <n v="80.889579772949205"/>
    <n v="46.043663024902301"/>
    <n v="15"/>
    <n v="-3.7186631693064392E-3"/>
    <n v="-2.8222607451781215E-3"/>
    <n v="1"/>
    <n v="0"/>
    <n v="0"/>
    <n v="0"/>
    <n v="0"/>
    <n v="0"/>
    <n v="0"/>
    <n v="-8.9640242412831767E-4"/>
    <n v="0"/>
    <n v="0"/>
  </r>
  <r>
    <x v="32"/>
    <d v="2005-03-22T00:00:00"/>
    <n v="80.067672729492102"/>
    <n v="45.653087615966797"/>
    <n v="16"/>
    <n v="-1.021282576003513E-2"/>
    <n v="-8.5189010136604761E-3"/>
    <n v="0"/>
    <n v="1"/>
    <n v="0"/>
    <n v="-1.021282576003513E-2"/>
    <n v="-8.5189010136604761E-3"/>
    <n v="0"/>
    <n v="0"/>
    <n v="0"/>
    <n v="-1.6939247463746542E-3"/>
    <n v="0"/>
  </r>
  <r>
    <x v="32"/>
    <d v="2005-03-23T00:00:00"/>
    <n v="80.136192321777301"/>
    <n v="45.871818542480398"/>
    <n v="17"/>
    <n v="8.5540503584413739E-4"/>
    <n v="4.7797119301178637E-3"/>
    <n v="0"/>
    <n v="1"/>
    <n v="0"/>
    <n v="8.5540503584413739E-4"/>
    <n v="4.7797119301178637E-3"/>
    <n v="0"/>
    <n v="0"/>
    <n v="0"/>
    <n v="-3.9243068942737261E-3"/>
    <n v="0"/>
  </r>
  <r>
    <x v="32"/>
    <d v="2005-03-24T00:00:00"/>
    <n v="80.232086181640597"/>
    <n v="45.965534210205"/>
    <n v="18"/>
    <n v="1.195920691889277E-3"/>
    <n v="2.0409059591784684E-3"/>
    <n v="0"/>
    <n v="1"/>
    <n v="0"/>
    <n v="1.195920691889277E-3"/>
    <n v="2.0409059591784684E-3"/>
    <n v="0"/>
    <n v="0"/>
    <n v="0"/>
    <n v="-8.4498526728919135E-4"/>
    <n v="0"/>
  </r>
  <r>
    <x v="32"/>
    <d v="2005-03-28T00:00:00"/>
    <n v="80.348480224609304"/>
    <n v="45.684310913085902"/>
    <n v="19"/>
    <n v="1.4496656221531347E-3"/>
    <n v="-6.1369264586626209E-3"/>
    <n v="0"/>
    <n v="1"/>
    <n v="0"/>
    <n v="1.4496656221531347E-3"/>
    <n v="-6.1369264586626209E-3"/>
    <n v="0"/>
    <n v="0"/>
    <n v="0"/>
    <n v="7.5865920808157556E-3"/>
    <n v="0"/>
  </r>
  <r>
    <x v="32"/>
    <d v="2005-03-29T00:00:00"/>
    <n v="79.814239501953097"/>
    <n v="45.955135345458899"/>
    <n v="20"/>
    <n v="-6.6712491515786574E-3"/>
    <n v="5.9106690817151229E-3"/>
    <n v="0"/>
    <n v="1"/>
    <n v="0"/>
    <n v="-6.6712491515786574E-3"/>
    <n v="5.9106690817151229E-3"/>
    <n v="0"/>
    <n v="0"/>
    <n v="0"/>
    <n v="-1.2581918233293781E-2"/>
    <n v="0"/>
  </r>
  <r>
    <x v="32"/>
    <d v="2005-03-30T00:00:00"/>
    <n v="80.944389343261705"/>
    <n v="46.184219360351499"/>
    <n v="21"/>
    <n v="1.4060439159039808E-2"/>
    <n v="4.9725654723593226E-3"/>
    <n v="0"/>
    <n v="1"/>
    <n v="0"/>
    <n v="1.4060439159039808E-2"/>
    <n v="4.9725654723593226E-3"/>
    <n v="0"/>
    <n v="0"/>
    <n v="0"/>
    <n v="9.0878736866804866E-3"/>
    <n v="0"/>
  </r>
  <r>
    <x v="32"/>
    <d v="2005-03-31T00:00:00"/>
    <n v="80.793678283691406"/>
    <n v="46.517459869384702"/>
    <n v="22"/>
    <n v="-1.8636441674118307E-3"/>
    <n v="7.189555728145957E-3"/>
    <n v="0"/>
    <n v="1"/>
    <n v="0"/>
    <n v="-1.8636441674118307E-3"/>
    <n v="7.189555728145957E-3"/>
    <n v="0"/>
    <n v="0"/>
    <n v="0"/>
    <n v="-9.0531998955577873E-3"/>
    <n v="0"/>
  </r>
  <r>
    <x v="33"/>
    <d v="2005-04-01T00:00:00"/>
    <n v="80.430709838867102"/>
    <n v="46.674278259277301"/>
    <n v="1"/>
    <n v="-4.5026569774411183E-3"/>
    <n v="3.3655030168976263E-3"/>
    <n v="1"/>
    <n v="0"/>
    <n v="1"/>
    <n v="0"/>
    <n v="0"/>
    <n v="-4.5026569774411183E-3"/>
    <n v="3.3655030168976263E-3"/>
    <n v="-7.8681599943387446E-3"/>
    <n v="0"/>
    <n v="-7.8681599943387446E-3"/>
  </r>
  <r>
    <x v="33"/>
    <d v="2005-04-04T00:00:00"/>
    <n v="80.567657470703097"/>
    <n v="46.663845062255803"/>
    <n v="2"/>
    <n v="1.701230480207196E-3"/>
    <n v="-2.2355703529648694E-4"/>
    <n v="1"/>
    <n v="0"/>
    <n v="1"/>
    <n v="0"/>
    <n v="0"/>
    <n v="1.701230480207196E-3"/>
    <n v="-2.2355703529648694E-4"/>
    <n v="1.924787515503683E-3"/>
    <n v="0"/>
    <n v="1.924787515503683E-3"/>
  </r>
  <r>
    <x v="33"/>
    <d v="2005-04-05T00:00:00"/>
    <n v="80.951217651367102"/>
    <n v="46.543609619140597"/>
    <n v="3"/>
    <n v="4.7494251228824705E-3"/>
    <n v="-2.5799547947844615E-3"/>
    <n v="1"/>
    <n v="0"/>
    <n v="1"/>
    <n v="0"/>
    <n v="0"/>
    <n v="4.7494251228824705E-3"/>
    <n v="-2.5799547947844615E-3"/>
    <n v="7.3293799176669325E-3"/>
    <n v="0"/>
    <n v="7.3293799176669325E-3"/>
  </r>
  <r>
    <x v="33"/>
    <d v="2005-04-06T00:00:00"/>
    <n v="81.232040405273395"/>
    <n v="46.705669403076101"/>
    <n v="4"/>
    <n v="3.4630335821442229E-3"/>
    <n v="3.475843433751998E-3"/>
    <n v="1"/>
    <n v="0"/>
    <n v="1"/>
    <n v="0"/>
    <n v="0"/>
    <n v="3.4630335821442229E-3"/>
    <n v="3.475843433751998E-3"/>
    <n v="-1.2809851607775095E-5"/>
    <n v="0"/>
    <n v="-1.2809851607775095E-5"/>
  </r>
  <r>
    <x v="33"/>
    <d v="2005-04-07T00:00:00"/>
    <n v="81.670402526855398"/>
    <n v="46.329338073730398"/>
    <n v="5"/>
    <n v="5.3819104463552411E-3"/>
    <n v="-8.090145680386256E-3"/>
    <n v="1"/>
    <n v="0"/>
    <n v="1"/>
    <n v="0"/>
    <n v="0"/>
    <n v="5.3819104463552411E-3"/>
    <n v="-8.090145680386256E-3"/>
    <n v="1.3472056126741497E-2"/>
    <n v="0"/>
    <n v="1.3472056126741497E-2"/>
  </r>
  <r>
    <x v="33"/>
    <d v="2005-04-08T00:00:00"/>
    <n v="80.821098327636705"/>
    <n v="46.491382598876903"/>
    <n v="6"/>
    <n v="-1.045361669914124E-2"/>
    <n v="3.4915628449365874E-3"/>
    <n v="1"/>
    <n v="0"/>
    <n v="0"/>
    <n v="0"/>
    <n v="0"/>
    <n v="0"/>
    <n v="0"/>
    <n v="-1.3945179544077828E-2"/>
    <n v="0"/>
    <n v="0"/>
  </r>
  <r>
    <x v="33"/>
    <d v="2005-04-11T00:00:00"/>
    <n v="80.882736206054602"/>
    <n v="46.7422676086425"/>
    <n v="7"/>
    <n v="7.6235522281706963E-4"/>
    <n v="5.3818683441068859E-3"/>
    <n v="1"/>
    <n v="0"/>
    <n v="0"/>
    <n v="0"/>
    <n v="0"/>
    <n v="0"/>
    <n v="0"/>
    <n v="-4.6195131212898163E-3"/>
    <n v="0"/>
    <n v="0"/>
  </r>
  <r>
    <x v="33"/>
    <d v="2005-04-12T00:00:00"/>
    <n v="81.300544738769503"/>
    <n v="47.176021575927699"/>
    <n v="8"/>
    <n v="5.1523123043732098E-3"/>
    <n v="9.2369027385613804E-3"/>
    <n v="1"/>
    <n v="0"/>
    <n v="0"/>
    <n v="0"/>
    <n v="0"/>
    <n v="0"/>
    <n v="0"/>
    <n v="-4.0845904341881706E-3"/>
    <n v="0"/>
    <n v="0"/>
  </r>
  <r>
    <x v="33"/>
    <d v="2005-04-13T00:00:00"/>
    <n v="80.341659545898395"/>
    <n v="47.061050415038999"/>
    <n v="9"/>
    <n v="-1.1864431633930434E-2"/>
    <n v="-2.4400422360897631E-3"/>
    <n v="1"/>
    <n v="0"/>
    <n v="0"/>
    <n v="0"/>
    <n v="0"/>
    <n v="0"/>
    <n v="0"/>
    <n v="-9.4243893978406719E-3"/>
    <n v="0"/>
    <n v="0"/>
  </r>
  <r>
    <x v="33"/>
    <d v="2005-04-14T00:00:00"/>
    <n v="79.293731689453097"/>
    <n v="46.9879150390625"/>
    <n v="10"/>
    <n v="-1.312920526494161E-2"/>
    <n v="-1.5552619928411262E-3"/>
    <n v="1"/>
    <n v="0"/>
    <n v="0"/>
    <n v="0"/>
    <n v="0"/>
    <n v="0"/>
    <n v="0"/>
    <n v="-1.1573943272100484E-2"/>
    <n v="0"/>
    <n v="0"/>
  </r>
  <r>
    <x v="33"/>
    <d v="2005-04-15T00:00:00"/>
    <n v="78.184127807617102"/>
    <n v="47.609889984130803"/>
    <n v="11"/>
    <n v="-1.4092422248144275E-2"/>
    <n v="1.3150070612627178E-2"/>
    <n v="1"/>
    <n v="0"/>
    <n v="0"/>
    <n v="0"/>
    <n v="0"/>
    <n v="0"/>
    <n v="0"/>
    <n v="-2.7242492860771454E-2"/>
    <n v="0"/>
    <n v="0"/>
  </r>
  <r>
    <x v="33"/>
    <d v="2005-04-18T00:00:00"/>
    <n v="78.423835754394503"/>
    <n v="47.5732612609863"/>
    <n v="12"/>
    <n v="3.0612508907251323E-3"/>
    <n v="-7.6964724267809988E-4"/>
    <n v="1"/>
    <n v="0"/>
    <n v="0"/>
    <n v="0"/>
    <n v="0"/>
    <n v="0"/>
    <n v="0"/>
    <n v="3.8308981334032322E-3"/>
    <n v="0"/>
    <n v="0"/>
  </r>
  <r>
    <x v="33"/>
    <d v="2005-04-19T00:00:00"/>
    <n v="79.047149658203097"/>
    <n v="48.033237457275298"/>
    <n v="13"/>
    <n v="7.916596921764182E-3"/>
    <n v="9.6223531148525877E-3"/>
    <n v="1"/>
    <n v="0"/>
    <n v="0"/>
    <n v="0"/>
    <n v="0"/>
    <n v="0"/>
    <n v="0"/>
    <n v="-1.7057561930884056E-3"/>
    <n v="0"/>
    <n v="0"/>
  </r>
  <r>
    <x v="33"/>
    <d v="2005-04-20T00:00:00"/>
    <n v="77.944404602050696"/>
    <n v="47.913059234619098"/>
    <n v="14"/>
    <n v="-1.404869450849024E-2"/>
    <n v="-2.5051156667643833E-3"/>
    <n v="1"/>
    <n v="0"/>
    <n v="0"/>
    <n v="0"/>
    <n v="0"/>
    <n v="0"/>
    <n v="0"/>
    <n v="-1.1543578841725856E-2"/>
    <n v="0"/>
    <n v="0"/>
  </r>
  <r>
    <x v="33"/>
    <d v="2005-04-21T00:00:00"/>
    <n v="79.458137512207003"/>
    <n v="47.4112548828125"/>
    <n v="15"/>
    <n v="1.923449975680536E-2"/>
    <n v="-1.0528457336314462E-2"/>
    <n v="1"/>
    <n v="0"/>
    <n v="0"/>
    <n v="0"/>
    <n v="0"/>
    <n v="0"/>
    <n v="0"/>
    <n v="2.9762957093119824E-2"/>
    <n v="0"/>
    <n v="0"/>
  </r>
  <r>
    <x v="33"/>
    <d v="2005-04-22T00:00:00"/>
    <n v="79.156715393066406"/>
    <n v="47.808498382568303"/>
    <n v="16"/>
    <n v="-3.8006841914411268E-3"/>
    <n v="8.3437688243107495E-3"/>
    <n v="0"/>
    <n v="1"/>
    <n v="0"/>
    <n v="-3.8006841914411268E-3"/>
    <n v="8.3437688243107495E-3"/>
    <n v="0"/>
    <n v="0"/>
    <n v="0"/>
    <n v="-1.2144453015751877E-2"/>
    <n v="0"/>
  </r>
  <r>
    <x v="33"/>
    <d v="2005-04-25T00:00:00"/>
    <n v="79.677253723144503"/>
    <n v="47.949638366699197"/>
    <n v="17"/>
    <n v="6.5545197488344944E-3"/>
    <n v="2.9478452929146046E-3"/>
    <n v="0"/>
    <n v="1"/>
    <n v="0"/>
    <n v="6.5545197488344944E-3"/>
    <n v="2.9478452929146046E-3"/>
    <n v="0"/>
    <n v="0"/>
    <n v="0"/>
    <n v="3.6066744559198898E-3"/>
    <n v="0"/>
  </r>
  <r>
    <x v="33"/>
    <d v="2005-04-26T00:00:00"/>
    <n v="78.903327941894503"/>
    <n v="47.876445770263601"/>
    <n v="18"/>
    <n v="-9.7607401558514866E-3"/>
    <n v="-1.5276135162639237E-3"/>
    <n v="0"/>
    <n v="1"/>
    <n v="0"/>
    <n v="-9.7607401558514866E-3"/>
    <n v="-1.5276135162639237E-3"/>
    <n v="0"/>
    <n v="0"/>
    <n v="0"/>
    <n v="-8.2331266395875638E-3"/>
    <n v="0"/>
  </r>
  <r>
    <x v="33"/>
    <d v="2005-04-27T00:00:00"/>
    <n v="79.211540222167898"/>
    <n v="48.043727874755803"/>
    <n v="19"/>
    <n v="3.8985918810685726E-3"/>
    <n v="3.4879476908441635E-3"/>
    <n v="0"/>
    <n v="1"/>
    <n v="0"/>
    <n v="3.8985918810685726E-3"/>
    <n v="3.4879476908441635E-3"/>
    <n v="0"/>
    <n v="0"/>
    <n v="0"/>
    <n v="4.1064419022440908E-4"/>
    <n v="0"/>
  </r>
  <r>
    <x v="33"/>
    <d v="2005-04-28T00:00:00"/>
    <n v="78.218368530273395"/>
    <n v="48.399162292480398"/>
    <n v="20"/>
    <n v="-1.2617486421577718E-2"/>
    <n v="7.3709119738384205E-3"/>
    <n v="0"/>
    <n v="1"/>
    <n v="0"/>
    <n v="-1.2617486421577718E-2"/>
    <n v="7.3709119738384205E-3"/>
    <n v="0"/>
    <n v="0"/>
    <n v="0"/>
    <n v="-1.9988398395416138E-2"/>
    <n v="0"/>
  </r>
  <r>
    <x v="33"/>
    <d v="2005-04-29T00:00:00"/>
    <n v="79.280006408691406"/>
    <n v="48.3155097961425"/>
    <n v="21"/>
    <n v="1.3481459197890412E-2"/>
    <n v="-1.7298826618993442E-3"/>
    <n v="0"/>
    <n v="1"/>
    <n v="0"/>
    <n v="1.3481459197890412E-2"/>
    <n v="-1.7298826618993442E-3"/>
    <n v="0"/>
    <n v="0"/>
    <n v="0"/>
    <n v="1.5211341859789757E-2"/>
    <n v="0"/>
  </r>
  <r>
    <x v="34"/>
    <d v="2005-05-02T00:00:00"/>
    <n v="79.725227355957003"/>
    <n v="48.305019378662102"/>
    <n v="1"/>
    <n v="5.600093786519037E-3"/>
    <n v="-2.1714676189855462E-4"/>
    <n v="1"/>
    <n v="0"/>
    <n v="1"/>
    <n v="0"/>
    <n v="0"/>
    <n v="5.600093786519037E-3"/>
    <n v="-2.1714676189855462E-4"/>
    <n v="5.8172405484175913E-3"/>
    <n v="0"/>
    <n v="5.8172405484175913E-3"/>
  </r>
  <r>
    <x v="34"/>
    <d v="2005-05-03T00:00:00"/>
    <n v="79.862174987792898"/>
    <n v="48.436153411865199"/>
    <n v="2"/>
    <n v="1.716271628469089E-3"/>
    <n v="2.711030055489963E-3"/>
    <n v="1"/>
    <n v="0"/>
    <n v="1"/>
    <n v="0"/>
    <n v="0"/>
    <n v="1.716271628469089E-3"/>
    <n v="2.711030055489963E-3"/>
    <n v="-9.9475842702087406E-4"/>
    <n v="0"/>
    <n v="-9.9475842702087406E-4"/>
  </r>
  <r>
    <x v="34"/>
    <d v="2005-05-04T00:00:00"/>
    <n v="80.478622436523395"/>
    <n v="48.011253356933501"/>
    <n v="3"/>
    <n v="7.689253089645613E-3"/>
    <n v="-8.8110778318031113E-3"/>
    <n v="1"/>
    <n v="0"/>
    <n v="1"/>
    <n v="0"/>
    <n v="0"/>
    <n v="7.689253089645613E-3"/>
    <n v="-8.8110778318031113E-3"/>
    <n v="1.6500330921448723E-2"/>
    <n v="0"/>
    <n v="1.6500330921448723E-2"/>
  </r>
  <r>
    <x v="34"/>
    <d v="2005-05-05T00:00:00"/>
    <n v="80.451217651367102"/>
    <n v="48.121414184570298"/>
    <n v="4"/>
    <n v="-3.4058053380562421E-4"/>
    <n v="2.2918510153333471E-3"/>
    <n v="1"/>
    <n v="0"/>
    <n v="1"/>
    <n v="0"/>
    <n v="0"/>
    <n v="-3.4058053380562421E-4"/>
    <n v="2.2918510153333471E-3"/>
    <n v="-2.6324315491389715E-3"/>
    <n v="0"/>
    <n v="-2.6324315491389715E-3"/>
  </r>
  <r>
    <x v="34"/>
    <d v="2005-05-06T00:00:00"/>
    <n v="80.197792053222599"/>
    <n v="47.764701843261697"/>
    <n v="5"/>
    <n v="-3.1550248436745133E-3"/>
    <n v="-7.4403678382162679E-3"/>
    <n v="1"/>
    <n v="0"/>
    <n v="1"/>
    <n v="0"/>
    <n v="0"/>
    <n v="-3.1550248436745133E-3"/>
    <n v="-7.4403678382162679E-3"/>
    <n v="4.2853429945417547E-3"/>
    <n v="0"/>
    <n v="4.2853429945417547E-3"/>
  </r>
  <r>
    <x v="34"/>
    <d v="2005-05-09T00:00:00"/>
    <n v="80.697792053222599"/>
    <n v="47.811923980712798"/>
    <n v="6"/>
    <n v="6.2152309812784886E-3"/>
    <n v="9.8815250876414253E-4"/>
    <n v="1"/>
    <n v="0"/>
    <n v="0"/>
    <n v="0"/>
    <n v="0"/>
    <n v="0"/>
    <n v="0"/>
    <n v="5.2270784725143458E-3"/>
    <n v="0"/>
    <n v="0"/>
  </r>
  <r>
    <x v="34"/>
    <d v="2005-05-10T00:00:00"/>
    <n v="79.862174987792898"/>
    <n v="48.152854919433501"/>
    <n v="7"/>
    <n v="-1.0408878693443915E-2"/>
    <n v="7.1053646345268949E-3"/>
    <n v="1"/>
    <n v="0"/>
    <n v="0"/>
    <n v="0"/>
    <n v="0"/>
    <n v="0"/>
    <n v="0"/>
    <n v="-1.7514243327970809E-2"/>
    <n v="0"/>
    <n v="0"/>
  </r>
  <r>
    <x v="34"/>
    <d v="2005-05-11T00:00:00"/>
    <n v="80.300537109375"/>
    <n v="48.299755096435497"/>
    <n v="8"/>
    <n v="5.4739734417071336E-3"/>
    <n v="3.0460614920039988E-3"/>
    <n v="1"/>
    <n v="0"/>
    <n v="0"/>
    <n v="0"/>
    <n v="0"/>
    <n v="0"/>
    <n v="0"/>
    <n v="2.4279119497031348E-3"/>
    <n v="0"/>
    <n v="0"/>
  </r>
  <r>
    <x v="34"/>
    <d v="2005-05-12T00:00:00"/>
    <n v="79.416984558105398"/>
    <n v="48.488601684570298"/>
    <n v="9"/>
    <n v="-1.106405302611395E-2"/>
    <n v="3.902263331177048E-3"/>
    <n v="1"/>
    <n v="0"/>
    <n v="0"/>
    <n v="0"/>
    <n v="0"/>
    <n v="0"/>
    <n v="0"/>
    <n v="-1.4966316357290999E-2"/>
    <n v="0"/>
    <n v="0"/>
  </r>
  <r>
    <x v="34"/>
    <d v="2005-05-13T00:00:00"/>
    <n v="79.259452819824205"/>
    <n v="48.677417755126903"/>
    <n v="10"/>
    <n v="-1.9855725606153897E-3"/>
    <n v="3.8864679094974138E-3"/>
    <n v="1"/>
    <n v="0"/>
    <n v="0"/>
    <n v="0"/>
    <n v="0"/>
    <n v="0"/>
    <n v="0"/>
    <n v="-5.8720404701128031E-3"/>
    <n v="0"/>
    <n v="0"/>
  </r>
  <r>
    <x v="34"/>
    <d v="2005-05-16T00:00:00"/>
    <n v="79.999198913574205"/>
    <n v="48.619724273681598"/>
    <n v="11"/>
    <n v="9.2899369155595695E-3"/>
    <n v="-1.185923594548587E-3"/>
    <n v="1"/>
    <n v="0"/>
    <n v="0"/>
    <n v="0"/>
    <n v="0"/>
    <n v="0"/>
    <n v="0"/>
    <n v="1.0475860510108157E-2"/>
    <n v="0"/>
    <n v="0"/>
  </r>
  <r>
    <x v="34"/>
    <d v="2005-05-17T00:00:00"/>
    <n v="80.533432006835895"/>
    <n v="48.756160736083899"/>
    <n v="12"/>
    <n v="6.6557815988222873E-3"/>
    <n v="2.8022657082175254E-3"/>
    <n v="1"/>
    <n v="0"/>
    <n v="0"/>
    <n v="0"/>
    <n v="0"/>
    <n v="0"/>
    <n v="0"/>
    <n v="3.8535158906047619E-3"/>
    <n v="0"/>
    <n v="0"/>
  </r>
  <r>
    <x v="34"/>
    <d v="2005-05-18T00:00:00"/>
    <n v="81.362174987792898"/>
    <n v="49.081340789794901"/>
    <n v="13"/>
    <n v="1.0238081629051965E-2"/>
    <n v="6.6473743922058478E-3"/>
    <n v="1"/>
    <n v="0"/>
    <n v="0"/>
    <n v="0"/>
    <n v="0"/>
    <n v="0"/>
    <n v="0"/>
    <n v="3.5907072368461168E-3"/>
    <n v="0"/>
    <n v="0"/>
  </r>
  <r>
    <x v="34"/>
    <d v="2005-05-19T00:00:00"/>
    <n v="81.704650878906193"/>
    <n v="48.955459594726499"/>
    <n v="14"/>
    <n v="4.2004422768209121E-3"/>
    <n v="-2.5680410571364168E-3"/>
    <n v="1"/>
    <n v="0"/>
    <n v="0"/>
    <n v="0"/>
    <n v="0"/>
    <n v="0"/>
    <n v="0"/>
    <n v="6.7684833339573293E-3"/>
    <n v="0"/>
    <n v="0"/>
  </r>
  <r>
    <x v="34"/>
    <d v="2005-05-20T00:00:00"/>
    <n v="81.588211059570298"/>
    <n v="49.013126373291001"/>
    <n v="15"/>
    <n v="-1.4261473243736649E-3"/>
    <n v="1.1772505370945549E-3"/>
    <n v="1"/>
    <n v="0"/>
    <n v="0"/>
    <n v="0"/>
    <n v="0"/>
    <n v="0"/>
    <n v="0"/>
    <n v="-2.60339786146822E-3"/>
    <n v="0"/>
    <n v="0"/>
  </r>
  <r>
    <x v="34"/>
    <d v="2005-05-23T00:00:00"/>
    <n v="82.040275573730398"/>
    <n v="49.396011352538999"/>
    <n v="16"/>
    <n v="5.5255129914978194E-3"/>
    <n v="7.7815316776353701E-3"/>
    <n v="0"/>
    <n v="1"/>
    <n v="0"/>
    <n v="5.5255129914978194E-3"/>
    <n v="7.7815316776353701E-3"/>
    <n v="0"/>
    <n v="0"/>
    <n v="0"/>
    <n v="-2.2560186861375507E-3"/>
    <n v="0"/>
  </r>
  <r>
    <x v="34"/>
    <d v="2005-05-24T00:00:00"/>
    <n v="81.848472595214801"/>
    <n v="49.532436370849602"/>
    <n v="17"/>
    <n v="-2.3406495958608166E-3"/>
    <n v="2.7580561088495908E-3"/>
    <n v="0"/>
    <n v="1"/>
    <n v="0"/>
    <n v="-2.3406495958608166E-3"/>
    <n v="2.7580561088495908E-3"/>
    <n v="0"/>
    <n v="0"/>
    <n v="0"/>
    <n v="-5.0987057047104075E-3"/>
    <n v="0"/>
  </r>
  <r>
    <x v="34"/>
    <d v="2005-05-25T00:00:00"/>
    <n v="81.786857604980398"/>
    <n v="49.186244964599602"/>
    <n v="18"/>
    <n v="-7.5307689446976918E-4"/>
    <n v="-7.0137246715454059E-3"/>
    <n v="0"/>
    <n v="1"/>
    <n v="0"/>
    <n v="-7.5307689446976918E-4"/>
    <n v="-7.0137246715454059E-3"/>
    <n v="0"/>
    <n v="0"/>
    <n v="0"/>
    <n v="6.2606477770756367E-3"/>
    <n v="0"/>
  </r>
  <r>
    <x v="34"/>
    <d v="2005-05-26T00:00:00"/>
    <n v="82.225181579589801"/>
    <n v="49.170497894287102"/>
    <n v="19"/>
    <n v="5.3450346735814877E-3"/>
    <n v="-3.2020317040464674E-4"/>
    <n v="0"/>
    <n v="1"/>
    <n v="0"/>
    <n v="5.3450346735814877E-3"/>
    <n v="-3.2020317040464674E-4"/>
    <n v="0"/>
    <n v="0"/>
    <n v="0"/>
    <n v="5.6652378439861345E-3"/>
    <n v="0"/>
  </r>
  <r>
    <x v="34"/>
    <d v="2005-05-27T00:00:00"/>
    <n v="82.362167358398395"/>
    <n v="49.222949981689403"/>
    <n v="20"/>
    <n v="1.6645970826248883E-3"/>
    <n v="1.0661704311250842E-3"/>
    <n v="0"/>
    <n v="1"/>
    <n v="0"/>
    <n v="1.6645970826248883E-3"/>
    <n v="1.0661704311250842E-3"/>
    <n v="0"/>
    <n v="0"/>
    <n v="0"/>
    <n v="5.9842665149980418E-4"/>
    <n v="0"/>
  </r>
  <r>
    <x v="34"/>
    <d v="2005-05-31T00:00:00"/>
    <n v="81.834777832031193"/>
    <n v="49.831394195556598"/>
    <n v="21"/>
    <n v="-6.4238873551933527E-3"/>
    <n v="1.2285213161109391E-2"/>
    <n v="0"/>
    <n v="1"/>
    <n v="0"/>
    <n v="-6.4238873551933527E-3"/>
    <n v="1.2285213161109391E-2"/>
    <n v="0"/>
    <n v="0"/>
    <n v="0"/>
    <n v="-1.8709100516302743E-2"/>
    <n v="0"/>
  </r>
  <r>
    <x v="35"/>
    <d v="2005-06-01T00:00:00"/>
    <n v="82.533386230468693"/>
    <n v="50.4415893554687"/>
    <n v="1"/>
    <n v="8.5005829346427274E-3"/>
    <n v="1.2170829481452258E-2"/>
    <n v="1"/>
    <n v="0"/>
    <n v="1"/>
    <n v="0"/>
    <n v="0"/>
    <n v="8.5005829346427274E-3"/>
    <n v="1.2170829481452258E-2"/>
    <n v="-3.6702465468095302E-3"/>
    <n v="0"/>
    <n v="-3.6702465468095302E-3"/>
  </r>
  <r>
    <x v="35"/>
    <d v="2005-06-02T00:00:00"/>
    <n v="82.711471557617102"/>
    <n v="50.562664031982401"/>
    <n v="2"/>
    <n v="2.1554122588498515E-3"/>
    <n v="2.3974185332601696E-3"/>
    <n v="1"/>
    <n v="0"/>
    <n v="1"/>
    <n v="0"/>
    <n v="0"/>
    <n v="2.1554122588498515E-3"/>
    <n v="2.3974185332601696E-3"/>
    <n v="-2.4200627441031816E-4"/>
    <n v="0"/>
    <n v="-2.4200627441031816E-4"/>
  </r>
  <r>
    <x v="35"/>
    <d v="2005-06-03T00:00:00"/>
    <n v="82.293685913085895"/>
    <n v="50.146804809570298"/>
    <n v="3"/>
    <n v="-5.0639209551785625E-3"/>
    <n v="-8.2586392488631973E-3"/>
    <n v="1"/>
    <n v="0"/>
    <n v="1"/>
    <n v="0"/>
    <n v="0"/>
    <n v="-5.0639209551785625E-3"/>
    <n v="-8.2586392488631973E-3"/>
    <n v="3.1947182936846348E-3"/>
    <n v="0"/>
    <n v="3.1947182936846348E-3"/>
  </r>
  <r>
    <x v="35"/>
    <d v="2005-06-06T00:00:00"/>
    <n v="82.218322753906193"/>
    <n v="50.4099922180175"/>
    <n v="4"/>
    <n v="-9.1620259289495001E-4"/>
    <n v="5.2346140131188578E-3"/>
    <n v="1"/>
    <n v="0"/>
    <n v="1"/>
    <n v="0"/>
    <n v="0"/>
    <n v="-9.1620259289495001E-4"/>
    <n v="5.2346140131188578E-3"/>
    <n v="-6.1508166060138076E-3"/>
    <n v="0"/>
    <n v="-6.1508166060138076E-3"/>
  </r>
  <r>
    <x v="35"/>
    <d v="2005-06-07T00:00:00"/>
    <n v="82.279983520507798"/>
    <n v="50.810134887695298"/>
    <n v="5"/>
    <n v="7.4968272787748972E-4"/>
    <n v="7.9064266283784875E-3"/>
    <n v="1"/>
    <n v="0"/>
    <n v="1"/>
    <n v="0"/>
    <n v="0"/>
    <n v="7.4968272787748972E-4"/>
    <n v="7.9064266283784875E-3"/>
    <n v="-7.1567439005009977E-3"/>
    <n v="0"/>
    <n v="-7.1567439005009977E-3"/>
  </r>
  <r>
    <x v="35"/>
    <d v="2005-06-08T00:00:00"/>
    <n v="82.129318237304602"/>
    <n v="50.567935943603501"/>
    <n v="6"/>
    <n v="-1.8328078006337092E-3"/>
    <n v="-4.778141917714634E-3"/>
    <n v="1"/>
    <n v="0"/>
    <n v="0"/>
    <n v="0"/>
    <n v="0"/>
    <n v="0"/>
    <n v="0"/>
    <n v="2.9453341170809248E-3"/>
    <n v="0"/>
    <n v="0"/>
  </r>
  <r>
    <x v="35"/>
    <d v="2005-06-09T00:00:00"/>
    <n v="82.519699096679602"/>
    <n v="50.52583694458"/>
    <n v="7"/>
    <n v="4.7419850688239264E-3"/>
    <n v="-8.3287031939430569E-4"/>
    <n v="1"/>
    <n v="0"/>
    <n v="0"/>
    <n v="0"/>
    <n v="0"/>
    <n v="0"/>
    <n v="0"/>
    <n v="5.574855388218232E-3"/>
    <n v="0"/>
    <n v="0"/>
  </r>
  <r>
    <x v="35"/>
    <d v="2005-06-10T00:00:00"/>
    <n v="82.327934265136705"/>
    <n v="49.957248687744098"/>
    <n v="8"/>
    <n v="-2.3265716848101001E-3"/>
    <n v="-1.1317214672419217E-2"/>
    <n v="1"/>
    <n v="0"/>
    <n v="0"/>
    <n v="0"/>
    <n v="0"/>
    <n v="0"/>
    <n v="0"/>
    <n v="8.9906429876091161E-3"/>
    <n v="0"/>
    <n v="0"/>
  </r>
  <r>
    <x v="35"/>
    <d v="2005-06-13T00:00:00"/>
    <n v="82.588188171386705"/>
    <n v="49.657157897949197"/>
    <n v="9"/>
    <n v="3.1561998723990642E-3"/>
    <n v="-6.0250662106072026E-3"/>
    <n v="1"/>
    <n v="0"/>
    <n v="0"/>
    <n v="0"/>
    <n v="0"/>
    <n v="0"/>
    <n v="0"/>
    <n v="9.1812660830062672E-3"/>
    <n v="0"/>
    <n v="0"/>
  </r>
  <r>
    <x v="35"/>
    <d v="2005-06-14T00:00:00"/>
    <n v="82.779937744140597"/>
    <n v="49.330738067626903"/>
    <n v="10"/>
    <n v="2.3190643012855135E-3"/>
    <n v="-6.595170254055969E-3"/>
    <n v="1"/>
    <n v="0"/>
    <n v="0"/>
    <n v="0"/>
    <n v="0"/>
    <n v="0"/>
    <n v="0"/>
    <n v="8.9142345553414829E-3"/>
    <n v="0"/>
    <n v="0"/>
  </r>
  <r>
    <x v="35"/>
    <d v="2005-06-15T00:00:00"/>
    <n v="82.937484741210895"/>
    <n v="49.420272827148402"/>
    <n v="11"/>
    <n v="1.9013938567524656E-3"/>
    <n v="1.813344152011756E-3"/>
    <n v="1"/>
    <n v="0"/>
    <n v="0"/>
    <n v="0"/>
    <n v="0"/>
    <n v="0"/>
    <n v="0"/>
    <n v="8.8049704740709566E-5"/>
    <n v="0"/>
    <n v="0"/>
  </r>
  <r>
    <x v="35"/>
    <d v="2005-06-16T00:00:00"/>
    <n v="83.149810791015597"/>
    <n v="49.667667388916001"/>
    <n v="12"/>
    <n v="2.5568020093661805E-3"/>
    <n v="4.9934447175450343E-3"/>
    <n v="1"/>
    <n v="0"/>
    <n v="0"/>
    <n v="0"/>
    <n v="0"/>
    <n v="0"/>
    <n v="0"/>
    <n v="-2.4366427081788538E-3"/>
    <n v="0"/>
    <n v="0"/>
  </r>
  <r>
    <x v="35"/>
    <d v="2005-06-17T00:00:00"/>
    <n v="83.457916259765597"/>
    <n v="49.662441253662102"/>
    <n v="13"/>
    <n v="3.6985777962487494E-3"/>
    <n v="-1.0522761587885314E-4"/>
    <n v="1"/>
    <n v="0"/>
    <n v="0"/>
    <n v="0"/>
    <n v="0"/>
    <n v="0"/>
    <n v="0"/>
    <n v="3.8038054121276024E-3"/>
    <n v="0"/>
    <n v="0"/>
  </r>
  <r>
    <x v="35"/>
    <d v="2005-06-20T00:00:00"/>
    <n v="83.485427856445298"/>
    <n v="49.578147888183501"/>
    <n v="14"/>
    <n v="3.2959201906961137E-4"/>
    <n v="-1.6987683462733947E-3"/>
    <n v="1"/>
    <n v="0"/>
    <n v="0"/>
    <n v="0"/>
    <n v="0"/>
    <n v="0"/>
    <n v="0"/>
    <n v="2.0283603653430062E-3"/>
    <n v="0"/>
    <n v="0"/>
  </r>
  <r>
    <x v="35"/>
    <d v="2005-06-21T00:00:00"/>
    <n v="83.533584594726506"/>
    <n v="49.94140625"/>
    <n v="15"/>
    <n v="5.7666176932748183E-4"/>
    <n v="7.3002733633903399E-3"/>
    <n v="1"/>
    <n v="0"/>
    <n v="0"/>
    <n v="0"/>
    <n v="0"/>
    <n v="0"/>
    <n v="0"/>
    <n v="-6.7236115940628579E-3"/>
    <n v="0"/>
    <n v="0"/>
  </r>
  <r>
    <x v="35"/>
    <d v="2005-06-22T00:00:00"/>
    <n v="83.602317810058594"/>
    <n v="50.546928405761697"/>
    <n v="16"/>
    <n v="8.2248299997605035E-4"/>
    <n v="1.2051736888164986E-2"/>
    <n v="0"/>
    <n v="1"/>
    <n v="0"/>
    <n v="8.2248299997605035E-4"/>
    <n v="1.2051736888164986E-2"/>
    <n v="0"/>
    <n v="0"/>
    <n v="0"/>
    <n v="-1.1229253888188935E-2"/>
    <n v="0"/>
  </r>
  <r>
    <x v="35"/>
    <d v="2005-06-23T00:00:00"/>
    <n v="82.426368713378906"/>
    <n v="50.494258880615199"/>
    <n v="17"/>
    <n v="-1.4165850325938626E-2"/>
    <n v="-1.0425358476375687E-3"/>
    <n v="0"/>
    <n v="1"/>
    <n v="0"/>
    <n v="-1.4165850325938626E-2"/>
    <n v="-1.0425358476375687E-3"/>
    <n v="0"/>
    <n v="0"/>
    <n v="0"/>
    <n v="-1.3123314478301057E-2"/>
    <n v="0"/>
  </r>
  <r>
    <x v="35"/>
    <d v="2005-06-24T00:00:00"/>
    <n v="81.821205139160099"/>
    <n v="50.746944427490199"/>
    <n v="18"/>
    <n v="-7.3689528369989448E-3"/>
    <n v="4.9917634977345495E-3"/>
    <n v="0"/>
    <n v="1"/>
    <n v="0"/>
    <n v="-7.3689528369989448E-3"/>
    <n v="4.9917634977345495E-3"/>
    <n v="0"/>
    <n v="0"/>
    <n v="0"/>
    <n v="-1.2360716334733495E-2"/>
    <n v="0"/>
  </r>
  <r>
    <x v="35"/>
    <d v="2005-06-27T00:00:00"/>
    <n v="81.938156127929602"/>
    <n v="50.883831024169901"/>
    <n v="19"/>
    <n v="1.4283276112880656E-3"/>
    <n v="2.6938036996905419E-3"/>
    <n v="0"/>
    <n v="1"/>
    <n v="0"/>
    <n v="1.4283276112880656E-3"/>
    <n v="2.6938036996905419E-3"/>
    <n v="0"/>
    <n v="0"/>
    <n v="0"/>
    <n v="-1.2654760884024763E-3"/>
    <n v="0"/>
  </r>
  <r>
    <x v="35"/>
    <d v="2005-06-28T00:00:00"/>
    <n v="82.625808715820298"/>
    <n v="50.536354064941399"/>
    <n v="20"/>
    <n v="8.3573167545985677E-3"/>
    <n v="-6.8522517193759852E-3"/>
    <n v="0"/>
    <n v="1"/>
    <n v="0"/>
    <n v="8.3573167545985677E-3"/>
    <n v="-6.8522517193759852E-3"/>
    <n v="0"/>
    <n v="0"/>
    <n v="0"/>
    <n v="1.5209568473974554E-2"/>
    <n v="0"/>
  </r>
  <r>
    <x v="35"/>
    <d v="2005-06-29T00:00:00"/>
    <n v="82.405776977539006"/>
    <n v="50.457389831542898"/>
    <n v="21"/>
    <n v="-2.6665425013506138E-3"/>
    <n v="-1.5637453656609018E-3"/>
    <n v="0"/>
    <n v="1"/>
    <n v="0"/>
    <n v="-2.6665425013506138E-3"/>
    <n v="-1.5637453656609018E-3"/>
    <n v="0"/>
    <n v="0"/>
    <n v="0"/>
    <n v="-1.102797135689712E-3"/>
    <n v="0"/>
  </r>
  <r>
    <x v="35"/>
    <d v="2005-06-30T00:00:00"/>
    <n v="81.958755493164006"/>
    <n v="50.910171508788999"/>
    <n v="22"/>
    <n v="-5.4394044728277207E-3"/>
    <n v="8.9335223724127024E-3"/>
    <n v="0"/>
    <n v="1"/>
    <n v="0"/>
    <n v="-5.4394044728277207E-3"/>
    <n v="8.9335223724127024E-3"/>
    <n v="0"/>
    <n v="0"/>
    <n v="0"/>
    <n v="-1.4372926845240424E-2"/>
    <n v="0"/>
  </r>
  <r>
    <x v="36"/>
    <d v="2005-07-01T00:00:00"/>
    <n v="82.199424743652301"/>
    <n v="50.293102264404297"/>
    <n v="1"/>
    <n v="2.9321648494444329E-3"/>
    <n v="-1.2194800989192539E-2"/>
    <n v="1"/>
    <n v="0"/>
    <n v="1"/>
    <n v="0"/>
    <n v="0"/>
    <n v="2.9321648494444329E-3"/>
    <n v="-1.2194800989192539E-2"/>
    <n v="1.5126965838636972E-2"/>
    <n v="0"/>
    <n v="1.5126965838636972E-2"/>
  </r>
  <r>
    <x v="36"/>
    <d v="2005-07-05T00:00:00"/>
    <n v="82.859626770019503"/>
    <n v="49.817665100097599"/>
    <n v="2"/>
    <n v="7.9996285094274464E-3"/>
    <n v="-9.4982937643385904E-3"/>
    <n v="1"/>
    <n v="0"/>
    <n v="1"/>
    <n v="0"/>
    <n v="0"/>
    <n v="7.9996285094274464E-3"/>
    <n v="-9.4982937643385904E-3"/>
    <n v="1.7497922273766037E-2"/>
    <n v="0"/>
    <n v="1.7497922273766037E-2"/>
  </r>
  <r>
    <x v="36"/>
    <d v="2005-07-06T00:00:00"/>
    <n v="82.165054321289006"/>
    <n v="50.092357635497997"/>
    <n v="3"/>
    <n v="-8.4178505372014528E-3"/>
    <n v="5.498812231922931E-3"/>
    <n v="1"/>
    <n v="0"/>
    <n v="1"/>
    <n v="0"/>
    <n v="0"/>
    <n v="-8.4178505372014528E-3"/>
    <n v="5.498812231922931E-3"/>
    <n v="-1.3916662769124384E-2"/>
    <n v="0"/>
    <n v="-1.3916662769124384E-2"/>
  </r>
  <r>
    <x v="36"/>
    <d v="2005-07-07T00:00:00"/>
    <n v="82.488258361816406"/>
    <n v="50.198013305663999"/>
    <n v="4"/>
    <n v="3.9258785672309999E-3"/>
    <n v="2.1069960807221823E-3"/>
    <n v="1"/>
    <n v="0"/>
    <n v="1"/>
    <n v="0"/>
    <n v="0"/>
    <n v="3.9258785672309999E-3"/>
    <n v="2.1069960807221823E-3"/>
    <n v="1.8188824865088176E-3"/>
    <n v="0"/>
    <n v="1.8188824865088176E-3"/>
  </r>
  <r>
    <x v="36"/>
    <d v="2005-07-08T00:00:00"/>
    <n v="83.430412292480398"/>
    <n v="49.991985321044901"/>
    <n v="5"/>
    <n v="1.1356938354377356E-2"/>
    <n v="-4.1127513295116684E-3"/>
    <n v="1"/>
    <n v="0"/>
    <n v="1"/>
    <n v="0"/>
    <n v="0"/>
    <n v="1.1356938354377356E-2"/>
    <n v="-4.1127513295116684E-3"/>
    <n v="1.5469689683889024E-2"/>
    <n v="0"/>
    <n v="1.5469689683889024E-2"/>
  </r>
  <r>
    <x v="36"/>
    <d v="2005-07-11T00:00:00"/>
    <n v="83.856781005859304"/>
    <n v="49.991985321044901"/>
    <n v="6"/>
    <n v="5.0974569924299761E-3"/>
    <n v="0"/>
    <n v="1"/>
    <n v="0"/>
    <n v="0"/>
    <n v="0"/>
    <n v="0"/>
    <n v="0"/>
    <n v="0"/>
    <n v="5.0974569924299761E-3"/>
    <n v="0"/>
    <n v="0"/>
  </r>
  <r>
    <x v="36"/>
    <d v="2005-07-12T00:00:00"/>
    <n v="84.076843261718693"/>
    <n v="49.711986541747997"/>
    <n v="7"/>
    <n v="2.6208257313740223E-3"/>
    <n v="-5.6166170744129948E-3"/>
    <n v="1"/>
    <n v="0"/>
    <n v="0"/>
    <n v="0"/>
    <n v="0"/>
    <n v="0"/>
    <n v="0"/>
    <n v="8.237442805787018E-3"/>
    <n v="0"/>
    <n v="0"/>
  </r>
  <r>
    <x v="36"/>
    <d v="2005-07-13T00:00:00"/>
    <n v="84.1937255859375"/>
    <n v="49.638042449951101"/>
    <n v="8"/>
    <n v="1.3892190870587002E-3"/>
    <n v="-1.4885572999051291E-3"/>
    <n v="1"/>
    <n v="0"/>
    <n v="0"/>
    <n v="0"/>
    <n v="0"/>
    <n v="0"/>
    <n v="0"/>
    <n v="2.8777763869638293E-3"/>
    <n v="0"/>
    <n v="0"/>
  </r>
  <r>
    <x v="36"/>
    <d v="2005-07-14T00:00:00"/>
    <n v="84.523857116699205"/>
    <n v="49.5112495422363"/>
    <n v="9"/>
    <n v="3.9134267668037509E-3"/>
    <n v="-2.5576173926039614E-3"/>
    <n v="1"/>
    <n v="0"/>
    <n v="0"/>
    <n v="0"/>
    <n v="0"/>
    <n v="0"/>
    <n v="0"/>
    <n v="6.4710441594077123E-3"/>
    <n v="0"/>
    <n v="0"/>
  </r>
  <r>
    <x v="36"/>
    <d v="2005-07-15T00:00:00"/>
    <n v="84.475662231445298"/>
    <n v="49.643325805663999"/>
    <n v="10"/>
    <n v="-5.7035530924939945E-4"/>
    <n v="2.6640493608718428E-3"/>
    <n v="1"/>
    <n v="0"/>
    <n v="0"/>
    <n v="0"/>
    <n v="0"/>
    <n v="0"/>
    <n v="0"/>
    <n v="-3.2344046701212421E-3"/>
    <n v="0"/>
    <n v="0"/>
  </r>
  <r>
    <x v="36"/>
    <d v="2005-07-18T00:00:00"/>
    <n v="84.138732910156193"/>
    <n v="49.273563385009702"/>
    <n v="11"/>
    <n v="-3.9964532025726588E-3"/>
    <n v="-7.476259028839782E-3"/>
    <n v="1"/>
    <n v="0"/>
    <n v="0"/>
    <n v="0"/>
    <n v="0"/>
    <n v="0"/>
    <n v="0"/>
    <n v="3.4798058262671232E-3"/>
    <n v="0"/>
    <n v="0"/>
  </r>
  <r>
    <x v="36"/>
    <d v="2005-07-19T00:00:00"/>
    <n v="84.5994873046875"/>
    <n v="49.447883605957003"/>
    <n v="12"/>
    <n v="5.4611876206142208E-3"/>
    <n v="3.5315609208788909E-3"/>
    <n v="1"/>
    <n v="0"/>
    <n v="0"/>
    <n v="0"/>
    <n v="0"/>
    <n v="0"/>
    <n v="0"/>
    <n v="1.9296266997353298E-3"/>
    <n v="0"/>
    <n v="0"/>
  </r>
  <r>
    <x v="36"/>
    <d v="2005-07-20T00:00:00"/>
    <n v="84.888320922851506"/>
    <n v="49.717315673828097"/>
    <n v="13"/>
    <n v="3.4083147429908763E-3"/>
    <n v="5.4340178373551923E-3"/>
    <n v="1"/>
    <n v="0"/>
    <n v="0"/>
    <n v="0"/>
    <n v="0"/>
    <n v="0"/>
    <n v="0"/>
    <n v="-2.0257030943643161E-3"/>
    <n v="0"/>
    <n v="0"/>
  </r>
  <r>
    <x v="36"/>
    <d v="2005-07-21T00:00:00"/>
    <n v="84.393165588378906"/>
    <n v="49.041065216064403"/>
    <n v="14"/>
    <n v="-5.8500992263908012E-3"/>
    <n v="-1.3695263560325691E-2"/>
    <n v="1"/>
    <n v="0"/>
    <n v="0"/>
    <n v="0"/>
    <n v="0"/>
    <n v="0"/>
    <n v="0"/>
    <n v="7.8451643339348901E-3"/>
    <n v="0"/>
    <n v="0"/>
  </r>
  <r>
    <x v="36"/>
    <d v="2005-07-22T00:00:00"/>
    <n v="84.957077026367102"/>
    <n v="49.421436309814403"/>
    <n v="15"/>
    <n v="6.6597309043946026E-3"/>
    <n v="7.7262507053868857E-3"/>
    <n v="1"/>
    <n v="0"/>
    <n v="0"/>
    <n v="0"/>
    <n v="0"/>
    <n v="0"/>
    <n v="0"/>
    <n v="-1.0665198009922831E-3"/>
    <n v="0"/>
    <n v="0"/>
  </r>
  <r>
    <x v="36"/>
    <d v="2005-07-25T00:00:00"/>
    <n v="84.716407775878906"/>
    <n v="49.241813659667898"/>
    <n v="16"/>
    <n v="-2.8368535269050581E-3"/>
    <n v="-3.6411297753217555E-3"/>
    <n v="0"/>
    <n v="1"/>
    <n v="0"/>
    <n v="-2.8368535269050581E-3"/>
    <n v="-3.6411297753217555E-3"/>
    <n v="0"/>
    <n v="0"/>
    <n v="0"/>
    <n v="8.042762484166974E-4"/>
    <n v="0"/>
  </r>
  <r>
    <x v="36"/>
    <d v="2005-07-26T00:00:00"/>
    <n v="84.819549560546804"/>
    <n v="49.321060180663999"/>
    <n v="17"/>
    <n v="1.2167542391996672E-3"/>
    <n v="1.6080403296831519E-3"/>
    <n v="0"/>
    <n v="1"/>
    <n v="0"/>
    <n v="1.2167542391996672E-3"/>
    <n v="1.6080403296831519E-3"/>
    <n v="0"/>
    <n v="0"/>
    <n v="0"/>
    <n v="-3.9128609048348466E-4"/>
    <n v="0"/>
  </r>
  <r>
    <x v="36"/>
    <d v="2005-07-27T00:00:00"/>
    <n v="85.128997802734304"/>
    <n v="49.241813659667898"/>
    <n v="18"/>
    <n v="3.6416737768561656E-3"/>
    <n v="-1.6080403296831868E-3"/>
    <n v="0"/>
    <n v="1"/>
    <n v="0"/>
    <n v="3.6416737768561656E-3"/>
    <n v="-1.6080403296831868E-3"/>
    <n v="0"/>
    <n v="0"/>
    <n v="0"/>
    <n v="5.2497141065393528E-3"/>
    <n v="0"/>
  </r>
  <r>
    <x v="36"/>
    <d v="2005-07-28T00:00:00"/>
    <n v="85.6654052734375"/>
    <n v="49.680328369140597"/>
    <n v="19"/>
    <n v="6.2813444084432726E-3"/>
    <n v="8.8659135944354223E-3"/>
    <n v="0"/>
    <n v="1"/>
    <n v="0"/>
    <n v="6.2813444084432726E-3"/>
    <n v="8.8659135944354223E-3"/>
    <n v="0"/>
    <n v="0"/>
    <n v="0"/>
    <n v="-2.5845691859921497E-3"/>
    <n v="0"/>
  </r>
  <r>
    <x v="36"/>
    <d v="2005-07-29T00:00:00"/>
    <n v="85.094589233398395"/>
    <n v="49.189010620117102"/>
    <n v="20"/>
    <n v="-6.6856194023339486E-3"/>
    <n v="-9.9388101185134744E-3"/>
    <n v="0"/>
    <n v="1"/>
    <n v="0"/>
    <n v="-6.6856194023339486E-3"/>
    <n v="-9.9388101185134744E-3"/>
    <n v="0"/>
    <n v="0"/>
    <n v="0"/>
    <n v="3.2531907161795258E-3"/>
    <n v="0"/>
  </r>
  <r>
    <x v="37"/>
    <d v="2005-08-01T00:00:00"/>
    <n v="85.032722473144503"/>
    <n v="49.006076812744098"/>
    <n v="1"/>
    <n v="-7.2729960122711057E-4"/>
    <n v="-3.7259301618408841E-3"/>
    <n v="1"/>
    <n v="0"/>
    <n v="1"/>
    <n v="0"/>
    <n v="0"/>
    <n v="-7.2729960122711057E-4"/>
    <n v="-3.7259301618408841E-3"/>
    <n v="2.9986305606137737E-3"/>
    <n v="0"/>
    <n v="2.9986305606137737E-3"/>
  </r>
  <r>
    <x v="37"/>
    <d v="2005-08-02T00:00:00"/>
    <n v="85.541641235351506"/>
    <n v="48.847030639648402"/>
    <n v="2"/>
    <n v="5.9671366929810793E-3"/>
    <n v="-3.2507156347278158E-3"/>
    <n v="1"/>
    <n v="0"/>
    <n v="1"/>
    <n v="0"/>
    <n v="0"/>
    <n v="5.9671366929810793E-3"/>
    <n v="-3.2507156347278158E-3"/>
    <n v="9.2178523277088951E-3"/>
    <n v="0"/>
    <n v="9.2178523277088951E-3"/>
  </r>
  <r>
    <x v="37"/>
    <d v="2005-08-03T00:00:00"/>
    <n v="85.768539428710895"/>
    <n v="49.085563659667898"/>
    <n v="3"/>
    <n v="2.6489765542245885E-3"/>
    <n v="4.8713810439113825E-3"/>
    <n v="1"/>
    <n v="0"/>
    <n v="1"/>
    <n v="0"/>
    <n v="0"/>
    <n v="2.6489765542245885E-3"/>
    <n v="4.8713810439113825E-3"/>
    <n v="-2.222404489686794E-3"/>
    <n v="0"/>
    <n v="-2.222404489686794E-3"/>
  </r>
  <r>
    <x v="37"/>
    <d v="2005-08-04T00:00:00"/>
    <n v="85.080894470214801"/>
    <n v="48.98486328125"/>
    <n v="4"/>
    <n v="-8.0497623668533119E-3"/>
    <n v="-2.0536346572619826E-3"/>
    <n v="1"/>
    <n v="0"/>
    <n v="1"/>
    <n v="0"/>
    <n v="0"/>
    <n v="-8.0497623668533119E-3"/>
    <n v="-2.0536346572619826E-3"/>
    <n v="-5.9961277095913288E-3"/>
    <n v="0"/>
    <n v="-5.9961277095913288E-3"/>
  </r>
  <r>
    <x v="37"/>
    <d v="2005-08-05T00:00:00"/>
    <n v="84.503173828125"/>
    <n v="48.603092193603501"/>
    <n v="5"/>
    <n v="-6.8134098069950032E-3"/>
    <n v="-7.824183494513989E-3"/>
    <n v="1"/>
    <n v="0"/>
    <n v="1"/>
    <n v="0"/>
    <n v="0"/>
    <n v="-6.8134098069950032E-3"/>
    <n v="-7.824183494513989E-3"/>
    <n v="1.0107736875189857E-3"/>
    <n v="0"/>
    <n v="1.0107736875189857E-3"/>
  </r>
  <r>
    <x v="37"/>
    <d v="2005-08-08T00:00:00"/>
    <n v="84.345069885253906"/>
    <n v="48.512924194335902"/>
    <n v="6"/>
    <n v="-1.8727347777112403E-3"/>
    <n v="-1.856913587078143E-3"/>
    <n v="1"/>
    <n v="0"/>
    <n v="0"/>
    <n v="0"/>
    <n v="0"/>
    <n v="0"/>
    <n v="0"/>
    <n v="-1.5821190633097263E-5"/>
    <n v="0"/>
    <n v="0"/>
  </r>
  <r>
    <x v="37"/>
    <d v="2005-08-09T00:00:00"/>
    <n v="84.853973388671804"/>
    <n v="48.693233489990199"/>
    <n v="7"/>
    <n v="6.0154599950232946E-3"/>
    <n v="3.7098370462886753E-3"/>
    <n v="1"/>
    <n v="0"/>
    <n v="0"/>
    <n v="0"/>
    <n v="0"/>
    <n v="0"/>
    <n v="0"/>
    <n v="2.3056229487346193E-3"/>
    <n v="0"/>
    <n v="0"/>
  </r>
  <r>
    <x v="37"/>
    <d v="2005-08-10T00:00:00"/>
    <n v="84.812667846679602"/>
    <n v="48.640205383300703"/>
    <n v="8"/>
    <n v="-4.8690234577041674E-4"/>
    <n v="-1.0896175569234355E-3"/>
    <n v="1"/>
    <n v="0"/>
    <n v="0"/>
    <n v="0"/>
    <n v="0"/>
    <n v="0"/>
    <n v="0"/>
    <n v="6.0271521115301877E-4"/>
    <n v="0"/>
    <n v="0"/>
  </r>
  <r>
    <x v="37"/>
    <d v="2005-08-11T00:00:00"/>
    <n v="85.149604797363196"/>
    <n v="48.9795532226562"/>
    <n v="9"/>
    <n v="3.9648492201249429E-3"/>
    <n v="6.9524696868158284E-3"/>
    <n v="1"/>
    <n v="0"/>
    <n v="0"/>
    <n v="0"/>
    <n v="0"/>
    <n v="0"/>
    <n v="0"/>
    <n v="-2.9876204666908854E-3"/>
    <n v="0"/>
    <n v="0"/>
  </r>
  <r>
    <x v="37"/>
    <d v="2005-08-12T00:00:00"/>
    <n v="84.626991271972599"/>
    <n v="49.477996826171797"/>
    <n v="10"/>
    <n v="-6.1565043496891927E-3"/>
    <n v="1.0125132334911049E-2"/>
    <n v="1"/>
    <n v="0"/>
    <n v="0"/>
    <n v="0"/>
    <n v="0"/>
    <n v="0"/>
    <n v="0"/>
    <n v="-1.628163668460024E-2"/>
    <n v="0"/>
    <n v="0"/>
  </r>
  <r>
    <x v="37"/>
    <d v="2005-08-15T00:00:00"/>
    <n v="85.149604797363196"/>
    <n v="49.350734710693303"/>
    <n v="11"/>
    <n v="6.1565043496892204E-3"/>
    <n v="-2.5754086658956211E-3"/>
    <n v="1"/>
    <n v="0"/>
    <n v="0"/>
    <n v="0"/>
    <n v="0"/>
    <n v="0"/>
    <n v="0"/>
    <n v="8.7319130155848416E-3"/>
    <n v="0"/>
    <n v="0"/>
  </r>
  <r>
    <x v="37"/>
    <d v="2005-08-16T00:00:00"/>
    <n v="84.042457580566406"/>
    <n v="49.695396423339801"/>
    <n v="12"/>
    <n v="-1.3087647310080859E-2"/>
    <n v="6.9596479920781334E-3"/>
    <n v="1"/>
    <n v="0"/>
    <n v="0"/>
    <n v="0"/>
    <n v="0"/>
    <n v="0"/>
    <n v="0"/>
    <n v="-2.0047295302158992E-2"/>
    <n v="0"/>
    <n v="0"/>
  </r>
  <r>
    <x v="37"/>
    <d v="2005-08-17T00:00:00"/>
    <n v="84.035598754882798"/>
    <n v="49.366630554199197"/>
    <n v="13"/>
    <n v="-8.1614766816746177E-5"/>
    <n v="-6.637600425256975E-3"/>
    <n v="1"/>
    <n v="0"/>
    <n v="0"/>
    <n v="0"/>
    <n v="0"/>
    <n v="0"/>
    <n v="0"/>
    <n v="6.5559856584402288E-3"/>
    <n v="0"/>
    <n v="0"/>
  </r>
  <r>
    <x v="37"/>
    <d v="2005-08-18T00:00:00"/>
    <n v="84.028701782226506"/>
    <n v="49.7325019836425"/>
    <n v="14"/>
    <n v="-8.207540373683543E-5"/>
    <n v="7.3839817250687676E-3"/>
    <n v="1"/>
    <n v="0"/>
    <n v="0"/>
    <n v="0"/>
    <n v="0"/>
    <n v="0"/>
    <n v="0"/>
    <n v="-7.4660571288056032E-3"/>
    <n v="0"/>
    <n v="0"/>
  </r>
  <r>
    <x v="37"/>
    <d v="2005-08-19T00:00:00"/>
    <n v="84.221229553222599"/>
    <n v="49.7271919250488"/>
    <n v="15"/>
    <n v="2.2885935643581663E-3"/>
    <n v="-1.0677810055639531E-4"/>
    <n v="1"/>
    <n v="0"/>
    <n v="0"/>
    <n v="0"/>
    <n v="0"/>
    <n v="0"/>
    <n v="0"/>
    <n v="2.3953716649145616E-3"/>
    <n v="0"/>
    <n v="0"/>
  </r>
  <r>
    <x v="37"/>
    <d v="2005-08-22T00:00:00"/>
    <n v="84.221229553222599"/>
    <n v="49.674167633056598"/>
    <n v="16"/>
    <n v="0"/>
    <n v="-1.0668726717090388E-3"/>
    <n v="0"/>
    <n v="1"/>
    <n v="0"/>
    <n v="0"/>
    <n v="-1.0668726717090388E-3"/>
    <n v="0"/>
    <n v="0"/>
    <n v="0"/>
    <n v="1.0668726717090388E-3"/>
    <n v="0"/>
  </r>
  <r>
    <x v="37"/>
    <d v="2005-08-23T00:00:00"/>
    <n v="84.063087463378906"/>
    <n v="49.902198791503899"/>
    <n v="17"/>
    <n v="-1.8794637456280706E-3"/>
    <n v="4.5800337017087561E-3"/>
    <n v="0"/>
    <n v="1"/>
    <n v="0"/>
    <n v="-1.8794637456280706E-3"/>
    <n v="4.5800337017087561E-3"/>
    <n v="0"/>
    <n v="0"/>
    <n v="0"/>
    <n v="-6.4594974473368271E-3"/>
    <n v="0"/>
  </r>
  <r>
    <x v="37"/>
    <d v="2005-08-24T00:00:00"/>
    <n v="83.313537597656193"/>
    <n v="49.949909210205"/>
    <n v="18"/>
    <n v="-8.9565060368626756E-3"/>
    <n v="9.5562173471787685E-4"/>
    <n v="0"/>
    <n v="1"/>
    <n v="0"/>
    <n v="-8.9565060368626756E-3"/>
    <n v="9.5562173471787685E-4"/>
    <n v="0"/>
    <n v="0"/>
    <n v="0"/>
    <n v="-9.9121277715805527E-3"/>
    <n v="0"/>
  </r>
  <r>
    <x v="37"/>
    <d v="2005-08-25T00:00:00"/>
    <n v="83.6160888671875"/>
    <n v="50.108982086181598"/>
    <n v="19"/>
    <n v="3.6248999920462806E-3"/>
    <n v="3.1795876994345652E-3"/>
    <n v="0"/>
    <n v="1"/>
    <n v="0"/>
    <n v="3.6248999920462806E-3"/>
    <n v="3.1795876994345652E-3"/>
    <n v="0"/>
    <n v="0"/>
    <n v="0"/>
    <n v="4.4531229261171546E-4"/>
    <n v="0"/>
  </r>
  <r>
    <x v="37"/>
    <d v="2005-08-26T00:00:00"/>
    <n v="83.045318603515597"/>
    <n v="50.093070983886697"/>
    <n v="20"/>
    <n v="-6.8494860787283946E-3"/>
    <n v="-3.17580367689734E-4"/>
    <n v="0"/>
    <n v="1"/>
    <n v="0"/>
    <n v="-6.8494860787283946E-3"/>
    <n v="-3.17580367689734E-4"/>
    <n v="0"/>
    <n v="0"/>
    <n v="0"/>
    <n v="-6.5319057110386604E-3"/>
    <n v="0"/>
  </r>
  <r>
    <x v="37"/>
    <d v="2005-08-29T00:00:00"/>
    <n v="83.684875488281193"/>
    <n v="50.156719207763601"/>
    <n v="21"/>
    <n v="7.6717960425087741E-3"/>
    <n v="1.2697928306340091E-3"/>
    <n v="0"/>
    <n v="1"/>
    <n v="0"/>
    <n v="7.6717960425087741E-3"/>
    <n v="1.2697928306340091E-3"/>
    <n v="0"/>
    <n v="0"/>
    <n v="0"/>
    <n v="6.402003211874765E-3"/>
    <n v="0"/>
  </r>
  <r>
    <x v="37"/>
    <d v="2005-08-30T00:00:00"/>
    <n v="83.244697570800696"/>
    <n v="50.474845886230398"/>
    <n v="22"/>
    <n v="-5.2738281138027402E-3"/>
    <n v="6.3226232831303892E-3"/>
    <n v="0"/>
    <n v="1"/>
    <n v="0"/>
    <n v="-5.2738281138027402E-3"/>
    <n v="6.3226232831303892E-3"/>
    <n v="0"/>
    <n v="0"/>
    <n v="0"/>
    <n v="-1.1596451396933129E-2"/>
    <n v="0"/>
  </r>
  <r>
    <x v="37"/>
    <d v="2005-08-31T00:00:00"/>
    <n v="84.296890258789006"/>
    <n v="50.8990478515625"/>
    <n v="23"/>
    <n v="1.2560541356214721E-2"/>
    <n v="8.3691062004668595E-3"/>
    <n v="0"/>
    <n v="1"/>
    <n v="0"/>
    <n v="1.2560541356214721E-2"/>
    <n v="8.3691062004668595E-3"/>
    <n v="0"/>
    <n v="0"/>
    <n v="0"/>
    <n v="4.1914351557478611E-3"/>
    <n v="0"/>
  </r>
  <r>
    <x v="38"/>
    <d v="2005-09-01T00:00:00"/>
    <n v="84.235015869140597"/>
    <n v="50.592578887939403"/>
    <n v="1"/>
    <n v="-7.3427511561471425E-4"/>
    <n v="-6.0393138816071156E-3"/>
    <n v="1"/>
    <n v="0"/>
    <n v="1"/>
    <n v="0"/>
    <n v="0"/>
    <n v="-7.3427511561471425E-4"/>
    <n v="-6.0393138816071156E-3"/>
    <n v="5.3050387659924012E-3"/>
    <n v="0"/>
    <n v="5.3050387659924012E-3"/>
  </r>
  <r>
    <x v="38"/>
    <d v="2005-09-02T00:00:00"/>
    <n v="84.083709716796804"/>
    <n v="50.635108947753899"/>
    <n v="2"/>
    <n v="-1.7978533591239037E-3"/>
    <n v="8.4028516755204404E-4"/>
    <n v="1"/>
    <n v="0"/>
    <n v="1"/>
    <n v="0"/>
    <n v="0"/>
    <n v="-1.7978533591239037E-3"/>
    <n v="8.4028516755204404E-4"/>
    <n v="-2.6381385266759476E-3"/>
    <n v="0"/>
    <n v="-2.6381385266759476E-3"/>
  </r>
  <r>
    <x v="38"/>
    <d v="2005-09-06T00:00:00"/>
    <n v="85.067123413085895"/>
    <n v="50.278652191162102"/>
    <n v="3"/>
    <n v="1.1627785193879707E-2"/>
    <n v="-7.0646111113668898E-3"/>
    <n v="1"/>
    <n v="0"/>
    <n v="1"/>
    <n v="0"/>
    <n v="0"/>
    <n v="1.1627785193879707E-2"/>
    <n v="-7.0646111113668898E-3"/>
    <n v="1.8692396305246599E-2"/>
    <n v="0"/>
    <n v="1.8692396305246599E-2"/>
  </r>
  <r>
    <x v="38"/>
    <d v="2005-09-07T00:00:00"/>
    <n v="85.211517333984304"/>
    <n v="49.805068969726499"/>
    <n v="4"/>
    <n v="1.6959726114233486E-3"/>
    <n v="-9.4638119085500207E-3"/>
    <n v="1"/>
    <n v="0"/>
    <n v="1"/>
    <n v="0"/>
    <n v="0"/>
    <n v="1.6959726114233486E-3"/>
    <n v="-9.4638119085500207E-3"/>
    <n v="1.1159784519973369E-2"/>
    <n v="0"/>
    <n v="1.1159784519973369E-2"/>
  </r>
  <r>
    <x v="38"/>
    <d v="2005-09-08T00:00:00"/>
    <n v="84.929595947265597"/>
    <n v="49.858268737792898"/>
    <n v="5"/>
    <n v="-3.3139743745264475E-3"/>
    <n v="1.0675896341217376E-3"/>
    <n v="1"/>
    <n v="0"/>
    <n v="1"/>
    <n v="0"/>
    <n v="0"/>
    <n v="-3.3139743745264475E-3"/>
    <n v="1.0675896341217376E-3"/>
    <n v="-4.3815640086481856E-3"/>
    <n v="0"/>
    <n v="-4.3815640086481856E-3"/>
  </r>
  <r>
    <x v="38"/>
    <d v="2005-09-09T00:00:00"/>
    <n v="85.686050415039006"/>
    <n v="50.017917633056598"/>
    <n v="6"/>
    <n v="8.8674097671994235E-3"/>
    <n v="3.1969388707751957E-3"/>
    <n v="1"/>
    <n v="0"/>
    <n v="0"/>
    <n v="0"/>
    <n v="0"/>
    <n v="0"/>
    <n v="0"/>
    <n v="5.6704708964242278E-3"/>
    <n v="0"/>
    <n v="0"/>
  </r>
  <r>
    <x v="38"/>
    <d v="2005-09-12T00:00:00"/>
    <n v="85.514083862304602"/>
    <n v="49.672039031982401"/>
    <n v="7"/>
    <n v="-2.0089541552860573E-3"/>
    <n v="-6.9391140395559381E-3"/>
    <n v="1"/>
    <n v="0"/>
    <n v="0"/>
    <n v="0"/>
    <n v="0"/>
    <n v="0"/>
    <n v="0"/>
    <n v="4.9301598842698812E-3"/>
    <n v="0"/>
    <n v="0"/>
  </r>
  <r>
    <x v="38"/>
    <d v="2005-09-13T00:00:00"/>
    <n v="85.039596557617102"/>
    <n v="49.932796478271399"/>
    <n v="8"/>
    <n v="-5.564096039004777E-3"/>
    <n v="5.2358510639823339E-3"/>
    <n v="1"/>
    <n v="0"/>
    <n v="0"/>
    <n v="0"/>
    <n v="0"/>
    <n v="0"/>
    <n v="0"/>
    <n v="-1.0799947102987111E-2"/>
    <n v="0"/>
    <n v="0"/>
  </r>
  <r>
    <x v="38"/>
    <d v="2005-09-14T00:00:00"/>
    <n v="84.730133056640597"/>
    <n v="49.741199493408203"/>
    <n v="9"/>
    <n v="-3.6456893044183214E-3"/>
    <n v="-3.8444775686793916E-3"/>
    <n v="1"/>
    <n v="0"/>
    <n v="0"/>
    <n v="0"/>
    <n v="0"/>
    <n v="0"/>
    <n v="0"/>
    <n v="1.9878826426107015E-4"/>
    <n v="0"/>
    <n v="0"/>
  </r>
  <r>
    <x v="38"/>
    <d v="2005-09-15T00:00:00"/>
    <n v="84.688911437988196"/>
    <n v="49.331508636474602"/>
    <n v="10"/>
    <n v="-4.8662320802026068E-4"/>
    <n v="-8.2705560385676283E-3"/>
    <n v="1"/>
    <n v="0"/>
    <n v="0"/>
    <n v="0"/>
    <n v="0"/>
    <n v="0"/>
    <n v="0"/>
    <n v="7.7839328305473673E-3"/>
    <n v="0"/>
    <n v="0"/>
  </r>
  <r>
    <x v="38"/>
    <d v="2005-09-16T00:00:00"/>
    <n v="85.291099548339801"/>
    <n v="49.006870269775298"/>
    <n v="11"/>
    <n v="7.0854287651172815E-3"/>
    <n v="-6.6024994440459055E-3"/>
    <n v="1"/>
    <n v="0"/>
    <n v="0"/>
    <n v="0"/>
    <n v="0"/>
    <n v="0"/>
    <n v="0"/>
    <n v="1.3687928209163187E-2"/>
    <n v="0"/>
    <n v="0"/>
  </r>
  <r>
    <x v="38"/>
    <d v="2005-09-19T00:00:00"/>
    <n v="85.007949829101506"/>
    <n v="49.113330841064403"/>
    <n v="12"/>
    <n v="-3.3253266085868246E-3"/>
    <n v="2.1700039718633045E-3"/>
    <n v="1"/>
    <n v="0"/>
    <n v="0"/>
    <n v="0"/>
    <n v="0"/>
    <n v="0"/>
    <n v="0"/>
    <n v="-5.4953305804501286E-3"/>
    <n v="0"/>
    <n v="0"/>
  </r>
  <r>
    <x v="38"/>
    <d v="2005-09-20T00:00:00"/>
    <n v="84.289726257324205"/>
    <n v="49.241039276122997"/>
    <n v="13"/>
    <n v="-8.4847931433036563E-3"/>
    <n v="2.5969055910316512E-3"/>
    <n v="1"/>
    <n v="0"/>
    <n v="0"/>
    <n v="0"/>
    <n v="0"/>
    <n v="0"/>
    <n v="0"/>
    <n v="-1.1081698734335307E-2"/>
    <n v="0"/>
    <n v="0"/>
  </r>
  <r>
    <x v="38"/>
    <d v="2005-09-21T00:00:00"/>
    <n v="83.502418518066406"/>
    <n v="49.698680877685497"/>
    <n v="14"/>
    <n v="-9.3843906492190252E-3"/>
    <n v="9.2509836215500449E-3"/>
    <n v="1"/>
    <n v="0"/>
    <n v="0"/>
    <n v="0"/>
    <n v="0"/>
    <n v="0"/>
    <n v="0"/>
    <n v="-1.863537427076907E-2"/>
    <n v="0"/>
    <n v="0"/>
  </r>
  <r>
    <x v="38"/>
    <d v="2005-09-22T00:00:00"/>
    <n v="83.799385070800696"/>
    <n v="49.650749206542898"/>
    <n v="15"/>
    <n v="3.550073678269307E-3"/>
    <n v="-9.6491091737267872E-4"/>
    <n v="1"/>
    <n v="0"/>
    <n v="0"/>
    <n v="0"/>
    <n v="0"/>
    <n v="0"/>
    <n v="0"/>
    <n v="4.5149845956419859E-3"/>
    <n v="0"/>
    <n v="0"/>
  </r>
  <r>
    <x v="38"/>
    <d v="2005-09-23T00:00:00"/>
    <n v="83.868461608886705"/>
    <n v="49.278266906738203"/>
    <n v="16"/>
    <n v="8.2396885702381195E-4"/>
    <n v="-7.5303298182505486E-3"/>
    <n v="0"/>
    <n v="1"/>
    <n v="0"/>
    <n v="8.2396885702381195E-4"/>
    <n v="-7.5303298182505486E-3"/>
    <n v="0"/>
    <n v="0"/>
    <n v="0"/>
    <n v="8.3542986752743603E-3"/>
    <n v="0"/>
  </r>
  <r>
    <x v="38"/>
    <d v="2005-09-26T00:00:00"/>
    <n v="83.965118408203097"/>
    <n v="49.054817199707003"/>
    <n v="17"/>
    <n v="1.1518172941627125E-3"/>
    <n v="-4.544759145333672E-3"/>
    <n v="0"/>
    <n v="1"/>
    <n v="0"/>
    <n v="1.1518172941627125E-3"/>
    <n v="-4.544759145333672E-3"/>
    <n v="0"/>
    <n v="0"/>
    <n v="0"/>
    <n v="5.6965764394963847E-3"/>
    <n v="0"/>
  </r>
  <r>
    <x v="38"/>
    <d v="2005-09-27T00:00:00"/>
    <n v="83.944404602050696"/>
    <n v="49.123943328857401"/>
    <n v="18"/>
    <n v="-2.4672580668590709E-4"/>
    <n v="1.4081689400231052E-3"/>
    <n v="0"/>
    <n v="1"/>
    <n v="0"/>
    <n v="-2.4672580668590709E-4"/>
    <n v="1.4081689400231052E-3"/>
    <n v="0"/>
    <n v="0"/>
    <n v="0"/>
    <n v="-1.6548947467090122E-3"/>
    <n v="0"/>
  </r>
  <r>
    <x v="38"/>
    <d v="2005-09-28T00:00:00"/>
    <n v="84.027282714843693"/>
    <n v="49.453861236572202"/>
    <n v="19"/>
    <n v="9.8681058507385359E-4"/>
    <n v="6.6935785590198508E-3"/>
    <n v="0"/>
    <n v="1"/>
    <n v="0"/>
    <n v="9.8681058507385359E-4"/>
    <n v="6.6935785590198508E-3"/>
    <n v="0"/>
    <n v="0"/>
    <n v="0"/>
    <n v="-5.7067679739459974E-3"/>
    <n v="0"/>
  </r>
  <r>
    <x v="38"/>
    <d v="2005-09-29T00:00:00"/>
    <n v="84.710983276367102"/>
    <n v="49.230381011962798"/>
    <n v="20"/>
    <n v="8.1037256021969286E-3"/>
    <n v="-4.529205505380357E-3"/>
    <n v="0"/>
    <n v="1"/>
    <n v="0"/>
    <n v="8.1037256021969286E-3"/>
    <n v="-4.529205505380357E-3"/>
    <n v="0"/>
    <n v="0"/>
    <n v="0"/>
    <n v="1.2632931107577286E-2"/>
    <n v="0"/>
  </r>
  <r>
    <x v="38"/>
    <d v="2005-09-30T00:00:00"/>
    <n v="84.973411560058594"/>
    <n v="49.060115814208899"/>
    <n v="21"/>
    <n v="3.0931364451771688E-3"/>
    <n v="-3.4645336743521142E-3"/>
    <n v="0"/>
    <n v="1"/>
    <n v="0"/>
    <n v="3.0931364451771688E-3"/>
    <n v="-3.4645336743521142E-3"/>
    <n v="0"/>
    <n v="0"/>
    <n v="0"/>
    <n v="6.557670119529283E-3"/>
    <n v="0"/>
  </r>
  <r>
    <x v="39"/>
    <d v="2005-10-03T00:00:00"/>
    <n v="84.669540405273395"/>
    <n v="48.676559448242102"/>
    <n v="1"/>
    <n v="-3.5824828118065973E-3"/>
    <n v="-7.8488107760965979E-3"/>
    <n v="1"/>
    <n v="0"/>
    <n v="1"/>
    <n v="0"/>
    <n v="0"/>
    <n v="-3.5824828118065973E-3"/>
    <n v="-7.8488107760965979E-3"/>
    <n v="4.2663279642900006E-3"/>
    <n v="0"/>
    <n v="4.2663279642900006E-3"/>
  </r>
  <r>
    <x v="39"/>
    <d v="2005-10-04T00:00:00"/>
    <n v="83.716499328613196"/>
    <n v="48.836803436279297"/>
    <n v="2"/>
    <n v="-1.1319836904915562E-2"/>
    <n v="3.2866086768131813E-3"/>
    <n v="1"/>
    <n v="0"/>
    <n v="1"/>
    <n v="0"/>
    <n v="0"/>
    <n v="-1.1319836904915562E-2"/>
    <n v="3.2866086768131813E-3"/>
    <n v="-1.4606445581728744E-2"/>
    <n v="0"/>
    <n v="-1.4606445581728744E-2"/>
  </r>
  <r>
    <x v="39"/>
    <d v="2005-10-05T00:00:00"/>
    <n v="82.618423461914006"/>
    <n v="49.050491333007798"/>
    <n v="3"/>
    <n v="-1.3203382674726722E-2"/>
    <n v="4.3660055510848922E-3"/>
    <n v="1"/>
    <n v="0"/>
    <n v="1"/>
    <n v="0"/>
    <n v="0"/>
    <n v="-1.3203382674726722E-2"/>
    <n v="4.3660055510848922E-3"/>
    <n v="-1.7569388225811614E-2"/>
    <n v="0"/>
    <n v="-1.7569388225811614E-2"/>
  </r>
  <r>
    <x v="39"/>
    <d v="2005-10-06T00:00:00"/>
    <n v="82.321456909179602"/>
    <n v="48.863529205322202"/>
    <n v="4"/>
    <n v="-3.6009105008725116E-3"/>
    <n v="-3.8189087503491003E-3"/>
    <n v="1"/>
    <n v="0"/>
    <n v="1"/>
    <n v="0"/>
    <n v="0"/>
    <n v="-3.6009105008725116E-3"/>
    <n v="-3.8189087503491003E-3"/>
    <n v="2.1799824947658876E-4"/>
    <n v="0"/>
    <n v="2.1799824947658876E-4"/>
  </r>
  <r>
    <x v="39"/>
    <d v="2005-10-07T00:00:00"/>
    <n v="82.604591369628906"/>
    <n v="49.0611763000488"/>
    <n v="5"/>
    <n v="3.4334750823684125E-3"/>
    <n v="4.0367211133639181E-3"/>
    <n v="1"/>
    <n v="0"/>
    <n v="1"/>
    <n v="0"/>
    <n v="0"/>
    <n v="3.4334750823684125E-3"/>
    <n v="4.0367211133639181E-3"/>
    <n v="-6.0324603099550563E-4"/>
    <n v="0"/>
    <n v="-6.0324603099550563E-4"/>
  </r>
  <r>
    <x v="39"/>
    <d v="2005-10-10T00:00:00"/>
    <n v="81.9071044921875"/>
    <n v="49.029144287109297"/>
    <n v="6"/>
    <n v="-8.4795315376705958E-3"/>
    <n v="-6.5311263917542674E-4"/>
    <n v="1"/>
    <n v="0"/>
    <n v="0"/>
    <n v="0"/>
    <n v="0"/>
    <n v="0"/>
    <n v="0"/>
    <n v="-7.8264188984951688E-3"/>
    <n v="0"/>
    <n v="0"/>
  </r>
  <r>
    <x v="39"/>
    <d v="2005-10-11T00:00:00"/>
    <n v="81.789688110351506"/>
    <n v="48.927623748779297"/>
    <n v="7"/>
    <n v="-1.43455959161784E-3"/>
    <n v="-2.0727628465667535E-3"/>
    <n v="1"/>
    <n v="0"/>
    <n v="0"/>
    <n v="0"/>
    <n v="0"/>
    <n v="0"/>
    <n v="0"/>
    <n v="6.3820325494891349E-4"/>
    <n v="0"/>
    <n v="0"/>
  </r>
  <r>
    <x v="39"/>
    <d v="2005-10-12T00:00:00"/>
    <n v="81.147392272949205"/>
    <n v="48.452194213867102"/>
    <n v="8"/>
    <n v="-7.8840146497840321E-3"/>
    <n v="-9.7645142980983656E-3"/>
    <n v="1"/>
    <n v="0"/>
    <n v="0"/>
    <n v="0"/>
    <n v="0"/>
    <n v="0"/>
    <n v="0"/>
    <n v="1.8804996483143335E-3"/>
    <n v="0"/>
    <n v="0"/>
  </r>
  <r>
    <x v="39"/>
    <d v="2005-10-13T00:00:00"/>
    <n v="81.099067687988196"/>
    <n v="48.275913238525298"/>
    <n v="9"/>
    <n v="-5.956935689277594E-4"/>
    <n v="-3.6448799660110279E-3"/>
    <n v="1"/>
    <n v="0"/>
    <n v="0"/>
    <n v="0"/>
    <n v="0"/>
    <n v="0"/>
    <n v="0"/>
    <n v="3.0491863970832683E-3"/>
    <n v="0"/>
    <n v="0"/>
  </r>
  <r>
    <x v="39"/>
    <d v="2005-10-14T00:00:00"/>
    <n v="81.955436706542898"/>
    <n v="48.201114654541001"/>
    <n v="10"/>
    <n v="1.0504179518074983E-2"/>
    <n v="-1.5505991551498378E-3"/>
    <n v="1"/>
    <n v="0"/>
    <n v="0"/>
    <n v="0"/>
    <n v="0"/>
    <n v="0"/>
    <n v="0"/>
    <n v="1.205477867322482E-2"/>
    <n v="0"/>
    <n v="0"/>
  </r>
  <r>
    <x v="39"/>
    <d v="2005-10-17T00:00:00"/>
    <n v="82.259292602539006"/>
    <n v="48.1904487609863"/>
    <n v="11"/>
    <n v="3.7007184928910357E-3"/>
    <n v="-2.2130346723921206E-4"/>
    <n v="1"/>
    <n v="0"/>
    <n v="0"/>
    <n v="0"/>
    <n v="0"/>
    <n v="0"/>
    <n v="0"/>
    <n v="3.9220219601302474E-3"/>
    <n v="0"/>
    <n v="0"/>
  </r>
  <r>
    <x v="39"/>
    <d v="2005-10-18T00:00:00"/>
    <n v="81.368400573730398"/>
    <n v="48.243843078613203"/>
    <n v="12"/>
    <n v="-1.0889364934100802E-2"/>
    <n v="1.1073721197029892E-3"/>
    <n v="1"/>
    <n v="0"/>
    <n v="0"/>
    <n v="0"/>
    <n v="0"/>
    <n v="0"/>
    <n v="0"/>
    <n v="-1.1996737053803792E-2"/>
    <n v="0"/>
    <n v="0"/>
  </r>
  <r>
    <x v="39"/>
    <d v="2005-10-19T00:00:00"/>
    <n v="82.721984863281193"/>
    <n v="48.265235900878899"/>
    <n v="13"/>
    <n v="1.6498407134837949E-2"/>
    <n v="4.4333285204439099E-4"/>
    <n v="1"/>
    <n v="0"/>
    <n v="0"/>
    <n v="0"/>
    <n v="0"/>
    <n v="0"/>
    <n v="0"/>
    <n v="1.6055074282793558E-2"/>
    <n v="0"/>
    <n v="0"/>
  </r>
  <r>
    <x v="39"/>
    <d v="2005-10-20T00:00:00"/>
    <n v="81.264801025390597"/>
    <n v="48.393417358398402"/>
    <n v="14"/>
    <n v="-1.7772434348644558E-2"/>
    <n v="2.6522515747460676E-3"/>
    <n v="1"/>
    <n v="0"/>
    <n v="0"/>
    <n v="0"/>
    <n v="0"/>
    <n v="0"/>
    <n v="0"/>
    <n v="-2.0424685923390626E-2"/>
    <n v="0"/>
    <n v="0"/>
  </r>
  <r>
    <x v="39"/>
    <d v="2005-10-21T00:00:00"/>
    <n v="81.582481384277301"/>
    <n v="48.842159271240199"/>
    <n v="15"/>
    <n v="3.901578917029636E-3"/>
    <n v="9.2300599067753966E-3"/>
    <n v="1"/>
    <n v="0"/>
    <n v="0"/>
    <n v="0"/>
    <n v="0"/>
    <n v="0"/>
    <n v="0"/>
    <n v="-5.3284809897457611E-3"/>
    <n v="0"/>
    <n v="0"/>
  </r>
  <r>
    <x v="39"/>
    <d v="2005-10-24T00:00:00"/>
    <n v="82.846328735351506"/>
    <n v="48.462871551513601"/>
    <n v="16"/>
    <n v="1.5372880701368398E-2"/>
    <n v="-7.7958896365411057E-3"/>
    <n v="0"/>
    <n v="1"/>
    <n v="0"/>
    <n v="1.5372880701368398E-2"/>
    <n v="-7.7958896365411057E-3"/>
    <n v="0"/>
    <n v="0"/>
    <n v="0"/>
    <n v="2.3168770337909504E-2"/>
    <n v="0"/>
  </r>
  <r>
    <x v="39"/>
    <d v="2005-10-25T00:00:00"/>
    <n v="82.680564880371094"/>
    <n v="48.046199798583899"/>
    <n v="17"/>
    <n v="-2.0028637857266271E-3"/>
    <n v="-8.6349259418943454E-3"/>
    <n v="0"/>
    <n v="1"/>
    <n v="0"/>
    <n v="-2.0028637857266271E-3"/>
    <n v="-8.6349259418943454E-3"/>
    <n v="0"/>
    <n v="0"/>
    <n v="0"/>
    <n v="6.6320621561677187E-3"/>
    <n v="0"/>
  </r>
  <r>
    <x v="39"/>
    <d v="2005-10-26T00:00:00"/>
    <n v="82.438865661621094"/>
    <n v="47.6936225891113"/>
    <n v="18"/>
    <n v="-2.9275705540362175E-3"/>
    <n v="-7.365353195246266E-3"/>
    <n v="0"/>
    <n v="1"/>
    <n v="0"/>
    <n v="-2.9275705540362175E-3"/>
    <n v="-7.365353195246266E-3"/>
    <n v="0"/>
    <n v="0"/>
    <n v="0"/>
    <n v="4.4377826412100481E-3"/>
    <n v="0"/>
  </r>
  <r>
    <x v="39"/>
    <d v="2005-10-27T00:00:00"/>
    <n v="81.561767578125"/>
    <n v="47.864566802978501"/>
    <n v="19"/>
    <n v="-1.0696378772896007E-2"/>
    <n v="3.5778073507921259E-3"/>
    <n v="0"/>
    <n v="1"/>
    <n v="0"/>
    <n v="-1.0696378772896007E-2"/>
    <n v="3.5778073507921259E-3"/>
    <n v="0"/>
    <n v="0"/>
    <n v="0"/>
    <n v="-1.4274186123688134E-2"/>
    <n v="0"/>
  </r>
  <r>
    <x v="39"/>
    <d v="2005-10-28T00:00:00"/>
    <n v="82.735824584960895"/>
    <n v="47.869907379150298"/>
    <n v="20"/>
    <n v="1.429207788207789E-2"/>
    <n v="1.1157059612989873E-4"/>
    <n v="0"/>
    <n v="1"/>
    <n v="0"/>
    <n v="1.429207788207789E-2"/>
    <n v="1.1157059612989873E-4"/>
    <n v="0"/>
    <n v="0"/>
    <n v="0"/>
    <n v="1.4180507285947991E-2"/>
    <n v="0"/>
  </r>
  <r>
    <x v="39"/>
    <d v="2005-10-31T00:00:00"/>
    <n v="82.963737487792898"/>
    <n v="47.960697174072202"/>
    <n v="21"/>
    <n v="2.750919117825411E-3"/>
    <n v="1.8947980659920402E-3"/>
    <n v="0"/>
    <n v="1"/>
    <n v="0"/>
    <n v="2.750919117825411E-3"/>
    <n v="1.8947980659920402E-3"/>
    <n v="0"/>
    <n v="0"/>
    <n v="0"/>
    <n v="8.5612105183337076E-4"/>
    <n v="0"/>
  </r>
  <r>
    <x v="40"/>
    <d v="2005-11-01T00:00:00"/>
    <n v="83.212326049804602"/>
    <n v="47.905448913574197"/>
    <n v="1"/>
    <n v="2.9918718996246284E-3"/>
    <n v="-1.152612655650326E-3"/>
    <n v="1"/>
    <n v="0"/>
    <n v="1"/>
    <n v="0"/>
    <n v="0"/>
    <n v="2.9918718996246284E-3"/>
    <n v="-1.152612655650326E-3"/>
    <n v="4.1444845552749549E-3"/>
    <n v="0"/>
    <n v="4.1444845552749549E-3"/>
  </r>
  <r>
    <x v="40"/>
    <d v="2005-11-02T00:00:00"/>
    <n v="84.08251953125"/>
    <n v="47.680107116699197"/>
    <n v="2"/>
    <n v="1.0403205509272855E-2"/>
    <n v="-4.7149846420193302E-3"/>
    <n v="1"/>
    <n v="0"/>
    <n v="1"/>
    <n v="0"/>
    <n v="0"/>
    <n v="1.0403205509272855E-2"/>
    <n v="-4.7149846420193302E-3"/>
    <n v="1.5118190151292185E-2"/>
    <n v="0"/>
    <n v="1.5118190151292185E-2"/>
  </r>
  <r>
    <x v="40"/>
    <d v="2005-11-03T00:00:00"/>
    <n v="84.441650390625"/>
    <n v="47.358154296875"/>
    <n v="3"/>
    <n v="4.2620759168774114E-3"/>
    <n v="-6.7752512853718689E-3"/>
    <n v="1"/>
    <n v="0"/>
    <n v="1"/>
    <n v="0"/>
    <n v="0"/>
    <n v="4.2620759168774114E-3"/>
    <n v="-6.7752512853718689E-3"/>
    <n v="1.1037327202249279E-2"/>
    <n v="0"/>
    <n v="1.1037327202249279E-2"/>
  </r>
  <r>
    <x v="40"/>
    <d v="2005-11-04T00:00:00"/>
    <n v="84.331138610839801"/>
    <n v="47.283042907714801"/>
    <n v="4"/>
    <n v="-1.3095925739370253E-3"/>
    <n v="-1.5872877171656937E-3"/>
    <n v="1"/>
    <n v="0"/>
    <n v="1"/>
    <n v="0"/>
    <n v="0"/>
    <n v="-1.3095925739370253E-3"/>
    <n v="-1.5872877171656937E-3"/>
    <n v="2.776951432286684E-4"/>
    <n v="0"/>
    <n v="2.776951432286684E-4"/>
  </r>
  <r>
    <x v="40"/>
    <d v="2005-11-07T00:00:00"/>
    <n v="84.414016723632798"/>
    <n v="47.444015502929602"/>
    <n v="5"/>
    <n v="9.82287394180042E-4"/>
    <n v="3.3986646025770287E-3"/>
    <n v="1"/>
    <n v="0"/>
    <n v="1"/>
    <n v="0"/>
    <n v="0"/>
    <n v="9.82287394180042E-4"/>
    <n v="3.3986646025770287E-3"/>
    <n v="-2.4163772083969867E-3"/>
    <n v="0"/>
    <n v="-2.4163772083969867E-3"/>
  </r>
  <r>
    <x v="40"/>
    <d v="2005-11-08T00:00:00"/>
    <n v="84.414016723632798"/>
    <n v="47.905448913574197"/>
    <n v="6"/>
    <n v="0"/>
    <n v="9.6788590419798811E-3"/>
    <n v="1"/>
    <n v="0"/>
    <n v="0"/>
    <n v="0"/>
    <n v="0"/>
    <n v="0"/>
    <n v="0"/>
    <n v="-9.6788590419798811E-3"/>
    <n v="0"/>
    <n v="0"/>
  </r>
  <r>
    <x v="40"/>
    <d v="2005-11-09T00:00:00"/>
    <n v="84.524520874023395"/>
    <n v="47.411823272705"/>
    <n v="7"/>
    <n v="1.3082173874832922E-3"/>
    <n v="-1.0357620241629483E-2"/>
    <n v="1"/>
    <n v="0"/>
    <n v="0"/>
    <n v="0"/>
    <n v="0"/>
    <n v="0"/>
    <n v="0"/>
    <n v="1.1665837629112776E-2"/>
    <n v="0"/>
    <n v="0"/>
  </r>
  <r>
    <x v="40"/>
    <d v="2005-11-10T00:00:00"/>
    <n v="85.180603027343693"/>
    <n v="47.991306304931598"/>
    <n v="8"/>
    <n v="7.7320637925342413E-3"/>
    <n v="1.2148242126642027E-2"/>
    <n v="1"/>
    <n v="0"/>
    <n v="0"/>
    <n v="0"/>
    <n v="0"/>
    <n v="0"/>
    <n v="0"/>
    <n v="-4.4161783341077855E-3"/>
    <n v="0"/>
    <n v="0"/>
  </r>
  <r>
    <x v="40"/>
    <d v="2005-11-11T00:00:00"/>
    <n v="85.470664978027301"/>
    <n v="48.018165588378899"/>
    <n v="9"/>
    <n v="3.3994734807858925E-3"/>
    <n v="5.5951321506793686E-4"/>
    <n v="1"/>
    <n v="0"/>
    <n v="0"/>
    <n v="0"/>
    <n v="0"/>
    <n v="0"/>
    <n v="0"/>
    <n v="2.8399602657179558E-3"/>
    <n v="0"/>
    <n v="0"/>
  </r>
  <r>
    <x v="40"/>
    <d v="2005-11-14T00:00:00"/>
    <n v="85.422302246093693"/>
    <n v="47.658611297607401"/>
    <n v="10"/>
    <n v="-5.6600027502936071E-4"/>
    <n v="-7.5160555174820162E-3"/>
    <n v="1"/>
    <n v="0"/>
    <n v="0"/>
    <n v="0"/>
    <n v="0"/>
    <n v="0"/>
    <n v="0"/>
    <n v="6.9500552424526553E-3"/>
    <n v="0"/>
    <n v="0"/>
  </r>
  <r>
    <x v="40"/>
    <d v="2005-11-15T00:00:00"/>
    <n v="85.111549377441406"/>
    <n v="47.969852447509702"/>
    <n v="11"/>
    <n v="-3.6444753889104688E-3"/>
    <n v="6.5094060223136454E-3"/>
    <n v="1"/>
    <n v="0"/>
    <n v="0"/>
    <n v="0"/>
    <n v="0"/>
    <n v="0"/>
    <n v="0"/>
    <n v="-1.0153881411224114E-2"/>
    <n v="0"/>
    <n v="0"/>
  </r>
  <r>
    <x v="40"/>
    <d v="2005-11-16T00:00:00"/>
    <n v="85.284194946289006"/>
    <n v="48.474239349365199"/>
    <n v="12"/>
    <n v="2.0264077440557545E-3"/>
    <n v="1.0459769822331268E-2"/>
    <n v="1"/>
    <n v="0"/>
    <n v="0"/>
    <n v="0"/>
    <n v="0"/>
    <n v="0"/>
    <n v="0"/>
    <n v="-8.4333620782755143E-3"/>
    <n v="0"/>
    <n v="0"/>
  </r>
  <r>
    <x v="40"/>
    <d v="2005-11-17T00:00:00"/>
    <n v="86.078392028808594"/>
    <n v="48.59228515625"/>
    <n v="13"/>
    <n v="9.2692667977998539E-3"/>
    <n v="2.4322672658131737E-3"/>
    <n v="1"/>
    <n v="0"/>
    <n v="0"/>
    <n v="0"/>
    <n v="0"/>
    <n v="0"/>
    <n v="0"/>
    <n v="6.8369995319866803E-3"/>
    <n v="0"/>
    <n v="0"/>
  </r>
  <r>
    <x v="40"/>
    <d v="2005-11-18T00:00:00"/>
    <n v="86.416809082031193"/>
    <n v="48.366920471191399"/>
    <n v="14"/>
    <n v="3.9237901719683839E-3"/>
    <n v="-4.6486579473233539E-3"/>
    <n v="1"/>
    <n v="0"/>
    <n v="0"/>
    <n v="0"/>
    <n v="0"/>
    <n v="0"/>
    <n v="0"/>
    <n v="8.5724481192917378E-3"/>
    <n v="0"/>
    <n v="0"/>
  </r>
  <r>
    <x v="40"/>
    <d v="2005-11-21T00:00:00"/>
    <n v="86.851898193359304"/>
    <n v="48.5117797851562"/>
    <n v="15"/>
    <n v="5.022141997259112E-3"/>
    <n v="2.9905319031175402E-3"/>
    <n v="1"/>
    <n v="0"/>
    <n v="0"/>
    <n v="0"/>
    <n v="0"/>
    <n v="0"/>
    <n v="0"/>
    <n v="2.0316100941415718E-3"/>
    <n v="0"/>
    <n v="0"/>
  </r>
  <r>
    <x v="40"/>
    <d v="2005-11-22T00:00:00"/>
    <n v="87.224822998046804"/>
    <n v="48.576137542724602"/>
    <n v="16"/>
    <n v="4.2846093681447326E-3"/>
    <n v="1.3257626441316069E-3"/>
    <n v="0"/>
    <n v="1"/>
    <n v="0"/>
    <n v="4.2846093681447326E-3"/>
    <n v="1.3257626441316069E-3"/>
    <n v="0"/>
    <n v="0"/>
    <n v="0"/>
    <n v="2.9588467240131257E-3"/>
    <n v="0"/>
  </r>
  <r>
    <x v="40"/>
    <d v="2005-11-23T00:00:00"/>
    <n v="87.728981018066406"/>
    <n v="48.388359069824197"/>
    <n v="17"/>
    <n v="5.7633432821738561E-3"/>
    <n v="-3.8731435567223192E-3"/>
    <n v="0"/>
    <n v="1"/>
    <n v="0"/>
    <n v="5.7633432821738561E-3"/>
    <n v="-3.8731435567223192E-3"/>
    <n v="0"/>
    <n v="0"/>
    <n v="0"/>
    <n v="9.6364868388961744E-3"/>
    <n v="0"/>
  </r>
  <r>
    <x v="40"/>
    <d v="2005-11-25T00:00:00"/>
    <n v="87.798049926757798"/>
    <n v="48.565406799316399"/>
    <n v="18"/>
    <n v="7.8698889720217548E-4"/>
    <n v="3.6522134999781961E-3"/>
    <n v="0"/>
    <n v="1"/>
    <n v="0"/>
    <n v="7.8698889720217548E-4"/>
    <n v="3.6522134999781961E-3"/>
    <n v="0"/>
    <n v="0"/>
    <n v="0"/>
    <n v="-2.8652246027760205E-3"/>
    <n v="0"/>
  </r>
  <r>
    <x v="40"/>
    <d v="2005-11-28T00:00:00"/>
    <n v="87.176490783691406"/>
    <n v="48.806919097900298"/>
    <n v="19"/>
    <n v="-7.104596531457944E-3"/>
    <n v="4.9606043937313231E-3"/>
    <n v="0"/>
    <n v="1"/>
    <n v="0"/>
    <n v="-7.104596531457944E-3"/>
    <n v="4.9606043937313231E-3"/>
    <n v="0"/>
    <n v="0"/>
    <n v="0"/>
    <n v="-1.2065200925189267E-2"/>
    <n v="0"/>
  </r>
  <r>
    <x v="40"/>
    <d v="2005-11-29T00:00:00"/>
    <n v="87.079811096191406"/>
    <n v="48.345428466796797"/>
    <n v="20"/>
    <n v="-1.1096264109467008E-3"/>
    <n v="-9.5004210143808249E-3"/>
    <n v="0"/>
    <n v="1"/>
    <n v="0"/>
    <n v="-1.1096264109467008E-3"/>
    <n v="-9.5004210143808249E-3"/>
    <n v="0"/>
    <n v="0"/>
    <n v="0"/>
    <n v="8.3907946034341239E-3"/>
    <n v="0"/>
  </r>
  <r>
    <x v="40"/>
    <d v="2005-11-30T00:00:00"/>
    <n v="86.610153198242102"/>
    <n v="48.291797637939403"/>
    <n v="21"/>
    <n v="-5.4080158806647932E-3"/>
    <n v="-1.1099415106396685E-3"/>
    <n v="0"/>
    <n v="1"/>
    <n v="0"/>
    <n v="-5.4080158806647932E-3"/>
    <n v="-1.1099415106396685E-3"/>
    <n v="0"/>
    <n v="0"/>
    <n v="0"/>
    <n v="-4.2980743700251249E-3"/>
    <n v="0"/>
  </r>
  <r>
    <x v="41"/>
    <d v="2005-12-01T00:00:00"/>
    <n v="87.494140625"/>
    <n v="48.216365814208899"/>
    <n v="1"/>
    <n v="1.0154775665691489E-2"/>
    <n v="-1.5632219367376593E-3"/>
    <n v="1"/>
    <n v="0"/>
    <n v="1"/>
    <n v="0"/>
    <n v="0"/>
    <n v="1.0154775665691489E-2"/>
    <n v="-1.5632219367376593E-3"/>
    <n v="1.1717997602429149E-2"/>
    <n v="0"/>
    <n v="1.1717997602429149E-2"/>
  </r>
  <r>
    <x v="41"/>
    <d v="2005-12-02T00:00:00"/>
    <n v="87.604660034179602"/>
    <n v="48.232505798339801"/>
    <n v="2"/>
    <n v="1.2623664290129393E-3"/>
    <n v="3.3468477156268567E-4"/>
    <n v="1"/>
    <n v="0"/>
    <n v="1"/>
    <n v="0"/>
    <n v="0"/>
    <n v="1.2623664290129393E-3"/>
    <n v="3.3468477156268567E-4"/>
    <n v="9.2768165745025361E-4"/>
    <n v="0"/>
    <n v="9.2768165745025361E-4"/>
  </r>
  <r>
    <x v="41"/>
    <d v="2005-12-05T00:00:00"/>
    <n v="87.418205261230398"/>
    <n v="48.016910552978501"/>
    <n v="3"/>
    <n v="-2.130634110810188E-3"/>
    <n v="-4.4799358606840275E-3"/>
    <n v="1"/>
    <n v="0"/>
    <n v="1"/>
    <n v="0"/>
    <n v="0"/>
    <n v="-2.130634110810188E-3"/>
    <n v="-4.4799358606840275E-3"/>
    <n v="2.3493017498738395E-3"/>
    <n v="0"/>
    <n v="2.3493017498738395E-3"/>
  </r>
  <r>
    <x v="41"/>
    <d v="2005-12-06T00:00:00"/>
    <n v="87.583953857421804"/>
    <n v="48.507350921630803"/>
    <n v="4"/>
    <n v="1.8942468662940702E-3"/>
    <n v="1.0162099802266036E-2"/>
    <n v="1"/>
    <n v="0"/>
    <n v="1"/>
    <n v="0"/>
    <n v="0"/>
    <n v="1.8942468662940702E-3"/>
    <n v="1.0162099802266036E-2"/>
    <n v="-8.2678529359719657E-3"/>
    <n v="0"/>
    <n v="-8.2678529359719657E-3"/>
  </r>
  <r>
    <x v="41"/>
    <d v="2005-12-07T00:00:00"/>
    <n v="87.072868347167898"/>
    <n v="48.324165344238203"/>
    <n v="5"/>
    <n v="-5.8524707204145607E-3"/>
    <n v="-3.7835986255580177E-3"/>
    <n v="1"/>
    <n v="0"/>
    <n v="1"/>
    <n v="0"/>
    <n v="0"/>
    <n v="-5.8524707204145607E-3"/>
    <n v="-3.7835986255580177E-3"/>
    <n v="-2.068872094856543E-3"/>
    <n v="0"/>
    <n v="-2.068872094856543E-3"/>
  </r>
  <r>
    <x v="41"/>
    <d v="2005-12-08T00:00:00"/>
    <n v="87.017646789550696"/>
    <n v="48.636692047119098"/>
    <n v="6"/>
    <n v="-6.3440055221729373E-4"/>
    <n v="6.4464732180567735E-3"/>
    <n v="1"/>
    <n v="0"/>
    <n v="0"/>
    <n v="0"/>
    <n v="0"/>
    <n v="0"/>
    <n v="0"/>
    <n v="-7.0808737702740673E-3"/>
    <n v="0"/>
    <n v="0"/>
  </r>
  <r>
    <x v="41"/>
    <d v="2005-12-09T00:00:00"/>
    <n v="87.245521545410099"/>
    <n v="48.254058837890597"/>
    <n v="7"/>
    <n v="2.615296025212726E-3"/>
    <n v="-7.8982812059380566E-3"/>
    <n v="1"/>
    <n v="0"/>
    <n v="0"/>
    <n v="0"/>
    <n v="0"/>
    <n v="0"/>
    <n v="0"/>
    <n v="1.0513577231150782E-2"/>
    <n v="0"/>
    <n v="0"/>
  </r>
  <r>
    <x v="41"/>
    <d v="2005-12-12T00:00:00"/>
    <n v="87.328430175781193"/>
    <n v="48.162464141845703"/>
    <n v="8"/>
    <n v="9.498397187779154E-4"/>
    <n v="-1.8999798119310927E-3"/>
    <n v="1"/>
    <n v="0"/>
    <n v="0"/>
    <n v="0"/>
    <n v="0"/>
    <n v="0"/>
    <n v="0"/>
    <n v="2.849819530709008E-3"/>
    <n v="0"/>
    <n v="0"/>
  </r>
  <r>
    <x v="41"/>
    <d v="2005-12-13T00:00:00"/>
    <n v="87.922332763671804"/>
    <n v="48.340305328369098"/>
    <n v="9"/>
    <n v="6.7777720506898859E-3"/>
    <n v="3.6857260952082756E-3"/>
    <n v="1"/>
    <n v="0"/>
    <n v="0"/>
    <n v="0"/>
    <n v="0"/>
    <n v="0"/>
    <n v="0"/>
    <n v="3.0920459554816104E-3"/>
    <n v="0"/>
    <n v="0"/>
  </r>
  <r>
    <x v="41"/>
    <d v="2005-12-14T00:00:00"/>
    <n v="88.267654418945298"/>
    <n v="48.836067199707003"/>
    <n v="10"/>
    <n v="3.9198833369008864E-3"/>
    <n v="1.0203430310884751E-2"/>
    <n v="1"/>
    <n v="0"/>
    <n v="0"/>
    <n v="0"/>
    <n v="0"/>
    <n v="0"/>
    <n v="0"/>
    <n v="-6.283546973983865E-3"/>
    <n v="0"/>
    <n v="0"/>
  </r>
  <r>
    <x v="41"/>
    <d v="2005-12-15T00:00:00"/>
    <n v="88.012123107910099"/>
    <n v="48.717544555663999"/>
    <n v="11"/>
    <n v="-2.8991582993933324E-3"/>
    <n v="-2.4298988059485156E-3"/>
    <n v="1"/>
    <n v="0"/>
    <n v="0"/>
    <n v="0"/>
    <n v="0"/>
    <n v="0"/>
    <n v="0"/>
    <n v="-4.6925949344481677E-4"/>
    <n v="0"/>
    <n v="0"/>
  </r>
  <r>
    <x v="41"/>
    <d v="2005-12-16T00:00:00"/>
    <n v="87.728858947753906"/>
    <n v="48.8792114257812"/>
    <n v="12"/>
    <n v="-3.2236579328149854E-3"/>
    <n v="3.3129588449664271E-3"/>
    <n v="1"/>
    <n v="0"/>
    <n v="0"/>
    <n v="0"/>
    <n v="0"/>
    <n v="0"/>
    <n v="0"/>
    <n v="-6.5366167777814125E-3"/>
    <n v="0"/>
    <n v="0"/>
  </r>
  <r>
    <x v="41"/>
    <d v="2005-12-19T00:00:00"/>
    <n v="87.277549743652301"/>
    <n v="48.927707672119098"/>
    <n v="13"/>
    <n v="-5.1576420306624921E-3"/>
    <n v="9.9167320184549929E-4"/>
    <n v="1"/>
    <n v="0"/>
    <n v="0"/>
    <n v="0"/>
    <n v="0"/>
    <n v="0"/>
    <n v="0"/>
    <n v="-6.149315232507991E-3"/>
    <n v="0"/>
    <n v="0"/>
  </r>
  <r>
    <x v="41"/>
    <d v="2005-12-20T00:00:00"/>
    <n v="87.360870361328097"/>
    <n v="48.8684272766113"/>
    <n v="14"/>
    <n v="9.5420725803335292E-4"/>
    <n v="-1.2123260862898163E-3"/>
    <n v="1"/>
    <n v="0"/>
    <n v="0"/>
    <n v="0"/>
    <n v="0"/>
    <n v="0"/>
    <n v="0"/>
    <n v="2.1665333443231694E-3"/>
    <n v="0"/>
    <n v="0"/>
  </r>
  <r>
    <x v="41"/>
    <d v="2005-12-21T00:00:00"/>
    <n v="87.499748229980398"/>
    <n v="48.782180786132798"/>
    <n v="15"/>
    <n v="1.5884411135206646E-3"/>
    <n v="-1.766430637055781E-3"/>
    <n v="1"/>
    <n v="0"/>
    <n v="0"/>
    <n v="0"/>
    <n v="0"/>
    <n v="0"/>
    <n v="0"/>
    <n v="3.3548717505764453E-3"/>
    <n v="0"/>
    <n v="0"/>
  </r>
  <r>
    <x v="41"/>
    <d v="2005-12-22T00:00:00"/>
    <n v="87.957962036132798"/>
    <n v="49.170173645019503"/>
    <n v="16"/>
    <n v="5.2230802186045292E-3"/>
    <n v="7.9221145900418202E-3"/>
    <n v="0"/>
    <n v="1"/>
    <n v="0"/>
    <n v="5.2230802186045292E-3"/>
    <n v="7.9221145900418202E-3"/>
    <n v="0"/>
    <n v="0"/>
    <n v="0"/>
    <n v="-2.699034371437291E-3"/>
    <n v="0"/>
  </r>
  <r>
    <x v="41"/>
    <d v="2005-12-23T00:00:00"/>
    <n v="88.006576538085895"/>
    <n v="49.472026824951101"/>
    <n v="17"/>
    <n v="5.5254886676453291E-4"/>
    <n v="6.1201822484315584E-3"/>
    <n v="0"/>
    <n v="1"/>
    <n v="0"/>
    <n v="5.5254886676453291E-4"/>
    <n v="6.1201822484315584E-3"/>
    <n v="0"/>
    <n v="0"/>
    <n v="0"/>
    <n v="-5.567633381667025E-3"/>
    <n v="0"/>
  </r>
  <r>
    <x v="41"/>
    <d v="2005-12-27T00:00:00"/>
    <n v="87.1109619140625"/>
    <n v="49.876182556152301"/>
    <n v="18"/>
    <n v="-1.02288147816453E-2"/>
    <n v="8.1361901382571399E-3"/>
    <n v="0"/>
    <n v="1"/>
    <n v="0"/>
    <n v="-1.02288147816453E-2"/>
    <n v="8.1361901382571399E-3"/>
    <n v="0"/>
    <n v="0"/>
    <n v="0"/>
    <n v="-1.836500491990244E-2"/>
    <n v="0"/>
  </r>
  <r>
    <x v="41"/>
    <d v="2005-12-28T00:00:00"/>
    <n v="87.305343627929602"/>
    <n v="49.737148284912102"/>
    <n v="19"/>
    <n v="2.2289406227238955E-3"/>
    <n v="-2.7914810266880777E-3"/>
    <n v="0"/>
    <n v="1"/>
    <n v="0"/>
    <n v="2.2289406227238955E-3"/>
    <n v="-2.7914810266880777E-3"/>
    <n v="0"/>
    <n v="0"/>
    <n v="0"/>
    <n v="5.0204216494119727E-3"/>
    <n v="0"/>
  </r>
  <r>
    <x v="41"/>
    <d v="2005-12-29T00:00:00"/>
    <n v="86.916572570800696"/>
    <n v="49.845306396484297"/>
    <n v="20"/>
    <n v="-4.4629483006879168E-3"/>
    <n v="2.1722331398191883E-3"/>
    <n v="0"/>
    <n v="1"/>
    <n v="0"/>
    <n v="-4.4629483006879168E-3"/>
    <n v="2.1722331398191883E-3"/>
    <n v="0"/>
    <n v="0"/>
    <n v="0"/>
    <n v="-6.6351814405071052E-3"/>
    <n v="0"/>
  </r>
  <r>
    <x v="41"/>
    <d v="2005-12-30T00:00:00"/>
    <n v="86.444450378417898"/>
    <n v="49.731681823730398"/>
    <n v="21"/>
    <n v="-5.4467071264294627E-3"/>
    <n v="-2.2821461885850543E-3"/>
    <n v="0"/>
    <n v="1"/>
    <n v="0"/>
    <n v="-5.4467071264294627E-3"/>
    <n v="-2.2821461885850543E-3"/>
    <n v="0"/>
    <n v="0"/>
    <n v="0"/>
    <n v="-3.1645609378444083E-3"/>
    <n v="0"/>
  </r>
  <r>
    <x v="42"/>
    <d v="2006-01-03T00:00:00"/>
    <n v="87.964912414550696"/>
    <n v="49.666770935058501"/>
    <n v="1"/>
    <n v="1.7435996918198887E-2"/>
    <n v="-1.3060746137902885E-3"/>
    <n v="1"/>
    <n v="0"/>
    <n v="1"/>
    <n v="0"/>
    <n v="0"/>
    <n v="1.7435996918198887E-2"/>
    <n v="-1.3060746137902885E-3"/>
    <n v="1.8742071531989174E-2"/>
    <n v="0"/>
    <n v="1.8742071531989174E-2"/>
  </r>
  <r>
    <x v="42"/>
    <d v="2006-01-04T00:00:00"/>
    <n v="88.381446838378906"/>
    <n v="49.785793304443303"/>
    <n v="2"/>
    <n v="4.7240578170456207E-3"/>
    <n v="2.3935516820324096E-3"/>
    <n v="1"/>
    <n v="0"/>
    <n v="1"/>
    <n v="0"/>
    <n v="0"/>
    <n v="4.7240578170456207E-3"/>
    <n v="2.3935516820324096E-3"/>
    <n v="2.3305061350132111E-3"/>
    <n v="0"/>
    <n v="2.3305061350132111E-3"/>
  </r>
  <r>
    <x v="42"/>
    <d v="2006-01-05T00:00:00"/>
    <n v="88.437026977539006"/>
    <n v="49.726284027099602"/>
    <n v="3"/>
    <n v="6.2866893703094273E-4"/>
    <n v="-1.1960213480274133E-3"/>
    <n v="1"/>
    <n v="0"/>
    <n v="1"/>
    <n v="0"/>
    <n v="0"/>
    <n v="6.2866893703094273E-4"/>
    <n v="-1.1960213480274133E-3"/>
    <n v="1.8246902850583562E-3"/>
    <n v="0"/>
    <n v="1.8246902850583562E-3"/>
  </r>
  <r>
    <x v="42"/>
    <d v="2006-01-06T00:00:00"/>
    <n v="89.172958374023395"/>
    <n v="49.634300231933501"/>
    <n v="4"/>
    <n v="8.2870972232449731E-3"/>
    <n v="-1.8515153092063005E-3"/>
    <n v="1"/>
    <n v="0"/>
    <n v="1"/>
    <n v="0"/>
    <n v="0"/>
    <n v="8.2870972232449731E-3"/>
    <n v="-1.8515153092063005E-3"/>
    <n v="1.0138612532451274E-2"/>
    <n v="0"/>
    <n v="1.0138612532451274E-2"/>
  </r>
  <r>
    <x v="42"/>
    <d v="2006-01-09T00:00:00"/>
    <n v="89.402091979980398"/>
    <n v="49.666770935058501"/>
    <n v="5"/>
    <n v="2.5662457465542229E-3"/>
    <n v="6.5398497520127361E-4"/>
    <n v="1"/>
    <n v="0"/>
    <n v="1"/>
    <n v="0"/>
    <n v="0"/>
    <n v="2.5662457465542229E-3"/>
    <n v="6.5398497520127361E-4"/>
    <n v="1.9122607713529492E-3"/>
    <n v="0"/>
    <n v="1.9122607713529492E-3"/>
  </r>
  <r>
    <x v="42"/>
    <d v="2006-01-10T00:00:00"/>
    <n v="89.492317199707003"/>
    <n v="49.266315460205"/>
    <n v="6"/>
    <n v="1.0086981229928949E-3"/>
    <n v="-8.0955255014116684E-3"/>
    <n v="1"/>
    <n v="0"/>
    <n v="0"/>
    <n v="0"/>
    <n v="0"/>
    <n v="0"/>
    <n v="0"/>
    <n v="9.1042236244045626E-3"/>
    <n v="0"/>
    <n v="0"/>
  </r>
  <r>
    <x v="42"/>
    <d v="2006-01-11T00:00:00"/>
    <n v="89.776969909667898"/>
    <n v="49.185131072997997"/>
    <n v="7"/>
    <n v="3.17570236128723E-3"/>
    <n v="-1.6492272783637386E-3"/>
    <n v="1"/>
    <n v="0"/>
    <n v="0"/>
    <n v="0"/>
    <n v="0"/>
    <n v="0"/>
    <n v="0"/>
    <n v="4.8249296396509688E-3"/>
    <n v="0"/>
    <n v="0"/>
  </r>
  <r>
    <x v="42"/>
    <d v="2006-01-12T00:00:00"/>
    <n v="89.422935485839801"/>
    <n v="49.515270233154297"/>
    <n v="8"/>
    <n v="-3.9512842784652094E-3"/>
    <n v="6.6897477012325523E-3"/>
    <n v="1"/>
    <n v="0"/>
    <n v="0"/>
    <n v="0"/>
    <n v="0"/>
    <n v="0"/>
    <n v="0"/>
    <n v="-1.0641031979697763E-2"/>
    <n v="0"/>
    <n v="0"/>
  </r>
  <r>
    <x v="42"/>
    <d v="2006-01-13T00:00:00"/>
    <n v="89.339569091796804"/>
    <n v="49.802013397216797"/>
    <n v="9"/>
    <n v="-9.3270566200239218E-4"/>
    <n v="5.7743013161414142E-3"/>
    <n v="1"/>
    <n v="0"/>
    <n v="0"/>
    <n v="0"/>
    <n v="0"/>
    <n v="0"/>
    <n v="0"/>
    <n v="-6.7070069781438061E-3"/>
    <n v="0"/>
    <n v="0"/>
  </r>
  <r>
    <x v="42"/>
    <d v="2006-01-17T00:00:00"/>
    <n v="89.096588134765597"/>
    <n v="50.023948669433501"/>
    <n v="10"/>
    <n v="-2.7234514685155618E-3"/>
    <n v="4.4464512693390282E-3"/>
    <n v="1"/>
    <n v="0"/>
    <n v="0"/>
    <n v="0"/>
    <n v="0"/>
    <n v="0"/>
    <n v="0"/>
    <n v="-7.1699027378545905E-3"/>
    <n v="0"/>
    <n v="0"/>
  </r>
  <r>
    <x v="42"/>
    <d v="2006-01-18T00:00:00"/>
    <n v="88.742507934570298"/>
    <n v="50.007698059082003"/>
    <n v="11"/>
    <n v="-3.9820340509677653E-3"/>
    <n v="-3.2490938669766864E-4"/>
    <n v="1"/>
    <n v="0"/>
    <n v="0"/>
    <n v="0"/>
    <n v="0"/>
    <n v="0"/>
    <n v="0"/>
    <n v="-3.6571246642700967E-3"/>
    <n v="0"/>
    <n v="0"/>
  </r>
  <r>
    <x v="42"/>
    <d v="2006-01-19T00:00:00"/>
    <n v="89.082702636718693"/>
    <n v="49.861568450927699"/>
    <n v="12"/>
    <n v="3.826174208727984E-3"/>
    <n v="-2.9264200599025052E-3"/>
    <n v="1"/>
    <n v="0"/>
    <n v="0"/>
    <n v="0"/>
    <n v="0"/>
    <n v="0"/>
    <n v="0"/>
    <n v="6.7525942686304892E-3"/>
    <n v="0"/>
    <n v="0"/>
  </r>
  <r>
    <x v="42"/>
    <d v="2006-01-20T00:00:00"/>
    <n v="87.458122253417898"/>
    <n v="49.991455078125"/>
    <n v="13"/>
    <n v="-1.8405105383636607E-2"/>
    <n v="2.6015576867668101E-3"/>
    <n v="1"/>
    <n v="0"/>
    <n v="0"/>
    <n v="0"/>
    <n v="0"/>
    <n v="0"/>
    <n v="0"/>
    <n v="-2.1006663070403418E-2"/>
    <n v="0"/>
    <n v="0"/>
  </r>
  <r>
    <x v="42"/>
    <d v="2006-01-23T00:00:00"/>
    <n v="87.7705078125"/>
    <n v="49.975227355957003"/>
    <n v="14"/>
    <n v="3.565466327041235E-3"/>
    <n v="-3.2466261589186645E-4"/>
    <n v="1"/>
    <n v="0"/>
    <n v="0"/>
    <n v="0"/>
    <n v="0"/>
    <n v="0"/>
    <n v="0"/>
    <n v="3.8901289429331015E-3"/>
    <n v="0"/>
    <n v="0"/>
  </r>
  <r>
    <x v="42"/>
    <d v="2006-01-24T00:00:00"/>
    <n v="87.860778808593693"/>
    <n v="49.731681823730398"/>
    <n v="15"/>
    <n v="1.0279604024945718E-3"/>
    <n v="-4.8852385174221746E-3"/>
    <n v="1"/>
    <n v="0"/>
    <n v="0"/>
    <n v="0"/>
    <n v="0"/>
    <n v="0"/>
    <n v="0"/>
    <n v="5.9131989199167467E-3"/>
    <n v="0"/>
    <n v="0"/>
  </r>
  <r>
    <x v="42"/>
    <d v="2006-01-25T00:00:00"/>
    <n v="87.937179565429602"/>
    <n v="49.190536499023402"/>
    <n v="16"/>
    <n v="8.6918826990422572E-4"/>
    <n v="-1.094093383626127E-2"/>
    <n v="0"/>
    <n v="1"/>
    <n v="0"/>
    <n v="8.6918826990422572E-4"/>
    <n v="-1.094093383626127E-2"/>
    <n v="0"/>
    <n v="0"/>
    <n v="0"/>
    <n v="1.1810122106165496E-2"/>
    <n v="0"/>
  </r>
  <r>
    <x v="42"/>
    <d v="2006-01-26T00:00:00"/>
    <n v="88.423126220703097"/>
    <n v="48.9794921875"/>
    <n v="17"/>
    <n v="5.5108532834147175E-3"/>
    <n v="-4.2995736981364671E-3"/>
    <n v="0"/>
    <n v="1"/>
    <n v="0"/>
    <n v="5.5108532834147175E-3"/>
    <n v="-4.2995736981364671E-3"/>
    <n v="0"/>
    <n v="0"/>
    <n v="0"/>
    <n v="9.8104269815511846E-3"/>
    <n v="0"/>
  </r>
  <r>
    <x v="42"/>
    <d v="2006-01-27T00:00:00"/>
    <n v="89.242401123046804"/>
    <n v="48.9794921875"/>
    <n v="18"/>
    <n v="9.2227312950825709E-3"/>
    <n v="0"/>
    <n v="0"/>
    <n v="1"/>
    <n v="0"/>
    <n v="9.2227312950825709E-3"/>
    <n v="0"/>
    <n v="0"/>
    <n v="0"/>
    <n v="0"/>
    <n v="9.2227312950825709E-3"/>
    <n v="0"/>
  </r>
  <r>
    <x v="42"/>
    <d v="2006-01-30T00:00:00"/>
    <n v="89.172958374023395"/>
    <n v="48.930809020996001"/>
    <n v="19"/>
    <n v="-7.7843917391223923E-4"/>
    <n v="-9.9444430085674895E-4"/>
    <n v="0"/>
    <n v="1"/>
    <n v="0"/>
    <n v="-7.7843917391223923E-4"/>
    <n v="-9.9444430085674895E-4"/>
    <n v="0"/>
    <n v="0"/>
    <n v="0"/>
    <n v="2.1600512694450972E-4"/>
    <n v="0"/>
  </r>
  <r>
    <x v="42"/>
    <d v="2006-01-31T00:00:00"/>
    <n v="88.520317077636705"/>
    <n v="49.066093444824197"/>
    <n v="20"/>
    <n v="-7.3457392175281175E-3"/>
    <n v="2.760995630772969E-3"/>
    <n v="0"/>
    <n v="1"/>
    <n v="0"/>
    <n v="-7.3457392175281175E-3"/>
    <n v="2.760995630772969E-3"/>
    <n v="0"/>
    <n v="0"/>
    <n v="0"/>
    <n v="-1.0106734848301087E-2"/>
    <n v="0"/>
  </r>
  <r>
    <x v="43"/>
    <d v="2006-02-01T00:00:00"/>
    <n v="89.138236999511705"/>
    <n v="48.898250579833899"/>
    <n v="1"/>
    <n v="6.9562922747513668E-3"/>
    <n v="-3.4266146706989761E-3"/>
    <n v="1"/>
    <n v="0"/>
    <n v="1"/>
    <n v="0"/>
    <n v="0"/>
    <n v="6.9562922747513668E-3"/>
    <n v="-3.4266146706989761E-3"/>
    <n v="1.0382906945450344E-2"/>
    <n v="0"/>
    <n v="1.0382906945450344E-2"/>
  </r>
  <r>
    <x v="43"/>
    <d v="2006-02-02T00:00:00"/>
    <n v="88.103752136230398"/>
    <n v="48.990570068359297"/>
    <n v="2"/>
    <n v="-1.1673267890091295E-2"/>
    <n v="1.8862116283601181E-3"/>
    <n v="1"/>
    <n v="0"/>
    <n v="1"/>
    <n v="0"/>
    <n v="0"/>
    <n v="-1.1673267890091295E-2"/>
    <n v="1.8862116283601181E-3"/>
    <n v="-1.3559479518451413E-2"/>
    <n v="0"/>
    <n v="-1.3559479518451413E-2"/>
  </r>
  <r>
    <x v="43"/>
    <d v="2006-02-03T00:00:00"/>
    <n v="87.6663818359375"/>
    <n v="49.338157653808501"/>
    <n v="3"/>
    <n v="-4.9766270651071974E-3"/>
    <n v="7.0699385890397714E-3"/>
    <n v="1"/>
    <n v="0"/>
    <n v="1"/>
    <n v="0"/>
    <n v="0"/>
    <n v="-4.9766270651071974E-3"/>
    <n v="7.0699385890397714E-3"/>
    <n v="-1.2046565654146968E-2"/>
    <n v="0"/>
    <n v="-1.2046565654146968E-2"/>
  </r>
  <r>
    <x v="43"/>
    <d v="2006-02-06T00:00:00"/>
    <n v="87.895500183105398"/>
    <n v="49.435943603515597"/>
    <n v="4"/>
    <n v="2.6101164399616318E-3"/>
    <n v="1.9799923342002615E-3"/>
    <n v="1"/>
    <n v="0"/>
    <n v="1"/>
    <n v="0"/>
    <n v="0"/>
    <n v="2.6101164399616318E-3"/>
    <n v="1.9799923342002615E-3"/>
    <n v="6.3012410576137028E-4"/>
    <n v="0"/>
    <n v="6.3012410576137028E-4"/>
  </r>
  <r>
    <x v="43"/>
    <d v="2006-02-07T00:00:00"/>
    <n v="87.117897033691406"/>
    <n v="49.202388763427699"/>
    <n v="5"/>
    <n v="-8.8862713229860384E-3"/>
    <n v="-4.7355885071138255E-3"/>
    <n v="1"/>
    <n v="0"/>
    <n v="1"/>
    <n v="0"/>
    <n v="0"/>
    <n v="-8.8862713229860384E-3"/>
    <n v="-4.7355885071138255E-3"/>
    <n v="-4.1506828158722128E-3"/>
    <n v="0"/>
    <n v="-4.1506828158722128E-3"/>
  </r>
  <r>
    <x v="43"/>
    <d v="2006-02-08T00:00:00"/>
    <n v="87.909355163574205"/>
    <n v="49.088348388671797"/>
    <n v="6"/>
    <n v="9.0438890460023888E-3"/>
    <n v="-2.3204714753767659E-3"/>
    <n v="1"/>
    <n v="0"/>
    <n v="0"/>
    <n v="0"/>
    <n v="0"/>
    <n v="0"/>
    <n v="0"/>
    <n v="1.1364360521379156E-2"/>
    <n v="0"/>
    <n v="0"/>
  </r>
  <r>
    <x v="43"/>
    <d v="2006-02-09T00:00:00"/>
    <n v="87.763572692871094"/>
    <n v="49.311050415038999"/>
    <n v="7"/>
    <n v="-1.6597036998985087E-3"/>
    <n v="4.5264993348204316E-3"/>
    <n v="1"/>
    <n v="0"/>
    <n v="0"/>
    <n v="0"/>
    <n v="0"/>
    <n v="0"/>
    <n v="0"/>
    <n v="-6.1862030347189408E-3"/>
    <n v="0"/>
    <n v="0"/>
  </r>
  <r>
    <x v="43"/>
    <d v="2006-02-10T00:00:00"/>
    <n v="87.923248291015597"/>
    <n v="49.039501190185497"/>
    <n v="8"/>
    <n v="1.8177304503117389E-3"/>
    <n v="-5.5220821939305151E-3"/>
    <n v="1"/>
    <n v="0"/>
    <n v="0"/>
    <n v="0"/>
    <n v="0"/>
    <n v="0"/>
    <n v="0"/>
    <n v="7.3398126442422544E-3"/>
    <n v="0"/>
    <n v="0"/>
  </r>
  <r>
    <x v="43"/>
    <d v="2006-02-13T00:00:00"/>
    <n v="87.763572692871094"/>
    <n v="49.044898986816399"/>
    <n v="9"/>
    <n v="-1.8177304503116027E-3"/>
    <n v="1.1006432473690103E-4"/>
    <n v="1"/>
    <n v="0"/>
    <n v="0"/>
    <n v="0"/>
    <n v="0"/>
    <n v="0"/>
    <n v="0"/>
    <n v="-1.9277947750485037E-3"/>
    <n v="0"/>
    <n v="0"/>
  </r>
  <r>
    <x v="43"/>
    <d v="2006-02-14T00:00:00"/>
    <n v="88.693916320800696"/>
    <n v="48.871143341064403"/>
    <n v="10"/>
    <n v="1.0544774876934747E-2"/>
    <n v="-3.54907784272889E-3"/>
    <n v="1"/>
    <n v="0"/>
    <n v="0"/>
    <n v="0"/>
    <n v="0"/>
    <n v="0"/>
    <n v="0"/>
    <n v="1.4093852719663636E-2"/>
    <n v="0"/>
    <n v="0"/>
  </r>
  <r>
    <x v="43"/>
    <d v="2006-02-15T00:00:00"/>
    <n v="89.00634765625"/>
    <n v="48.990570068359297"/>
    <n v="11"/>
    <n v="3.516389344518837E-3"/>
    <n v="2.4407254363524354E-3"/>
    <n v="1"/>
    <n v="0"/>
    <n v="0"/>
    <n v="0"/>
    <n v="0"/>
    <n v="0"/>
    <n v="0"/>
    <n v="1.0756639081664016E-3"/>
    <n v="0"/>
    <n v="0"/>
  </r>
  <r>
    <x v="43"/>
    <d v="2006-02-16T00:00:00"/>
    <n v="89.672874450683594"/>
    <n v="49.001468658447202"/>
    <n v="12"/>
    <n v="7.4606311601445501E-3"/>
    <n v="2.2243827711805798E-4"/>
    <n v="1"/>
    <n v="0"/>
    <n v="0"/>
    <n v="0"/>
    <n v="0"/>
    <n v="0"/>
    <n v="0"/>
    <n v="7.2381928830264923E-3"/>
    <n v="0"/>
    <n v="0"/>
  </r>
  <r>
    <x v="43"/>
    <d v="2006-02-17T00:00:00"/>
    <n v="89.4298095703125"/>
    <n v="49.392498016357401"/>
    <n v="13"/>
    <n v="-2.7142533449429243E-3"/>
    <n v="7.9482803617883842E-3"/>
    <n v="1"/>
    <n v="0"/>
    <n v="0"/>
    <n v="0"/>
    <n v="0"/>
    <n v="0"/>
    <n v="0"/>
    <n v="-1.0662533706731309E-2"/>
    <n v="0"/>
    <n v="0"/>
  </r>
  <r>
    <x v="43"/>
    <d v="2006-02-21T00:00:00"/>
    <n v="89.207672119140597"/>
    <n v="49.311050415038999"/>
    <n v="14"/>
    <n v="-2.4870207928305251E-3"/>
    <n v="-1.6503483633364621E-3"/>
    <n v="1"/>
    <n v="0"/>
    <n v="0"/>
    <n v="0"/>
    <n v="0"/>
    <n v="0"/>
    <n v="0"/>
    <n v="-8.3667242949406304E-4"/>
    <n v="0"/>
    <n v="0"/>
  </r>
  <r>
    <x v="43"/>
    <d v="2006-02-22T00:00:00"/>
    <n v="89.749214172363196"/>
    <n v="49.647701263427699"/>
    <n v="15"/>
    <n v="6.0522253988143804E-3"/>
    <n v="6.8038883148696071E-3"/>
    <n v="1"/>
    <n v="0"/>
    <n v="0"/>
    <n v="0"/>
    <n v="0"/>
    <n v="0"/>
    <n v="0"/>
    <n v="-7.5166291605522663E-4"/>
    <n v="0"/>
    <n v="0"/>
  </r>
  <r>
    <x v="43"/>
    <d v="2006-02-23T00:00:00"/>
    <n v="89.617286682128906"/>
    <n v="49.522830963134702"/>
    <n v="16"/>
    <n v="-1.4710384982280548E-3"/>
    <n v="-2.5182957776153023E-3"/>
    <n v="0"/>
    <n v="1"/>
    <n v="0"/>
    <n v="-1.4710384982280548E-3"/>
    <n v="-2.5182957776153023E-3"/>
    <n v="0"/>
    <n v="0"/>
    <n v="0"/>
    <n v="1.0472572793872475E-3"/>
    <n v="0"/>
  </r>
  <r>
    <x v="43"/>
    <d v="2006-02-24T00:00:00"/>
    <n v="89.846405029296804"/>
    <n v="49.446792602538999"/>
    <n v="17"/>
    <n v="2.5533685333747544E-3"/>
    <n v="-1.5366002783001825E-3"/>
    <n v="0"/>
    <n v="1"/>
    <n v="0"/>
    <n v="2.5533685333747544E-3"/>
    <n v="-1.5366002783001825E-3"/>
    <n v="0"/>
    <n v="0"/>
    <n v="0"/>
    <n v="4.0899688116749367E-3"/>
    <n v="0"/>
  </r>
  <r>
    <x v="43"/>
    <d v="2006-02-27T00:00:00"/>
    <n v="89.881111145019503"/>
    <n v="49.365318298339801"/>
    <n v="18"/>
    <n v="3.862081543531214E-4"/>
    <n v="-1.6490756430596158E-3"/>
    <n v="0"/>
    <n v="1"/>
    <n v="0"/>
    <n v="3.862081543531214E-4"/>
    <n v="-1.6490756430596158E-3"/>
    <n v="0"/>
    <n v="0"/>
    <n v="0"/>
    <n v="2.0352837974127371E-3"/>
    <n v="0"/>
  </r>
  <r>
    <x v="43"/>
    <d v="2006-02-28T00:00:00"/>
    <n v="89.027153015136705"/>
    <n v="49.6096801757812"/>
    <n v="19"/>
    <n v="-9.5463965205229897E-3"/>
    <n v="4.9378606258270565E-3"/>
    <n v="0"/>
    <n v="1"/>
    <n v="0"/>
    <n v="-9.5463965205229897E-3"/>
    <n v="4.9378606258270565E-3"/>
    <n v="0"/>
    <n v="0"/>
    <n v="0"/>
    <n v="-1.4484257146350047E-2"/>
    <n v="0"/>
  </r>
  <r>
    <x v="44"/>
    <d v="2006-03-01T00:00:00"/>
    <n v="89.818641662597599"/>
    <n v="49.309986114501903"/>
    <n v="1"/>
    <n v="8.8511314023206316E-3"/>
    <n v="-6.0593608829929459E-3"/>
    <n v="1"/>
    <n v="0"/>
    <n v="1"/>
    <n v="0"/>
    <n v="0"/>
    <n v="8.8511314023206316E-3"/>
    <n v="-6.0593608829929459E-3"/>
    <n v="1.4910492285313577E-2"/>
    <n v="0"/>
    <n v="1.4910492285313577E-2"/>
  </r>
  <r>
    <x v="44"/>
    <d v="2006-03-02T00:00:00"/>
    <n v="89.811721801757798"/>
    <n v="48.9666328430175"/>
    <n v="2"/>
    <n v="-7.7045558554402781E-5"/>
    <n v="-6.98751487697647E-3"/>
    <n v="1"/>
    <n v="0"/>
    <n v="1"/>
    <n v="0"/>
    <n v="0"/>
    <n v="-7.7045558554402781E-5"/>
    <n v="-6.98751487697647E-3"/>
    <n v="6.9104693184220672E-3"/>
    <n v="0"/>
    <n v="6.9104693184220672E-3"/>
  </r>
  <r>
    <x v="44"/>
    <d v="2006-03-03T00:00:00"/>
    <n v="89.3951416015625"/>
    <n v="48.683238983154297"/>
    <n v="3"/>
    <n v="-4.6491629018994632E-3"/>
    <n v="-5.8043016378668431E-3"/>
    <n v="1"/>
    <n v="0"/>
    <n v="1"/>
    <n v="0"/>
    <n v="0"/>
    <n v="-4.6491629018994632E-3"/>
    <n v="-5.8043016378668431E-3"/>
    <n v="1.1551387359673799E-3"/>
    <n v="0"/>
    <n v="1.1551387359673799E-3"/>
  </r>
  <r>
    <x v="44"/>
    <d v="2006-03-06T00:00:00"/>
    <n v="88.985496520996094"/>
    <n v="48.258102416992102"/>
    <n v="4"/>
    <n v="-4.5929401868157402E-3"/>
    <n v="-8.7710626973502518E-3"/>
    <n v="1"/>
    <n v="0"/>
    <n v="1"/>
    <n v="0"/>
    <n v="0"/>
    <n v="-4.5929401868157402E-3"/>
    <n v="-8.7710626973502518E-3"/>
    <n v="4.1781225105345116E-3"/>
    <n v="0"/>
    <n v="4.1781225105345116E-3"/>
  </r>
  <r>
    <x v="44"/>
    <d v="2006-03-07T00:00:00"/>
    <n v="88.846618652343693"/>
    <n v="48.2908325195312"/>
    <n v="5"/>
    <n v="-1.5618989489055099E-3"/>
    <n v="6.7800030760388214E-4"/>
    <n v="1"/>
    <n v="0"/>
    <n v="1"/>
    <n v="0"/>
    <n v="0"/>
    <n v="-1.5618989489055099E-3"/>
    <n v="6.7800030760388214E-4"/>
    <n v="-2.2398992565093919E-3"/>
    <n v="0"/>
    <n v="-2.2398992565093919E-3"/>
  </r>
  <r>
    <x v="44"/>
    <d v="2006-03-08T00:00:00"/>
    <n v="89.034080505371094"/>
    <n v="48.274482727050703"/>
    <n v="6"/>
    <n v="2.1077263954454124E-3"/>
    <n v="-3.386266092536701E-4"/>
    <n v="1"/>
    <n v="0"/>
    <n v="0"/>
    <n v="0"/>
    <n v="0"/>
    <n v="0"/>
    <n v="0"/>
    <n v="2.4463530046990823E-3"/>
    <n v="0"/>
    <n v="0"/>
  </r>
  <r>
    <x v="44"/>
    <d v="2006-03-09T00:00:00"/>
    <n v="88.437026977539006"/>
    <n v="48.2908325195312"/>
    <n v="7"/>
    <n v="-6.7284843015560031E-3"/>
    <n v="3.3862660925374518E-4"/>
    <n v="1"/>
    <n v="0"/>
    <n v="0"/>
    <n v="0"/>
    <n v="0"/>
    <n v="0"/>
    <n v="0"/>
    <n v="-7.0671109108097485E-3"/>
    <n v="0"/>
    <n v="0"/>
  </r>
  <r>
    <x v="44"/>
    <d v="2006-03-10T00:00:00"/>
    <n v="89.277076721191406"/>
    <n v="48.110996246337798"/>
    <n v="8"/>
    <n v="9.4540161193636084E-3"/>
    <n v="-3.7309765615128787E-3"/>
    <n v="1"/>
    <n v="0"/>
    <n v="0"/>
    <n v="0"/>
    <n v="0"/>
    <n v="0"/>
    <n v="0"/>
    <n v="1.3184992680876487E-2"/>
    <n v="0"/>
    <n v="0"/>
  </r>
  <r>
    <x v="44"/>
    <d v="2006-03-13T00:00:00"/>
    <n v="89.443710327148395"/>
    <n v="48.072849273681598"/>
    <n v="9"/>
    <n v="1.8647372473510494E-3"/>
    <n v="-7.9320959668589689E-4"/>
    <n v="1"/>
    <n v="0"/>
    <n v="0"/>
    <n v="0"/>
    <n v="0"/>
    <n v="0"/>
    <n v="0"/>
    <n v="2.6579468440369462E-3"/>
    <n v="0"/>
    <n v="0"/>
  </r>
  <r>
    <x v="44"/>
    <d v="2006-03-14T00:00:00"/>
    <n v="90.381011962890597"/>
    <n v="48.394386291503899"/>
    <n v="10"/>
    <n v="1.0424708151274659E-2"/>
    <n v="6.6662677057737364E-3"/>
    <n v="1"/>
    <n v="0"/>
    <n v="0"/>
    <n v="0"/>
    <n v="0"/>
    <n v="0"/>
    <n v="0"/>
    <n v="3.7584404455009227E-3"/>
    <n v="0"/>
    <n v="0"/>
  </r>
  <r>
    <x v="44"/>
    <d v="2006-03-15T00:00:00"/>
    <n v="90.783676147460895"/>
    <n v="48.132793426513601"/>
    <n v="11"/>
    <n v="4.4452906561894536E-3"/>
    <n v="-5.4201004559744316E-3"/>
    <n v="1"/>
    <n v="0"/>
    <n v="0"/>
    <n v="0"/>
    <n v="0"/>
    <n v="0"/>
    <n v="0"/>
    <n v="9.8653911121638852E-3"/>
    <n v="0"/>
    <n v="0"/>
  </r>
  <r>
    <x v="44"/>
    <d v="2006-03-16T00:00:00"/>
    <n v="90.971145629882798"/>
    <n v="48.568813323974602"/>
    <n v="12"/>
    <n v="2.0628839121832501E-3"/>
    <n v="9.0179029483356803E-3"/>
    <n v="1"/>
    <n v="0"/>
    <n v="0"/>
    <n v="0"/>
    <n v="0"/>
    <n v="0"/>
    <n v="0"/>
    <n v="-6.9550190361524298E-3"/>
    <n v="0"/>
    <n v="0"/>
  </r>
  <r>
    <x v="44"/>
    <d v="2006-03-17T00:00:00"/>
    <n v="91.047126770019503"/>
    <n v="48.421646118163999"/>
    <n v="13"/>
    <n v="8.3487381292240872E-4"/>
    <n v="-3.0346761856537546E-3"/>
    <n v="1"/>
    <n v="0"/>
    <n v="0"/>
    <n v="0"/>
    <n v="0"/>
    <n v="0"/>
    <n v="0"/>
    <n v="3.8695499985761635E-3"/>
    <n v="0"/>
    <n v="0"/>
  </r>
  <r>
    <x v="44"/>
    <d v="2006-03-20T00:00:00"/>
    <n v="90.900749206542898"/>
    <n v="48.497947692871001"/>
    <n v="14"/>
    <n v="-1.6090058130186109E-3"/>
    <n v="1.5745338474983269E-3"/>
    <n v="1"/>
    <n v="0"/>
    <n v="0"/>
    <n v="0"/>
    <n v="0"/>
    <n v="0"/>
    <n v="0"/>
    <n v="-3.183539660516938E-3"/>
    <n v="0"/>
    <n v="0"/>
  </r>
  <r>
    <x v="44"/>
    <d v="2006-03-21T00:00:00"/>
    <n v="90.329154968261705"/>
    <n v="48.247230529785099"/>
    <n v="15"/>
    <n v="-6.3079670677439505E-3"/>
    <n v="-5.1830536459756237E-3"/>
    <n v="1"/>
    <n v="0"/>
    <n v="0"/>
    <n v="0"/>
    <n v="0"/>
    <n v="0"/>
    <n v="0"/>
    <n v="-1.1249134217683268E-3"/>
    <n v="0"/>
    <n v="0"/>
  </r>
  <r>
    <x v="44"/>
    <d v="2006-03-22T00:00:00"/>
    <n v="90.879814147949205"/>
    <n v="48.350826263427699"/>
    <n v="16"/>
    <n v="6.0776337658779208E-3"/>
    <n v="2.1448831746290393E-3"/>
    <n v="0"/>
    <n v="1"/>
    <n v="0"/>
    <n v="6.0776337658779208E-3"/>
    <n v="2.1448831746290393E-3"/>
    <n v="0"/>
    <n v="0"/>
    <n v="0"/>
    <n v="3.9327505912488819E-3"/>
    <n v="0"/>
  </r>
  <r>
    <x v="44"/>
    <d v="2006-03-23T00:00:00"/>
    <n v="90.691635131835895"/>
    <n v="48.198211669921797"/>
    <n v="17"/>
    <n v="-2.0727827445838538E-3"/>
    <n v="-3.1613928813854506E-3"/>
    <n v="0"/>
    <n v="1"/>
    <n v="0"/>
    <n v="-2.0727827445838538E-3"/>
    <n v="-3.1613928813854506E-3"/>
    <n v="0"/>
    <n v="0"/>
    <n v="0"/>
    <n v="1.0886101368015968E-3"/>
    <n v="0"/>
  </r>
  <r>
    <x v="44"/>
    <d v="2006-03-24T00:00:00"/>
    <n v="90.761329650878906"/>
    <n v="48.552410125732401"/>
    <n v="18"/>
    <n v="7.681827911020238E-4"/>
    <n v="7.32191755734581E-3"/>
    <n v="0"/>
    <n v="1"/>
    <n v="0"/>
    <n v="7.681827911020238E-4"/>
    <n v="7.32191755734581E-3"/>
    <n v="0"/>
    <n v="0"/>
    <n v="0"/>
    <n v="-6.5537347662437857E-3"/>
    <n v="0"/>
  </r>
  <r>
    <x v="44"/>
    <d v="2006-03-27T00:00:00"/>
    <n v="90.628883361816406"/>
    <n v="48.372604370117102"/>
    <n v="19"/>
    <n v="-1.460346844526669E-3"/>
    <n v="-3.710207582888292E-3"/>
    <n v="0"/>
    <n v="1"/>
    <n v="0"/>
    <n v="-1.460346844526669E-3"/>
    <n v="-3.710207582888292E-3"/>
    <n v="0"/>
    <n v="0"/>
    <n v="0"/>
    <n v="2.2498607383616229E-3"/>
    <n v="0"/>
  </r>
  <r>
    <x v="44"/>
    <d v="2006-03-28T00:00:00"/>
    <n v="90.071304321289006"/>
    <n v="47.920261383056598"/>
    <n v="20"/>
    <n v="-6.1713362593597831E-3"/>
    <n v="-9.3952196953094556E-3"/>
    <n v="0"/>
    <n v="1"/>
    <n v="0"/>
    <n v="-6.1713362593597831E-3"/>
    <n v="-9.3952196953094556E-3"/>
    <n v="0"/>
    <n v="0"/>
    <n v="0"/>
    <n v="3.2238834359496725E-3"/>
    <n v="0"/>
  </r>
  <r>
    <x v="44"/>
    <d v="2006-03-29T00:00:00"/>
    <n v="90.6358642578125"/>
    <n v="47.691413879394503"/>
    <n v="21"/>
    <n v="6.2483605687328816E-3"/>
    <n v="-4.7870292001368116E-3"/>
    <n v="0"/>
    <n v="1"/>
    <n v="0"/>
    <n v="6.2483605687328816E-3"/>
    <n v="-4.7870292001368116E-3"/>
    <n v="0"/>
    <n v="0"/>
    <n v="0"/>
    <n v="1.1035389768869693E-2"/>
    <n v="0"/>
  </r>
  <r>
    <x v="44"/>
    <d v="2006-03-30T00:00:00"/>
    <n v="90.475532531738196"/>
    <n v="47.358951568603501"/>
    <n v="22"/>
    <n v="-1.7705320681103711E-3"/>
    <n v="-6.9955263200236328E-3"/>
    <n v="0"/>
    <n v="1"/>
    <n v="0"/>
    <n v="-1.7705320681103711E-3"/>
    <n v="-6.9955263200236328E-3"/>
    <n v="0"/>
    <n v="0"/>
    <n v="0"/>
    <n v="5.2249942519132613E-3"/>
    <n v="0"/>
  </r>
  <r>
    <x v="44"/>
    <d v="2006-03-31T00:00:00"/>
    <n v="90.496437072753906"/>
    <n v="47.342582702636697"/>
    <n v="23"/>
    <n v="2.310251820144153E-4"/>
    <n v="-3.4569378956275301E-4"/>
    <n v="0"/>
    <n v="1"/>
    <n v="0"/>
    <n v="2.310251820144153E-4"/>
    <n v="-3.4569378956275301E-4"/>
    <n v="0"/>
    <n v="0"/>
    <n v="0"/>
    <n v="5.7671897157716826E-4"/>
    <n v="0"/>
  </r>
  <r>
    <x v="45"/>
    <d v="2006-04-03T00:00:00"/>
    <n v="90.4267578125"/>
    <n v="47.357898712158203"/>
    <n v="1"/>
    <n v="-7.7026346724854301E-4"/>
    <n v="3.2346212872896363E-4"/>
    <n v="1"/>
    <n v="0"/>
    <n v="1"/>
    <n v="0"/>
    <n v="0"/>
    <n v="-7.7026346724854301E-4"/>
    <n v="3.2346212872896363E-4"/>
    <n v="-1.0937255959775067E-3"/>
    <n v="0"/>
    <n v="-1.0937255959775067E-3"/>
  </r>
  <r>
    <x v="45"/>
    <d v="2006-04-04T00:00:00"/>
    <n v="91.005271911621094"/>
    <n v="47.308643341064403"/>
    <n v="2"/>
    <n v="6.3772208317275638E-3"/>
    <n v="-1.0406078952551398E-3"/>
    <n v="1"/>
    <n v="0"/>
    <n v="1"/>
    <n v="0"/>
    <n v="0"/>
    <n v="6.3772208317275638E-3"/>
    <n v="-1.0406078952551398E-3"/>
    <n v="7.4178287269827036E-3"/>
    <n v="0"/>
    <n v="7.4178287269827036E-3"/>
  </r>
  <r>
    <x v="45"/>
    <d v="2006-04-05T00:00:00"/>
    <n v="91.318946838378906"/>
    <n v="47.374313354492102"/>
    <n v="3"/>
    <n v="3.4408510113099976E-3"/>
    <n v="1.387156173608942E-3"/>
    <n v="1"/>
    <n v="0"/>
    <n v="1"/>
    <n v="0"/>
    <n v="0"/>
    <n v="3.4408510113099976E-3"/>
    <n v="1.387156173608942E-3"/>
    <n v="2.0536948377010557E-3"/>
    <n v="0"/>
    <n v="2.0536948377010557E-3"/>
  </r>
  <r>
    <x v="45"/>
    <d v="2006-04-06T00:00:00"/>
    <n v="91.221382141113196"/>
    <n v="47.0132446289062"/>
    <n v="4"/>
    <n v="-1.0689660427551516E-3"/>
    <n v="-7.6508068342268035E-3"/>
    <n v="1"/>
    <n v="0"/>
    <n v="1"/>
    <n v="0"/>
    <n v="0"/>
    <n v="-1.0689660427551516E-3"/>
    <n v="-7.6508068342268035E-3"/>
    <n v="6.5818407914716524E-3"/>
    <n v="0"/>
    <n v="6.5818407914716524E-3"/>
  </r>
  <r>
    <x v="45"/>
    <d v="2006-04-07T00:00:00"/>
    <n v="90.294288635253906"/>
    <n v="46.553741455078097"/>
    <n v="5"/>
    <n v="-1.0215113258460405E-2"/>
    <n v="-9.8219871587429588E-3"/>
    <n v="1"/>
    <n v="0"/>
    <n v="1"/>
    <n v="0"/>
    <n v="0"/>
    <n v="-1.0215113258460405E-2"/>
    <n v="-9.8219871587429588E-3"/>
    <n v="-3.9312609971744669E-4"/>
    <n v="0"/>
    <n v="-3.9312609971744669E-4"/>
  </r>
  <r>
    <x v="45"/>
    <d v="2006-04-10T00:00:00"/>
    <n v="90.433692932128906"/>
    <n v="46.641258239746001"/>
    <n v="6"/>
    <n v="1.542697741805543E-3"/>
    <n v="1.8781439064376199E-3"/>
    <n v="1"/>
    <n v="0"/>
    <n v="0"/>
    <n v="0"/>
    <n v="0"/>
    <n v="0"/>
    <n v="0"/>
    <n v="-3.3544616463207695E-4"/>
    <n v="0"/>
    <n v="0"/>
  </r>
  <r>
    <x v="45"/>
    <d v="2006-04-11T00:00:00"/>
    <n v="89.666954040527301"/>
    <n v="46.805362701416001"/>
    <n v="7"/>
    <n v="-8.5146115438928961E-3"/>
    <n v="3.5122646215901272E-3"/>
    <n v="1"/>
    <n v="0"/>
    <n v="0"/>
    <n v="0"/>
    <n v="0"/>
    <n v="0"/>
    <n v="0"/>
    <n v="-1.2026876165483024E-2"/>
    <n v="0"/>
    <n v="0"/>
  </r>
  <r>
    <x v="45"/>
    <d v="2006-04-12T00:00:00"/>
    <n v="89.834281921386705"/>
    <n v="46.520915985107401"/>
    <n v="8"/>
    <n v="1.8643652053987202E-3"/>
    <n v="-6.095766403833091E-3"/>
    <n v="1"/>
    <n v="0"/>
    <n v="0"/>
    <n v="0"/>
    <n v="0"/>
    <n v="0"/>
    <n v="0"/>
    <n v="7.9601316092318113E-3"/>
    <n v="0"/>
    <n v="0"/>
  </r>
  <r>
    <x v="45"/>
    <d v="2006-04-13T00:00:00"/>
    <n v="89.715782165527301"/>
    <n v="46.192695617675703"/>
    <n v="9"/>
    <n v="-1.3199635841651476E-3"/>
    <n v="-7.0803355176979194E-3"/>
    <n v="1"/>
    <n v="0"/>
    <n v="0"/>
    <n v="0"/>
    <n v="0"/>
    <n v="0"/>
    <n v="0"/>
    <n v="5.7603719335327722E-3"/>
    <n v="0"/>
    <n v="0"/>
  </r>
  <r>
    <x v="45"/>
    <d v="2006-04-17T00:00:00"/>
    <n v="89.680908203125"/>
    <n v="46.362297058105398"/>
    <n v="10"/>
    <n v="-3.88791596655742E-4"/>
    <n v="3.6648834462214112E-3"/>
    <n v="1"/>
    <n v="0"/>
    <n v="0"/>
    <n v="0"/>
    <n v="0"/>
    <n v="0"/>
    <n v="0"/>
    <n v="-4.0536750428771529E-3"/>
    <n v="0"/>
    <n v="0"/>
  </r>
  <r>
    <x v="45"/>
    <d v="2006-04-18T00:00:00"/>
    <n v="91.102851867675696"/>
    <n v="46.444358825683501"/>
    <n v="11"/>
    <n v="1.5731202714155561E-2"/>
    <n v="1.7684461999695452E-3"/>
    <n v="1"/>
    <n v="0"/>
    <n v="0"/>
    <n v="0"/>
    <n v="0"/>
    <n v="0"/>
    <n v="0"/>
    <n v="1.3962756514186016E-2"/>
    <n v="0"/>
    <n v="0"/>
  </r>
  <r>
    <x v="45"/>
    <d v="2006-04-19T00:00:00"/>
    <n v="91.277145385742102"/>
    <n v="46.159881591796797"/>
    <n v="12"/>
    <n v="1.9113233221991703E-3"/>
    <n v="-6.1439546931858595E-3"/>
    <n v="1"/>
    <n v="0"/>
    <n v="0"/>
    <n v="0"/>
    <n v="0"/>
    <n v="0"/>
    <n v="0"/>
    <n v="8.0552780153850291E-3"/>
    <n v="0"/>
    <n v="0"/>
  </r>
  <r>
    <x v="45"/>
    <d v="2006-04-20T00:00:00"/>
    <n v="91.402610778808594"/>
    <n v="46.121574401855398"/>
    <n v="13"/>
    <n v="1.3736104692506166E-3"/>
    <n v="-8.3022513525101501E-4"/>
    <n v="1"/>
    <n v="0"/>
    <n v="0"/>
    <n v="0"/>
    <n v="0"/>
    <n v="0"/>
    <n v="0"/>
    <n v="2.2038356045016314E-3"/>
    <n v="0"/>
    <n v="0"/>
  </r>
  <r>
    <x v="45"/>
    <d v="2006-04-21T00:00:00"/>
    <n v="91.41650390625"/>
    <n v="46.389656066894503"/>
    <n v="14"/>
    <n v="1.5198769004089744E-4"/>
    <n v="5.7956728946671875E-3"/>
    <n v="1"/>
    <n v="0"/>
    <n v="0"/>
    <n v="0"/>
    <n v="0"/>
    <n v="0"/>
    <n v="0"/>
    <n v="-5.6436852046262897E-3"/>
    <n v="0"/>
    <n v="0"/>
  </r>
  <r>
    <x v="45"/>
    <d v="2006-04-24T00:00:00"/>
    <n v="91.249244689941406"/>
    <n v="46.575630187988203"/>
    <n v="15"/>
    <n v="-1.831315003923484E-3"/>
    <n v="4.0009422154862178E-3"/>
    <n v="1"/>
    <n v="0"/>
    <n v="0"/>
    <n v="0"/>
    <n v="0"/>
    <n v="0"/>
    <n v="0"/>
    <n v="-5.8322572194097018E-3"/>
    <n v="0"/>
    <n v="0"/>
  </r>
  <r>
    <x v="45"/>
    <d v="2006-04-25T00:00:00"/>
    <n v="90.872871398925696"/>
    <n v="46.0230903625488"/>
    <n v="16"/>
    <n v="-4.1332028740774206E-3"/>
    <n v="-1.1934212052067048E-2"/>
    <n v="0"/>
    <n v="1"/>
    <n v="0"/>
    <n v="-4.1332028740774206E-3"/>
    <n v="-1.1934212052067048E-2"/>
    <n v="0"/>
    <n v="0"/>
    <n v="0"/>
    <n v="7.8010091779896276E-3"/>
    <n v="0"/>
  </r>
  <r>
    <x v="45"/>
    <d v="2006-04-26T00:00:00"/>
    <n v="90.893753051757798"/>
    <n v="45.946525573730398"/>
    <n v="17"/>
    <n v="2.2976333512356897E-4"/>
    <n v="-1.6650022015835758E-3"/>
    <n v="0"/>
    <n v="1"/>
    <n v="0"/>
    <n v="2.2976333512356897E-4"/>
    <n v="-1.6650022015835758E-3"/>
    <n v="0"/>
    <n v="0"/>
    <n v="0"/>
    <n v="1.8947655367071447E-3"/>
    <n v="0"/>
  </r>
  <r>
    <x v="45"/>
    <d v="2006-04-27T00:00:00"/>
    <n v="91.332893371582003"/>
    <n v="46.006679534912102"/>
    <n v="18"/>
    <n v="4.8197250900068574E-3"/>
    <n v="1.3083604794770698E-3"/>
    <n v="0"/>
    <n v="1"/>
    <n v="0"/>
    <n v="4.8197250900068574E-3"/>
    <n v="1.3083604794770698E-3"/>
    <n v="0"/>
    <n v="0"/>
    <n v="0"/>
    <n v="3.5113646105297876E-3"/>
    <n v="0"/>
  </r>
  <r>
    <x v="45"/>
    <d v="2006-04-28T00:00:00"/>
    <n v="91.639572143554602"/>
    <n v="46.039546966552699"/>
    <n v="19"/>
    <n v="3.3521880824249387E-3"/>
    <n v="7.1415058034931644E-4"/>
    <n v="0"/>
    <n v="1"/>
    <n v="0"/>
    <n v="3.3521880824249387E-3"/>
    <n v="7.1415058034931644E-4"/>
    <n v="0"/>
    <n v="0"/>
    <n v="0"/>
    <n v="2.6380375020756222E-3"/>
    <n v="0"/>
  </r>
  <r>
    <x v="46"/>
    <d v="2006-05-01T00:00:00"/>
    <n v="90.893753051757798"/>
    <n v="45.693534851074197"/>
    <n v="1"/>
    <n v="-8.171913172431787E-3"/>
    <n v="-7.5439252580789869E-3"/>
    <n v="1"/>
    <n v="0"/>
    <n v="1"/>
    <n v="0"/>
    <n v="0"/>
    <n v="-8.171913172431787E-3"/>
    <n v="-7.5439252580789869E-3"/>
    <n v="-6.2798791435280006E-4"/>
    <n v="0"/>
    <n v="-6.2798791435280006E-4"/>
  </r>
  <r>
    <x v="46"/>
    <d v="2006-05-02T00:00:00"/>
    <n v="91.576858520507798"/>
    <n v="45.814319610595703"/>
    <n v="2"/>
    <n v="7.4873280042920135E-3"/>
    <n v="2.63987895634577E-3"/>
    <n v="1"/>
    <n v="0"/>
    <n v="1"/>
    <n v="0"/>
    <n v="0"/>
    <n v="7.4873280042920135E-3"/>
    <n v="2.63987895634577E-3"/>
    <n v="4.8474490479462435E-3"/>
    <n v="0"/>
    <n v="4.8474490479462435E-3"/>
  </r>
  <r>
    <x v="46"/>
    <d v="2006-05-03T00:00:00"/>
    <n v="91.235336303710895"/>
    <n v="45.715476989746001"/>
    <n v="3"/>
    <n v="-3.7363220154134884E-3"/>
    <n v="-2.1597919572332179E-3"/>
    <n v="1"/>
    <n v="0"/>
    <n v="1"/>
    <n v="0"/>
    <n v="0"/>
    <n v="-3.7363220154134884E-3"/>
    <n v="-2.1597919572332179E-3"/>
    <n v="-1.5765300581802705E-3"/>
    <n v="0"/>
    <n v="-1.5765300581802705E-3"/>
  </r>
  <r>
    <x v="46"/>
    <d v="2006-05-04T00:00:00"/>
    <n v="91.562896728515597"/>
    <n v="45.6386108398437"/>
    <n v="4"/>
    <n v="3.5838505653969645E-3"/>
    <n v="-1.6828183580643271E-3"/>
    <n v="1"/>
    <n v="0"/>
    <n v="1"/>
    <n v="0"/>
    <n v="0"/>
    <n v="3.5838505653969645E-3"/>
    <n v="-1.6828183580643271E-3"/>
    <n v="5.2666689234612913E-3"/>
    <n v="0"/>
    <n v="5.2666689234612913E-3"/>
  </r>
  <r>
    <x v="46"/>
    <d v="2006-05-05T00:00:00"/>
    <n v="92.371505737304602"/>
    <n v="45.913196563720703"/>
    <n v="5"/>
    <n v="8.7924195493530102E-3"/>
    <n v="5.9984953876486185E-3"/>
    <n v="1"/>
    <n v="0"/>
    <n v="1"/>
    <n v="0"/>
    <n v="0"/>
    <n v="8.7924195493530102E-3"/>
    <n v="5.9984953876486185E-3"/>
    <n v="2.7939241617043918E-3"/>
    <n v="0"/>
    <n v="2.7939241617043918E-3"/>
  </r>
  <r>
    <x v="46"/>
    <d v="2006-05-08T00:00:00"/>
    <n v="92.259963989257798"/>
    <n v="45.940635681152301"/>
    <n v="6"/>
    <n v="-1.2082638109526358E-3"/>
    <n v="5.9745179002762018E-4"/>
    <n v="1"/>
    <n v="0"/>
    <n v="0"/>
    <n v="0"/>
    <n v="0"/>
    <n v="0"/>
    <n v="0"/>
    <n v="-1.8057156009802558E-3"/>
    <n v="0"/>
    <n v="0"/>
  </r>
  <r>
    <x v="46"/>
    <d v="2006-05-09T00:00:00"/>
    <n v="92.441184997558594"/>
    <n v="45.913196563720703"/>
    <n v="7"/>
    <n v="1.9623166119646256E-3"/>
    <n v="-5.9745179002756456E-4"/>
    <n v="1"/>
    <n v="0"/>
    <n v="0"/>
    <n v="0"/>
    <n v="0"/>
    <n v="0"/>
    <n v="0"/>
    <n v="2.55976840199219E-3"/>
    <n v="0"/>
    <n v="0"/>
  </r>
  <r>
    <x v="46"/>
    <d v="2006-05-10T00:00:00"/>
    <n v="92.392379760742102"/>
    <n v="45.995552062988203"/>
    <n v="8"/>
    <n v="-5.2809929857257506E-4"/>
    <n v="1.7921149518330675E-3"/>
    <n v="1"/>
    <n v="0"/>
    <n v="0"/>
    <n v="0"/>
    <n v="0"/>
    <n v="0"/>
    <n v="0"/>
    <n v="-2.3202142504056425E-3"/>
    <n v="0"/>
    <n v="0"/>
  </r>
  <r>
    <x v="46"/>
    <d v="2006-05-11T00:00:00"/>
    <n v="91.277145385742102"/>
    <n v="45.770423889160099"/>
    <n v="9"/>
    <n v="-1.214407322248222E-2"/>
    <n v="-4.906581620188824E-3"/>
    <n v="1"/>
    <n v="0"/>
    <n v="0"/>
    <n v="0"/>
    <n v="0"/>
    <n v="0"/>
    <n v="0"/>
    <n v="-7.2374916022933961E-3"/>
    <n v="0"/>
    <n v="0"/>
  </r>
  <r>
    <x v="46"/>
    <d v="2006-05-12T00:00:00"/>
    <n v="90.085220336914006"/>
    <n v="45.391464233398402"/>
    <n v="10"/>
    <n v="-1.3144316959860266E-2"/>
    <n v="-8.3140410203185518E-3"/>
    <n v="1"/>
    <n v="0"/>
    <n v="0"/>
    <n v="0"/>
    <n v="0"/>
    <n v="0"/>
    <n v="0"/>
    <n v="-4.8302759395417137E-3"/>
    <n v="0"/>
    <n v="0"/>
  </r>
  <r>
    <x v="46"/>
    <d v="2006-05-15T00:00:00"/>
    <n v="90.266418457031193"/>
    <n v="45.572719573974602"/>
    <n v="11"/>
    <n v="2.0093876861513966E-3"/>
    <n v="3.9852076472120202E-3"/>
    <n v="1"/>
    <n v="0"/>
    <n v="0"/>
    <n v="0"/>
    <n v="0"/>
    <n v="0"/>
    <n v="0"/>
    <n v="-1.9758199610606236E-3"/>
    <n v="0"/>
    <n v="0"/>
  </r>
  <r>
    <x v="46"/>
    <d v="2006-05-16T00:00:00"/>
    <n v="90.133987426757798"/>
    <n v="45.913196563720703"/>
    <n v="12"/>
    <n v="-1.4681902007198351E-3"/>
    <n v="7.4433000414623361E-3"/>
    <n v="1"/>
    <n v="0"/>
    <n v="0"/>
    <n v="0"/>
    <n v="0"/>
    <n v="0"/>
    <n v="0"/>
    <n v="-8.9114902421821712E-3"/>
    <n v="0"/>
    <n v="0"/>
  </r>
  <r>
    <x v="46"/>
    <d v="2006-05-17T00:00:00"/>
    <n v="88.419273376464801"/>
    <n v="45.6275825500488"/>
    <n v="13"/>
    <n v="-1.9207341927714876E-2"/>
    <n v="-6.2401684417982715E-3"/>
    <n v="1"/>
    <n v="0"/>
    <n v="0"/>
    <n v="0"/>
    <n v="0"/>
    <n v="0"/>
    <n v="0"/>
    <n v="-1.2967173485916604E-2"/>
    <n v="0"/>
    <n v="0"/>
  </r>
  <r>
    <x v="46"/>
    <d v="2006-05-18T00:00:00"/>
    <n v="87.973167419433594"/>
    <n v="46.248256683349602"/>
    <n v="14"/>
    <n v="-5.0581182066152417E-3"/>
    <n v="1.3511355777636217E-2"/>
    <n v="1"/>
    <n v="0"/>
    <n v="0"/>
    <n v="0"/>
    <n v="0"/>
    <n v="0"/>
    <n v="0"/>
    <n v="-1.8569473984251458E-2"/>
    <n v="0"/>
    <n v="0"/>
  </r>
  <r>
    <x v="46"/>
    <d v="2006-05-19T00:00:00"/>
    <n v="88.593513488769503"/>
    <n v="46.369056701660099"/>
    <n v="15"/>
    <n v="7.0267914495507951E-3"/>
    <n v="2.6085854230982076E-3"/>
    <n v="1"/>
    <n v="0"/>
    <n v="0"/>
    <n v="0"/>
    <n v="0"/>
    <n v="0"/>
    <n v="0"/>
    <n v="4.4182060264525876E-3"/>
    <n v="0"/>
    <n v="0"/>
  </r>
  <r>
    <x v="46"/>
    <d v="2006-05-22T00:00:00"/>
    <n v="87.917419433593693"/>
    <n v="46.467891693115199"/>
    <n v="16"/>
    <n v="-7.6606853799088739E-3"/>
    <n v="2.1292175260738157E-3"/>
    <n v="0"/>
    <n v="1"/>
    <n v="0"/>
    <n v="-7.6606853799088739E-3"/>
    <n v="2.1292175260738157E-3"/>
    <n v="0"/>
    <n v="0"/>
    <n v="0"/>
    <n v="-9.7899029059826895E-3"/>
    <n v="0"/>
  </r>
  <r>
    <x v="46"/>
    <d v="2006-05-23T00:00:00"/>
    <n v="87.248245239257798"/>
    <n v="46.440410614013601"/>
    <n v="17"/>
    <n v="-7.6405093540340982E-3"/>
    <n v="-5.9157425591945011E-4"/>
    <n v="0"/>
    <n v="1"/>
    <n v="0"/>
    <n v="-7.6405093540340982E-3"/>
    <n v="-5.9157425591945011E-4"/>
    <n v="0"/>
    <n v="0"/>
    <n v="0"/>
    <n v="-7.0489350981146484E-3"/>
    <n v="0"/>
  </r>
  <r>
    <x v="46"/>
    <d v="2006-05-24T00:00:00"/>
    <n v="87.945297241210895"/>
    <n v="46.462390899658203"/>
    <n v="18"/>
    <n v="7.9575499226982697E-3"/>
    <n v="4.7318887475083246E-4"/>
    <n v="0"/>
    <n v="1"/>
    <n v="0"/>
    <n v="7.9575499226982697E-3"/>
    <n v="4.7318887475083246E-4"/>
    <n v="0"/>
    <n v="0"/>
    <n v="0"/>
    <n v="7.484361047947437E-3"/>
    <n v="0"/>
  </r>
  <r>
    <x v="46"/>
    <d v="2006-05-25T00:00:00"/>
    <n v="89.032653808593693"/>
    <n v="46.281162261962798"/>
    <n v="19"/>
    <n v="1.2288200235748779E-2"/>
    <n v="-3.9081717744942094E-3"/>
    <n v="0"/>
    <n v="1"/>
    <n v="0"/>
    <n v="1.2288200235748779E-2"/>
    <n v="-3.9081717744942094E-3"/>
    <n v="0"/>
    <n v="0"/>
    <n v="0"/>
    <n v="1.6196372010242988E-2"/>
    <n v="0"/>
  </r>
  <r>
    <x v="46"/>
    <d v="2006-05-26T00:00:00"/>
    <n v="89.485763549804602"/>
    <n v="46.248256683349602"/>
    <n v="20"/>
    <n v="5.076346977998256E-3"/>
    <n v="-7.1124579350933474E-4"/>
    <n v="0"/>
    <n v="1"/>
    <n v="0"/>
    <n v="5.076346977998256E-3"/>
    <n v="-7.1124579350933474E-4"/>
    <n v="0"/>
    <n v="0"/>
    <n v="0"/>
    <n v="5.7875927715075907E-3"/>
    <n v="0"/>
  </r>
  <r>
    <x v="46"/>
    <d v="2006-05-30T00:00:00"/>
    <n v="87.896492004394503"/>
    <n v="46.226234436035099"/>
    <n v="21"/>
    <n v="-1.7919651188507826E-2"/>
    <n v="-4.7628805445140997E-4"/>
    <n v="0"/>
    <n v="1"/>
    <n v="0"/>
    <n v="-1.7919651188507826E-2"/>
    <n v="-4.7628805445140997E-4"/>
    <n v="0"/>
    <n v="0"/>
    <n v="0"/>
    <n v="-1.7443363134056415E-2"/>
    <n v="0"/>
  </r>
  <r>
    <x v="46"/>
    <d v="2006-05-31T00:00:00"/>
    <n v="88.879348754882798"/>
    <n v="45.951656341552699"/>
    <n v="22"/>
    <n v="1.1119923106980657E-2"/>
    <n v="-5.9575871024046502E-3"/>
    <n v="0"/>
    <n v="1"/>
    <n v="0"/>
    <n v="1.1119923106980657E-2"/>
    <n v="-5.9575871024046502E-3"/>
    <n v="0"/>
    <n v="0"/>
    <n v="0"/>
    <n v="1.7077510209385308E-2"/>
    <n v="0"/>
  </r>
  <r>
    <x v="47"/>
    <d v="2006-06-01T00:00:00"/>
    <n v="89.729713439941406"/>
    <n v="46.156772613525298"/>
    <n v="1"/>
    <n v="9.5221496592339753E-3"/>
    <n v="4.4538076126909645E-3"/>
    <n v="1"/>
    <n v="0"/>
    <n v="1"/>
    <n v="0"/>
    <n v="0"/>
    <n v="9.5221496592339753E-3"/>
    <n v="4.4538076126909645E-3"/>
    <n v="5.0683420465430108E-3"/>
    <n v="0"/>
    <n v="5.0683420465430108E-3"/>
  </r>
  <r>
    <x v="47"/>
    <d v="2006-06-02T00:00:00"/>
    <n v="89.917922973632798"/>
    <n v="46.752239227294901"/>
    <n v="2"/>
    <n v="2.0953195522944849E-3"/>
    <n v="1.2818450126803152E-2"/>
    <n v="1"/>
    <n v="0"/>
    <n v="1"/>
    <n v="0"/>
    <n v="0"/>
    <n v="2.0953195522944849E-3"/>
    <n v="1.2818450126803152E-2"/>
    <n v="-1.0723130574508667E-2"/>
    <n v="0"/>
    <n v="-1.0723130574508667E-2"/>
  </r>
  <r>
    <x v="47"/>
    <d v="2006-06-05T00:00:00"/>
    <n v="88.607467651367102"/>
    <n v="46.691604614257798"/>
    <n v="3"/>
    <n v="-1.4681148212368763E-2"/>
    <n v="-1.2977766978444431E-3"/>
    <n v="1"/>
    <n v="0"/>
    <n v="1"/>
    <n v="0"/>
    <n v="0"/>
    <n v="-1.4681148212368763E-2"/>
    <n v="-1.2977766978444431E-3"/>
    <n v="-1.3383371514524321E-2"/>
    <n v="0"/>
    <n v="-1.3383371514524321E-2"/>
  </r>
  <r>
    <x v="47"/>
    <d v="2006-06-06T00:00:00"/>
    <n v="88.391410827636705"/>
    <n v="46.912155151367102"/>
    <n v="4"/>
    <n v="-2.4413367236843144E-3"/>
    <n v="4.7124377441636126E-3"/>
    <n v="1"/>
    <n v="0"/>
    <n v="1"/>
    <n v="0"/>
    <n v="0"/>
    <n v="-2.4413367236843144E-3"/>
    <n v="4.7124377441636126E-3"/>
    <n v="-7.153774467847927E-3"/>
    <n v="0"/>
    <n v="-7.153774467847927E-3"/>
  </r>
  <r>
    <x v="47"/>
    <d v="2006-06-07T00:00:00"/>
    <n v="87.729225158691406"/>
    <n v="46.9231758117675"/>
    <n v="5"/>
    <n v="-7.5197183518240073E-3"/>
    <n v="2.3489362349868922E-4"/>
    <n v="1"/>
    <n v="0"/>
    <n v="1"/>
    <n v="0"/>
    <n v="0"/>
    <n v="-7.5197183518240073E-3"/>
    <n v="2.3489362349868922E-4"/>
    <n v="-7.7546119753226965E-3"/>
    <n v="0"/>
    <n v="-7.7546119753226965E-3"/>
  </r>
  <r>
    <x v="47"/>
    <d v="2006-06-08T00:00:00"/>
    <n v="87.652534484863196"/>
    <n v="47.016910552978501"/>
    <n v="6"/>
    <n v="-8.7455706764662613E-4"/>
    <n v="1.9956288299659316E-3"/>
    <n v="1"/>
    <n v="0"/>
    <n v="0"/>
    <n v="0"/>
    <n v="0"/>
    <n v="0"/>
    <n v="0"/>
    <n v="-2.870185897612558E-3"/>
    <n v="0"/>
    <n v="0"/>
  </r>
  <r>
    <x v="47"/>
    <d v="2006-06-09T00:00:00"/>
    <n v="87.373733520507798"/>
    <n v="47.265045166015597"/>
    <n v="7"/>
    <n v="-3.1858212294549365E-3"/>
    <n v="5.2636834705757762E-3"/>
    <n v="1"/>
    <n v="0"/>
    <n v="0"/>
    <n v="0"/>
    <n v="0"/>
    <n v="0"/>
    <n v="0"/>
    <n v="-8.4495047000307123E-3"/>
    <n v="0"/>
    <n v="0"/>
  </r>
  <r>
    <x v="47"/>
    <d v="2006-06-12T00:00:00"/>
    <n v="86.425750732421804"/>
    <n v="47.303627014160099"/>
    <n v="8"/>
    <n v="-1.0909033401627502E-2"/>
    <n v="8.1595415047361179E-4"/>
    <n v="1"/>
    <n v="0"/>
    <n v="0"/>
    <n v="0"/>
    <n v="0"/>
    <n v="0"/>
    <n v="0"/>
    <n v="-1.1724987552101114E-2"/>
    <n v="0"/>
    <n v="0"/>
  </r>
  <r>
    <x v="47"/>
    <d v="2006-06-13T00:00:00"/>
    <n v="85.422012329101506"/>
    <n v="47.336727142333899"/>
    <n v="9"/>
    <n v="-1.1681849097817987E-2"/>
    <n v="6.9949293445588779E-4"/>
    <n v="1"/>
    <n v="0"/>
    <n v="0"/>
    <n v="0"/>
    <n v="0"/>
    <n v="0"/>
    <n v="0"/>
    <n v="-1.2381342032273875E-2"/>
    <n v="0"/>
    <n v="0"/>
  </r>
  <r>
    <x v="47"/>
    <d v="2006-06-14T00:00:00"/>
    <n v="86.084197998046804"/>
    <n v="46.862522125244098"/>
    <n v="10"/>
    <n v="7.7220405976546787E-3"/>
    <n v="-1.0068212359940047E-2"/>
    <n v="1"/>
    <n v="0"/>
    <n v="0"/>
    <n v="0"/>
    <n v="0"/>
    <n v="0"/>
    <n v="0"/>
    <n v="1.7790252957594725E-2"/>
    <n v="0"/>
    <n v="0"/>
  </r>
  <r>
    <x v="47"/>
    <d v="2006-06-15T00:00:00"/>
    <n v="87.910453796386705"/>
    <n v="46.592369079589801"/>
    <n v="11"/>
    <n v="2.099286211726482E-2"/>
    <n v="-5.7814801273930252E-3"/>
    <n v="1"/>
    <n v="0"/>
    <n v="0"/>
    <n v="0"/>
    <n v="0"/>
    <n v="0"/>
    <n v="0"/>
    <n v="2.6774342244657846E-2"/>
    <n v="0"/>
    <n v="0"/>
  </r>
  <r>
    <x v="47"/>
    <d v="2006-06-16T00:00:00"/>
    <n v="87.269828796386705"/>
    <n v="46.487613677978501"/>
    <n v="12"/>
    <n v="-7.3139265023400455E-3"/>
    <n v="-2.250869472375946E-3"/>
    <n v="1"/>
    <n v="0"/>
    <n v="0"/>
    <n v="0"/>
    <n v="0"/>
    <n v="0"/>
    <n v="0"/>
    <n v="-5.0630570299640999E-3"/>
    <n v="0"/>
    <n v="0"/>
  </r>
  <r>
    <x v="47"/>
    <d v="2006-06-19T00:00:00"/>
    <n v="86.583732604980398"/>
    <n v="46.421440124511697"/>
    <n v="13"/>
    <n v="-7.892846688731291E-3"/>
    <n v="-1.4244804343206054E-3"/>
    <n v="1"/>
    <n v="0"/>
    <n v="0"/>
    <n v="0"/>
    <n v="0"/>
    <n v="0"/>
    <n v="0"/>
    <n v="-6.4683662544106858E-3"/>
    <n v="0"/>
    <n v="0"/>
  </r>
  <r>
    <x v="47"/>
    <d v="2006-06-20T00:00:00"/>
    <n v="86.877754211425696"/>
    <n v="46.344268798828097"/>
    <n v="14"/>
    <n v="3.3900538203333339E-3"/>
    <n v="-1.6637903031496157E-3"/>
    <n v="1"/>
    <n v="0"/>
    <n v="0"/>
    <n v="0"/>
    <n v="0"/>
    <n v="0"/>
    <n v="0"/>
    <n v="5.0538441234829496E-3"/>
    <n v="0"/>
    <n v="0"/>
  </r>
  <r>
    <x v="47"/>
    <d v="2006-06-21T00:00:00"/>
    <n v="87.521835327148395"/>
    <n v="46.355255126953097"/>
    <n v="15"/>
    <n v="7.3863022924544018E-3"/>
    <n v="2.3703095142601455E-4"/>
    <n v="1"/>
    <n v="0"/>
    <n v="0"/>
    <n v="0"/>
    <n v="0"/>
    <n v="0"/>
    <n v="0"/>
    <n v="7.1492713410283874E-3"/>
    <n v="0"/>
    <n v="0"/>
  </r>
  <r>
    <x v="47"/>
    <d v="2006-06-22T00:00:00"/>
    <n v="87.136787414550696"/>
    <n v="46.090587615966797"/>
    <n v="16"/>
    <n v="-4.4091557617004654E-3"/>
    <n v="-5.7259088402357395E-3"/>
    <n v="0"/>
    <n v="1"/>
    <n v="0"/>
    <n v="-4.4091557617004654E-3"/>
    <n v="-5.7259088402357395E-3"/>
    <n v="0"/>
    <n v="0"/>
    <n v="0"/>
    <n v="1.3167530785352741E-3"/>
    <n v="0"/>
  </r>
  <r>
    <x v="47"/>
    <d v="2006-06-23T00:00:00"/>
    <n v="87.122795104980398"/>
    <n v="45.996826171875"/>
    <n v="17"/>
    <n v="-1.6059156573271986E-4"/>
    <n v="-2.0363581218228268E-3"/>
    <n v="0"/>
    <n v="1"/>
    <n v="0"/>
    <n v="-1.6059156573271986E-4"/>
    <n v="-2.0363581218228268E-3"/>
    <n v="0"/>
    <n v="0"/>
    <n v="0"/>
    <n v="1.875766556090107E-3"/>
    <n v="0"/>
  </r>
  <r>
    <x v="47"/>
    <d v="2006-06-26T00:00:00"/>
    <n v="87.507850646972599"/>
    <n v="45.908653259277301"/>
    <n v="18"/>
    <n v="4.4099495179618781E-3"/>
    <n v="-1.9187743798431489E-3"/>
    <n v="0"/>
    <n v="1"/>
    <n v="0"/>
    <n v="4.4099495179618781E-3"/>
    <n v="-1.9187743798431489E-3"/>
    <n v="0"/>
    <n v="0"/>
    <n v="0"/>
    <n v="6.328723897805027E-3"/>
    <n v="0"/>
  </r>
  <r>
    <x v="47"/>
    <d v="2006-06-27T00:00:00"/>
    <n v="86.751762390136705"/>
    <n v="46.134696960449197"/>
    <n v="19"/>
    <n v="-8.6777766614534717E-3"/>
    <n v="4.9116890045454598E-3"/>
    <n v="0"/>
    <n v="1"/>
    <n v="0"/>
    <n v="-8.6777766614534717E-3"/>
    <n v="4.9116890045454598E-3"/>
    <n v="0"/>
    <n v="0"/>
    <n v="0"/>
    <n v="-1.3589465665998932E-2"/>
    <n v="0"/>
  </r>
  <r>
    <x v="47"/>
    <d v="2006-06-28T00:00:00"/>
    <n v="87.339836120605398"/>
    <n v="45.892078399658203"/>
    <n v="20"/>
    <n v="6.7559373602160801E-3"/>
    <n v="-5.2727941831139146E-3"/>
    <n v="0"/>
    <n v="1"/>
    <n v="0"/>
    <n v="6.7559373602160801E-3"/>
    <n v="-5.2727941831139146E-3"/>
    <n v="0"/>
    <n v="0"/>
    <n v="0"/>
    <n v="1.2028731543329995E-2"/>
    <n v="0"/>
  </r>
  <r>
    <x v="47"/>
    <d v="2006-06-29T00:00:00"/>
    <n v="89.104148864746094"/>
    <n v="46.046463012695298"/>
    <n v="21"/>
    <n v="1.9999225813983373E-2"/>
    <n v="3.3584339228163651E-3"/>
    <n v="0"/>
    <n v="1"/>
    <n v="0"/>
    <n v="1.9999225813983373E-2"/>
    <n v="3.3584339228163651E-3"/>
    <n v="0"/>
    <n v="0"/>
    <n v="0"/>
    <n v="1.6640791891167007E-2"/>
    <n v="0"/>
  </r>
  <r>
    <x v="47"/>
    <d v="2006-06-30T00:00:00"/>
    <n v="89.111152648925696"/>
    <n v="46.4931030273437"/>
    <n v="22"/>
    <n v="7.8599134010623939E-5"/>
    <n v="9.6530273903464182E-3"/>
    <n v="0"/>
    <n v="1"/>
    <n v="0"/>
    <n v="7.8599134010623939E-5"/>
    <n v="9.6530273903464182E-3"/>
    <n v="0"/>
    <n v="0"/>
    <n v="0"/>
    <n v="-9.574428256335794E-3"/>
    <n v="0"/>
  </r>
  <r>
    <x v="48"/>
    <d v="2006-07-03T00:00:00"/>
    <n v="89.475196838378906"/>
    <n v="46.447166442871001"/>
    <n v="1"/>
    <n v="4.0769599104073743E-3"/>
    <n v="-9.8851850710565681E-4"/>
    <n v="1"/>
    <n v="0"/>
    <n v="1"/>
    <n v="0"/>
    <n v="0"/>
    <n v="4.0769599104073743E-3"/>
    <n v="-9.8851850710565681E-4"/>
    <n v="5.0654784175130311E-3"/>
    <n v="0"/>
    <n v="5.0654784175130311E-3"/>
  </r>
  <r>
    <x v="48"/>
    <d v="2006-07-05T00:00:00"/>
    <n v="88.964118957519503"/>
    <n v="46.0762939453125"/>
    <n v="2"/>
    <n v="-5.7283259141574592E-3"/>
    <n v="-8.0168744735700237E-3"/>
    <n v="1"/>
    <n v="0"/>
    <n v="1"/>
    <n v="0"/>
    <n v="0"/>
    <n v="-5.7283259141574592E-3"/>
    <n v="-8.0168744735700237E-3"/>
    <n v="2.2885485594125645E-3"/>
    <n v="0"/>
    <n v="2.2885485594125645E-3"/>
  </r>
  <r>
    <x v="48"/>
    <d v="2006-07-06T00:00:00"/>
    <n v="89.223175048828097"/>
    <n v="46.358562469482401"/>
    <n v="3"/>
    <n v="2.9076851441272814E-3"/>
    <n v="6.107423379378551E-3"/>
    <n v="1"/>
    <n v="0"/>
    <n v="1"/>
    <n v="0"/>
    <n v="0"/>
    <n v="2.9076851441272814E-3"/>
    <n v="6.107423379378551E-3"/>
    <n v="-3.1997382352512696E-3"/>
    <n v="0"/>
    <n v="-3.1997382352512696E-3"/>
  </r>
  <r>
    <x v="48"/>
    <d v="2006-07-07T00:00:00"/>
    <n v="88.642036437988196"/>
    <n v="46.657508850097599"/>
    <n v="4"/>
    <n v="-6.5346188152886064E-3"/>
    <n v="6.4278657587268154E-3"/>
    <n v="1"/>
    <n v="0"/>
    <n v="1"/>
    <n v="0"/>
    <n v="0"/>
    <n v="-6.5346188152886064E-3"/>
    <n v="6.4278657587268154E-3"/>
    <n v="-1.2962484574015422E-2"/>
    <n v="0"/>
    <n v="-1.2962484574015422E-2"/>
  </r>
  <r>
    <x v="48"/>
    <d v="2006-07-10T00:00:00"/>
    <n v="88.810089111328097"/>
    <n v="46.701789855957003"/>
    <n v="5"/>
    <n v="1.8940626725102527E-3"/>
    <n v="9.4861486308751646E-4"/>
    <n v="1"/>
    <n v="0"/>
    <n v="1"/>
    <n v="0"/>
    <n v="0"/>
    <n v="1.8940626725102527E-3"/>
    <n v="9.4861486308751646E-4"/>
    <n v="9.4544780942273628E-4"/>
    <n v="0"/>
    <n v="9.4544780942273628E-4"/>
  </r>
  <r>
    <x v="48"/>
    <d v="2006-07-11T00:00:00"/>
    <n v="89.2021484375"/>
    <n v="46.851219177246001"/>
    <n v="6"/>
    <n v="4.4048652552453422E-3"/>
    <n v="3.1945407189254709E-3"/>
    <n v="1"/>
    <n v="0"/>
    <n v="0"/>
    <n v="0"/>
    <n v="0"/>
    <n v="0"/>
    <n v="0"/>
    <n v="1.2103245363198714E-3"/>
    <n v="0"/>
    <n v="0"/>
  </r>
  <r>
    <x v="48"/>
    <d v="2006-07-12T00:00:00"/>
    <n v="88.250007629394503"/>
    <n v="46.862361907958899"/>
    <n v="7"/>
    <n v="-1.0731342652642258E-2"/>
    <n v="2.3780396899526722E-4"/>
    <n v="1"/>
    <n v="0"/>
    <n v="0"/>
    <n v="0"/>
    <n v="0"/>
    <n v="0"/>
    <n v="0"/>
    <n v="-1.0969146621637525E-2"/>
    <n v="0"/>
    <n v="0"/>
  </r>
  <r>
    <x v="48"/>
    <d v="2006-07-13T00:00:00"/>
    <n v="86.814735412597599"/>
    <n v="47.044971466064403"/>
    <n v="8"/>
    <n v="-1.6397412189292155E-2"/>
    <n v="3.8891486259017287E-3"/>
    <n v="1"/>
    <n v="0"/>
    <n v="0"/>
    <n v="0"/>
    <n v="0"/>
    <n v="0"/>
    <n v="0"/>
    <n v="-2.0286560815193883E-2"/>
    <n v="0"/>
    <n v="0"/>
  </r>
  <r>
    <x v="48"/>
    <d v="2006-07-14T00:00:00"/>
    <n v="86.478698730468693"/>
    <n v="47.072639465332003"/>
    <n v="9"/>
    <n v="-3.8782439159129201E-3"/>
    <n v="5.8794522705823765E-4"/>
    <n v="1"/>
    <n v="0"/>
    <n v="0"/>
    <n v="0"/>
    <n v="0"/>
    <n v="0"/>
    <n v="0"/>
    <n v="-4.4661891429711581E-3"/>
    <n v="0"/>
    <n v="0"/>
  </r>
  <r>
    <x v="48"/>
    <d v="2006-07-17T00:00:00"/>
    <n v="86.352645874023395"/>
    <n v="47.144607543945298"/>
    <n v="10"/>
    <n v="-1.4586807628500142E-3"/>
    <n v="1.5277052746679764E-3"/>
    <n v="1"/>
    <n v="0"/>
    <n v="0"/>
    <n v="0"/>
    <n v="0"/>
    <n v="0"/>
    <n v="0"/>
    <n v="-2.9863860375179906E-3"/>
    <n v="0"/>
    <n v="0"/>
  </r>
  <r>
    <x v="48"/>
    <d v="2006-07-18T00:00:00"/>
    <n v="86.793724060058594"/>
    <n v="46.740528106689403"/>
    <n v="11"/>
    <n v="5.0948701993277674E-3"/>
    <n v="-8.6080065724601345E-3"/>
    <n v="1"/>
    <n v="0"/>
    <n v="0"/>
    <n v="0"/>
    <n v="0"/>
    <n v="0"/>
    <n v="0"/>
    <n v="1.3702876771787902E-2"/>
    <n v="0"/>
    <n v="0"/>
  </r>
  <r>
    <x v="48"/>
    <d v="2006-07-19T00:00:00"/>
    <n v="87.997955322265597"/>
    <n v="47.183357238769503"/>
    <n v="12"/>
    <n v="1.3779263637278208E-2"/>
    <n v="9.4296016761643495E-3"/>
    <n v="1"/>
    <n v="0"/>
    <n v="0"/>
    <n v="0"/>
    <n v="0"/>
    <n v="0"/>
    <n v="0"/>
    <n v="4.3496619611138581E-3"/>
    <n v="0"/>
    <n v="0"/>
  </r>
  <r>
    <x v="48"/>
    <d v="2006-07-20T00:00:00"/>
    <n v="87.395835876464801"/>
    <n v="47.321754455566399"/>
    <n v="13"/>
    <n v="-6.8659421415992331E-3"/>
    <n v="2.9288852899240648E-3"/>
    <n v="1"/>
    <n v="0"/>
    <n v="0"/>
    <n v="0"/>
    <n v="0"/>
    <n v="0"/>
    <n v="0"/>
    <n v="-9.7948274315232987E-3"/>
    <n v="0"/>
    <n v="0"/>
  </r>
  <r>
    <x v="48"/>
    <d v="2006-07-21T00:00:00"/>
    <n v="86.779762268066406"/>
    <n v="47.233180999755803"/>
    <n v="14"/>
    <n v="-7.0741962043416786E-3"/>
    <n v="-1.8734819349477741E-3"/>
    <n v="1"/>
    <n v="0"/>
    <n v="0"/>
    <n v="0"/>
    <n v="0"/>
    <n v="0"/>
    <n v="0"/>
    <n v="-5.2007142693939043E-3"/>
    <n v="0"/>
    <n v="0"/>
  </r>
  <r>
    <x v="48"/>
    <d v="2006-07-24T00:00:00"/>
    <n v="88.362007141113196"/>
    <n v="47.205520629882798"/>
    <n v="15"/>
    <n v="1.8068652900565713E-2"/>
    <n v="-5.8578464520690776E-4"/>
    <n v="1"/>
    <n v="0"/>
    <n v="0"/>
    <n v="0"/>
    <n v="0"/>
    <n v="0"/>
    <n v="0"/>
    <n v="1.8654437545772621E-2"/>
    <n v="0"/>
    <n v="0"/>
  </r>
  <r>
    <x v="48"/>
    <d v="2006-07-25T00:00:00"/>
    <n v="88.677108764648395"/>
    <n v="47.067104339599602"/>
    <n v="16"/>
    <n v="3.5596874131900917E-3"/>
    <n v="-2.9365129016588644E-3"/>
    <n v="0"/>
    <n v="1"/>
    <n v="0"/>
    <n v="3.5596874131900917E-3"/>
    <n v="-2.9365129016588644E-3"/>
    <n v="0"/>
    <n v="0"/>
    <n v="0"/>
    <n v="6.4962003148489565E-3"/>
    <n v="0"/>
  </r>
  <r>
    <x v="48"/>
    <d v="2006-07-26T00:00:00"/>
    <n v="88.796096801757798"/>
    <n v="47.238704681396399"/>
    <n v="17"/>
    <n v="1.3409128950874702E-3"/>
    <n v="3.6392356519340157E-3"/>
    <n v="0"/>
    <n v="1"/>
    <n v="0"/>
    <n v="1.3409128950874702E-3"/>
    <n v="3.6392356519340157E-3"/>
    <n v="0"/>
    <n v="0"/>
    <n v="0"/>
    <n v="-2.2983227568465457E-3"/>
    <n v="0"/>
  </r>
  <r>
    <x v="48"/>
    <d v="2006-07-27T00:00:00"/>
    <n v="88.712081909179602"/>
    <n v="47.166751861572202"/>
    <n v="18"/>
    <n v="-9.4660313076084818E-4"/>
    <n v="-1.5243363337567679E-3"/>
    <n v="0"/>
    <n v="1"/>
    <n v="0"/>
    <n v="-9.4660313076084818E-4"/>
    <n v="-1.5243363337567679E-3"/>
    <n v="0"/>
    <n v="0"/>
    <n v="0"/>
    <n v="5.7773320299591975E-4"/>
    <n v="0"/>
  </r>
  <r>
    <x v="48"/>
    <d v="2006-07-28T00:00:00"/>
    <n v="89.601234436035099"/>
    <n v="47.437965393066399"/>
    <n v="19"/>
    <n v="9.9730061077148557E-3"/>
    <n v="5.733631099285286E-3"/>
    <n v="0"/>
    <n v="1"/>
    <n v="0"/>
    <n v="9.9730061077148557E-3"/>
    <n v="5.733631099285286E-3"/>
    <n v="0"/>
    <n v="0"/>
    <n v="0"/>
    <n v="4.2393750084295696E-3"/>
    <n v="0"/>
  </r>
  <r>
    <x v="48"/>
    <d v="2006-07-31T00:00:00"/>
    <n v="89.510192871093693"/>
    <n v="47.498889923095703"/>
    <n v="20"/>
    <n v="-1.0165914498122114E-3"/>
    <n v="1.2834749621706723E-3"/>
    <n v="0"/>
    <n v="1"/>
    <n v="0"/>
    <n v="-1.0165914498122114E-3"/>
    <n v="1.2834749621706723E-3"/>
    <n v="0"/>
    <n v="0"/>
    <n v="0"/>
    <n v="-2.3000664119828835E-3"/>
    <n v="0"/>
  </r>
  <r>
    <x v="49"/>
    <d v="2006-08-01T00:00:00"/>
    <n v="89.069122314453097"/>
    <n v="47.494388580322202"/>
    <n v="1"/>
    <n v="-4.9397821139431572E-3"/>
    <n v="-9.4771816444052398E-5"/>
    <n v="1"/>
    <n v="0"/>
    <n v="1"/>
    <n v="0"/>
    <n v="0"/>
    <n v="-4.9397821139431572E-3"/>
    <n v="-9.4771816444052398E-5"/>
    <n v="-4.8450102974991046E-3"/>
    <n v="0"/>
    <n v="-4.8450102974991046E-3"/>
  </r>
  <r>
    <x v="49"/>
    <d v="2006-08-02T00:00:00"/>
    <n v="89.671234130859304"/>
    <n v="47.672279357910099"/>
    <n v="2"/>
    <n v="6.7373043886751723E-3"/>
    <n v="3.7385145163230499E-3"/>
    <n v="1"/>
    <n v="0"/>
    <n v="1"/>
    <n v="0"/>
    <n v="0"/>
    <n v="6.7373043886751723E-3"/>
    <n v="3.7385145163230499E-3"/>
    <n v="2.9987898723521224E-3"/>
    <n v="0"/>
    <n v="2.9987898723521224E-3"/>
  </r>
  <r>
    <x v="49"/>
    <d v="2006-08-03T00:00:00"/>
    <n v="89.909248352050696"/>
    <n v="47.683383941650298"/>
    <n v="3"/>
    <n v="2.6507820590597701E-3"/>
    <n v="2.3290874199071872E-4"/>
    <n v="1"/>
    <n v="0"/>
    <n v="1"/>
    <n v="0"/>
    <n v="0"/>
    <n v="2.6507820590597701E-3"/>
    <n v="2.3290874199071872E-4"/>
    <n v="2.4178733170690512E-3"/>
    <n v="0"/>
    <n v="2.4178733170690512E-3"/>
  </r>
  <r>
    <x v="49"/>
    <d v="2006-08-04T00:00:00"/>
    <n v="89.7552490234375"/>
    <n v="47.972396850585902"/>
    <n v="4"/>
    <n v="-1.7142993588328563E-3"/>
    <n v="6.0427877121577711E-3"/>
    <n v="1"/>
    <n v="0"/>
    <n v="1"/>
    <n v="0"/>
    <n v="0"/>
    <n v="-1.7142993588328563E-3"/>
    <n v="6.0427877121577711E-3"/>
    <n v="-7.7570870709906276E-3"/>
    <n v="0"/>
    <n v="-7.7570870709906276E-3"/>
  </r>
  <r>
    <x v="49"/>
    <d v="2006-08-07T00:00:00"/>
    <n v="89.545211791992102"/>
    <n v="48.000167846679602"/>
    <n v="5"/>
    <n v="-2.3428531813473614E-3"/>
    <n v="5.7872782615320869E-4"/>
    <n v="1"/>
    <n v="0"/>
    <n v="1"/>
    <n v="0"/>
    <n v="0"/>
    <n v="-2.3428531813473614E-3"/>
    <n v="5.7872782615320869E-4"/>
    <n v="-2.92158100750057E-3"/>
    <n v="0"/>
    <n v="-2.92158100750057E-3"/>
  </r>
  <r>
    <x v="49"/>
    <d v="2006-08-08T00:00:00"/>
    <n v="89.2021484375"/>
    <n v="47.894580841064403"/>
    <n v="6"/>
    <n v="-3.8385324995641578E-3"/>
    <n v="-2.2021445330408667E-3"/>
    <n v="1"/>
    <n v="0"/>
    <n v="0"/>
    <n v="0"/>
    <n v="0"/>
    <n v="0"/>
    <n v="0"/>
    <n v="-1.6363879665232911E-3"/>
    <n v="0"/>
    <n v="0"/>
  </r>
  <r>
    <x v="49"/>
    <d v="2006-08-09T00:00:00"/>
    <n v="88.901092529296804"/>
    <n v="47.738975524902301"/>
    <n v="7"/>
    <n v="-3.3806930553507341E-3"/>
    <n v="-3.2542019641328569E-3"/>
    <n v="1"/>
    <n v="0"/>
    <n v="0"/>
    <n v="0"/>
    <n v="0"/>
    <n v="0"/>
    <n v="0"/>
    <n v="-1.2649109121787728E-4"/>
    <n v="0"/>
    <n v="0"/>
  </r>
  <r>
    <x v="49"/>
    <d v="2006-08-10T00:00:00"/>
    <n v="89.174156188964801"/>
    <n v="47.666709899902301"/>
    <n v="8"/>
    <n v="3.0668369204387169E-3"/>
    <n v="-1.5149126280848005E-3"/>
    <n v="1"/>
    <n v="0"/>
    <n v="0"/>
    <n v="0"/>
    <n v="0"/>
    <n v="0"/>
    <n v="0"/>
    <n v="4.5817495485235178E-3"/>
    <n v="0"/>
    <n v="0"/>
  </r>
  <r>
    <x v="49"/>
    <d v="2006-08-11T00:00:00"/>
    <n v="88.922134399414006"/>
    <n v="47.461029052734297"/>
    <n v="9"/>
    <n v="-2.8301763831304898E-3"/>
    <n v="-4.3243152827280836E-3"/>
    <n v="1"/>
    <n v="0"/>
    <n v="0"/>
    <n v="0"/>
    <n v="0"/>
    <n v="0"/>
    <n v="0"/>
    <n v="1.4941388995975938E-3"/>
    <n v="0"/>
    <n v="0"/>
  </r>
  <r>
    <x v="49"/>
    <d v="2006-08-14T00:00:00"/>
    <n v="88.992141723632798"/>
    <n v="47.377693176269503"/>
    <n v="10"/>
    <n v="7.8697819374023005E-4"/>
    <n v="-1.7574234649090352E-3"/>
    <n v="1"/>
    <n v="0"/>
    <n v="0"/>
    <n v="0"/>
    <n v="0"/>
    <n v="0"/>
    <n v="0"/>
    <n v="2.5444016586492653E-3"/>
    <n v="0"/>
    <n v="0"/>
  </r>
  <r>
    <x v="49"/>
    <d v="2006-08-15T00:00:00"/>
    <n v="90.056282043457003"/>
    <n v="47.777870178222599"/>
    <n v="11"/>
    <n v="1.1886760321265191E-2"/>
    <n v="8.4110554776108369E-3"/>
    <n v="1"/>
    <n v="0"/>
    <n v="0"/>
    <n v="0"/>
    <n v="0"/>
    <n v="0"/>
    <n v="0"/>
    <n v="3.4757048436543543E-3"/>
    <n v="0"/>
    <n v="0"/>
  </r>
  <r>
    <x v="49"/>
    <d v="2006-08-16T00:00:00"/>
    <n v="90.805427551269503"/>
    <n v="48.100193023681598"/>
    <n v="12"/>
    <n v="8.2842276994527873E-3"/>
    <n v="6.7236247576996427E-3"/>
    <n v="1"/>
    <n v="0"/>
    <n v="0"/>
    <n v="0"/>
    <n v="0"/>
    <n v="0"/>
    <n v="0"/>
    <n v="1.5606029417531446E-3"/>
    <n v="0"/>
    <n v="0"/>
  </r>
  <r>
    <x v="49"/>
    <d v="2006-08-17T00:00:00"/>
    <n v="91.036491394042898"/>
    <n v="48.0835151672363"/>
    <n v="13"/>
    <n v="2.5413718517206104E-3"/>
    <n v="-3.4679171610521825E-4"/>
    <n v="1"/>
    <n v="0"/>
    <n v="0"/>
    <n v="0"/>
    <n v="0"/>
    <n v="0"/>
    <n v="0"/>
    <n v="2.8881635678258289E-3"/>
    <n v="0"/>
    <n v="0"/>
  </r>
  <r>
    <x v="49"/>
    <d v="2006-08-18T00:00:00"/>
    <n v="91.498580932617102"/>
    <n v="48.2224731445312"/>
    <n v="14"/>
    <n v="5.0630327618212062E-3"/>
    <n v="2.8857618547559584E-3"/>
    <n v="1"/>
    <n v="0"/>
    <n v="0"/>
    <n v="0"/>
    <n v="0"/>
    <n v="0"/>
    <n v="0"/>
    <n v="2.1772709070652478E-3"/>
    <n v="0"/>
    <n v="0"/>
  </r>
  <r>
    <x v="49"/>
    <d v="2006-08-21T00:00:00"/>
    <n v="91.106491088867102"/>
    <n v="48.394775390625"/>
    <n v="15"/>
    <n v="-4.2944091528716137E-3"/>
    <n v="3.566701212588193E-3"/>
    <n v="1"/>
    <n v="0"/>
    <n v="0"/>
    <n v="0"/>
    <n v="0"/>
    <n v="0"/>
    <n v="0"/>
    <n v="-7.8611103654598058E-3"/>
    <n v="0"/>
    <n v="0"/>
  </r>
  <r>
    <x v="49"/>
    <d v="2006-08-22T00:00:00"/>
    <n v="91.099464416503906"/>
    <n v="48.411415100097599"/>
    <n v="16"/>
    <n v="-7.7128898967013186E-5"/>
    <n v="3.4377366885569757E-4"/>
    <n v="0"/>
    <n v="1"/>
    <n v="0"/>
    <n v="-7.7128898967013186E-5"/>
    <n v="3.4377366885569757E-4"/>
    <n v="0"/>
    <n v="0"/>
    <n v="0"/>
    <n v="-4.2090256782271074E-4"/>
    <n v="0"/>
  </r>
  <r>
    <x v="49"/>
    <d v="2006-08-23T00:00:00"/>
    <n v="90.847419738769503"/>
    <n v="48.4336547851562"/>
    <n v="17"/>
    <n v="-2.7705320717740676E-3"/>
    <n v="4.5928379164562557E-4"/>
    <n v="0"/>
    <n v="1"/>
    <n v="0"/>
    <n v="-2.7705320717740676E-3"/>
    <n v="4.5928379164562557E-4"/>
    <n v="0"/>
    <n v="0"/>
    <n v="0"/>
    <n v="-3.229815863419693E-3"/>
    <n v="0"/>
  </r>
  <r>
    <x v="49"/>
    <d v="2006-08-24T00:00:00"/>
    <n v="90.770431518554602"/>
    <n v="48.522567749023402"/>
    <n v="18"/>
    <n v="-8.4780459952956105E-4"/>
    <n v="1.8340852493536428E-3"/>
    <n v="0"/>
    <n v="1"/>
    <n v="0"/>
    <n v="-8.4780459952956105E-4"/>
    <n v="1.8340852493536428E-3"/>
    <n v="0"/>
    <n v="0"/>
    <n v="0"/>
    <n v="-2.681889848883204E-3"/>
    <n v="0"/>
  </r>
  <r>
    <x v="49"/>
    <d v="2006-08-25T00:00:00"/>
    <n v="90.882469177246094"/>
    <n v="48.594814300537102"/>
    <n v="19"/>
    <n v="1.2335357428240547E-3"/>
    <n v="1.4878194472736301E-3"/>
    <n v="0"/>
    <n v="1"/>
    <n v="0"/>
    <n v="1.2335357428240547E-3"/>
    <n v="1.4878194472736301E-3"/>
    <n v="0"/>
    <n v="0"/>
    <n v="0"/>
    <n v="-2.5428370444957539E-4"/>
    <n v="0"/>
  </r>
  <r>
    <x v="49"/>
    <d v="2006-08-28T00:00:00"/>
    <n v="91.316505432128906"/>
    <n v="48.639266967773402"/>
    <n v="20"/>
    <n v="4.7644294031543325E-3"/>
    <n v="9.1434340209577798E-4"/>
    <n v="0"/>
    <n v="1"/>
    <n v="0"/>
    <n v="4.7644294031543325E-3"/>
    <n v="9.1434340209577798E-4"/>
    <n v="0"/>
    <n v="0"/>
    <n v="0"/>
    <n v="3.8500860010585547E-3"/>
    <n v="0"/>
  </r>
  <r>
    <x v="49"/>
    <d v="2006-08-29T00:00:00"/>
    <n v="91.421531677246094"/>
    <n v="48.705966949462798"/>
    <n v="21"/>
    <n v="1.1494734029401982E-3"/>
    <n v="1.3703802321607245E-3"/>
    <n v="0"/>
    <n v="1"/>
    <n v="0"/>
    <n v="1.1494734029401982E-3"/>
    <n v="1.3703802321607245E-3"/>
    <n v="0"/>
    <n v="0"/>
    <n v="0"/>
    <n v="-2.2090682922052633E-4"/>
    <n v="0"/>
  </r>
  <r>
    <x v="49"/>
    <d v="2006-08-30T00:00:00"/>
    <n v="91.477531433105398"/>
    <n v="48.833778381347599"/>
    <n v="22"/>
    <n v="6.1235696516844765E-4"/>
    <n v="2.6207061460562352E-3"/>
    <n v="0"/>
    <n v="1"/>
    <n v="0"/>
    <n v="6.1235696516844765E-4"/>
    <n v="2.6207061460562352E-3"/>
    <n v="0"/>
    <n v="0"/>
    <n v="0"/>
    <n v="-2.0083491808877878E-3"/>
    <n v="0"/>
  </r>
  <r>
    <x v="49"/>
    <d v="2006-08-31T00:00:00"/>
    <n v="91.463539123535099"/>
    <n v="48.9505195617675"/>
    <n v="23"/>
    <n v="-1.5297067580293962E-4"/>
    <n v="2.3877296936171931E-3"/>
    <n v="0"/>
    <n v="1"/>
    <n v="0"/>
    <n v="-1.5297067580293962E-4"/>
    <n v="2.3877296936171931E-3"/>
    <n v="0"/>
    <n v="0"/>
    <n v="0"/>
    <n v="-2.5407003694201328E-3"/>
    <n v="0"/>
  </r>
  <r>
    <x v="50"/>
    <d v="2006-09-01T00:00:00"/>
    <n v="92.009613037109304"/>
    <n v="48.96724319458"/>
    <n v="1"/>
    <n v="5.9526477809797298E-3"/>
    <n v="3.41585275323775E-4"/>
    <n v="1"/>
    <n v="0"/>
    <n v="1"/>
    <n v="0"/>
    <n v="0"/>
    <n v="5.9526477809797298E-3"/>
    <n v="3.41585275323775E-4"/>
    <n v="5.6110625056559546E-3"/>
    <n v="0"/>
    <n v="5.6110625056559546E-3"/>
  </r>
  <r>
    <x v="50"/>
    <d v="2006-09-05T00:00:00"/>
    <n v="92.184677124023395"/>
    <n v="48.660354614257798"/>
    <n v="2"/>
    <n v="1.9008639135768134E-3"/>
    <n v="-6.2869434061774265E-3"/>
    <n v="1"/>
    <n v="0"/>
    <n v="1"/>
    <n v="0"/>
    <n v="0"/>
    <n v="1.9008639135768134E-3"/>
    <n v="-6.2869434061774265E-3"/>
    <n v="8.1878073197542405E-3"/>
    <n v="0"/>
    <n v="8.1878073197542405E-3"/>
  </r>
  <r>
    <x v="50"/>
    <d v="2006-09-06T00:00:00"/>
    <n v="91.372512817382798"/>
    <n v="48.593399047851499"/>
    <n v="3"/>
    <n v="-8.8492268470844668E-3"/>
    <n v="-1.3769253003329204E-3"/>
    <n v="1"/>
    <n v="0"/>
    <n v="1"/>
    <n v="0"/>
    <n v="0"/>
    <n v="-8.8492268470844668E-3"/>
    <n v="-1.3769253003329204E-3"/>
    <n v="-7.4723015467515466E-3"/>
    <n v="0"/>
    <n v="-7.4723015467515466E-3"/>
  </r>
  <r>
    <x v="50"/>
    <d v="2006-09-07T00:00:00"/>
    <n v="90.952461242675696"/>
    <n v="48.688247680663999"/>
    <n v="4"/>
    <n v="-4.6077321009413532E-3"/>
    <n v="1.9499806192991524E-3"/>
    <n v="1"/>
    <n v="0"/>
    <n v="1"/>
    <n v="0"/>
    <n v="0"/>
    <n v="-4.6077321009413532E-3"/>
    <n v="1.9499806192991524E-3"/>
    <n v="-6.5577127202405055E-3"/>
    <n v="0"/>
    <n v="-6.5577127202405055E-3"/>
  </r>
  <r>
    <x v="50"/>
    <d v="2006-09-08T00:00:00"/>
    <n v="91.211509704589801"/>
    <n v="48.727298736572202"/>
    <n v="5"/>
    <n v="2.8441259288364755E-3"/>
    <n v="8.0174180479875012E-4"/>
    <n v="1"/>
    <n v="0"/>
    <n v="1"/>
    <n v="0"/>
    <n v="0"/>
    <n v="2.8441259288364755E-3"/>
    <n v="8.0174180479875012E-4"/>
    <n v="2.0423841240377254E-3"/>
    <n v="0"/>
    <n v="2.0423841240377254E-3"/>
  </r>
  <r>
    <x v="50"/>
    <d v="2006-09-11T00:00:00"/>
    <n v="91.302520751953097"/>
    <n v="48.682659149169901"/>
    <n v="6"/>
    <n v="9.9730475162988688E-4"/>
    <n v="-9.1653033213573193E-4"/>
    <n v="1"/>
    <n v="0"/>
    <n v="0"/>
    <n v="0"/>
    <n v="0"/>
    <n v="0"/>
    <n v="0"/>
    <n v="1.9138350837656188E-3"/>
    <n v="0"/>
    <n v="0"/>
  </r>
  <r>
    <x v="50"/>
    <d v="2006-09-12T00:00:00"/>
    <n v="92.198669433593693"/>
    <n v="48.928157806396399"/>
    <n v="7"/>
    <n v="9.7673023822871415E-3"/>
    <n v="5.0301633062462651E-3"/>
    <n v="1"/>
    <n v="0"/>
    <n v="0"/>
    <n v="0"/>
    <n v="0"/>
    <n v="0"/>
    <n v="0"/>
    <n v="4.7371390760408763E-3"/>
    <n v="0"/>
    <n v="0"/>
  </r>
  <r>
    <x v="50"/>
    <d v="2006-09-13T00:00:00"/>
    <n v="92.569709777832003"/>
    <n v="48.950523376464801"/>
    <n v="8"/>
    <n v="4.016280757320149E-3"/>
    <n v="4.5700596263418717E-4"/>
    <n v="1"/>
    <n v="0"/>
    <n v="0"/>
    <n v="0"/>
    <n v="0"/>
    <n v="0"/>
    <n v="0"/>
    <n v="3.5592747946859619E-3"/>
    <n v="0"/>
    <n v="0"/>
  </r>
  <r>
    <x v="50"/>
    <d v="2006-09-14T00:00:00"/>
    <n v="92.576728820800696"/>
    <n v="48.838905334472599"/>
    <n v="9"/>
    <n v="7.5821528355500374E-5"/>
    <n v="-2.2828252897351443E-3"/>
    <n v="1"/>
    <n v="0"/>
    <n v="0"/>
    <n v="0"/>
    <n v="0"/>
    <n v="0"/>
    <n v="0"/>
    <n v="2.3586468180906445E-3"/>
    <n v="0"/>
    <n v="0"/>
  </r>
  <r>
    <x v="50"/>
    <d v="2006-09-15T00:00:00"/>
    <n v="92.794013977050696"/>
    <n v="48.799808502197202"/>
    <n v="10"/>
    <n v="2.3443317158369794E-3"/>
    <n v="-8.0084697613654933E-4"/>
    <n v="1"/>
    <n v="0"/>
    <n v="0"/>
    <n v="0"/>
    <n v="0"/>
    <n v="0"/>
    <n v="0"/>
    <n v="3.1451786919735286E-3"/>
    <n v="0"/>
    <n v="0"/>
  </r>
  <r>
    <x v="50"/>
    <d v="2006-09-18T00:00:00"/>
    <n v="92.920600891113196"/>
    <n v="48.721733093261697"/>
    <n v="11"/>
    <n v="1.3632414848637222E-3"/>
    <n v="-1.6011934253526102E-3"/>
    <n v="1"/>
    <n v="0"/>
    <n v="0"/>
    <n v="0"/>
    <n v="0"/>
    <n v="0"/>
    <n v="0"/>
    <n v="2.9644349102163322E-3"/>
    <n v="0"/>
    <n v="0"/>
  </r>
  <r>
    <x v="50"/>
    <d v="2006-09-19T00:00:00"/>
    <n v="92.688537597656193"/>
    <n v="49.268520355224602"/>
    <n v="12"/>
    <n v="-2.5005602231326605E-3"/>
    <n v="1.1160149460909759E-2"/>
    <n v="1"/>
    <n v="0"/>
    <n v="0"/>
    <n v="0"/>
    <n v="0"/>
    <n v="0"/>
    <n v="0"/>
    <n v="-1.366070968404242E-2"/>
    <n v="0"/>
    <n v="0"/>
  </r>
  <r>
    <x v="50"/>
    <d v="2006-09-20T00:00:00"/>
    <n v="93.180770874023395"/>
    <n v="49.341053009033203"/>
    <n v="13"/>
    <n v="5.2965648945167932E-3"/>
    <n v="1.4711080154801142E-3"/>
    <n v="1"/>
    <n v="0"/>
    <n v="0"/>
    <n v="0"/>
    <n v="0"/>
    <n v="0"/>
    <n v="0"/>
    <n v="3.825456879036679E-3"/>
    <n v="0"/>
    <n v="0"/>
  </r>
  <r>
    <x v="50"/>
    <d v="2006-09-21T00:00:00"/>
    <n v="92.730743408203097"/>
    <n v="49.793052673339801"/>
    <n v="14"/>
    <n v="-4.8413176187547839E-3"/>
    <n v="9.1190169803966378E-3"/>
    <n v="1"/>
    <n v="0"/>
    <n v="0"/>
    <n v="0"/>
    <n v="0"/>
    <n v="0"/>
    <n v="0"/>
    <n v="-1.3960334599151421E-2"/>
    <n v="0"/>
    <n v="0"/>
  </r>
  <r>
    <x v="50"/>
    <d v="2006-09-22T00:00:00"/>
    <n v="92.449462890625"/>
    <n v="50.03853225708"/>
    <n v="15"/>
    <n v="-3.0379136034703515E-3"/>
    <n v="4.9178840277186078E-3"/>
    <n v="1"/>
    <n v="0"/>
    <n v="0"/>
    <n v="0"/>
    <n v="0"/>
    <n v="0"/>
    <n v="0"/>
    <n v="-7.9557976311889593E-3"/>
    <n v="0"/>
    <n v="0"/>
  </r>
  <r>
    <x v="50"/>
    <d v="2006-09-25T00:00:00"/>
    <n v="93.159683227539006"/>
    <n v="50.390037536621001"/>
    <n v="16"/>
    <n v="7.6528966168267747E-3"/>
    <n v="7.0001338390061792E-3"/>
    <n v="0"/>
    <n v="1"/>
    <n v="0"/>
    <n v="7.6528966168267747E-3"/>
    <n v="7.0001338390061792E-3"/>
    <n v="0"/>
    <n v="0"/>
    <n v="0"/>
    <n v="6.5276277782059557E-4"/>
    <n v="0"/>
  </r>
  <r>
    <x v="50"/>
    <d v="2006-09-26T00:00:00"/>
    <n v="93.933204650878906"/>
    <n v="50.178012847900298"/>
    <n v="17"/>
    <n v="8.2688961568137698E-3"/>
    <n v="-4.2165479403660829E-3"/>
    <n v="0"/>
    <n v="1"/>
    <n v="0"/>
    <n v="8.2688961568137698E-3"/>
    <n v="-4.2165479403660829E-3"/>
    <n v="0"/>
    <n v="0"/>
    <n v="0"/>
    <n v="1.2485444097179853E-2"/>
    <n v="0"/>
  </r>
  <r>
    <x v="50"/>
    <d v="2006-09-27T00:00:00"/>
    <n v="94.045722961425696"/>
    <n v="50.032951354980398"/>
    <n v="18"/>
    <n v="1.1971376304125247E-3"/>
    <n v="-2.8951242091347328E-3"/>
    <n v="0"/>
    <n v="1"/>
    <n v="0"/>
    <n v="1.1971376304125247E-3"/>
    <n v="-2.8951242091347328E-3"/>
    <n v="0"/>
    <n v="0"/>
    <n v="0"/>
    <n v="4.0922618395472579E-3"/>
    <n v="0"/>
  </r>
  <r>
    <x v="50"/>
    <d v="2006-09-28T00:00:00"/>
    <n v="94.010551452636705"/>
    <n v="49.9492988586425"/>
    <n v="19"/>
    <n v="-3.7405302544316483E-4"/>
    <n v="-1.6733473327259008E-3"/>
    <n v="0"/>
    <n v="1"/>
    <n v="0"/>
    <n v="-3.7405302544316483E-4"/>
    <n v="-1.6733473327259008E-3"/>
    <n v="0"/>
    <n v="0"/>
    <n v="0"/>
    <n v="1.299294307282736E-3"/>
    <n v="0"/>
  </r>
  <r>
    <x v="50"/>
    <d v="2006-09-29T00:00:00"/>
    <n v="93.933204650878906"/>
    <n v="49.887882232666001"/>
    <n v="20"/>
    <n v="-8.2308460496939714E-4"/>
    <n v="-1.2303358939523812E-3"/>
    <n v="0"/>
    <n v="1"/>
    <n v="0"/>
    <n v="-8.2308460496939714E-4"/>
    <n v="-1.2303358939523812E-3"/>
    <n v="0"/>
    <n v="0"/>
    <n v="0"/>
    <n v="4.072512889829841E-4"/>
    <n v="0"/>
  </r>
  <r>
    <x v="51"/>
    <d v="2006-10-02T00:00:00"/>
    <n v="93.581626892089801"/>
    <n v="50.024578094482401"/>
    <n v="1"/>
    <n v="-3.7498705342161555E-3"/>
    <n v="2.736314302747872E-3"/>
    <n v="1"/>
    <n v="0"/>
    <n v="1"/>
    <n v="0"/>
    <n v="0"/>
    <n v="-3.7498705342161555E-3"/>
    <n v="2.736314302747872E-3"/>
    <n v="-6.4861848369640275E-3"/>
    <n v="0"/>
    <n v="-6.4861848369640275E-3"/>
  </r>
  <r>
    <x v="51"/>
    <d v="2006-10-03T00:00:00"/>
    <n v="93.778472900390597"/>
    <n v="49.957359313964801"/>
    <n v="2"/>
    <n v="2.1012593497390358E-3"/>
    <n v="-1.3446186858856364E-3"/>
    <n v="1"/>
    <n v="0"/>
    <n v="1"/>
    <n v="0"/>
    <n v="0"/>
    <n v="2.1012593497390358E-3"/>
    <n v="-1.3446186858856364E-3"/>
    <n v="3.4458780356246719E-3"/>
    <n v="0"/>
    <n v="3.4458780356246719E-3"/>
  </r>
  <r>
    <x v="51"/>
    <d v="2006-10-04T00:00:00"/>
    <n v="94.875473022460895"/>
    <n v="50.321460723876903"/>
    <n v="3"/>
    <n v="1.1629891770164453E-2"/>
    <n v="7.261812809817224E-3"/>
    <n v="1"/>
    <n v="0"/>
    <n v="1"/>
    <n v="0"/>
    <n v="0"/>
    <n v="1.1629891770164453E-2"/>
    <n v="7.261812809817224E-3"/>
    <n v="4.3680789603472289E-3"/>
    <n v="0"/>
    <n v="4.3680789603472289E-3"/>
  </r>
  <r>
    <x v="51"/>
    <d v="2006-10-05T00:00:00"/>
    <n v="95.058334350585895"/>
    <n v="49.968544006347599"/>
    <n v="4"/>
    <n v="1.9255274998489003E-3"/>
    <n v="-7.0379530886064542E-3"/>
    <n v="1"/>
    <n v="0"/>
    <n v="1"/>
    <n v="0"/>
    <n v="0"/>
    <n v="1.9255274998489003E-3"/>
    <n v="-7.0379530886064542E-3"/>
    <n v="8.963480588455355E-3"/>
    <n v="0"/>
    <n v="8.963480588455355E-3"/>
  </r>
  <r>
    <x v="51"/>
    <d v="2006-10-06T00:00:00"/>
    <n v="94.938781738281193"/>
    <n v="49.447582244872997"/>
    <n v="5"/>
    <n v="-1.2584678182920249E-3"/>
    <n v="-1.0480523627440119E-2"/>
    <n v="1"/>
    <n v="0"/>
    <n v="1"/>
    <n v="0"/>
    <n v="0"/>
    <n v="-1.2584678182920249E-3"/>
    <n v="-1.0480523627440119E-2"/>
    <n v="9.2220558091480938E-3"/>
    <n v="0"/>
    <n v="9.2220558091480938E-3"/>
  </r>
  <r>
    <x v="51"/>
    <d v="2006-10-09T00:00:00"/>
    <n v="94.995010375976506"/>
    <n v="49.582012176513601"/>
    <n v="6"/>
    <n v="5.9208673414103195E-4"/>
    <n v="2.7149462743715144E-3"/>
    <n v="1"/>
    <n v="0"/>
    <n v="0"/>
    <n v="0"/>
    <n v="0"/>
    <n v="0"/>
    <n v="0"/>
    <n v="-2.1228595402304823E-3"/>
    <n v="0"/>
    <n v="0"/>
  </r>
  <r>
    <x v="51"/>
    <d v="2006-10-10T00:00:00"/>
    <n v="95.121612548828097"/>
    <n v="49.189884185791001"/>
    <n v="7"/>
    <n v="1.3318371599253917E-3"/>
    <n v="-7.9401138444851211E-3"/>
    <n v="1"/>
    <n v="0"/>
    <n v="0"/>
    <n v="0"/>
    <n v="0"/>
    <n v="0"/>
    <n v="0"/>
    <n v="9.2719510044105124E-3"/>
    <n v="0"/>
    <n v="0"/>
  </r>
  <r>
    <x v="51"/>
    <d v="2006-10-11T00:00:00"/>
    <n v="95.009094238281193"/>
    <n v="49.044189453125"/>
    <n v="8"/>
    <n v="-1.1835891801349854E-3"/>
    <n v="-2.966279094357835E-3"/>
    <n v="1"/>
    <n v="0"/>
    <n v="0"/>
    <n v="0"/>
    <n v="0"/>
    <n v="0"/>
    <n v="0"/>
    <n v="1.7826899142228496E-3"/>
    <n v="0"/>
    <n v="0"/>
  </r>
  <r>
    <x v="51"/>
    <d v="2006-10-12T00:00:00"/>
    <n v="95.831817626953097"/>
    <n v="49.072254180908203"/>
    <n v="9"/>
    <n v="8.6221395348018547E-3"/>
    <n v="5.7206982864694818E-4"/>
    <n v="1"/>
    <n v="0"/>
    <n v="0"/>
    <n v="0"/>
    <n v="0"/>
    <n v="0"/>
    <n v="0"/>
    <n v="8.0500697061549071E-3"/>
    <n v="0"/>
    <n v="0"/>
  </r>
  <r>
    <x v="51"/>
    <d v="2006-10-13T00:00:00"/>
    <n v="96.077934265136705"/>
    <n v="48.825809478759702"/>
    <n v="10"/>
    <n v="2.5649220082555398E-3"/>
    <n v="-5.0347313015106799E-3"/>
    <n v="1"/>
    <n v="0"/>
    <n v="0"/>
    <n v="0"/>
    <n v="0"/>
    <n v="0"/>
    <n v="0"/>
    <n v="7.5996533097662192E-3"/>
    <n v="0"/>
    <n v="0"/>
  </r>
  <r>
    <x v="51"/>
    <d v="2006-10-16T00:00:00"/>
    <n v="96.225639343261705"/>
    <n v="49.044189453125"/>
    <n v="11"/>
    <n v="1.5361660150118508E-3"/>
    <n v="4.4626614728637045E-3"/>
    <n v="1"/>
    <n v="0"/>
    <n v="0"/>
    <n v="0"/>
    <n v="0"/>
    <n v="0"/>
    <n v="0"/>
    <n v="-2.926495457851854E-3"/>
    <n v="0"/>
    <n v="0"/>
  </r>
  <r>
    <x v="51"/>
    <d v="2006-10-17T00:00:00"/>
    <n v="95.923248291015597"/>
    <n v="49.083427429199197"/>
    <n v="12"/>
    <n v="-3.1474686698111012E-3"/>
    <n v="7.9973364099011879E-4"/>
    <n v="1"/>
    <n v="0"/>
    <n v="0"/>
    <n v="0"/>
    <n v="0"/>
    <n v="0"/>
    <n v="0"/>
    <n v="-3.9472023108012202E-3"/>
    <n v="0"/>
    <n v="0"/>
  </r>
  <r>
    <x v="51"/>
    <d v="2006-10-18T00:00:00"/>
    <n v="96.049827575683594"/>
    <n v="49.184310913085902"/>
    <n v="13"/>
    <n v="1.3187193301996811E-3"/>
    <n v="2.0532378383887736E-3"/>
    <n v="1"/>
    <n v="0"/>
    <n v="0"/>
    <n v="0"/>
    <n v="0"/>
    <n v="0"/>
    <n v="0"/>
    <n v="-7.3451850818909256E-4"/>
    <n v="0"/>
    <n v="0"/>
  </r>
  <r>
    <x v="51"/>
    <d v="2006-10-19T00:00:00"/>
    <n v="96.204498291015597"/>
    <n v="49.094654083251903"/>
    <n v="14"/>
    <n v="1.6090222990232316E-3"/>
    <n v="-1.824538032307975E-3"/>
    <n v="1"/>
    <n v="0"/>
    <n v="0"/>
    <n v="0"/>
    <n v="0"/>
    <n v="0"/>
    <n v="0"/>
    <n v="3.4335603313312068E-3"/>
    <n v="0"/>
    <n v="0"/>
  </r>
  <r>
    <x v="51"/>
    <d v="2006-10-20T00:00:00"/>
    <n v="96.225639343261705"/>
    <n v="49.044189453125"/>
    <n v="15"/>
    <n v="2.1972704058794904E-4"/>
    <n v="-1.0284334470709781E-3"/>
    <n v="1"/>
    <n v="0"/>
    <n v="0"/>
    <n v="0"/>
    <n v="0"/>
    <n v="0"/>
    <n v="0"/>
    <n v="1.2481604876589272E-3"/>
    <n v="0"/>
    <n v="0"/>
  </r>
  <r>
    <x v="51"/>
    <d v="2006-10-23T00:00:00"/>
    <n v="96.668647766113196"/>
    <n v="48.848190307617102"/>
    <n v="16"/>
    <n v="4.5932848337023966E-3"/>
    <n v="-4.0043853851014725E-3"/>
    <n v="0"/>
    <n v="1"/>
    <n v="0"/>
    <n v="4.5932848337023966E-3"/>
    <n v="-4.0043853851014725E-3"/>
    <n v="0"/>
    <n v="0"/>
    <n v="0"/>
    <n v="8.5976702188038691E-3"/>
    <n v="0"/>
  </r>
  <r>
    <x v="51"/>
    <d v="2006-10-24T00:00:00"/>
    <n v="96.956970214843693"/>
    <n v="48.848190307617102"/>
    <n v="17"/>
    <n v="2.9781458139657648E-3"/>
    <n v="0"/>
    <n v="0"/>
    <n v="1"/>
    <n v="0"/>
    <n v="2.9781458139657648E-3"/>
    <n v="0"/>
    <n v="0"/>
    <n v="0"/>
    <n v="0"/>
    <n v="2.9781458139657648E-3"/>
    <n v="0"/>
  </r>
  <r>
    <x v="51"/>
    <d v="2006-10-25T00:00:00"/>
    <n v="97.287452697753906"/>
    <n v="49.234695434570298"/>
    <n v="18"/>
    <n v="3.4027520258766027E-3"/>
    <n v="7.8812348278084893E-3"/>
    <n v="0"/>
    <n v="1"/>
    <n v="0"/>
    <n v="3.4027520258766027E-3"/>
    <n v="7.8812348278084893E-3"/>
    <n v="0"/>
    <n v="0"/>
    <n v="0"/>
    <n v="-4.4784828019318861E-3"/>
    <n v="0"/>
  </r>
  <r>
    <x v="51"/>
    <d v="2006-10-26T00:00:00"/>
    <n v="97.589828491210895"/>
    <n v="49.554008483886697"/>
    <n v="19"/>
    <n v="3.1032456351202482E-3"/>
    <n v="6.4645885345549891E-3"/>
    <n v="0"/>
    <n v="1"/>
    <n v="0"/>
    <n v="3.1032456351202482E-3"/>
    <n v="6.4645885345549891E-3"/>
    <n v="0"/>
    <n v="0"/>
    <n v="0"/>
    <n v="-3.3613428994347409E-3"/>
    <n v="0"/>
  </r>
  <r>
    <x v="51"/>
    <d v="2006-10-27T00:00:00"/>
    <n v="96.978065490722599"/>
    <n v="49.783695220947202"/>
    <n v="20"/>
    <n v="-6.2884477388246889E-3"/>
    <n v="4.624369958457321E-3"/>
    <n v="0"/>
    <n v="1"/>
    <n v="0"/>
    <n v="-6.2884477388246889E-3"/>
    <n v="4.624369958457321E-3"/>
    <n v="0"/>
    <n v="0"/>
    <n v="0"/>
    <n v="-1.091281769728201E-2"/>
    <n v="0"/>
  </r>
  <r>
    <x v="51"/>
    <d v="2006-10-30T00:00:00"/>
    <n v="96.90771484375"/>
    <n v="49.923774719238203"/>
    <n v="21"/>
    <n v="-7.2569169269272153E-4"/>
    <n v="2.8098113518700853E-3"/>
    <n v="0"/>
    <n v="1"/>
    <n v="0"/>
    <n v="-7.2569169269272153E-4"/>
    <n v="2.8098113518700853E-3"/>
    <n v="0"/>
    <n v="0"/>
    <n v="0"/>
    <n v="-3.5355030445628067E-3"/>
    <n v="0"/>
  </r>
  <r>
    <x v="51"/>
    <d v="2006-10-31T00:00:00"/>
    <n v="96.893661499023395"/>
    <n v="50.310283660888601"/>
    <n v="22"/>
    <n v="-1.4502832762528384E-4"/>
    <n v="7.7121661760595015E-3"/>
    <n v="0"/>
    <n v="1"/>
    <n v="0"/>
    <n v="-1.4502832762528384E-4"/>
    <n v="7.7121661760595015E-3"/>
    <n v="0"/>
    <n v="0"/>
    <n v="0"/>
    <n v="-7.8571945036847862E-3"/>
    <n v="0"/>
  </r>
  <r>
    <x v="52"/>
    <d v="2006-11-01T00:00:00"/>
    <n v="96.239669799804602"/>
    <n v="50.588577270507798"/>
    <n v="1"/>
    <n v="-6.7724632977450407E-3"/>
    <n v="5.516302419009707E-3"/>
    <n v="1"/>
    <n v="0"/>
    <n v="1"/>
    <n v="0"/>
    <n v="0"/>
    <n v="-6.7724632977450407E-3"/>
    <n v="5.516302419009707E-3"/>
    <n v="-1.2288765716754748E-2"/>
    <n v="0"/>
    <n v="-1.2288765716754748E-2"/>
  </r>
  <r>
    <x v="52"/>
    <d v="2006-11-02T00:00:00"/>
    <n v="96.183418273925696"/>
    <n v="50.380542755126903"/>
    <n v="2"/>
    <n v="-5.8466505287286716E-4"/>
    <n v="-4.1207610744449933E-3"/>
    <n v="1"/>
    <n v="0"/>
    <n v="1"/>
    <n v="0"/>
    <n v="0"/>
    <n v="-5.8466505287286716E-4"/>
    <n v="-4.1207610744449933E-3"/>
    <n v="3.5360960215721259E-3"/>
    <n v="0"/>
    <n v="3.5360960215721259E-3"/>
  </r>
  <r>
    <x v="52"/>
    <d v="2006-11-03T00:00:00"/>
    <n v="96.014678955078097"/>
    <n v="49.784477233886697"/>
    <n v="3"/>
    <n v="-1.7558900388133529E-3"/>
    <n v="-1.1901810781841961E-2"/>
    <n v="1"/>
    <n v="0"/>
    <n v="1"/>
    <n v="0"/>
    <n v="0"/>
    <n v="-1.7558900388133529E-3"/>
    <n v="-1.1901810781841961E-2"/>
    <n v="1.0145920743028608E-2"/>
    <n v="0"/>
    <n v="1.0145920743028608E-2"/>
  </r>
  <r>
    <x v="52"/>
    <d v="2006-11-06T00:00:00"/>
    <n v="97.097595214843693"/>
    <n v="49.930694580078097"/>
    <n v="4"/>
    <n v="1.1215523362071706E-2"/>
    <n v="2.9327021822179006E-3"/>
    <n v="1"/>
    <n v="0"/>
    <n v="1"/>
    <n v="0"/>
    <n v="0"/>
    <n v="1.1215523362071706E-2"/>
    <n v="2.9327021822179006E-3"/>
    <n v="8.2828211798538047E-3"/>
    <n v="0"/>
    <n v="8.2828211798538047E-3"/>
  </r>
  <r>
    <x v="52"/>
    <d v="2006-11-07T00:00:00"/>
    <n v="97.470230102539006"/>
    <n v="50.161251068115199"/>
    <n v="5"/>
    <n v="3.830390175684548E-3"/>
    <n v="4.6069020701464541E-3"/>
    <n v="1"/>
    <n v="0"/>
    <n v="1"/>
    <n v="0"/>
    <n v="0"/>
    <n v="3.830390175684548E-3"/>
    <n v="4.6069020701464541E-3"/>
    <n v="-7.7651189446190615E-4"/>
    <n v="0"/>
    <n v="-7.7651189446190615E-4"/>
  </r>
  <r>
    <x v="52"/>
    <d v="2006-11-08T00:00:00"/>
    <n v="97.681228637695298"/>
    <n v="50.3412055969238"/>
    <n v="6"/>
    <n v="2.162408815569861E-3"/>
    <n v="3.5811009421190237E-3"/>
    <n v="1"/>
    <n v="0"/>
    <n v="0"/>
    <n v="0"/>
    <n v="0"/>
    <n v="0"/>
    <n v="0"/>
    <n v="-1.4186921265491627E-3"/>
    <n v="0"/>
    <n v="0"/>
  </r>
  <r>
    <x v="52"/>
    <d v="2006-11-09T00:00:00"/>
    <n v="97.167907714843693"/>
    <n v="50.313095092773402"/>
    <n v="7"/>
    <n v="-5.2689185079986571E-3"/>
    <n v="-5.5855546536244137E-4"/>
    <n v="1"/>
    <n v="0"/>
    <n v="0"/>
    <n v="0"/>
    <n v="0"/>
    <n v="0"/>
    <n v="0"/>
    <n v="-4.7103630426362161E-3"/>
    <n v="0"/>
    <n v="0"/>
  </r>
  <r>
    <x v="52"/>
    <d v="2006-11-10T00:00:00"/>
    <n v="97.210090637207003"/>
    <n v="50.5323677062988"/>
    <n v="8"/>
    <n v="4.3402981184236574E-4"/>
    <n v="4.3486926034515105E-3"/>
    <n v="1"/>
    <n v="0"/>
    <n v="0"/>
    <n v="0"/>
    <n v="0"/>
    <n v="0"/>
    <n v="0"/>
    <n v="-3.9146627916091447E-3"/>
    <n v="0"/>
    <n v="0"/>
  </r>
  <r>
    <x v="52"/>
    <d v="2006-11-13T00:00:00"/>
    <n v="97.449157714843693"/>
    <n v="50.521152496337798"/>
    <n v="9"/>
    <n v="2.4562634434903644E-3"/>
    <n v="-2.2196574616220252E-4"/>
    <n v="1"/>
    <n v="0"/>
    <n v="0"/>
    <n v="0"/>
    <n v="0"/>
    <n v="0"/>
    <n v="0"/>
    <n v="2.6782291896525669E-3"/>
    <n v="0"/>
    <n v="0"/>
  </r>
  <r>
    <x v="52"/>
    <d v="2006-11-14T00:00:00"/>
    <n v="98.180511474609304"/>
    <n v="50.717967987060497"/>
    <n v="10"/>
    <n v="7.4769555147609131E-3"/>
    <n v="3.8881360827923372E-3"/>
    <n v="1"/>
    <n v="0"/>
    <n v="0"/>
    <n v="0"/>
    <n v="0"/>
    <n v="0"/>
    <n v="0"/>
    <n v="3.588819431968576E-3"/>
    <n v="0"/>
    <n v="0"/>
  </r>
  <r>
    <x v="52"/>
    <d v="2006-11-15T00:00:00"/>
    <n v="98.461799621582003"/>
    <n v="50.526779174804602"/>
    <n v="11"/>
    <n v="2.8609136788774422E-3"/>
    <n v="-3.7767695584198548E-3"/>
    <n v="1"/>
    <n v="0"/>
    <n v="0"/>
    <n v="0"/>
    <n v="0"/>
    <n v="0"/>
    <n v="0"/>
    <n v="6.6376832372972965E-3"/>
    <n v="0"/>
    <n v="0"/>
  </r>
  <r>
    <x v="52"/>
    <d v="2006-11-16T00:00:00"/>
    <n v="98.714958190917898"/>
    <n v="50.296176910400298"/>
    <n v="12"/>
    <n v="2.5678351875788219E-3"/>
    <n v="-4.5744079617340257E-3"/>
    <n v="1"/>
    <n v="0"/>
    <n v="0"/>
    <n v="0"/>
    <n v="0"/>
    <n v="0"/>
    <n v="0"/>
    <n v="7.1422431493128481E-3"/>
    <n v="0"/>
    <n v="0"/>
  </r>
  <r>
    <x v="52"/>
    <d v="2006-11-17T00:00:00"/>
    <n v="98.743057250976506"/>
    <n v="50.582981109619098"/>
    <n v="13"/>
    <n v="2.8460794752142556E-4"/>
    <n v="5.6861095510690957E-3"/>
    <n v="1"/>
    <n v="0"/>
    <n v="0"/>
    <n v="0"/>
    <n v="0"/>
    <n v="0"/>
    <n v="0"/>
    <n v="-5.4015016035476697E-3"/>
    <n v="0"/>
    <n v="0"/>
  </r>
  <r>
    <x v="52"/>
    <d v="2006-11-20T00:00:00"/>
    <n v="98.799308776855398"/>
    <n v="50.6617431640625"/>
    <n v="14"/>
    <n v="5.6951355327364088E-4"/>
    <n v="1.555875052196857E-3"/>
    <n v="1"/>
    <n v="0"/>
    <n v="0"/>
    <n v="0"/>
    <n v="0"/>
    <n v="0"/>
    <n v="0"/>
    <n v="-9.8636149892321616E-4"/>
    <n v="0"/>
    <n v="0"/>
  </r>
  <r>
    <x v="52"/>
    <d v="2006-11-21T00:00:00"/>
    <n v="98.897781372070298"/>
    <n v="50.785427093505803"/>
    <n v="15"/>
    <n v="9.9619679059993792E-4"/>
    <n v="2.4383921288715503E-3"/>
    <n v="1"/>
    <n v="0"/>
    <n v="0"/>
    <n v="0"/>
    <n v="0"/>
    <n v="0"/>
    <n v="0"/>
    <n v="-1.4421953382716124E-3"/>
    <n v="0"/>
    <n v="0"/>
  </r>
  <r>
    <x v="52"/>
    <d v="2006-11-22T00:00:00"/>
    <n v="99.0947265625"/>
    <n v="50.869804382324197"/>
    <n v="16"/>
    <n v="1.9894212911382974E-3"/>
    <n v="1.6600681926710961E-3"/>
    <n v="0"/>
    <n v="1"/>
    <n v="0"/>
    <n v="1.9894212911382974E-3"/>
    <n v="1.6600681926710961E-3"/>
    <n v="0"/>
    <n v="0"/>
    <n v="0"/>
    <n v="3.293530984672013E-4"/>
    <n v="0"/>
  </r>
  <r>
    <x v="52"/>
    <d v="2006-11-24T00:00:00"/>
    <n v="98.693885803222599"/>
    <n v="50.959789276122997"/>
    <n v="17"/>
    <n v="-4.0532293872348468E-3"/>
    <n v="1.7673627869609966E-3"/>
    <n v="0"/>
    <n v="1"/>
    <n v="0"/>
    <n v="-4.0532293872348468E-3"/>
    <n v="1.7673627869609966E-3"/>
    <n v="0"/>
    <n v="0"/>
    <n v="0"/>
    <n v="-5.8205921741958429E-3"/>
    <n v="0"/>
  </r>
  <r>
    <x v="52"/>
    <d v="2006-11-27T00:00:00"/>
    <n v="97.336647033691406"/>
    <n v="51.145370483398402"/>
    <n v="18"/>
    <n v="-1.3847439350826668E-2"/>
    <n v="3.6351034965899239E-3"/>
    <n v="0"/>
    <n v="1"/>
    <n v="0"/>
    <n v="-1.3847439350826668E-2"/>
    <n v="3.6351034965899239E-3"/>
    <n v="0"/>
    <n v="0"/>
    <n v="0"/>
    <n v="-1.7482542847416592E-2"/>
    <n v="0"/>
  </r>
  <r>
    <x v="52"/>
    <d v="2006-11-28T00:00:00"/>
    <n v="97.758583068847599"/>
    <n v="51.252227783203097"/>
    <n v="19"/>
    <n v="4.3254434542953427E-3"/>
    <n v="2.0871063462991825E-3"/>
    <n v="0"/>
    <n v="1"/>
    <n v="0"/>
    <n v="4.3254434542953427E-3"/>
    <n v="2.0871063462991825E-3"/>
    <n v="0"/>
    <n v="0"/>
    <n v="0"/>
    <n v="2.2383371079961602E-3"/>
    <n v="0"/>
  </r>
  <r>
    <x v="52"/>
    <d v="2006-11-29T00:00:00"/>
    <n v="98.7781982421875"/>
    <n v="51.134120941162102"/>
    <n v="20"/>
    <n v="1.0375913497043652E-2"/>
    <n v="-2.3070828464748297E-3"/>
    <n v="0"/>
    <n v="1"/>
    <n v="0"/>
    <n v="1.0375913497043652E-2"/>
    <n v="-2.3070828464748297E-3"/>
    <n v="0"/>
    <n v="0"/>
    <n v="0"/>
    <n v="1.2682996343518481E-2"/>
    <n v="0"/>
  </r>
  <r>
    <x v="52"/>
    <d v="2006-11-30T00:00:00"/>
    <n v="98.820411682128906"/>
    <n v="51.471527099609297"/>
    <n v="21"/>
    <n v="4.2726455008735838E-4"/>
    <n v="6.5767797596023424E-3"/>
    <n v="0"/>
    <n v="1"/>
    <n v="0"/>
    <n v="4.2726455008735838E-4"/>
    <n v="6.5767797596023424E-3"/>
    <n v="0"/>
    <n v="0"/>
    <n v="0"/>
    <n v="-6.1495152095149839E-3"/>
    <n v="0"/>
  </r>
  <r>
    <x v="53"/>
    <d v="2006-12-01T00:00:00"/>
    <n v="98.602455139160099"/>
    <n v="51.602439880371001"/>
    <n v="1"/>
    <n v="-2.2080180987057475E-3"/>
    <n v="2.5401729455078342E-3"/>
    <n v="1"/>
    <n v="0"/>
    <n v="1"/>
    <n v="0"/>
    <n v="0"/>
    <n v="-2.2080180987057475E-3"/>
    <n v="2.5401729455078342E-3"/>
    <n v="-4.7481910442135813E-3"/>
    <n v="0"/>
    <n v="-4.7481910442135813E-3"/>
  </r>
  <r>
    <x v="53"/>
    <d v="2006-12-04T00:00:00"/>
    <n v="99.354827880859304"/>
    <n v="51.692760467529297"/>
    <n v="2"/>
    <n v="7.6014012010448993E-3"/>
    <n v="1.7487861947640198E-3"/>
    <n v="1"/>
    <n v="0"/>
    <n v="1"/>
    <n v="0"/>
    <n v="0"/>
    <n v="7.6014012010448993E-3"/>
    <n v="1.7487861947640198E-3"/>
    <n v="5.8526150062808797E-3"/>
    <n v="0"/>
    <n v="5.8526150062808797E-3"/>
  </r>
  <r>
    <x v="53"/>
    <d v="2006-12-05T00:00:00"/>
    <n v="99.783859252929602"/>
    <n v="51.450061798095703"/>
    <n v="3"/>
    <n v="4.3088768138747971E-3"/>
    <n v="-4.7060786592127094E-3"/>
    <n v="1"/>
    <n v="0"/>
    <n v="1"/>
    <n v="0"/>
    <n v="0"/>
    <n v="4.3088768138747971E-3"/>
    <n v="-4.7060786592127094E-3"/>
    <n v="9.0149554730875065E-3"/>
    <n v="0"/>
    <n v="9.0149554730875065E-3"/>
  </r>
  <r>
    <x v="53"/>
    <d v="2006-12-06T00:00:00"/>
    <n v="99.699386596679602"/>
    <n v="51.348499298095703"/>
    <n v="4"/>
    <n v="-8.4691484680161206E-4"/>
    <n v="-1.9759524250521974E-3"/>
    <n v="1"/>
    <n v="0"/>
    <n v="1"/>
    <n v="0"/>
    <n v="0"/>
    <n v="-8.4691484680161206E-4"/>
    <n v="-1.9759524250521974E-3"/>
    <n v="1.1290375782505853E-3"/>
    <n v="0"/>
    <n v="1.1290375782505853E-3"/>
  </r>
  <r>
    <x v="53"/>
    <d v="2006-12-07T00:00:00"/>
    <n v="99.263458251953097"/>
    <n v="51.3089179992675"/>
    <n v="5"/>
    <n v="-4.3820145677733562E-3"/>
    <n v="-7.711337735092533E-4"/>
    <n v="1"/>
    <n v="0"/>
    <n v="1"/>
    <n v="0"/>
    <n v="0"/>
    <n v="-4.3820145677733562E-3"/>
    <n v="-7.711337735092533E-4"/>
    <n v="-3.6108807942641027E-3"/>
    <n v="0"/>
    <n v="-3.6108807942641027E-3"/>
  </r>
  <r>
    <x v="53"/>
    <d v="2006-12-08T00:00:00"/>
    <n v="99.4462890625"/>
    <n v="50.9364013671875"/>
    <n v="6"/>
    <n v="1.8401801080279528E-3"/>
    <n v="-7.2867546929943541E-3"/>
    <n v="1"/>
    <n v="0"/>
    <n v="0"/>
    <n v="0"/>
    <n v="0"/>
    <n v="0"/>
    <n v="0"/>
    <n v="9.1269348010223073E-3"/>
    <n v="0"/>
    <n v="0"/>
  </r>
  <r>
    <x v="53"/>
    <d v="2006-12-11T00:00:00"/>
    <n v="99.734580993652301"/>
    <n v="51.156520843505803"/>
    <n v="7"/>
    <n v="2.8947773186101273E-3"/>
    <n v="4.3121464767203882E-3"/>
    <n v="1"/>
    <n v="0"/>
    <n v="0"/>
    <n v="0"/>
    <n v="0"/>
    <n v="0"/>
    <n v="0"/>
    <n v="-1.4173691581102609E-3"/>
    <n v="0"/>
    <n v="0"/>
  </r>
  <r>
    <x v="53"/>
    <d v="2006-12-12T00:00:00"/>
    <n v="99.657264709472599"/>
    <n v="51.263790130615199"/>
    <n v="8"/>
    <n v="-7.7552106288103593E-4"/>
    <n v="2.0946885497897627E-3"/>
    <n v="1"/>
    <n v="0"/>
    <n v="0"/>
    <n v="0"/>
    <n v="0"/>
    <n v="0"/>
    <n v="0"/>
    <n v="-2.8702096126707985E-3"/>
    <n v="0"/>
    <n v="0"/>
  </r>
  <r>
    <x v="53"/>
    <d v="2006-12-13T00:00:00"/>
    <n v="99.762725830078097"/>
    <n v="50.806575775146399"/>
    <n v="9"/>
    <n v="1.0576786224051429E-3"/>
    <n v="-8.9588669435803209E-3"/>
    <n v="1"/>
    <n v="0"/>
    <n v="0"/>
    <n v="0"/>
    <n v="0"/>
    <n v="0"/>
    <n v="0"/>
    <n v="1.0016545565985463E-2"/>
    <n v="0"/>
    <n v="0"/>
  </r>
  <r>
    <x v="53"/>
    <d v="2006-12-14T00:00:00"/>
    <n v="100.64173889160099"/>
    <n v="50.620296478271399"/>
    <n v="10"/>
    <n v="8.7724462609507572E-3"/>
    <n v="-3.6731785606735189E-3"/>
    <n v="1"/>
    <n v="0"/>
    <n v="0"/>
    <n v="0"/>
    <n v="0"/>
    <n v="0"/>
    <n v="0"/>
    <n v="1.2445624821624276E-2"/>
    <n v="0"/>
    <n v="0"/>
  </r>
  <r>
    <x v="53"/>
    <d v="2006-12-15T00:00:00"/>
    <n v="100.65089416503901"/>
    <n v="50.648548126220703"/>
    <n v="11"/>
    <n v="9.0964813816593181E-5"/>
    <n v="5.5795341188239909E-4"/>
    <n v="1"/>
    <n v="0"/>
    <n v="0"/>
    <n v="0"/>
    <n v="0"/>
    <n v="0"/>
    <n v="0"/>
    <n v="-4.6698859806580591E-4"/>
    <n v="0"/>
    <n v="0"/>
  </r>
  <r>
    <x v="53"/>
    <d v="2006-12-18T00:00:00"/>
    <n v="100.375114440917"/>
    <n v="50.665458679199197"/>
    <n v="12"/>
    <n v="-2.7437235514018278E-3"/>
    <n v="3.3382458494624024E-4"/>
    <n v="1"/>
    <n v="0"/>
    <n v="0"/>
    <n v="0"/>
    <n v="0"/>
    <n v="0"/>
    <n v="0"/>
    <n v="-3.0775481363480681E-3"/>
    <n v="0"/>
    <n v="0"/>
  </r>
  <r>
    <x v="53"/>
    <d v="2006-12-19T00:00:00"/>
    <n v="100.56606292724599"/>
    <n v="50.5976753234863"/>
    <n v="13"/>
    <n v="1.9005417038595635E-3"/>
    <n v="-1.3387570215818865E-3"/>
    <n v="1"/>
    <n v="0"/>
    <n v="0"/>
    <n v="0"/>
    <n v="0"/>
    <n v="0"/>
    <n v="0"/>
    <n v="3.2392987254414498E-3"/>
    <n v="0"/>
    <n v="0"/>
  </r>
  <r>
    <x v="53"/>
    <d v="2006-12-20T00:00:00"/>
    <n v="100.509460449218"/>
    <n v="50.592098236083899"/>
    <n v="14"/>
    <n v="-5.6299721191933124E-4"/>
    <n v="-1.1023025770019665E-4"/>
    <n v="1"/>
    <n v="0"/>
    <n v="0"/>
    <n v="0"/>
    <n v="0"/>
    <n v="0"/>
    <n v="0"/>
    <n v="-4.527669542191346E-4"/>
    <n v="0"/>
    <n v="0"/>
  </r>
  <r>
    <x v="53"/>
    <d v="2006-12-21T00:00:00"/>
    <n v="100.14176940917901"/>
    <n v="50.846054077148402"/>
    <n v="15"/>
    <n v="-3.6649807914937551E-3"/>
    <n v="5.007117457386202E-3"/>
    <n v="1"/>
    <n v="0"/>
    <n v="0"/>
    <n v="0"/>
    <n v="0"/>
    <n v="0"/>
    <n v="0"/>
    <n v="-8.6720982488799579E-3"/>
    <n v="0"/>
    <n v="0"/>
  </r>
  <r>
    <x v="53"/>
    <d v="2006-12-22T00:00:00"/>
    <n v="99.526550292968693"/>
    <n v="50.456607818603501"/>
    <n v="16"/>
    <n v="-6.1624304152718542E-3"/>
    <n v="-7.6888044174292756E-3"/>
    <n v="0"/>
    <n v="1"/>
    <n v="0"/>
    <n v="-6.1624304152718542E-3"/>
    <n v="-7.6888044174292756E-3"/>
    <n v="0"/>
    <n v="0"/>
    <n v="0"/>
    <n v="1.5263740021574214E-3"/>
    <n v="0"/>
  </r>
  <r>
    <x v="53"/>
    <d v="2006-12-26T00:00:00"/>
    <n v="100.11350250244099"/>
    <n v="50.609001159667898"/>
    <n v="17"/>
    <n v="5.8801216734753166E-3"/>
    <n v="3.015733207408122E-3"/>
    <n v="0"/>
    <n v="1"/>
    <n v="0"/>
    <n v="5.8801216734753166E-3"/>
    <n v="3.015733207408122E-3"/>
    <n v="0"/>
    <n v="0"/>
    <n v="0"/>
    <n v="2.8643884660671947E-3"/>
    <n v="0"/>
  </r>
  <r>
    <x v="53"/>
    <d v="2006-12-27T00:00:00"/>
    <n v="100.77108764648401"/>
    <n v="50.236923217773402"/>
    <n v="18"/>
    <n v="6.5469182314675297E-3"/>
    <n v="-7.3791704039692808E-3"/>
    <n v="0"/>
    <n v="1"/>
    <n v="0"/>
    <n v="6.5469182314675297E-3"/>
    <n v="-7.3791704039692808E-3"/>
    <n v="0"/>
    <n v="0"/>
    <n v="0"/>
    <n v="1.392608863543681E-2"/>
    <n v="0"/>
  </r>
  <r>
    <x v="53"/>
    <d v="2006-12-28T00:00:00"/>
    <n v="100.55898284912099"/>
    <n v="50.123649597167898"/>
    <n v="19"/>
    <n v="-2.1070362247687666E-3"/>
    <n v="-2.257334041201966E-3"/>
    <n v="0"/>
    <n v="1"/>
    <n v="0"/>
    <n v="-2.1070362247687666E-3"/>
    <n v="-2.257334041201966E-3"/>
    <n v="0"/>
    <n v="0"/>
    <n v="0"/>
    <n v="1.5029781643319945E-4"/>
    <n v="0"/>
  </r>
  <r>
    <x v="53"/>
    <d v="2006-12-29T00:00:00"/>
    <n v="100.14176940917901"/>
    <n v="50.084007263183501"/>
    <n v="20"/>
    <n v="-4.1575732649024024E-3"/>
    <n v="-7.9120373221904861E-4"/>
    <n v="0"/>
    <n v="1"/>
    <n v="0"/>
    <n v="-4.1575732649024024E-3"/>
    <n v="-7.9120373221904861E-4"/>
    <n v="0"/>
    <n v="0"/>
    <n v="0"/>
    <n v="-3.3663695326833537E-3"/>
    <n v="0"/>
  </r>
  <r>
    <x v="54"/>
    <d v="2007-01-03T00:00:00"/>
    <n v="99.964988708496094"/>
    <n v="50.440780639648402"/>
    <n v="1"/>
    <n v="-1.7668643311745304E-3"/>
    <n v="7.0982467491281552E-3"/>
    <n v="1"/>
    <n v="0"/>
    <n v="1"/>
    <n v="0"/>
    <n v="0"/>
    <n v="-1.7668643311745304E-3"/>
    <n v="7.0982467491281552E-3"/>
    <n v="-8.8651110803026865E-3"/>
    <n v="0"/>
    <n v="-8.8651110803026865E-3"/>
  </r>
  <r>
    <x v="54"/>
    <d v="2007-01-04T00:00:00"/>
    <n v="100.17713928222599"/>
    <n v="50.746620178222599"/>
    <n v="2"/>
    <n v="2.1199999751895576E-3"/>
    <n v="6.0450306548849534E-3"/>
    <n v="1"/>
    <n v="0"/>
    <n v="1"/>
    <n v="0"/>
    <n v="0"/>
    <n v="2.1199999751895576E-3"/>
    <n v="6.0450306548849534E-3"/>
    <n v="-3.9250306796953958E-3"/>
    <n v="0"/>
    <n v="-3.9250306796953958E-3"/>
  </r>
  <r>
    <x v="54"/>
    <d v="2007-01-05T00:00:00"/>
    <n v="99.378089904785099"/>
    <n v="50.525783538818303"/>
    <n v="3"/>
    <n v="-8.0083458718137983E-3"/>
    <n v="-4.3612471183374964E-3"/>
    <n v="1"/>
    <n v="0"/>
    <n v="1"/>
    <n v="0"/>
    <n v="0"/>
    <n v="-8.0083458718137983E-3"/>
    <n v="-4.3612471183374964E-3"/>
    <n v="-3.6470987534763018E-3"/>
    <n v="0"/>
    <n v="-3.6470987534763018E-3"/>
  </r>
  <r>
    <x v="54"/>
    <d v="2007-01-08T00:00:00"/>
    <n v="99.837707519531193"/>
    <n v="50.616355895996001"/>
    <n v="4"/>
    <n v="4.6142769417480594E-3"/>
    <n v="1.7909920018343451E-3"/>
    <n v="1"/>
    <n v="0"/>
    <n v="1"/>
    <n v="0"/>
    <n v="0"/>
    <n v="4.6142769417480594E-3"/>
    <n v="1.7909920018343451E-3"/>
    <n v="2.8232849399137143E-3"/>
    <n v="0"/>
    <n v="2.8232849399137143E-3"/>
  </r>
  <r>
    <x v="54"/>
    <d v="2007-01-09T00:00:00"/>
    <n v="99.752868652343693"/>
    <n v="50.616355895996001"/>
    <n v="5"/>
    <n v="-8.5012903839707613E-4"/>
    <n v="0"/>
    <n v="1"/>
    <n v="0"/>
    <n v="1"/>
    <n v="0"/>
    <n v="0"/>
    <n v="-8.5012903839707613E-4"/>
    <n v="0"/>
    <n v="-8.5012903839707613E-4"/>
    <n v="0"/>
    <n v="-8.5012903839707613E-4"/>
  </r>
  <r>
    <x v="54"/>
    <d v="2007-01-10T00:00:00"/>
    <n v="100.08518218994099"/>
    <n v="50.389873504638601"/>
    <n v="6"/>
    <n v="3.3258315171801056E-3"/>
    <n v="-4.4845307515611584E-3"/>
    <n v="1"/>
    <n v="0"/>
    <n v="0"/>
    <n v="0"/>
    <n v="0"/>
    <n v="0"/>
    <n v="0"/>
    <n v="7.810362268741264E-3"/>
    <n v="0"/>
    <n v="0"/>
  </r>
  <r>
    <x v="54"/>
    <d v="2007-01-11T00:00:00"/>
    <n v="100.523643493652"/>
    <n v="50.095283508300703"/>
    <n v="7"/>
    <n v="4.371313180335722E-3"/>
    <n v="-5.8633702543349937E-3"/>
    <n v="1"/>
    <n v="0"/>
    <n v="0"/>
    <n v="0"/>
    <n v="0"/>
    <n v="0"/>
    <n v="0"/>
    <n v="1.0234683434670716E-2"/>
    <n v="0"/>
    <n v="0"/>
  </r>
  <r>
    <x v="54"/>
    <d v="2007-01-12T00:00:00"/>
    <n v="101.287338256835"/>
    <n v="49.863109588622997"/>
    <n v="8"/>
    <n v="7.5684524401857444E-3"/>
    <n v="-4.6454195592567464E-3"/>
    <n v="1"/>
    <n v="0"/>
    <n v="0"/>
    <n v="0"/>
    <n v="0"/>
    <n v="0"/>
    <n v="0"/>
    <n v="1.2213871999442492E-2"/>
    <n v="0"/>
    <n v="0"/>
  </r>
  <r>
    <x v="54"/>
    <d v="2007-01-16T00:00:00"/>
    <n v="101.089302062988"/>
    <n v="49.970726013183501"/>
    <n v="9"/>
    <n v="-1.9571058867756631E-3"/>
    <n v="2.1559116825433742E-3"/>
    <n v="1"/>
    <n v="0"/>
    <n v="0"/>
    <n v="0"/>
    <n v="0"/>
    <n v="0"/>
    <n v="0"/>
    <n v="-4.1130175693190373E-3"/>
    <n v="0"/>
    <n v="0"/>
  </r>
  <r>
    <x v="54"/>
    <d v="2007-01-17T00:00:00"/>
    <n v="101.131744384765"/>
    <n v="49.817836761474602"/>
    <n v="10"/>
    <n v="4.1976167313681771E-4"/>
    <n v="-3.0642664267350821E-3"/>
    <n v="1"/>
    <n v="0"/>
    <n v="0"/>
    <n v="0"/>
    <n v="0"/>
    <n v="0"/>
    <n v="0"/>
    <n v="3.4840280998718999E-3"/>
    <n v="0"/>
    <n v="0"/>
  </r>
  <r>
    <x v="54"/>
    <d v="2007-01-18T00:00:00"/>
    <n v="100.79232025146401"/>
    <n v="49.970726013183501"/>
    <n v="11"/>
    <n v="-3.3619019466972584E-3"/>
    <n v="3.0642664267350357E-3"/>
    <n v="1"/>
    <n v="0"/>
    <n v="0"/>
    <n v="0"/>
    <n v="0"/>
    <n v="0"/>
    <n v="0"/>
    <n v="-6.4261683734322941E-3"/>
    <n v="0"/>
    <n v="0"/>
  </r>
  <r>
    <x v="54"/>
    <d v="2007-01-19T00:00:00"/>
    <n v="100.990333557128"/>
    <n v="49.834793090820298"/>
    <n v="12"/>
    <n v="1.9626401525412872E-3"/>
    <n v="-2.7239577056411019E-3"/>
    <n v="1"/>
    <n v="0"/>
    <n v="0"/>
    <n v="0"/>
    <n v="0"/>
    <n v="0"/>
    <n v="0"/>
    <n v="4.6865978581823887E-3"/>
    <n v="0"/>
    <n v="0"/>
  </r>
  <r>
    <x v="54"/>
    <d v="2007-01-22T00:00:00"/>
    <n v="100.67916870117099"/>
    <n v="49.953701019287102"/>
    <n v="13"/>
    <n v="-3.0858915145887361E-3"/>
    <n v="2.3832003039378656E-3"/>
    <n v="1"/>
    <n v="0"/>
    <n v="0"/>
    <n v="0"/>
    <n v="0"/>
    <n v="0"/>
    <n v="0"/>
    <n v="-5.4690918185266012E-3"/>
    <n v="0"/>
    <n v="0"/>
  </r>
  <r>
    <x v="54"/>
    <d v="2007-01-23T00:00:00"/>
    <n v="100.97616577148401"/>
    <n v="49.625186920166001"/>
    <n v="14"/>
    <n v="2.9455931412017181E-3"/>
    <n v="-6.5980911764445338E-3"/>
    <n v="1"/>
    <n v="0"/>
    <n v="0"/>
    <n v="0"/>
    <n v="0"/>
    <n v="0"/>
    <n v="0"/>
    <n v="9.5436843176462515E-3"/>
    <n v="0"/>
    <n v="0"/>
  </r>
  <r>
    <x v="54"/>
    <d v="2007-01-24T00:00:00"/>
    <n v="101.789375305175"/>
    <n v="49.61958694458"/>
    <n v="15"/>
    <n v="8.0212238186906371E-3"/>
    <n v="-1.1285179811228665E-4"/>
    <n v="1"/>
    <n v="0"/>
    <n v="0"/>
    <n v="0"/>
    <n v="0"/>
    <n v="0"/>
    <n v="0"/>
    <n v="8.134075616802924E-3"/>
    <n v="0"/>
    <n v="0"/>
  </r>
  <r>
    <x v="54"/>
    <d v="2007-01-25T00:00:00"/>
    <n v="100.594360351562"/>
    <n v="49.2627563476562"/>
    <n v="16"/>
    <n v="-1.1809534380580472E-2"/>
    <n v="-7.2173076399703493E-3"/>
    <n v="0"/>
    <n v="1"/>
    <n v="0"/>
    <n v="-1.1809534380580472E-2"/>
    <n v="-7.2173076399703493E-3"/>
    <n v="0"/>
    <n v="0"/>
    <n v="0"/>
    <n v="-4.5922267406101223E-3"/>
    <n v="0"/>
  </r>
  <r>
    <x v="54"/>
    <d v="2007-01-26T00:00:00"/>
    <n v="100.50241088867099"/>
    <n v="49.223140716552699"/>
    <n v="17"/>
    <n v="-9.1447981717292421E-4"/>
    <n v="-8.0449352488116358E-4"/>
    <n v="0"/>
    <n v="1"/>
    <n v="0"/>
    <n v="-9.1447981717292421E-4"/>
    <n v="-8.0449352488116358E-4"/>
    <n v="0"/>
    <n v="0"/>
    <n v="0"/>
    <n v="-1.0998629229176063E-4"/>
    <n v="0"/>
  </r>
  <r>
    <x v="54"/>
    <d v="2007-01-29T00:00:00"/>
    <n v="100.445846557617"/>
    <n v="49.115505218505803"/>
    <n v="18"/>
    <n v="-5.6297410355069021E-4"/>
    <n v="-2.1890791764820699E-3"/>
    <n v="0"/>
    <n v="1"/>
    <n v="0"/>
    <n v="-5.6297410355069021E-4"/>
    <n v="-2.1890791764820699E-3"/>
    <n v="0"/>
    <n v="0"/>
    <n v="0"/>
    <n v="1.6261050729313798E-3"/>
    <n v="0"/>
  </r>
  <r>
    <x v="54"/>
    <d v="2007-01-30T00:00:00"/>
    <n v="100.96907043457"/>
    <n v="49.1721382141113"/>
    <n v="19"/>
    <n v="5.1954945713223915E-3"/>
    <n v="1.1523931166741014E-3"/>
    <n v="0"/>
    <n v="1"/>
    <n v="0"/>
    <n v="5.1954945713223915E-3"/>
    <n v="1.1523931166741014E-3"/>
    <n v="0"/>
    <n v="0"/>
    <n v="0"/>
    <n v="4.0431014546482898E-3"/>
    <n v="0"/>
  </r>
  <r>
    <x v="54"/>
    <d v="2007-01-31T00:00:00"/>
    <n v="101.64794921875"/>
    <n v="49.585556030273402"/>
    <n v="20"/>
    <n v="6.7011283234497789E-3"/>
    <n v="8.3724156235115456E-3"/>
    <n v="0"/>
    <n v="1"/>
    <n v="0"/>
    <n v="6.7011283234497789E-3"/>
    <n v="8.3724156235115456E-3"/>
    <n v="0"/>
    <n v="0"/>
    <n v="0"/>
    <n v="-1.6712873000617667E-3"/>
    <n v="0"/>
  </r>
  <r>
    <x v="55"/>
    <d v="2007-02-01T00:00:00"/>
    <n v="102.256103515625"/>
    <n v="49.525882720947202"/>
    <n v="1"/>
    <n v="5.9651202811398648E-3"/>
    <n v="-1.2041660839288697E-3"/>
    <n v="1"/>
    <n v="0"/>
    <n v="1"/>
    <n v="0"/>
    <n v="0"/>
    <n v="5.9651202811398648E-3"/>
    <n v="-1.2041660839288697E-3"/>
    <n v="7.1692863650687343E-3"/>
    <n v="0"/>
    <n v="7.1692863650687343E-3"/>
  </r>
  <r>
    <x v="55"/>
    <d v="2007-02-02T00:00:00"/>
    <n v="102.39747619628901"/>
    <n v="49.5884399414062"/>
    <n v="2"/>
    <n v="1.3815805553002254E-3"/>
    <n v="1.2623246991052897E-3"/>
    <n v="1"/>
    <n v="0"/>
    <n v="1"/>
    <n v="0"/>
    <n v="0"/>
    <n v="1.3815805553002254E-3"/>
    <n v="1.2623246991052897E-3"/>
    <n v="1.1925585619493567E-4"/>
    <n v="0"/>
    <n v="1.1925585619493567E-4"/>
  </r>
  <r>
    <x v="55"/>
    <d v="2007-02-05T00:00:00"/>
    <n v="102.42578125"/>
    <n v="49.656673431396399"/>
    <n v="3"/>
    <n v="2.7638515512434482E-4"/>
    <n v="1.3750500840276946E-3"/>
    <n v="1"/>
    <n v="0"/>
    <n v="1"/>
    <n v="0"/>
    <n v="0"/>
    <n v="2.7638515512434482E-4"/>
    <n v="1.3750500840276946E-3"/>
    <n v="-1.0986649289033497E-3"/>
    <n v="0"/>
    <n v="-1.0986649289033497E-3"/>
  </r>
  <r>
    <x v="55"/>
    <d v="2007-02-06T00:00:00"/>
    <n v="102.454048156738"/>
    <n v="49.929618835449197"/>
    <n v="4"/>
    <n v="2.7593645503510672E-4"/>
    <n v="5.4815995513693696E-3"/>
    <n v="1"/>
    <n v="0"/>
    <n v="1"/>
    <n v="0"/>
    <n v="0"/>
    <n v="2.7593645503510672E-4"/>
    <n v="5.4815995513693696E-3"/>
    <n v="-5.2056630963342627E-3"/>
    <n v="0"/>
    <n v="-5.2056630963342627E-3"/>
  </r>
  <r>
    <x v="55"/>
    <d v="2007-02-07T00:00:00"/>
    <n v="102.680290222167"/>
    <n v="50.077507019042898"/>
    <n v="5"/>
    <n v="2.2057950799386052E-3"/>
    <n v="2.9575550767982541E-3"/>
    <n v="1"/>
    <n v="0"/>
    <n v="1"/>
    <n v="0"/>
    <n v="0"/>
    <n v="2.2057950799386052E-3"/>
    <n v="2.9575550767982541E-3"/>
    <n v="-7.5175999685964893E-4"/>
    <n v="0"/>
    <n v="-7.5175999685964893E-4"/>
  </r>
  <r>
    <x v="55"/>
    <d v="2007-02-08T00:00:00"/>
    <n v="102.54598236083901"/>
    <n v="50.117313385009702"/>
    <n v="6"/>
    <n v="-1.3088760889313023E-3"/>
    <n v="7.945793585060635E-4"/>
    <n v="1"/>
    <n v="0"/>
    <n v="0"/>
    <n v="0"/>
    <n v="0"/>
    <n v="0"/>
    <n v="0"/>
    <n v="-2.1034554474373655E-3"/>
    <n v="0"/>
    <n v="0"/>
  </r>
  <r>
    <x v="55"/>
    <d v="2007-02-09T00:00:00"/>
    <n v="101.78227996826099"/>
    <n v="49.832969665527301"/>
    <n v="7"/>
    <n v="-7.475284526664302E-3"/>
    <n v="-5.6897184858202407E-3"/>
    <n v="1"/>
    <n v="0"/>
    <n v="0"/>
    <n v="0"/>
    <n v="0"/>
    <n v="0"/>
    <n v="0"/>
    <n v="-1.7855660408440614E-3"/>
    <n v="0"/>
    <n v="0"/>
  </r>
  <r>
    <x v="55"/>
    <d v="2007-02-12T00:00:00"/>
    <n v="101.435813903808"/>
    <n v="49.719242095947202"/>
    <n v="8"/>
    <n v="-3.4097987392787289E-3"/>
    <n v="-2.284783372293266E-3"/>
    <n v="1"/>
    <n v="0"/>
    <n v="0"/>
    <n v="0"/>
    <n v="0"/>
    <n v="0"/>
    <n v="0"/>
    <n v="-1.1250153669854629E-3"/>
    <n v="0"/>
    <n v="0"/>
  </r>
  <r>
    <x v="55"/>
    <d v="2007-02-13T00:00:00"/>
    <n v="102.29140472412099"/>
    <n v="49.611167907714801"/>
    <n v="9"/>
    <n v="8.3994260193204009E-3"/>
    <n v="-2.1760552659479495E-3"/>
    <n v="1"/>
    <n v="0"/>
    <n v="0"/>
    <n v="0"/>
    <n v="0"/>
    <n v="0"/>
    <n v="0"/>
    <n v="1.057548128526835E-2"/>
    <n v="0"/>
    <n v="0"/>
  </r>
  <r>
    <x v="55"/>
    <d v="2007-02-14T00:00:00"/>
    <n v="102.96312713623"/>
    <n v="50.083164215087798"/>
    <n v="10"/>
    <n v="6.5452860320412247E-3"/>
    <n v="9.46894018845491E-3"/>
    <n v="1"/>
    <n v="0"/>
    <n v="0"/>
    <n v="0"/>
    <n v="0"/>
    <n v="0"/>
    <n v="0"/>
    <n v="-2.9236541564136853E-3"/>
    <n v="0"/>
    <n v="0"/>
  </r>
  <r>
    <x v="55"/>
    <d v="2007-02-15T00:00:00"/>
    <n v="103.097564697265"/>
    <n v="50.231033325195298"/>
    <n v="11"/>
    <n v="1.3048347932172006E-3"/>
    <n v="2.948121419153783E-3"/>
    <n v="1"/>
    <n v="0"/>
    <n v="0"/>
    <n v="0"/>
    <n v="0"/>
    <n v="0"/>
    <n v="0"/>
    <n v="-1.6432866259365824E-3"/>
    <n v="0"/>
    <n v="0"/>
  </r>
  <r>
    <x v="55"/>
    <d v="2007-02-16T00:00:00"/>
    <n v="103.048042297363"/>
    <n v="50.4073066711425"/>
    <n v="12"/>
    <n v="-4.8046040443583995E-4"/>
    <n v="3.5031087797968504E-3"/>
    <n v="1"/>
    <n v="0"/>
    <n v="0"/>
    <n v="0"/>
    <n v="0"/>
    <n v="0"/>
    <n v="0"/>
    <n v="-3.98356918423269E-3"/>
    <n v="0"/>
    <n v="0"/>
  </r>
  <r>
    <x v="55"/>
    <d v="2007-02-20T00:00:00"/>
    <n v="103.26724243164"/>
    <n v="50.521060943603501"/>
    <n v="13"/>
    <n v="2.1249052588908674E-3"/>
    <n v="2.2541595255535724E-3"/>
    <n v="1"/>
    <n v="0"/>
    <n v="0"/>
    <n v="0"/>
    <n v="0"/>
    <n v="0"/>
    <n v="0"/>
    <n v="-1.2925426666270503E-4"/>
    <n v="0"/>
    <n v="0"/>
  </r>
  <r>
    <x v="55"/>
    <d v="2007-02-21T00:00:00"/>
    <n v="103.224815368652"/>
    <n v="50.435798645019503"/>
    <n v="14"/>
    <n v="-4.1093167492252359E-4"/>
    <n v="-1.6890842128524026E-3"/>
    <n v="1"/>
    <n v="0"/>
    <n v="0"/>
    <n v="0"/>
    <n v="0"/>
    <n v="0"/>
    <n v="0"/>
    <n v="1.2781525379298789E-3"/>
    <n v="0"/>
    <n v="0"/>
  </r>
  <r>
    <x v="55"/>
    <d v="2007-02-22T00:00:00"/>
    <n v="103.147003173828"/>
    <n v="50.162788391113203"/>
    <n v="15"/>
    <n v="-7.5409713458912838E-4"/>
    <n v="-5.4277288020664564E-3"/>
    <n v="1"/>
    <n v="0"/>
    <n v="0"/>
    <n v="0"/>
    <n v="0"/>
    <n v="0"/>
    <n v="0"/>
    <n v="4.6736316674773279E-3"/>
    <n v="0"/>
    <n v="0"/>
  </r>
  <r>
    <x v="55"/>
    <d v="2007-02-23T00:00:00"/>
    <n v="102.74395751953099"/>
    <n v="50.521060943603501"/>
    <n v="16"/>
    <n v="-3.9151419545037308E-3"/>
    <n v="7.116813014918906E-3"/>
    <n v="0"/>
    <n v="1"/>
    <n v="0"/>
    <n v="-3.9151419545037308E-3"/>
    <n v="7.116813014918906E-3"/>
    <n v="0"/>
    <n v="0"/>
    <n v="0"/>
    <n v="-1.1031954969422636E-2"/>
    <n v="0"/>
  </r>
  <r>
    <x v="55"/>
    <d v="2007-02-26T00:00:00"/>
    <n v="102.65202331542901"/>
    <n v="50.856594085693303"/>
    <n v="17"/>
    <n v="-8.9518996299411426E-4"/>
    <n v="6.6194935596544466E-3"/>
    <n v="0"/>
    <n v="1"/>
    <n v="0"/>
    <n v="-8.9518996299411426E-4"/>
    <n v="6.6194935596544466E-3"/>
    <n v="0"/>
    <n v="0"/>
    <n v="0"/>
    <n v="-7.514683522648561E-3"/>
    <n v="0"/>
  </r>
  <r>
    <x v="55"/>
    <d v="2007-02-27T00:00:00"/>
    <n v="98.6427001953125"/>
    <n v="51.4992065429687"/>
    <n v="18"/>
    <n v="-3.9840621364061489E-2"/>
    <n v="1.2556609329706869E-2"/>
    <n v="0"/>
    <n v="1"/>
    <n v="0"/>
    <n v="-3.9840621364061489E-2"/>
    <n v="1.2556609329706869E-2"/>
    <n v="0"/>
    <n v="0"/>
    <n v="0"/>
    <n v="-5.2397230693768358E-2"/>
    <n v="0"/>
  </r>
  <r>
    <x v="55"/>
    <d v="2007-02-28T00:00:00"/>
    <n v="99.653846740722599"/>
    <n v="51.266033172607401"/>
    <n v="19"/>
    <n v="1.0198415705529422E-2"/>
    <n v="-4.5379891324764257E-3"/>
    <n v="0"/>
    <n v="1"/>
    <n v="0"/>
    <n v="1.0198415705529422E-2"/>
    <n v="-4.5379891324764257E-3"/>
    <n v="0"/>
    <n v="0"/>
    <n v="0"/>
    <n v="1.4736404838005847E-2"/>
    <n v="0"/>
  </r>
  <r>
    <x v="56"/>
    <d v="2007-03-01T00:00:00"/>
    <n v="99.356849670410099"/>
    <n v="51.233474731445298"/>
    <n v="1"/>
    <n v="-2.9847369629412658E-3"/>
    <n v="-6.3528972817333937E-4"/>
    <n v="1"/>
    <n v="0"/>
    <n v="1"/>
    <n v="0"/>
    <n v="0"/>
    <n v="-2.9847369629412658E-3"/>
    <n v="-6.3528972817333937E-4"/>
    <n v="-2.3494472347679266E-3"/>
    <n v="0"/>
    <n v="-2.3494472347679266E-3"/>
  </r>
  <r>
    <x v="56"/>
    <d v="2007-03-02T00:00:00"/>
    <n v="98.055778503417898"/>
    <n v="51.4903564453125"/>
    <n v="2"/>
    <n v="-1.3181426308941292E-2"/>
    <n v="5.0014148887832406E-3"/>
    <n v="1"/>
    <n v="0"/>
    <n v="1"/>
    <n v="0"/>
    <n v="0"/>
    <n v="-1.3181426308941292E-2"/>
    <n v="5.0014148887832406E-3"/>
    <n v="-1.8182841197724533E-2"/>
    <n v="0"/>
    <n v="-1.8182841197724533E-2"/>
  </r>
  <r>
    <x v="56"/>
    <d v="2007-03-05T00:00:00"/>
    <n v="97.122406005859304"/>
    <n v="51.575992584228501"/>
    <n v="3"/>
    <n v="-9.5643846171235211E-3"/>
    <n v="1.6617675784415581E-3"/>
    <n v="1"/>
    <n v="0"/>
    <n v="1"/>
    <n v="0"/>
    <n v="0"/>
    <n v="-9.5643846171235211E-3"/>
    <n v="1.6617675784415581E-3"/>
    <n v="-1.1226152195565079E-2"/>
    <n v="0"/>
    <n v="-1.1226152195565079E-2"/>
  </r>
  <r>
    <x v="56"/>
    <d v="2007-03-06T00:00:00"/>
    <n v="98.784111022949205"/>
    <n v="51.421890258788999"/>
    <n v="4"/>
    <n v="1.6964671674413633E-2"/>
    <n v="-2.992341903994136E-3"/>
    <n v="1"/>
    <n v="0"/>
    <n v="1"/>
    <n v="0"/>
    <n v="0"/>
    <n v="1.6964671674413633E-2"/>
    <n v="-2.992341903994136E-3"/>
    <n v="1.9957013578407769E-2"/>
    <n v="0"/>
    <n v="1.9957013578407769E-2"/>
  </r>
  <r>
    <x v="56"/>
    <d v="2007-03-07T00:00:00"/>
    <n v="98.685134887695298"/>
    <n v="51.621665954589801"/>
    <n v="5"/>
    <n v="-1.0024461590045371E-3"/>
    <n v="3.8775048813356017E-3"/>
    <n v="1"/>
    <n v="0"/>
    <n v="1"/>
    <n v="0"/>
    <n v="0"/>
    <n v="-1.0024461590045371E-3"/>
    <n v="3.8775048813356017E-3"/>
    <n v="-4.8799510403401388E-3"/>
    <n v="0"/>
    <n v="-4.8799510403401388E-3"/>
  </r>
  <r>
    <x v="56"/>
    <d v="2007-03-08T00:00:00"/>
    <n v="99.519523620605398"/>
    <n v="51.575992584228501"/>
    <n v="6"/>
    <n v="8.4195161527875397E-3"/>
    <n v="-8.8516297734144323E-4"/>
    <n v="1"/>
    <n v="0"/>
    <n v="0"/>
    <n v="0"/>
    <n v="0"/>
    <n v="0"/>
    <n v="0"/>
    <n v="9.3046791301289837E-3"/>
    <n v="0"/>
    <n v="0"/>
  </r>
  <r>
    <x v="56"/>
    <d v="2007-03-09T00:00:00"/>
    <n v="99.547782897949205"/>
    <n v="51.03369140625"/>
    <n v="7"/>
    <n v="2.8391681213606282E-4"/>
    <n v="-1.0570273802352051E-2"/>
    <n v="1"/>
    <n v="0"/>
    <n v="0"/>
    <n v="0"/>
    <n v="0"/>
    <n v="0"/>
    <n v="0"/>
    <n v="1.0854190614488115E-2"/>
    <n v="0"/>
    <n v="0"/>
  </r>
  <r>
    <x v="56"/>
    <d v="2007-03-12T00:00:00"/>
    <n v="99.696304321289006"/>
    <n v="51.233474731445298"/>
    <n v="8"/>
    <n v="1.4908492685699148E-3"/>
    <n v="3.9070913351274611E-3"/>
    <n v="1"/>
    <n v="0"/>
    <n v="0"/>
    <n v="0"/>
    <n v="0"/>
    <n v="0"/>
    <n v="0"/>
    <n v="-2.4162420665575462E-3"/>
    <n v="0"/>
    <n v="0"/>
  </r>
  <r>
    <x v="56"/>
    <d v="2007-03-13T00:00:00"/>
    <n v="97.758811950683594"/>
    <n v="51.541736602783203"/>
    <n v="9"/>
    <n v="-1.9625265654190822E-2"/>
    <n v="5.9987771709576016E-3"/>
    <n v="1"/>
    <n v="0"/>
    <n v="0"/>
    <n v="0"/>
    <n v="0"/>
    <n v="0"/>
    <n v="0"/>
    <n v="-2.5624042825148425E-2"/>
    <n v="0"/>
    <n v="0"/>
  </r>
  <r>
    <x v="56"/>
    <d v="2007-03-14T00:00:00"/>
    <n v="98.487129211425696"/>
    <n v="51.307720184326101"/>
    <n v="10"/>
    <n v="7.4225291004575058E-3"/>
    <n v="-4.5506671520266105E-3"/>
    <n v="1"/>
    <n v="0"/>
    <n v="0"/>
    <n v="0"/>
    <n v="0"/>
    <n v="0"/>
    <n v="0"/>
    <n v="1.1973196252484115E-2"/>
    <n v="0"/>
    <n v="0"/>
  </r>
  <r>
    <x v="56"/>
    <d v="2007-03-15T00:00:00"/>
    <n v="98.621520996093693"/>
    <n v="51.301963806152301"/>
    <n v="11"/>
    <n v="1.3636317366238389E-3"/>
    <n v="-1.121995109228457E-4"/>
    <n v="1"/>
    <n v="0"/>
    <n v="0"/>
    <n v="0"/>
    <n v="0"/>
    <n v="0"/>
    <n v="0"/>
    <n v="1.4758312475466845E-3"/>
    <n v="0"/>
    <n v="0"/>
  </r>
  <r>
    <x v="56"/>
    <d v="2007-03-16T00:00:00"/>
    <n v="98.345298767089801"/>
    <n v="51.290596008300703"/>
    <n v="12"/>
    <n v="-2.8047608263703765E-3"/>
    <n v="-2.2161057134513951E-4"/>
    <n v="1"/>
    <n v="0"/>
    <n v="0"/>
    <n v="0"/>
    <n v="0"/>
    <n v="0"/>
    <n v="0"/>
    <n v="-2.5831502550252372E-3"/>
    <n v="0"/>
    <n v="0"/>
  </r>
  <r>
    <x v="56"/>
    <d v="2007-03-19T00:00:00"/>
    <n v="99.530921936035099"/>
    <n v="51.18212890625"/>
    <n v="13"/>
    <n v="1.1983626464839128E-2"/>
    <n v="-2.1169953790264582E-3"/>
    <n v="1"/>
    <n v="0"/>
    <n v="0"/>
    <n v="0"/>
    <n v="0"/>
    <n v="0"/>
    <n v="0"/>
    <n v="1.4100621843865586E-2"/>
    <n v="0"/>
    <n v="0"/>
  </r>
  <r>
    <x v="56"/>
    <d v="2007-03-20T00:00:00"/>
    <n v="100.077507019042"/>
    <n v="51.210659027099602"/>
    <n v="14"/>
    <n v="5.4765868556910288E-3"/>
    <n v="5.572681858513021E-4"/>
    <n v="1"/>
    <n v="0"/>
    <n v="0"/>
    <n v="0"/>
    <n v="0"/>
    <n v="0"/>
    <n v="0"/>
    <n v="4.9193186698397269E-3"/>
    <n v="0"/>
    <n v="0"/>
  </r>
  <r>
    <x v="56"/>
    <d v="2007-03-21T00:00:00"/>
    <n v="101.72453308105401"/>
    <n v="51.233474731445298"/>
    <n v="15"/>
    <n v="1.6323547898737561E-2"/>
    <n v="4.4542725651230356E-4"/>
    <n v="1"/>
    <n v="0"/>
    <n v="0"/>
    <n v="0"/>
    <n v="0"/>
    <n v="0"/>
    <n v="0"/>
    <n v="1.5878120642225258E-2"/>
    <n v="0"/>
    <n v="0"/>
  </r>
  <r>
    <x v="56"/>
    <d v="2007-03-22T00:00:00"/>
    <n v="101.64645385742099"/>
    <n v="50.828208923339801"/>
    <n v="16"/>
    <n v="-7.6785020955698704E-4"/>
    <n v="-7.9416275252706496E-3"/>
    <n v="0"/>
    <n v="1"/>
    <n v="0"/>
    <n v="-7.6785020955698704E-4"/>
    <n v="-7.9416275252706496E-3"/>
    <n v="0"/>
    <n v="0"/>
    <n v="0"/>
    <n v="7.1737773157136628E-3"/>
    <n v="0"/>
  </r>
  <r>
    <x v="56"/>
    <d v="2007-03-23T00:00:00"/>
    <n v="101.79555511474599"/>
    <n v="50.685489654541001"/>
    <n v="17"/>
    <n v="1.4657865872835555E-3"/>
    <n v="-2.8118247060373901E-3"/>
    <n v="0"/>
    <n v="1"/>
    <n v="0"/>
    <n v="1.4657865872835555E-3"/>
    <n v="-2.8118247060373901E-3"/>
    <n v="0"/>
    <n v="0"/>
    <n v="0"/>
    <n v="4.2776112933209454E-3"/>
    <n v="0"/>
  </r>
  <r>
    <x v="56"/>
    <d v="2007-03-26T00:00:00"/>
    <n v="101.66065979003901"/>
    <n v="50.748279571533203"/>
    <n v="18"/>
    <n v="-1.3260380818204132E-3"/>
    <n v="1.238047752567041E-3"/>
    <n v="0"/>
    <n v="1"/>
    <n v="0"/>
    <n v="-1.3260380818204132E-3"/>
    <n v="1.238047752567041E-3"/>
    <n v="0"/>
    <n v="0"/>
    <n v="0"/>
    <n v="-2.5640858343874539E-3"/>
    <n v="0"/>
  </r>
  <r>
    <x v="56"/>
    <d v="2007-03-27T00:00:00"/>
    <n v="101.41928100585901"/>
    <n v="50.662593841552699"/>
    <n v="19"/>
    <n v="-2.3771810933475609E-3"/>
    <n v="-1.6898730380188463E-3"/>
    <n v="0"/>
    <n v="1"/>
    <n v="0"/>
    <n v="-2.3771810933475609E-3"/>
    <n v="-1.6898730380188463E-3"/>
    <n v="0"/>
    <n v="0"/>
    <n v="0"/>
    <n v="-6.8730805532871467E-4"/>
    <n v="0"/>
  </r>
  <r>
    <x v="56"/>
    <d v="2007-03-28T00:00:00"/>
    <n v="100.68099212646401"/>
    <n v="50.559856414794901"/>
    <n v="20"/>
    <n v="-7.3061965937573931E-3"/>
    <n v="-2.0299343036296511E-3"/>
    <n v="0"/>
    <n v="1"/>
    <n v="0"/>
    <n v="-7.3061965937573931E-3"/>
    <n v="-2.0299343036296511E-3"/>
    <n v="0"/>
    <n v="0"/>
    <n v="0"/>
    <n v="-5.2762622901277416E-3"/>
    <n v="0"/>
  </r>
  <r>
    <x v="56"/>
    <d v="2007-03-29T00:00:00"/>
    <n v="100.787460327148"/>
    <n v="50.491409301757798"/>
    <n v="21"/>
    <n v="1.0569219081053695E-3"/>
    <n v="-1.354700963311467E-3"/>
    <n v="0"/>
    <n v="1"/>
    <n v="0"/>
    <n v="1.0569219081053695E-3"/>
    <n v="-1.354700963311467E-3"/>
    <n v="0"/>
    <n v="0"/>
    <n v="0"/>
    <n v="2.4116228714168367E-3"/>
    <n v="0"/>
  </r>
  <r>
    <x v="56"/>
    <d v="2007-03-30T00:00:00"/>
    <n v="100.808784484863"/>
    <n v="50.394351959228501"/>
    <n v="22"/>
    <n v="2.1155312505353332E-4"/>
    <n v="-1.9241044773769566E-3"/>
    <n v="0"/>
    <n v="1"/>
    <n v="0"/>
    <n v="2.1155312505353332E-4"/>
    <n v="-1.9241044773769566E-3"/>
    <n v="0"/>
    <n v="0"/>
    <n v="0"/>
    <n v="2.13565760243049E-3"/>
    <n v="0"/>
  </r>
  <r>
    <x v="57"/>
    <d v="2007-04-02T00:00:00"/>
    <n v="100.922325134277"/>
    <n v="50.477996826171797"/>
    <n v="1"/>
    <n v="1.1256633805017467E-3"/>
    <n v="1.6584304246269064E-3"/>
    <n v="1"/>
    <n v="0"/>
    <n v="1"/>
    <n v="0"/>
    <n v="0"/>
    <n v="1.1256633805017467E-3"/>
    <n v="1.6584304246269064E-3"/>
    <n v="-5.3276704412515965E-4"/>
    <n v="0"/>
    <n v="-5.3276704412515965E-4"/>
  </r>
  <r>
    <x v="57"/>
    <d v="2007-04-03T00:00:00"/>
    <n v="102.00853729248"/>
    <n v="50.414966583251903"/>
    <n v="2"/>
    <n v="1.0705345839667762E-2"/>
    <n v="-1.2494479097404023E-3"/>
    <n v="1"/>
    <n v="0"/>
    <n v="1"/>
    <n v="0"/>
    <n v="0"/>
    <n v="1.0705345839667762E-2"/>
    <n v="-1.2494479097404023E-3"/>
    <n v="1.1954793749408164E-2"/>
    <n v="0"/>
    <n v="1.1954793749408164E-2"/>
  </r>
  <r>
    <x v="57"/>
    <d v="2007-04-04T00:00:00"/>
    <n v="102.12208557128901"/>
    <n v="50.466526031494098"/>
    <n v="3"/>
    <n v="1.1125061877271644E-3"/>
    <n v="1.022178625536682E-3"/>
    <n v="1"/>
    <n v="0"/>
    <n v="1"/>
    <n v="0"/>
    <n v="0"/>
    <n v="1.1125061877271644E-3"/>
    <n v="1.022178625536682E-3"/>
    <n v="9.032756219048239E-5"/>
    <n v="0"/>
    <n v="9.032756219048239E-5"/>
  </r>
  <r>
    <x v="57"/>
    <d v="2007-04-05T00:00:00"/>
    <n v="102.398971557617"/>
    <n v="50.277469635009702"/>
    <n v="4"/>
    <n v="2.7076542570064199E-3"/>
    <n v="-3.7532086585079401E-3"/>
    <n v="1"/>
    <n v="0"/>
    <n v="1"/>
    <n v="0"/>
    <n v="0"/>
    <n v="2.7076542570064199E-3"/>
    <n v="-3.7532086585079401E-3"/>
    <n v="6.46086291551436E-3"/>
    <n v="0"/>
    <n v="6.46086291551436E-3"/>
  </r>
  <r>
    <x v="57"/>
    <d v="2007-04-09T00:00:00"/>
    <n v="102.54093933105401"/>
    <n v="49.945152282714801"/>
    <n v="5"/>
    <n v="1.3854577717950917E-3"/>
    <n v="-6.6316079908735094E-3"/>
    <n v="1"/>
    <n v="0"/>
    <n v="1"/>
    <n v="0"/>
    <n v="0"/>
    <n v="1.3854577717950917E-3"/>
    <n v="-6.6316079908735094E-3"/>
    <n v="8.0170657626686005E-3"/>
    <n v="0"/>
    <n v="8.0170657626686005E-3"/>
  </r>
  <r>
    <x v="57"/>
    <d v="2007-04-10T00:00:00"/>
    <n v="102.661666870117"/>
    <n v="50.094139099121001"/>
    <n v="6"/>
    <n v="1.1766668584515E-3"/>
    <n v="2.9785682105006794E-3"/>
    <n v="1"/>
    <n v="0"/>
    <n v="0"/>
    <n v="0"/>
    <n v="0"/>
    <n v="0"/>
    <n v="0"/>
    <n v="-1.8019013520491794E-3"/>
    <n v="0"/>
    <n v="0"/>
  </r>
  <r>
    <x v="57"/>
    <d v="2007-04-11T00:00:00"/>
    <n v="102.242782592773"/>
    <n v="50.059726715087798"/>
    <n v="7"/>
    <n v="-4.0885872607130235E-3"/>
    <n v="-6.8719035671089797E-4"/>
    <n v="1"/>
    <n v="0"/>
    <n v="0"/>
    <n v="0"/>
    <n v="0"/>
    <n v="0"/>
    <n v="0"/>
    <n v="-3.4013969040021254E-3"/>
    <n v="0"/>
    <n v="0"/>
  </r>
  <r>
    <x v="57"/>
    <d v="2007-04-12T00:00:00"/>
    <n v="102.697151184082"/>
    <n v="50.071208953857401"/>
    <n v="8"/>
    <n v="4.4341708071549829E-3"/>
    <n v="2.2934448266602697E-4"/>
    <n v="1"/>
    <n v="0"/>
    <n v="0"/>
    <n v="0"/>
    <n v="0"/>
    <n v="0"/>
    <n v="0"/>
    <n v="4.2048263244889557E-3"/>
    <n v="0"/>
    <n v="0"/>
  </r>
  <r>
    <x v="57"/>
    <d v="2007-04-13T00:00:00"/>
    <n v="103.165641784667"/>
    <n v="49.916484832763601"/>
    <n v="9"/>
    <n v="4.551491822320862E-3"/>
    <n v="-3.09486575262163E-3"/>
    <n v="1"/>
    <n v="0"/>
    <n v="0"/>
    <n v="0"/>
    <n v="0"/>
    <n v="0"/>
    <n v="0"/>
    <n v="7.6463575749424924E-3"/>
    <n v="0"/>
    <n v="0"/>
  </r>
  <r>
    <x v="57"/>
    <d v="2007-04-16T00:00:00"/>
    <n v="104.145370483398"/>
    <n v="50.191513061523402"/>
    <n v="10"/>
    <n v="9.451847076239684E-3"/>
    <n v="5.4946443140467096E-3"/>
    <n v="1"/>
    <n v="0"/>
    <n v="0"/>
    <n v="0"/>
    <n v="0"/>
    <n v="0"/>
    <n v="0"/>
    <n v="3.9572027621929745E-3"/>
    <n v="0"/>
    <n v="0"/>
  </r>
  <r>
    <x v="57"/>
    <d v="2007-04-17T00:00:00"/>
    <n v="104.42221069335901"/>
    <n v="50.472259521484297"/>
    <n v="11"/>
    <n v="2.6546826786913468E-3"/>
    <n v="5.5779190599801864E-3"/>
    <n v="1"/>
    <n v="0"/>
    <n v="0"/>
    <n v="0"/>
    <n v="0"/>
    <n v="0"/>
    <n v="0"/>
    <n v="-2.9232363812888395E-3"/>
    <n v="0"/>
    <n v="0"/>
  </r>
  <r>
    <x v="57"/>
    <d v="2007-04-18T00:00:00"/>
    <n v="104.550033569335"/>
    <n v="50.724346160888601"/>
    <n v="12"/>
    <n v="1.2233480323515153E-3"/>
    <n v="4.9821268042895238E-3"/>
    <n v="1"/>
    <n v="0"/>
    <n v="0"/>
    <n v="0"/>
    <n v="0"/>
    <n v="0"/>
    <n v="0"/>
    <n v="-3.7587787719380083E-3"/>
    <n v="0"/>
    <n v="0"/>
  </r>
  <r>
    <x v="57"/>
    <d v="2007-04-19T00:00:00"/>
    <n v="104.521598815917"/>
    <n v="50.638454437255803"/>
    <n v="13"/>
    <n v="-2.7200967696012915E-4"/>
    <n v="-1.6947389709775921E-3"/>
    <n v="1"/>
    <n v="0"/>
    <n v="0"/>
    <n v="0"/>
    <n v="0"/>
    <n v="0"/>
    <n v="0"/>
    <n v="1.4227292940174629E-3"/>
    <n v="0"/>
    <n v="0"/>
  </r>
  <r>
    <x v="57"/>
    <d v="2007-04-20T00:00:00"/>
    <n v="105.5083694458"/>
    <n v="50.506633758544901"/>
    <n v="14"/>
    <n v="9.3965437277174924E-3"/>
    <n v="-2.6065675693577577E-3"/>
    <n v="1"/>
    <n v="0"/>
    <n v="0"/>
    <n v="0"/>
    <n v="0"/>
    <n v="0"/>
    <n v="0"/>
    <n v="1.200311129707525E-2"/>
    <n v="0"/>
    <n v="0"/>
  </r>
  <r>
    <x v="57"/>
    <d v="2007-04-23T00:00:00"/>
    <n v="105.11089324951099"/>
    <n v="50.689987182617102"/>
    <n v="15"/>
    <n v="-3.7743619749352046E-3"/>
    <n v="3.6237104165262827E-3"/>
    <n v="1"/>
    <n v="0"/>
    <n v="0"/>
    <n v="0"/>
    <n v="0"/>
    <n v="0"/>
    <n v="0"/>
    <n v="-7.3980723914614868E-3"/>
    <n v="0"/>
    <n v="0"/>
  </r>
  <r>
    <x v="57"/>
    <d v="2007-04-24T00:00:00"/>
    <n v="105.15345764160099"/>
    <n v="50.879100799560497"/>
    <n v="16"/>
    <n v="4.048655180112169E-4"/>
    <n v="3.7238462850736772E-3"/>
    <n v="0"/>
    <n v="1"/>
    <n v="0"/>
    <n v="4.048655180112169E-4"/>
    <n v="3.7238462850736772E-3"/>
    <n v="0"/>
    <n v="0"/>
    <n v="0"/>
    <n v="-3.3189807670624604E-3"/>
    <n v="0"/>
  </r>
  <r>
    <x v="57"/>
    <d v="2007-04-25T00:00:00"/>
    <n v="106.118942260742"/>
    <n v="50.701431274413999"/>
    <n v="17"/>
    <n v="9.1397772790036049E-3"/>
    <n v="-3.4981054478381421E-3"/>
    <n v="0"/>
    <n v="1"/>
    <n v="0"/>
    <n v="9.1397772790036049E-3"/>
    <n v="-3.4981054478381421E-3"/>
    <n v="0"/>
    <n v="0"/>
    <n v="0"/>
    <n v="1.2637882726841746E-2"/>
    <n v="0"/>
  </r>
  <r>
    <x v="57"/>
    <d v="2007-04-26T00:00:00"/>
    <n v="106.23964691162099"/>
    <n v="50.334754943847599"/>
    <n v="18"/>
    <n v="1.1368003936027375E-3"/>
    <n v="-7.2583487977823111E-3"/>
    <n v="0"/>
    <n v="1"/>
    <n v="0"/>
    <n v="1.1368003936027375E-3"/>
    <n v="-7.2583487977823111E-3"/>
    <n v="0"/>
    <n v="0"/>
    <n v="0"/>
    <n v="8.3951491913850478E-3"/>
    <n v="0"/>
  </r>
  <r>
    <x v="57"/>
    <d v="2007-04-27T00:00:00"/>
    <n v="106.154457092285"/>
    <n v="50.323268890380803"/>
    <n v="19"/>
    <n v="-8.0218633472752205E-4"/>
    <n v="-2.2821933272935505E-4"/>
    <n v="0"/>
    <n v="1"/>
    <n v="0"/>
    <n v="-8.0218633472752205E-4"/>
    <n v="-2.2821933272935505E-4"/>
    <n v="0"/>
    <n v="0"/>
    <n v="0"/>
    <n v="-5.7396700199816703E-4"/>
    <n v="0"/>
  </r>
  <r>
    <x v="57"/>
    <d v="2007-04-30T00:00:00"/>
    <n v="105.274131774902"/>
    <n v="50.850376129150298"/>
    <n v="20"/>
    <n v="-8.3274490869667591E-3"/>
    <n v="1.0419946971257759E-2"/>
    <n v="0"/>
    <n v="1"/>
    <n v="0"/>
    <n v="-8.3274490869667591E-3"/>
    <n v="1.0419946971257759E-2"/>
    <n v="0"/>
    <n v="0"/>
    <n v="0"/>
    <n v="-1.8747396058224518E-2"/>
    <n v="0"/>
  </r>
  <r>
    <x v="58"/>
    <d v="2007-05-01T00:00:00"/>
    <n v="105.543899536132"/>
    <n v="50.887218475341797"/>
    <n v="1"/>
    <n v="2.55924891049476E-3"/>
    <n v="7.2426221487178815E-4"/>
    <n v="1"/>
    <n v="0"/>
    <n v="1"/>
    <n v="0"/>
    <n v="0"/>
    <n v="2.55924891049476E-3"/>
    <n v="7.2426221487178815E-4"/>
    <n v="1.8349866956229718E-3"/>
    <n v="0"/>
    <n v="1.8349866956229718E-3"/>
  </r>
  <r>
    <x v="58"/>
    <d v="2007-05-02T00:00:00"/>
    <n v="106.16155242919901"/>
    <n v="50.858482360839801"/>
    <n v="2"/>
    <n v="5.8350376884676539E-3"/>
    <n v="-5.6486151316272862E-4"/>
    <n v="1"/>
    <n v="0"/>
    <n v="1"/>
    <n v="0"/>
    <n v="0"/>
    <n v="5.8350376884676539E-3"/>
    <n v="-5.6486151316272862E-4"/>
    <n v="6.3998992016303822E-3"/>
    <n v="0"/>
    <n v="6.3998992016303822E-3"/>
  </r>
  <r>
    <x v="58"/>
    <d v="2007-05-03T00:00:00"/>
    <n v="106.73658752441401"/>
    <n v="50.743480682372997"/>
    <n v="3"/>
    <n v="5.4019870131643971E-3"/>
    <n v="-2.2637697960593782E-3"/>
    <n v="1"/>
    <n v="0"/>
    <n v="1"/>
    <n v="0"/>
    <n v="0"/>
    <n v="5.4019870131643971E-3"/>
    <n v="-2.2637697960593782E-3"/>
    <n v="7.6657568092237758E-3"/>
    <n v="0"/>
    <n v="7.6657568092237758E-3"/>
  </r>
  <r>
    <x v="58"/>
    <d v="2007-05-04T00:00:00"/>
    <n v="107.141212463378"/>
    <n v="50.950492858886697"/>
    <n v="4"/>
    <n v="3.7837065999295171E-3"/>
    <n v="4.0712827957524594E-3"/>
    <n v="1"/>
    <n v="0"/>
    <n v="1"/>
    <n v="0"/>
    <n v="0"/>
    <n v="3.7837065999295171E-3"/>
    <n v="4.0712827957524594E-3"/>
    <n v="-2.8757619582294239E-4"/>
    <n v="0"/>
    <n v="-2.8757619582294239E-4"/>
  </r>
  <r>
    <x v="58"/>
    <d v="2007-05-07T00:00:00"/>
    <n v="107.16252136230401"/>
    <n v="51.0885009765625"/>
    <n v="5"/>
    <n v="1.9886633439216423E-4"/>
    <n v="2.7050090683889963E-3"/>
    <n v="1"/>
    <n v="0"/>
    <n v="1"/>
    <n v="0"/>
    <n v="0"/>
    <n v="1.9886633439216423E-4"/>
    <n v="2.7050090683889963E-3"/>
    <n v="-2.5061427339968319E-3"/>
    <n v="0"/>
    <n v="-2.5061427339968319E-3"/>
  </r>
  <r>
    <x v="58"/>
    <d v="2007-05-08T00:00:00"/>
    <n v="107.020530700683"/>
    <n v="50.973495483398402"/>
    <n v="6"/>
    <n v="-1.3258815863772153E-3"/>
    <n v="-2.2536408423932276E-3"/>
    <n v="1"/>
    <n v="0"/>
    <n v="0"/>
    <n v="0"/>
    <n v="0"/>
    <n v="0"/>
    <n v="0"/>
    <n v="9.2775925601601222E-4"/>
    <n v="0"/>
    <n v="0"/>
  </r>
  <r>
    <x v="58"/>
    <d v="2007-05-09T00:00:00"/>
    <n v="107.311622619628"/>
    <n v="50.772197723388601"/>
    <n v="7"/>
    <n v="2.7162709225999108E-3"/>
    <n v="-3.9568853738682257E-3"/>
    <n v="1"/>
    <n v="0"/>
    <n v="0"/>
    <n v="0"/>
    <n v="0"/>
    <n v="0"/>
    <n v="0"/>
    <n v="6.673156296468136E-3"/>
    <n v="0"/>
    <n v="0"/>
  </r>
  <r>
    <x v="58"/>
    <d v="2007-05-10T00:00:00"/>
    <n v="106.18995666503901"/>
    <n v="50.892982482910099"/>
    <n v="8"/>
    <n v="-1.0507428359270331E-2"/>
    <n v="2.376129489084377E-3"/>
    <n v="1"/>
    <n v="0"/>
    <n v="0"/>
    <n v="0"/>
    <n v="0"/>
    <n v="0"/>
    <n v="0"/>
    <n v="-1.2883557848354708E-2"/>
    <n v="0"/>
    <n v="0"/>
  </r>
  <r>
    <x v="58"/>
    <d v="2007-05-11T00:00:00"/>
    <n v="107.09860229492099"/>
    <n v="50.714694976806598"/>
    <n v="9"/>
    <n v="8.5203925741895743E-3"/>
    <n v="-3.5093349938663944E-3"/>
    <n v="1"/>
    <n v="0"/>
    <n v="0"/>
    <n v="0"/>
    <n v="0"/>
    <n v="0"/>
    <n v="0"/>
    <n v="1.2029727568055969E-2"/>
    <n v="0"/>
    <n v="0"/>
  </r>
  <r>
    <x v="58"/>
    <d v="2007-05-14T00:00:00"/>
    <n v="106.86434936523401"/>
    <n v="50.582427978515597"/>
    <n v="10"/>
    <n v="-2.1896596720632272E-3"/>
    <n v="-2.6114675244717136E-3"/>
    <n v="1"/>
    <n v="0"/>
    <n v="0"/>
    <n v="0"/>
    <n v="0"/>
    <n v="0"/>
    <n v="0"/>
    <n v="4.2180785240848642E-4"/>
    <n v="0"/>
    <n v="0"/>
  </r>
  <r>
    <x v="58"/>
    <d v="2007-05-15T00:00:00"/>
    <n v="106.892768859863"/>
    <n v="50.565181732177699"/>
    <n v="11"/>
    <n v="2.6590454654722362E-4"/>
    <n v="-3.4101144959048166E-4"/>
    <n v="1"/>
    <n v="0"/>
    <n v="0"/>
    <n v="0"/>
    <n v="0"/>
    <n v="0"/>
    <n v="0"/>
    <n v="6.0691599613770528E-4"/>
    <n v="0"/>
    <n v="0"/>
  </r>
  <r>
    <x v="58"/>
    <d v="2007-05-16T00:00:00"/>
    <n v="107.623985290527"/>
    <n v="50.530654907226499"/>
    <n v="12"/>
    <n v="6.817362733140246E-3"/>
    <n v="-6.8305139838259216E-4"/>
    <n v="1"/>
    <n v="0"/>
    <n v="0"/>
    <n v="0"/>
    <n v="0"/>
    <n v="0"/>
    <n v="0"/>
    <n v="7.5004141315228381E-3"/>
    <n v="0"/>
    <n v="0"/>
  </r>
  <r>
    <x v="58"/>
    <d v="2007-05-17T00:00:00"/>
    <n v="107.410995483398"/>
    <n v="50.323677062988203"/>
    <n v="13"/>
    <n v="-1.980978871577365E-3"/>
    <n v="-4.1044966690600929E-3"/>
    <n v="1"/>
    <n v="0"/>
    <n v="0"/>
    <n v="0"/>
    <n v="0"/>
    <n v="0"/>
    <n v="0"/>
    <n v="2.123517797482728E-3"/>
    <n v="0"/>
    <n v="0"/>
  </r>
  <r>
    <x v="58"/>
    <d v="2007-05-18T00:00:00"/>
    <n v="108.348136901855"/>
    <n v="49.990116119384702"/>
    <n v="14"/>
    <n v="8.6869770139105084E-3"/>
    <n v="-6.6503750361905411E-3"/>
    <n v="1"/>
    <n v="0"/>
    <n v="0"/>
    <n v="0"/>
    <n v="0"/>
    <n v="0"/>
    <n v="0"/>
    <n v="1.533735205010105E-2"/>
    <n v="0"/>
    <n v="0"/>
  </r>
  <r>
    <x v="58"/>
    <d v="2007-05-21T00:00:00"/>
    <n v="108.291259765625"/>
    <n v="50.139636993408203"/>
    <n v="15"/>
    <n v="-5.250858192162079E-4"/>
    <n v="2.9865445686663955E-3"/>
    <n v="1"/>
    <n v="0"/>
    <n v="0"/>
    <n v="0"/>
    <n v="0"/>
    <n v="0"/>
    <n v="0"/>
    <n v="-3.5116303878826036E-3"/>
    <n v="0"/>
    <n v="0"/>
  </r>
  <r>
    <x v="58"/>
    <d v="2007-05-22T00:00:00"/>
    <n v="108.206153869628"/>
    <n v="49.880832672119098"/>
    <n v="16"/>
    <n v="-7.8620708628147798E-4"/>
    <n v="-5.175038664413178E-3"/>
    <n v="0"/>
    <n v="1"/>
    <n v="0"/>
    <n v="-7.8620708628147798E-4"/>
    <n v="-5.175038664413178E-3"/>
    <n v="0"/>
    <n v="0"/>
    <n v="0"/>
    <n v="4.3888315781316998E-3"/>
    <n v="0"/>
  </r>
  <r>
    <x v="58"/>
    <d v="2007-05-23T00:00:00"/>
    <n v="108.2202835083"/>
    <n v="49.7370796203613"/>
    <n v="17"/>
    <n v="1.3057220608770785E-4"/>
    <n v="-2.8860904275633814E-3"/>
    <n v="0"/>
    <n v="1"/>
    <n v="0"/>
    <n v="1.3057220608770785E-4"/>
    <n v="-2.8860904275633814E-3"/>
    <n v="0"/>
    <n v="0"/>
    <n v="0"/>
    <n v="3.0166626336510893E-3"/>
    <n v="0"/>
  </r>
  <r>
    <x v="58"/>
    <d v="2007-05-24T00:00:00"/>
    <n v="107.24065399169901"/>
    <n v="49.783123016357401"/>
    <n v="18"/>
    <n v="-9.093400209023909E-3"/>
    <n v="9.2530758703038274E-4"/>
    <n v="0"/>
    <n v="1"/>
    <n v="0"/>
    <n v="-9.093400209023909E-3"/>
    <n v="9.2530758703038274E-4"/>
    <n v="0"/>
    <n v="0"/>
    <n v="0"/>
    <n v="-1.0018707796054292E-2"/>
    <n v="0"/>
  </r>
  <r>
    <x v="58"/>
    <d v="2007-05-25T00:00:00"/>
    <n v="107.68791198730401"/>
    <n v="49.668079376220703"/>
    <n v="19"/>
    <n v="4.1619283055401111E-3"/>
    <n v="-2.3135706494098584E-3"/>
    <n v="0"/>
    <n v="1"/>
    <n v="0"/>
    <n v="4.1619283055401111E-3"/>
    <n v="-2.3135706494098584E-3"/>
    <n v="0"/>
    <n v="0"/>
    <n v="0"/>
    <n v="6.4754989549499695E-3"/>
    <n v="0"/>
  </r>
  <r>
    <x v="58"/>
    <d v="2007-05-29T00:00:00"/>
    <n v="108.078308105468"/>
    <n v="49.662342071533203"/>
    <n v="20"/>
    <n v="3.618699386913545E-3"/>
    <n v="-1.1551958826425549E-4"/>
    <n v="0"/>
    <n v="1"/>
    <n v="0"/>
    <n v="3.618699386913545E-3"/>
    <n v="-1.1551958826425549E-4"/>
    <n v="0"/>
    <n v="0"/>
    <n v="0"/>
    <n v="3.7342189751778006E-3"/>
    <n v="0"/>
  </r>
  <r>
    <x v="58"/>
    <d v="2007-05-30T00:00:00"/>
    <n v="108.958618164062"/>
    <n v="49.765876770019503"/>
    <n v="21"/>
    <n v="8.1121208379641412E-3"/>
    <n v="2.0826026476944166E-3"/>
    <n v="0"/>
    <n v="1"/>
    <n v="0"/>
    <n v="8.1121208379641412E-3"/>
    <n v="2.0826026476944166E-3"/>
    <n v="0"/>
    <n v="0"/>
    <n v="0"/>
    <n v="6.0295181902697247E-3"/>
    <n v="0"/>
  </r>
  <r>
    <x v="58"/>
    <d v="2007-05-31T00:00:00"/>
    <n v="108.84506225585901"/>
    <n v="49.673824310302699"/>
    <n v="22"/>
    <n v="-1.0427364521404172E-3"/>
    <n v="-1.8514232245526382E-3"/>
    <n v="0"/>
    <n v="1"/>
    <n v="0"/>
    <n v="-1.0427364521404172E-3"/>
    <n v="-1.8514232245526382E-3"/>
    <n v="0"/>
    <n v="0"/>
    <n v="0"/>
    <n v="8.0868677241222107E-4"/>
    <n v="0"/>
  </r>
  <r>
    <x v="59"/>
    <d v="2007-06-01T00:00:00"/>
    <n v="109.38458251953099"/>
    <n v="49.412895202636697"/>
    <n v="1"/>
    <n v="4.944528626491607E-3"/>
    <n v="-5.2666939038320815E-3"/>
    <n v="1"/>
    <n v="0"/>
    <n v="1"/>
    <n v="0"/>
    <n v="0"/>
    <n v="4.944528626491607E-3"/>
    <n v="-5.2666939038320815E-3"/>
    <n v="1.0211222530323688E-2"/>
    <n v="0"/>
    <n v="1.0211222530323688E-2"/>
  </r>
  <r>
    <x v="59"/>
    <d v="2007-06-04T00:00:00"/>
    <n v="109.39875793457"/>
    <n v="49.638042449951101"/>
    <n v="2"/>
    <n v="1.2958404446546657E-4"/>
    <n v="4.5460980059358301E-3"/>
    <n v="1"/>
    <n v="0"/>
    <n v="1"/>
    <n v="0"/>
    <n v="0"/>
    <n v="1.2958404446546657E-4"/>
    <n v="4.5460980059358301E-3"/>
    <n v="-4.4165139614703638E-3"/>
    <n v="0"/>
    <n v="-4.4165139614703638E-3"/>
  </r>
  <r>
    <x v="59"/>
    <d v="2007-06-05T00:00:00"/>
    <n v="108.96573638916"/>
    <n v="49.326297760009702"/>
    <n v="3"/>
    <n v="-3.9660487329085002E-3"/>
    <n v="-6.3001626733050001E-3"/>
    <n v="1"/>
    <n v="0"/>
    <n v="1"/>
    <n v="0"/>
    <n v="0"/>
    <n v="-3.9660487329085002E-3"/>
    <n v="-6.3001626733050001E-3"/>
    <n v="2.3341139403964999E-3"/>
    <n v="0"/>
    <n v="2.3341139403964999E-3"/>
  </r>
  <r>
    <x v="59"/>
    <d v="2007-06-06T00:00:00"/>
    <n v="107.79432678222599"/>
    <n v="49.303207397460902"/>
    <n v="4"/>
    <n v="-1.0808457920846733E-2"/>
    <n v="-4.682242485913612E-4"/>
    <n v="1"/>
    <n v="0"/>
    <n v="1"/>
    <n v="0"/>
    <n v="0"/>
    <n v="-1.0808457920846733E-2"/>
    <n v="-4.682242485913612E-4"/>
    <n v="-1.0340233672255372E-2"/>
    <n v="0"/>
    <n v="-1.0340233672255372E-2"/>
  </r>
  <r>
    <x v="59"/>
    <d v="2007-06-07T00:00:00"/>
    <n v="105.849151611328"/>
    <n v="48.419918060302699"/>
    <n v="5"/>
    <n v="-1.8210047297913003E-2"/>
    <n v="-1.8077878465627709E-2"/>
    <n v="1"/>
    <n v="0"/>
    <n v="1"/>
    <n v="0"/>
    <n v="0"/>
    <n v="-1.8210047297913003E-2"/>
    <n v="-1.8077878465627709E-2"/>
    <n v="-1.3216883228529472E-4"/>
    <n v="0"/>
    <n v="-1.3216883228529472E-4"/>
  </r>
  <r>
    <x v="59"/>
    <d v="2007-06-08T00:00:00"/>
    <n v="107.226425170898"/>
    <n v="48.379467010497997"/>
    <n v="6"/>
    <n v="1.2927739179541691E-2"/>
    <n v="-8.357708497785649E-4"/>
    <n v="1"/>
    <n v="0"/>
    <n v="0"/>
    <n v="0"/>
    <n v="0"/>
    <n v="0"/>
    <n v="0"/>
    <n v="1.3763510029320256E-2"/>
    <n v="0"/>
    <n v="0"/>
  </r>
  <r>
    <x v="59"/>
    <d v="2007-06-11T00:00:00"/>
    <n v="107.410995483398"/>
    <n v="48.240936279296797"/>
    <n v="7"/>
    <n v="1.719833917415776E-3"/>
    <n v="-2.867527383643063E-3"/>
    <n v="1"/>
    <n v="0"/>
    <n v="0"/>
    <n v="0"/>
    <n v="0"/>
    <n v="0"/>
    <n v="0"/>
    <n v="4.5873613010588392E-3"/>
    <n v="0"/>
    <n v="0"/>
  </r>
  <r>
    <x v="59"/>
    <d v="2007-06-12T00:00:00"/>
    <n v="106.23964691162099"/>
    <n v="47.542335510253899"/>
    <n v="8"/>
    <n v="-1.096519341194321E-2"/>
    <n v="-1.4587373013453768E-2"/>
    <n v="1"/>
    <n v="0"/>
    <n v="0"/>
    <n v="0"/>
    <n v="0"/>
    <n v="0"/>
    <n v="0"/>
    <n v="3.6221796015105581E-3"/>
    <n v="0"/>
    <n v="0"/>
  </r>
  <r>
    <x v="59"/>
    <d v="2007-06-13T00:00:00"/>
    <n v="107.82982635498"/>
    <n v="48.108139038085902"/>
    <n v="9"/>
    <n v="1.4856940308542984E-2"/>
    <n v="1.1830785576266734E-2"/>
    <n v="1"/>
    <n v="0"/>
    <n v="0"/>
    <n v="0"/>
    <n v="0"/>
    <n v="0"/>
    <n v="0"/>
    <n v="3.0261547322762497E-3"/>
    <n v="0"/>
    <n v="0"/>
  </r>
  <r>
    <x v="59"/>
    <d v="2007-06-14T00:00:00"/>
    <n v="108.518432617187"/>
    <n v="47.986927032470703"/>
    <n v="10"/>
    <n v="6.3657418906340911E-3"/>
    <n v="-2.5227532454543838E-3"/>
    <n v="1"/>
    <n v="0"/>
    <n v="0"/>
    <n v="0"/>
    <n v="0"/>
    <n v="0"/>
    <n v="0"/>
    <n v="8.8884951360884753E-3"/>
    <n v="0"/>
    <n v="0"/>
  </r>
  <r>
    <x v="59"/>
    <d v="2007-06-15T00:00:00"/>
    <n v="109.13591003417901"/>
    <n v="48.315963745117102"/>
    <n v="11"/>
    <n v="5.6739421418260608E-3"/>
    <n v="6.833398049876694E-3"/>
    <n v="1"/>
    <n v="0"/>
    <n v="0"/>
    <n v="0"/>
    <n v="0"/>
    <n v="0"/>
    <n v="0"/>
    <n v="-1.1594559080506332E-3"/>
    <n v="0"/>
    <n v="0"/>
  </r>
  <r>
    <x v="59"/>
    <d v="2007-06-18T00:00:00"/>
    <n v="109.007606506347"/>
    <n v="48.217838287353501"/>
    <n v="12"/>
    <n v="-1.1763223098403869E-3"/>
    <n v="-2.0329768328526117E-3"/>
    <n v="1"/>
    <n v="0"/>
    <n v="0"/>
    <n v="0"/>
    <n v="0"/>
    <n v="0"/>
    <n v="0"/>
    <n v="8.5665452301222477E-4"/>
    <n v="0"/>
    <n v="0"/>
  </r>
  <r>
    <x v="59"/>
    <d v="2007-06-19T00:00:00"/>
    <n v="109.27855682373"/>
    <n v="48.668144226074197"/>
    <n v="13"/>
    <n v="2.4825252540382433E-3"/>
    <n v="9.2956518493165271E-3"/>
    <n v="1"/>
    <n v="0"/>
    <n v="0"/>
    <n v="0"/>
    <n v="0"/>
    <n v="0"/>
    <n v="0"/>
    <n v="-6.8131265952782842E-3"/>
    <n v="0"/>
    <n v="0"/>
  </r>
  <r>
    <x v="59"/>
    <d v="2007-06-20T00:00:00"/>
    <n v="107.759841918945"/>
    <n v="48.275585174560497"/>
    <n v="14"/>
    <n v="-1.3995124382639319E-2"/>
    <n v="-8.0987434584818187E-3"/>
    <n v="1"/>
    <n v="0"/>
    <n v="0"/>
    <n v="0"/>
    <n v="0"/>
    <n v="0"/>
    <n v="0"/>
    <n v="-5.8963809241575002E-3"/>
    <n v="0"/>
    <n v="0"/>
  </r>
  <r>
    <x v="59"/>
    <d v="2007-06-21T00:00:00"/>
    <n v="108.35878753662099"/>
    <n v="48.044662475585902"/>
    <n v="15"/>
    <n v="5.5427628112913411E-3"/>
    <n v="-4.7949033985818946E-3"/>
    <n v="1"/>
    <n v="0"/>
    <n v="0"/>
    <n v="0"/>
    <n v="0"/>
    <n v="0"/>
    <n v="0"/>
    <n v="1.0337666209873236E-2"/>
    <n v="0"/>
    <n v="0"/>
  </r>
  <r>
    <x v="59"/>
    <d v="2007-06-22T00:00:00"/>
    <n v="107.339218139648"/>
    <n v="48.356422424316399"/>
    <n v="16"/>
    <n v="-9.4537451775535894E-3"/>
    <n v="6.4679984862554482E-3"/>
    <n v="0"/>
    <n v="1"/>
    <n v="0"/>
    <n v="-9.4537451775535894E-3"/>
    <n v="6.4679984862554482E-3"/>
    <n v="0"/>
    <n v="0"/>
    <n v="0"/>
    <n v="-1.5921743663809038E-2"/>
    <n v="0"/>
  </r>
  <r>
    <x v="59"/>
    <d v="2007-06-25T00:00:00"/>
    <n v="106.82589721679599"/>
    <n v="48.621963500976499"/>
    <n v="17"/>
    <n v="-4.7937023262539305E-3"/>
    <n v="5.4763076897266184E-3"/>
    <n v="0"/>
    <n v="1"/>
    <n v="0"/>
    <n v="-4.7937023262539305E-3"/>
    <n v="5.4763076897266184E-3"/>
    <n v="0"/>
    <n v="0"/>
    <n v="0"/>
    <n v="-1.027001001598055E-2"/>
    <n v="0"/>
  </r>
  <r>
    <x v="59"/>
    <d v="2007-06-26T00:00:00"/>
    <n v="105.727890014648"/>
    <n v="48.633522033691399"/>
    <n v="18"/>
    <n v="-1.0331662244210917E-2"/>
    <n v="2.3769420728860186E-4"/>
    <n v="0"/>
    <n v="1"/>
    <n v="0"/>
    <n v="-1.0331662244210917E-2"/>
    <n v="2.3769420728860186E-4"/>
    <n v="0"/>
    <n v="0"/>
    <n v="0"/>
    <n v="-1.0569356451499519E-2"/>
    <n v="0"/>
  </r>
  <r>
    <x v="59"/>
    <d v="2007-06-27T00:00:00"/>
    <n v="107.23223876953099"/>
    <n v="48.679679870605398"/>
    <n v="19"/>
    <n v="1.4128220024567631E-2"/>
    <n v="9.4864498284527772E-4"/>
    <n v="0"/>
    <n v="1"/>
    <n v="0"/>
    <n v="1.4128220024567631E-2"/>
    <n v="9.4864498284527772E-4"/>
    <n v="0"/>
    <n v="0"/>
    <n v="0"/>
    <n v="1.3179575041722354E-2"/>
    <n v="0"/>
  </r>
  <r>
    <x v="59"/>
    <d v="2007-06-28T00:00:00"/>
    <n v="107.21799468994099"/>
    <n v="48.668144226074197"/>
    <n v="20"/>
    <n v="-1.3284275219625311E-4"/>
    <n v="-2.3699850905226118E-4"/>
    <n v="0"/>
    <n v="1"/>
    <n v="0"/>
    <n v="-1.3284275219625311E-4"/>
    <n v="-2.3699850905226118E-4"/>
    <n v="0"/>
    <n v="0"/>
    <n v="0"/>
    <n v="1.0415575685600808E-4"/>
    <n v="0"/>
  </r>
  <r>
    <x v="59"/>
    <d v="2007-06-29T00:00:00"/>
    <n v="107.253601074218"/>
    <n v="49.170421600341797"/>
    <n v="21"/>
    <n v="3.3203823077145478E-4"/>
    <n v="1.0267562338892778E-2"/>
    <n v="0"/>
    <n v="1"/>
    <n v="0"/>
    <n v="3.3203823077145478E-4"/>
    <n v="1.0267562338892778E-2"/>
    <n v="0"/>
    <n v="0"/>
    <n v="0"/>
    <n v="-9.9355241081213221E-3"/>
    <n v="0"/>
  </r>
  <r>
    <x v="60"/>
    <d v="2007-07-02T00:00:00"/>
    <n v="108.223304748535"/>
    <n v="49.428848266601499"/>
    <n v="1"/>
    <n v="9.0005953721244755E-3"/>
    <n v="5.2419710281378313E-3"/>
    <n v="1"/>
    <n v="0"/>
    <n v="1"/>
    <n v="0"/>
    <n v="0"/>
    <n v="9.0005953721244755E-3"/>
    <n v="5.2419710281378313E-3"/>
    <n v="3.7586243439866442E-3"/>
    <n v="0"/>
    <n v="3.7586243439866442E-3"/>
  </r>
  <r>
    <x v="60"/>
    <d v="2007-07-03T00:00:00"/>
    <n v="108.61545562744099"/>
    <n v="49.127544403076101"/>
    <n v="2"/>
    <n v="3.6169853189975238E-3"/>
    <n v="-6.1143634433293423E-3"/>
    <n v="1"/>
    <n v="0"/>
    <n v="1"/>
    <n v="0"/>
    <n v="0"/>
    <n v="3.6169853189975238E-3"/>
    <n v="-6.1143634433293423E-3"/>
    <n v="9.7313487623268656E-3"/>
    <n v="0"/>
    <n v="9.7313487623268656E-3"/>
  </r>
  <r>
    <x v="60"/>
    <d v="2007-07-05T00:00:00"/>
    <n v="108.50136566162099"/>
    <n v="48.576980590820298"/>
    <n v="3"/>
    <n v="-1.050954740804685E-3"/>
    <n v="-1.1270095008768884E-2"/>
    <n v="1"/>
    <n v="0"/>
    <n v="1"/>
    <n v="0"/>
    <n v="0"/>
    <n v="-1.050954740804685E-3"/>
    <n v="-1.1270095008768884E-2"/>
    <n v="1.0219140267964199E-2"/>
    <n v="0"/>
    <n v="1.0219140267964199E-2"/>
  </r>
  <r>
    <x v="60"/>
    <d v="2007-07-06T00:00:00"/>
    <n v="109.071769714355"/>
    <n v="48.379932403564403"/>
    <n v="4"/>
    <n v="5.2433436561406584E-3"/>
    <n v="-4.0646603210425323E-3"/>
    <n v="1"/>
    <n v="0"/>
    <n v="1"/>
    <n v="0"/>
    <n v="0"/>
    <n v="5.2433436561406584E-3"/>
    <n v="-4.0646603210425323E-3"/>
    <n v="9.3080039771831907E-3"/>
    <n v="0"/>
    <n v="9.3080039771831907E-3"/>
  </r>
  <r>
    <x v="60"/>
    <d v="2007-07-09T00:00:00"/>
    <n v="109.157333374023"/>
    <n v="48.553787231445298"/>
    <n v="5"/>
    <n v="7.8416364125242903E-4"/>
    <n v="3.5870905388648059E-3"/>
    <n v="1"/>
    <n v="0"/>
    <n v="1"/>
    <n v="0"/>
    <n v="0"/>
    <n v="7.8416364125242903E-4"/>
    <n v="3.5870905388648059E-3"/>
    <n v="-2.8029268976123766E-3"/>
    <n v="0"/>
    <n v="-2.8029268976123766E-3"/>
  </r>
  <r>
    <x v="60"/>
    <d v="2007-07-10T00:00:00"/>
    <n v="107.60301208496"/>
    <n v="49.376705169677699"/>
    <n v="6"/>
    <n v="-1.4341626251221136E-2"/>
    <n v="1.6806559185198442E-2"/>
    <n v="1"/>
    <n v="0"/>
    <n v="0"/>
    <n v="0"/>
    <n v="0"/>
    <n v="0"/>
    <n v="0"/>
    <n v="-3.1148185436419576E-2"/>
    <n v="0"/>
    <n v="0"/>
  </r>
  <r>
    <x v="60"/>
    <d v="2007-07-11T00:00:00"/>
    <n v="108.365921020507"/>
    <n v="48.8667182922363"/>
    <n v="7"/>
    <n v="7.0650171570855831E-3"/>
    <n v="-1.0382200465391568E-2"/>
    <n v="1"/>
    <n v="0"/>
    <n v="0"/>
    <n v="0"/>
    <n v="0"/>
    <n v="0"/>
    <n v="0"/>
    <n v="1.7447217622477151E-2"/>
    <n v="0"/>
    <n v="0"/>
  </r>
  <r>
    <x v="60"/>
    <d v="2007-07-12T00:00:00"/>
    <n v="110.07706451416"/>
    <n v="48.6986694335937"/>
    <n v="8"/>
    <n v="1.566704914101413E-2"/>
    <n v="-3.4448492184734076E-3"/>
    <n v="1"/>
    <n v="0"/>
    <n v="0"/>
    <n v="0"/>
    <n v="0"/>
    <n v="0"/>
    <n v="0"/>
    <n v="1.9111898359487539E-2"/>
    <n v="0"/>
    <n v="0"/>
  </r>
  <r>
    <x v="60"/>
    <d v="2007-07-13T00:00:00"/>
    <n v="110.40503692626901"/>
    <n v="48.831966400146399"/>
    <n v="9"/>
    <n v="2.9750501457594435E-3"/>
    <n v="2.7334395681798984E-3"/>
    <n v="1"/>
    <n v="0"/>
    <n v="0"/>
    <n v="0"/>
    <n v="0"/>
    <n v="0"/>
    <n v="0"/>
    <n v="2.4161057757954513E-4"/>
    <n v="0"/>
    <n v="0"/>
  </r>
  <r>
    <x v="60"/>
    <d v="2007-07-16T00:00:00"/>
    <n v="110.390754699707"/>
    <n v="49.301372528076101"/>
    <n v="10"/>
    <n v="-1.2937046015908625E-4"/>
    <n v="9.5667733958384477E-3"/>
    <n v="1"/>
    <n v="0"/>
    <n v="0"/>
    <n v="0"/>
    <n v="0"/>
    <n v="0"/>
    <n v="0"/>
    <n v="-9.6961438559975341E-3"/>
    <n v="0"/>
    <n v="0"/>
  </r>
  <r>
    <x v="60"/>
    <d v="2007-07-17T00:00:00"/>
    <n v="110.33370971679599"/>
    <n v="49.197071075439403"/>
    <n v="11"/>
    <n v="-5.1688864061253585E-4"/>
    <n v="-2.1178302479781031E-3"/>
    <n v="1"/>
    <n v="0"/>
    <n v="0"/>
    <n v="0"/>
    <n v="0"/>
    <n v="0"/>
    <n v="0"/>
    <n v="1.6009416073655674E-3"/>
    <n v="0"/>
    <n v="0"/>
  </r>
  <r>
    <x v="60"/>
    <d v="2007-07-18T00:00:00"/>
    <n v="110.134071350097"/>
    <n v="49.382522583007798"/>
    <n v="12"/>
    <n v="-1.8110439566155657E-3"/>
    <n v="3.7624769886036948E-3"/>
    <n v="1"/>
    <n v="0"/>
    <n v="0"/>
    <n v="0"/>
    <n v="0"/>
    <n v="0"/>
    <n v="0"/>
    <n v="-5.5735209452192607E-3"/>
    <n v="0"/>
    <n v="0"/>
  </r>
  <r>
    <x v="60"/>
    <d v="2007-07-19T00:00:00"/>
    <n v="110.561889648437"/>
    <n v="49.370952606201101"/>
    <n v="13"/>
    <n v="3.8769974066237326E-3"/>
    <n v="-2.3432039910432247E-4"/>
    <n v="1"/>
    <n v="0"/>
    <n v="0"/>
    <n v="0"/>
    <n v="0"/>
    <n v="0"/>
    <n v="0"/>
    <n v="4.1113178057280552E-3"/>
    <n v="0"/>
    <n v="0"/>
  </r>
  <r>
    <x v="60"/>
    <d v="2007-07-20T00:00:00"/>
    <n v="109.442489624023"/>
    <n v="49.817214965820298"/>
    <n v="14"/>
    <n v="-1.017624911060867E-2"/>
    <n v="8.9983590122008749E-3"/>
    <n v="1"/>
    <n v="0"/>
    <n v="0"/>
    <n v="0"/>
    <n v="0"/>
    <n v="0"/>
    <n v="0"/>
    <n v="-1.9174608122809543E-2"/>
    <n v="0"/>
    <n v="0"/>
  </r>
  <r>
    <x v="60"/>
    <d v="2007-07-23T00:00:00"/>
    <n v="109.77760314941401"/>
    <n v="49.736068725585902"/>
    <n v="15"/>
    <n v="3.0573272931674151E-3"/>
    <n v="-1.630207567175039E-3"/>
    <n v="1"/>
    <n v="0"/>
    <n v="0"/>
    <n v="0"/>
    <n v="0"/>
    <n v="0"/>
    <n v="0"/>
    <n v="4.6875348603424537E-3"/>
    <n v="0"/>
    <n v="0"/>
  </r>
  <r>
    <x v="60"/>
    <d v="2007-07-24T00:00:00"/>
    <n v="107.87393951416"/>
    <n v="49.921493530273402"/>
    <n v="16"/>
    <n v="-1.7493211002356724E-2"/>
    <n v="3.7212433149075587E-3"/>
    <n v="0"/>
    <n v="1"/>
    <n v="0"/>
    <n v="-1.7493211002356724E-2"/>
    <n v="3.7212433149075587E-3"/>
    <n v="0"/>
    <n v="0"/>
    <n v="0"/>
    <n v="-2.1214454317264281E-2"/>
    <n v="0"/>
  </r>
  <r>
    <x v="60"/>
    <d v="2007-07-25T00:00:00"/>
    <n v="108.094993591308"/>
    <n v="50.020008087158203"/>
    <n v="17"/>
    <n v="2.0470921550144027E-3"/>
    <n v="1.9714450393008617E-3"/>
    <n v="0"/>
    <n v="1"/>
    <n v="0"/>
    <n v="2.0470921550144027E-3"/>
    <n v="1.9714450393008617E-3"/>
    <n v="0"/>
    <n v="0"/>
    <n v="0"/>
    <n v="7.5647115713541047E-5"/>
    <n v="0"/>
  </r>
  <r>
    <x v="60"/>
    <d v="2007-07-26T00:00:00"/>
    <n v="105.535423278808"/>
    <n v="50.437282562255803"/>
    <n v="18"/>
    <n v="-2.3963748583489829E-2"/>
    <n v="8.3075478595801538E-3"/>
    <n v="0"/>
    <n v="1"/>
    <n v="0"/>
    <n v="-2.3963748583489829E-2"/>
    <n v="8.3075478595801538E-3"/>
    <n v="0"/>
    <n v="0"/>
    <n v="0"/>
    <n v="-3.2271296443069981E-2"/>
    <n v="0"/>
  </r>
  <r>
    <x v="60"/>
    <d v="2007-07-27T00:00:00"/>
    <n v="103.46059417724599"/>
    <n v="50.5821723937988"/>
    <n v="19"/>
    <n v="-1.9855854613971293E-2"/>
    <n v="2.8685549918970265E-3"/>
    <n v="0"/>
    <n v="1"/>
    <n v="0"/>
    <n v="-1.9855854613971293E-2"/>
    <n v="2.8685549918970265E-3"/>
    <n v="0"/>
    <n v="0"/>
    <n v="0"/>
    <n v="-2.2724409605868318E-2"/>
    <n v="0"/>
  </r>
  <r>
    <x v="60"/>
    <d v="2007-07-30T00:00:00"/>
    <n v="105.079055786132"/>
    <n v="50.437282562255803"/>
    <n v="20"/>
    <n v="1.5522171488786251E-2"/>
    <n v="-2.8685549918969436E-3"/>
    <n v="0"/>
    <n v="1"/>
    <n v="0"/>
    <n v="1.5522171488786251E-2"/>
    <n v="-2.8685549918969436E-3"/>
    <n v="0"/>
    <n v="0"/>
    <n v="0"/>
    <n v="1.8390726480683194E-2"/>
    <n v="0"/>
  </r>
  <r>
    <x v="60"/>
    <d v="2007-07-31T00:00:00"/>
    <n v="103.8955078125"/>
    <n v="50.8023872375488"/>
    <n v="21"/>
    <n v="-1.1327317623018337E-2"/>
    <n v="7.2127113579071849E-3"/>
    <n v="0"/>
    <n v="1"/>
    <n v="0"/>
    <n v="-1.1327317623018337E-2"/>
    <n v="7.2127113579071849E-3"/>
    <n v="0"/>
    <n v="0"/>
    <n v="0"/>
    <n v="-1.8540028980925521E-2"/>
    <n v="0"/>
  </r>
  <r>
    <x v="61"/>
    <d v="2007-08-01T00:00:00"/>
    <n v="104.401725769042"/>
    <n v="50.692436218261697"/>
    <n v="1"/>
    <n v="4.8605441795787196E-3"/>
    <n v="-2.1666338943269812E-3"/>
    <n v="1"/>
    <n v="0"/>
    <n v="1"/>
    <n v="0"/>
    <n v="0"/>
    <n v="4.8605441795787196E-3"/>
    <n v="-2.1666338943269812E-3"/>
    <n v="7.0271780739057012E-3"/>
    <n v="0"/>
    <n v="7.0271780739057012E-3"/>
  </r>
  <r>
    <x v="61"/>
    <d v="2007-08-02T00:00:00"/>
    <n v="105.235939025878"/>
    <n v="50.820415496826101"/>
    <n v="2"/>
    <n v="7.9586620173811903E-3"/>
    <n v="2.5214412600232379E-3"/>
    <n v="1"/>
    <n v="0"/>
    <n v="1"/>
    <n v="0"/>
    <n v="0"/>
    <n v="7.9586620173811903E-3"/>
    <n v="2.5214412600232379E-3"/>
    <n v="5.4372207573579519E-3"/>
    <n v="0"/>
    <n v="5.4372207573579519E-3"/>
  </r>
  <r>
    <x v="61"/>
    <d v="2007-08-03T00:00:00"/>
    <n v="102.52658081054599"/>
    <n v="51.157878875732401"/>
    <n v="3"/>
    <n v="-2.6082777743614709E-2"/>
    <n v="6.6183615405463773E-3"/>
    <n v="1"/>
    <n v="0"/>
    <n v="1"/>
    <n v="0"/>
    <n v="0"/>
    <n v="-2.6082777743614709E-2"/>
    <n v="6.6183615405463773E-3"/>
    <n v="-3.2701139284161088E-2"/>
    <n v="0"/>
    <n v="-3.2701139284161088E-2"/>
  </r>
  <r>
    <x v="61"/>
    <d v="2007-08-06T00:00:00"/>
    <n v="104.24488830566401"/>
    <n v="50.785545349121001"/>
    <n v="4"/>
    <n v="1.662073649706939E-2"/>
    <n v="-7.3047415281725196E-3"/>
    <n v="1"/>
    <n v="0"/>
    <n v="1"/>
    <n v="0"/>
    <n v="0"/>
    <n v="1.662073649706939E-2"/>
    <n v="-7.3047415281725196E-3"/>
    <n v="2.3925478025241909E-2"/>
    <n v="0"/>
    <n v="2.3925478025241909E-2"/>
  </r>
  <r>
    <x v="61"/>
    <d v="2007-08-07T00:00:00"/>
    <n v="105.357139587402"/>
    <n v="50.744808197021399"/>
    <n v="5"/>
    <n v="1.0613081686274766E-2"/>
    <n v="-8.0246257129660224E-4"/>
    <n v="1"/>
    <n v="0"/>
    <n v="1"/>
    <n v="0"/>
    <n v="0"/>
    <n v="1.0613081686274766E-2"/>
    <n v="-8.0246257129660224E-4"/>
    <n v="1.1415544257571368E-2"/>
    <n v="0"/>
    <n v="1.1415544257571368E-2"/>
  </r>
  <r>
    <x v="61"/>
    <d v="2007-08-08T00:00:00"/>
    <n v="106.82589721679599"/>
    <n v="50.128124237060497"/>
    <n v="6"/>
    <n v="1.3844472311270574E-2"/>
    <n v="-1.2227098548933927E-2"/>
    <n v="1"/>
    <n v="0"/>
    <n v="0"/>
    <n v="0"/>
    <n v="0"/>
    <n v="0"/>
    <n v="0"/>
    <n v="2.60715708602045E-2"/>
    <n v="0"/>
    <n v="0"/>
  </r>
  <r>
    <x v="61"/>
    <d v="2007-08-09T00:00:00"/>
    <n v="103.66024780273401"/>
    <n v="50.197929382324197"/>
    <n v="7"/>
    <n v="-3.0081677142597196E-2"/>
    <n v="1.3915658796481484E-3"/>
    <n v="1"/>
    <n v="0"/>
    <n v="0"/>
    <n v="0"/>
    <n v="0"/>
    <n v="0"/>
    <n v="0"/>
    <n v="-3.1473243022245342E-2"/>
    <n v="0"/>
    <n v="0"/>
  </r>
  <r>
    <x v="61"/>
    <d v="2007-08-10T00:00:00"/>
    <n v="103.175415039062"/>
    <n v="50.081565856933501"/>
    <n v="8"/>
    <n v="-4.6881049911299917E-3"/>
    <n v="-2.3207850685987132E-3"/>
    <n v="1"/>
    <n v="0"/>
    <n v="0"/>
    <n v="0"/>
    <n v="0"/>
    <n v="0"/>
    <n v="0"/>
    <n v="-2.3673199225312785E-3"/>
    <n v="0"/>
    <n v="0"/>
  </r>
  <r>
    <x v="61"/>
    <d v="2007-08-13T00:00:00"/>
    <n v="103.54615783691401"/>
    <n v="50.226970672607401"/>
    <n v="9"/>
    <n v="3.5868844280163414E-3"/>
    <n v="2.8991534030828794E-3"/>
    <n v="1"/>
    <n v="0"/>
    <n v="0"/>
    <n v="0"/>
    <n v="0"/>
    <n v="0"/>
    <n v="0"/>
    <n v="6.87731024933462E-4"/>
    <n v="0"/>
    <n v="0"/>
  </r>
  <r>
    <x v="61"/>
    <d v="2007-08-14T00:00:00"/>
    <n v="101.96329498291"/>
    <n v="50.36083984375"/>
    <n v="10"/>
    <n v="-1.5404587316514005E-2"/>
    <n v="2.6617390217036734E-3"/>
    <n v="1"/>
    <n v="0"/>
    <n v="0"/>
    <n v="0"/>
    <n v="0"/>
    <n v="0"/>
    <n v="0"/>
    <n v="-1.8066326338217677E-2"/>
    <n v="0"/>
    <n v="0"/>
  </r>
  <r>
    <x v="61"/>
    <d v="2007-08-15T00:00:00"/>
    <n v="100.55876159667901"/>
    <n v="50.180419921875"/>
    <n v="11"/>
    <n v="-1.3870646275542083E-2"/>
    <n v="-3.5889766242751275E-3"/>
    <n v="1"/>
    <n v="0"/>
    <n v="0"/>
    <n v="0"/>
    <n v="0"/>
    <n v="0"/>
    <n v="0"/>
    <n v="-1.0281669651266956E-2"/>
    <n v="0"/>
    <n v="0"/>
  </r>
  <r>
    <x v="61"/>
    <d v="2007-08-16T00:00:00"/>
    <n v="101.314559936523"/>
    <n v="50.698265075683501"/>
    <n v="12"/>
    <n v="7.487882653008246E-3"/>
    <n v="1.0266781382272954E-2"/>
    <n v="1"/>
    <n v="0"/>
    <n v="0"/>
    <n v="0"/>
    <n v="0"/>
    <n v="0"/>
    <n v="0"/>
    <n v="-2.7788987292647078E-3"/>
    <n v="0"/>
    <n v="0"/>
  </r>
  <r>
    <x v="61"/>
    <d v="2007-08-17T00:00:00"/>
    <n v="103.175415039062"/>
    <n v="50.494640350341797"/>
    <n v="13"/>
    <n v="1.8200466511031424E-2"/>
    <n v="-4.0244916245641667E-3"/>
    <n v="1"/>
    <n v="0"/>
    <n v="0"/>
    <n v="0"/>
    <n v="0"/>
    <n v="0"/>
    <n v="0"/>
    <n v="2.222495813559559E-2"/>
    <n v="0"/>
    <n v="0"/>
  </r>
  <r>
    <x v="61"/>
    <d v="2007-08-20T00:00:00"/>
    <n v="103.12549591064401"/>
    <n v="50.523746490478501"/>
    <n v="14"/>
    <n v="-4.8394482760602108E-4"/>
    <n v="5.7625432067137086E-4"/>
    <n v="1"/>
    <n v="0"/>
    <n v="0"/>
    <n v="0"/>
    <n v="0"/>
    <n v="0"/>
    <n v="0"/>
    <n v="-1.0601991482773921E-3"/>
    <n v="0"/>
    <n v="0"/>
  </r>
  <r>
    <x v="61"/>
    <d v="2007-08-21T00:00:00"/>
    <n v="103.33228302001901"/>
    <n v="50.768054962158203"/>
    <n v="15"/>
    <n v="2.0031909632585499E-3"/>
    <n v="4.8238641612427724E-3"/>
    <n v="1"/>
    <n v="0"/>
    <n v="0"/>
    <n v="0"/>
    <n v="0"/>
    <n v="0"/>
    <n v="0"/>
    <n v="-2.8206731979842224E-3"/>
    <n v="0"/>
    <n v="0"/>
  </r>
  <r>
    <x v="61"/>
    <d v="2007-08-22T00:00:00"/>
    <n v="104.558586120605"/>
    <n v="50.686622619628899"/>
    <n v="16"/>
    <n v="1.1797702605081466E-2"/>
    <n v="-1.6052953290609723E-3"/>
    <n v="0"/>
    <n v="1"/>
    <n v="0"/>
    <n v="1.1797702605081466E-2"/>
    <n v="-1.6052953290609723E-3"/>
    <n v="0"/>
    <n v="0"/>
    <n v="0"/>
    <n v="1.3402997934142439E-2"/>
    <n v="0"/>
  </r>
  <r>
    <x v="61"/>
    <d v="2007-08-23T00:00:00"/>
    <n v="104.465934753417"/>
    <n v="50.861183166503899"/>
    <n v="17"/>
    <n v="-8.8651200221396761E-4"/>
    <n v="3.4380008009736313E-3"/>
    <n v="0"/>
    <n v="1"/>
    <n v="0"/>
    <n v="-8.8651200221396761E-4"/>
    <n v="3.4380008009736313E-3"/>
    <n v="0"/>
    <n v="0"/>
    <n v="0"/>
    <n v="-4.3245128031875989E-3"/>
    <n v="0"/>
  </r>
  <r>
    <x v="61"/>
    <d v="2007-08-24T00:00:00"/>
    <n v="105.756370544433"/>
    <n v="51.111316680908203"/>
    <n v="18"/>
    <n v="1.2277022626963835E-2"/>
    <n v="4.9059112302260862E-3"/>
    <n v="0"/>
    <n v="1"/>
    <n v="0"/>
    <n v="1.2277022626963835E-2"/>
    <n v="4.9059112302260862E-3"/>
    <n v="0"/>
    <n v="0"/>
    <n v="0"/>
    <n v="7.3711113967377491E-3"/>
    <n v="0"/>
  </r>
  <r>
    <x v="61"/>
    <d v="2007-08-27T00:00:00"/>
    <n v="104.772499084472"/>
    <n v="51.378944396972599"/>
    <n v="19"/>
    <n v="-9.3467335324235595E-3"/>
    <n v="5.2225122960335973E-3"/>
    <n v="0"/>
    <n v="1"/>
    <n v="0"/>
    <n v="-9.3467335324235595E-3"/>
    <n v="5.2225122960335973E-3"/>
    <n v="0"/>
    <n v="0"/>
    <n v="0"/>
    <n v="-1.4569245828457157E-2"/>
    <n v="0"/>
  </r>
  <r>
    <x v="61"/>
    <d v="2007-08-28T00:00:00"/>
    <n v="102.46956634521401"/>
    <n v="51.466232299804602"/>
    <n v="20"/>
    <n v="-2.2225483348803761E-2"/>
    <n v="1.6974626636791109E-3"/>
    <n v="0"/>
    <n v="1"/>
    <n v="0"/>
    <n v="-2.2225483348803761E-2"/>
    <n v="1.6974626636791109E-3"/>
    <n v="0"/>
    <n v="0"/>
    <n v="0"/>
    <n v="-2.3922946012482873E-2"/>
    <n v="0"/>
  </r>
  <r>
    <x v="61"/>
    <d v="2007-08-29T00:00:00"/>
    <n v="104.480163574218"/>
    <n v="51.326606750488203"/>
    <n v="21"/>
    <n v="1.9431390344421401E-2"/>
    <n v="-2.7166412850882404E-3"/>
    <n v="0"/>
    <n v="1"/>
    <n v="0"/>
    <n v="1.9431390344421401E-2"/>
    <n v="-2.7166412850882404E-3"/>
    <n v="0"/>
    <n v="0"/>
    <n v="0"/>
    <n v="2.2148031629509641E-2"/>
    <n v="0"/>
  </r>
  <r>
    <x v="61"/>
    <d v="2007-08-30T00:00:00"/>
    <n v="104.202087402343"/>
    <n v="51.6698608398437"/>
    <n v="22"/>
    <n v="-2.6650693593940366E-3"/>
    <n v="6.6653812156175097E-3"/>
    <n v="0"/>
    <n v="1"/>
    <n v="0"/>
    <n v="-2.6650693593940366E-3"/>
    <n v="6.6653812156175097E-3"/>
    <n v="0"/>
    <n v="0"/>
    <n v="0"/>
    <n v="-9.3304505750115459E-3"/>
    <n v="0"/>
  </r>
  <r>
    <x v="61"/>
    <d v="2007-08-31T00:00:00"/>
    <n v="105.22884368896401"/>
    <n v="51.710582733154297"/>
    <n v="23"/>
    <n v="9.805280505494918E-3"/>
    <n v="7.8780655236741293E-4"/>
    <n v="0"/>
    <n v="1"/>
    <n v="0"/>
    <n v="9.805280505494918E-3"/>
    <n v="7.8780655236741293E-4"/>
    <n v="0"/>
    <n v="0"/>
    <n v="0"/>
    <n v="9.0174739531275055E-3"/>
    <n v="0"/>
  </r>
  <r>
    <x v="62"/>
    <d v="2007-09-04T00:00:00"/>
    <n v="106.291175842285"/>
    <n v="51.735103607177699"/>
    <n v="1"/>
    <n v="1.0044827794324938E-2"/>
    <n v="4.7408210724215804E-4"/>
    <n v="1"/>
    <n v="0"/>
    <n v="1"/>
    <n v="0"/>
    <n v="0"/>
    <n v="1.0044827794324938E-2"/>
    <n v="4.7408210724215804E-4"/>
    <n v="9.5707456870827799E-3"/>
    <n v="0"/>
    <n v="9.5707456870827799E-3"/>
  </r>
  <r>
    <x v="62"/>
    <d v="2007-09-05T00:00:00"/>
    <n v="105.371406555175"/>
    <n v="52.149883270263601"/>
    <n v="2"/>
    <n v="-8.6909558229304566E-3"/>
    <n v="7.9854053919661289E-3"/>
    <n v="1"/>
    <n v="0"/>
    <n v="1"/>
    <n v="0"/>
    <n v="0"/>
    <n v="-8.6909558229304566E-3"/>
    <n v="7.9854053919661289E-3"/>
    <n v="-1.6676361214896587E-2"/>
    <n v="0"/>
    <n v="-1.6676361214896587E-2"/>
  </r>
  <r>
    <x v="62"/>
    <d v="2007-09-06T00:00:00"/>
    <n v="105.613807678222"/>
    <n v="52.015533447265597"/>
    <n v="3"/>
    <n v="2.2978030056010146E-3"/>
    <n v="-2.579548985247418E-3"/>
    <n v="1"/>
    <n v="0"/>
    <n v="1"/>
    <n v="0"/>
    <n v="0"/>
    <n v="2.2978030056010146E-3"/>
    <n v="-2.579548985247418E-3"/>
    <n v="4.8773519908484331E-3"/>
    <n v="0"/>
    <n v="4.8773519908484331E-3"/>
  </r>
  <r>
    <x v="62"/>
    <d v="2007-09-07T00:00:00"/>
    <n v="104.145095825195"/>
    <n v="52.751571655273402"/>
    <n v="4"/>
    <n v="-1.4004038266971669E-2"/>
    <n v="1.4051172211924411E-2"/>
    <n v="1"/>
    <n v="0"/>
    <n v="1"/>
    <n v="0"/>
    <n v="0"/>
    <n v="-1.4004038266971669E-2"/>
    <n v="1.4051172211924411E-2"/>
    <n v="-2.805521047889608E-2"/>
    <n v="0"/>
    <n v="-2.805521047889608E-2"/>
  </r>
  <r>
    <x v="62"/>
    <d v="2007-09-10T00:00:00"/>
    <n v="103.945442199707"/>
    <n v="53.160533905029297"/>
    <n v="5"/>
    <n v="-1.9189117260890046E-3"/>
    <n v="7.7227108297332576E-3"/>
    <n v="1"/>
    <n v="0"/>
    <n v="1"/>
    <n v="0"/>
    <n v="0"/>
    <n v="-1.9189117260890046E-3"/>
    <n v="7.7227108297332576E-3"/>
    <n v="-9.6416225558222622E-3"/>
    <n v="0"/>
    <n v="-9.6416225558222622E-3"/>
  </r>
  <r>
    <x v="62"/>
    <d v="2007-09-11T00:00:00"/>
    <n v="105.157470703125"/>
    <n v="53.119659423828097"/>
    <n v="6"/>
    <n v="1.159278042117368E-2"/>
    <n v="-7.6918345622468466E-4"/>
    <n v="1"/>
    <n v="0"/>
    <n v="0"/>
    <n v="0"/>
    <n v="0"/>
    <n v="0"/>
    <n v="0"/>
    <n v="1.2361963877398364E-2"/>
    <n v="0"/>
    <n v="0"/>
  </r>
  <r>
    <x v="62"/>
    <d v="2007-09-12T00:00:00"/>
    <n v="105.428451538085"/>
    <n v="52.921035766601499"/>
    <n v="7"/>
    <n v="2.5735906906139217E-3"/>
    <n v="-3.7461823342117397E-3"/>
    <n v="1"/>
    <n v="0"/>
    <n v="0"/>
    <n v="0"/>
    <n v="0"/>
    <n v="0"/>
    <n v="0"/>
    <n v="6.3197730248256614E-3"/>
    <n v="0"/>
    <n v="0"/>
  </r>
  <r>
    <x v="62"/>
    <d v="2007-09-13T00:00:00"/>
    <n v="106.169883728027"/>
    <n v="52.447818756103501"/>
    <n v="8"/>
    <n v="7.0079495039703354E-3"/>
    <n v="-8.9821644964171391E-3"/>
    <n v="1"/>
    <n v="0"/>
    <n v="0"/>
    <n v="0"/>
    <n v="0"/>
    <n v="0"/>
    <n v="0"/>
    <n v="1.5990114000387474E-2"/>
    <n v="0"/>
    <n v="0"/>
  </r>
  <r>
    <x v="62"/>
    <d v="2007-09-14T00:00:00"/>
    <n v="106.162757873535"/>
    <n v="52.523792266845703"/>
    <n v="9"/>
    <n v="-6.7119727244340329E-5"/>
    <n v="1.4475061069803904E-3"/>
    <n v="1"/>
    <n v="0"/>
    <n v="0"/>
    <n v="0"/>
    <n v="0"/>
    <n v="0"/>
    <n v="0"/>
    <n v="-1.5146258342247307E-3"/>
    <n v="0"/>
    <n v="0"/>
  </r>
  <r>
    <x v="62"/>
    <d v="2007-09-17T00:00:00"/>
    <n v="105.592391967773"/>
    <n v="52.774993896484297"/>
    <n v="10"/>
    <n v="-5.3870452315878921E-3"/>
    <n v="4.771225107772818E-3"/>
    <n v="1"/>
    <n v="0"/>
    <n v="0"/>
    <n v="0"/>
    <n v="0"/>
    <n v="0"/>
    <n v="0"/>
    <n v="-1.015827033936071E-2"/>
    <n v="0"/>
    <n v="0"/>
  </r>
  <r>
    <x v="62"/>
    <d v="2007-09-18T00:00:00"/>
    <n v="108.701057434082"/>
    <n v="52.377708435058501"/>
    <n v="11"/>
    <n v="2.9015199167266005E-2"/>
    <n v="-7.5563888135809247E-3"/>
    <n v="1"/>
    <n v="0"/>
    <n v="0"/>
    <n v="0"/>
    <n v="0"/>
    <n v="0"/>
    <n v="0"/>
    <n v="3.6571587980846927E-2"/>
    <n v="0"/>
    <n v="0"/>
  </r>
  <r>
    <x v="62"/>
    <d v="2007-09-19T00:00:00"/>
    <n v="109.342681884765"/>
    <n v="51.892845153808501"/>
    <n v="12"/>
    <n v="5.8852990199872368E-3"/>
    <n v="-9.3001669087574273E-3"/>
    <n v="1"/>
    <n v="0"/>
    <n v="0"/>
    <n v="0"/>
    <n v="0"/>
    <n v="0"/>
    <n v="0"/>
    <n v="1.5185465928744663E-2"/>
    <n v="0"/>
    <n v="0"/>
  </r>
  <r>
    <x v="62"/>
    <d v="2007-09-20T00:00:00"/>
    <n v="108.57264709472599"/>
    <n v="50.911430358886697"/>
    <n v="13"/>
    <n v="-7.0673137012878529E-3"/>
    <n v="-1.9093459007264391E-2"/>
    <n v="1"/>
    <n v="0"/>
    <n v="0"/>
    <n v="0"/>
    <n v="0"/>
    <n v="0"/>
    <n v="0"/>
    <n v="1.2026145305976538E-2"/>
    <n v="0"/>
    <n v="0"/>
  </r>
  <r>
    <x v="62"/>
    <d v="2007-09-21T00:00:00"/>
    <n v="108.865631103515"/>
    <n v="51.343715667724602"/>
    <n v="14"/>
    <n v="2.6948722049227681E-3"/>
    <n v="8.4550832093199975E-3"/>
    <n v="1"/>
    <n v="0"/>
    <n v="0"/>
    <n v="0"/>
    <n v="0"/>
    <n v="0"/>
    <n v="0"/>
    <n v="-5.7602110043972294E-3"/>
    <n v="0"/>
    <n v="0"/>
  </r>
  <r>
    <x v="62"/>
    <d v="2007-09-24T00:00:00"/>
    <n v="108.66510772705"/>
    <n v="51.4897651672363"/>
    <n v="15"/>
    <n v="-1.8436330823032806E-3"/>
    <n v="2.8405067401317549E-3"/>
    <n v="1"/>
    <n v="0"/>
    <n v="0"/>
    <n v="0"/>
    <n v="0"/>
    <n v="0"/>
    <n v="0"/>
    <n v="-4.6841398224350354E-3"/>
    <n v="0"/>
    <n v="0"/>
  </r>
  <r>
    <x v="62"/>
    <d v="2007-09-25T00:00:00"/>
    <n v="108.45017242431599"/>
    <n v="51.308662414550703"/>
    <n v="16"/>
    <n v="-1.9799193571065484E-3"/>
    <n v="-3.5234573973151107E-3"/>
    <n v="0"/>
    <n v="1"/>
    <n v="0"/>
    <n v="-1.9799193571065484E-3"/>
    <n v="-3.5234573973151107E-3"/>
    <n v="0"/>
    <n v="0"/>
    <n v="0"/>
    <n v="1.5435380402085623E-3"/>
    <n v="0"/>
  </r>
  <r>
    <x v="62"/>
    <d v="2007-09-26T00:00:00"/>
    <n v="109.02325439453099"/>
    <n v="51.355411529541001"/>
    <n v="17"/>
    <n v="5.2703753753455514E-3"/>
    <n v="9.1072010734635864E-4"/>
    <n v="0"/>
    <n v="1"/>
    <n v="0"/>
    <n v="5.2703753753455514E-3"/>
    <n v="9.1072010734635864E-4"/>
    <n v="0"/>
    <n v="0"/>
    <n v="0"/>
    <n v="4.3596552679991928E-3"/>
    <n v="0"/>
  </r>
  <r>
    <x v="62"/>
    <d v="2007-09-27T00:00:00"/>
    <n v="109.66797637939401"/>
    <n v="51.711780548095703"/>
    <n v="18"/>
    <n v="5.8962021513563377E-3"/>
    <n v="6.9153031443365508E-3"/>
    <n v="0"/>
    <n v="1"/>
    <n v="0"/>
    <n v="5.8962021513563377E-3"/>
    <n v="6.9153031443365508E-3"/>
    <n v="0"/>
    <n v="0"/>
    <n v="0"/>
    <n v="-1.019100992980213E-3"/>
    <n v="0"/>
  </r>
  <r>
    <x v="62"/>
    <d v="2007-09-28T00:00:00"/>
    <n v="109.30266571044901"/>
    <n v="51.828598022460902"/>
    <n v="19"/>
    <n v="-3.3366208764479969E-3"/>
    <n v="2.2564631411213561E-3"/>
    <n v="0"/>
    <n v="1"/>
    <n v="0"/>
    <n v="-3.3366208764479969E-3"/>
    <n v="2.2564631411213561E-3"/>
    <n v="0"/>
    <n v="0"/>
    <n v="0"/>
    <n v="-5.593084017569353E-3"/>
    <n v="0"/>
  </r>
  <r>
    <x v="63"/>
    <d v="2007-10-01T00:00:00"/>
    <n v="110.534774780273"/>
    <n v="52.124794006347599"/>
    <n v="1"/>
    <n v="1.1209391524049832E-2"/>
    <n v="5.6986458964961434E-3"/>
    <n v="1"/>
    <n v="0"/>
    <n v="1"/>
    <n v="0"/>
    <n v="0"/>
    <n v="1.1209391524049832E-2"/>
    <n v="5.6986458964961434E-3"/>
    <n v="5.5107456275536888E-3"/>
    <n v="0"/>
    <n v="5.5107456275536888E-3"/>
  </r>
  <r>
    <x v="63"/>
    <d v="2007-10-02T00:00:00"/>
    <n v="110.384353637695"/>
    <n v="52.289005279541001"/>
    <n v="2"/>
    <n v="-1.3617758398802805E-3"/>
    <n v="3.1453966755752099E-3"/>
    <n v="1"/>
    <n v="0"/>
    <n v="1"/>
    <n v="0"/>
    <n v="0"/>
    <n v="-1.3617758398802805E-3"/>
    <n v="3.1453966755752099E-3"/>
    <n v="-4.5071725154554902E-3"/>
    <n v="0"/>
    <n v="-4.5071725154554902E-3"/>
  </r>
  <r>
    <x v="63"/>
    <d v="2007-10-03T00:00:00"/>
    <n v="110.162269592285"/>
    <n v="52.136505126953097"/>
    <n v="3"/>
    <n v="-2.0139426051621659E-3"/>
    <n v="-2.9207472466480791E-3"/>
    <n v="1"/>
    <n v="0"/>
    <n v="1"/>
    <n v="0"/>
    <n v="0"/>
    <n v="-2.0139426051621659E-3"/>
    <n v="-2.9207472466480791E-3"/>
    <n v="9.068046414859132E-4"/>
    <n v="0"/>
    <n v="9.068046414859132E-4"/>
  </r>
  <r>
    <x v="63"/>
    <d v="2007-10-04T00:00:00"/>
    <n v="110.334182739257"/>
    <n v="52.33589553833"/>
    <n v="4"/>
    <n v="1.5593283246797104E-3"/>
    <n v="3.8170971893848119E-3"/>
    <n v="1"/>
    <n v="0"/>
    <n v="1"/>
    <n v="0"/>
    <n v="0"/>
    <n v="1.5593283246797104E-3"/>
    <n v="3.8170971893848119E-3"/>
    <n v="-2.2577688647051012E-3"/>
    <n v="0"/>
    <n v="-2.2577688647051012E-3"/>
  </r>
  <r>
    <x v="63"/>
    <d v="2007-10-05T00:00:00"/>
    <n v="111.645149230957"/>
    <n v="51.772872924804602"/>
    <n v="5"/>
    <n v="1.1811745912636923E-2"/>
    <n v="-1.081615143059975E-2"/>
    <n v="1"/>
    <n v="0"/>
    <n v="1"/>
    <n v="0"/>
    <n v="0"/>
    <n v="1.1811745912636923E-2"/>
    <n v="-1.081615143059975E-2"/>
    <n v="2.2627897343236673E-2"/>
    <n v="0"/>
    <n v="2.2627897343236673E-2"/>
  </r>
  <r>
    <x v="63"/>
    <d v="2007-10-08T00:00:00"/>
    <n v="111.050567626953"/>
    <n v="51.731838226318303"/>
    <n v="6"/>
    <n v="-5.3398693538218552E-3"/>
    <n v="-7.9290498335400617E-4"/>
    <n v="1"/>
    <n v="0"/>
    <n v="0"/>
    <n v="0"/>
    <n v="0"/>
    <n v="0"/>
    <n v="0"/>
    <n v="-4.5469643704678488E-3"/>
    <n v="0"/>
    <n v="0"/>
  </r>
  <r>
    <x v="63"/>
    <d v="2007-10-09T00:00:00"/>
    <n v="112.096466064453"/>
    <n v="51.667312622070298"/>
    <n v="7"/>
    <n v="9.3741429511770506E-3"/>
    <n v="-1.2480878632882271E-3"/>
    <n v="1"/>
    <n v="0"/>
    <n v="0"/>
    <n v="0"/>
    <n v="0"/>
    <n v="0"/>
    <n v="0"/>
    <n v="1.0622230814465278E-2"/>
    <n v="0"/>
    <n v="0"/>
  </r>
  <r>
    <x v="63"/>
    <d v="2007-10-10T00:00:00"/>
    <n v="111.91021728515599"/>
    <n v="51.696628570556598"/>
    <n v="8"/>
    <n v="-1.6628862981208662E-3"/>
    <n v="5.6723745116726636E-4"/>
    <n v="1"/>
    <n v="0"/>
    <n v="0"/>
    <n v="0"/>
    <n v="0"/>
    <n v="0"/>
    <n v="0"/>
    <n v="-2.2301237492881325E-3"/>
    <n v="0"/>
    <n v="0"/>
  </r>
  <r>
    <x v="63"/>
    <d v="2007-10-11T00:00:00"/>
    <n v="111.37296295166"/>
    <n v="51.643867492675703"/>
    <n v="9"/>
    <n v="-4.8123228069152871E-3"/>
    <n v="-1.021111461144362E-3"/>
    <n v="1"/>
    <n v="0"/>
    <n v="0"/>
    <n v="0"/>
    <n v="0"/>
    <n v="0"/>
    <n v="0"/>
    <n v="-3.791211345770925E-3"/>
    <n v="0"/>
    <n v="0"/>
  </r>
  <r>
    <x v="63"/>
    <d v="2007-10-12T00:00:00"/>
    <n v="111.988975524902"/>
    <n v="51.391677856445298"/>
    <n v="10"/>
    <n v="5.5158380095016663E-3"/>
    <n v="-4.8952065809596259E-3"/>
    <n v="1"/>
    <n v="0"/>
    <n v="0"/>
    <n v="0"/>
    <n v="0"/>
    <n v="0"/>
    <n v="0"/>
    <n v="1.0411044590461292E-2"/>
    <n v="0"/>
    <n v="0"/>
  </r>
  <r>
    <x v="63"/>
    <d v="2007-10-15T00:00:00"/>
    <n v="111.043403625488"/>
    <n v="51.403411865234297"/>
    <n v="11"/>
    <n v="-8.4792851013385014E-3"/>
    <n v="2.2829901450992007E-4"/>
    <n v="1"/>
    <n v="0"/>
    <n v="0"/>
    <n v="0"/>
    <n v="0"/>
    <n v="0"/>
    <n v="0"/>
    <n v="-8.707584115848422E-3"/>
    <n v="0"/>
    <n v="0"/>
  </r>
  <r>
    <x v="63"/>
    <d v="2007-10-16T00:00:00"/>
    <n v="110.162269592285"/>
    <n v="51.421009063720703"/>
    <n v="12"/>
    <n v="-7.96669163779898E-3"/>
    <n v="3.4227664010595736E-4"/>
    <n v="1"/>
    <n v="0"/>
    <n v="0"/>
    <n v="0"/>
    <n v="0"/>
    <n v="0"/>
    <n v="0"/>
    <n v="-8.3089682779049368E-3"/>
    <n v="0"/>
    <n v="0"/>
  </r>
  <r>
    <x v="63"/>
    <d v="2007-10-17T00:00:00"/>
    <n v="110.49894714355401"/>
    <n v="51.984004974365199"/>
    <n v="13"/>
    <n v="3.0515359020265188E-3"/>
    <n v="1.088924901773901E-2"/>
    <n v="1"/>
    <n v="0"/>
    <n v="0"/>
    <n v="0"/>
    <n v="0"/>
    <n v="0"/>
    <n v="0"/>
    <n v="-7.8377131157124913E-3"/>
    <n v="0"/>
    <n v="0"/>
  </r>
  <r>
    <x v="63"/>
    <d v="2007-10-18T00:00:00"/>
    <n v="110.097854614257"/>
    <n v="52.271358489990199"/>
    <n v="14"/>
    <n v="-3.6364350533953206E-3"/>
    <n v="5.5125076302006241E-3"/>
    <n v="1"/>
    <n v="0"/>
    <n v="0"/>
    <n v="0"/>
    <n v="0"/>
    <n v="0"/>
    <n v="0"/>
    <n v="-9.1489426835959439E-3"/>
    <n v="0"/>
    <n v="0"/>
  </r>
  <r>
    <x v="63"/>
    <d v="2007-10-19T00:00:00"/>
    <n v="107.21800994873"/>
    <n v="53.051372528076101"/>
    <n v="15"/>
    <n v="-2.6505319967572036E-2"/>
    <n v="1.4812154826332921E-2"/>
    <n v="1"/>
    <n v="0"/>
    <n v="0"/>
    <n v="0"/>
    <n v="0"/>
    <n v="0"/>
    <n v="0"/>
    <n v="-4.1317474793904956E-2"/>
    <n v="0"/>
    <n v="0"/>
  </r>
  <r>
    <x v="63"/>
    <d v="2007-10-22T00:00:00"/>
    <n v="107.841247558593"/>
    <n v="53.057224273681598"/>
    <n v="16"/>
    <n v="5.7959779253980151E-3"/>
    <n v="1.1029729518257087E-4"/>
    <n v="0"/>
    <n v="1"/>
    <n v="0"/>
    <n v="5.7959779253980151E-3"/>
    <n v="1.1029729518257087E-4"/>
    <n v="0"/>
    <n v="0"/>
    <n v="0"/>
    <n v="5.6856806302154443E-3"/>
    <n v="0"/>
  </r>
  <r>
    <x v="63"/>
    <d v="2007-10-23T00:00:00"/>
    <n v="108.715202331542"/>
    <n v="52.986881256103501"/>
    <n v="17"/>
    <n v="8.0714244999855397E-3"/>
    <n v="-1.3266749253819767E-3"/>
    <n v="0"/>
    <n v="1"/>
    <n v="0"/>
    <n v="8.0714244999855397E-3"/>
    <n v="-1.3266749253819767E-3"/>
    <n v="0"/>
    <n v="0"/>
    <n v="0"/>
    <n v="9.3980994253675156E-3"/>
    <n v="0"/>
  </r>
  <r>
    <x v="63"/>
    <d v="2007-10-24T00:00:00"/>
    <n v="108.514678955078"/>
    <n v="53.3797798156738"/>
    <n v="18"/>
    <n v="-1.846186465984567E-3"/>
    <n v="7.3876596776091038E-3"/>
    <n v="0"/>
    <n v="1"/>
    <n v="0"/>
    <n v="-1.846186465984567E-3"/>
    <n v="7.3876596776091038E-3"/>
    <n v="0"/>
    <n v="0"/>
    <n v="0"/>
    <n v="-9.2338461435936704E-3"/>
    <n v="0"/>
  </r>
  <r>
    <x v="63"/>
    <d v="2007-10-25T00:00:00"/>
    <n v="108.77251434326099"/>
    <n v="53.197978973388601"/>
    <n v="19"/>
    <n v="2.3732232469289875E-3"/>
    <n v="-3.411612717024482E-3"/>
    <n v="0"/>
    <n v="1"/>
    <n v="0"/>
    <n v="2.3732232469289875E-3"/>
    <n v="-3.411612717024482E-3"/>
    <n v="0"/>
    <n v="0"/>
    <n v="0"/>
    <n v="5.7848359639534695E-3"/>
    <n v="0"/>
  </r>
  <r>
    <x v="63"/>
    <d v="2007-10-26T00:00:00"/>
    <n v="110.047714233398"/>
    <n v="53.074844360351499"/>
    <n v="20"/>
    <n v="1.1655360516267413E-2"/>
    <n v="-2.3173312664027559E-3"/>
    <n v="0"/>
    <n v="1"/>
    <n v="0"/>
    <n v="1.1655360516267413E-2"/>
    <n v="-2.3173312664027559E-3"/>
    <n v="0"/>
    <n v="0"/>
    <n v="0"/>
    <n v="1.3972691782670169E-2"/>
    <n v="0"/>
  </r>
  <r>
    <x v="63"/>
    <d v="2007-10-29T00:00:00"/>
    <n v="110.413032531738"/>
    <n v="53.2800903320312"/>
    <n v="21"/>
    <n v="3.3141376691623184E-3"/>
    <n v="3.8596465141339771E-3"/>
    <n v="0"/>
    <n v="1"/>
    <n v="0"/>
    <n v="3.3141376691623184E-3"/>
    <n v="3.8596465141339771E-3"/>
    <n v="0"/>
    <n v="0"/>
    <n v="0"/>
    <n v="-5.4550884497165872E-4"/>
    <n v="0"/>
  </r>
  <r>
    <x v="63"/>
    <d v="2007-10-30T00:00:00"/>
    <n v="109.646507263183"/>
    <n v="53.250747680663999"/>
    <n v="22"/>
    <n v="-6.9665543189510459E-3"/>
    <n v="-5.5087620930462989E-4"/>
    <n v="0"/>
    <n v="1"/>
    <n v="0"/>
    <n v="-6.9665543189510459E-3"/>
    <n v="-5.5087620930462989E-4"/>
    <n v="0"/>
    <n v="0"/>
    <n v="0"/>
    <n v="-6.4156781096464163E-3"/>
    <n v="0"/>
  </r>
  <r>
    <x v="63"/>
    <d v="2007-10-31T00:00:00"/>
    <n v="110.785530090332"/>
    <n v="52.769886016845703"/>
    <n v="23"/>
    <n v="1.033455008071346E-2"/>
    <n v="-9.0711580262880977E-3"/>
    <n v="0"/>
    <n v="1"/>
    <n v="0"/>
    <n v="1.033455008071346E-2"/>
    <n v="-9.0711580262880977E-3"/>
    <n v="0"/>
    <n v="0"/>
    <n v="0"/>
    <n v="1.9405708107001558E-2"/>
    <n v="0"/>
  </r>
  <r>
    <x v="64"/>
    <d v="2007-11-01T00:00:00"/>
    <n v="108.19227600097599"/>
    <n v="53.455493927001903"/>
    <n v="1"/>
    <n v="-2.3686193380683167E-2"/>
    <n v="1.2908731059080615E-2"/>
    <n v="1"/>
    <n v="0"/>
    <n v="1"/>
    <n v="0"/>
    <n v="0"/>
    <n v="-2.3686193380683167E-2"/>
    <n v="1.2908731059080615E-2"/>
    <n v="-3.6594924439763782E-2"/>
    <n v="0"/>
    <n v="-3.6594924439763782E-2"/>
  </r>
  <r>
    <x v="64"/>
    <d v="2007-11-02T00:00:00"/>
    <n v="108.314064025878"/>
    <n v="53.626331329345703"/>
    <n v="2"/>
    <n v="1.1250297587811879E-3"/>
    <n v="3.1907851192797577E-3"/>
    <n v="1"/>
    <n v="0"/>
    <n v="1"/>
    <n v="0"/>
    <n v="0"/>
    <n v="1.1250297587811879E-3"/>
    <n v="3.1907851192797577E-3"/>
    <n v="-2.0657553604985701E-3"/>
    <n v="0"/>
    <n v="-2.0657553604985701E-3"/>
  </r>
  <r>
    <x v="64"/>
    <d v="2007-11-05T00:00:00"/>
    <n v="107.490264892578"/>
    <n v="53.602783203125"/>
    <n v="3"/>
    <n v="-7.6347229822501875E-3"/>
    <n v="-4.3921143435571969E-4"/>
    <n v="1"/>
    <n v="0"/>
    <n v="1"/>
    <n v="0"/>
    <n v="0"/>
    <n v="-7.6347229822501875E-3"/>
    <n v="-4.3921143435571969E-4"/>
    <n v="-7.1955115478944676E-3"/>
    <n v="0"/>
    <n v="-7.1955115478944676E-3"/>
  </r>
  <r>
    <x v="64"/>
    <d v="2007-11-06T00:00:00"/>
    <n v="108.93733215332"/>
    <n v="53.343608856201101"/>
    <n v="4"/>
    <n v="1.3372498189608777E-2"/>
    <n v="-4.8468180983470424E-3"/>
    <n v="1"/>
    <n v="0"/>
    <n v="1"/>
    <n v="0"/>
    <n v="0"/>
    <n v="1.3372498189608777E-2"/>
    <n v="-4.8468180983470424E-3"/>
    <n v="1.8219316287955818E-2"/>
    <n v="0"/>
    <n v="1.8219316287955818E-2"/>
  </r>
  <r>
    <x v="64"/>
    <d v="2007-11-07T00:00:00"/>
    <n v="105.957221984863"/>
    <n v="53.437850952148402"/>
    <n v="5"/>
    <n v="-2.7737336041007827E-2"/>
    <n v="1.7651401392297481E-3"/>
    <n v="1"/>
    <n v="0"/>
    <n v="1"/>
    <n v="0"/>
    <n v="0"/>
    <n v="-2.7737336041007827E-2"/>
    <n v="1.7651401392297481E-3"/>
    <n v="-2.9502476180237575E-2"/>
    <n v="0"/>
    <n v="-2.9502476180237575E-2"/>
  </r>
  <r>
    <x v="64"/>
    <d v="2007-11-08T00:00:00"/>
    <n v="105.41999053955"/>
    <n v="53.343608856201101"/>
    <n v="6"/>
    <n v="-5.0831647902874998E-3"/>
    <n v="-1.7651401392297023E-3"/>
    <n v="1"/>
    <n v="0"/>
    <n v="0"/>
    <n v="0"/>
    <n v="0"/>
    <n v="0"/>
    <n v="0"/>
    <n v="-3.3180246510577972E-3"/>
    <n v="0"/>
    <n v="0"/>
  </r>
  <r>
    <x v="64"/>
    <d v="2007-11-09T00:00:00"/>
    <n v="103.97291564941401"/>
    <n v="53.797164916992102"/>
    <n v="7"/>
    <n v="-1.3821842909920957E-2"/>
    <n v="8.4665950072671317E-3"/>
    <n v="1"/>
    <n v="0"/>
    <n v="0"/>
    <n v="0"/>
    <n v="0"/>
    <n v="0"/>
    <n v="0"/>
    <n v="-2.2288437917188091E-2"/>
    <n v="0"/>
    <n v="0"/>
  </r>
  <r>
    <x v="64"/>
    <d v="2007-11-12T00:00:00"/>
    <n v="102.94130706787099"/>
    <n v="53.991550445556598"/>
    <n v="8"/>
    <n v="-9.9714472567172356E-3"/>
    <n v="3.6067920215936806E-3"/>
    <n v="1"/>
    <n v="0"/>
    <n v="0"/>
    <n v="0"/>
    <n v="0"/>
    <n v="0"/>
    <n v="0"/>
    <n v="-1.3578239278310917E-2"/>
    <n v="0"/>
    <n v="0"/>
  </r>
  <r>
    <x v="64"/>
    <d v="2007-11-13T00:00:00"/>
    <n v="106.078971862792"/>
    <n v="53.7913208007812"/>
    <n v="9"/>
    <n v="3.002484277789098E-2"/>
    <n v="-3.7154303424633641E-3"/>
    <n v="1"/>
    <n v="0"/>
    <n v="0"/>
    <n v="0"/>
    <n v="0"/>
    <n v="0"/>
    <n v="0"/>
    <n v="3.3740273120354346E-2"/>
    <n v="0"/>
    <n v="0"/>
  </r>
  <r>
    <x v="64"/>
    <d v="2007-11-14T00:00:00"/>
    <n v="105.78530120849599"/>
    <n v="53.850162506103501"/>
    <n v="10"/>
    <n v="-2.7722545016206942E-3"/>
    <n v="1.0932906046192752E-3"/>
    <n v="1"/>
    <n v="0"/>
    <n v="0"/>
    <n v="0"/>
    <n v="0"/>
    <n v="0"/>
    <n v="0"/>
    <n v="-3.8655451062399697E-3"/>
    <n v="0"/>
    <n v="0"/>
  </r>
  <r>
    <x v="64"/>
    <d v="2007-11-15T00:00:00"/>
    <n v="104.259475708007"/>
    <n v="54.356739044189403"/>
    <n v="11"/>
    <n v="-1.4528829166231523E-2"/>
    <n v="9.3631779812287028E-3"/>
    <n v="1"/>
    <n v="0"/>
    <n v="0"/>
    <n v="0"/>
    <n v="0"/>
    <n v="0"/>
    <n v="0"/>
    <n v="-2.3892007147460224E-2"/>
    <n v="0"/>
    <n v="0"/>
  </r>
  <r>
    <x v="64"/>
    <d v="2007-11-16T00:00:00"/>
    <n v="104.43854522705"/>
    <n v="54.433334350585902"/>
    <n v="12"/>
    <n v="1.7160638341030404E-3"/>
    <n v="1.408130662341904E-3"/>
    <n v="1"/>
    <n v="0"/>
    <n v="0"/>
    <n v="0"/>
    <n v="0"/>
    <n v="0"/>
    <n v="0"/>
    <n v="3.0793317176113638E-4"/>
    <n v="0"/>
    <n v="0"/>
  </r>
  <r>
    <x v="64"/>
    <d v="2007-11-19T00:00:00"/>
    <n v="102.98430633544901"/>
    <n v="54.7867431640625"/>
    <n v="13"/>
    <n v="-1.4022203518444467E-2"/>
    <n v="6.4715216273773021E-3"/>
    <n v="1"/>
    <n v="0"/>
    <n v="0"/>
    <n v="0"/>
    <n v="0"/>
    <n v="0"/>
    <n v="0"/>
    <n v="-2.0493725145821769E-2"/>
    <n v="0"/>
    <n v="0"/>
  </r>
  <r>
    <x v="64"/>
    <d v="2007-11-20T00:00:00"/>
    <n v="103.61471557617099"/>
    <n v="54.727855682372997"/>
    <n v="14"/>
    <n v="6.1027510338168877E-3"/>
    <n v="-1.0754271665199913E-3"/>
    <n v="1"/>
    <n v="0"/>
    <n v="0"/>
    <n v="0"/>
    <n v="0"/>
    <n v="0"/>
    <n v="0"/>
    <n v="7.1781782003368794E-3"/>
    <n v="0"/>
    <n v="0"/>
  </r>
  <r>
    <x v="64"/>
    <d v="2007-11-21T00:00:00"/>
    <n v="101.49431610107401"/>
    <n v="55.045940399169901"/>
    <n v="15"/>
    <n v="-2.0676564069729252E-2"/>
    <n v="5.7952921079746037E-3"/>
    <n v="1"/>
    <n v="0"/>
    <n v="0"/>
    <n v="0"/>
    <n v="0"/>
    <n v="0"/>
    <n v="0"/>
    <n v="-2.6471856177703854E-2"/>
    <n v="0"/>
    <n v="0"/>
  </r>
  <r>
    <x v="64"/>
    <d v="2007-11-23T00:00:00"/>
    <n v="103.249420166015"/>
    <n v="55.210899353027301"/>
    <n v="16"/>
    <n v="1.7144818090210553E-2"/>
    <n v="2.9922692743696478E-3"/>
    <n v="0"/>
    <n v="1"/>
    <n v="0"/>
    <n v="1.7144818090210553E-2"/>
    <n v="2.9922692743696478E-3"/>
    <n v="0"/>
    <n v="0"/>
    <n v="0"/>
    <n v="1.4152548815840906E-2"/>
    <n v="0"/>
  </r>
  <r>
    <x v="64"/>
    <d v="2007-11-26T00:00:00"/>
    <n v="100.97132873535099"/>
    <n v="56.300582885742102"/>
    <n v="17"/>
    <n v="-2.2311013365833708E-2"/>
    <n v="1.9544502462834169E-2"/>
    <n v="0"/>
    <n v="1"/>
    <n v="0"/>
    <n v="-2.2311013365833708E-2"/>
    <n v="1.9544502462834169E-2"/>
    <n v="0"/>
    <n v="0"/>
    <n v="0"/>
    <n v="-4.185551582866788E-2"/>
    <n v="0"/>
  </r>
  <r>
    <x v="64"/>
    <d v="2007-11-27T00:00:00"/>
    <n v="102.13184356689401"/>
    <n v="55.764575958251903"/>
    <n v="18"/>
    <n v="1.1427959971898992E-2"/>
    <n v="-9.5660599688696113E-3"/>
    <n v="0"/>
    <n v="1"/>
    <n v="0"/>
    <n v="1.1427959971898992E-2"/>
    <n v="-9.5660599688696113E-3"/>
    <n v="0"/>
    <n v="0"/>
    <n v="0"/>
    <n v="2.0994019940768605E-2"/>
    <n v="0"/>
  </r>
  <r>
    <x v="64"/>
    <d v="2007-11-28T00:00:00"/>
    <n v="105.39849090576099"/>
    <n v="55.3875732421875"/>
    <n v="19"/>
    <n v="3.1483755616689896E-2"/>
    <n v="-6.7835694492741645E-3"/>
    <n v="0"/>
    <n v="1"/>
    <n v="0"/>
    <n v="3.1483755616689896E-2"/>
    <n v="-6.7835694492741645E-3"/>
    <n v="0"/>
    <n v="0"/>
    <n v="0"/>
    <n v="3.8267325065964058E-2"/>
    <n v="0"/>
  </r>
  <r>
    <x v="64"/>
    <d v="2007-11-29T00:00:00"/>
    <n v="105.434242248535"/>
    <n v="55.864681243896399"/>
    <n v="20"/>
    <n v="3.3914414125160594E-4"/>
    <n v="8.5771012703761487E-3"/>
    <n v="0"/>
    <n v="1"/>
    <n v="0"/>
    <n v="3.3914414125160594E-4"/>
    <n v="8.5771012703761487E-3"/>
    <n v="0"/>
    <n v="0"/>
    <n v="0"/>
    <n v="-8.2379571291245433E-3"/>
    <n v="0"/>
  </r>
  <r>
    <x v="64"/>
    <d v="2007-11-30T00:00:00"/>
    <n v="106.49446868896401"/>
    <n v="55.593734741210902"/>
    <n v="21"/>
    <n v="1.0005584244011325E-2"/>
    <n v="-4.8618497580574117E-3"/>
    <n v="0"/>
    <n v="1"/>
    <n v="0"/>
    <n v="1.0005584244011325E-2"/>
    <n v="-4.8618497580574117E-3"/>
    <n v="0"/>
    <n v="0"/>
    <n v="0"/>
    <n v="1.4867434002068736E-2"/>
    <n v="0"/>
  </r>
  <r>
    <x v="65"/>
    <d v="2007-12-03T00:00:00"/>
    <n v="105.79244995117099"/>
    <n v="56.034908294677699"/>
    <n v="1"/>
    <n v="-6.6138912501492505E-3"/>
    <n v="7.904348533903675E-3"/>
    <n v="1"/>
    <n v="0"/>
    <n v="1"/>
    <n v="0"/>
    <n v="0"/>
    <n v="-6.6138912501492505E-3"/>
    <n v="7.904348533903675E-3"/>
    <n v="-1.4518239784052926E-2"/>
    <n v="0"/>
    <n v="-1.4518239784052926E-2"/>
  </r>
  <r>
    <x v="65"/>
    <d v="2007-12-04T00:00:00"/>
    <n v="104.846870422363"/>
    <n v="56.029041290283203"/>
    <n v="2"/>
    <n v="-8.9782465967643225E-3"/>
    <n v="-1.0470814961604332E-4"/>
    <n v="1"/>
    <n v="0"/>
    <n v="1"/>
    <n v="0"/>
    <n v="0"/>
    <n v="-8.9782465967643225E-3"/>
    <n v="-1.0470814961604332E-4"/>
    <n v="-8.8735384471482787E-3"/>
    <n v="0"/>
    <n v="-8.8735384471482787E-3"/>
  </r>
  <r>
    <x v="65"/>
    <d v="2007-12-05T00:00:00"/>
    <n v="106.601936340332"/>
    <n v="55.360744476318303"/>
    <n v="3"/>
    <n v="1.6600767349265643E-2"/>
    <n v="-1.199939165148683E-2"/>
    <n v="1"/>
    <n v="0"/>
    <n v="1"/>
    <n v="0"/>
    <n v="0"/>
    <n v="1.6600767349265643E-2"/>
    <n v="-1.199939165148683E-2"/>
    <n v="2.8600159000752474E-2"/>
    <n v="0"/>
    <n v="2.8600159000752474E-2"/>
  </r>
  <r>
    <x v="65"/>
    <d v="2007-12-06T00:00:00"/>
    <n v="108.12776184082"/>
    <n v="54.8757934570312"/>
    <n v="4"/>
    <n v="1.4211831852088096E-2"/>
    <n v="-8.7984284849219919E-3"/>
    <n v="1"/>
    <n v="0"/>
    <n v="1"/>
    <n v="0"/>
    <n v="0"/>
    <n v="1.4211831852088096E-2"/>
    <n v="-8.7984284849219919E-3"/>
    <n v="2.3010260337010088E-2"/>
    <n v="0"/>
    <n v="2.3010260337010088E-2"/>
  </r>
  <r>
    <x v="65"/>
    <d v="2007-12-07T00:00:00"/>
    <n v="108.10629272460901"/>
    <n v="54.260711669921797"/>
    <n v="5"/>
    <n v="-1.9857294286676824E-4"/>
    <n v="-1.1271907577780177E-2"/>
    <n v="1"/>
    <n v="0"/>
    <n v="1"/>
    <n v="0"/>
    <n v="0"/>
    <n v="-1.9857294286676824E-4"/>
    <n v="-1.1271907577780177E-2"/>
    <n v="1.1073334634913409E-2"/>
    <n v="0"/>
    <n v="1.1073334634913409E-2"/>
  </r>
  <r>
    <x v="65"/>
    <d v="2007-12-10T00:00:00"/>
    <n v="108.944442749023"/>
    <n v="53.9354438781738"/>
    <n v="6"/>
    <n v="7.7231177184800435E-3"/>
    <n v="-6.0125754006269249E-3"/>
    <n v="1"/>
    <n v="0"/>
    <n v="0"/>
    <n v="0"/>
    <n v="0"/>
    <n v="0"/>
    <n v="0"/>
    <n v="1.3735693119106968E-2"/>
    <n v="0"/>
    <n v="0"/>
  </r>
  <r>
    <x v="65"/>
    <d v="2007-12-11T00:00:00"/>
    <n v="105.957221984863"/>
    <n v="54.994075775146399"/>
    <n v="7"/>
    <n v="-2.7802606261141775E-2"/>
    <n v="1.9437618585796824E-2"/>
    <n v="1"/>
    <n v="0"/>
    <n v="0"/>
    <n v="0"/>
    <n v="0"/>
    <n v="0"/>
    <n v="0"/>
    <n v="-4.72402248469386E-2"/>
    <n v="0"/>
    <n v="0"/>
  </r>
  <r>
    <x v="65"/>
    <d v="2007-12-12T00:00:00"/>
    <n v="107.003120422363"/>
    <n v="54.426319122314403"/>
    <n v="8"/>
    <n v="9.8225503857190602E-3"/>
    <n v="-1.0377621991514652E-2"/>
    <n v="1"/>
    <n v="0"/>
    <n v="0"/>
    <n v="0"/>
    <n v="0"/>
    <n v="0"/>
    <n v="0"/>
    <n v="2.0200172377233712E-2"/>
    <n v="0"/>
    <n v="0"/>
  </r>
  <r>
    <x v="65"/>
    <d v="2007-12-13T00:00:00"/>
    <n v="106.781051635742"/>
    <n v="53.834926605224602"/>
    <n v="9"/>
    <n v="-2.0775052180373203E-3"/>
    <n v="-1.0925394321800392E-2"/>
    <n v="1"/>
    <n v="0"/>
    <n v="0"/>
    <n v="0"/>
    <n v="0"/>
    <n v="0"/>
    <n v="0"/>
    <n v="8.8478891037630722E-3"/>
    <n v="0"/>
    <n v="0"/>
  </r>
  <r>
    <x v="65"/>
    <d v="2007-12-14T00:00:00"/>
    <n v="105.42713928222599"/>
    <n v="53.586570739746001"/>
    <n v="10"/>
    <n v="-1.2760400235495978E-2"/>
    <n v="-4.6239591538908709E-3"/>
    <n v="1"/>
    <n v="0"/>
    <n v="0"/>
    <n v="0"/>
    <n v="0"/>
    <n v="0"/>
    <n v="0"/>
    <n v="-8.1364410816051076E-3"/>
    <n v="0"/>
    <n v="0"/>
  </r>
  <r>
    <x v="65"/>
    <d v="2007-12-17T00:00:00"/>
    <n v="103.92274475097599"/>
    <n v="54.065555572509702"/>
    <n v="11"/>
    <n v="-1.4372307242070356E-2"/>
    <n v="8.8988115706124665E-3"/>
    <n v="1"/>
    <n v="0"/>
    <n v="0"/>
    <n v="0"/>
    <n v="0"/>
    <n v="0"/>
    <n v="0"/>
    <n v="-2.3271118812682824E-2"/>
    <n v="0"/>
    <n v="0"/>
  </r>
  <r>
    <x v="65"/>
    <d v="2007-12-18T00:00:00"/>
    <n v="104.503005981445"/>
    <n v="54.414501190185497"/>
    <n v="12"/>
    <n v="5.5680521969316363E-3"/>
    <n v="6.4333819803112837E-3"/>
    <n v="1"/>
    <n v="0"/>
    <n v="0"/>
    <n v="0"/>
    <n v="0"/>
    <n v="0"/>
    <n v="0"/>
    <n v="-8.6532978337964736E-4"/>
    <n v="0"/>
    <n v="0"/>
  </r>
  <r>
    <x v="65"/>
    <d v="2007-12-19T00:00:00"/>
    <n v="104.503005981445"/>
    <n v="55.136024475097599"/>
    <n v="13"/>
    <n v="0"/>
    <n v="1.317261991399004E-2"/>
    <n v="1"/>
    <n v="0"/>
    <n v="0"/>
    <n v="0"/>
    <n v="0"/>
    <n v="0"/>
    <n v="0"/>
    <n v="-1.317261991399004E-2"/>
    <n v="0"/>
    <n v="0"/>
  </r>
  <r>
    <x v="65"/>
    <d v="2007-12-20T00:00:00"/>
    <n v="105.16209411621"/>
    <n v="55.017749786376903"/>
    <n v="14"/>
    <n v="6.2870769189192792E-3"/>
    <n v="-2.1474476923909929E-3"/>
    <n v="1"/>
    <n v="0"/>
    <n v="0"/>
    <n v="0"/>
    <n v="0"/>
    <n v="0"/>
    <n v="0"/>
    <n v="8.434524611310272E-3"/>
    <n v="0"/>
    <n v="0"/>
  </r>
  <r>
    <x v="65"/>
    <d v="2007-12-21T00:00:00"/>
    <n v="106.678016662597"/>
    <n v="54.213432312011697"/>
    <n v="15"/>
    <n v="1.4312194394021009E-2"/>
    <n v="-1.4727150181090892E-2"/>
    <n v="1"/>
    <n v="0"/>
    <n v="0"/>
    <n v="0"/>
    <n v="0"/>
    <n v="0"/>
    <n v="0"/>
    <n v="2.9039344575111901E-2"/>
    <n v="0"/>
    <n v="0"/>
  </r>
  <r>
    <x v="65"/>
    <d v="2007-12-24T00:00:00"/>
    <n v="107.47018432617099"/>
    <n v="53.9591255187988"/>
    <n v="16"/>
    <n v="7.3983463155207077E-3"/>
    <n v="-4.7018812686622554E-3"/>
    <n v="0"/>
    <n v="1"/>
    <n v="0"/>
    <n v="7.3983463155207077E-3"/>
    <n v="-4.7018812686622554E-3"/>
    <n v="0"/>
    <n v="0"/>
    <n v="0"/>
    <n v="1.2100227584182964E-2"/>
    <n v="0"/>
  </r>
  <r>
    <x v="65"/>
    <d v="2007-12-26T00:00:00"/>
    <n v="107.700675964355"/>
    <n v="53.486019134521399"/>
    <n v="17"/>
    <n v="2.142406513912014E-3"/>
    <n v="-8.8065299450415281E-3"/>
    <n v="0"/>
    <n v="1"/>
    <n v="0"/>
    <n v="2.142406513912014E-3"/>
    <n v="-8.8065299450415281E-3"/>
    <n v="0"/>
    <n v="0"/>
    <n v="0"/>
    <n v="1.0948936458953541E-2"/>
    <n v="0"/>
  </r>
  <r>
    <x v="65"/>
    <d v="2007-12-27T00:00:00"/>
    <n v="106.34673309326099"/>
    <n v="54.069061279296797"/>
    <n v="18"/>
    <n v="-1.2651037777842631E-2"/>
    <n v="1.084184686939821E-2"/>
    <n v="0"/>
    <n v="1"/>
    <n v="0"/>
    <n v="-1.2651037777842631E-2"/>
    <n v="1.084184686939821E-2"/>
    <n v="0"/>
    <n v="0"/>
    <n v="0"/>
    <n v="-2.3492884647240843E-2"/>
    <n v="0"/>
  </r>
  <r>
    <x v="65"/>
    <d v="2007-12-28T00:00:00"/>
    <n v="106.080268859863"/>
    <n v="54.9122505187988"/>
    <n v="19"/>
    <n v="-2.508761793048694E-3"/>
    <n v="1.5474324010085919E-2"/>
    <n v="0"/>
    <n v="1"/>
    <n v="0"/>
    <n v="-2.508761793048694E-3"/>
    <n v="1.5474324010085919E-2"/>
    <n v="0"/>
    <n v="0"/>
    <n v="0"/>
    <n v="-1.7983085803134614E-2"/>
    <n v="0"/>
  </r>
  <r>
    <x v="65"/>
    <d v="2007-12-31T00:00:00"/>
    <n v="105.29531097412099"/>
    <n v="55.244773864746001"/>
    <n v="20"/>
    <n v="-7.4271729471731118E-3"/>
    <n v="6.0372791987110498E-3"/>
    <n v="0"/>
    <n v="1"/>
    <n v="0"/>
    <n v="-7.4271729471731118E-3"/>
    <n v="6.0372791987110498E-3"/>
    <n v="0"/>
    <n v="0"/>
    <n v="0"/>
    <n v="-1.3464452145884161E-2"/>
    <n v="0"/>
  </r>
  <r>
    <x v="66"/>
    <d v="2008-01-02T00:00:00"/>
    <n v="104.373497009277"/>
    <n v="56.040416717529297"/>
    <n v="1"/>
    <n v="-8.7931048319170504E-3"/>
    <n v="1.4299412273578718E-2"/>
    <n v="1"/>
    <n v="0"/>
    <n v="1"/>
    <n v="0"/>
    <n v="0"/>
    <n v="-8.7931048319170504E-3"/>
    <n v="1.4299412273578718E-2"/>
    <n v="-2.3092517105495768E-2"/>
    <n v="0"/>
    <n v="-2.3092517105495768E-2"/>
  </r>
  <r>
    <x v="66"/>
    <d v="2008-01-03T00:00:00"/>
    <n v="104.323112487792"/>
    <n v="55.963222503662102"/>
    <n v="2"/>
    <n v="-4.8284945869819335E-4"/>
    <n v="-1.3784235338549541E-3"/>
    <n v="1"/>
    <n v="0"/>
    <n v="1"/>
    <n v="0"/>
    <n v="0"/>
    <n v="-4.8284945869819335E-4"/>
    <n v="-1.3784235338549541E-3"/>
    <n v="8.955740751567607E-4"/>
    <n v="0"/>
    <n v="8.955740751567607E-4"/>
  </r>
  <r>
    <x v="66"/>
    <d v="2008-01-04T00:00:00"/>
    <n v="101.766510009765"/>
    <n v="55.975109100341797"/>
    <n v="3"/>
    <n v="-2.4811861999405063E-2"/>
    <n v="2.123775931629749E-4"/>
    <n v="1"/>
    <n v="0"/>
    <n v="1"/>
    <n v="0"/>
    <n v="0"/>
    <n v="-2.4811861999405063E-2"/>
    <n v="2.123775931629749E-4"/>
    <n v="-2.5024239592568037E-2"/>
    <n v="0"/>
    <n v="-2.5024239592568037E-2"/>
  </r>
  <r>
    <x v="66"/>
    <d v="2008-01-07T00:00:00"/>
    <n v="101.68007659912099"/>
    <n v="56.218521118163999"/>
    <n v="4"/>
    <n v="-8.4969148202426389E-4"/>
    <n v="4.33914829684521E-3"/>
    <n v="1"/>
    <n v="0"/>
    <n v="1"/>
    <n v="0"/>
    <n v="0"/>
    <n v="-8.4969148202426389E-4"/>
    <n v="4.33914829684521E-3"/>
    <n v="-5.1888397788694739E-3"/>
    <n v="0"/>
    <n v="-5.1888397788694739E-3"/>
  </r>
  <r>
    <x v="66"/>
    <d v="2008-01-08T00:00:00"/>
    <n v="100.038108825683"/>
    <n v="56.153213500976499"/>
    <n v="5"/>
    <n v="-1.6280178566859236E-2"/>
    <n v="-1.162349673816224E-3"/>
    <n v="1"/>
    <n v="0"/>
    <n v="1"/>
    <n v="0"/>
    <n v="0"/>
    <n v="-1.6280178566859236E-2"/>
    <n v="-1.162349673816224E-3"/>
    <n v="-1.5117828893043013E-2"/>
    <n v="0"/>
    <n v="-1.5117828893043013E-2"/>
  </r>
  <r>
    <x v="66"/>
    <d v="2008-01-09T00:00:00"/>
    <n v="101.089538574218"/>
    <n v="56.260128021240199"/>
    <n v="6"/>
    <n v="1.045544300159577E-2"/>
    <n v="1.9021683912753518E-3"/>
    <n v="1"/>
    <n v="0"/>
    <n v="0"/>
    <n v="0"/>
    <n v="0"/>
    <n v="0"/>
    <n v="0"/>
    <n v="8.5532746103204188E-3"/>
    <n v="0"/>
    <n v="0"/>
  </r>
  <r>
    <x v="66"/>
    <d v="2008-01-10T00:00:00"/>
    <n v="101.752075195312"/>
    <n v="55.500076293945298"/>
    <n v="7"/>
    <n v="6.5325745038195453E-3"/>
    <n v="-1.3601683170617431E-2"/>
    <n v="1"/>
    <n v="0"/>
    <n v="0"/>
    <n v="0"/>
    <n v="0"/>
    <n v="0"/>
    <n v="0"/>
    <n v="2.0134257674436978E-2"/>
    <n v="0"/>
    <n v="0"/>
  </r>
  <r>
    <x v="66"/>
    <d v="2008-01-11T00:00:00"/>
    <n v="100.93107604980401"/>
    <n v="55.933528900146399"/>
    <n v="8"/>
    <n v="-8.1013506132051674E-3"/>
    <n v="7.7796063686907347E-3"/>
    <n v="1"/>
    <n v="0"/>
    <n v="0"/>
    <n v="0"/>
    <n v="0"/>
    <n v="0"/>
    <n v="0"/>
    <n v="-1.5880956981895903E-2"/>
    <n v="0"/>
    <n v="0"/>
  </r>
  <r>
    <x v="66"/>
    <d v="2008-01-14T00:00:00"/>
    <n v="101.744873046875"/>
    <n v="56.141334533691399"/>
    <n v="9"/>
    <n v="8.0305667660543895E-3"/>
    <n v="3.7083403953324838E-3"/>
    <n v="1"/>
    <n v="0"/>
    <n v="0"/>
    <n v="0"/>
    <n v="0"/>
    <n v="0"/>
    <n v="0"/>
    <n v="4.3222263707219056E-3"/>
    <n v="0"/>
    <n v="0"/>
  </r>
  <r>
    <x v="66"/>
    <d v="2008-01-15T00:00:00"/>
    <n v="99.505142211914006"/>
    <n v="56.770778656005803"/>
    <n v="10"/>
    <n v="-2.2259111956595343E-2"/>
    <n v="1.1149390884273899E-2"/>
    <n v="1"/>
    <n v="0"/>
    <n v="0"/>
    <n v="0"/>
    <n v="0"/>
    <n v="0"/>
    <n v="0"/>
    <n v="-3.3408502840869242E-2"/>
    <n v="0"/>
    <n v="0"/>
  </r>
  <r>
    <x v="66"/>
    <d v="2008-01-16T00:00:00"/>
    <n v="98.648170471191406"/>
    <n v="56.361034393310497"/>
    <n v="11"/>
    <n v="-8.6496367086727702E-3"/>
    <n v="-7.2436928798977679E-3"/>
    <n v="1"/>
    <n v="0"/>
    <n v="0"/>
    <n v="0"/>
    <n v="0"/>
    <n v="0"/>
    <n v="0"/>
    <n v="-1.4059438287750024E-3"/>
    <n v="0"/>
    <n v="0"/>
  </r>
  <r>
    <x v="66"/>
    <d v="2008-01-17T00:00:00"/>
    <n v="96.091575622558594"/>
    <n v="57.091411590576101"/>
    <n v="12"/>
    <n v="-2.6258037125031674E-2"/>
    <n v="1.2875655191328246E-2"/>
    <n v="1"/>
    <n v="0"/>
    <n v="0"/>
    <n v="0"/>
    <n v="0"/>
    <n v="0"/>
    <n v="0"/>
    <n v="-3.9133692316359922E-2"/>
    <n v="0"/>
    <n v="0"/>
  </r>
  <r>
    <x v="66"/>
    <d v="2008-01-18T00:00:00"/>
    <n v="95.104988098144503"/>
    <n v="56.699466705322202"/>
    <n v="13"/>
    <n v="-1.032023025677475E-2"/>
    <n v="-6.8888902372517425E-3"/>
    <n v="1"/>
    <n v="0"/>
    <n v="0"/>
    <n v="0"/>
    <n v="0"/>
    <n v="0"/>
    <n v="0"/>
    <n v="-3.4313400195230079E-3"/>
    <n v="0"/>
    <n v="0"/>
  </r>
  <r>
    <x v="66"/>
    <d v="2008-01-22T00:00:00"/>
    <n v="94.139976501464801"/>
    <n v="57.305152893066399"/>
    <n v="14"/>
    <n v="-1.0198632900112943E-2"/>
    <n v="1.0625742863549652E-2"/>
    <n v="1"/>
    <n v="0"/>
    <n v="0"/>
    <n v="0"/>
    <n v="0"/>
    <n v="0"/>
    <n v="0"/>
    <n v="-2.0824375763662598E-2"/>
    <n v="0"/>
    <n v="0"/>
  </r>
  <r>
    <x v="66"/>
    <d v="2008-01-23T00:00:00"/>
    <n v="96.401290893554602"/>
    <n v="57.174491882324197"/>
    <n v="15"/>
    <n v="2.3736806178506809E-2"/>
    <n v="-2.282695194150898E-3"/>
    <n v="1"/>
    <n v="0"/>
    <n v="0"/>
    <n v="0"/>
    <n v="0"/>
    <n v="0"/>
    <n v="0"/>
    <n v="2.6019501372657707E-2"/>
    <n v="0"/>
    <n v="0"/>
  </r>
  <r>
    <x v="66"/>
    <d v="2008-01-24T00:00:00"/>
    <n v="97.215057373046804"/>
    <n v="56.028514862060497"/>
    <n v="16"/>
    <n v="8.406018175404607E-3"/>
    <n v="-2.0247097703740582E-2"/>
    <n v="0"/>
    <n v="1"/>
    <n v="0"/>
    <n v="8.406018175404607E-3"/>
    <n v="-2.0247097703740582E-2"/>
    <n v="0"/>
    <n v="0"/>
    <n v="0"/>
    <n v="2.8653115879145187E-2"/>
    <n v="0"/>
  </r>
  <r>
    <x v="66"/>
    <d v="2008-01-25T00:00:00"/>
    <n v="95.810707092285099"/>
    <n v="56.972652435302699"/>
    <n v="17"/>
    <n v="-1.45511669274885E-2"/>
    <n v="1.6710615760363916E-2"/>
    <n v="0"/>
    <n v="1"/>
    <n v="0"/>
    <n v="-1.45511669274885E-2"/>
    <n v="1.6710615760363916E-2"/>
    <n v="0"/>
    <n v="0"/>
    <n v="0"/>
    <n v="-3.1261782687852416E-2"/>
    <n v="0"/>
  </r>
  <r>
    <x v="66"/>
    <d v="2008-01-28T00:00:00"/>
    <n v="97.395072937011705"/>
    <n v="56.758853912353501"/>
    <n v="18"/>
    <n v="1.6401179719944231E-2"/>
    <n v="-3.7597105966395493E-3"/>
    <n v="0"/>
    <n v="1"/>
    <n v="0"/>
    <n v="1.6401179719944231E-2"/>
    <n v="-3.7597105966395493E-3"/>
    <n v="0"/>
    <n v="0"/>
    <n v="0"/>
    <n v="2.0160890316583781E-2"/>
    <n v="0"/>
  </r>
  <r>
    <x v="66"/>
    <d v="2008-01-29T00:00:00"/>
    <n v="97.877593994140597"/>
    <n v="56.372920989990199"/>
    <n v="19"/>
    <n v="4.9420335860683867E-3"/>
    <n v="-6.8227413524973371E-3"/>
    <n v="0"/>
    <n v="1"/>
    <n v="0"/>
    <n v="4.9420335860683867E-3"/>
    <n v="-6.8227413524973371E-3"/>
    <n v="0"/>
    <n v="0"/>
    <n v="0"/>
    <n v="1.1764774938565724E-2"/>
    <n v="0"/>
  </r>
  <r>
    <x v="66"/>
    <d v="2008-01-30T00:00:00"/>
    <n v="97.157432556152301"/>
    <n v="56.004776000976499"/>
    <n v="20"/>
    <n v="-7.3849782137211132E-3"/>
    <n v="-6.5519460862347723E-3"/>
    <n v="0"/>
    <n v="1"/>
    <n v="0"/>
    <n v="-7.3849782137211132E-3"/>
    <n v="-6.5519460862347723E-3"/>
    <n v="0"/>
    <n v="0"/>
    <n v="0"/>
    <n v="-8.3303212748634097E-4"/>
    <n v="0"/>
  </r>
  <r>
    <x v="66"/>
    <d v="2008-01-31T00:00:00"/>
    <n v="98.929046630859304"/>
    <n v="56.402618408203097"/>
    <n v="21"/>
    <n v="1.8070213604447966E-2"/>
    <n v="7.0786102734835344E-3"/>
    <n v="0"/>
    <n v="1"/>
    <n v="0"/>
    <n v="1.8070213604447966E-2"/>
    <n v="7.0786102734835344E-3"/>
    <n v="0"/>
    <n v="0"/>
    <n v="0"/>
    <n v="1.0991603330964432E-2"/>
    <n v="0"/>
  </r>
  <r>
    <x v="67"/>
    <d v="2008-02-01T00:00:00"/>
    <n v="100.52057647705"/>
    <n v="56.74165725708"/>
    <n v="1"/>
    <n v="1.5959555124238922E-2"/>
    <n v="5.9930537651263988E-3"/>
    <n v="1"/>
    <n v="0"/>
    <n v="1"/>
    <n v="0"/>
    <n v="0"/>
    <n v="1.5959555124238922E-2"/>
    <n v="5.9930537651263988E-3"/>
    <n v="9.9665013591125236E-3"/>
    <n v="0"/>
    <n v="9.9665013591125236E-3"/>
  </r>
  <r>
    <x v="67"/>
    <d v="2008-02-04T00:00:00"/>
    <n v="99.253143310546804"/>
    <n v="56.157749176025298"/>
    <n v="2"/>
    <n v="-1.2688857906685034E-2"/>
    <n v="-1.0343956728959255E-2"/>
    <n v="1"/>
    <n v="0"/>
    <n v="1"/>
    <n v="0"/>
    <n v="0"/>
    <n v="-1.2688857906685034E-2"/>
    <n v="-1.0343956728959255E-2"/>
    <n v="-2.3449011777257785E-3"/>
    <n v="0"/>
    <n v="-2.3449011777257785E-3"/>
  </r>
  <r>
    <x v="67"/>
    <d v="2008-02-05T00:00:00"/>
    <n v="96.595710754394503"/>
    <n v="56.586715698242102"/>
    <n v="3"/>
    <n v="-2.7139251596780781E-2"/>
    <n v="7.6095725436569348E-3"/>
    <n v="1"/>
    <n v="0"/>
    <n v="1"/>
    <n v="0"/>
    <n v="0"/>
    <n v="-2.7139251596780781E-2"/>
    <n v="7.6095725436569348E-3"/>
    <n v="-3.4748824140437715E-2"/>
    <n v="0"/>
    <n v="-3.4748824140437715E-2"/>
  </r>
  <r>
    <x v="67"/>
    <d v="2008-02-06T00:00:00"/>
    <n v="95.817901611328097"/>
    <n v="56.413951873779297"/>
    <n v="4"/>
    <n v="-8.0848061655396253E-3"/>
    <n v="-3.0577511227924199E-3"/>
    <n v="1"/>
    <n v="0"/>
    <n v="1"/>
    <n v="0"/>
    <n v="0"/>
    <n v="-8.0848061655396253E-3"/>
    <n v="-3.0577511227924199E-3"/>
    <n v="-5.0270550427472058E-3"/>
    <n v="0"/>
    <n v="-5.0270550427472058E-3"/>
  </r>
  <r>
    <x v="67"/>
    <d v="2008-02-07T00:00:00"/>
    <n v="96.451675415039006"/>
    <n v="55.198421478271399"/>
    <n v="5"/>
    <n v="6.5925780764571028E-3"/>
    <n v="-2.1782145094728499E-2"/>
    <n v="1"/>
    <n v="0"/>
    <n v="1"/>
    <n v="0"/>
    <n v="0"/>
    <n v="6.5925780764571028E-3"/>
    <n v="-2.1782145094728499E-2"/>
    <n v="2.8374723171185601E-2"/>
    <n v="0"/>
    <n v="2.8374723171185601E-2"/>
  </r>
  <r>
    <x v="67"/>
    <d v="2008-02-08T00:00:00"/>
    <n v="95.832313537597599"/>
    <n v="55.830039978027301"/>
    <n v="6"/>
    <n v="-6.4421798492965698E-3"/>
    <n v="1.1377718923094807E-2"/>
    <n v="1"/>
    <n v="0"/>
    <n v="0"/>
    <n v="0"/>
    <n v="0"/>
    <n v="0"/>
    <n v="0"/>
    <n v="-1.7819898772391377E-2"/>
    <n v="0"/>
    <n v="0"/>
  </r>
  <r>
    <x v="67"/>
    <d v="2008-02-11T00:00:00"/>
    <n v="96.322036743164006"/>
    <n v="56.062370300292898"/>
    <n v="7"/>
    <n v="5.0971967604051642E-3"/>
    <n v="4.1527509430216323E-3"/>
    <n v="1"/>
    <n v="0"/>
    <n v="0"/>
    <n v="0"/>
    <n v="0"/>
    <n v="0"/>
    <n v="0"/>
    <n v="9.4444581738353187E-4"/>
    <n v="0"/>
    <n v="0"/>
  </r>
  <r>
    <x v="67"/>
    <d v="2008-02-12T00:00:00"/>
    <n v="97.215057373046804"/>
    <n v="55.728744506835902"/>
    <n v="8"/>
    <n v="9.2284837879496439E-3"/>
    <n v="-5.9687531430700639E-3"/>
    <n v="1"/>
    <n v="0"/>
    <n v="0"/>
    <n v="0"/>
    <n v="0"/>
    <n v="0"/>
    <n v="0"/>
    <n v="1.5197236931019709E-2"/>
    <n v="0"/>
    <n v="0"/>
  </r>
  <r>
    <x v="67"/>
    <d v="2008-02-13T00:00:00"/>
    <n v="98.208877563476506"/>
    <n v="55.138832092285099"/>
    <n v="9"/>
    <n v="1.0171003446828711E-2"/>
    <n v="-1.0641848588784702E-2"/>
    <n v="1"/>
    <n v="0"/>
    <n v="0"/>
    <n v="0"/>
    <n v="0"/>
    <n v="0"/>
    <n v="0"/>
    <n v="2.0812852035613415E-2"/>
    <n v="0"/>
    <n v="0"/>
  </r>
  <r>
    <x v="67"/>
    <d v="2008-02-14T00:00:00"/>
    <n v="97.344665527343693"/>
    <n v="54.328498840332003"/>
    <n v="10"/>
    <n v="-8.838680687144735E-3"/>
    <n v="-1.4805294819256893E-2"/>
    <n v="1"/>
    <n v="0"/>
    <n v="0"/>
    <n v="0"/>
    <n v="0"/>
    <n v="0"/>
    <n v="0"/>
    <n v="5.9666141321121583E-3"/>
    <n v="0"/>
    <n v="0"/>
  </r>
  <r>
    <x v="67"/>
    <d v="2008-02-15T00:00:00"/>
    <n v="97.323081970214801"/>
    <n v="54.745578765869098"/>
    <n v="11"/>
    <n v="-2.2174764433025503E-4"/>
    <n v="7.6476825200466874E-3"/>
    <n v="1"/>
    <n v="0"/>
    <n v="0"/>
    <n v="0"/>
    <n v="0"/>
    <n v="0"/>
    <n v="0"/>
    <n v="-7.8694301643769428E-3"/>
    <n v="0"/>
    <n v="0"/>
  </r>
  <r>
    <x v="67"/>
    <d v="2008-02-19T00:00:00"/>
    <n v="97.596771240234304"/>
    <n v="54.191463470458899"/>
    <n v="12"/>
    <n v="2.8082254872871261E-3"/>
    <n v="-1.0173216805040901E-2"/>
    <n v="1"/>
    <n v="0"/>
    <n v="0"/>
    <n v="0"/>
    <n v="0"/>
    <n v="0"/>
    <n v="0"/>
    <n v="1.2981442292328027E-2"/>
    <n v="0"/>
    <n v="0"/>
  </r>
  <r>
    <x v="67"/>
    <d v="2008-02-20T00:00:00"/>
    <n v="97.884803771972599"/>
    <n v="54.566871643066399"/>
    <n v="13"/>
    <n v="2.9469042303930165E-3"/>
    <n v="6.9035566456997315E-3"/>
    <n v="1"/>
    <n v="0"/>
    <n v="0"/>
    <n v="0"/>
    <n v="0"/>
    <n v="0"/>
    <n v="0"/>
    <n v="-3.956652415306715E-3"/>
    <n v="0"/>
    <n v="0"/>
  </r>
  <r>
    <x v="67"/>
    <d v="2008-02-21T00:00:00"/>
    <n v="97.071006774902301"/>
    <n v="55.1447944641113"/>
    <n v="14"/>
    <n v="-8.3485762388898661E-3"/>
    <n v="1.0535400419485806E-2"/>
    <n v="1"/>
    <n v="0"/>
    <n v="0"/>
    <n v="0"/>
    <n v="0"/>
    <n v="0"/>
    <n v="0"/>
    <n v="-1.888397665837567E-2"/>
    <n v="0"/>
    <n v="0"/>
  </r>
  <r>
    <x v="67"/>
    <d v="2008-02-22T00:00:00"/>
    <n v="97.668739318847599"/>
    <n v="54.828983306884702"/>
    <n v="15"/>
    <n v="6.1388025100992515E-3"/>
    <n v="-5.7434059601867175E-3"/>
    <n v="1"/>
    <n v="0"/>
    <n v="0"/>
    <n v="0"/>
    <n v="0"/>
    <n v="0"/>
    <n v="0"/>
    <n v="1.1882208470285968E-2"/>
    <n v="0"/>
    <n v="0"/>
  </r>
  <r>
    <x v="67"/>
    <d v="2008-02-25T00:00:00"/>
    <n v="98.900222778320298"/>
    <n v="54.268909454345703"/>
    <n v="16"/>
    <n v="1.2529949369041683E-2"/>
    <n v="-1.0267453543452652E-2"/>
    <n v="0"/>
    <n v="1"/>
    <n v="0"/>
    <n v="1.2529949369041683E-2"/>
    <n v="-1.0267453543452652E-2"/>
    <n v="0"/>
    <n v="0"/>
    <n v="0"/>
    <n v="2.2797402912494335E-2"/>
    <n v="0"/>
  </r>
  <r>
    <x v="67"/>
    <d v="2008-02-26T00:00:00"/>
    <n v="99.642013549804602"/>
    <n v="54.286777496337798"/>
    <n v="17"/>
    <n v="7.4724072500261399E-3"/>
    <n v="3.2919587458499189E-4"/>
    <n v="0"/>
    <n v="1"/>
    <n v="0"/>
    <n v="7.4724072500261399E-3"/>
    <n v="3.2919587458499189E-4"/>
    <n v="0"/>
    <n v="0"/>
    <n v="0"/>
    <n v="7.1432113754411478E-3"/>
    <n v="0"/>
  </r>
  <r>
    <x v="67"/>
    <d v="2008-02-27T00:00:00"/>
    <n v="99.541160583496094"/>
    <n v="54.334457397460902"/>
    <n v="18"/>
    <n v="-1.012665606580478E-3"/>
    <n v="8.7791128929945244E-4"/>
    <n v="0"/>
    <n v="1"/>
    <n v="0"/>
    <n v="-1.012665606580478E-3"/>
    <n v="8.7791128929945244E-4"/>
    <n v="0"/>
    <n v="0"/>
    <n v="0"/>
    <n v="-1.8905768958799303E-3"/>
    <n v="0"/>
  </r>
  <r>
    <x v="67"/>
    <d v="2008-02-28T00:00:00"/>
    <n v="98.568954467773395"/>
    <n v="55.299747467041001"/>
    <n v="19"/>
    <n v="-9.8148842122605523E-3"/>
    <n v="1.7609741696762635E-2"/>
    <n v="0"/>
    <n v="1"/>
    <n v="0"/>
    <n v="-9.8148842122605523E-3"/>
    <n v="1.7609741696762635E-2"/>
    <n v="0"/>
    <n v="0"/>
    <n v="0"/>
    <n v="-2.7424625909023188E-2"/>
    <n v="0"/>
  </r>
  <r>
    <x v="67"/>
    <d v="2008-02-29T00:00:00"/>
    <n v="96.372467041015597"/>
    <n v="56.145782470703097"/>
    <n v="20"/>
    <n v="-2.2535799404677759E-2"/>
    <n v="1.5183224614420189E-2"/>
    <n v="0"/>
    <n v="1"/>
    <n v="0"/>
    <n v="-2.2535799404677759E-2"/>
    <n v="1.5183224614420189E-2"/>
    <n v="0"/>
    <n v="0"/>
    <n v="0"/>
    <n v="-3.7719024019097949E-2"/>
    <n v="0"/>
  </r>
  <r>
    <x v="68"/>
    <d v="2008-03-03T00:00:00"/>
    <n v="96.142021179199205"/>
    <n v="56.001071929931598"/>
    <n v="1"/>
    <n v="-2.3940636781608821E-3"/>
    <n v="-2.5807343747898011E-3"/>
    <n v="1"/>
    <n v="0"/>
    <n v="1"/>
    <n v="0"/>
    <n v="0"/>
    <n v="-2.3940636781608821E-3"/>
    <n v="-2.5807343747898011E-3"/>
    <n v="1.8667069662891894E-4"/>
    <n v="0"/>
    <n v="1.8667069662891894E-4"/>
  </r>
  <r>
    <x v="68"/>
    <d v="2008-03-04T00:00:00"/>
    <n v="95.774726867675696"/>
    <n v="55.4568672180175"/>
    <n v="2"/>
    <n v="-3.8276467655210498E-3"/>
    <n v="-9.7652807994313192E-3"/>
    <n v="1"/>
    <n v="0"/>
    <n v="1"/>
    <n v="0"/>
    <n v="0"/>
    <n v="-3.8276467655210498E-3"/>
    <n v="-9.7652807994313192E-3"/>
    <n v="5.9376340339102694E-3"/>
    <n v="0"/>
    <n v="5.9376340339102694E-3"/>
  </r>
  <r>
    <x v="68"/>
    <d v="2008-03-05T00:00:00"/>
    <n v="96.379653930664006"/>
    <n v="54.793045043945298"/>
    <n v="3"/>
    <n v="6.2962817595824143E-3"/>
    <n v="-1.2042280715366522E-2"/>
    <n v="1"/>
    <n v="0"/>
    <n v="1"/>
    <n v="0"/>
    <n v="0"/>
    <n v="6.2962817595824143E-3"/>
    <n v="-1.2042280715366522E-2"/>
    <n v="1.8338562474948937E-2"/>
    <n v="0"/>
    <n v="1.8338562474948937E-2"/>
  </r>
  <r>
    <x v="68"/>
    <d v="2008-03-06T00:00:00"/>
    <n v="94.384788513183594"/>
    <n v="55.086067199707003"/>
    <n v="4"/>
    <n v="-2.0915198994214252E-2"/>
    <n v="5.3335496511655121E-3"/>
    <n v="1"/>
    <n v="0"/>
    <n v="1"/>
    <n v="0"/>
    <n v="0"/>
    <n v="-2.0915198994214252E-2"/>
    <n v="5.3335496511655121E-3"/>
    <n v="-2.6248748645379766E-2"/>
    <n v="0"/>
    <n v="-2.6248748645379766E-2"/>
  </r>
  <r>
    <x v="68"/>
    <d v="2008-03-07T00:00:00"/>
    <n v="93.412590026855398"/>
    <n v="55.157829284667898"/>
    <n v="5"/>
    <n v="-1.0353788523777918E-2"/>
    <n v="1.3018787866734569E-3"/>
    <n v="1"/>
    <n v="0"/>
    <n v="1"/>
    <n v="0"/>
    <n v="0"/>
    <n v="-1.0353788523777918E-2"/>
    <n v="1.3018787866734569E-3"/>
    <n v="-1.1655667310451374E-2"/>
    <n v="0"/>
    <n v="-1.1655667310451374E-2"/>
  </r>
  <r>
    <x v="68"/>
    <d v="2008-03-10T00:00:00"/>
    <n v="92.181091308593693"/>
    <n v="55.971187591552699"/>
    <n v="6"/>
    <n v="-1.3271106902748121E-2"/>
    <n v="1.4638351956238851E-2"/>
    <n v="1"/>
    <n v="0"/>
    <n v="0"/>
    <n v="0"/>
    <n v="0"/>
    <n v="0"/>
    <n v="0"/>
    <n v="-2.790945885898697E-2"/>
    <n v="0"/>
    <n v="0"/>
  </r>
  <r>
    <x v="68"/>
    <d v="2008-03-11T00:00:00"/>
    <n v="95.493858337402301"/>
    <n v="55.492729187011697"/>
    <n v="7"/>
    <n v="3.530690870637667E-2"/>
    <n v="-8.585044506180934E-3"/>
    <n v="1"/>
    <n v="0"/>
    <n v="0"/>
    <n v="0"/>
    <n v="0"/>
    <n v="0"/>
    <n v="0"/>
    <n v="4.3891953212557608E-2"/>
    <n v="0"/>
    <n v="0"/>
  </r>
  <r>
    <x v="68"/>
    <d v="2008-03-12T00:00:00"/>
    <n v="94.600852966308594"/>
    <n v="56.563262939453097"/>
    <n v="8"/>
    <n v="-9.395442241194844E-3"/>
    <n v="1.9107703270525116E-2"/>
    <n v="1"/>
    <n v="0"/>
    <n v="0"/>
    <n v="0"/>
    <n v="0"/>
    <n v="0"/>
    <n v="0"/>
    <n v="-2.8503145511719959E-2"/>
    <n v="0"/>
    <n v="0"/>
  </r>
  <r>
    <x v="68"/>
    <d v="2008-03-13T00:00:00"/>
    <n v="94.809715270996094"/>
    <n v="56.1206665039062"/>
    <n v="9"/>
    <n v="2.205393197284414E-3"/>
    <n v="-7.8555782317341546E-3"/>
    <n v="1"/>
    <n v="0"/>
    <n v="0"/>
    <n v="0"/>
    <n v="0"/>
    <n v="0"/>
    <n v="0"/>
    <n v="1.0060971429018569E-2"/>
    <n v="0"/>
    <n v="0"/>
  </r>
  <r>
    <x v="68"/>
    <d v="2008-03-14T00:00:00"/>
    <n v="93.340545654296804"/>
    <n v="56.814437866210902"/>
    <n v="10"/>
    <n v="-1.561729938858439E-2"/>
    <n v="1.2286349642504671E-2"/>
    <n v="1"/>
    <n v="0"/>
    <n v="0"/>
    <n v="0"/>
    <n v="0"/>
    <n v="0"/>
    <n v="0"/>
    <n v="-2.7903649031089061E-2"/>
    <n v="0"/>
    <n v="0"/>
  </r>
  <r>
    <x v="68"/>
    <d v="2008-03-17T00:00:00"/>
    <n v="92.397178649902301"/>
    <n v="57.251010894775298"/>
    <n v="11"/>
    <n v="-1.0158142293559796E-2"/>
    <n v="7.6548186168494672E-3"/>
    <n v="1"/>
    <n v="0"/>
    <n v="0"/>
    <n v="0"/>
    <n v="0"/>
    <n v="0"/>
    <n v="0"/>
    <n v="-1.7812960910409265E-2"/>
    <n v="0"/>
    <n v="0"/>
  </r>
  <r>
    <x v="68"/>
    <d v="2008-03-18T00:00:00"/>
    <n v="96.235618591308594"/>
    <n v="57.029735565185497"/>
    <n v="12"/>
    <n v="4.0703100681372117E-2"/>
    <n v="-3.8724914382872312E-3"/>
    <n v="1"/>
    <n v="0"/>
    <n v="0"/>
    <n v="0"/>
    <n v="0"/>
    <n v="0"/>
    <n v="0"/>
    <n v="4.4575592119659349E-2"/>
    <n v="0"/>
    <n v="0"/>
  </r>
  <r>
    <x v="68"/>
    <d v="2008-03-19T00:00:00"/>
    <n v="93.851898193359304"/>
    <n v="57.974639892578097"/>
    <n v="13"/>
    <n v="-2.5081556121267744E-2"/>
    <n v="1.6432863305482777E-2"/>
    <n v="1"/>
    <n v="0"/>
    <n v="0"/>
    <n v="0"/>
    <n v="0"/>
    <n v="0"/>
    <n v="0"/>
    <n v="-4.1514419426750521E-2"/>
    <n v="0"/>
    <n v="0"/>
  </r>
  <r>
    <x v="68"/>
    <d v="2008-03-20T00:00:00"/>
    <n v="95.590263366699205"/>
    <n v="58.118167877197202"/>
    <n v="14"/>
    <n v="1.8352978592262811E-2"/>
    <n v="2.4726434049355105E-3"/>
    <n v="1"/>
    <n v="0"/>
    <n v="0"/>
    <n v="0"/>
    <n v="0"/>
    <n v="0"/>
    <n v="0"/>
    <n v="1.5880335187327302E-2"/>
    <n v="0"/>
    <n v="0"/>
  </r>
  <r>
    <x v="68"/>
    <d v="2008-03-24T00:00:00"/>
    <n v="97.500938415527301"/>
    <n v="56.993839263916001"/>
    <n v="15"/>
    <n v="1.9791035490258371E-2"/>
    <n v="-1.9535136197288399E-2"/>
    <n v="1"/>
    <n v="0"/>
    <n v="0"/>
    <n v="0"/>
    <n v="0"/>
    <n v="0"/>
    <n v="0"/>
    <n v="3.932617168754677E-2"/>
    <n v="0"/>
    <n v="0"/>
  </r>
  <r>
    <x v="68"/>
    <d v="2008-03-25T00:00:00"/>
    <n v="97.595001220703097"/>
    <n v="57.233028411865199"/>
    <n v="16"/>
    <n v="9.6427237429587973E-4"/>
    <n v="4.1879726269858572E-3"/>
    <n v="0"/>
    <n v="1"/>
    <n v="0"/>
    <n v="9.6427237429587973E-4"/>
    <n v="4.1879726269858572E-3"/>
    <n v="0"/>
    <n v="0"/>
    <n v="0"/>
    <n v="-3.2237002526899774E-3"/>
    <n v="0"/>
  </r>
  <r>
    <x v="68"/>
    <d v="2008-03-26T00:00:00"/>
    <n v="96.400863647460895"/>
    <n v="56.993839263916001"/>
    <n v="17"/>
    <n v="-1.2311114531493221E-2"/>
    <n v="-4.1879726269858988E-3"/>
    <n v="0"/>
    <n v="1"/>
    <n v="0"/>
    <n v="-1.2311114531493221E-2"/>
    <n v="-4.1879726269858988E-3"/>
    <n v="0"/>
    <n v="0"/>
    <n v="0"/>
    <n v="-8.1231419045073219E-3"/>
    <n v="0"/>
  </r>
  <r>
    <x v="68"/>
    <d v="2008-03-27T00:00:00"/>
    <n v="96.096870422363196"/>
    <n v="56.593143463134702"/>
    <n v="18"/>
    <n v="-3.1584109732526833E-3"/>
    <n v="-7.0553412601940145E-3"/>
    <n v="0"/>
    <n v="1"/>
    <n v="0"/>
    <n v="-3.1584109732526833E-3"/>
    <n v="-7.0553412601940145E-3"/>
    <n v="0"/>
    <n v="0"/>
    <n v="0"/>
    <n v="3.8969302869413312E-3"/>
    <n v="0"/>
  </r>
  <r>
    <x v="68"/>
    <d v="2008-03-28T00:00:00"/>
    <n v="95.177772521972599"/>
    <n v="57.143348693847599"/>
    <n v="19"/>
    <n v="-9.6103169775505776E-3"/>
    <n v="9.6751625142383613E-3"/>
    <n v="0"/>
    <n v="1"/>
    <n v="0"/>
    <n v="-9.6103169775505776E-3"/>
    <n v="9.6751625142383613E-3"/>
    <n v="0"/>
    <n v="0"/>
    <n v="0"/>
    <n v="-1.9285479491788937E-2"/>
    <n v="0"/>
  </r>
  <r>
    <x v="68"/>
    <d v="2008-03-31T00:00:00"/>
    <n v="95.510681152343693"/>
    <n v="57.346725463867102"/>
    <n v="20"/>
    <n v="3.4916531355887793E-3"/>
    <n v="3.5527443830219575E-3"/>
    <n v="0"/>
    <n v="1"/>
    <n v="0"/>
    <n v="3.4916531355887793E-3"/>
    <n v="3.5527443830219575E-3"/>
    <n v="0"/>
    <n v="0"/>
    <n v="0"/>
    <n v="-6.109124743317821E-5"/>
    <n v="0"/>
  </r>
  <r>
    <x v="69"/>
    <d v="2008-04-01T00:00:00"/>
    <n v="98.868766784667898"/>
    <n v="56.413345336913999"/>
    <n v="1"/>
    <n v="3.4555296972197308E-2"/>
    <n v="-1.6409994578149126E-2"/>
    <n v="1"/>
    <n v="0"/>
    <n v="1"/>
    <n v="0"/>
    <n v="0"/>
    <n v="3.4555296972197308E-2"/>
    <n v="-1.6409994578149126E-2"/>
    <n v="5.0965291550346431E-2"/>
    <n v="0"/>
    <n v="5.0965291550346431E-2"/>
  </r>
  <r>
    <x v="69"/>
    <d v="2008-04-02T00:00:00"/>
    <n v="98.933914184570298"/>
    <n v="56.533477783203097"/>
    <n v="2"/>
    <n v="6.5871101381235922E-4"/>
    <n v="2.1272398509654109E-3"/>
    <n v="1"/>
    <n v="0"/>
    <n v="1"/>
    <n v="0"/>
    <n v="0"/>
    <n v="6.5871101381235922E-4"/>
    <n v="2.1272398509654109E-3"/>
    <n v="-1.4685288371530517E-3"/>
    <n v="0"/>
    <n v="-1.4685288371530517E-3"/>
  </r>
  <r>
    <x v="69"/>
    <d v="2008-04-03T00:00:00"/>
    <n v="99.179992675781193"/>
    <n v="56.659580230712798"/>
    <n v="3"/>
    <n v="2.4842134675249036E-3"/>
    <n v="2.2280959961855614E-3"/>
    <n v="1"/>
    <n v="0"/>
    <n v="1"/>
    <n v="0"/>
    <n v="0"/>
    <n v="2.4842134675249036E-3"/>
    <n v="2.2280959961855614E-3"/>
    <n v="2.5611747133934227E-4"/>
    <n v="0"/>
    <n v="2.5611747133934227E-4"/>
  </r>
  <r>
    <x v="69"/>
    <d v="2008-04-04T00:00:00"/>
    <n v="99.071395874023395"/>
    <n v="57.176162719726499"/>
    <n v="4"/>
    <n v="-1.0955465524238328E-3"/>
    <n v="9.0759900481663207E-3"/>
    <n v="1"/>
    <n v="0"/>
    <n v="1"/>
    <n v="0"/>
    <n v="0"/>
    <n v="-1.0955465524238328E-3"/>
    <n v="9.0759900481663207E-3"/>
    <n v="-1.0171536600590154E-2"/>
    <n v="0"/>
    <n v="-1.0171536600590154E-2"/>
  </r>
  <r>
    <x v="69"/>
    <d v="2008-04-07T00:00:00"/>
    <n v="99.122100830078097"/>
    <n v="56.875843048095703"/>
    <n v="5"/>
    <n v="5.1167125061280069E-4"/>
    <n v="-5.2663758732756734E-3"/>
    <n v="1"/>
    <n v="0"/>
    <n v="1"/>
    <n v="0"/>
    <n v="0"/>
    <n v="5.1167125061280069E-4"/>
    <n v="-5.2663758732756734E-3"/>
    <n v="5.7780471238884738E-3"/>
    <n v="0"/>
    <n v="5.7780471238884738E-3"/>
  </r>
  <r>
    <x v="69"/>
    <d v="2008-04-08T00:00:00"/>
    <n v="99.020751953125"/>
    <n v="56.677623748779297"/>
    <n v="6"/>
    <n v="-1.022988055011941E-3"/>
    <n v="-3.4912100218783882E-3"/>
    <n v="1"/>
    <n v="0"/>
    <n v="0"/>
    <n v="0"/>
    <n v="0"/>
    <n v="0"/>
    <n v="0"/>
    <n v="2.4682219668664472E-3"/>
    <n v="0"/>
    <n v="0"/>
  </r>
  <r>
    <x v="69"/>
    <d v="2008-04-09T00:00:00"/>
    <n v="98.304267883300696"/>
    <n v="57.266227722167898"/>
    <n v="7"/>
    <n v="-7.2620007251306537E-3"/>
    <n v="1.0331565968230982E-2"/>
    <n v="1"/>
    <n v="0"/>
    <n v="0"/>
    <n v="0"/>
    <n v="0"/>
    <n v="0"/>
    <n v="0"/>
    <n v="-1.7593566693361637E-2"/>
    <n v="0"/>
    <n v="0"/>
  </r>
  <r>
    <x v="69"/>
    <d v="2008-04-10T00:00:00"/>
    <n v="98.441749572753906"/>
    <n v="57.074005126953097"/>
    <n v="8"/>
    <n v="1.3975552197483306E-3"/>
    <n v="-3.362294644939636E-3"/>
    <n v="1"/>
    <n v="0"/>
    <n v="0"/>
    <n v="0"/>
    <n v="0"/>
    <n v="0"/>
    <n v="0"/>
    <n v="4.7598498646879671E-3"/>
    <n v="0"/>
    <n v="0"/>
  </r>
  <r>
    <x v="69"/>
    <d v="2008-04-11T00:00:00"/>
    <n v="96.531105041503906"/>
    <n v="57.458438873291001"/>
    <n v="9"/>
    <n v="-1.9599709907600238E-2"/>
    <n v="6.7131229658833908E-3"/>
    <n v="1"/>
    <n v="0"/>
    <n v="0"/>
    <n v="0"/>
    <n v="0"/>
    <n v="0"/>
    <n v="0"/>
    <n v="-2.6312832873483627E-2"/>
    <n v="0"/>
    <n v="0"/>
  </r>
  <r>
    <x v="69"/>
    <d v="2008-04-14T00:00:00"/>
    <n v="96.205482482910099"/>
    <n v="57.122058868408203"/>
    <n v="10"/>
    <n v="-3.3789419288330455E-3"/>
    <n v="-5.8715222554876411E-3"/>
    <n v="1"/>
    <n v="0"/>
    <n v="0"/>
    <n v="0"/>
    <n v="0"/>
    <n v="0"/>
    <n v="0"/>
    <n v="2.4925803266545956E-3"/>
    <n v="0"/>
    <n v="0"/>
  </r>
  <r>
    <x v="69"/>
    <d v="2008-04-15T00:00:00"/>
    <n v="96.429817199707003"/>
    <n v="56.413345336913999"/>
    <n v="11"/>
    <n v="2.3291143272312826E-3"/>
    <n v="-1.2484612033850592E-2"/>
    <n v="1"/>
    <n v="0"/>
    <n v="0"/>
    <n v="0"/>
    <n v="0"/>
    <n v="0"/>
    <n v="0"/>
    <n v="1.4813726361081874E-2"/>
    <n v="0"/>
    <n v="0"/>
  </r>
  <r>
    <x v="69"/>
    <d v="2008-04-16T00:00:00"/>
    <n v="99.042457580566406"/>
    <n v="55.860813140869098"/>
    <n v="12"/>
    <n v="2.6733161806843573E-2"/>
    <n v="-9.8426327872205184E-3"/>
    <n v="1"/>
    <n v="0"/>
    <n v="0"/>
    <n v="0"/>
    <n v="0"/>
    <n v="0"/>
    <n v="0"/>
    <n v="3.6575794594064091E-2"/>
    <n v="0"/>
    <n v="0"/>
  </r>
  <r>
    <x v="69"/>
    <d v="2008-04-17T00:00:00"/>
    <n v="99.187225341796804"/>
    <n v="55.764736175537102"/>
    <n v="13"/>
    <n v="1.4606065532984491E-3"/>
    <n v="-1.7214157447923662E-3"/>
    <n v="1"/>
    <n v="0"/>
    <n v="0"/>
    <n v="0"/>
    <n v="0"/>
    <n v="0"/>
    <n v="0"/>
    <n v="3.1820222980908155E-3"/>
    <n v="0"/>
    <n v="0"/>
  </r>
  <r>
    <x v="69"/>
    <d v="2008-04-18T00:00:00"/>
    <n v="100.22213745117099"/>
    <n v="55.716701507568303"/>
    <n v="14"/>
    <n v="1.0379867693178056E-2"/>
    <n v="-8.6175191026787855E-4"/>
    <n v="1"/>
    <n v="0"/>
    <n v="0"/>
    <n v="0"/>
    <n v="0"/>
    <n v="0"/>
    <n v="0"/>
    <n v="1.1241619603445935E-2"/>
    <n v="0"/>
    <n v="0"/>
  </r>
  <r>
    <x v="69"/>
    <d v="2008-04-21T00:00:00"/>
    <n v="100.27279663085901"/>
    <n v="55.938907623291001"/>
    <n v="15"/>
    <n v="5.0534125461088421E-4"/>
    <n v="3.9802104131230493E-3"/>
    <n v="1"/>
    <n v="0"/>
    <n v="0"/>
    <n v="0"/>
    <n v="0"/>
    <n v="0"/>
    <n v="0"/>
    <n v="-3.474869158512165E-3"/>
    <n v="0"/>
    <n v="0"/>
  </r>
  <r>
    <x v="69"/>
    <d v="2008-04-22T00:00:00"/>
    <n v="99.831375122070298"/>
    <n v="56.131069183349602"/>
    <n v="16"/>
    <n v="-4.4119242587181799E-3"/>
    <n v="3.429317179424378E-3"/>
    <n v="0"/>
    <n v="1"/>
    <n v="0"/>
    <n v="-4.4119242587181799E-3"/>
    <n v="3.429317179424378E-3"/>
    <n v="0"/>
    <n v="0"/>
    <n v="0"/>
    <n v="-7.8412414381425575E-3"/>
    <n v="0"/>
  </r>
  <r>
    <x v="69"/>
    <d v="2008-04-23T00:00:00"/>
    <n v="99.672119140625"/>
    <n v="55.944889068603501"/>
    <n v="17"/>
    <n v="-1.5965235682812015E-3"/>
    <n v="-3.3223947206760768E-3"/>
    <n v="0"/>
    <n v="1"/>
    <n v="0"/>
    <n v="-1.5965235682812015E-3"/>
    <n v="-3.3223947206760768E-3"/>
    <n v="0"/>
    <n v="0"/>
    <n v="0"/>
    <n v="1.7258711523948753E-3"/>
    <n v="0"/>
  </r>
  <r>
    <x v="69"/>
    <d v="2008-04-24T00:00:00"/>
    <n v="100.10636138916"/>
    <n v="55.470443725585902"/>
    <n v="18"/>
    <n v="4.3472443204262273E-3"/>
    <n v="-8.5167489777278876E-3"/>
    <n v="0"/>
    <n v="1"/>
    <n v="0"/>
    <n v="4.3472443204262273E-3"/>
    <n v="-8.5167489777278876E-3"/>
    <n v="0"/>
    <n v="0"/>
    <n v="0"/>
    <n v="1.2863993298154115E-2"/>
    <n v="0"/>
  </r>
  <r>
    <x v="69"/>
    <d v="2008-04-25T00:00:00"/>
    <n v="101.032745361328"/>
    <n v="55.146110534667898"/>
    <n v="19"/>
    <n v="9.2114411511693001E-3"/>
    <n v="-5.8641154122580624E-3"/>
    <n v="0"/>
    <n v="1"/>
    <n v="0"/>
    <n v="9.2114411511693001E-3"/>
    <n v="-5.8641154122580624E-3"/>
    <n v="0"/>
    <n v="0"/>
    <n v="0"/>
    <n v="1.5075556563427362E-2"/>
    <n v="0"/>
  </r>
  <r>
    <x v="69"/>
    <d v="2008-04-28T00:00:00"/>
    <n v="101.054443359375"/>
    <n v="55.314311981201101"/>
    <n v="20"/>
    <n v="2.147389774457313E-4"/>
    <n v="3.0454632112703385E-3"/>
    <n v="0"/>
    <n v="1"/>
    <n v="0"/>
    <n v="2.147389774457313E-4"/>
    <n v="3.0454632112703385E-3"/>
    <n v="0"/>
    <n v="0"/>
    <n v="0"/>
    <n v="-2.830724233824607E-3"/>
    <n v="0"/>
  </r>
  <r>
    <x v="69"/>
    <d v="2008-04-29T00:00:00"/>
    <n v="100.656410217285"/>
    <n v="55.524532318115199"/>
    <n v="21"/>
    <n v="-3.9465765144650871E-3"/>
    <n v="3.7932656247418321E-3"/>
    <n v="0"/>
    <n v="1"/>
    <n v="0"/>
    <n v="-3.9465765144650871E-3"/>
    <n v="3.7932656247418321E-3"/>
    <n v="0"/>
    <n v="0"/>
    <n v="0"/>
    <n v="-7.7398421392069188E-3"/>
    <n v="0"/>
  </r>
  <r>
    <x v="69"/>
    <d v="2008-04-30T00:00:00"/>
    <n v="100.06291198730401"/>
    <n v="55.920848846435497"/>
    <n v="22"/>
    <n v="-5.9137302091610182E-3"/>
    <n v="7.1123306291389424E-3"/>
    <n v="0"/>
    <n v="1"/>
    <n v="0"/>
    <n v="-5.9137302091610182E-3"/>
    <n v="7.1123306291389424E-3"/>
    <n v="0"/>
    <n v="0"/>
    <n v="0"/>
    <n v="-1.302606083829996E-2"/>
    <n v="0"/>
  </r>
  <r>
    <x v="70"/>
    <d v="2008-05-01T00:00:00"/>
    <n v="102.13282012939401"/>
    <n v="55.924476623535099"/>
    <n v="1"/>
    <n v="2.0475016294768889E-2"/>
    <n v="6.4871322706228746E-5"/>
    <n v="1"/>
    <n v="0"/>
    <n v="1"/>
    <n v="0"/>
    <n v="0"/>
    <n v="2.0475016294768889E-2"/>
    <n v="6.4871322706228746E-5"/>
    <n v="2.0410144972062661E-2"/>
    <n v="0"/>
    <n v="2.0410144972062661E-2"/>
  </r>
  <r>
    <x v="70"/>
    <d v="2008-05-02T00:00:00"/>
    <n v="102.41505432128901"/>
    <n v="55.219287872314403"/>
    <n v="2"/>
    <n v="2.7595923131664792E-3"/>
    <n v="-1.2689838562823016E-2"/>
    <n v="1"/>
    <n v="0"/>
    <n v="1"/>
    <n v="0"/>
    <n v="0"/>
    <n v="2.7595923131664792E-3"/>
    <n v="-1.2689838562823016E-2"/>
    <n v="1.5449430875989495E-2"/>
    <n v="0"/>
    <n v="1.5449430875989495E-2"/>
  </r>
  <r>
    <x v="70"/>
    <d v="2008-05-05T00:00:00"/>
    <n v="101.92290496826099"/>
    <n v="55.219287872314403"/>
    <n v="3"/>
    <n v="-4.8170228026121111E-3"/>
    <n v="0"/>
    <n v="1"/>
    <n v="0"/>
    <n v="1"/>
    <n v="0"/>
    <n v="0"/>
    <n v="-4.8170228026121111E-3"/>
    <n v="0"/>
    <n v="-4.8170228026121111E-3"/>
    <n v="0"/>
    <n v="-4.8170228026121111E-3"/>
  </r>
  <r>
    <x v="70"/>
    <d v="2008-05-06T00:00:00"/>
    <n v="102.80588531494099"/>
    <n v="54.821441650390597"/>
    <n v="4"/>
    <n v="8.6259076741697395E-3"/>
    <n v="-7.2309218075501114E-3"/>
    <n v="1"/>
    <n v="0"/>
    <n v="1"/>
    <n v="0"/>
    <n v="0"/>
    <n v="8.6259076741697395E-3"/>
    <n v="-7.2309218075501114E-3"/>
    <n v="1.5856829481719851E-2"/>
    <n v="0"/>
    <n v="1.5856829481719851E-2"/>
  </r>
  <r>
    <x v="70"/>
    <d v="2008-05-07T00:00:00"/>
    <n v="100.97484588623"/>
    <n v="55.056514739990199"/>
    <n v="5"/>
    <n v="-1.7971166336063445E-2"/>
    <n v="4.2788099809882626E-3"/>
    <n v="1"/>
    <n v="0"/>
    <n v="1"/>
    <n v="0"/>
    <n v="0"/>
    <n v="-1.7971166336063445E-2"/>
    <n v="4.2788099809882626E-3"/>
    <n v="-2.2249976317051709E-2"/>
    <n v="0"/>
    <n v="-2.2249976317051709E-2"/>
  </r>
  <r>
    <x v="70"/>
    <d v="2008-05-08T00:00:00"/>
    <n v="100.714309692382"/>
    <n v="55.550815582275298"/>
    <n v="6"/>
    <n v="-2.5835433542988904E-3"/>
    <n v="8.9379995260569969E-3"/>
    <n v="1"/>
    <n v="0"/>
    <n v="0"/>
    <n v="0"/>
    <n v="0"/>
    <n v="0"/>
    <n v="0"/>
    <n v="-1.1521542880355888E-2"/>
    <n v="0"/>
    <n v="0"/>
  </r>
  <r>
    <x v="70"/>
    <d v="2008-05-09T00:00:00"/>
    <n v="100.52610015869099"/>
    <n v="55.755722045898402"/>
    <n v="7"/>
    <n v="-1.8704949836382367E-3"/>
    <n v="3.6818447409301836E-3"/>
    <n v="1"/>
    <n v="0"/>
    <n v="0"/>
    <n v="0"/>
    <n v="0"/>
    <n v="0"/>
    <n v="0"/>
    <n v="-5.5523397245684208E-3"/>
    <n v="0"/>
    <n v="0"/>
  </r>
  <r>
    <x v="70"/>
    <d v="2008-05-12T00:00:00"/>
    <n v="101.65512084960901"/>
    <n v="55.671352386474602"/>
    <n v="8"/>
    <n v="1.1168519222902821E-2"/>
    <n v="-1.5143478544506856E-3"/>
    <n v="1"/>
    <n v="0"/>
    <n v="0"/>
    <n v="0"/>
    <n v="0"/>
    <n v="0"/>
    <n v="0"/>
    <n v="1.2682867077353506E-2"/>
    <n v="0"/>
    <n v="0"/>
  </r>
  <r>
    <x v="70"/>
    <d v="2008-05-13T00:00:00"/>
    <n v="101.66957092285099"/>
    <n v="55.062530517578097"/>
    <n v="9"/>
    <n v="1.4213790898051561E-4"/>
    <n v="-1.0996236882001931E-2"/>
    <n v="1"/>
    <n v="0"/>
    <n v="0"/>
    <n v="0"/>
    <n v="0"/>
    <n v="0"/>
    <n v="0"/>
    <n v="1.1138374790982447E-2"/>
    <n v="0"/>
    <n v="0"/>
  </r>
  <r>
    <x v="70"/>
    <d v="2008-05-14T00:00:00"/>
    <n v="101.879493713378"/>
    <n v="55.086647033691399"/>
    <n v="10"/>
    <n v="2.0626266726137617E-3"/>
    <n v="4.378882717926022E-4"/>
    <n v="1"/>
    <n v="0"/>
    <n v="0"/>
    <n v="0"/>
    <n v="0"/>
    <n v="0"/>
    <n v="0"/>
    <n v="1.6247384008211594E-3"/>
    <n v="0"/>
    <n v="0"/>
  </r>
  <r>
    <x v="70"/>
    <d v="2008-05-15T00:00:00"/>
    <n v="103.15323638916"/>
    <n v="55.586944580078097"/>
    <n v="11"/>
    <n v="1.2424933928299209E-2"/>
    <n v="9.0410177703137071E-3"/>
    <n v="1"/>
    <n v="0"/>
    <n v="0"/>
    <n v="0"/>
    <n v="0"/>
    <n v="0"/>
    <n v="0"/>
    <n v="3.3839161579855021E-3"/>
    <n v="0"/>
    <n v="0"/>
  </r>
  <r>
    <x v="70"/>
    <d v="2008-05-16T00:00:00"/>
    <n v="103.247360229492"/>
    <n v="55.357875823974602"/>
    <n v="12"/>
    <n v="9.1205014325153484E-4"/>
    <n v="-4.1294236320094137E-3"/>
    <n v="1"/>
    <n v="0"/>
    <n v="0"/>
    <n v="0"/>
    <n v="0"/>
    <n v="0"/>
    <n v="0"/>
    <n v="5.0414737752609486E-3"/>
    <n v="0"/>
    <n v="0"/>
  </r>
  <r>
    <x v="70"/>
    <d v="2008-05-19T00:00:00"/>
    <n v="103.529609680175"/>
    <n v="55.430198669433501"/>
    <n v="13"/>
    <n v="2.7299909279374745E-3"/>
    <n v="1.305607233686885E-3"/>
    <n v="1"/>
    <n v="0"/>
    <n v="0"/>
    <n v="0"/>
    <n v="0"/>
    <n v="0"/>
    <n v="0"/>
    <n v="1.4243836942505895E-3"/>
    <n v="0"/>
    <n v="0"/>
  </r>
  <r>
    <x v="70"/>
    <d v="2008-05-20T00:00:00"/>
    <n v="102.690124511718"/>
    <n v="55.719577789306598"/>
    <n v="14"/>
    <n v="-8.141701947288419E-3"/>
    <n v="5.2070239441389613E-3"/>
    <n v="1"/>
    <n v="0"/>
    <n v="0"/>
    <n v="0"/>
    <n v="0"/>
    <n v="0"/>
    <n v="0"/>
    <n v="-1.334872589142738E-2"/>
    <n v="0"/>
    <n v="0"/>
  </r>
  <r>
    <x v="70"/>
    <d v="2008-05-21T00:00:00"/>
    <n v="100.95313262939401"/>
    <n v="55.731582641601499"/>
    <n v="15"/>
    <n v="-1.7059577938254498E-2"/>
    <n v="2.154280367277954E-4"/>
    <n v="1"/>
    <n v="0"/>
    <n v="0"/>
    <n v="0"/>
    <n v="0"/>
    <n v="0"/>
    <n v="0"/>
    <n v="-1.7275005974982292E-2"/>
    <n v="0"/>
    <n v="0"/>
  </r>
  <r>
    <x v="70"/>
    <d v="2008-05-22T00:00:00"/>
    <n v="100.96760559082"/>
    <n v="55.074607849121001"/>
    <n v="16"/>
    <n v="1.4335289756110337E-4"/>
    <n v="-1.1858227199554696E-2"/>
    <n v="0"/>
    <n v="1"/>
    <n v="0"/>
    <n v="1.4335289756110337E-4"/>
    <n v="-1.1858227199554696E-2"/>
    <n v="0"/>
    <n v="0"/>
    <n v="0"/>
    <n v="1.2001580097115799E-2"/>
    <n v="0"/>
  </r>
  <r>
    <x v="70"/>
    <d v="2008-05-23T00:00:00"/>
    <n v="99.614219665527301"/>
    <n v="55.315700531005803"/>
    <n v="17"/>
    <n v="-1.3494806543292511E-2"/>
    <n v="4.3680114450315747E-3"/>
    <n v="0"/>
    <n v="1"/>
    <n v="0"/>
    <n v="-1.3494806543292511E-2"/>
    <n v="4.3680114450315747E-3"/>
    <n v="0"/>
    <n v="0"/>
    <n v="0"/>
    <n v="-1.7862817988324085E-2"/>
    <n v="0"/>
  </r>
  <r>
    <x v="70"/>
    <d v="2008-05-27T00:00:00"/>
    <n v="100.35243225097599"/>
    <n v="54.942020416259702"/>
    <n v="18"/>
    <n v="7.383390500118308E-3"/>
    <n v="-6.7783288514475758E-3"/>
    <n v="0"/>
    <n v="1"/>
    <n v="0"/>
    <n v="7.383390500118308E-3"/>
    <n v="-6.7783288514475758E-3"/>
    <n v="0"/>
    <n v="0"/>
    <n v="0"/>
    <n v="1.4161719351565884E-2"/>
    <n v="0"/>
  </r>
  <r>
    <x v="70"/>
    <d v="2008-05-28T00:00:00"/>
    <n v="100.815628051757"/>
    <n v="54.4537353515625"/>
    <n v="19"/>
    <n v="4.6050711892744334E-3"/>
    <n v="-8.9270064262401798E-3"/>
    <n v="0"/>
    <n v="1"/>
    <n v="0"/>
    <n v="4.6050711892744334E-3"/>
    <n v="-8.9270064262401798E-3"/>
    <n v="0"/>
    <n v="0"/>
    <n v="0"/>
    <n v="1.3532077615514613E-2"/>
    <n v="0"/>
  </r>
  <r>
    <x v="70"/>
    <d v="2008-05-29T00:00:00"/>
    <n v="101.32225036621"/>
    <n v="54.061965942382798"/>
    <n v="20"/>
    <n v="5.0126515547591378E-3"/>
    <n v="-7.2205424030222067E-3"/>
    <n v="0"/>
    <n v="1"/>
    <n v="0"/>
    <n v="5.0126515547591378E-3"/>
    <n v="-7.2205424030222067E-3"/>
    <n v="0"/>
    <n v="0"/>
    <n v="0"/>
    <n v="1.2233193957781344E-2"/>
    <n v="0"/>
  </r>
  <r>
    <x v="70"/>
    <d v="2008-05-30T00:00:00"/>
    <n v="101.575546264648"/>
    <n v="54.417575836181598"/>
    <n v="21"/>
    <n v="2.4967844326532645E-3"/>
    <n v="6.5562807841251852E-3"/>
    <n v="0"/>
    <n v="1"/>
    <n v="0"/>
    <n v="2.4967844326532645E-3"/>
    <n v="6.5562807841251852E-3"/>
    <n v="0"/>
    <n v="0"/>
    <n v="0"/>
    <n v="-4.0594963514719203E-3"/>
    <n v="0"/>
  </r>
  <r>
    <x v="71"/>
    <d v="2008-06-02T00:00:00"/>
    <n v="100.52610015869099"/>
    <n v="54.627540588378899"/>
    <n v="1"/>
    <n v="-1.0385422949516056E-2"/>
    <n v="3.8509750562573252E-3"/>
    <n v="1"/>
    <n v="0"/>
    <n v="1"/>
    <n v="0"/>
    <n v="0"/>
    <n v="-1.0385422949516056E-2"/>
    <n v="3.8509750562573252E-3"/>
    <n v="-1.4236398005773381E-2"/>
    <n v="0"/>
    <n v="-1.4236398005773381E-2"/>
  </r>
  <r>
    <x v="71"/>
    <d v="2008-06-03T00:00:00"/>
    <n v="99.939910888671804"/>
    <n v="55.020729064941399"/>
    <n v="2"/>
    <n v="-5.848282586286886E-3"/>
    <n v="7.1718443550426794E-3"/>
    <n v="1"/>
    <n v="0"/>
    <n v="1"/>
    <n v="0"/>
    <n v="0"/>
    <n v="-5.848282586286886E-3"/>
    <n v="7.1718443550426794E-3"/>
    <n v="-1.3020126941329566E-2"/>
    <n v="0"/>
    <n v="-1.3020126941329566E-2"/>
  </r>
  <r>
    <x v="71"/>
    <d v="2008-06-04T00:00:00"/>
    <n v="99.889266967773395"/>
    <n v="54.530757904052699"/>
    <n v="3"/>
    <n v="-5.0687214475827471E-4"/>
    <n v="-8.9450986293100748E-3"/>
    <n v="1"/>
    <n v="0"/>
    <n v="1"/>
    <n v="0"/>
    <n v="0"/>
    <n v="-5.0687214475827471E-4"/>
    <n v="-8.9450986293100748E-3"/>
    <n v="8.4382264845517998E-3"/>
    <n v="0"/>
    <n v="8.4382264845517998E-3"/>
  </r>
  <r>
    <x v="71"/>
    <d v="2008-06-05T00:00:00"/>
    <n v="101.88672637939401"/>
    <n v="54.204051971435497"/>
    <n v="4"/>
    <n v="1.9799428378861186E-2"/>
    <n v="-6.0092424152007589E-3"/>
    <n v="1"/>
    <n v="0"/>
    <n v="1"/>
    <n v="0"/>
    <n v="0"/>
    <n v="1.9799428378861186E-2"/>
    <n v="-6.0092424152007589E-3"/>
    <n v="2.5808670794061947E-2"/>
    <n v="0"/>
    <n v="2.5808670794061947E-2"/>
  </r>
  <r>
    <x v="71"/>
    <d v="2008-06-06T00:00:00"/>
    <n v="98.637191772460895"/>
    <n v="54.9058227539062"/>
    <n v="5"/>
    <n v="-3.241328151071491E-2"/>
    <n v="1.2863738710772151E-2"/>
    <n v="1"/>
    <n v="0"/>
    <n v="1"/>
    <n v="0"/>
    <n v="0"/>
    <n v="-3.241328151071491E-2"/>
    <n v="1.2863738710772151E-2"/>
    <n v="-4.5277020221487059E-2"/>
    <n v="0"/>
    <n v="-4.5277020221487059E-2"/>
  </r>
  <r>
    <x v="71"/>
    <d v="2008-06-09T00:00:00"/>
    <n v="98.876037597656193"/>
    <n v="54.9058227539062"/>
    <n v="6"/>
    <n v="2.4185310764269904E-3"/>
    <n v="0"/>
    <n v="1"/>
    <n v="0"/>
    <n v="0"/>
    <n v="0"/>
    <n v="0"/>
    <n v="0"/>
    <n v="0"/>
    <n v="2.4185310764269904E-3"/>
    <n v="0"/>
    <n v="0"/>
  </r>
  <r>
    <x v="71"/>
    <d v="2008-06-10T00:00:00"/>
    <n v="98.383888244628906"/>
    <n v="54.548820495605398"/>
    <n v="7"/>
    <n v="-4.9898667667535365E-3"/>
    <n v="-6.5233143826452164E-3"/>
    <n v="1"/>
    <n v="0"/>
    <n v="0"/>
    <n v="0"/>
    <n v="0"/>
    <n v="0"/>
    <n v="0"/>
    <n v="1.53344761589168E-3"/>
    <n v="0"/>
    <n v="0"/>
  </r>
  <r>
    <x v="71"/>
    <d v="2008-06-11T00:00:00"/>
    <n v="96.936431884765597"/>
    <n v="54.421802520751903"/>
    <n v="8"/>
    <n v="-1.4821631021272791E-2"/>
    <n v="-2.3312343980875995E-3"/>
    <n v="1"/>
    <n v="0"/>
    <n v="0"/>
    <n v="0"/>
    <n v="0"/>
    <n v="0"/>
    <n v="0"/>
    <n v="-1.2490396623185192E-2"/>
    <n v="0"/>
    <n v="0"/>
  </r>
  <r>
    <x v="71"/>
    <d v="2008-06-12T00:00:00"/>
    <n v="97.305480957031193"/>
    <n v="53.8773384094238"/>
    <n v="9"/>
    <n v="3.7998958199179055E-3"/>
    <n v="-1.0054903368635832E-2"/>
    <n v="1"/>
    <n v="0"/>
    <n v="0"/>
    <n v="0"/>
    <n v="0"/>
    <n v="0"/>
    <n v="0"/>
    <n v="1.3854799188553738E-2"/>
    <n v="0"/>
    <n v="0"/>
  </r>
  <r>
    <x v="71"/>
    <d v="2008-06-13T00:00:00"/>
    <n v="98.535842895507798"/>
    <n v="53.762432098388601"/>
    <n v="10"/>
    <n v="1.2565051152071209E-2"/>
    <n v="-2.1350167162413041E-3"/>
    <n v="1"/>
    <n v="0"/>
    <n v="0"/>
    <n v="0"/>
    <n v="0"/>
    <n v="0"/>
    <n v="0"/>
    <n v="1.4700067868312513E-2"/>
    <n v="0"/>
    <n v="0"/>
  </r>
  <r>
    <x v="71"/>
    <d v="2008-06-16T00:00:00"/>
    <n v="98.59375"/>
    <n v="53.774532318115199"/>
    <n v="11"/>
    <n v="5.875029244189284E-4"/>
    <n v="2.2504298579221357E-4"/>
    <n v="1"/>
    <n v="0"/>
    <n v="0"/>
    <n v="0"/>
    <n v="0"/>
    <n v="0"/>
    <n v="0"/>
    <n v="3.6245993862671485E-4"/>
    <n v="0"/>
    <n v="0"/>
  </r>
  <r>
    <x v="71"/>
    <d v="2008-06-17T00:00:00"/>
    <n v="98.116081237792898"/>
    <n v="53.883434295654297"/>
    <n v="12"/>
    <n v="-4.8565920480772911E-3"/>
    <n v="2.0231111195744699E-3"/>
    <n v="1"/>
    <n v="0"/>
    <n v="0"/>
    <n v="0"/>
    <n v="0"/>
    <n v="0"/>
    <n v="0"/>
    <n v="-6.8797031676517614E-3"/>
    <n v="0"/>
    <n v="0"/>
  </r>
  <r>
    <x v="71"/>
    <d v="2008-06-18T00:00:00"/>
    <n v="97.160758972167898"/>
    <n v="54.337154388427699"/>
    <n v="13"/>
    <n v="-9.7843644537733612E-3"/>
    <n v="8.3851466109150005E-3"/>
    <n v="1"/>
    <n v="0"/>
    <n v="0"/>
    <n v="0"/>
    <n v="0"/>
    <n v="0"/>
    <n v="0"/>
    <n v="-1.8169511064688362E-2"/>
    <n v="0"/>
    <n v="0"/>
  </r>
  <r>
    <x v="71"/>
    <d v="2008-06-19T00:00:00"/>
    <n v="97.2838134765625"/>
    <n v="54.016544342041001"/>
    <n v="14"/>
    <n v="1.2657028095228488E-3"/>
    <n v="-5.9178594882857817E-3"/>
    <n v="1"/>
    <n v="0"/>
    <n v="0"/>
    <n v="0"/>
    <n v="0"/>
    <n v="0"/>
    <n v="0"/>
    <n v="7.1835622978086303E-3"/>
    <n v="0"/>
    <n v="0"/>
  </r>
  <r>
    <x v="71"/>
    <d v="2008-06-20T00:00:00"/>
    <n v="95.704750061035099"/>
    <n v="54.331047058105398"/>
    <n v="15"/>
    <n v="-1.6364686344574532E-2"/>
    <n v="5.8054562231644432E-3"/>
    <n v="1"/>
    <n v="0"/>
    <n v="0"/>
    <n v="0"/>
    <n v="0"/>
    <n v="0"/>
    <n v="0"/>
    <n v="-2.2170142567738974E-2"/>
    <n v="0"/>
    <n v="0"/>
  </r>
  <r>
    <x v="71"/>
    <d v="2008-06-23T00:00:00"/>
    <n v="95.610168457031193"/>
    <n v="54.446025848388601"/>
    <n v="16"/>
    <n v="-9.887531243464628E-4"/>
    <n v="2.1140269733697713E-3"/>
    <n v="0"/>
    <n v="1"/>
    <n v="0"/>
    <n v="-9.887531243464628E-4"/>
    <n v="2.1140269733697713E-3"/>
    <n v="0"/>
    <n v="0"/>
    <n v="0"/>
    <n v="-3.1027800977162338E-3"/>
    <n v="0"/>
  </r>
  <r>
    <x v="71"/>
    <d v="2008-06-24T00:00:00"/>
    <n v="95.421081542968693"/>
    <n v="54.808967590332003"/>
    <n v="17"/>
    <n v="-1.9796444384361867E-3"/>
    <n v="6.6439631838822732E-3"/>
    <n v="0"/>
    <n v="1"/>
    <n v="0"/>
    <n v="-1.9796444384361867E-3"/>
    <n v="6.6439631838822732E-3"/>
    <n v="0"/>
    <n v="0"/>
    <n v="0"/>
    <n v="-8.6236076223184591E-3"/>
    <n v="0"/>
  </r>
  <r>
    <x v="71"/>
    <d v="2008-06-25T00:00:00"/>
    <n v="95.872001647949205"/>
    <n v="54.833198547363203"/>
    <n v="18"/>
    <n v="4.7144510678536894E-3"/>
    <n v="4.4200070610171812E-4"/>
    <n v="0"/>
    <n v="1"/>
    <n v="0"/>
    <n v="4.7144510678536894E-3"/>
    <n v="4.4200070610171812E-4"/>
    <n v="0"/>
    <n v="0"/>
    <n v="0"/>
    <n v="4.2724503617519709E-3"/>
    <n v="0"/>
  </r>
  <r>
    <x v="71"/>
    <d v="2008-06-26T00:00:00"/>
    <n v="93.268104553222599"/>
    <n v="55.202224731445298"/>
    <n v="19"/>
    <n v="-2.7535795259839749E-2"/>
    <n v="6.7074321452973446E-3"/>
    <n v="0"/>
    <n v="1"/>
    <n v="0"/>
    <n v="-2.7535795259839749E-2"/>
    <n v="6.7074321452973446E-3"/>
    <n v="0"/>
    <n v="0"/>
    <n v="0"/>
    <n v="-3.4243227405137092E-2"/>
    <n v="0"/>
  </r>
  <r>
    <x v="71"/>
    <d v="2008-06-27T00:00:00"/>
    <n v="92.758964538574205"/>
    <n v="55.8495063781738"/>
    <n v="20"/>
    <n v="-5.4738408599438069E-3"/>
    <n v="1.1657431549738183E-2"/>
    <n v="0"/>
    <n v="1"/>
    <n v="0"/>
    <n v="-5.4738408599438069E-3"/>
    <n v="1.1657431549738183E-2"/>
    <n v="0"/>
    <n v="0"/>
    <n v="0"/>
    <n v="-1.7131272409681989E-2"/>
    <n v="0"/>
  </r>
  <r>
    <x v="71"/>
    <d v="2008-06-30T00:00:00"/>
    <n v="93.0863037109375"/>
    <n v="55.861598968505803"/>
    <n v="21"/>
    <n v="3.5227101981743867E-3"/>
    <n v="2.1649755128119589E-4"/>
    <n v="0"/>
    <n v="1"/>
    <n v="0"/>
    <n v="3.5227101981743867E-3"/>
    <n v="2.1649755128119589E-4"/>
    <n v="0"/>
    <n v="0"/>
    <n v="0"/>
    <n v="3.3062126468931907E-3"/>
    <n v="0"/>
  </r>
  <r>
    <x v="72"/>
    <d v="2008-07-01T00:00:00"/>
    <n v="93.377227783203097"/>
    <n v="55.729213714599602"/>
    <n v="1"/>
    <n v="3.1204419008782022E-3"/>
    <n v="-2.3726920313632011E-3"/>
    <n v="1"/>
    <n v="0"/>
    <n v="1"/>
    <n v="0"/>
    <n v="0"/>
    <n v="3.1204419008782022E-3"/>
    <n v="-2.3726920313632011E-3"/>
    <n v="5.4931339322414029E-3"/>
    <n v="0"/>
    <n v="5.4931339322414029E-3"/>
  </r>
  <r>
    <x v="72"/>
    <d v="2008-07-02T00:00:00"/>
    <n v="91.777030944824205"/>
    <n v="56.020668029785099"/>
    <n v="2"/>
    <n v="-1.7285442876437924E-2"/>
    <n v="5.216201958843824E-3"/>
    <n v="1"/>
    <n v="0"/>
    <n v="1"/>
    <n v="0"/>
    <n v="0"/>
    <n v="-1.7285442876437924E-2"/>
    <n v="5.216201958843824E-3"/>
    <n v="-2.2501644835281748E-2"/>
    <n v="0"/>
    <n v="-2.2501644835281748E-2"/>
  </r>
  <r>
    <x v="72"/>
    <d v="2008-07-03T00:00:00"/>
    <n v="91.871612548828097"/>
    <n v="55.899253845214801"/>
    <n v="3"/>
    <n v="1.0300278898539164E-3"/>
    <n v="-2.169662561684381E-3"/>
    <n v="1"/>
    <n v="0"/>
    <n v="1"/>
    <n v="0"/>
    <n v="0"/>
    <n v="1.0300278898539164E-3"/>
    <n v="-2.169662561684381E-3"/>
    <n v="3.1996904515382975E-3"/>
    <n v="0"/>
    <n v="3.1996904515382975E-3"/>
  </r>
  <r>
    <x v="72"/>
    <d v="2008-07-07T00:00:00"/>
    <n v="90.933303833007798"/>
    <n v="56.154281616210902"/>
    <n v="4"/>
    <n v="-1.0265773752365447E-2"/>
    <n v="4.5518994164569912E-3"/>
    <n v="1"/>
    <n v="0"/>
    <n v="1"/>
    <n v="0"/>
    <n v="0"/>
    <n v="-1.0265773752365447E-2"/>
    <n v="4.5518994164569912E-3"/>
    <n v="-1.4817673168822439E-2"/>
    <n v="0"/>
    <n v="-1.4817673168822439E-2"/>
  </r>
  <r>
    <x v="72"/>
    <d v="2008-07-08T00:00:00"/>
    <n v="92.548027038574205"/>
    <n v="56.518539428710902"/>
    <n v="5"/>
    <n v="1.7601408118622378E-2"/>
    <n v="6.4657843505763124E-3"/>
    <n v="1"/>
    <n v="0"/>
    <n v="1"/>
    <n v="0"/>
    <n v="0"/>
    <n v="1.7601408118622378E-2"/>
    <n v="6.4657843505763124E-3"/>
    <n v="1.1135623768046065E-2"/>
    <n v="0"/>
    <n v="1.1135623768046065E-2"/>
  </r>
  <r>
    <x v="72"/>
    <d v="2008-07-09T00:00:00"/>
    <n v="90.766014099121094"/>
    <n v="56.767478942871001"/>
    <n v="6"/>
    <n v="-1.9442799523499449E-2"/>
    <n v="4.3948921222373869E-3"/>
    <n v="1"/>
    <n v="0"/>
    <n v="0"/>
    <n v="0"/>
    <n v="0"/>
    <n v="0"/>
    <n v="0"/>
    <n v="-2.3837691645736837E-2"/>
    <n v="0"/>
    <n v="0"/>
  </r>
  <r>
    <x v="72"/>
    <d v="2008-07-10T00:00:00"/>
    <n v="91.136970520019503"/>
    <n v="56.761417388916001"/>
    <n v="7"/>
    <n v="4.0786239535174256E-3"/>
    <n v="-1.0678433696821104E-4"/>
    <n v="1"/>
    <n v="0"/>
    <n v="0"/>
    <n v="0"/>
    <n v="0"/>
    <n v="0"/>
    <n v="0"/>
    <n v="4.1854082904856362E-3"/>
    <n v="0"/>
    <n v="0"/>
  </r>
  <r>
    <x v="72"/>
    <d v="2008-07-11T00:00:00"/>
    <n v="90.075065612792898"/>
    <n v="55.953941345214801"/>
    <n v="8"/>
    <n v="-1.1720160374811541E-2"/>
    <n v="-1.4327947258011585E-2"/>
    <n v="1"/>
    <n v="0"/>
    <n v="0"/>
    <n v="0"/>
    <n v="0"/>
    <n v="0"/>
    <n v="0"/>
    <n v="2.6077868832000434E-3"/>
    <n v="0"/>
    <n v="0"/>
  </r>
  <r>
    <x v="72"/>
    <d v="2008-07-14T00:00:00"/>
    <n v="89.260398864746094"/>
    <n v="56.445701599121001"/>
    <n v="9"/>
    <n v="-9.0854572946589742E-3"/>
    <n v="8.7502660817067503E-3"/>
    <n v="1"/>
    <n v="0"/>
    <n v="0"/>
    <n v="0"/>
    <n v="0"/>
    <n v="0"/>
    <n v="0"/>
    <n v="-1.7835723376365725E-2"/>
    <n v="0"/>
    <n v="0"/>
  </r>
  <r>
    <x v="72"/>
    <d v="2008-07-15T00:00:00"/>
    <n v="88.002098083496094"/>
    <n v="56.427455902099602"/>
    <n v="10"/>
    <n v="-1.4197271711340722E-2"/>
    <n v="-3.2329559275632089E-4"/>
    <n v="1"/>
    <n v="0"/>
    <n v="0"/>
    <n v="0"/>
    <n v="0"/>
    <n v="0"/>
    <n v="0"/>
    <n v="-1.3873976118584401E-2"/>
    <n v="0"/>
    <n v="0"/>
  </r>
  <r>
    <x v="72"/>
    <d v="2008-07-16T00:00:00"/>
    <n v="90.162322998046804"/>
    <n v="55.407478332519503"/>
    <n v="11"/>
    <n v="2.4250978632156323E-2"/>
    <n v="-1.8241274232051519E-2"/>
    <n v="1"/>
    <n v="0"/>
    <n v="0"/>
    <n v="0"/>
    <n v="0"/>
    <n v="0"/>
    <n v="0"/>
    <n v="4.2492252864207838E-2"/>
    <n v="0"/>
    <n v="0"/>
  </r>
  <r>
    <x v="72"/>
    <d v="2008-07-17T00:00:00"/>
    <n v="91.064231872558594"/>
    <n v="55.1221313476562"/>
    <n v="12"/>
    <n v="9.9534675949320313E-3"/>
    <n v="-5.1632792266534397E-3"/>
    <n v="1"/>
    <n v="0"/>
    <n v="0"/>
    <n v="0"/>
    <n v="0"/>
    <n v="0"/>
    <n v="0"/>
    <n v="1.511674682158547E-2"/>
    <n v="0"/>
    <n v="0"/>
  </r>
  <r>
    <x v="72"/>
    <d v="2008-07-18T00:00:00"/>
    <n v="91.631568908691406"/>
    <n v="54.915725708007798"/>
    <n v="13"/>
    <n v="6.2107487679750745E-3"/>
    <n v="-3.7515431007466515E-3"/>
    <n v="1"/>
    <n v="0"/>
    <n v="0"/>
    <n v="0"/>
    <n v="0"/>
    <n v="0"/>
    <n v="0"/>
    <n v="9.9622918687217264E-3"/>
    <n v="0"/>
    <n v="0"/>
  </r>
  <r>
    <x v="72"/>
    <d v="2008-07-21T00:00:00"/>
    <n v="91.682479858398395"/>
    <n v="55.128215789794901"/>
    <n v="14"/>
    <n v="5.5545061994254357E-4"/>
    <n v="3.8619181209231077E-3"/>
    <n v="1"/>
    <n v="0"/>
    <n v="0"/>
    <n v="0"/>
    <n v="0"/>
    <n v="0"/>
    <n v="0"/>
    <n v="-3.3064675009805639E-3"/>
    <n v="0"/>
    <n v="0"/>
  </r>
  <r>
    <x v="72"/>
    <d v="2008-07-22T00:00:00"/>
    <n v="92.722587585449205"/>
    <n v="54.854972839355398"/>
    <n v="15"/>
    <n v="1.1280804497279379E-2"/>
    <n v="-4.9688232542497487E-3"/>
    <n v="1"/>
    <n v="0"/>
    <n v="0"/>
    <n v="0"/>
    <n v="0"/>
    <n v="0"/>
    <n v="0"/>
    <n v="1.6249627751529126E-2"/>
    <n v="0"/>
    <n v="0"/>
  </r>
  <r>
    <x v="72"/>
    <d v="2008-07-23T00:00:00"/>
    <n v="93.224494934082003"/>
    <n v="54.745643615722599"/>
    <n v="16"/>
    <n v="5.3984021770567955E-3"/>
    <n v="-1.9950482658179125E-3"/>
    <n v="0"/>
    <n v="1"/>
    <n v="0"/>
    <n v="5.3984021770567955E-3"/>
    <n v="-1.9950482658179125E-3"/>
    <n v="0"/>
    <n v="0"/>
    <n v="0"/>
    <n v="7.3934504428747085E-3"/>
    <n v="0"/>
  </r>
  <r>
    <x v="72"/>
    <d v="2008-07-24T00:00:00"/>
    <n v="91.289733886718693"/>
    <n v="55.279972076416001"/>
    <n v="17"/>
    <n v="-2.097217080061561E-2"/>
    <n v="9.7128774610749386E-3"/>
    <n v="0"/>
    <n v="1"/>
    <n v="0"/>
    <n v="-2.097217080061561E-2"/>
    <n v="9.7128774610749386E-3"/>
    <n v="0"/>
    <n v="0"/>
    <n v="0"/>
    <n v="-3.0685048261690551E-2"/>
    <n v="0"/>
  </r>
  <r>
    <x v="72"/>
    <d v="2008-07-25T00:00:00"/>
    <n v="91.267890930175696"/>
    <n v="54.727523803710902"/>
    <n v="18"/>
    <n v="-2.3929930803104016E-4"/>
    <n v="-1.0043914053955265E-2"/>
    <n v="0"/>
    <n v="1"/>
    <n v="0"/>
    <n v="-2.3929930803104016E-4"/>
    <n v="-1.0043914053955265E-2"/>
    <n v="0"/>
    <n v="0"/>
    <n v="0"/>
    <n v="9.8046147459242249E-3"/>
    <n v="0"/>
  </r>
  <r>
    <x v="72"/>
    <d v="2008-07-28T00:00:00"/>
    <n v="89.929603576660099"/>
    <n v="55.279972076416001"/>
    <n v="19"/>
    <n v="-1.4771856448215598E-2"/>
    <n v="1.0043914053955211E-2"/>
    <n v="0"/>
    <n v="1"/>
    <n v="0"/>
    <n v="-1.4771856448215598E-2"/>
    <n v="1.0043914053955211E-2"/>
    <n v="0"/>
    <n v="0"/>
    <n v="0"/>
    <n v="-2.4815770502170809E-2"/>
    <n v="0"/>
  </r>
  <r>
    <x v="72"/>
    <d v="2008-07-29T00:00:00"/>
    <n v="91.849761962890597"/>
    <n v="55.055366516113203"/>
    <n v="20"/>
    <n v="2.1127038288096586E-2"/>
    <n v="-4.0713315138764935E-3"/>
    <n v="0"/>
    <n v="1"/>
    <n v="0"/>
    <n v="2.1127038288096586E-2"/>
    <n v="-4.0713315138764935E-3"/>
    <n v="0"/>
    <n v="0"/>
    <n v="0"/>
    <n v="2.519836980197308E-2"/>
    <n v="0"/>
  </r>
  <r>
    <x v="72"/>
    <d v="2008-07-30T00:00:00"/>
    <n v="93.486282348632798"/>
    <n v="55.109970092773402"/>
    <n v="21"/>
    <n v="1.7660492609930557E-2"/>
    <n v="9.9130239715143338E-4"/>
    <n v="0"/>
    <n v="1"/>
    <n v="0"/>
    <n v="1.7660492609930557E-2"/>
    <n v="9.9130239715143338E-4"/>
    <n v="0"/>
    <n v="0"/>
    <n v="0"/>
    <n v="1.6669190212779125E-2"/>
    <n v="0"/>
  </r>
  <r>
    <x v="72"/>
    <d v="2008-07-31T00:00:00"/>
    <n v="92.249832153320298"/>
    <n v="55.656406402587798"/>
    <n v="22"/>
    <n v="-1.3314249239632885E-2"/>
    <n v="9.8665454265590858E-3"/>
    <n v="0"/>
    <n v="1"/>
    <n v="0"/>
    <n v="-1.3314249239632885E-2"/>
    <n v="9.8665454265590858E-3"/>
    <n v="0"/>
    <n v="0"/>
    <n v="0"/>
    <n v="-2.3180794666191971E-2"/>
    <n v="0"/>
  </r>
  <r>
    <x v="73"/>
    <d v="2008-08-01T00:00:00"/>
    <n v="91.762504577636705"/>
    <n v="55.779476165771399"/>
    <n v="1"/>
    <n v="-5.2966961201783465E-3"/>
    <n v="2.2088004399150483E-3"/>
    <n v="1"/>
    <n v="0"/>
    <n v="1"/>
    <n v="0"/>
    <n v="0"/>
    <n v="-5.2966961201783465E-3"/>
    <n v="2.2088004399150483E-3"/>
    <n v="-7.5054965600933948E-3"/>
    <n v="0"/>
    <n v="-7.5054965600933948E-3"/>
  </r>
  <r>
    <x v="73"/>
    <d v="2008-08-04T00:00:00"/>
    <n v="90.911476135253906"/>
    <n v="55.6515083312988"/>
    <n v="2"/>
    <n v="-9.3175239952375845E-3"/>
    <n v="-2.2968098380583002E-3"/>
    <n v="1"/>
    <n v="0"/>
    <n v="1"/>
    <n v="0"/>
    <n v="0"/>
    <n v="-9.3175239952375845E-3"/>
    <n v="-2.2968098380583002E-3"/>
    <n v="-7.0207141571792843E-3"/>
    <n v="0"/>
    <n v="-7.0207141571792843E-3"/>
  </r>
  <r>
    <x v="73"/>
    <d v="2008-08-05T00:00:00"/>
    <n v="93.362678527832003"/>
    <n v="55.237174987792898"/>
    <n v="3"/>
    <n v="2.660543455463147E-2"/>
    <n v="-7.4729947065574065E-3"/>
    <n v="1"/>
    <n v="0"/>
    <n v="1"/>
    <n v="0"/>
    <n v="0"/>
    <n v="2.660543455463147E-2"/>
    <n v="-7.4729947065574065E-3"/>
    <n v="3.4078429261188876E-2"/>
    <n v="0"/>
    <n v="3.4078429261188876E-2"/>
  </r>
  <r>
    <x v="73"/>
    <d v="2008-08-06T00:00:00"/>
    <n v="93.777259826660099"/>
    <n v="55.011695861816399"/>
    <n v="4"/>
    <n v="4.4307161870652968E-3"/>
    <n v="-4.090371876205947E-3"/>
    <n v="1"/>
    <n v="0"/>
    <n v="1"/>
    <n v="0"/>
    <n v="0"/>
    <n v="4.4307161870652968E-3"/>
    <n v="-4.090371876205947E-3"/>
    <n v="8.5210880632712437E-3"/>
    <n v="0"/>
    <n v="8.5210880632712437E-3"/>
  </r>
  <r>
    <x v="73"/>
    <d v="2008-08-07T00:00:00"/>
    <n v="92.3807373046875"/>
    <n v="55.907482147216797"/>
    <n v="5"/>
    <n v="-1.5003907882954057E-2"/>
    <n v="1.6152405333266336E-2"/>
    <n v="1"/>
    <n v="0"/>
    <n v="1"/>
    <n v="0"/>
    <n v="0"/>
    <n v="-1.5003907882954057E-2"/>
    <n v="1.6152405333266336E-2"/>
    <n v="-3.1156313216220394E-2"/>
    <n v="0"/>
    <n v="-3.1156313216220394E-2"/>
  </r>
  <r>
    <x v="73"/>
    <d v="2008-08-08T00:00:00"/>
    <n v="94.097305297851506"/>
    <n v="56.059776306152301"/>
    <n v="6"/>
    <n v="1.8410923415507468E-2"/>
    <n v="2.7203354794386055E-3"/>
    <n v="1"/>
    <n v="0"/>
    <n v="0"/>
    <n v="0"/>
    <n v="0"/>
    <n v="0"/>
    <n v="0"/>
    <n v="1.5690587936068864E-2"/>
    <n v="0"/>
    <n v="0"/>
  </r>
  <r>
    <x v="73"/>
    <d v="2008-08-11T00:00:00"/>
    <n v="95.071907043457003"/>
    <n v="55.523567199707003"/>
    <n v="7"/>
    <n v="1.0304111929210696E-2"/>
    <n v="-9.6109906212185851E-3"/>
    <n v="1"/>
    <n v="0"/>
    <n v="0"/>
    <n v="0"/>
    <n v="0"/>
    <n v="0"/>
    <n v="0"/>
    <n v="1.9915102550429283E-2"/>
    <n v="0"/>
    <n v="0"/>
  </r>
  <r>
    <x v="73"/>
    <d v="2008-08-12T00:00:00"/>
    <n v="94.082748413085895"/>
    <n v="56.041511535644503"/>
    <n v="8"/>
    <n v="-1.0458824232747559E-2"/>
    <n v="9.2851286972199954E-3"/>
    <n v="1"/>
    <n v="0"/>
    <n v="0"/>
    <n v="0"/>
    <n v="0"/>
    <n v="0"/>
    <n v="0"/>
    <n v="-1.9743952929967556E-2"/>
    <n v="0"/>
    <n v="0"/>
  </r>
  <r>
    <x v="73"/>
    <d v="2008-08-13T00:00:00"/>
    <n v="93.515426635742102"/>
    <n v="55.846523284912102"/>
    <n v="9"/>
    <n v="-6.0482838563126829E-3"/>
    <n v="-3.4854209110164224E-3"/>
    <n v="1"/>
    <n v="0"/>
    <n v="0"/>
    <n v="0"/>
    <n v="0"/>
    <n v="0"/>
    <n v="0"/>
    <n v="-2.5628629452962605E-3"/>
    <n v="0"/>
    <n v="0"/>
  </r>
  <r>
    <x v="73"/>
    <d v="2008-08-14T00:00:00"/>
    <n v="94.220932006835895"/>
    <n v="56.206027984619098"/>
    <n v="10"/>
    <n v="7.5159515964902156E-3"/>
    <n v="6.4167380246027781E-3"/>
    <n v="1"/>
    <n v="0"/>
    <n v="0"/>
    <n v="0"/>
    <n v="0"/>
    <n v="0"/>
    <n v="0"/>
    <n v="1.0992135718874375E-3"/>
    <n v="0"/>
    <n v="0"/>
  </r>
  <r>
    <x v="73"/>
    <d v="2008-08-15T00:00:00"/>
    <n v="94.679168701171804"/>
    <n v="56.693519592285099"/>
    <n v="11"/>
    <n v="4.8516394799665375E-3"/>
    <n v="8.6359006361993399E-3"/>
    <n v="1"/>
    <n v="0"/>
    <n v="0"/>
    <n v="0"/>
    <n v="0"/>
    <n v="0"/>
    <n v="0"/>
    <n v="-3.7842611562328024E-3"/>
    <n v="0"/>
    <n v="0"/>
  </r>
  <r>
    <x v="73"/>
    <d v="2008-08-18T00:00:00"/>
    <n v="93.384490966796804"/>
    <n v="56.918975830078097"/>
    <n v="12"/>
    <n v="-1.3768722677215441E-2"/>
    <n v="3.9688686161168931E-3"/>
    <n v="1"/>
    <n v="0"/>
    <n v="0"/>
    <n v="0"/>
    <n v="0"/>
    <n v="0"/>
    <n v="0"/>
    <n v="-1.7737591293332335E-2"/>
    <n v="0"/>
    <n v="0"/>
  </r>
  <r>
    <x v="73"/>
    <d v="2008-08-19T00:00:00"/>
    <n v="92.366165161132798"/>
    <n v="56.699596405029297"/>
    <n v="13"/>
    <n v="-1.0964548162686378E-2"/>
    <n v="-3.8616872815787308E-3"/>
    <n v="1"/>
    <n v="0"/>
    <n v="0"/>
    <n v="0"/>
    <n v="0"/>
    <n v="0"/>
    <n v="0"/>
    <n v="-7.1028608811076468E-3"/>
    <n v="0"/>
    <n v="0"/>
  </r>
  <r>
    <x v="73"/>
    <d v="2008-08-20T00:00:00"/>
    <n v="92.795310974121094"/>
    <n v="56.858047485351499"/>
    <n v="14"/>
    <n v="4.6353765411300957E-3"/>
    <n v="2.7906740176480856E-3"/>
    <n v="1"/>
    <n v="0"/>
    <n v="0"/>
    <n v="0"/>
    <n v="0"/>
    <n v="0"/>
    <n v="0"/>
    <n v="1.8447025234820101E-3"/>
    <n v="0"/>
    <n v="0"/>
  </r>
  <r>
    <x v="73"/>
    <d v="2008-08-21T00:00:00"/>
    <n v="92.955360412597599"/>
    <n v="56.754447937011697"/>
    <n v="15"/>
    <n v="1.7232721355938108E-3"/>
    <n v="-1.8237356140994639E-3"/>
    <n v="1"/>
    <n v="0"/>
    <n v="0"/>
    <n v="0"/>
    <n v="0"/>
    <n v="0"/>
    <n v="0"/>
    <n v="3.5470077496932749E-3"/>
    <n v="0"/>
    <n v="0"/>
  </r>
  <r>
    <x v="73"/>
    <d v="2008-08-22T00:00:00"/>
    <n v="94.300933837890597"/>
    <n v="56.717876434326101"/>
    <n v="16"/>
    <n v="1.4371710076169971E-2"/>
    <n v="-6.4458896307063472E-4"/>
    <n v="0"/>
    <n v="1"/>
    <n v="0"/>
    <n v="1.4371710076169971E-2"/>
    <n v="-6.4458896307063472E-4"/>
    <n v="0"/>
    <n v="0"/>
    <n v="0"/>
    <n v="1.5016299039240606E-2"/>
    <n v="0"/>
  </r>
  <r>
    <x v="73"/>
    <d v="2008-08-25T00:00:00"/>
    <n v="92.388000488281193"/>
    <n v="57.284568786621001"/>
    <n v="17"/>
    <n v="-2.0493987062184839E-2"/>
    <n v="9.9418397360388211E-3"/>
    <n v="0"/>
    <n v="1"/>
    <n v="0"/>
    <n v="-2.0493987062184839E-2"/>
    <n v="9.9418397360388211E-3"/>
    <n v="0"/>
    <n v="0"/>
    <n v="0"/>
    <n v="-3.043582679822366E-2"/>
    <n v="0"/>
  </r>
  <r>
    <x v="73"/>
    <d v="2008-08-26T00:00:00"/>
    <n v="92.657180786132798"/>
    <n v="57.333297729492102"/>
    <n v="18"/>
    <n v="2.9093487965102904E-3"/>
    <n v="8.502853401150224E-4"/>
    <n v="0"/>
    <n v="1"/>
    <n v="0"/>
    <n v="2.9093487965102904E-3"/>
    <n v="8.502853401150224E-4"/>
    <n v="0"/>
    <n v="0"/>
    <n v="0"/>
    <n v="2.0590634563952678E-3"/>
    <n v="0"/>
  </r>
  <r>
    <x v="73"/>
    <d v="2008-08-27T00:00:00"/>
    <n v="93.559043884277301"/>
    <n v="57.430831909179602"/>
    <n v="19"/>
    <n v="9.6862682194425644E-3"/>
    <n v="1.6997332437702923E-3"/>
    <n v="0"/>
    <n v="1"/>
    <n v="0"/>
    <n v="9.6862682194425644E-3"/>
    <n v="1.6997332437702923E-3"/>
    <n v="0"/>
    <n v="0"/>
    <n v="0"/>
    <n v="7.9865349756722721E-3"/>
    <n v="0"/>
  </r>
  <r>
    <x v="73"/>
    <d v="2008-08-28T00:00:00"/>
    <n v="94.693717956542898"/>
    <n v="57.436943054199197"/>
    <n v="20"/>
    <n v="1.2054939350558302E-2"/>
    <n v="1.0640312354456747E-4"/>
    <n v="0"/>
    <n v="1"/>
    <n v="0"/>
    <n v="1.2054939350558302E-2"/>
    <n v="1.0640312354456747E-4"/>
    <n v="0"/>
    <n v="0"/>
    <n v="0"/>
    <n v="1.1948536227013735E-2"/>
    <n v="0"/>
  </r>
  <r>
    <x v="73"/>
    <d v="2008-08-29T00:00:00"/>
    <n v="93.6754150390625"/>
    <n v="57.180992126464801"/>
    <n v="21"/>
    <n v="-1.081188643776752E-2"/>
    <n v="-4.4661658365684597E-3"/>
    <n v="0"/>
    <n v="1"/>
    <n v="0"/>
    <n v="-1.081188643776752E-2"/>
    <n v="-4.4661658365684597E-3"/>
    <n v="0"/>
    <n v="0"/>
    <n v="0"/>
    <n v="-6.3457206011990602E-3"/>
    <n v="0"/>
  </r>
  <r>
    <x v="74"/>
    <d v="2008-09-02T00:00:00"/>
    <n v="93.093528747558594"/>
    <n v="57.713024139404297"/>
    <n v="1"/>
    <n v="-6.2311020497203976E-3"/>
    <n v="9.261332017542187E-3"/>
    <n v="1"/>
    <n v="0"/>
    <n v="1"/>
    <n v="0"/>
    <n v="0"/>
    <n v="-6.2311020497203976E-3"/>
    <n v="9.261332017542187E-3"/>
    <n v="-1.5492434067262584E-2"/>
    <n v="0"/>
    <n v="-1.5492434067262584E-2"/>
  </r>
  <r>
    <x v="74"/>
    <d v="2008-09-03T00:00:00"/>
    <n v="93.013542175292898"/>
    <n v="57.957691192626903"/>
    <n v="2"/>
    <n v="-8.5957590750355419E-4"/>
    <n v="4.230412467118614E-3"/>
    <n v="1"/>
    <n v="0"/>
    <n v="1"/>
    <n v="0"/>
    <n v="0"/>
    <n v="-8.5957590750355419E-4"/>
    <n v="4.230412467118614E-3"/>
    <n v="-5.0899883746221685E-3"/>
    <n v="0"/>
    <n v="-5.0899883746221685E-3"/>
  </r>
  <r>
    <x v="74"/>
    <d v="2008-09-04T00:00:00"/>
    <n v="90.213218688964801"/>
    <n v="58.422431945800703"/>
    <n v="3"/>
    <n v="-3.0569132351028757E-2"/>
    <n v="7.9866425809786076E-3"/>
    <n v="1"/>
    <n v="0"/>
    <n v="1"/>
    <n v="0"/>
    <n v="0"/>
    <n v="-3.0569132351028757E-2"/>
    <n v="7.9866425809786076E-3"/>
    <n v="-3.8555774932007361E-2"/>
    <n v="0"/>
    <n v="-3.8555774932007361E-2"/>
  </r>
  <r>
    <x v="74"/>
    <d v="2008-09-05T00:00:00"/>
    <n v="90.496925354003906"/>
    <n v="58.391902923583899"/>
    <n v="4"/>
    <n v="3.1399111503254587E-3"/>
    <n v="-5.2269309149438386E-4"/>
    <n v="1"/>
    <n v="0"/>
    <n v="1"/>
    <n v="0"/>
    <n v="0"/>
    <n v="3.1399111503254587E-3"/>
    <n v="-5.2269309149438386E-4"/>
    <n v="3.6626042418198427E-3"/>
    <n v="0"/>
    <n v="3.6626042418198427E-3"/>
  </r>
  <r>
    <x v="74"/>
    <d v="2008-09-08T00:00:00"/>
    <n v="92.366165161132798"/>
    <n v="58.636520385742102"/>
    <n v="5"/>
    <n v="2.0444857538474116E-2"/>
    <n v="4.180485586231796E-3"/>
    <n v="1"/>
    <n v="0"/>
    <n v="1"/>
    <n v="0"/>
    <n v="0"/>
    <n v="2.0444857538474116E-2"/>
    <n v="4.180485586231796E-3"/>
    <n v="1.6264371952242319E-2"/>
    <n v="0"/>
    <n v="1.6264371952242319E-2"/>
  </r>
  <r>
    <x v="74"/>
    <d v="2008-09-09T00:00:00"/>
    <n v="89.624114990234304"/>
    <n v="59.217498779296797"/>
    <n v="6"/>
    <n v="-3.0136309393237342E-2"/>
    <n v="9.8593684616637926E-3"/>
    <n v="1"/>
    <n v="0"/>
    <n v="0"/>
    <n v="0"/>
    <n v="0"/>
    <n v="0"/>
    <n v="0"/>
    <n v="-3.9995677854901136E-2"/>
    <n v="0"/>
    <n v="0"/>
  </r>
  <r>
    <x v="74"/>
    <d v="2008-09-10T00:00:00"/>
    <n v="89.987770080566406"/>
    <n v="58.85054397583"/>
    <n v="7"/>
    <n v="4.0493488178673567E-3"/>
    <n v="-6.2160086075745535E-3"/>
    <n v="1"/>
    <n v="0"/>
    <n v="0"/>
    <n v="0"/>
    <n v="0"/>
    <n v="0"/>
    <n v="0"/>
    <n v="1.026535742544191E-2"/>
    <n v="0"/>
    <n v="0"/>
  </r>
  <r>
    <x v="74"/>
    <d v="2008-09-11T00:00:00"/>
    <n v="91.289733886718693"/>
    <n v="58.820014953613203"/>
    <n v="8"/>
    <n v="1.4364564437682406E-2"/>
    <n v="-5.1888974063742631E-4"/>
    <n v="1"/>
    <n v="0"/>
    <n v="0"/>
    <n v="0"/>
    <n v="0"/>
    <n v="0"/>
    <n v="0"/>
    <n v="1.4883454178319832E-2"/>
    <n v="0"/>
    <n v="0"/>
  </r>
  <r>
    <x v="74"/>
    <d v="2008-09-12T00:00:00"/>
    <n v="91.711601257324205"/>
    <n v="58.061634063720703"/>
    <n v="9"/>
    <n v="4.6105468856944502E-3"/>
    <n v="-1.2977084754525069E-2"/>
    <n v="1"/>
    <n v="0"/>
    <n v="0"/>
    <n v="0"/>
    <n v="0"/>
    <n v="0"/>
    <n v="0"/>
    <n v="1.7587631640219519E-2"/>
    <n v="0"/>
    <n v="0"/>
  </r>
  <r>
    <x v="74"/>
    <d v="2008-09-15T00:00:00"/>
    <n v="87.347442626953097"/>
    <n v="59.945301055908203"/>
    <n v="10"/>
    <n v="-4.875512558505922E-2"/>
    <n v="3.1927394751191551E-2"/>
    <n v="1"/>
    <n v="0"/>
    <n v="0"/>
    <n v="0"/>
    <n v="0"/>
    <n v="0"/>
    <n v="0"/>
    <n v="-8.0682520336250771E-2"/>
    <n v="0"/>
    <n v="0"/>
  </r>
  <r>
    <x v="74"/>
    <d v="2008-09-16T00:00:00"/>
    <n v="88.809471130371094"/>
    <n v="59.9330444335937"/>
    <n v="11"/>
    <n v="1.6599542342966827E-2"/>
    <n v="-2.0448434297555245E-4"/>
    <n v="1"/>
    <n v="0"/>
    <n v="0"/>
    <n v="0"/>
    <n v="0"/>
    <n v="0"/>
    <n v="0"/>
    <n v="1.6804026685942379E-2"/>
    <n v="0"/>
    <n v="0"/>
  </r>
  <r>
    <x v="74"/>
    <d v="2008-09-17T00:00:00"/>
    <n v="84.816314697265597"/>
    <n v="60.232700347900298"/>
    <n v="12"/>
    <n v="-4.6005386593072073E-2"/>
    <n v="4.9873869793544395E-3"/>
    <n v="1"/>
    <n v="0"/>
    <n v="0"/>
    <n v="0"/>
    <n v="0"/>
    <n v="0"/>
    <n v="0"/>
    <n v="-5.0992773572426514E-2"/>
    <n v="0"/>
    <n v="0"/>
  </r>
  <r>
    <x v="74"/>
    <d v="2008-09-18T00:00:00"/>
    <n v="87.332923889160099"/>
    <n v="59.352016448974602"/>
    <n v="13"/>
    <n v="2.9239612198776452E-2"/>
    <n v="-1.4729303955635559E-2"/>
    <n v="1"/>
    <n v="0"/>
    <n v="0"/>
    <n v="0"/>
    <n v="0"/>
    <n v="0"/>
    <n v="0"/>
    <n v="4.3968916154412008E-2"/>
    <n v="0"/>
    <n v="0"/>
  </r>
  <r>
    <x v="74"/>
    <d v="2008-09-19T00:00:00"/>
    <n v="90.801261901855398"/>
    <n v="57.4684028625488"/>
    <n v="14"/>
    <n v="3.8945656318266082E-2"/>
    <n v="-3.2250814699474363E-2"/>
    <n v="1"/>
    <n v="0"/>
    <n v="0"/>
    <n v="0"/>
    <n v="0"/>
    <n v="0"/>
    <n v="0"/>
    <n v="7.1196471017740445E-2"/>
    <n v="0"/>
    <n v="0"/>
  </r>
  <r>
    <x v="74"/>
    <d v="2008-09-22T00:00:00"/>
    <n v="88.745574951171804"/>
    <n v="57.4622993469238"/>
    <n v="15"/>
    <n v="-2.2899615700821021E-2"/>
    <n v="-1.0621210022041784E-4"/>
    <n v="1"/>
    <n v="0"/>
    <n v="0"/>
    <n v="0"/>
    <n v="0"/>
    <n v="0"/>
    <n v="0"/>
    <n v="-2.2793403600600604E-2"/>
    <n v="0"/>
    <n v="0"/>
  </r>
  <r>
    <x v="74"/>
    <d v="2008-09-23T00:00:00"/>
    <n v="86.726455688476506"/>
    <n v="57.242156982421797"/>
    <n v="16"/>
    <n v="-2.3014589584607899E-2"/>
    <n v="-3.8384321208921718E-3"/>
    <n v="0"/>
    <n v="1"/>
    <n v="0"/>
    <n v="-2.3014589584607899E-2"/>
    <n v="-3.8384321208921718E-3"/>
    <n v="0"/>
    <n v="0"/>
    <n v="0"/>
    <n v="-1.9176157463715728E-2"/>
    <n v="0"/>
  </r>
  <r>
    <x v="74"/>
    <d v="2008-09-24T00:00:00"/>
    <n v="87.004447937011705"/>
    <n v="57.492877960205"/>
    <n v="17"/>
    <n v="3.2002652377128328E-3"/>
    <n v="4.3704414608584574E-3"/>
    <n v="0"/>
    <n v="1"/>
    <n v="0"/>
    <n v="3.2002652377128328E-3"/>
    <n v="4.3704414608584574E-3"/>
    <n v="0"/>
    <n v="0"/>
    <n v="0"/>
    <n v="-1.1701762231456246E-3"/>
    <n v="0"/>
  </r>
  <r>
    <x v="74"/>
    <d v="2008-09-25T00:00:00"/>
    <n v="88.365135192871094"/>
    <n v="57.376682281494098"/>
    <n v="18"/>
    <n v="1.5518250516967988E-2"/>
    <n v="-2.0230898089585135E-3"/>
    <n v="0"/>
    <n v="1"/>
    <n v="0"/>
    <n v="1.5518250516967988E-2"/>
    <n v="-2.0230898089585135E-3"/>
    <n v="0"/>
    <n v="0"/>
    <n v="0"/>
    <n v="1.7541340325926504E-2"/>
    <n v="0"/>
  </r>
  <r>
    <x v="74"/>
    <d v="2008-09-26T00:00:00"/>
    <n v="88.4090576171875"/>
    <n v="57.792556762695298"/>
    <n v="19"/>
    <n v="4.969325501879146E-4"/>
    <n v="7.2220028928927189E-3"/>
    <n v="0"/>
    <n v="1"/>
    <n v="0"/>
    <n v="4.969325501879146E-4"/>
    <n v="7.2220028928927189E-3"/>
    <n v="0"/>
    <n v="0"/>
    <n v="0"/>
    <n v="-6.7250703427048043E-3"/>
    <n v="0"/>
  </r>
  <r>
    <x v="74"/>
    <d v="2008-09-29T00:00:00"/>
    <n v="81.481185913085895"/>
    <n v="59.474334716796797"/>
    <n v="20"/>
    <n v="-8.1602280222453624E-2"/>
    <n v="2.8684878542071787E-2"/>
    <n v="0"/>
    <n v="1"/>
    <n v="0"/>
    <n v="-8.1602280222453624E-2"/>
    <n v="2.8684878542071787E-2"/>
    <n v="0"/>
    <n v="0"/>
    <n v="0"/>
    <n v="-0.11028715876452541"/>
    <n v="0"/>
  </r>
  <r>
    <x v="74"/>
    <d v="2008-09-30T00:00:00"/>
    <n v="84.853668212890597"/>
    <n v="58.024948120117102"/>
    <n v="21"/>
    <n v="4.0556076577653588E-2"/>
    <n v="-2.4671812131434403E-2"/>
    <n v="0"/>
    <n v="1"/>
    <n v="0"/>
    <n v="4.0556076577653588E-2"/>
    <n v="-2.4671812131434403E-2"/>
    <n v="0"/>
    <n v="0"/>
    <n v="0"/>
    <n v="6.5227888709087994E-2"/>
    <n v="0"/>
  </r>
  <r>
    <x v="75"/>
    <d v="2008-10-01T00:00:00"/>
    <n v="84.904861450195298"/>
    <n v="58.754928588867102"/>
    <n v="1"/>
    <n v="6.0313009258699906E-4"/>
    <n v="1.2501982315212037E-2"/>
    <n v="1"/>
    <n v="0"/>
    <n v="1"/>
    <n v="0"/>
    <n v="0"/>
    <n v="6.0313009258699906E-4"/>
    <n v="1.2501982315212037E-2"/>
    <n v="-1.1898852222625038E-2"/>
    <n v="0"/>
    <n v="-1.1898852222625038E-2"/>
  </r>
  <r>
    <x v="75"/>
    <d v="2008-10-02T00:00:00"/>
    <n v="81.824996948242102"/>
    <n v="59.227260589599602"/>
    <n v="2"/>
    <n v="-3.6948569484341762E-2"/>
    <n v="8.0068784526972688E-3"/>
    <n v="1"/>
    <n v="0"/>
    <n v="1"/>
    <n v="0"/>
    <n v="0"/>
    <n v="-3.6948569484341762E-2"/>
    <n v="8.0068784526972688E-3"/>
    <n v="-4.4955447937039032E-2"/>
    <n v="0"/>
    <n v="-4.4955447937039032E-2"/>
  </r>
  <r>
    <x v="75"/>
    <d v="2008-10-03T00:00:00"/>
    <n v="80.7203369140625"/>
    <n v="59.748649597167898"/>
    <n v="3"/>
    <n v="-1.359223319341336E-2"/>
    <n v="8.764670839340287E-3"/>
    <n v="1"/>
    <n v="0"/>
    <n v="1"/>
    <n v="0"/>
    <n v="0"/>
    <n v="-1.359223319341336E-2"/>
    <n v="8.764670839340287E-3"/>
    <n v="-2.2356904032753647E-2"/>
    <n v="0"/>
    <n v="-2.2356904032753647E-2"/>
  </r>
  <r>
    <x v="75"/>
    <d v="2008-10-06T00:00:00"/>
    <n v="76.608993530273395"/>
    <n v="60.834487915038999"/>
    <n v="4"/>
    <n v="-5.2276071031625876E-2"/>
    <n v="1.8010273927631073E-2"/>
    <n v="1"/>
    <n v="0"/>
    <n v="1"/>
    <n v="0"/>
    <n v="0"/>
    <n v="-5.2276071031625876E-2"/>
    <n v="1.8010273927631073E-2"/>
    <n v="-7.0286344959256952E-2"/>
    <n v="0"/>
    <n v="-7.0286344959256952E-2"/>
  </r>
  <r>
    <x v="75"/>
    <d v="2008-10-07T00:00:00"/>
    <n v="73.177978515625"/>
    <n v="60.650432586669901"/>
    <n v="5"/>
    <n v="-4.5819943110677178E-2"/>
    <n v="-3.0300957260208064E-3"/>
    <n v="1"/>
    <n v="0"/>
    <n v="1"/>
    <n v="0"/>
    <n v="0"/>
    <n v="-4.5819943110677178E-2"/>
    <n v="-3.0300957260208064E-3"/>
    <n v="-4.2789847384656368E-2"/>
    <n v="0"/>
    <n v="-4.2789847384656368E-2"/>
  </r>
  <r>
    <x v="75"/>
    <d v="2008-10-08T00:00:00"/>
    <n v="71.334434509277301"/>
    <n v="59.779392242431598"/>
    <n v="6"/>
    <n v="-2.5515372474836723E-2"/>
    <n v="-1.4465777639726214E-2"/>
    <n v="1"/>
    <n v="0"/>
    <n v="0"/>
    <n v="0"/>
    <n v="0"/>
    <n v="0"/>
    <n v="0"/>
    <n v="-1.104959483511051E-2"/>
    <n v="0"/>
    <n v="0"/>
  </r>
  <r>
    <x v="75"/>
    <d v="2008-10-09T00:00:00"/>
    <n v="66.352516174316406"/>
    <n v="59.276329040527301"/>
    <n v="7"/>
    <n v="-7.2397480473569878E-2"/>
    <n v="-8.450936930612319E-3"/>
    <n v="1"/>
    <n v="0"/>
    <n v="0"/>
    <n v="0"/>
    <n v="0"/>
    <n v="0"/>
    <n v="0"/>
    <n v="-6.3946543542957562E-2"/>
    <n v="0"/>
    <n v="0"/>
  </r>
  <r>
    <x v="75"/>
    <d v="2008-10-10T00:00:00"/>
    <n v="64.743080139160099"/>
    <n v="58.859260559082003"/>
    <n v="8"/>
    <n v="-2.4554858376052272E-2"/>
    <n v="-7.0608732835811695E-3"/>
    <n v="1"/>
    <n v="0"/>
    <n v="0"/>
    <n v="0"/>
    <n v="0"/>
    <n v="0"/>
    <n v="0"/>
    <n v="-1.7493985092471104E-2"/>
    <n v="0"/>
    <n v="0"/>
  </r>
  <r>
    <x v="75"/>
    <d v="2008-10-13T00:00:00"/>
    <n v="74.143615722656193"/>
    <n v="58.104686737060497"/>
    <n v="9"/>
    <n v="0.13557714095409207"/>
    <n v="-1.2902852684390152E-2"/>
    <n v="1"/>
    <n v="0"/>
    <n v="0"/>
    <n v="0"/>
    <n v="0"/>
    <n v="0"/>
    <n v="0"/>
    <n v="0.14847999363848222"/>
    <n v="0"/>
    <n v="0"/>
  </r>
  <r>
    <x v="75"/>
    <d v="2008-10-14T00:00:00"/>
    <n v="73.0462646484375"/>
    <n v="57.730495452880803"/>
    <n v="10"/>
    <n v="-1.4910962671771194E-2"/>
    <n v="-6.4607760564137761E-3"/>
    <n v="1"/>
    <n v="0"/>
    <n v="0"/>
    <n v="0"/>
    <n v="0"/>
    <n v="0"/>
    <n v="0"/>
    <n v="-8.450186615357418E-3"/>
    <n v="0"/>
    <n v="0"/>
  </r>
  <r>
    <x v="75"/>
    <d v="2008-10-15T00:00:00"/>
    <n v="65.855033874511705"/>
    <n v="58.282604217529297"/>
    <n v="11"/>
    <n v="-0.10363713288210115"/>
    <n v="9.5181136333443873E-3"/>
    <n v="1"/>
    <n v="0"/>
    <n v="0"/>
    <n v="0"/>
    <n v="0"/>
    <n v="0"/>
    <n v="0"/>
    <n v="-0.11315524651544553"/>
    <n v="0"/>
    <n v="0"/>
  </r>
  <r>
    <x v="75"/>
    <d v="2008-10-16T00:00:00"/>
    <n v="68.598388671875"/>
    <n v="57.982021331787102"/>
    <n v="12"/>
    <n v="4.0813175876664019E-2"/>
    <n v="-5.1706794567744734E-3"/>
    <n v="1"/>
    <n v="0"/>
    <n v="0"/>
    <n v="0"/>
    <n v="0"/>
    <n v="0"/>
    <n v="0"/>
    <n v="4.5983855333438489E-2"/>
    <n v="0"/>
    <n v="0"/>
  </r>
  <r>
    <x v="75"/>
    <d v="2008-10-17T00:00:00"/>
    <n v="68.188735961914006"/>
    <n v="57.583286285400298"/>
    <n v="13"/>
    <n v="-5.9896563478687185E-3"/>
    <n v="-6.9006285169228377E-3"/>
    <n v="1"/>
    <n v="0"/>
    <n v="0"/>
    <n v="0"/>
    <n v="0"/>
    <n v="0"/>
    <n v="0"/>
    <n v="9.1097216905411914E-4"/>
    <n v="0"/>
    <n v="0"/>
  </r>
  <r>
    <x v="75"/>
    <d v="2008-10-20T00:00:00"/>
    <n v="72.285476684570298"/>
    <n v="58.043312072753899"/>
    <n v="14"/>
    <n v="5.8343843894474334E-2"/>
    <n v="7.9571347965330993E-3"/>
    <n v="1"/>
    <n v="0"/>
    <n v="0"/>
    <n v="0"/>
    <n v="0"/>
    <n v="0"/>
    <n v="0"/>
    <n v="5.0386709097941233E-2"/>
    <n v="0"/>
    <n v="0"/>
  </r>
  <r>
    <x v="75"/>
    <d v="2008-10-21T00:00:00"/>
    <n v="70.127357482910099"/>
    <n v="58.350070953369098"/>
    <n v="15"/>
    <n v="-3.0310251682006104E-2"/>
    <n v="5.271082992804807E-3"/>
    <n v="1"/>
    <n v="0"/>
    <n v="0"/>
    <n v="0"/>
    <n v="0"/>
    <n v="0"/>
    <n v="0"/>
    <n v="-3.5581334674810908E-2"/>
    <n v="0"/>
    <n v="0"/>
  </r>
  <r>
    <x v="75"/>
    <d v="2008-10-22T00:00:00"/>
    <n v="66.30859375"/>
    <n v="59.533973693847599"/>
    <n v="16"/>
    <n v="-5.5993473625062011E-2"/>
    <n v="2.0086561324197408E-2"/>
    <n v="0"/>
    <n v="1"/>
    <n v="0"/>
    <n v="-5.5993473625062011E-2"/>
    <n v="2.0086561324197408E-2"/>
    <n v="0"/>
    <n v="0"/>
    <n v="0"/>
    <n v="-7.6080034949259412E-2"/>
    <n v="0"/>
  </r>
  <r>
    <x v="75"/>
    <d v="2008-10-23T00:00:00"/>
    <n v="67.076774597167898"/>
    <n v="59.975635528564403"/>
    <n v="17"/>
    <n v="1.1518344923326703E-2"/>
    <n v="7.3912691755216994E-3"/>
    <n v="0"/>
    <n v="1"/>
    <n v="0"/>
    <n v="1.1518344923326703E-2"/>
    <n v="7.3912691755216994E-3"/>
    <n v="0"/>
    <n v="0"/>
    <n v="0"/>
    <n v="4.1270757478050037E-3"/>
    <n v="0"/>
  </r>
  <r>
    <x v="75"/>
    <d v="2008-10-24T00:00:00"/>
    <n v="63.675006866455"/>
    <n v="59.337703704833899"/>
    <n v="18"/>
    <n v="-5.2045724169182406E-2"/>
    <n v="-1.0693488369586857E-2"/>
    <n v="0"/>
    <n v="1"/>
    <n v="0"/>
    <n v="-5.2045724169182406E-2"/>
    <n v="-1.0693488369586857E-2"/>
    <n v="0"/>
    <n v="0"/>
    <n v="0"/>
    <n v="-4.1352235799595551E-2"/>
    <n v="0"/>
  </r>
  <r>
    <x v="75"/>
    <d v="2008-10-27T00:00:00"/>
    <n v="61.414455413818303"/>
    <n v="59.380584716796797"/>
    <n v="19"/>
    <n v="-3.6146891065240293E-2"/>
    <n v="7.2239946174820378E-4"/>
    <n v="0"/>
    <n v="1"/>
    <n v="0"/>
    <n v="-3.6146891065240293E-2"/>
    <n v="7.2239946174820378E-4"/>
    <n v="0"/>
    <n v="0"/>
    <n v="0"/>
    <n v="-3.6869290526988494E-2"/>
    <n v="0"/>
  </r>
  <r>
    <x v="75"/>
    <d v="2008-10-28T00:00:00"/>
    <n v="68.591117858886705"/>
    <n v="58.5156860351562"/>
    <n v="20"/>
    <n v="0.11051781143699091"/>
    <n v="-1.4672460671235964E-2"/>
    <n v="0"/>
    <n v="1"/>
    <n v="0"/>
    <n v="0.11051781143699091"/>
    <n v="-1.4672460671235964E-2"/>
    <n v="0"/>
    <n v="0"/>
    <n v="0"/>
    <n v="0.12519027210822686"/>
    <n v="0"/>
  </r>
  <r>
    <x v="75"/>
    <d v="2008-10-29T00:00:00"/>
    <n v="68.093605041503906"/>
    <n v="58.221267700195298"/>
    <n v="21"/>
    <n v="-7.2797457382545935E-3"/>
    <n v="-5.0441432603754088E-3"/>
    <n v="0"/>
    <n v="1"/>
    <n v="0"/>
    <n v="-7.2797457382545935E-3"/>
    <n v="-5.0441432603754088E-3"/>
    <n v="0"/>
    <n v="0"/>
    <n v="0"/>
    <n v="-2.2356024778791847E-3"/>
    <n v="0"/>
  </r>
  <r>
    <x v="75"/>
    <d v="2008-10-30T00:00:00"/>
    <n v="70.449211120605398"/>
    <n v="57.693717956542898"/>
    <n v="22"/>
    <n v="3.4008737226726954E-2"/>
    <n v="-9.1024190380052088E-3"/>
    <n v="0"/>
    <n v="1"/>
    <n v="0"/>
    <n v="3.4008737226726954E-2"/>
    <n v="-9.1024190380052088E-3"/>
    <n v="0"/>
    <n v="0"/>
    <n v="0"/>
    <n v="4.3111156264732164E-2"/>
    <n v="0"/>
  </r>
  <r>
    <x v="75"/>
    <d v="2008-10-31T00:00:00"/>
    <n v="70.836975097656193"/>
    <n v="56.945297241210902"/>
    <n v="23"/>
    <n v="5.4890709564310832E-3"/>
    <n v="-1.3057183842711002E-2"/>
    <n v="0"/>
    <n v="1"/>
    <n v="0"/>
    <n v="5.4890709564310832E-3"/>
    <n v="-1.3057183842711002E-2"/>
    <n v="0"/>
    <n v="0"/>
    <n v="0"/>
    <n v="1.8546254799142084E-2"/>
    <n v="0"/>
  </r>
  <r>
    <x v="76"/>
    <d v="2008-11-03T00:00:00"/>
    <n v="71.041809082031193"/>
    <n v="57.099266052246001"/>
    <n v="1"/>
    <n v="2.8874525232820995E-3"/>
    <n v="2.7001533459437709E-3"/>
    <n v="1"/>
    <n v="0"/>
    <n v="1"/>
    <n v="0"/>
    <n v="0"/>
    <n v="2.8874525232820995E-3"/>
    <n v="2.7001533459437709E-3"/>
    <n v="1.8729917733832863E-4"/>
    <n v="0"/>
    <n v="1.8729917733832863E-4"/>
  </r>
  <r>
    <x v="76"/>
    <d v="2008-11-04T00:00:00"/>
    <n v="73.455978393554602"/>
    <n v="58.170944213867102"/>
    <n v="2"/>
    <n v="3.341772932407986E-2"/>
    <n v="1.8594726910528245E-2"/>
    <n v="1"/>
    <n v="0"/>
    <n v="1"/>
    <n v="0"/>
    <n v="0"/>
    <n v="3.341772932407986E-2"/>
    <n v="1.8594726910528245E-2"/>
    <n v="1.4823002413551615E-2"/>
    <n v="0"/>
    <n v="1.4823002413551615E-2"/>
  </r>
  <r>
    <x v="76"/>
    <d v="2008-11-05T00:00:00"/>
    <n v="70.368804931640597"/>
    <n v="58.860721588134702"/>
    <n v="3"/>
    <n v="-4.293624017099678E-2"/>
    <n v="1.1788012363750926E-2"/>
    <n v="1"/>
    <n v="0"/>
    <n v="1"/>
    <n v="0"/>
    <n v="0"/>
    <n v="-4.293624017099678E-2"/>
    <n v="1.1788012363750926E-2"/>
    <n v="-5.4724252534747705E-2"/>
    <n v="0"/>
    <n v="-5.4724252534747705E-2"/>
  </r>
  <r>
    <x v="76"/>
    <d v="2008-11-06T00:00:00"/>
    <n v="66.469581604003906"/>
    <n v="58.435756683349602"/>
    <n v="4"/>
    <n v="-5.700562966956027E-2"/>
    <n v="-7.246027680310586E-3"/>
    <n v="1"/>
    <n v="0"/>
    <n v="1"/>
    <n v="0"/>
    <n v="0"/>
    <n v="-5.700562966956027E-2"/>
    <n v="-7.246027680310586E-3"/>
    <n v="-4.9759601989249683E-2"/>
    <n v="0"/>
    <n v="-4.9759601989249683E-2"/>
  </r>
  <r>
    <x v="76"/>
    <d v="2008-11-07T00:00:00"/>
    <n v="68.664253234863196"/>
    <n v="58.053928375244098"/>
    <n v="5"/>
    <n v="3.2484308913761993E-2"/>
    <n v="-6.5555963236044812E-3"/>
    <n v="1"/>
    <n v="0"/>
    <n v="1"/>
    <n v="0"/>
    <n v="0"/>
    <n v="3.2484308913761993E-2"/>
    <n v="-6.5555963236044812E-3"/>
    <n v="3.9039905237366473E-2"/>
    <n v="0"/>
    <n v="3.9039905237366473E-2"/>
  </r>
  <r>
    <x v="76"/>
    <d v="2008-11-10T00:00:00"/>
    <n v="67.764419555664006"/>
    <n v="58.3372192382812"/>
    <n v="6"/>
    <n v="-1.3191460555047451E-2"/>
    <n v="4.8679204263522586E-3"/>
    <n v="1"/>
    <n v="0"/>
    <n v="0"/>
    <n v="0"/>
    <n v="0"/>
    <n v="0"/>
    <n v="0"/>
    <n v="-1.8059380981399711E-2"/>
    <n v="0"/>
    <n v="0"/>
  </r>
  <r>
    <x v="76"/>
    <d v="2008-11-11T00:00:00"/>
    <n v="65.672149658203097"/>
    <n v="58.509635925292898"/>
    <n v="7"/>
    <n v="-3.1362337966439689E-2"/>
    <n v="2.951158795101294E-3"/>
    <n v="1"/>
    <n v="0"/>
    <n v="0"/>
    <n v="0"/>
    <n v="0"/>
    <n v="0"/>
    <n v="0"/>
    <n v="-3.4313496761540982E-2"/>
    <n v="0"/>
    <n v="0"/>
  </r>
  <r>
    <x v="76"/>
    <d v="2008-11-12T00:00:00"/>
    <n v="62.782497406005803"/>
    <n v="58.885372161865199"/>
    <n v="8"/>
    <n v="-4.4998603014182986E-2"/>
    <n v="6.4012520755116287E-3"/>
    <n v="1"/>
    <n v="0"/>
    <n v="0"/>
    <n v="0"/>
    <n v="0"/>
    <n v="0"/>
    <n v="0"/>
    <n v="-5.1399855089694614E-2"/>
    <n v="0"/>
    <n v="0"/>
  </r>
  <r>
    <x v="76"/>
    <d v="2008-11-13T00:00:00"/>
    <n v="66.696342468261705"/>
    <n v="57.4749755859375"/>
    <n v="9"/>
    <n v="6.0473784956728852E-2"/>
    <n v="-2.4243063548616321E-2"/>
    <n v="1"/>
    <n v="0"/>
    <n v="0"/>
    <n v="0"/>
    <n v="0"/>
    <n v="0"/>
    <n v="0"/>
    <n v="8.4716848505345166E-2"/>
    <n v="0"/>
    <n v="0"/>
  </r>
  <r>
    <x v="76"/>
    <d v="2008-11-14T00:00:00"/>
    <n v="63.367717742919901"/>
    <n v="58.614356994628899"/>
    <n v="10"/>
    <n v="-5.1195567960321445E-2"/>
    <n v="1.9630020611655422E-2"/>
    <n v="1"/>
    <n v="0"/>
    <n v="0"/>
    <n v="0"/>
    <n v="0"/>
    <n v="0"/>
    <n v="0"/>
    <n v="-7.0825588571976864E-2"/>
    <n v="0"/>
    <n v="0"/>
  </r>
  <r>
    <x v="76"/>
    <d v="2008-11-17T00:00:00"/>
    <n v="62.526454925537102"/>
    <n v="58.872974395751903"/>
    <n v="11"/>
    <n v="-1.3364801905691732E-2"/>
    <n v="4.4024800932810984E-3"/>
    <n v="1"/>
    <n v="0"/>
    <n v="0"/>
    <n v="0"/>
    <n v="0"/>
    <n v="0"/>
    <n v="0"/>
    <n v="-1.7767281998972831E-2"/>
    <n v="0"/>
    <n v="0"/>
  </r>
  <r>
    <x v="76"/>
    <d v="2008-11-18T00:00:00"/>
    <n v="63.704261779785099"/>
    <n v="59.630546569824197"/>
    <n v="12"/>
    <n v="1.8661718267677922E-2"/>
    <n v="1.2785822536857578E-2"/>
    <n v="1"/>
    <n v="0"/>
    <n v="0"/>
    <n v="0"/>
    <n v="0"/>
    <n v="0"/>
    <n v="0"/>
    <n v="5.8758957308203442E-3"/>
    <n v="0"/>
    <n v="0"/>
  </r>
  <r>
    <x v="76"/>
    <d v="2008-11-19T00:00:00"/>
    <n v="59.622161865234297"/>
    <n v="61.157993316650298"/>
    <n v="13"/>
    <n v="-6.6224115930319974E-2"/>
    <n v="2.5292601020396075E-2"/>
    <n v="1"/>
    <n v="0"/>
    <n v="0"/>
    <n v="0"/>
    <n v="0"/>
    <n v="0"/>
    <n v="0"/>
    <n v="-9.1516716950716046E-2"/>
    <n v="0"/>
    <n v="0"/>
  </r>
  <r>
    <x v="76"/>
    <d v="2008-11-20T00:00:00"/>
    <n v="55.196212768554602"/>
    <n v="64.317535400390597"/>
    <n v="14"/>
    <n v="-7.7133006667092205E-2"/>
    <n v="5.0371736222300893E-2"/>
    <n v="1"/>
    <n v="0"/>
    <n v="0"/>
    <n v="0"/>
    <n v="0"/>
    <n v="0"/>
    <n v="0"/>
    <n v="-0.12750474288939309"/>
    <n v="0"/>
    <n v="0"/>
  </r>
  <r>
    <x v="76"/>
    <d v="2008-11-21T00:00:00"/>
    <n v="58.173679351806598"/>
    <n v="63.387496948242102"/>
    <n v="15"/>
    <n v="5.253866596553302E-2"/>
    <n v="-1.4565673379907678E-2"/>
    <n v="1"/>
    <n v="0"/>
    <n v="0"/>
    <n v="0"/>
    <n v="0"/>
    <n v="0"/>
    <n v="0"/>
    <n v="6.7104339345440703E-2"/>
    <n v="0"/>
    <n v="0"/>
  </r>
  <r>
    <x v="76"/>
    <d v="2008-11-24T00:00:00"/>
    <n v="62.204574584960902"/>
    <n v="62.395942687988203"/>
    <n v="16"/>
    <n v="6.6995535793195102E-2"/>
    <n v="-1.5766380741068137E-2"/>
    <n v="0"/>
    <n v="1"/>
    <n v="0"/>
    <n v="6.6995535793195102E-2"/>
    <n v="-1.5766380741068137E-2"/>
    <n v="0"/>
    <n v="0"/>
    <n v="0"/>
    <n v="8.2761916534263236E-2"/>
    <n v="0"/>
  </r>
  <r>
    <x v="76"/>
    <d v="2008-11-25T00:00:00"/>
    <n v="62.665454864501903"/>
    <n v="64.231330871582003"/>
    <n v="17"/>
    <n v="7.3817932835462136E-3"/>
    <n v="2.8990859223958304E-2"/>
    <n v="0"/>
    <n v="1"/>
    <n v="0"/>
    <n v="7.3817932835462136E-3"/>
    <n v="2.8990859223958304E-2"/>
    <n v="0"/>
    <n v="0"/>
    <n v="0"/>
    <n v="-2.1609065940412092E-2"/>
    <n v="0"/>
  </r>
  <r>
    <x v="76"/>
    <d v="2008-11-26T00:00:00"/>
    <n v="65.086891174316406"/>
    <n v="64.317535400390597"/>
    <n v="18"/>
    <n v="3.7912827781870495E-2"/>
    <n v="1.3411948970175266E-3"/>
    <n v="0"/>
    <n v="1"/>
    <n v="0"/>
    <n v="3.7912827781870495E-2"/>
    <n v="1.3411948970175266E-3"/>
    <n v="0"/>
    <n v="0"/>
    <n v="0"/>
    <n v="3.6571632884852968E-2"/>
    <n v="0"/>
  </r>
  <r>
    <x v="76"/>
    <d v="2008-11-28T00:00:00"/>
    <n v="65.906272888183594"/>
    <n v="65.112037658691406"/>
    <n v="19"/>
    <n v="1.2510460474793525E-2"/>
    <n v="1.2277136035914802E-2"/>
    <n v="0"/>
    <n v="1"/>
    <n v="0"/>
    <n v="1.2510460474793525E-2"/>
    <n v="1.2277136035914802E-2"/>
    <n v="0"/>
    <n v="0"/>
    <n v="0"/>
    <n v="2.3332443887872333E-4"/>
    <n v="0"/>
  </r>
  <r>
    <x v="77"/>
    <d v="2008-12-01T00:00:00"/>
    <n v="60.068412780761697"/>
    <n v="67.605514526367102"/>
    <n v="1"/>
    <n v="-9.2749499277308189E-2"/>
    <n v="3.7580113163140146E-2"/>
    <n v="1"/>
    <n v="0"/>
    <n v="1"/>
    <n v="0"/>
    <n v="0"/>
    <n v="-9.2749499277308189E-2"/>
    <n v="3.7580113163140146E-2"/>
    <n v="-0.13032961244044833"/>
    <n v="0"/>
    <n v="-0.13032961244044833"/>
  </r>
  <r>
    <x v="77"/>
    <d v="2008-12-02T00:00:00"/>
    <n v="62.380138397216797"/>
    <n v="67.865036010742102"/>
    <n v="2"/>
    <n v="3.7762804106764816E-2"/>
    <n v="3.8314128173436721E-3"/>
    <n v="1"/>
    <n v="0"/>
    <n v="1"/>
    <n v="0"/>
    <n v="0"/>
    <n v="3.7762804106764816E-2"/>
    <n v="3.8314128173436721E-3"/>
    <n v="3.3931391289421145E-2"/>
    <n v="0"/>
    <n v="3.3931391289421145E-2"/>
  </r>
  <r>
    <x v="77"/>
    <d v="2008-12-03T00:00:00"/>
    <n v="63.879852294921797"/>
    <n v="68.056625366210895"/>
    <n v="3"/>
    <n v="2.3757081324459327E-2"/>
    <n v="2.8191162529147221E-3"/>
    <n v="1"/>
    <n v="0"/>
    <n v="1"/>
    <n v="0"/>
    <n v="0"/>
    <n v="2.3757081324459327E-2"/>
    <n v="2.8191162529147221E-3"/>
    <n v="2.0937965071544606E-2"/>
    <n v="0"/>
    <n v="2.0937965071544606E-2"/>
  </r>
  <r>
    <x v="77"/>
    <d v="2008-12-04T00:00:00"/>
    <n v="62.402084350585902"/>
    <n v="69.397590637207003"/>
    <n v="4"/>
    <n v="-2.3405333245091808E-2"/>
    <n v="1.9512065241099243E-2"/>
    <n v="1"/>
    <n v="0"/>
    <n v="1"/>
    <n v="0"/>
    <n v="0"/>
    <n v="-2.3405333245091808E-2"/>
    <n v="1.9512065241099243E-2"/>
    <n v="-4.2917398486191055E-2"/>
    <n v="0"/>
    <n v="-4.2917398486191055E-2"/>
  </r>
  <r>
    <x v="77"/>
    <d v="2008-12-05T00:00:00"/>
    <n v="64.326087951660099"/>
    <n v="68.272918701171804"/>
    <n v="5"/>
    <n v="3.0366593509555437E-2"/>
    <n v="-1.6338967026466724E-2"/>
    <n v="1"/>
    <n v="0"/>
    <n v="1"/>
    <n v="0"/>
    <n v="0"/>
    <n v="3.0366593509555437E-2"/>
    <n v="-1.6338967026466724E-2"/>
    <n v="4.6705560536022164E-2"/>
    <n v="0"/>
    <n v="4.6705560536022164E-2"/>
  </r>
  <r>
    <x v="77"/>
    <d v="2008-12-08T00:00:00"/>
    <n v="66.571983337402301"/>
    <n v="68.124565124511705"/>
    <n v="6"/>
    <n v="3.4318547048736242E-2"/>
    <n v="-2.1753133708875497E-3"/>
    <n v="1"/>
    <n v="0"/>
    <n v="0"/>
    <n v="0"/>
    <n v="0"/>
    <n v="0"/>
    <n v="0"/>
    <n v="3.649386041962379E-2"/>
    <n v="0"/>
    <n v="0"/>
  </r>
  <r>
    <x v="77"/>
    <d v="2008-12-09T00:00:00"/>
    <n v="65.474662780761705"/>
    <n v="69.471725463867102"/>
    <n v="7"/>
    <n v="-1.6620578400653101E-2"/>
    <n v="1.9581972466187404E-2"/>
    <n v="1"/>
    <n v="0"/>
    <n v="0"/>
    <n v="0"/>
    <n v="0"/>
    <n v="0"/>
    <n v="0"/>
    <n v="-3.6202550866840502E-2"/>
    <n v="0"/>
    <n v="0"/>
  </r>
  <r>
    <x v="77"/>
    <d v="2008-12-10T00:00:00"/>
    <n v="65.920921325683594"/>
    <n v="69.304924011230398"/>
    <n v="8"/>
    <n v="6.7926218953058316E-3"/>
    <n v="-2.4038847110330734E-3"/>
    <n v="1"/>
    <n v="0"/>
    <n v="0"/>
    <n v="0"/>
    <n v="0"/>
    <n v="0"/>
    <n v="0"/>
    <n v="9.1965066063389046E-3"/>
    <n v="0"/>
    <n v="0"/>
  </r>
  <r>
    <x v="77"/>
    <d v="2008-12-11T00:00:00"/>
    <n v="64.333389282226506"/>
    <n v="69.440841674804602"/>
    <n v="9"/>
    <n v="-2.4377092016405772E-2"/>
    <n v="1.9592339467791623E-3"/>
    <n v="1"/>
    <n v="0"/>
    <n v="0"/>
    <n v="0"/>
    <n v="0"/>
    <n v="0"/>
    <n v="0"/>
    <n v="-2.6336325963184935E-2"/>
    <n v="0"/>
    <n v="0"/>
  </r>
  <r>
    <x v="77"/>
    <d v="2008-12-12T00:00:00"/>
    <n v="65.101547241210895"/>
    <n v="69.440841674804602"/>
    <n v="10"/>
    <n v="1.1869546169873915E-2"/>
    <n v="0"/>
    <n v="1"/>
    <n v="0"/>
    <n v="0"/>
    <n v="0"/>
    <n v="0"/>
    <n v="0"/>
    <n v="0"/>
    <n v="1.1869546169873915E-2"/>
    <n v="0"/>
    <n v="0"/>
  </r>
  <r>
    <x v="77"/>
    <d v="2008-12-15T00:00:00"/>
    <n v="64.194396972656193"/>
    <n v="70.231826782226506"/>
    <n v="11"/>
    <n v="-1.4032383760135641E-2"/>
    <n v="1.1326390083923594E-2"/>
    <n v="1"/>
    <n v="0"/>
    <n v="0"/>
    <n v="0"/>
    <n v="0"/>
    <n v="0"/>
    <n v="0"/>
    <n v="-2.5358773844059233E-2"/>
    <n v="0"/>
    <n v="0"/>
  </r>
  <r>
    <x v="77"/>
    <d v="2008-12-16T00:00:00"/>
    <n v="67.215766906738196"/>
    <n v="71.968360900878906"/>
    <n v="12"/>
    <n v="4.5991914278905928E-2"/>
    <n v="2.4425009249827805E-2"/>
    <n v="1"/>
    <n v="0"/>
    <n v="0"/>
    <n v="0"/>
    <n v="0"/>
    <n v="0"/>
    <n v="0"/>
    <n v="2.1566905029078123E-2"/>
    <n v="0"/>
    <n v="0"/>
  </r>
  <r>
    <x v="77"/>
    <d v="2008-12-17T00:00:00"/>
    <n v="66.564689636230398"/>
    <n v="73.921127319335895"/>
    <n v="13"/>
    <n v="-9.7335952909044354E-3"/>
    <n v="2.677208724396973E-2"/>
    <n v="1"/>
    <n v="0"/>
    <n v="0"/>
    <n v="0"/>
    <n v="0"/>
    <n v="0"/>
    <n v="0"/>
    <n v="-3.6505682534874163E-2"/>
    <n v="0"/>
    <n v="0"/>
  </r>
  <r>
    <x v="77"/>
    <d v="2008-12-18T00:00:00"/>
    <n v="65.321022033691406"/>
    <n v="75.472213745117102"/>
    <n v="14"/>
    <n v="-1.8860336760189535E-2"/>
    <n v="2.0765880900086731E-2"/>
    <n v="1"/>
    <n v="0"/>
    <n v="0"/>
    <n v="0"/>
    <n v="0"/>
    <n v="0"/>
    <n v="0"/>
    <n v="-3.9626217660276269E-2"/>
    <n v="0"/>
    <n v="0"/>
  </r>
  <r>
    <x v="77"/>
    <d v="2008-12-19T00:00:00"/>
    <n v="65.0400390625"/>
    <n v="75.5526123046875"/>
    <n v="15"/>
    <n v="-4.3108487145442865E-3"/>
    <n v="1.0647066349061742E-3"/>
    <n v="1"/>
    <n v="0"/>
    <n v="0"/>
    <n v="0"/>
    <n v="0"/>
    <n v="0"/>
    <n v="0"/>
    <n v="-5.3755553494504605E-3"/>
    <n v="0"/>
    <n v="0"/>
  </r>
  <r>
    <x v="77"/>
    <d v="2008-12-22T00:00:00"/>
    <n v="64.206642150878906"/>
    <n v="74.971710205078097"/>
    <n v="16"/>
    <n v="-1.2896400192985909E-2"/>
    <n v="-7.7184201703722555E-3"/>
    <n v="0"/>
    <n v="1"/>
    <n v="0"/>
    <n v="-1.2896400192985909E-2"/>
    <n v="-7.7184201703722555E-3"/>
    <n v="0"/>
    <n v="0"/>
    <n v="0"/>
    <n v="-5.1779800226136536E-3"/>
    <n v="0"/>
  </r>
  <r>
    <x v="77"/>
    <d v="2008-12-23T00:00:00"/>
    <n v="63.542919158935497"/>
    <n v="74.872802734375"/>
    <n v="17"/>
    <n v="-1.0391095785293125E-2"/>
    <n v="-1.3201348935261061E-3"/>
    <n v="0"/>
    <n v="1"/>
    <n v="0"/>
    <n v="-1.0391095785293125E-2"/>
    <n v="-1.3201348935261061E-3"/>
    <n v="0"/>
    <n v="0"/>
    <n v="0"/>
    <n v="-9.070960891767019E-3"/>
    <n v="0"/>
  </r>
  <r>
    <x v="77"/>
    <d v="2008-12-24T00:00:00"/>
    <n v="63.911670684814403"/>
    <n v="74.712142944335895"/>
    <n v="18"/>
    <n v="5.7864146787791719E-3"/>
    <n v="-2.1480751433490463E-3"/>
    <n v="0"/>
    <n v="1"/>
    <n v="0"/>
    <n v="5.7864146787791719E-3"/>
    <n v="-2.1480751433490463E-3"/>
    <n v="0"/>
    <n v="0"/>
    <n v="0"/>
    <n v="7.9344898221282191E-3"/>
    <n v="0"/>
  </r>
  <r>
    <x v="77"/>
    <d v="2008-12-26T00:00:00"/>
    <n v="64.280380249023395"/>
    <n v="74.959335327148395"/>
    <n v="19"/>
    <n v="5.7524718306285558E-3"/>
    <n v="3.3031357800542538E-3"/>
    <n v="0"/>
    <n v="1"/>
    <n v="0"/>
    <n v="5.7524718306285558E-3"/>
    <n v="3.3031357800542538E-3"/>
    <n v="0"/>
    <n v="0"/>
    <n v="0"/>
    <n v="2.449336050574302E-3"/>
    <n v="0"/>
  </r>
  <r>
    <x v="77"/>
    <d v="2008-12-29T00:00:00"/>
    <n v="64.096031188964801"/>
    <n v="74.869445800781193"/>
    <n v="20"/>
    <n v="-2.8720102814789425E-3"/>
    <n v="-1.1998967952003366E-3"/>
    <n v="0"/>
    <n v="1"/>
    <n v="0"/>
    <n v="-2.8720102814789425E-3"/>
    <n v="-1.1998967952003366E-3"/>
    <n v="0"/>
    <n v="0"/>
    <n v="0"/>
    <n v="-1.672113486278606E-3"/>
    <n v="0"/>
  </r>
  <r>
    <x v="77"/>
    <d v="2008-12-30T00:00:00"/>
    <n v="65.615249633789006"/>
    <n v="75.582405090332003"/>
    <n v="21"/>
    <n v="2.3425686783233226E-2"/>
    <n v="9.4776451358004159E-3"/>
    <n v="0"/>
    <n v="1"/>
    <n v="0"/>
    <n v="2.3425686783233226E-2"/>
    <n v="9.4776451358004159E-3"/>
    <n v="0"/>
    <n v="0"/>
    <n v="0"/>
    <n v="1.394804164743281E-2"/>
    <n v="0"/>
  </r>
  <r>
    <x v="77"/>
    <d v="2008-12-31T00:00:00"/>
    <n v="66.551887512207003"/>
    <n v="74.001335144042898"/>
    <n v="22"/>
    <n v="1.4173773891876561E-2"/>
    <n v="-2.1140383669209492E-2"/>
    <n v="0"/>
    <n v="1"/>
    <n v="0"/>
    <n v="1.4173773891876561E-2"/>
    <n v="-2.1140383669209492E-2"/>
    <n v="0"/>
    <n v="0"/>
    <n v="0"/>
    <n v="3.5314157561086051E-2"/>
    <n v="0"/>
  </r>
  <r>
    <x v="78"/>
    <d v="2009-01-02T00:00:00"/>
    <n v="68.557899475097599"/>
    <n v="72.141242980957003"/>
    <n v="1"/>
    <n v="2.9696729302980642E-2"/>
    <n v="-2.5457230080127128E-2"/>
    <n v="1"/>
    <n v="0"/>
    <n v="1"/>
    <n v="0"/>
    <n v="0"/>
    <n v="2.9696729302980642E-2"/>
    <n v="-2.5457230080127128E-2"/>
    <n v="5.515395938310777E-2"/>
    <n v="0"/>
    <n v="5.515395938310777E-2"/>
  </r>
  <r>
    <x v="78"/>
    <d v="2009-01-05T00:00:00"/>
    <n v="68.476768493652301"/>
    <n v="70.281173706054602"/>
    <n v="2"/>
    <n v="-1.1840943919847185E-3"/>
    <n v="-2.6121941841258364E-2"/>
    <n v="1"/>
    <n v="0"/>
    <n v="1"/>
    <n v="0"/>
    <n v="0"/>
    <n v="-1.1840943919847185E-3"/>
    <n v="-2.6121941841258364E-2"/>
    <n v="2.4937847449273645E-2"/>
    <n v="0"/>
    <n v="2.4937847449273645E-2"/>
  </r>
  <r>
    <x v="78"/>
    <d v="2009-01-06T00:00:00"/>
    <n v="68.934013366699205"/>
    <n v="69.574287414550696"/>
    <n v="3"/>
    <n v="6.655177337943712E-3"/>
    <n v="-1.0108898223137635E-2"/>
    <n v="1"/>
    <n v="0"/>
    <n v="1"/>
    <n v="0"/>
    <n v="0"/>
    <n v="6.655177337943712E-3"/>
    <n v="-1.0108898223137635E-2"/>
    <n v="1.6764075561081348E-2"/>
    <n v="0"/>
    <n v="1.6764075561081348E-2"/>
  </r>
  <r>
    <x v="78"/>
    <d v="2009-01-07T00:00:00"/>
    <n v="66.8690185546875"/>
    <n v="69.847084045410099"/>
    <n v="4"/>
    <n v="-3.0413959961933634E-2"/>
    <n v="3.9132734978872125E-3"/>
    <n v="1"/>
    <n v="0"/>
    <n v="1"/>
    <n v="0"/>
    <n v="0"/>
    <n v="-3.0413959961933634E-2"/>
    <n v="3.9132734978872125E-3"/>
    <n v="-3.4327233459820847E-2"/>
    <n v="0"/>
    <n v="-3.4327233459820847E-2"/>
  </r>
  <r>
    <x v="78"/>
    <d v="2009-01-08T00:00:00"/>
    <n v="67.141906738281193"/>
    <n v="69.791305541992102"/>
    <n v="5"/>
    <n v="4.0726315437552944E-3"/>
    <n v="-7.9889930769733251E-4"/>
    <n v="1"/>
    <n v="0"/>
    <n v="1"/>
    <n v="0"/>
    <n v="0"/>
    <n v="4.0726315437552944E-3"/>
    <n v="-7.9889930769733251E-4"/>
    <n v="4.8715308514526269E-3"/>
    <n v="0"/>
    <n v="4.8715308514526269E-3"/>
  </r>
  <r>
    <x v="78"/>
    <d v="2009-01-09T00:00:00"/>
    <n v="65.703773498535099"/>
    <n v="69.896697998046804"/>
    <n v="6"/>
    <n v="-2.1652031455889793E-2"/>
    <n v="1.5089696091564132E-3"/>
    <n v="1"/>
    <n v="0"/>
    <n v="0"/>
    <n v="0"/>
    <n v="0"/>
    <n v="0"/>
    <n v="0"/>
    <n v="-2.3161001065046205E-2"/>
    <n v="0"/>
    <n v="0"/>
  </r>
  <r>
    <x v="78"/>
    <d v="2009-01-12T00:00:00"/>
    <n v="64.125556945800696"/>
    <n v="70.622154235839801"/>
    <n v="7"/>
    <n v="-2.431337036310206E-2"/>
    <n v="1.0325485465676106E-2"/>
    <n v="1"/>
    <n v="0"/>
    <n v="0"/>
    <n v="0"/>
    <n v="0"/>
    <n v="0"/>
    <n v="0"/>
    <n v="-3.4638855828778167E-2"/>
    <n v="0"/>
    <n v="0"/>
  </r>
  <r>
    <x v="78"/>
    <d v="2009-01-13T00:00:00"/>
    <n v="64.243545532226506"/>
    <n v="70.696533203125"/>
    <n v="8"/>
    <n v="1.8382713187855182E-3"/>
    <n v="1.0526417348069789E-3"/>
    <n v="1"/>
    <n v="0"/>
    <n v="0"/>
    <n v="0"/>
    <n v="0"/>
    <n v="0"/>
    <n v="0"/>
    <n v="7.8562958397853928E-4"/>
    <n v="0"/>
    <n v="0"/>
  </r>
  <r>
    <x v="78"/>
    <d v="2009-01-14T00:00:00"/>
    <n v="62.222782135009702"/>
    <n v="71.862243652343693"/>
    <n v="9"/>
    <n v="-3.1960055135774212E-2"/>
    <n v="1.6354467362798435E-2"/>
    <n v="1"/>
    <n v="0"/>
    <n v="0"/>
    <n v="0"/>
    <n v="0"/>
    <n v="0"/>
    <n v="0"/>
    <n v="-4.8314522498572647E-2"/>
    <n v="0"/>
    <n v="0"/>
  </r>
  <r>
    <x v="78"/>
    <d v="2009-01-15T00:00:00"/>
    <n v="62.244903564453097"/>
    <n v="71.97998046875"/>
    <n v="10"/>
    <n v="3.5545659183741689E-4"/>
    <n v="1.6370275615365684E-3"/>
    <n v="1"/>
    <n v="0"/>
    <n v="0"/>
    <n v="0"/>
    <n v="0"/>
    <n v="0"/>
    <n v="0"/>
    <n v="-1.2815709696991516E-3"/>
    <n v="0"/>
    <n v="0"/>
  </r>
  <r>
    <x v="78"/>
    <d v="2009-01-16T00:00:00"/>
    <n v="62.731643676757798"/>
    <n v="70.870201110839801"/>
    <n v="11"/>
    <n v="7.7893426259594816E-3"/>
    <n v="-1.5537980747068776E-2"/>
    <n v="1"/>
    <n v="0"/>
    <n v="0"/>
    <n v="0"/>
    <n v="0"/>
    <n v="0"/>
    <n v="0"/>
    <n v="2.3327323373028258E-2"/>
    <n v="0"/>
    <n v="0"/>
  </r>
  <r>
    <x v="78"/>
    <d v="2009-01-20T00:00:00"/>
    <n v="59.420280456542898"/>
    <n v="70.857749938964801"/>
    <n v="12"/>
    <n v="-5.4230414243903992E-2"/>
    <n v="-1.7570524112997711E-4"/>
    <n v="1"/>
    <n v="0"/>
    <n v="0"/>
    <n v="0"/>
    <n v="0"/>
    <n v="0"/>
    <n v="0"/>
    <n v="-5.4054709002774017E-2"/>
    <n v="0"/>
    <n v="0"/>
  </r>
  <r>
    <x v="78"/>
    <d v="2009-01-21T00:00:00"/>
    <n v="61.98677444458"/>
    <n v="68.619422912597599"/>
    <n v="13"/>
    <n v="4.2285456955371718E-2"/>
    <n v="-3.2098717825913316E-2"/>
    <n v="1"/>
    <n v="0"/>
    <n v="0"/>
    <n v="0"/>
    <n v="0"/>
    <n v="0"/>
    <n v="0"/>
    <n v="7.4384174781285034E-2"/>
    <n v="0"/>
    <n v="0"/>
  </r>
  <r>
    <x v="78"/>
    <d v="2009-01-22T00:00:00"/>
    <n v="61.028034210205"/>
    <n v="67.298782348632798"/>
    <n v="14"/>
    <n v="-1.5587711063600886E-2"/>
    <n v="-1.9433483895069281E-2"/>
    <n v="1"/>
    <n v="0"/>
    <n v="0"/>
    <n v="0"/>
    <n v="0"/>
    <n v="0"/>
    <n v="0"/>
    <n v="3.8457728314683949E-3"/>
    <n v="0"/>
    <n v="0"/>
  </r>
  <r>
    <x v="78"/>
    <d v="2009-01-23T00:00:00"/>
    <n v="61.293544769287102"/>
    <n v="66.771728515625"/>
    <n v="15"/>
    <n v="4.3411960225013561E-3"/>
    <n v="-7.862378455651773E-3"/>
    <n v="1"/>
    <n v="0"/>
    <n v="0"/>
    <n v="0"/>
    <n v="0"/>
    <n v="0"/>
    <n v="0"/>
    <n v="1.220357447815313E-2"/>
    <n v="0"/>
    <n v="0"/>
  </r>
  <r>
    <x v="78"/>
    <d v="2009-01-26T00:00:00"/>
    <n v="61.713905334472599"/>
    <n v="66.188880920410099"/>
    <n v="16"/>
    <n v="6.8347437689918562E-3"/>
    <n v="-8.7672782348422826E-3"/>
    <n v="0"/>
    <n v="1"/>
    <n v="0"/>
    <n v="6.8347437689918562E-3"/>
    <n v="-8.7672782348422826E-3"/>
    <n v="0"/>
    <n v="0"/>
    <n v="0"/>
    <n v="1.5602022003834138E-2"/>
    <n v="0"/>
  </r>
  <r>
    <x v="78"/>
    <d v="2009-01-27T00:00:00"/>
    <n v="62.340797424316399"/>
    <n v="67.745162963867102"/>
    <n v="17"/>
    <n v="1.0106790184757334E-2"/>
    <n v="2.3240574935326112E-2"/>
    <n v="0"/>
    <n v="1"/>
    <n v="0"/>
    <n v="1.0106790184757334E-2"/>
    <n v="2.3240574935326112E-2"/>
    <n v="0"/>
    <n v="0"/>
    <n v="0"/>
    <n v="-1.3133784750568778E-2"/>
    <n v="0"/>
  </r>
  <r>
    <x v="78"/>
    <d v="2009-01-28T00:00:00"/>
    <n v="64.450012207031193"/>
    <n v="66.052467346191406"/>
    <n v="18"/>
    <n v="3.327385299552723E-2"/>
    <n v="-2.5303675839733159E-2"/>
    <n v="0"/>
    <n v="1"/>
    <n v="0"/>
    <n v="3.327385299552723E-2"/>
    <n v="-2.5303675839733159E-2"/>
    <n v="0"/>
    <n v="0"/>
    <n v="0"/>
    <n v="5.8577528835260392E-2"/>
    <n v="0"/>
  </r>
  <r>
    <x v="78"/>
    <d v="2009-01-29T00:00:00"/>
    <n v="62.355533599853501"/>
    <n v="64.533378601074205"/>
    <n v="19"/>
    <n v="-3.3037500001262224E-2"/>
    <n v="-2.3266798366983733E-2"/>
    <n v="0"/>
    <n v="1"/>
    <n v="0"/>
    <n v="-3.3037500001262224E-2"/>
    <n v="-2.3266798366983733E-2"/>
    <n v="0"/>
    <n v="0"/>
    <n v="0"/>
    <n v="-9.7707016342784905E-3"/>
    <n v="0"/>
  </r>
  <r>
    <x v="78"/>
    <d v="2009-01-30T00:00:00"/>
    <n v="61.087032318115199"/>
    <n v="64.328819274902301"/>
    <n v="20"/>
    <n v="-2.0552812154342806E-2"/>
    <n v="-3.1748565734338241E-3"/>
    <n v="0"/>
    <n v="1"/>
    <n v="0"/>
    <n v="-2.0552812154342806E-2"/>
    <n v="-3.1748565734338241E-3"/>
    <n v="0"/>
    <n v="0"/>
    <n v="0"/>
    <n v="-1.7377955580908981E-2"/>
    <n v="0"/>
  </r>
  <r>
    <x v="79"/>
    <d v="2009-02-02T00:00:00"/>
    <n v="60.902656555175703"/>
    <n v="65.525611877441406"/>
    <n v="1"/>
    <n v="-3.0228112725776799E-3"/>
    <n v="1.8433356178432243E-2"/>
    <n v="1"/>
    <n v="0"/>
    <n v="1"/>
    <n v="0"/>
    <n v="0"/>
    <n v="-3.0228112725776799E-3"/>
    <n v="1.8433356178432243E-2"/>
    <n v="-2.1456167451009922E-2"/>
    <n v="0"/>
    <n v="-2.1456167451009922E-2"/>
  </r>
  <r>
    <x v="79"/>
    <d v="2009-02-03T00:00:00"/>
    <n v="61.758148193359297"/>
    <n v="63.965042114257798"/>
    <n v="2"/>
    <n v="1.3949125991062235E-2"/>
    <n v="-2.410437007792646E-2"/>
    <n v="1"/>
    <n v="0"/>
    <n v="1"/>
    <n v="0"/>
    <n v="0"/>
    <n v="1.3949125991062235E-2"/>
    <n v="-2.410437007792646E-2"/>
    <n v="3.8053496068988696E-2"/>
    <n v="0"/>
    <n v="3.8053496068988696E-2"/>
  </r>
  <r>
    <x v="79"/>
    <d v="2009-02-04T00:00:00"/>
    <n v="61.455757141113203"/>
    <n v="63.7412109375"/>
    <n v="3"/>
    <n v="-4.9084015076973795E-3"/>
    <n v="-3.5054102772605414E-3"/>
    <n v="1"/>
    <n v="0"/>
    <n v="1"/>
    <n v="0"/>
    <n v="0"/>
    <n v="-4.9084015076973795E-3"/>
    <n v="-3.5054102772605414E-3"/>
    <n v="-1.4029912304368381E-3"/>
    <n v="0"/>
    <n v="-1.4029912304368381E-3"/>
  </r>
  <r>
    <x v="79"/>
    <d v="2009-02-05T00:00:00"/>
    <n v="62.370273590087798"/>
    <n v="63.797214508056598"/>
    <n v="4"/>
    <n v="1.4771257250389018E-2"/>
    <n v="8.7822276244145828E-4"/>
    <n v="1"/>
    <n v="0"/>
    <n v="1"/>
    <n v="0"/>
    <n v="0"/>
    <n v="1.4771257250389018E-2"/>
    <n v="8.7822276244145828E-4"/>
    <n v="1.3893034487947559E-2"/>
    <n v="0"/>
    <n v="1.3893034487947559E-2"/>
  </r>
  <r>
    <x v="79"/>
    <d v="2009-02-06T00:00:00"/>
    <n v="64.147659301757798"/>
    <n v="63.598270416259702"/>
    <n v="5"/>
    <n v="2.8098825410536332E-2"/>
    <n v="-3.1232543859046982E-3"/>
    <n v="1"/>
    <n v="0"/>
    <n v="1"/>
    <n v="0"/>
    <n v="0"/>
    <n v="2.8098825410536332E-2"/>
    <n v="-3.1232543859046982E-3"/>
    <n v="3.1222079796441031E-2"/>
    <n v="0"/>
    <n v="3.1222079796441031E-2"/>
  </r>
  <r>
    <x v="79"/>
    <d v="2009-02-09T00:00:00"/>
    <n v="64.236152648925696"/>
    <n v="63.803417205810497"/>
    <n v="6"/>
    <n v="1.3785750685887908E-3"/>
    <n v="3.2204748725977984E-3"/>
    <n v="1"/>
    <n v="0"/>
    <n v="0"/>
    <n v="0"/>
    <n v="0"/>
    <n v="0"/>
    <n v="0"/>
    <n v="-1.8418998040090075E-3"/>
    <n v="0"/>
    <n v="0"/>
  </r>
  <r>
    <x v="79"/>
    <d v="2009-02-10T00:00:00"/>
    <n v="61.293544769287102"/>
    <n v="65.189888000488196"/>
    <n v="7"/>
    <n v="-4.6891645733972538E-2"/>
    <n v="2.1497614751550889E-2"/>
    <n v="1"/>
    <n v="0"/>
    <n v="0"/>
    <n v="0"/>
    <n v="0"/>
    <n v="0"/>
    <n v="0"/>
    <n v="-6.8389260485523434E-2"/>
    <n v="0"/>
    <n v="0"/>
  </r>
  <r>
    <x v="79"/>
    <d v="2009-02-11T00:00:00"/>
    <n v="61.654918670654297"/>
    <n v="66.035461425781193"/>
    <n v="8"/>
    <n v="5.8784783787851078E-3"/>
    <n v="1.2887527177982808E-2"/>
    <n v="1"/>
    <n v="0"/>
    <n v="0"/>
    <n v="0"/>
    <n v="0"/>
    <n v="0"/>
    <n v="0"/>
    <n v="-7.0090487991977006E-3"/>
    <n v="0"/>
    <n v="0"/>
  </r>
  <r>
    <x v="79"/>
    <d v="2009-02-12T00:00:00"/>
    <n v="61.699150085449197"/>
    <n v="65.413719177246094"/>
    <n v="9"/>
    <n v="7.1714564645671648E-4"/>
    <n v="-9.4598822493406204E-3"/>
    <n v="1"/>
    <n v="0"/>
    <n v="0"/>
    <n v="0"/>
    <n v="0"/>
    <n v="0"/>
    <n v="0"/>
    <n v="1.0177027895797337E-2"/>
    <n v="0"/>
    <n v="0"/>
  </r>
  <r>
    <x v="79"/>
    <d v="2009-02-13T00:00:00"/>
    <n v="61.035404205322202"/>
    <n v="63.672874450683501"/>
    <n v="10"/>
    <n v="-1.081606324747875E-2"/>
    <n v="-2.6973370729920041E-2"/>
    <n v="1"/>
    <n v="0"/>
    <n v="0"/>
    <n v="0"/>
    <n v="0"/>
    <n v="0"/>
    <n v="0"/>
    <n v="1.6157307482441291E-2"/>
    <n v="0"/>
    <n v="0"/>
  </r>
  <r>
    <x v="79"/>
    <d v="2009-02-17T00:00:00"/>
    <n v="58.4246406555175"/>
    <n v="65.656173706054602"/>
    <n v="11"/>
    <n v="-4.3716362736796015E-2"/>
    <n v="3.0672996937269485E-2"/>
    <n v="1"/>
    <n v="0"/>
    <n v="0"/>
    <n v="0"/>
    <n v="0"/>
    <n v="0"/>
    <n v="0"/>
    <n v="-7.43893596740655E-2"/>
    <n v="0"/>
    <n v="0"/>
  </r>
  <r>
    <x v="79"/>
    <d v="2009-02-18T00:00:00"/>
    <n v="58.284526824951101"/>
    <n v="65.096603393554602"/>
    <n v="12"/>
    <n v="-2.4010778400060146E-3"/>
    <n v="-8.5592633844012826E-3"/>
    <n v="1"/>
    <n v="0"/>
    <n v="0"/>
    <n v="0"/>
    <n v="0"/>
    <n v="0"/>
    <n v="0"/>
    <n v="6.1581855443952685E-3"/>
    <n v="0"/>
    <n v="0"/>
  </r>
  <r>
    <x v="79"/>
    <d v="2009-02-19T00:00:00"/>
    <n v="57.65767288208"/>
    <n v="63.989982604980398"/>
    <n v="13"/>
    <n v="-1.0813319956015562E-2"/>
    <n v="-1.7145823327458988E-2"/>
    <n v="1"/>
    <n v="0"/>
    <n v="0"/>
    <n v="0"/>
    <n v="0"/>
    <n v="0"/>
    <n v="0"/>
    <n v="6.3325033714434261E-3"/>
    <n v="0"/>
    <n v="0"/>
  </r>
  <r>
    <x v="79"/>
    <d v="2009-02-20T00:00:00"/>
    <n v="57.097190856933501"/>
    <n v="64.611663818359304"/>
    <n v="14"/>
    <n v="-9.7684135335517029E-3"/>
    <n v="9.6683996426513378E-3"/>
    <n v="1"/>
    <n v="0"/>
    <n v="0"/>
    <n v="0"/>
    <n v="0"/>
    <n v="0"/>
    <n v="0"/>
    <n v="-1.9436813176203042E-2"/>
    <n v="0"/>
    <n v="0"/>
  </r>
  <r>
    <x v="79"/>
    <d v="2009-02-23T00:00:00"/>
    <n v="55.054286956787102"/>
    <n v="65.208572387695298"/>
    <n v="15"/>
    <n v="-3.6435184539316205E-2"/>
    <n v="9.1959896746459553E-3"/>
    <n v="1"/>
    <n v="0"/>
    <n v="0"/>
    <n v="0"/>
    <n v="0"/>
    <n v="0"/>
    <n v="0"/>
    <n v="-4.5631174213962164E-2"/>
    <n v="0"/>
    <n v="0"/>
  </r>
  <r>
    <x v="79"/>
    <d v="2009-02-24T00:00:00"/>
    <n v="57.141410827636697"/>
    <n v="65.140182495117102"/>
    <n v="16"/>
    <n v="3.720935320489293E-2"/>
    <n v="-1.0493372018025248E-3"/>
    <n v="0"/>
    <n v="1"/>
    <n v="0"/>
    <n v="3.720935320489293E-2"/>
    <n v="-1.0493372018025248E-3"/>
    <n v="0"/>
    <n v="0"/>
    <n v="0"/>
    <n v="3.8258690406695453E-2"/>
    <n v="0"/>
  </r>
  <r>
    <x v="79"/>
    <d v="2009-02-25T00:00:00"/>
    <n v="56.691562652587798"/>
    <n v="64.387878417968693"/>
    <n v="17"/>
    <n v="-7.9036943877898932E-3"/>
    <n v="-1.1616209356562806E-2"/>
    <n v="0"/>
    <n v="1"/>
    <n v="0"/>
    <n v="-7.9036943877898932E-3"/>
    <n v="-1.1616209356562806E-2"/>
    <n v="0"/>
    <n v="0"/>
    <n v="0"/>
    <n v="3.7125149687729127E-3"/>
    <n v="0"/>
  </r>
  <r>
    <x v="79"/>
    <d v="2009-02-26T00:00:00"/>
    <n v="55.769657135009702"/>
    <n v="63.710151672363203"/>
    <n v="18"/>
    <n v="-1.6395450284806354E-2"/>
    <n v="-1.0581475276967321E-2"/>
    <n v="0"/>
    <n v="1"/>
    <n v="0"/>
    <n v="-1.6395450284806354E-2"/>
    <n v="-1.0581475276967321E-2"/>
    <n v="0"/>
    <n v="0"/>
    <n v="0"/>
    <n v="-5.813975007839034E-3"/>
    <n v="0"/>
  </r>
  <r>
    <x v="79"/>
    <d v="2009-02-27T00:00:00"/>
    <n v="54.523296356201101"/>
    <n v="63.3433418273925"/>
    <n v="19"/>
    <n v="-2.2601876130437844E-2"/>
    <n v="-5.7741169329420224E-3"/>
    <n v="0"/>
    <n v="1"/>
    <n v="0"/>
    <n v="-2.2601876130437844E-2"/>
    <n v="-5.7741169329420224E-3"/>
    <n v="0"/>
    <n v="0"/>
    <n v="0"/>
    <n v="-1.6827759197495823E-2"/>
    <n v="0"/>
  </r>
  <r>
    <x v="80"/>
    <d v="2009-03-02T00:00:00"/>
    <n v="52.067417144775298"/>
    <n v="64.391990661621094"/>
    <n v="1"/>
    <n v="-4.6088703987262898E-2"/>
    <n v="1.641945690682477E-2"/>
    <n v="1"/>
    <n v="0"/>
    <n v="1"/>
    <n v="0"/>
    <n v="0"/>
    <n v="-4.6088703987262898E-2"/>
    <n v="1.641945690682477E-2"/>
    <n v="-6.2508160894087672E-2"/>
    <n v="0"/>
    <n v="-6.2508160894087672E-2"/>
  </r>
  <r>
    <x v="80"/>
    <d v="2009-03-03T00:00:00"/>
    <n v="51.676551818847599"/>
    <n v="63.961830139160099"/>
    <n v="2"/>
    <n v="-7.5352269488721899E-3"/>
    <n v="-6.7027554031303602E-3"/>
    <n v="1"/>
    <n v="0"/>
    <n v="1"/>
    <n v="0"/>
    <n v="0"/>
    <n v="-7.5352269488721899E-3"/>
    <n v="-6.7027554031303602E-3"/>
    <n v="-8.3247154574182976E-4"/>
    <n v="0"/>
    <n v="-8.3247154574182976E-4"/>
  </r>
  <r>
    <x v="80"/>
    <d v="2009-03-04T00:00:00"/>
    <n v="52.900787353515597"/>
    <n v="63.668773651122997"/>
    <n v="3"/>
    <n v="2.3414087086034277E-2"/>
    <n v="-4.5922685367706202E-3"/>
    <n v="1"/>
    <n v="0"/>
    <n v="1"/>
    <n v="0"/>
    <n v="0"/>
    <n v="2.3414087086034277E-2"/>
    <n v="-4.5922685367706202E-3"/>
    <n v="2.8006355622804898E-2"/>
    <n v="0"/>
    <n v="2.8006355622804898E-2"/>
  </r>
  <r>
    <x v="80"/>
    <d v="2009-03-05T00:00:00"/>
    <n v="50.739925384521399"/>
    <n v="65.439376831054602"/>
    <n v="4"/>
    <n v="-4.170513893830359E-2"/>
    <n v="2.7429936668694498E-2"/>
    <n v="1"/>
    <n v="0"/>
    <n v="1"/>
    <n v="0"/>
    <n v="0"/>
    <n v="-4.170513893830359E-2"/>
    <n v="2.7429936668694498E-2"/>
    <n v="-6.9135075606998081E-2"/>
    <n v="0"/>
    <n v="-6.9135075606998081E-2"/>
  </r>
  <r>
    <x v="80"/>
    <d v="2009-03-06T00:00:00"/>
    <n v="50.828426361083899"/>
    <n v="65.003028869628906"/>
    <n v="5"/>
    <n v="1.7426884937940209E-3"/>
    <n v="-6.690302692041683E-3"/>
    <n v="1"/>
    <n v="0"/>
    <n v="1"/>
    <n v="0"/>
    <n v="0"/>
    <n v="1.7426884937940209E-3"/>
    <n v="-6.690302692041683E-3"/>
    <n v="8.4329911858357035E-3"/>
    <n v="0"/>
    <n v="8.4329911858357035E-3"/>
  </r>
  <r>
    <x v="80"/>
    <d v="2009-03-09T00:00:00"/>
    <n v="50.231060028076101"/>
    <n v="64.622650146484304"/>
    <n v="6"/>
    <n v="-1.1822211093583364E-2"/>
    <n v="-5.8688960064545645E-3"/>
    <n v="1"/>
    <n v="0"/>
    <n v="0"/>
    <n v="0"/>
    <n v="0"/>
    <n v="0"/>
    <n v="0"/>
    <n v="-5.9533150871287997E-3"/>
    <n v="0"/>
    <n v="0"/>
  </r>
  <r>
    <x v="80"/>
    <d v="2009-03-10T00:00:00"/>
    <n v="53.225284576416001"/>
    <n v="63.381965637207003"/>
    <n v="7"/>
    <n v="5.78999964087029E-2"/>
    <n v="-1.9385603491073648E-2"/>
    <n v="1"/>
    <n v="0"/>
    <n v="0"/>
    <n v="0"/>
    <n v="0"/>
    <n v="0"/>
    <n v="0"/>
    <n v="7.7285599899776541E-2"/>
    <n v="0"/>
    <n v="0"/>
  </r>
  <r>
    <x v="80"/>
    <d v="2009-03-11T00:00:00"/>
    <n v="53.571922302246001"/>
    <n v="64.067848205566406"/>
    <n v="8"/>
    <n v="6.4915357477499571E-3"/>
    <n v="1.0763282725820871E-2"/>
    <n v="1"/>
    <n v="0"/>
    <n v="0"/>
    <n v="0"/>
    <n v="0"/>
    <n v="0"/>
    <n v="0"/>
    <n v="-4.2717469780709141E-3"/>
    <n v="0"/>
    <n v="0"/>
  </r>
  <r>
    <x v="80"/>
    <d v="2009-03-12T00:00:00"/>
    <n v="55.6811714172363"/>
    <n v="64.373268127441406"/>
    <n v="9"/>
    <n v="3.8616961007913536E-2"/>
    <n v="4.7558057147468113E-3"/>
    <n v="1"/>
    <n v="0"/>
    <n v="0"/>
    <n v="0"/>
    <n v="0"/>
    <n v="0"/>
    <n v="0"/>
    <n v="3.3861155293166724E-2"/>
    <n v="0"/>
    <n v="0"/>
  </r>
  <r>
    <x v="80"/>
    <d v="2009-03-13T00:00:00"/>
    <n v="56.116302490234297"/>
    <n v="64.049057006835895"/>
    <n v="10"/>
    <n v="7.7843130982685185E-3"/>
    <n v="-5.0491502789806767E-3"/>
    <n v="1"/>
    <n v="0"/>
    <n v="0"/>
    <n v="0"/>
    <n v="0"/>
    <n v="0"/>
    <n v="0"/>
    <n v="1.2833463377249195E-2"/>
    <n v="0"/>
    <n v="0"/>
  </r>
  <r>
    <x v="80"/>
    <d v="2009-03-16T00:00:00"/>
    <n v="55.946662902832003"/>
    <n v="63.03902053833"/>
    <n v="11"/>
    <n v="-3.0275785829316131E-3"/>
    <n v="-1.5895397185193609E-2"/>
    <n v="1"/>
    <n v="0"/>
    <n v="0"/>
    <n v="0"/>
    <n v="0"/>
    <n v="0"/>
    <n v="0"/>
    <n v="1.2867818602261997E-2"/>
    <n v="0"/>
    <n v="0"/>
  </r>
  <r>
    <x v="80"/>
    <d v="2009-03-17T00:00:00"/>
    <n v="57.65767288208"/>
    <n v="62.6961669921875"/>
    <n v="12"/>
    <n v="3.0124543379499283E-2"/>
    <n v="-5.45359501392977E-3"/>
    <n v="1"/>
    <n v="0"/>
    <n v="0"/>
    <n v="0"/>
    <n v="0"/>
    <n v="0"/>
    <n v="0"/>
    <n v="3.5578138393429055E-2"/>
    <n v="0"/>
    <n v="0"/>
  </r>
  <r>
    <x v="80"/>
    <d v="2009-03-18T00:00:00"/>
    <n v="58.948272705078097"/>
    <n v="65.071594238281193"/>
    <n v="13"/>
    <n v="2.2136993453640685E-2"/>
    <n v="3.7187800295339968E-2"/>
    <n v="1"/>
    <n v="0"/>
    <n v="0"/>
    <n v="0"/>
    <n v="0"/>
    <n v="0"/>
    <n v="0"/>
    <n v="-1.5050806841699283E-2"/>
    <n v="0"/>
    <n v="0"/>
  </r>
  <r>
    <x v="80"/>
    <d v="2009-03-19T00:00:00"/>
    <n v="58.218154907226499"/>
    <n v="65.152626037597599"/>
    <n v="14"/>
    <n v="-1.2463079456670221E-2"/>
    <n v="1.2444967549516796E-3"/>
    <n v="1"/>
    <n v="0"/>
    <n v="0"/>
    <n v="0"/>
    <n v="0"/>
    <n v="0"/>
    <n v="0"/>
    <n v="-1.37075762116219E-2"/>
    <n v="0"/>
    <n v="0"/>
  </r>
  <r>
    <x v="80"/>
    <d v="2009-03-20T00:00:00"/>
    <n v="56.9784545898437"/>
    <n v="64.791023254394503"/>
    <n v="15"/>
    <n v="-2.1524039354349881E-2"/>
    <n v="-5.565546582219737E-3"/>
    <n v="1"/>
    <n v="0"/>
    <n v="0"/>
    <n v="0"/>
    <n v="0"/>
    <n v="0"/>
    <n v="0"/>
    <n v="-1.5958492772130142E-2"/>
    <n v="0"/>
    <n v="0"/>
  </r>
  <r>
    <x v="80"/>
    <d v="2009-03-23T00:00:00"/>
    <n v="61.0711860656738"/>
    <n v="64.229881286621094"/>
    <n v="16"/>
    <n v="6.9366961732563764E-2"/>
    <n v="-8.6985207236708675E-3"/>
    <n v="0"/>
    <n v="1"/>
    <n v="0"/>
    <n v="6.9366961732563764E-2"/>
    <n v="-8.6985207236708675E-3"/>
    <n v="0"/>
    <n v="0"/>
    <n v="0"/>
    <n v="7.8065482456234625E-2"/>
    <n v="0"/>
  </r>
  <r>
    <x v="80"/>
    <d v="2009-03-24T00:00:00"/>
    <n v="59.867851257324197"/>
    <n v="64.840896606445298"/>
    <n v="17"/>
    <n v="-1.9900514305859308E-2"/>
    <n v="9.4679817416832342E-3"/>
    <n v="0"/>
    <n v="1"/>
    <n v="0"/>
    <n v="-1.9900514305859308E-2"/>
    <n v="9.4679817416832342E-3"/>
    <n v="0"/>
    <n v="0"/>
    <n v="0"/>
    <n v="-2.936849604754254E-2"/>
    <n v="0"/>
  </r>
  <r>
    <x v="80"/>
    <d v="2009-03-25T00:00:00"/>
    <n v="60.499198913574197"/>
    <n v="63.968032836913999"/>
    <n v="18"/>
    <n v="1.0490469697890069E-2"/>
    <n v="-1.3553053103989276E-2"/>
    <n v="0"/>
    <n v="1"/>
    <n v="0"/>
    <n v="1.0490469697890069E-2"/>
    <n v="-1.3553053103989276E-2"/>
    <n v="0"/>
    <n v="0"/>
    <n v="0"/>
    <n v="2.4043522801879345E-2"/>
    <n v="0"/>
  </r>
  <r>
    <x v="80"/>
    <d v="2009-03-26T00:00:00"/>
    <n v="61.732254028320298"/>
    <n v="64.709991455078097"/>
    <n v="19"/>
    <n v="2.0176426197405568E-2"/>
    <n v="1.1532145368379468E-2"/>
    <n v="0"/>
    <n v="1"/>
    <n v="0"/>
    <n v="2.0176426197405568E-2"/>
    <n v="1.1532145368379468E-2"/>
    <n v="0"/>
    <n v="0"/>
    <n v="0"/>
    <n v="8.6442808290261002E-3"/>
    <n v="0"/>
  </r>
  <r>
    <x v="80"/>
    <d v="2009-03-27T00:00:00"/>
    <n v="60.618099212646399"/>
    <n v="65.189994812011705"/>
    <n v="20"/>
    <n v="-1.8213034690040951E-2"/>
    <n v="7.390386334181178E-3"/>
    <n v="0"/>
    <n v="1"/>
    <n v="0"/>
    <n v="-1.8213034690040951E-2"/>
    <n v="7.390386334181178E-3"/>
    <n v="0"/>
    <n v="0"/>
    <n v="0"/>
    <n v="-2.5603421024222129E-2"/>
    <n v="0"/>
  </r>
  <r>
    <x v="80"/>
    <d v="2009-03-30T00:00:00"/>
    <n v="58.523448944091797"/>
    <n v="65.439376831054602"/>
    <n v="21"/>
    <n v="-3.5166004783146028E-2"/>
    <n v="3.8181661424505453E-3"/>
    <n v="0"/>
    <n v="1"/>
    <n v="0"/>
    <n v="-3.5166004783146028E-2"/>
    <n v="3.8181661424505453E-3"/>
    <n v="0"/>
    <n v="0"/>
    <n v="0"/>
    <n v="-3.898417092559657E-2"/>
    <n v="0"/>
  </r>
  <r>
    <x v="80"/>
    <d v="2009-03-31T00:00:00"/>
    <n v="59.065670013427699"/>
    <n v="65.907020568847599"/>
    <n v="22"/>
    <n v="9.2223654232773868E-3"/>
    <n v="7.1208000077543094E-3"/>
    <n v="0"/>
    <n v="1"/>
    <n v="0"/>
    <n v="9.2223654232773868E-3"/>
    <n v="7.1208000077543094E-3"/>
    <n v="0"/>
    <n v="0"/>
    <n v="0"/>
    <n v="2.1015654155230774E-3"/>
    <n v="0"/>
  </r>
  <r>
    <x v="81"/>
    <d v="2009-04-01T00:00:00"/>
    <n v="60.209560394287102"/>
    <n v="66.508506774902301"/>
    <n v="1"/>
    <n v="1.9181274243367127E-2"/>
    <n v="9.0848914035915572E-3"/>
    <n v="1"/>
    <n v="0"/>
    <n v="1"/>
    <n v="0"/>
    <n v="0"/>
    <n v="1.9181274243367127E-2"/>
    <n v="9.0848914035915572E-3"/>
    <n v="1.0096382839775569E-2"/>
    <n v="0"/>
    <n v="1.0096382839775569E-2"/>
  </r>
  <r>
    <x v="81"/>
    <d v="2009-04-02T00:00:00"/>
    <n v="61.969944000244098"/>
    <n v="65.695671081542898"/>
    <n v="2"/>
    <n v="2.8818343072436289E-2"/>
    <n v="-1.2296826757703508E-2"/>
    <n v="1"/>
    <n v="0"/>
    <n v="1"/>
    <n v="0"/>
    <n v="0"/>
    <n v="2.8818343072436289E-2"/>
    <n v="-1.2296826757703508E-2"/>
    <n v="4.1115169830139797E-2"/>
    <n v="0"/>
    <n v="4.1115169830139797E-2"/>
  </r>
  <r>
    <x v="81"/>
    <d v="2009-04-03T00:00:00"/>
    <n v="62.586460113525298"/>
    <n v="64.351387023925696"/>
    <n v="3"/>
    <n v="9.8994692808464114E-3"/>
    <n v="-2.0674545966756018E-2"/>
    <n v="1"/>
    <n v="0"/>
    <n v="1"/>
    <n v="0"/>
    <n v="0"/>
    <n v="9.8994692808464114E-3"/>
    <n v="-2.0674545966756018E-2"/>
    <n v="3.0574015247602428E-2"/>
    <n v="0"/>
    <n v="3.0574015247602428E-2"/>
  </r>
  <r>
    <x v="81"/>
    <d v="2009-04-06T00:00:00"/>
    <n v="62.096221923828097"/>
    <n v="64.076271057128906"/>
    <n v="4"/>
    <n v="-7.8638140923380107E-3"/>
    <n v="-4.2843791086894858E-3"/>
    <n v="1"/>
    <n v="0"/>
    <n v="1"/>
    <n v="0"/>
    <n v="0"/>
    <n v="-7.8638140923380107E-3"/>
    <n v="-4.2843791086894858E-3"/>
    <n v="-3.5794349836485249E-3"/>
    <n v="0"/>
    <n v="-3.5794349836485249E-3"/>
  </r>
  <r>
    <x v="81"/>
    <d v="2009-04-07T00:00:00"/>
    <n v="60.647804260253899"/>
    <n v="64.238853454589801"/>
    <n v="5"/>
    <n v="-2.36017172265976E-2"/>
    <n v="2.5341125620932572E-3"/>
    <n v="1"/>
    <n v="0"/>
    <n v="1"/>
    <n v="0"/>
    <n v="0"/>
    <n v="-2.36017172265976E-2"/>
    <n v="2.5341125620932572E-3"/>
    <n v="-2.6135829788690855E-2"/>
    <n v="0"/>
    <n v="-2.6135829788690855E-2"/>
  </r>
  <r>
    <x v="81"/>
    <d v="2009-04-08T00:00:00"/>
    <n v="61.301429748535099"/>
    <n v="64.807800292968693"/>
    <n v="6"/>
    <n v="1.0719735187170419E-2"/>
    <n v="8.8177493686381198E-3"/>
    <n v="1"/>
    <n v="0"/>
    <n v="0"/>
    <n v="0"/>
    <n v="0"/>
    <n v="0"/>
    <n v="0"/>
    <n v="1.9019858185322994E-3"/>
    <n v="0"/>
    <n v="0"/>
  </r>
  <r>
    <x v="81"/>
    <d v="2009-04-09T00:00:00"/>
    <n v="63.737747192382798"/>
    <n v="63.994983673095703"/>
    <n v="7"/>
    <n v="3.897379819821048E-2"/>
    <n v="-1.2621270825334253E-2"/>
    <n v="1"/>
    <n v="0"/>
    <n v="0"/>
    <n v="0"/>
    <n v="0"/>
    <n v="0"/>
    <n v="0"/>
    <n v="5.1595069023544729E-2"/>
    <n v="0"/>
    <n v="0"/>
  </r>
  <r>
    <x v="81"/>
    <d v="2009-04-13T00:00:00"/>
    <n v="63.752632141113203"/>
    <n v="64.582763671875"/>
    <n v="8"/>
    <n v="2.3350701246416052E-4"/>
    <n v="9.1428587820181276E-3"/>
    <n v="1"/>
    <n v="0"/>
    <n v="0"/>
    <n v="0"/>
    <n v="0"/>
    <n v="0"/>
    <n v="0"/>
    <n v="-8.9093517695539668E-3"/>
    <n v="0"/>
    <n v="0"/>
  </r>
  <r>
    <x v="81"/>
    <d v="2009-04-14T00:00:00"/>
    <n v="62.65327835083"/>
    <n v="64.920387268066406"/>
    <n v="9"/>
    <n v="-1.7394463675208093E-2"/>
    <n v="5.2141489788440241E-3"/>
    <n v="1"/>
    <n v="0"/>
    <n v="0"/>
    <n v="0"/>
    <n v="0"/>
    <n v="0"/>
    <n v="0"/>
    <n v="-2.2608612654052118E-2"/>
    <n v="0"/>
    <n v="0"/>
  </r>
  <r>
    <x v="81"/>
    <d v="2009-04-15T00:00:00"/>
    <n v="63.321773529052699"/>
    <n v="64.807800292968693"/>
    <n v="10"/>
    <n v="1.0613235608470235E-2"/>
    <n v="-1.7357369355278202E-3"/>
    <n v="1"/>
    <n v="0"/>
    <n v="0"/>
    <n v="0"/>
    <n v="0"/>
    <n v="0"/>
    <n v="0"/>
    <n v="1.2348972543998055E-2"/>
    <n v="0"/>
    <n v="0"/>
  </r>
  <r>
    <x v="81"/>
    <d v="2009-04-16T00:00:00"/>
    <n v="64.250259399414006"/>
    <n v="64.295112609863196"/>
    <n v="11"/>
    <n v="1.4556517504642572E-2"/>
    <n v="-7.942351828381879E-3"/>
    <n v="1"/>
    <n v="0"/>
    <n v="0"/>
    <n v="0"/>
    <n v="0"/>
    <n v="0"/>
    <n v="0"/>
    <n v="2.2498869333024453E-2"/>
    <n v="0"/>
    <n v="0"/>
  </r>
  <r>
    <x v="81"/>
    <d v="2009-04-17T00:00:00"/>
    <n v="64.681091308593693"/>
    <n v="63.588569641113203"/>
    <n v="12"/>
    <n v="6.683145881661216E-3"/>
    <n v="-1.1049887606839259E-2"/>
    <n v="1"/>
    <n v="0"/>
    <n v="0"/>
    <n v="0"/>
    <n v="0"/>
    <n v="0"/>
    <n v="0"/>
    <n v="1.7733033488500475E-2"/>
    <n v="0"/>
    <n v="0"/>
  </r>
  <r>
    <x v="81"/>
    <d v="2009-04-20T00:00:00"/>
    <n v="61.969944000244098"/>
    <n v="64.551452636718693"/>
    <n v="13"/>
    <n v="-4.2819413679321287E-2"/>
    <n v="1.5028889523926052E-2"/>
    <n v="1"/>
    <n v="0"/>
    <n v="0"/>
    <n v="0"/>
    <n v="0"/>
    <n v="0"/>
    <n v="0"/>
    <n v="-5.7848303203247339E-2"/>
    <n v="0"/>
    <n v="0"/>
  </r>
  <r>
    <x v="81"/>
    <d v="2009-04-21T00:00:00"/>
    <n v="63.180648803710902"/>
    <n v="63.913738250732401"/>
    <n v="14"/>
    <n v="1.9348571137954615E-2"/>
    <n v="-9.9282867197116684E-3"/>
    <n v="1"/>
    <n v="0"/>
    <n v="0"/>
    <n v="0"/>
    <n v="0"/>
    <n v="0"/>
    <n v="0"/>
    <n v="2.9276857857666282E-2"/>
    <n v="0"/>
    <n v="0"/>
  </r>
  <r>
    <x v="81"/>
    <d v="2009-04-22T00:00:00"/>
    <n v="62.794376373291001"/>
    <n v="63.526050567626903"/>
    <n v="15"/>
    <n v="-6.1325431839678686E-3"/>
    <n v="-6.0842674436513058E-3"/>
    <n v="1"/>
    <n v="0"/>
    <n v="0"/>
    <n v="0"/>
    <n v="0"/>
    <n v="0"/>
    <n v="0"/>
    <n v="-4.8275740316562794E-5"/>
    <n v="0"/>
    <n v="0"/>
  </r>
  <r>
    <x v="81"/>
    <d v="2009-04-23T00:00:00"/>
    <n v="63.410919189453097"/>
    <n v="63.519817352294901"/>
    <n v="16"/>
    <n v="9.7705523083313171E-3"/>
    <n v="-9.8125432004368516E-5"/>
    <n v="0"/>
    <n v="1"/>
    <n v="0"/>
    <n v="9.7705523083313171E-3"/>
    <n v="-9.8125432004368516E-5"/>
    <n v="0"/>
    <n v="0"/>
    <n v="0"/>
    <n v="9.8686777403356862E-3"/>
    <n v="0"/>
  </r>
  <r>
    <x v="81"/>
    <d v="2009-04-24T00:00:00"/>
    <n v="64.369125366210895"/>
    <n v="62.882026672363203"/>
    <n v="17"/>
    <n v="1.4998024795765856E-2"/>
    <n v="-1.0091563102452348E-2"/>
    <n v="0"/>
    <n v="1"/>
    <n v="0"/>
    <n v="1.4998024795765856E-2"/>
    <n v="-1.0091563102452348E-2"/>
    <n v="0"/>
    <n v="0"/>
    <n v="0"/>
    <n v="2.5089587898218205E-2"/>
    <n v="0"/>
  </r>
  <r>
    <x v="81"/>
    <d v="2009-04-27T00:00:00"/>
    <n v="63.760005950927699"/>
    <n v="63.150871276855398"/>
    <n v="18"/>
    <n v="-9.5079705573676843E-3"/>
    <n v="4.266267246687605E-3"/>
    <n v="0"/>
    <n v="1"/>
    <n v="0"/>
    <n v="-9.5079705573676843E-3"/>
    <n v="4.266267246687605E-3"/>
    <n v="0"/>
    <n v="0"/>
    <n v="0"/>
    <n v="-1.3774237804055289E-2"/>
    <n v="0"/>
  </r>
  <r>
    <x v="81"/>
    <d v="2009-04-28T00:00:00"/>
    <n v="63.559490203857401"/>
    <n v="62.119216918945298"/>
    <n v="19"/>
    <n v="-3.1498068859403842E-3"/>
    <n v="-1.6471253382783661E-2"/>
    <n v="0"/>
    <n v="1"/>
    <n v="0"/>
    <n v="-3.1498068859403842E-3"/>
    <n v="-1.6471253382783661E-2"/>
    <n v="0"/>
    <n v="0"/>
    <n v="0"/>
    <n v="1.3321446496843276E-2"/>
    <n v="0"/>
  </r>
  <r>
    <x v="81"/>
    <d v="2009-04-29T00:00:00"/>
    <n v="64.911323547363196"/>
    <n v="61.569011688232401"/>
    <n v="20"/>
    <n v="2.1045764408360295E-2"/>
    <n v="-8.8967053054033914E-3"/>
    <n v="0"/>
    <n v="1"/>
    <n v="0"/>
    <n v="2.1045764408360295E-2"/>
    <n v="-8.8967053054033914E-3"/>
    <n v="0"/>
    <n v="0"/>
    <n v="0"/>
    <n v="2.9942469713763686E-2"/>
    <n v="0"/>
  </r>
  <r>
    <x v="81"/>
    <d v="2009-04-30T00:00:00"/>
    <n v="64.933624267578097"/>
    <n v="61.325199127197202"/>
    <n v="21"/>
    <n v="3.4349769951717396E-4"/>
    <n v="-3.9678497350854802E-3"/>
    <n v="0"/>
    <n v="1"/>
    <n v="0"/>
    <n v="3.4349769951717396E-4"/>
    <n v="-3.9678497350854802E-3"/>
    <n v="0"/>
    <n v="0"/>
    <n v="0"/>
    <n v="4.3113474346026543E-3"/>
    <n v="0"/>
  </r>
  <r>
    <x v="82"/>
    <d v="2009-05-01T00:00:00"/>
    <n v="65.282707214355398"/>
    <n v="60.903034210205"/>
    <n v="1"/>
    <n v="5.3615975669645067E-3"/>
    <n v="-6.9078409171415955E-3"/>
    <n v="1"/>
    <n v="0"/>
    <n v="1"/>
    <n v="0"/>
    <n v="0"/>
    <n v="5.3615975669645067E-3"/>
    <n v="-6.9078409171415955E-3"/>
    <n v="1.2269438484106103E-2"/>
    <n v="0"/>
    <n v="1.2269438484106103E-2"/>
  </r>
  <r>
    <x v="82"/>
    <d v="2009-05-04T00:00:00"/>
    <n v="67.503623962402301"/>
    <n v="61.1037788391113"/>
    <n v="2"/>
    <n v="3.3454104165101618E-2"/>
    <n v="3.2907147566773559E-3"/>
    <n v="1"/>
    <n v="0"/>
    <n v="1"/>
    <n v="0"/>
    <n v="0"/>
    <n v="3.3454104165101618E-2"/>
    <n v="3.2907147566773559E-3"/>
    <n v="3.0163389408424262E-2"/>
    <n v="0"/>
    <n v="3.0163389408424262E-2"/>
  </r>
  <r>
    <x v="82"/>
    <d v="2009-05-05T00:00:00"/>
    <n v="67.273368835449205"/>
    <n v="61.028541564941399"/>
    <n v="3"/>
    <n v="-3.4168346716688829E-3"/>
    <n v="-1.2320618070361911E-3"/>
    <n v="1"/>
    <n v="0"/>
    <n v="1"/>
    <n v="0"/>
    <n v="0"/>
    <n v="-3.4168346716688829E-3"/>
    <n v="-1.2320618070361911E-3"/>
    <n v="-2.1847728646326916E-3"/>
    <n v="0"/>
    <n v="-2.1847728646326916E-3"/>
  </r>
  <r>
    <x v="82"/>
    <d v="2009-05-06T00:00:00"/>
    <n v="68.439537048339801"/>
    <n v="60.884254455566399"/>
    <n v="4"/>
    <n v="1.7186234560210709E-2"/>
    <n v="-2.3670554930132269E-3"/>
    <n v="1"/>
    <n v="0"/>
    <n v="1"/>
    <n v="0"/>
    <n v="0"/>
    <n v="1.7186234560210709E-2"/>
    <n v="-2.3670554930132269E-3"/>
    <n v="1.9553290053223937E-2"/>
    <n v="0"/>
    <n v="1.9553290053223937E-2"/>
  </r>
  <r>
    <x v="82"/>
    <d v="2009-05-07T00:00:00"/>
    <n v="67.488792419433594"/>
    <n v="59.39790725708"/>
    <n v="5"/>
    <n v="-1.39891387957474E-2"/>
    <n v="-2.4715599373361121E-2"/>
    <n v="1"/>
    <n v="0"/>
    <n v="1"/>
    <n v="0"/>
    <n v="0"/>
    <n v="-1.39891387957474E-2"/>
    <n v="-2.4715599373361121E-2"/>
    <n v="1.0726460577613721E-2"/>
    <n v="0"/>
    <n v="1.0726460577613721E-2"/>
  </r>
  <r>
    <x v="82"/>
    <d v="2009-05-08T00:00:00"/>
    <n v="69.063461303710895"/>
    <n v="59.5421142578125"/>
    <n v="6"/>
    <n v="2.3064265082951719E-2"/>
    <n v="2.4248704440637493E-3"/>
    <n v="1"/>
    <n v="0"/>
    <n v="0"/>
    <n v="0"/>
    <n v="0"/>
    <n v="0"/>
    <n v="0"/>
    <n v="2.0639394638887969E-2"/>
    <n v="0"/>
    <n v="0"/>
  </r>
  <r>
    <x v="82"/>
    <d v="2009-05-11T00:00:00"/>
    <n v="67.771011352539006"/>
    <n v="60.388778686523402"/>
    <n v="7"/>
    <n v="-1.8891268600930853E-2"/>
    <n v="1.4119439515467987E-2"/>
    <n v="1"/>
    <n v="0"/>
    <n v="0"/>
    <n v="0"/>
    <n v="0"/>
    <n v="0"/>
    <n v="0"/>
    <n v="-3.3010708116398842E-2"/>
    <n v="0"/>
    <n v="0"/>
  </r>
  <r>
    <x v="82"/>
    <d v="2009-05-12T00:00:00"/>
    <n v="67.570480346679602"/>
    <n v="60.608322143554602"/>
    <n v="8"/>
    <n v="-2.9633359302647113E-3"/>
    <n v="3.6289084028497576E-3"/>
    <n v="1"/>
    <n v="0"/>
    <n v="0"/>
    <n v="0"/>
    <n v="0"/>
    <n v="0"/>
    <n v="0"/>
    <n v="-6.5922443331144689E-3"/>
    <n v="0"/>
    <n v="0"/>
  </r>
  <r>
    <x v="82"/>
    <d v="2009-05-13T00:00:00"/>
    <n v="65.8695068359375"/>
    <n v="61.266796112060497"/>
    <n v="9"/>
    <n v="-2.5495590718927506E-2"/>
    <n v="1.0805821322461223E-2"/>
    <n v="1"/>
    <n v="0"/>
    <n v="0"/>
    <n v="0"/>
    <n v="0"/>
    <n v="0"/>
    <n v="0"/>
    <n v="-3.6301412041388731E-2"/>
    <n v="0"/>
    <n v="0"/>
  </r>
  <r>
    <x v="82"/>
    <d v="2009-05-14T00:00:00"/>
    <n v="66.434043884277301"/>
    <n v="61.505138397216797"/>
    <n v="10"/>
    <n v="8.5340184977208394E-3"/>
    <n v="3.88268842601099E-3"/>
    <n v="1"/>
    <n v="0"/>
    <n v="0"/>
    <n v="0"/>
    <n v="0"/>
    <n v="0"/>
    <n v="0"/>
    <n v="4.6513300717098494E-3"/>
    <n v="0"/>
    <n v="0"/>
  </r>
  <r>
    <x v="82"/>
    <d v="2009-05-15T00:00:00"/>
    <n v="65.891799926757798"/>
    <n v="61.486343383788999"/>
    <n v="11"/>
    <n v="-8.1956324938058205E-3"/>
    <n v="-3.0563114293667362E-4"/>
    <n v="1"/>
    <n v="0"/>
    <n v="0"/>
    <n v="0"/>
    <n v="0"/>
    <n v="0"/>
    <n v="0"/>
    <n v="-7.8900013508691469E-3"/>
    <n v="0"/>
    <n v="0"/>
  </r>
  <r>
    <x v="82"/>
    <d v="2009-05-18T00:00:00"/>
    <n v="67.763610839843693"/>
    <n v="60.533054351806598"/>
    <n v="12"/>
    <n v="2.8011335888840007E-2"/>
    <n v="-1.5625522590786371E-2"/>
    <n v="1"/>
    <n v="0"/>
    <n v="0"/>
    <n v="0"/>
    <n v="0"/>
    <n v="0"/>
    <n v="0"/>
    <n v="4.3636858479626381E-2"/>
    <n v="0"/>
    <n v="0"/>
  </r>
  <r>
    <x v="82"/>
    <d v="2009-05-19T00:00:00"/>
    <n v="67.681915283203097"/>
    <n v="60.213191986083899"/>
    <n v="13"/>
    <n v="-1.206323588325002E-3"/>
    <n v="-5.2981044733477253E-3"/>
    <n v="1"/>
    <n v="0"/>
    <n v="0"/>
    <n v="0"/>
    <n v="0"/>
    <n v="0"/>
    <n v="0"/>
    <n v="4.0917808850227232E-3"/>
    <n v="0"/>
    <n v="0"/>
  </r>
  <r>
    <x v="82"/>
    <d v="2009-05-20T00:00:00"/>
    <n v="67.228790283203097"/>
    <n v="60.84663772583"/>
    <n v="14"/>
    <n v="-6.7174313853448448E-3"/>
    <n v="1.0465098495523201E-2"/>
    <n v="1"/>
    <n v="0"/>
    <n v="0"/>
    <n v="0"/>
    <n v="0"/>
    <n v="0"/>
    <n v="0"/>
    <n v="-1.7182529880868047E-2"/>
    <n v="0"/>
    <n v="0"/>
  </r>
  <r>
    <x v="82"/>
    <d v="2009-05-21T00:00:00"/>
    <n v="66.263175964355398"/>
    <n v="59.316307067871001"/>
    <n v="15"/>
    <n v="-1.4467255041242615E-2"/>
    <n v="-2.5472301872029406E-2"/>
    <n v="1"/>
    <n v="0"/>
    <n v="0"/>
    <n v="0"/>
    <n v="0"/>
    <n v="0"/>
    <n v="0"/>
    <n v="1.1005046830786791E-2"/>
    <n v="0"/>
    <n v="0"/>
  </r>
  <r>
    <x v="82"/>
    <d v="2009-05-22T00:00:00"/>
    <n v="66.122047424316406"/>
    <n v="58.657901763916001"/>
    <n v="16"/>
    <n v="-2.1320898192175594E-3"/>
    <n v="-1.1161967455890166E-2"/>
    <n v="0"/>
    <n v="1"/>
    <n v="0"/>
    <n v="-2.1320898192175594E-3"/>
    <n v="-1.1161967455890166E-2"/>
    <n v="0"/>
    <n v="0"/>
    <n v="0"/>
    <n v="9.0298776366726057E-3"/>
    <n v="0"/>
  </r>
  <r>
    <x v="82"/>
    <d v="2009-05-26T00:00:00"/>
    <n v="67.815628051757798"/>
    <n v="57.7735595703125"/>
    <n v="17"/>
    <n v="2.5290432869654732E-2"/>
    <n v="-1.5191069319874885E-2"/>
    <n v="0"/>
    <n v="1"/>
    <n v="0"/>
    <n v="2.5290432869654732E-2"/>
    <n v="-1.5191069319874885E-2"/>
    <n v="0"/>
    <n v="0"/>
    <n v="0"/>
    <n v="4.0481502189529617E-2"/>
    <n v="0"/>
  </r>
  <r>
    <x v="82"/>
    <d v="2009-05-27T00:00:00"/>
    <n v="66.604866027832003"/>
    <n v="56.751319885253899"/>
    <n v="18"/>
    <n v="-1.8015032264807846E-2"/>
    <n v="-1.7852310156193884E-2"/>
    <n v="0"/>
    <n v="1"/>
    <n v="0"/>
    <n v="-1.8015032264807846E-2"/>
    <n v="-1.7852310156193884E-2"/>
    <n v="0"/>
    <n v="0"/>
    <n v="0"/>
    <n v="-1.6272210861396214E-4"/>
    <n v="0"/>
  </r>
  <r>
    <x v="82"/>
    <d v="2009-05-28T00:00:00"/>
    <n v="67.533348083496094"/>
    <n v="57.572891235351499"/>
    <n v="19"/>
    <n v="1.3843883201222663E-2"/>
    <n v="1.4372904660755657E-2"/>
    <n v="0"/>
    <n v="1"/>
    <n v="0"/>
    <n v="1.3843883201222663E-2"/>
    <n v="1.4372904660755657E-2"/>
    <n v="0"/>
    <n v="0"/>
    <n v="0"/>
    <n v="-5.290214595329943E-4"/>
    <n v="0"/>
  </r>
  <r>
    <x v="82"/>
    <d v="2009-05-29T00:00:00"/>
    <n v="68.729202270507798"/>
    <n v="59.059219360351499"/>
    <n v="20"/>
    <n v="1.7552656792067235E-2"/>
    <n v="2.5488839847962859E-2"/>
    <n v="0"/>
    <n v="1"/>
    <n v="0"/>
    <n v="1.7552656792067235E-2"/>
    <n v="2.5488839847962859E-2"/>
    <n v="0"/>
    <n v="0"/>
    <n v="0"/>
    <n v="-7.9361830558956244E-3"/>
    <n v="0"/>
  </r>
  <r>
    <x v="83"/>
    <d v="2009-06-01T00:00:00"/>
    <n v="70.393013000488196"/>
    <n v="57.313217163085902"/>
    <n v="1"/>
    <n v="2.391983273492769E-2"/>
    <n v="-3.0009395345887896E-2"/>
    <n v="1"/>
    <n v="0"/>
    <n v="1"/>
    <n v="0"/>
    <n v="0"/>
    <n v="2.391983273492769E-2"/>
    <n v="-3.0009395345887896E-2"/>
    <n v="5.3929228080815586E-2"/>
    <n v="0"/>
    <n v="5.3929228080815586E-2"/>
  </r>
  <r>
    <x v="83"/>
    <d v="2009-06-02T00:00:00"/>
    <n v="70.452468872070298"/>
    <n v="57.621524810791001"/>
    <n v="2"/>
    <n v="8.4427096025049429E-4"/>
    <n v="5.3649293833664376E-3"/>
    <n v="1"/>
    <n v="0"/>
    <n v="1"/>
    <n v="0"/>
    <n v="0"/>
    <n v="8.4427096025049429E-4"/>
    <n v="5.3649293833664376E-3"/>
    <n v="-4.5206584231159436E-3"/>
    <n v="0"/>
    <n v="-4.5206584231159436E-3"/>
  </r>
  <r>
    <x v="83"/>
    <d v="2009-06-03T00:00:00"/>
    <n v="69.561119079589801"/>
    <n v="58.162639617919901"/>
    <n v="3"/>
    <n v="-1.273250471439267E-2"/>
    <n v="9.347025120733269E-3"/>
    <n v="1"/>
    <n v="0"/>
    <n v="1"/>
    <n v="0"/>
    <n v="0"/>
    <n v="-1.273250471439267E-2"/>
    <n v="9.347025120733269E-3"/>
    <n v="-2.2079529835125941E-2"/>
    <n v="0"/>
    <n v="-2.2079529835125941E-2"/>
  </r>
  <r>
    <x v="83"/>
    <d v="2009-06-04T00:00:00"/>
    <n v="70.214752197265597"/>
    <n v="56.960861206054602"/>
    <n v="4"/>
    <n v="9.3526568821630084E-3"/>
    <n v="-2.0878831170178299E-2"/>
    <n v="1"/>
    <n v="0"/>
    <n v="1"/>
    <n v="0"/>
    <n v="0"/>
    <n v="9.3526568821630084E-3"/>
    <n v="-2.0878831170178299E-2"/>
    <n v="3.0231488052341306E-2"/>
    <n v="0"/>
    <n v="3.0231488052341306E-2"/>
  </r>
  <r>
    <x v="83"/>
    <d v="2009-06-05T00:00:00"/>
    <n v="70.229598999023395"/>
    <n v="56.526737213134702"/>
    <n v="5"/>
    <n v="2.1142611556301596E-4"/>
    <n v="-7.6506352497544335E-3"/>
    <n v="1"/>
    <n v="0"/>
    <n v="1"/>
    <n v="0"/>
    <n v="0"/>
    <n v="2.1142611556301596E-4"/>
    <n v="-7.6506352497544335E-3"/>
    <n v="7.86206136531745E-3"/>
    <n v="0"/>
    <n v="7.86206136531745E-3"/>
  </r>
  <r>
    <x v="83"/>
    <d v="2009-06-08T00:00:00"/>
    <n v="69.939918518066406"/>
    <n v="56.381992340087798"/>
    <n v="6"/>
    <n v="-4.1332937217654275E-3"/>
    <n v="-2.563928456416877E-3"/>
    <n v="1"/>
    <n v="0"/>
    <n v="0"/>
    <n v="0"/>
    <n v="0"/>
    <n v="0"/>
    <n v="0"/>
    <n v="-1.5693652653485505E-3"/>
    <n v="0"/>
    <n v="0"/>
  </r>
  <r>
    <x v="83"/>
    <d v="2009-06-09T00:00:00"/>
    <n v="70.296478271484304"/>
    <n v="56.375728607177699"/>
    <n v="7"/>
    <n v="5.0851352419918642E-3"/>
    <n v="-1.1110073640932622E-4"/>
    <n v="1"/>
    <n v="0"/>
    <n v="0"/>
    <n v="0"/>
    <n v="0"/>
    <n v="0"/>
    <n v="0"/>
    <n v="5.1962359784011904E-3"/>
    <n v="0"/>
    <n v="0"/>
  </r>
  <r>
    <x v="83"/>
    <d v="2009-06-10T00:00:00"/>
    <n v="70.118209838867102"/>
    <n v="55.488555908203097"/>
    <n v="8"/>
    <n v="-2.5391720880037273E-3"/>
    <n v="-1.5861922397079446E-2"/>
    <n v="1"/>
    <n v="0"/>
    <n v="0"/>
    <n v="0"/>
    <n v="0"/>
    <n v="0"/>
    <n v="0"/>
    <n v="1.3322750309075719E-2"/>
    <n v="0"/>
    <n v="0"/>
  </r>
  <r>
    <x v="83"/>
    <d v="2009-06-11T00:00:00"/>
    <n v="70.430145263671804"/>
    <n v="56.105197906494098"/>
    <n v="9"/>
    <n v="4.4388415183813125E-3"/>
    <n v="1.1051662903133398E-2"/>
    <n v="1"/>
    <n v="0"/>
    <n v="0"/>
    <n v="0"/>
    <n v="0"/>
    <n v="0"/>
    <n v="0"/>
    <n v="-6.6128213847520857E-3"/>
    <n v="0"/>
    <n v="0"/>
  </r>
  <r>
    <x v="83"/>
    <d v="2009-06-12T00:00:00"/>
    <n v="70.623283386230398"/>
    <n v="56.6085395812988"/>
    <n v="10"/>
    <n v="2.7385118548288929E-3"/>
    <n v="8.9313872819642339E-3"/>
    <n v="1"/>
    <n v="0"/>
    <n v="0"/>
    <n v="0"/>
    <n v="0"/>
    <n v="0"/>
    <n v="0"/>
    <n v="-6.1928754271353414E-3"/>
    <n v="0"/>
    <n v="0"/>
  </r>
  <r>
    <x v="83"/>
    <d v="2009-06-15T00:00:00"/>
    <n v="69.004043579101506"/>
    <n v="57.118175506591797"/>
    <n v="11"/>
    <n v="-2.3194777659664406E-2"/>
    <n v="8.9625262868055812E-3"/>
    <n v="1"/>
    <n v="0"/>
    <n v="0"/>
    <n v="0"/>
    <n v="0"/>
    <n v="0"/>
    <n v="0"/>
    <n v="-3.2157303946469984E-2"/>
    <n v="0"/>
    <n v="0"/>
  </r>
  <r>
    <x v="83"/>
    <d v="2009-06-16T00:00:00"/>
    <n v="68.068145751953097"/>
    <n v="58.1123046875"/>
    <n v="12"/>
    <n v="-1.3655758699165448E-2"/>
    <n v="1.7255049963235913E-2"/>
    <n v="1"/>
    <n v="0"/>
    <n v="0"/>
    <n v="0"/>
    <n v="0"/>
    <n v="0"/>
    <n v="0"/>
    <n v="-3.0910808662401361E-2"/>
    <n v="0"/>
    <n v="0"/>
  </r>
  <r>
    <x v="83"/>
    <d v="2009-06-17T00:00:00"/>
    <n v="68.001266479492102"/>
    <n v="57.785121917724602"/>
    <n v="13"/>
    <n v="-9.8301707562039849E-4"/>
    <n v="-5.6460897973071968E-3"/>
    <n v="1"/>
    <n v="0"/>
    <n v="0"/>
    <n v="0"/>
    <n v="0"/>
    <n v="0"/>
    <n v="0"/>
    <n v="4.6630727216867979E-3"/>
    <n v="0"/>
    <n v="0"/>
  </r>
  <r>
    <x v="83"/>
    <d v="2009-06-18T00:00:00"/>
    <n v="68.498954772949205"/>
    <n v="56.910556793212798"/>
    <n v="14"/>
    <n v="7.2921566616179906E-3"/>
    <n v="-1.5250479958734605E-2"/>
    <n v="1"/>
    <n v="0"/>
    <n v="0"/>
    <n v="0"/>
    <n v="0"/>
    <n v="0"/>
    <n v="0"/>
    <n v="2.2542636620352594E-2"/>
    <n v="0"/>
    <n v="0"/>
  </r>
  <r>
    <x v="83"/>
    <d v="2009-06-19T00:00:00"/>
    <n v="68.751403808593693"/>
    <n v="57.6907539367675"/>
    <n v="15"/>
    <n v="3.6786690096047249E-3"/>
    <n v="1.3616060626279033E-2"/>
    <n v="1"/>
    <n v="0"/>
    <n v="0"/>
    <n v="0"/>
    <n v="0"/>
    <n v="0"/>
    <n v="0"/>
    <n v="-9.9373916166743091E-3"/>
    <n v="0"/>
    <n v="0"/>
  </r>
  <r>
    <x v="83"/>
    <d v="2009-06-22T00:00:00"/>
    <n v="66.689765930175696"/>
    <n v="58.250728607177699"/>
    <n v="16"/>
    <n v="-3.0445648553177575E-2"/>
    <n v="9.6596837018545646E-3"/>
    <n v="0"/>
    <n v="1"/>
    <n v="0"/>
    <n v="-3.0445648553177575E-2"/>
    <n v="9.6596837018545646E-3"/>
    <n v="0"/>
    <n v="0"/>
    <n v="0"/>
    <n v="-4.0105332255032142E-2"/>
    <n v="0"/>
  </r>
  <r>
    <x v="83"/>
    <d v="2009-06-23T00:00:00"/>
    <n v="66.742080688476506"/>
    <n v="58.936515808105398"/>
    <n v="17"/>
    <n v="7.84142051648727E-4"/>
    <n v="1.170426070086319E-2"/>
    <n v="0"/>
    <n v="1"/>
    <n v="0"/>
    <n v="7.84142051648727E-4"/>
    <n v="1.170426070086319E-2"/>
    <n v="0"/>
    <n v="0"/>
    <n v="0"/>
    <n v="-1.0920118649214463E-2"/>
    <n v="0"/>
  </r>
  <r>
    <x v="83"/>
    <d v="2009-06-24T00:00:00"/>
    <n v="67.317222595214801"/>
    <n v="58.345077514648402"/>
    <n v="18"/>
    <n v="8.5804628451723822E-3"/>
    <n v="-1.0085867532153282E-2"/>
    <n v="0"/>
    <n v="1"/>
    <n v="0"/>
    <n v="8.5804628451723822E-3"/>
    <n v="-1.0085867532153282E-2"/>
    <n v="0"/>
    <n v="0"/>
    <n v="0"/>
    <n v="1.8666330377325666E-2"/>
    <n v="0"/>
  </r>
  <r>
    <x v="83"/>
    <d v="2009-06-25T00:00:00"/>
    <n v="68.781326293945298"/>
    <n v="59.414699554443303"/>
    <n v="19"/>
    <n v="2.1516176236091113E-2"/>
    <n v="1.816666918613033E-2"/>
    <n v="0"/>
    <n v="1"/>
    <n v="0"/>
    <n v="2.1516176236091113E-2"/>
    <n v="1.816666918613033E-2"/>
    <n v="0"/>
    <n v="0"/>
    <n v="0"/>
    <n v="3.3495070499607836E-3"/>
    <n v="0"/>
  </r>
  <r>
    <x v="83"/>
    <d v="2009-06-26T00:00:00"/>
    <n v="68.602027893066406"/>
    <n v="59.515430450439403"/>
    <n v="20"/>
    <n v="-2.6101925337046216E-3"/>
    <n v="1.6939512313489428E-3"/>
    <n v="0"/>
    <n v="1"/>
    <n v="0"/>
    <n v="-2.6101925337046216E-3"/>
    <n v="1.6939512313489428E-3"/>
    <n v="0"/>
    <n v="0"/>
    <n v="0"/>
    <n v="-4.3041437650535646E-3"/>
    <n v="0"/>
  </r>
  <r>
    <x v="83"/>
    <d v="2009-06-29T00:00:00"/>
    <n v="69.244422912597599"/>
    <n v="59.603481292724602"/>
    <n v="21"/>
    <n v="9.3205108477931037E-3"/>
    <n v="1.4783690857059254E-3"/>
    <n v="0"/>
    <n v="1"/>
    <n v="0"/>
    <n v="9.3205108477931037E-3"/>
    <n v="1.4783690857059254E-3"/>
    <n v="0"/>
    <n v="0"/>
    <n v="0"/>
    <n v="7.8421417620871785E-3"/>
    <n v="0"/>
  </r>
  <r>
    <x v="83"/>
    <d v="2009-06-30T00:00:00"/>
    <n v="68.684188842773395"/>
    <n v="59.502815246582003"/>
    <n v="22"/>
    <n v="-8.1235813749095127E-3"/>
    <n v="-1.6903568163393612E-3"/>
    <n v="0"/>
    <n v="1"/>
    <n v="0"/>
    <n v="-8.1235813749095127E-3"/>
    <n v="-1.6903568163393612E-3"/>
    <n v="0"/>
    <n v="0"/>
    <n v="0"/>
    <n v="-6.4332245585701515E-3"/>
    <n v="0"/>
  </r>
  <r>
    <x v="84"/>
    <d v="2009-07-01T00:00:00"/>
    <n v="68.968055725097599"/>
    <n v="59.384777069091797"/>
    <n v="1"/>
    <n v="4.1244120009064347E-3"/>
    <n v="-1.9857112752800711E-3"/>
    <n v="1"/>
    <n v="0"/>
    <n v="1"/>
    <n v="0"/>
    <n v="0"/>
    <n v="4.1244120009064347E-3"/>
    <n v="-1.9857112752800711E-3"/>
    <n v="6.1101232761865062E-3"/>
    <n v="0"/>
    <n v="6.1101232761865062E-3"/>
  </r>
  <r>
    <x v="84"/>
    <d v="2009-07-02T00:00:00"/>
    <n v="67.085670471191406"/>
    <n v="59.523635864257798"/>
    <n v="2"/>
    <n v="-2.7672970546329327E-2"/>
    <n v="2.3355598626123883E-3"/>
    <n v="1"/>
    <n v="0"/>
    <n v="1"/>
    <n v="0"/>
    <n v="0"/>
    <n v="-2.7672970546329327E-2"/>
    <n v="2.3355598626123883E-3"/>
    <n v="-3.0008530408941716E-2"/>
    <n v="0"/>
    <n v="-3.0008530408941716E-2"/>
  </r>
  <r>
    <x v="84"/>
    <d v="2009-07-06T00:00:00"/>
    <n v="67.078186035156193"/>
    <n v="59.410011291503899"/>
    <n v="3"/>
    <n v="-1.1157156983814366E-4"/>
    <n v="-1.9107226599054542E-3"/>
    <n v="1"/>
    <n v="0"/>
    <n v="1"/>
    <n v="0"/>
    <n v="0"/>
    <n v="-1.1157156983814366E-4"/>
    <n v="-1.9107226599054542E-3"/>
    <n v="1.7991510900673105E-3"/>
    <n v="0"/>
    <n v="1.7991510900673105E-3"/>
  </r>
  <r>
    <x v="84"/>
    <d v="2009-07-07T00:00:00"/>
    <n v="65.778495788574205"/>
    <n v="59.8076362609863"/>
    <n v="4"/>
    <n v="-1.9565921583071851E-2"/>
    <n v="6.6705970477781802E-3"/>
    <n v="1"/>
    <n v="0"/>
    <n v="1"/>
    <n v="0"/>
    <n v="0"/>
    <n v="-1.9565921583071851E-2"/>
    <n v="6.6705970477781802E-3"/>
    <n v="-2.6236518630850032E-2"/>
    <n v="0"/>
    <n v="-2.6236518630850032E-2"/>
  </r>
  <r>
    <x v="84"/>
    <d v="2009-07-08T00:00:00"/>
    <n v="65.733650207519503"/>
    <n v="60.912311553955"/>
    <n v="5"/>
    <n v="-6.8199910287011073E-4"/>
    <n v="1.8301964971631994E-2"/>
    <n v="1"/>
    <n v="0"/>
    <n v="1"/>
    <n v="0"/>
    <n v="0"/>
    <n v="-6.8199910287011073E-4"/>
    <n v="1.8301964971631994E-2"/>
    <n v="-1.8983964074502105E-2"/>
    <n v="0"/>
    <n v="-1.8983964074502105E-2"/>
  </r>
  <r>
    <x v="84"/>
    <d v="2009-07-09T00:00:00"/>
    <n v="65.860641479492102"/>
    <n v="60.186389923095703"/>
    <n v="6"/>
    <n v="1.9300428577181967E-3"/>
    <n v="-1.1989068704792175E-2"/>
    <n v="1"/>
    <n v="0"/>
    <n v="0"/>
    <n v="0"/>
    <n v="0"/>
    <n v="0"/>
    <n v="0"/>
    <n v="1.3919111562510371E-2"/>
    <n v="0"/>
    <n v="0"/>
  </r>
  <r>
    <x v="84"/>
    <d v="2009-07-10T00:00:00"/>
    <n v="65.703765869140597"/>
    <n v="60.741874694824197"/>
    <n v="7"/>
    <n v="-2.3847739348481483E-3"/>
    <n v="9.1870776529962856E-3"/>
    <n v="1"/>
    <n v="0"/>
    <n v="0"/>
    <n v="0"/>
    <n v="0"/>
    <n v="0"/>
    <n v="0"/>
    <n v="-1.1571851587844434E-2"/>
    <n v="0"/>
    <n v="0"/>
  </r>
  <r>
    <x v="84"/>
    <d v="2009-07-13T00:00:00"/>
    <n v="67.302299499511705"/>
    <n v="60.401016235351499"/>
    <n v="8"/>
    <n v="2.403816095173501E-2"/>
    <n v="-5.6273935080780142E-3"/>
    <n v="1"/>
    <n v="0"/>
    <n v="0"/>
    <n v="0"/>
    <n v="0"/>
    <n v="0"/>
    <n v="0"/>
    <n v="2.9665554459813025E-2"/>
    <n v="0"/>
    <n v="0"/>
  </r>
  <r>
    <x v="84"/>
    <d v="2009-07-14T00:00:00"/>
    <n v="67.683242797851506"/>
    <n v="59.397415161132798"/>
    <n v="9"/>
    <n v="5.6442238653623593E-3"/>
    <n v="-1.6755220271916092E-2"/>
    <n v="1"/>
    <n v="0"/>
    <n v="0"/>
    <n v="0"/>
    <n v="0"/>
    <n v="0"/>
    <n v="0"/>
    <n v="2.239944413727845E-2"/>
    <n v="0"/>
    <n v="0"/>
  </r>
  <r>
    <x v="84"/>
    <d v="2009-07-15T00:00:00"/>
    <n v="69.662750244140597"/>
    <n v="57.869873046875"/>
    <n v="10"/>
    <n v="2.8827117295223078E-2"/>
    <n v="-2.605378779661293E-2"/>
    <n v="1"/>
    <n v="0"/>
    <n v="0"/>
    <n v="0"/>
    <n v="0"/>
    <n v="0"/>
    <n v="0"/>
    <n v="5.4880905091836005E-2"/>
    <n v="0"/>
    <n v="0"/>
  </r>
  <r>
    <x v="84"/>
    <d v="2009-07-16T00:00:00"/>
    <n v="69.550682067871094"/>
    <n v="58.494792938232401"/>
    <n v="11"/>
    <n v="-1.6100199329413631E-3"/>
    <n v="1.0740818854055098E-2"/>
    <n v="1"/>
    <n v="0"/>
    <n v="0"/>
    <n v="0"/>
    <n v="0"/>
    <n v="0"/>
    <n v="0"/>
    <n v="-1.2350838786996462E-2"/>
    <n v="0"/>
    <n v="0"/>
  </r>
  <r>
    <x v="84"/>
    <d v="2009-07-17T00:00:00"/>
    <n v="70.312599182128906"/>
    <n v="57.592140197753899"/>
    <n v="12"/>
    <n v="1.0895277795757392E-2"/>
    <n v="-1.555163718243331E-2"/>
    <n v="1"/>
    <n v="0"/>
    <n v="0"/>
    <n v="0"/>
    <n v="0"/>
    <n v="0"/>
    <n v="0"/>
    <n v="2.6446914978190704E-2"/>
    <n v="0"/>
    <n v="0"/>
  </r>
  <r>
    <x v="84"/>
    <d v="2009-07-20T00:00:00"/>
    <n v="71.0595703125"/>
    <n v="57.895145416259702"/>
    <n v="13"/>
    <n v="1.0567540759951278E-2"/>
    <n v="5.2474332941372277E-3"/>
    <n v="1"/>
    <n v="0"/>
    <n v="0"/>
    <n v="0"/>
    <n v="0"/>
    <n v="0"/>
    <n v="0"/>
    <n v="5.3201074658140498E-3"/>
    <n v="0"/>
    <n v="0"/>
  </r>
  <r>
    <x v="84"/>
    <d v="2009-07-21T00:00:00"/>
    <n v="71.388244628906193"/>
    <n v="59.050235748291001"/>
    <n v="14"/>
    <n v="4.6146709910053684E-3"/>
    <n v="1.975499820073999E-2"/>
    <n v="1"/>
    <n v="0"/>
    <n v="0"/>
    <n v="0"/>
    <n v="0"/>
    <n v="0"/>
    <n v="0"/>
    <n v="-1.5140327209734621E-2"/>
    <n v="0"/>
    <n v="0"/>
  </r>
  <r>
    <x v="84"/>
    <d v="2009-07-22T00:00:00"/>
    <n v="71.373336791992102"/>
    <n v="58.520034790038999"/>
    <n v="15"/>
    <n v="-2.0884942321178752E-4"/>
    <n v="-9.0193643357790159E-3"/>
    <n v="1"/>
    <n v="0"/>
    <n v="0"/>
    <n v="0"/>
    <n v="0"/>
    <n v="0"/>
    <n v="0"/>
    <n v="8.8105149125672286E-3"/>
    <n v="0"/>
    <n v="0"/>
  </r>
  <r>
    <x v="84"/>
    <d v="2009-07-23T00:00:00"/>
    <n v="72.949432373046804"/>
    <n v="57.446933746337798"/>
    <n v="16"/>
    <n v="2.1842128581587138E-2"/>
    <n v="-1.8507540341192164E-2"/>
    <n v="0"/>
    <n v="1"/>
    <n v="0"/>
    <n v="2.1842128581587138E-2"/>
    <n v="-1.8507540341192164E-2"/>
    <n v="0"/>
    <n v="0"/>
    <n v="0"/>
    <n v="4.0349668922779303E-2"/>
    <n v="0"/>
  </r>
  <r>
    <x v="84"/>
    <d v="2009-07-24T00:00:00"/>
    <n v="73.248176574707003"/>
    <n v="57.724681854247997"/>
    <n v="17"/>
    <n v="4.086860511920587E-3"/>
    <n v="4.8232135133029642E-3"/>
    <n v="0"/>
    <n v="1"/>
    <n v="0"/>
    <n v="4.086860511920587E-3"/>
    <n v="4.8232135133029642E-3"/>
    <n v="0"/>
    <n v="0"/>
    <n v="0"/>
    <n v="-7.3635300138237721E-4"/>
    <n v="0"/>
  </r>
  <r>
    <x v="84"/>
    <d v="2009-07-27T00:00:00"/>
    <n v="73.464813232421804"/>
    <n v="57.061923980712798"/>
    <n v="18"/>
    <n v="2.9532056493145544E-3"/>
    <n v="-1.1547780050857565E-2"/>
    <n v="0"/>
    <n v="1"/>
    <n v="0"/>
    <n v="2.9532056493145544E-3"/>
    <n v="-1.1547780050857565E-2"/>
    <n v="0"/>
    <n v="0"/>
    <n v="0"/>
    <n v="1.4500985700172119E-2"/>
    <n v="0"/>
  </r>
  <r>
    <x v="84"/>
    <d v="2009-07-28T00:00:00"/>
    <n v="73.121192932128906"/>
    <n v="57.566864013671797"/>
    <n v="19"/>
    <n v="-4.6883183284794289E-3"/>
    <n v="8.8100608545379506E-3"/>
    <n v="0"/>
    <n v="1"/>
    <n v="0"/>
    <n v="-4.6883183284794289E-3"/>
    <n v="8.8100608545379506E-3"/>
    <n v="0"/>
    <n v="0"/>
    <n v="0"/>
    <n v="-1.349837918301738E-2"/>
    <n v="0"/>
  </r>
  <r>
    <x v="84"/>
    <d v="2009-07-29T00:00:00"/>
    <n v="72.941917419433594"/>
    <n v="57.882480621337798"/>
    <n v="20"/>
    <n v="-2.4547690691833694E-3"/>
    <n v="5.4676342242379397E-3"/>
    <n v="0"/>
    <n v="1"/>
    <n v="0"/>
    <n v="-2.4547690691833694E-3"/>
    <n v="5.4676342242379397E-3"/>
    <n v="0"/>
    <n v="0"/>
    <n v="0"/>
    <n v="-7.9224032934213096E-3"/>
    <n v="0"/>
  </r>
  <r>
    <x v="84"/>
    <d v="2009-07-30T00:00:00"/>
    <n v="73.703842163085895"/>
    <n v="58.70308303833"/>
    <n v="21"/>
    <n v="1.0391457646150527E-2"/>
    <n v="1.407748855247149E-2"/>
    <n v="0"/>
    <n v="1"/>
    <n v="0"/>
    <n v="1.0391457646150527E-2"/>
    <n v="1.407748855247149E-2"/>
    <n v="0"/>
    <n v="0"/>
    <n v="0"/>
    <n v="-3.6860309063209626E-3"/>
    <n v="0"/>
  </r>
  <r>
    <x v="84"/>
    <d v="2009-07-31T00:00:00"/>
    <n v="73.808433532714801"/>
    <n v="59.845573425292898"/>
    <n v="22"/>
    <n v="1.4180702814414528E-3"/>
    <n v="1.9275220718211528E-2"/>
    <n v="0"/>
    <n v="1"/>
    <n v="0"/>
    <n v="1.4180702814414528E-3"/>
    <n v="1.9275220718211528E-2"/>
    <n v="0"/>
    <n v="0"/>
    <n v="0"/>
    <n v="-1.7857150436770074E-2"/>
    <n v="0"/>
  </r>
  <r>
    <x v="85"/>
    <d v="2009-08-03T00:00:00"/>
    <n v="75.0260009765625"/>
    <n v="58.938610076904297"/>
    <n v="1"/>
    <n v="1.6361732555774035E-2"/>
    <n v="-1.5271073089510718E-2"/>
    <n v="1"/>
    <n v="0"/>
    <n v="1"/>
    <n v="0"/>
    <n v="0"/>
    <n v="1.6361732555774035E-2"/>
    <n v="-1.5271073089510718E-2"/>
    <n v="3.1632805645284756E-2"/>
    <n v="0"/>
    <n v="3.1632805645284756E-2"/>
  </r>
  <r>
    <x v="85"/>
    <d v="2009-08-04T00:00:00"/>
    <n v="75.220199584960895"/>
    <n v="58.469951629638601"/>
    <n v="2"/>
    <n v="2.5850732440304614E-3"/>
    <n v="-7.9834201120101232E-3"/>
    <n v="1"/>
    <n v="0"/>
    <n v="1"/>
    <n v="0"/>
    <n v="0"/>
    <n v="2.5850732440304614E-3"/>
    <n v="-7.9834201120101232E-3"/>
    <n v="1.0568493356040584E-2"/>
    <n v="0"/>
    <n v="1.0568493356040584E-2"/>
  </r>
  <r>
    <x v="85"/>
    <d v="2009-08-05T00:00:00"/>
    <n v="75.003562927246094"/>
    <n v="57.595916748046797"/>
    <n v="3"/>
    <n v="-2.8841882837579704E-3"/>
    <n v="-1.5061299521020949E-2"/>
    <n v="1"/>
    <n v="0"/>
    <n v="1"/>
    <n v="0"/>
    <n v="0"/>
    <n v="-2.8841882837579704E-3"/>
    <n v="-1.5061299521020949E-2"/>
    <n v="1.2177111237262978E-2"/>
    <n v="0"/>
    <n v="1.2177111237262978E-2"/>
  </r>
  <r>
    <x v="85"/>
    <d v="2009-08-06T00:00:00"/>
    <n v="74.615158081054602"/>
    <n v="57.7922973632812"/>
    <n v="4"/>
    <n v="-5.1919401003854343E-3"/>
    <n v="3.4038277887044766E-3"/>
    <n v="1"/>
    <n v="0"/>
    <n v="1"/>
    <n v="0"/>
    <n v="0"/>
    <n v="-5.1919401003854343E-3"/>
    <n v="3.4038277887044766E-3"/>
    <n v="-8.59576788908991E-3"/>
    <n v="0"/>
    <n v="-8.59576788908991E-3"/>
  </r>
  <r>
    <x v="85"/>
    <d v="2009-08-07T00:00:00"/>
    <n v="75.593727111816406"/>
    <n v="57.310947418212798"/>
    <n v="5"/>
    <n v="1.3029627027292627E-2"/>
    <n v="-8.3638432957017454E-3"/>
    <n v="1"/>
    <n v="0"/>
    <n v="1"/>
    <n v="0"/>
    <n v="0"/>
    <n v="1.3029627027292627E-2"/>
    <n v="-8.3638432957017454E-3"/>
    <n v="2.1393470322994372E-2"/>
    <n v="0"/>
    <n v="2.1393470322994372E-2"/>
  </r>
  <r>
    <x v="85"/>
    <d v="2009-08-10T00:00:00"/>
    <n v="75.436820983886705"/>
    <n v="58.026596069335902"/>
    <n v="6"/>
    <n v="-2.0778072563300012E-3"/>
    <n v="1.240979847154881E-2"/>
    <n v="1"/>
    <n v="0"/>
    <n v="0"/>
    <n v="0"/>
    <n v="0"/>
    <n v="0"/>
    <n v="0"/>
    <n v="-1.4487605727878812E-2"/>
    <n v="0"/>
    <n v="0"/>
  </r>
  <r>
    <x v="85"/>
    <d v="2009-08-11T00:00:00"/>
    <n v="74.495666503906193"/>
    <n v="58.697940826416001"/>
    <n v="7"/>
    <n v="-1.255454181423935E-2"/>
    <n v="1.150318823787776E-2"/>
    <n v="1"/>
    <n v="0"/>
    <n v="0"/>
    <n v="0"/>
    <n v="0"/>
    <n v="0"/>
    <n v="0"/>
    <n v="-2.4057730052117109E-2"/>
    <n v="0"/>
    <n v="0"/>
  </r>
  <r>
    <x v="85"/>
    <d v="2009-08-12T00:00:00"/>
    <n v="75.294898986816406"/>
    <n v="58.070945739746001"/>
    <n v="8"/>
    <n v="1.0671434011356836E-2"/>
    <n v="-1.0739181147352011E-2"/>
    <n v="1"/>
    <n v="0"/>
    <n v="0"/>
    <n v="0"/>
    <n v="0"/>
    <n v="0"/>
    <n v="0"/>
    <n v="2.1410615158708846E-2"/>
    <n v="0"/>
    <n v="0"/>
  </r>
  <r>
    <x v="85"/>
    <d v="2009-08-13T00:00:00"/>
    <n v="75.870071411132798"/>
    <n v="58.894313812255803"/>
    <n v="9"/>
    <n v="7.6099006074480842E-3"/>
    <n v="1.4079080853962402E-2"/>
    <n v="1"/>
    <n v="0"/>
    <n v="0"/>
    <n v="0"/>
    <n v="0"/>
    <n v="0"/>
    <n v="0"/>
    <n v="-6.4691802465143174E-3"/>
    <n v="0"/>
    <n v="0"/>
  </r>
  <r>
    <x v="85"/>
    <d v="2009-08-14T00:00:00"/>
    <n v="75.287422180175696"/>
    <n v="59.122283935546797"/>
    <n v="10"/>
    <n v="-7.7092058457910529E-3"/>
    <n v="3.8633617845288647E-3"/>
    <n v="1"/>
    <n v="0"/>
    <n v="0"/>
    <n v="0"/>
    <n v="0"/>
    <n v="0"/>
    <n v="0"/>
    <n v="-1.1572567630319917E-2"/>
    <n v="0"/>
    <n v="0"/>
  </r>
  <r>
    <x v="85"/>
    <d v="2009-08-17T00:00:00"/>
    <n v="73.434944152832003"/>
    <n v="59.996307373046797"/>
    <n v="11"/>
    <n v="-2.4913184026344484E-2"/>
    <n v="1.4675108453891198E-2"/>
    <n v="1"/>
    <n v="0"/>
    <n v="0"/>
    <n v="0"/>
    <n v="0"/>
    <n v="0"/>
    <n v="0"/>
    <n v="-3.9588292480235682E-2"/>
    <n v="0"/>
    <n v="0"/>
  </r>
  <r>
    <x v="85"/>
    <d v="2009-08-18T00:00:00"/>
    <n v="74.017593383789006"/>
    <n v="59.647941589355398"/>
    <n v="12"/>
    <n v="7.902912668499365E-3"/>
    <n v="-5.8233767387147247E-3"/>
    <n v="1"/>
    <n v="0"/>
    <n v="0"/>
    <n v="0"/>
    <n v="0"/>
    <n v="0"/>
    <n v="0"/>
    <n v="1.372628940721409E-2"/>
    <n v="0"/>
    <n v="0"/>
  </r>
  <r>
    <x v="85"/>
    <d v="2009-08-19T00:00:00"/>
    <n v="74.667442321777301"/>
    <n v="60.1419868469238"/>
    <n v="13"/>
    <n v="8.7413379949899932E-3"/>
    <n v="8.2485742367317642E-3"/>
    <n v="1"/>
    <n v="0"/>
    <n v="0"/>
    <n v="0"/>
    <n v="0"/>
    <n v="0"/>
    <n v="0"/>
    <n v="4.92763758258229E-4"/>
    <n v="0"/>
    <n v="0"/>
  </r>
  <r>
    <x v="85"/>
    <d v="2009-08-20T00:00:00"/>
    <n v="75.436820983886705"/>
    <n v="60.635963439941399"/>
    <n v="14"/>
    <n v="1.025134640408071E-2"/>
    <n v="8.1799591108089025E-3"/>
    <n v="1"/>
    <n v="0"/>
    <n v="0"/>
    <n v="0"/>
    <n v="0"/>
    <n v="0"/>
    <n v="0"/>
    <n v="2.0713872932718071E-3"/>
    <n v="0"/>
    <n v="0"/>
  </r>
  <r>
    <x v="85"/>
    <d v="2009-08-21T00:00:00"/>
    <n v="76.915847778320298"/>
    <n v="59.3883056640625"/>
    <n v="15"/>
    <n v="1.9416440447330121E-2"/>
    <n v="-2.0790840510557271E-2"/>
    <n v="1"/>
    <n v="0"/>
    <n v="0"/>
    <n v="0"/>
    <n v="0"/>
    <n v="0"/>
    <n v="0"/>
    <n v="4.0207280957887392E-2"/>
    <n v="0"/>
    <n v="0"/>
  </r>
  <r>
    <x v="85"/>
    <d v="2009-08-24T00:00:00"/>
    <n v="76.908340454101506"/>
    <n v="60.464958190917898"/>
    <n v="16"/>
    <n v="-9.760915121374829E-5"/>
    <n v="1.7966661133854027E-2"/>
    <n v="0"/>
    <n v="1"/>
    <n v="0"/>
    <n v="-9.760915121374829E-5"/>
    <n v="1.7966661133854027E-2"/>
    <n v="0"/>
    <n v="0"/>
    <n v="0"/>
    <n v="-1.8064270285067775E-2"/>
    <n v="0"/>
  </r>
  <r>
    <x v="85"/>
    <d v="2009-08-25T00:00:00"/>
    <n v="77.057785034179602"/>
    <n v="60.806980133056598"/>
    <n v="17"/>
    <n v="1.9412663212269605E-3"/>
    <n v="5.6405934247883566E-3"/>
    <n v="0"/>
    <n v="1"/>
    <n v="0"/>
    <n v="1.9412663212269605E-3"/>
    <n v="5.6405934247883566E-3"/>
    <n v="0"/>
    <n v="0"/>
    <n v="0"/>
    <n v="-3.6993271035613961E-3"/>
    <n v="0"/>
  </r>
  <r>
    <x v="85"/>
    <d v="2009-08-26T00:00:00"/>
    <n v="77.065238952636705"/>
    <n v="61.085670471191399"/>
    <n v="18"/>
    <n v="9.6726864943238609E-5"/>
    <n v="4.5727256297541496E-3"/>
    <n v="0"/>
    <n v="1"/>
    <n v="0"/>
    <n v="9.6726864943238609E-5"/>
    <n v="4.5727256297541496E-3"/>
    <n v="0"/>
    <n v="0"/>
    <n v="0"/>
    <n v="-4.4759987648109109E-3"/>
    <n v="0"/>
  </r>
  <r>
    <x v="85"/>
    <d v="2009-08-27T00:00:00"/>
    <n v="77.237045288085895"/>
    <n v="60.844997406005803"/>
    <n v="19"/>
    <n v="2.2268809213492023E-3"/>
    <n v="-3.947708676378202E-3"/>
    <n v="0"/>
    <n v="1"/>
    <n v="0"/>
    <n v="2.2268809213492023E-3"/>
    <n v="-3.947708676378202E-3"/>
    <n v="0"/>
    <n v="0"/>
    <n v="0"/>
    <n v="6.1745895977274043E-3"/>
    <n v="0"/>
  </r>
  <r>
    <x v="85"/>
    <d v="2009-08-28T00:00:00"/>
    <n v="77.222076416015597"/>
    <n v="61.123634338378899"/>
    <n v="20"/>
    <n v="-1.9382308991545548E-4"/>
    <n v="4.5690012770986249E-3"/>
    <n v="0"/>
    <n v="1"/>
    <n v="0"/>
    <n v="-1.9382308991545548E-4"/>
    <n v="4.5690012770986249E-3"/>
    <n v="0"/>
    <n v="0"/>
    <n v="0"/>
    <n v="-4.7628243670140803E-3"/>
    <n v="0"/>
  </r>
  <r>
    <x v="85"/>
    <d v="2009-08-31T00:00:00"/>
    <n v="76.534896850585895"/>
    <n v="61.180629730224602"/>
    <n v="21"/>
    <n v="-8.9385752878408976E-3"/>
    <n v="9.3202631004907612E-4"/>
    <n v="0"/>
    <n v="1"/>
    <n v="0"/>
    <n v="-8.9385752878408976E-3"/>
    <n v="9.3202631004907612E-4"/>
    <n v="0"/>
    <n v="0"/>
    <n v="0"/>
    <n v="-9.8706015978899733E-3"/>
    <n v="0"/>
  </r>
  <r>
    <x v="86"/>
    <d v="2009-09-01T00:00:00"/>
    <n v="74.846740722656193"/>
    <n v="61.032581329345703"/>
    <n v="1"/>
    <n v="-2.2304239002946945E-2"/>
    <n v="-2.4227900079637171E-3"/>
    <n v="1"/>
    <n v="0"/>
    <n v="1"/>
    <n v="0"/>
    <n v="0"/>
    <n v="-2.2304239002946945E-2"/>
    <n v="-2.4227900079637171E-3"/>
    <n v="-1.9881448994983227E-2"/>
    <n v="0"/>
    <n v="-1.9881448994983227E-2"/>
  </r>
  <r>
    <x v="86"/>
    <d v="2009-09-02T00:00:00"/>
    <n v="74.562873840332003"/>
    <n v="61.922103881835902"/>
    <n v="2"/>
    <n v="-3.7998521676707738E-3"/>
    <n v="1.4469364388960593E-2"/>
    <n v="1"/>
    <n v="0"/>
    <n v="1"/>
    <n v="0"/>
    <n v="0"/>
    <n v="-3.7998521676707738E-3"/>
    <n v="1.4469364388960593E-2"/>
    <n v="-1.8269216556631367E-2"/>
    <n v="0"/>
    <n v="-1.8269216556631367E-2"/>
  </r>
  <r>
    <x v="86"/>
    <d v="2009-09-03T00:00:00"/>
    <n v="75.182876586914006"/>
    <n v="61.540889739990199"/>
    <n v="3"/>
    <n v="8.2807864354292413E-3"/>
    <n v="-6.175378421308662E-3"/>
    <n v="1"/>
    <n v="0"/>
    <n v="1"/>
    <n v="0"/>
    <n v="0"/>
    <n v="8.2807864354292413E-3"/>
    <n v="-6.175378421308662E-3"/>
    <n v="1.4456164856737903E-2"/>
    <n v="0"/>
    <n v="1.4456164856737903E-2"/>
  </r>
  <r>
    <x v="86"/>
    <d v="2009-09-04T00:00:00"/>
    <n v="76.236099243164006"/>
    <n v="60.492546081542898"/>
    <n v="4"/>
    <n v="1.3911593794424686E-2"/>
    <n v="-1.7181675520124024E-2"/>
    <n v="1"/>
    <n v="0"/>
    <n v="1"/>
    <n v="0"/>
    <n v="0"/>
    <n v="1.3911593794424686E-2"/>
    <n v="-1.7181675520124024E-2"/>
    <n v="3.109326931454871E-2"/>
    <n v="0"/>
    <n v="3.109326931454871E-2"/>
  </r>
  <r>
    <x v="86"/>
    <d v="2009-09-08T00:00:00"/>
    <n v="76.8934326171875"/>
    <n v="60.066871643066399"/>
    <n v="5"/>
    <n v="8.5853774073747398E-3"/>
    <n v="-7.0616832006621831E-3"/>
    <n v="1"/>
    <n v="0"/>
    <n v="1"/>
    <n v="0"/>
    <n v="0"/>
    <n v="8.5853774073747398E-3"/>
    <n v="-7.0616832006621831E-3"/>
    <n v="1.5647060608036924E-2"/>
    <n v="0"/>
    <n v="1.5647060608036924E-2"/>
  </r>
  <r>
    <x v="86"/>
    <d v="2009-09-09T00:00:00"/>
    <n v="77.483528137207003"/>
    <n v="59.996955871582003"/>
    <n v="6"/>
    <n v="7.6449023367359571E-3"/>
    <n v="-1.1646435206081891E-3"/>
    <n v="1"/>
    <n v="0"/>
    <n v="0"/>
    <n v="0"/>
    <n v="0"/>
    <n v="0"/>
    <n v="0"/>
    <n v="8.8095458573441456E-3"/>
    <n v="0"/>
    <n v="0"/>
  </r>
  <r>
    <x v="86"/>
    <d v="2009-09-10T00:00:00"/>
    <n v="78.275329589843693"/>
    <n v="61.10249710083"/>
    <n v="7"/>
    <n v="1.0167104264757403E-2"/>
    <n v="1.825890896173913E-2"/>
    <n v="1"/>
    <n v="0"/>
    <n v="0"/>
    <n v="0"/>
    <n v="0"/>
    <n v="0"/>
    <n v="0"/>
    <n v="-8.0918046969817269E-3"/>
    <n v="0"/>
    <n v="0"/>
  </r>
  <r>
    <x v="86"/>
    <d v="2009-09-11T00:00:00"/>
    <n v="78.260398864746094"/>
    <n v="61.439231872558501"/>
    <n v="8"/>
    <n v="-1.9076443812905683E-4"/>
    <n v="5.4958522639029861E-3"/>
    <n v="1"/>
    <n v="0"/>
    <n v="0"/>
    <n v="0"/>
    <n v="0"/>
    <n v="0"/>
    <n v="0"/>
    <n v="-5.686616702032043E-3"/>
    <n v="0"/>
    <n v="0"/>
  </r>
  <r>
    <x v="86"/>
    <d v="2009-09-14T00:00:00"/>
    <n v="78.641387939453097"/>
    <n v="60.829296112060497"/>
    <n v="9"/>
    <n v="4.8564115331069784E-3"/>
    <n v="-9.9770698160554991E-3"/>
    <n v="1"/>
    <n v="0"/>
    <n v="0"/>
    <n v="0"/>
    <n v="0"/>
    <n v="0"/>
    <n v="0"/>
    <n v="1.4833481349162478E-2"/>
    <n v="0"/>
    <n v="0"/>
  </r>
  <r>
    <x v="86"/>
    <d v="2009-09-15T00:00:00"/>
    <n v="78.970024108886705"/>
    <n v="60.517990112304602"/>
    <n v="10"/>
    <n v="4.1702138370535193E-3"/>
    <n v="-5.1308388078937861E-3"/>
    <n v="1"/>
    <n v="0"/>
    <n v="0"/>
    <n v="0"/>
    <n v="0"/>
    <n v="0"/>
    <n v="0"/>
    <n v="9.3010526449473045E-3"/>
    <n v="0"/>
    <n v="0"/>
  </r>
  <r>
    <x v="86"/>
    <d v="2009-09-16T00:00:00"/>
    <n v="80.165176391601506"/>
    <n v="60.625999450683501"/>
    <n v="11"/>
    <n v="1.5020872194005204E-2"/>
    <n v="1.7831568431556375E-3"/>
    <n v="1"/>
    <n v="0"/>
    <n v="0"/>
    <n v="0"/>
    <n v="0"/>
    <n v="0"/>
    <n v="0"/>
    <n v="1.3237715350849565E-2"/>
    <n v="0"/>
    <n v="0"/>
  </r>
  <r>
    <x v="86"/>
    <d v="2009-09-17T00:00:00"/>
    <n v="80.045654296875"/>
    <n v="61.388450622558501"/>
    <n v="12"/>
    <n v="-1.4920603855140097E-3"/>
    <n v="1.2497881943933494E-2"/>
    <n v="1"/>
    <n v="0"/>
    <n v="0"/>
    <n v="0"/>
    <n v="0"/>
    <n v="0"/>
    <n v="0"/>
    <n v="-1.3989942329447504E-2"/>
    <n v="0"/>
    <n v="0"/>
  </r>
  <r>
    <x v="86"/>
    <d v="2009-09-18T00:00:00"/>
    <n v="80.0966796875"/>
    <n v="60.841983795166001"/>
    <n v="13"/>
    <n v="6.3725051436704593E-4"/>
    <n v="-8.9416432325060587E-3"/>
    <n v="1"/>
    <n v="0"/>
    <n v="0"/>
    <n v="0"/>
    <n v="0"/>
    <n v="0"/>
    <n v="0"/>
    <n v="9.5788937468731048E-3"/>
    <n v="0"/>
    <n v="0"/>
  </r>
  <r>
    <x v="86"/>
    <d v="2009-09-21T00:00:00"/>
    <n v="79.894035339355398"/>
    <n v="60.981796264648402"/>
    <n v="14"/>
    <n v="-2.5332027108772573E-3"/>
    <n v="2.2953241279723749E-3"/>
    <n v="1"/>
    <n v="0"/>
    <n v="0"/>
    <n v="0"/>
    <n v="0"/>
    <n v="0"/>
    <n v="0"/>
    <n v="-4.8285268388496318E-3"/>
    <n v="0"/>
    <n v="0"/>
  </r>
  <r>
    <x v="86"/>
    <d v="2009-09-22T00:00:00"/>
    <n v="80.359382629394503"/>
    <n v="61.108818054199197"/>
    <n v="15"/>
    <n v="5.8076589430400491E-3"/>
    <n v="2.0807796912052606E-3"/>
    <n v="1"/>
    <n v="0"/>
    <n v="0"/>
    <n v="0"/>
    <n v="0"/>
    <n v="0"/>
    <n v="0"/>
    <n v="3.7268792518347885E-3"/>
    <n v="0"/>
    <n v="0"/>
  </r>
  <r>
    <x v="86"/>
    <d v="2009-09-23T00:00:00"/>
    <n v="79.691421508789006"/>
    <n v="61.293087005615199"/>
    <n v="16"/>
    <n v="-8.3469121235737274E-3"/>
    <n v="3.0108859912341755E-3"/>
    <n v="0"/>
    <n v="1"/>
    <n v="0"/>
    <n v="-8.3469121235737274E-3"/>
    <n v="3.0108859912341755E-3"/>
    <n v="0"/>
    <n v="0"/>
    <n v="0"/>
    <n v="-1.1357798114807903E-2"/>
    <n v="0"/>
  </r>
  <r>
    <x v="86"/>
    <d v="2009-09-24T00:00:00"/>
    <n v="78.813285827636705"/>
    <n v="61.471050262451101"/>
    <n v="17"/>
    <n v="-1.108036070690767E-2"/>
    <n v="2.8992731176427887E-3"/>
    <n v="0"/>
    <n v="1"/>
    <n v="0"/>
    <n v="-1.108036070690767E-2"/>
    <n v="2.8992731176427887E-3"/>
    <n v="0"/>
    <n v="0"/>
    <n v="0"/>
    <n v="-1.3979633824550459E-2"/>
    <n v="0"/>
  </r>
  <r>
    <x v="86"/>
    <d v="2009-09-25T00:00:00"/>
    <n v="78.392997741699205"/>
    <n v="62.252510070800703"/>
    <n v="18"/>
    <n v="-5.3469756772570399E-3"/>
    <n v="1.263252040868075E-2"/>
    <n v="0"/>
    <n v="1"/>
    <n v="0"/>
    <n v="-5.3469756772570399E-3"/>
    <n v="1.263252040868075E-2"/>
    <n v="0"/>
    <n v="0"/>
    <n v="0"/>
    <n v="-1.7979496085937789E-2"/>
    <n v="0"/>
  </r>
  <r>
    <x v="86"/>
    <d v="2009-09-28T00:00:00"/>
    <n v="79.796463012695298"/>
    <n v="62.798904418945298"/>
    <n v="19"/>
    <n v="1.7744571475841405E-2"/>
    <n v="8.7387708093904504E-3"/>
    <n v="0"/>
    <n v="1"/>
    <n v="0"/>
    <n v="1.7744571475841405E-2"/>
    <n v="8.7387708093904504E-3"/>
    <n v="0"/>
    <n v="0"/>
    <n v="0"/>
    <n v="9.0058006664509548E-3"/>
    <n v="0"/>
  </r>
  <r>
    <x v="86"/>
    <d v="2009-09-29T00:00:00"/>
    <n v="79.556312561035099"/>
    <n v="62.741752624511697"/>
    <n v="20"/>
    <n v="-3.0140753131213112E-3"/>
    <n v="-9.1049066856519444E-4"/>
    <n v="0"/>
    <n v="1"/>
    <n v="0"/>
    <n v="-3.0140753131213112E-3"/>
    <n v="-9.1049066856519444E-4"/>
    <n v="0"/>
    <n v="0"/>
    <n v="0"/>
    <n v="-2.1035846445561167E-3"/>
    <n v="0"/>
  </r>
  <r>
    <x v="86"/>
    <d v="2009-09-30T00:00:00"/>
    <n v="79.248588562011705"/>
    <n v="62.684577941894503"/>
    <n v="21"/>
    <n v="-3.8755023554391732E-3"/>
    <n v="-9.1168554990267783E-4"/>
    <n v="0"/>
    <n v="1"/>
    <n v="0"/>
    <n v="-3.8755023554391732E-3"/>
    <n v="-9.1168554990267783E-4"/>
    <n v="0"/>
    <n v="0"/>
    <n v="0"/>
    <n v="-2.9638168055364953E-3"/>
    <n v="0"/>
  </r>
  <r>
    <x v="87"/>
    <d v="2009-10-01T00:00:00"/>
    <n v="77.282218933105398"/>
    <n v="63.543033599853501"/>
    <n v="1"/>
    <n v="-2.5125700261163463E-2"/>
    <n v="1.3601919308001588E-2"/>
    <n v="1"/>
    <n v="0"/>
    <n v="1"/>
    <n v="0"/>
    <n v="0"/>
    <n v="-2.5125700261163463E-2"/>
    <n v="1.3601919308001588E-2"/>
    <n v="-3.8727619569165053E-2"/>
    <n v="0"/>
    <n v="-3.8727619569165053E-2"/>
  </r>
  <r>
    <x v="87"/>
    <d v="2009-10-02T00:00:00"/>
    <n v="76.921928405761705"/>
    <n v="63.103267669677699"/>
    <n v="2"/>
    <n v="-4.6729117105195261E-3"/>
    <n v="-6.944817073635182E-3"/>
    <n v="1"/>
    <n v="0"/>
    <n v="1"/>
    <n v="0"/>
    <n v="0"/>
    <n v="-4.6729117105195261E-3"/>
    <n v="-6.944817073635182E-3"/>
    <n v="2.2719053631156559E-3"/>
    <n v="0"/>
    <n v="2.2719053631156559E-3"/>
  </r>
  <r>
    <x v="87"/>
    <d v="2009-10-05T00:00:00"/>
    <n v="78.070243835449205"/>
    <n v="63.109676361083899"/>
    <n v="3"/>
    <n v="1.4817992735831818E-2"/>
    <n v="1.0155363161710296E-4"/>
    <n v="1"/>
    <n v="0"/>
    <n v="1"/>
    <n v="0"/>
    <n v="0"/>
    <n v="1.4817992735831818E-2"/>
    <n v="1.0155363161710296E-4"/>
    <n v="1.4716439104214715E-2"/>
    <n v="0"/>
    <n v="1.4716439104214715E-2"/>
  </r>
  <r>
    <x v="87"/>
    <d v="2009-10-06T00:00:00"/>
    <n v="79.188560485839801"/>
    <n v="62.485073089599602"/>
    <n v="4"/>
    <n v="1.4222866658189439E-2"/>
    <n v="-9.946409759909328E-3"/>
    <n v="1"/>
    <n v="0"/>
    <n v="1"/>
    <n v="0"/>
    <n v="0"/>
    <n v="1.4222866658189439E-2"/>
    <n v="-9.946409759909328E-3"/>
    <n v="2.4169276418098767E-2"/>
    <n v="0"/>
    <n v="2.4169276418098767E-2"/>
  </r>
  <r>
    <x v="87"/>
    <d v="2009-10-07T00:00:00"/>
    <n v="79.406196594238196"/>
    <n v="63.217971801757798"/>
    <n v="5"/>
    <n v="2.7445578784456334E-3"/>
    <n v="1.16609270295224E-2"/>
    <n v="1"/>
    <n v="0"/>
    <n v="1"/>
    <n v="0"/>
    <n v="0"/>
    <n v="2.7445578784456334E-3"/>
    <n v="1.16609270295224E-2"/>
    <n v="-8.9163691510767661E-3"/>
    <n v="0"/>
    <n v="-8.9163691510767661E-3"/>
  </r>
  <r>
    <x v="87"/>
    <d v="2009-10-08T00:00:00"/>
    <n v="80.014144897460895"/>
    <n v="62.555122375488203"/>
    <n v="6"/>
    <n v="7.6270223063765758E-3"/>
    <n v="-1.0540498627181148E-2"/>
    <n v="1"/>
    <n v="0"/>
    <n v="0"/>
    <n v="0"/>
    <n v="0"/>
    <n v="0"/>
    <n v="0"/>
    <n v="1.8167520933557724E-2"/>
    <n v="0"/>
    <n v="0"/>
  </r>
  <r>
    <x v="87"/>
    <d v="2009-10-09T00:00:00"/>
    <n v="80.501991271972599"/>
    <n v="61.121143341064403"/>
    <n v="7"/>
    <n v="6.0784901534952267E-3"/>
    <n v="-2.3190274873955856E-2"/>
    <n v="1"/>
    <n v="0"/>
    <n v="0"/>
    <n v="0"/>
    <n v="0"/>
    <n v="0"/>
    <n v="0"/>
    <n v="2.9268765027451082E-2"/>
    <n v="0"/>
    <n v="0"/>
  </r>
  <r>
    <x v="87"/>
    <d v="2009-10-12T00:00:00"/>
    <n v="80.817176818847599"/>
    <n v="61.216743469238203"/>
    <n v="8"/>
    <n v="3.9076069094912619E-3"/>
    <n v="1.5628870193184678E-3"/>
    <n v="1"/>
    <n v="0"/>
    <n v="0"/>
    <n v="0"/>
    <n v="0"/>
    <n v="0"/>
    <n v="0"/>
    <n v="2.3447198901727943E-3"/>
    <n v="0"/>
    <n v="0"/>
  </r>
  <r>
    <x v="87"/>
    <d v="2009-10-13T00:00:00"/>
    <n v="80.652091979980398"/>
    <n v="61.535434722900298"/>
    <n v="9"/>
    <n v="-2.0447840956428127E-3"/>
    <n v="5.1924450447698202E-3"/>
    <n v="1"/>
    <n v="0"/>
    <n v="0"/>
    <n v="0"/>
    <n v="0"/>
    <n v="0"/>
    <n v="0"/>
    <n v="-7.2372291404126324E-3"/>
    <n v="0"/>
    <n v="0"/>
  </r>
  <r>
    <x v="87"/>
    <d v="2009-10-14T00:00:00"/>
    <n v="82.040565490722599"/>
    <n v="60.624053955078097"/>
    <n v="10"/>
    <n v="1.7069082816149765E-2"/>
    <n v="-1.4921438972662718E-2"/>
    <n v="1"/>
    <n v="0"/>
    <n v="0"/>
    <n v="0"/>
    <n v="0"/>
    <n v="0"/>
    <n v="0"/>
    <n v="3.1990521788812482E-2"/>
    <n v="0"/>
    <n v="0"/>
  </r>
  <r>
    <x v="87"/>
    <d v="2009-10-15T00:00:00"/>
    <n v="82.340766906738196"/>
    <n v="60.3435668945312"/>
    <n v="11"/>
    <n v="3.6525041545866061E-3"/>
    <n v="-4.6373990203972659E-3"/>
    <n v="1"/>
    <n v="0"/>
    <n v="0"/>
    <n v="0"/>
    <n v="0"/>
    <n v="0"/>
    <n v="0"/>
    <n v="8.2899031749838724E-3"/>
    <n v="0"/>
    <n v="0"/>
  </r>
  <r>
    <x v="87"/>
    <d v="2009-10-16T00:00:00"/>
    <n v="81.725349426269503"/>
    <n v="60.8343086242675"/>
    <n v="12"/>
    <n v="-7.5021019648384866E-3"/>
    <n v="8.0995711548604681E-3"/>
    <n v="1"/>
    <n v="0"/>
    <n v="0"/>
    <n v="0"/>
    <n v="0"/>
    <n v="0"/>
    <n v="0"/>
    <n v="-1.5601673119698956E-2"/>
    <n v="0"/>
    <n v="0"/>
  </r>
  <r>
    <x v="87"/>
    <d v="2009-10-19T00:00:00"/>
    <n v="82.400840759277301"/>
    <n v="61.312313079833899"/>
    <n v="13"/>
    <n v="8.231412016536193E-3"/>
    <n v="7.8267722683227781E-3"/>
    <n v="1"/>
    <n v="0"/>
    <n v="0"/>
    <n v="0"/>
    <n v="0"/>
    <n v="0"/>
    <n v="0"/>
    <n v="4.0463974821341488E-4"/>
    <n v="0"/>
    <n v="0"/>
  </r>
  <r>
    <x v="87"/>
    <d v="2009-10-20T00:00:00"/>
    <n v="81.965499877929602"/>
    <n v="61.643772125244098"/>
    <n v="14"/>
    <n v="-5.2972147174312869E-3"/>
    <n v="5.391515967242029E-3"/>
    <n v="1"/>
    <n v="0"/>
    <n v="0"/>
    <n v="0"/>
    <n v="0"/>
    <n v="0"/>
    <n v="0"/>
    <n v="-1.0688730684673315E-2"/>
    <n v="0"/>
    <n v="0"/>
  </r>
  <r>
    <x v="87"/>
    <d v="2009-10-21T00:00:00"/>
    <n v="81.22998046875"/>
    <n v="61.274082183837798"/>
    <n v="15"/>
    <n v="-9.0140289161961609E-3"/>
    <n v="-6.0152539791698293E-3"/>
    <n v="1"/>
    <n v="0"/>
    <n v="0"/>
    <n v="0"/>
    <n v="0"/>
    <n v="0"/>
    <n v="0"/>
    <n v="-2.9987749370263316E-3"/>
    <n v="0"/>
    <n v="0"/>
  </r>
  <r>
    <x v="87"/>
    <d v="2009-10-22T00:00:00"/>
    <n v="82.055595397949205"/>
    <n v="60.974586486816399"/>
    <n v="16"/>
    <n v="1.0112613569948553E-2"/>
    <n v="-4.8997882670969656E-3"/>
    <n v="0"/>
    <n v="1"/>
    <n v="0"/>
    <n v="1.0112613569948553E-2"/>
    <n v="-4.8997882670969656E-3"/>
    <n v="0"/>
    <n v="0"/>
    <n v="0"/>
    <n v="1.5012401837045518E-2"/>
    <n v="0"/>
  </r>
  <r>
    <x v="87"/>
    <d v="2009-10-23T00:00:00"/>
    <n v="81.117439270019503"/>
    <n v="60.515682220458899"/>
    <n v="17"/>
    <n v="-1.1499038028539261E-2"/>
    <n v="-7.5546206918195684E-3"/>
    <n v="0"/>
    <n v="1"/>
    <n v="0"/>
    <n v="-1.1499038028539261E-2"/>
    <n v="-7.5546206918195684E-3"/>
    <n v="0"/>
    <n v="0"/>
    <n v="0"/>
    <n v="-3.9444173367196925E-3"/>
    <n v="0"/>
  </r>
  <r>
    <x v="87"/>
    <d v="2009-10-26T00:00:00"/>
    <n v="80.239295959472599"/>
    <n v="59.731716156005803"/>
    <n v="18"/>
    <n v="-1.0884602729294887E-2"/>
    <n v="-1.3039403478061115E-2"/>
    <n v="0"/>
    <n v="1"/>
    <n v="0"/>
    <n v="-1.0884602729294887E-2"/>
    <n v="-1.3039403478061115E-2"/>
    <n v="0"/>
    <n v="0"/>
    <n v="0"/>
    <n v="2.154800748766228E-3"/>
    <n v="0"/>
  </r>
  <r>
    <x v="87"/>
    <d v="2009-10-27T00:00:00"/>
    <n v="79.871543884277301"/>
    <n v="60.547527313232401"/>
    <n v="19"/>
    <n v="-4.593726724011293E-3"/>
    <n v="1.3565493834175796E-2"/>
    <n v="0"/>
    <n v="1"/>
    <n v="0"/>
    <n v="-4.593726724011293E-3"/>
    <n v="1.3565493834175796E-2"/>
    <n v="0"/>
    <n v="0"/>
    <n v="0"/>
    <n v="-1.8159220558187091E-2"/>
    <n v="0"/>
  </r>
  <r>
    <x v="87"/>
    <d v="2009-10-28T00:00:00"/>
    <n v="78.362968444824205"/>
    <n v="60.8343086242675"/>
    <n v="20"/>
    <n v="-1.9068168204045499E-2"/>
    <n v="4.7252843464066956E-3"/>
    <n v="0"/>
    <n v="1"/>
    <n v="0"/>
    <n v="-1.9068168204045499E-2"/>
    <n v="4.7252843464066956E-3"/>
    <n v="0"/>
    <n v="0"/>
    <n v="0"/>
    <n v="-2.3793452550452194E-2"/>
    <n v="0"/>
  </r>
  <r>
    <x v="87"/>
    <d v="2009-10-29T00:00:00"/>
    <n v="80.044166564941406"/>
    <n v="60.171489715576101"/>
    <n v="21"/>
    <n v="2.1227089891325567E-2"/>
    <n v="-1.0955269035876715E-2"/>
    <n v="0"/>
    <n v="1"/>
    <n v="0"/>
    <n v="2.1227089891325567E-2"/>
    <n v="-1.0955269035876715E-2"/>
    <n v="0"/>
    <n v="0"/>
    <n v="0"/>
    <n v="3.2182358927202281E-2"/>
    <n v="0"/>
  </r>
  <r>
    <x v="87"/>
    <d v="2009-10-30T00:00:00"/>
    <n v="77.725067138671804"/>
    <n v="61.044712066650298"/>
    <n v="22"/>
    <n v="-2.9400744652327553E-2"/>
    <n v="1.4407933000623589E-2"/>
    <n v="0"/>
    <n v="1"/>
    <n v="0"/>
    <n v="-2.9400744652327553E-2"/>
    <n v="1.4407933000623589E-2"/>
    <n v="0"/>
    <n v="0"/>
    <n v="0"/>
    <n v="-4.3808677652951142E-2"/>
    <n v="0"/>
  </r>
  <r>
    <x v="88"/>
    <d v="2009-11-02T00:00:00"/>
    <n v="78.295425415039006"/>
    <n v="60.774829864501903"/>
    <n v="1"/>
    <n v="7.3113577297840857E-3"/>
    <n v="-4.4308596044415087E-3"/>
    <n v="1"/>
    <n v="0"/>
    <n v="1"/>
    <n v="0"/>
    <n v="0"/>
    <n v="7.3113577297840857E-3"/>
    <n v="-4.4308596044415087E-3"/>
    <n v="1.1742217334225594E-2"/>
    <n v="0"/>
    <n v="1.1742217334225594E-2"/>
  </r>
  <r>
    <x v="88"/>
    <d v="2009-11-03T00:00:00"/>
    <n v="78.543075561523395"/>
    <n v="60.167427062988203"/>
    <n v="2"/>
    <n v="3.1580300852588118E-3"/>
    <n v="-1.0044593574993751E-2"/>
    <n v="1"/>
    <n v="0"/>
    <n v="1"/>
    <n v="0"/>
    <n v="0"/>
    <n v="3.1580300852588118E-3"/>
    <n v="-1.0044593574993751E-2"/>
    <n v="1.3202623660252563E-2"/>
    <n v="0"/>
    <n v="1.3202623660252563E-2"/>
  </r>
  <r>
    <x v="88"/>
    <d v="2009-11-04T00:00:00"/>
    <n v="78.745742797851506"/>
    <n v="59.6175117492675"/>
    <n v="3"/>
    <n v="2.5770089775109884E-3"/>
    <n v="-9.181774980258994E-3"/>
    <n v="1"/>
    <n v="0"/>
    <n v="1"/>
    <n v="0"/>
    <n v="0"/>
    <n v="2.5770089775109884E-3"/>
    <n v="-9.181774980258994E-3"/>
    <n v="1.1758783957769983E-2"/>
    <n v="0"/>
    <n v="1.1758783957769983E-2"/>
  </r>
  <r>
    <x v="88"/>
    <d v="2009-11-05T00:00:00"/>
    <n v="80.194229125976506"/>
    <n v="59.6175117492675"/>
    <n v="4"/>
    <n v="1.822733971366183E-2"/>
    <n v="0"/>
    <n v="1"/>
    <n v="0"/>
    <n v="1"/>
    <n v="0"/>
    <n v="0"/>
    <n v="1.822733971366183E-2"/>
    <n v="0"/>
    <n v="1.822733971366183E-2"/>
    <n v="0"/>
    <n v="1.822733971366183E-2"/>
  </r>
  <r>
    <x v="88"/>
    <d v="2009-11-06T00:00:00"/>
    <n v="80.4044189453125"/>
    <n v="59.6750679016113"/>
    <n v="5"/>
    <n v="2.617580432635823E-3"/>
    <n v="9.6495787044466785E-4"/>
    <n v="1"/>
    <n v="0"/>
    <n v="1"/>
    <n v="0"/>
    <n v="0"/>
    <n v="2.617580432635823E-3"/>
    <n v="9.6495787044466785E-4"/>
    <n v="1.652622562191155E-3"/>
    <n v="0"/>
    <n v="1.652622562191155E-3"/>
  </r>
  <r>
    <x v="88"/>
    <d v="2009-11-09T00:00:00"/>
    <n v="82.235679626464801"/>
    <n v="59.745395660400298"/>
    <n v="6"/>
    <n v="2.2520129921078224E-2"/>
    <n v="1.1778176841975622E-3"/>
    <n v="1"/>
    <n v="0"/>
    <n v="0"/>
    <n v="0"/>
    <n v="0"/>
    <n v="0"/>
    <n v="0"/>
    <n v="2.1342312236880663E-2"/>
    <n v="0"/>
    <n v="0"/>
  </r>
  <r>
    <x v="88"/>
    <d v="2009-11-10T00:00:00"/>
    <n v="82.250694274902301"/>
    <n v="59.6367378234863"/>
    <n v="7"/>
    <n v="1.8256404008515977E-4"/>
    <n v="-1.820337160132249E-3"/>
    <n v="1"/>
    <n v="0"/>
    <n v="0"/>
    <n v="0"/>
    <n v="0"/>
    <n v="0"/>
    <n v="0"/>
    <n v="2.0029012002174087E-3"/>
    <n v="0"/>
    <n v="0"/>
  </r>
  <r>
    <x v="88"/>
    <d v="2009-11-11T00:00:00"/>
    <n v="82.671035766601506"/>
    <n v="59.886089324951101"/>
    <n v="8"/>
    <n v="5.0974774734918989E-3"/>
    <n v="4.1724559093600259E-3"/>
    <n v="1"/>
    <n v="0"/>
    <n v="0"/>
    <n v="0"/>
    <n v="0"/>
    <n v="0"/>
    <n v="0"/>
    <n v="9.2502156413187299E-4"/>
    <n v="0"/>
    <n v="0"/>
  </r>
  <r>
    <x v="88"/>
    <d v="2009-11-12T00:00:00"/>
    <n v="81.830406188964801"/>
    <n v="59.7774238586425"/>
    <n v="9"/>
    <n v="-1.0220419773827479E-2"/>
    <n v="-1.8161842868766396E-3"/>
    <n v="1"/>
    <n v="0"/>
    <n v="0"/>
    <n v="0"/>
    <n v="0"/>
    <n v="0"/>
    <n v="0"/>
    <n v="-8.4042354869508402E-3"/>
    <n v="0"/>
    <n v="0"/>
  </r>
  <r>
    <x v="88"/>
    <d v="2009-11-13T00:00:00"/>
    <n v="82.273254394531193"/>
    <n v="60.052337646484297"/>
    <n v="10"/>
    <n v="5.3971895446152255E-3"/>
    <n v="4.588413875055734E-3"/>
    <n v="1"/>
    <n v="0"/>
    <n v="0"/>
    <n v="0"/>
    <n v="0"/>
    <n v="0"/>
    <n v="0"/>
    <n v="8.0877566955949148E-4"/>
    <n v="0"/>
    <n v="0"/>
  </r>
  <r>
    <x v="88"/>
    <d v="2009-11-16T00:00:00"/>
    <n v="83.466598510742102"/>
    <n v="60.755638122558501"/>
    <n v="11"/>
    <n v="1.4400456106526609E-2"/>
    <n v="1.1643410413227872E-2"/>
    <n v="1"/>
    <n v="0"/>
    <n v="0"/>
    <n v="0"/>
    <n v="0"/>
    <n v="0"/>
    <n v="0"/>
    <n v="2.7570456932987375E-3"/>
    <n v="0"/>
    <n v="0"/>
  </r>
  <r>
    <x v="88"/>
    <d v="2009-11-17T00:00:00"/>
    <n v="83.564155578613196"/>
    <n v="61.081729888916001"/>
    <n v="12"/>
    <n v="1.1681331320846182E-3"/>
    <n v="5.3529151248747128E-3"/>
    <n v="1"/>
    <n v="0"/>
    <n v="0"/>
    <n v="0"/>
    <n v="0"/>
    <n v="0"/>
    <n v="0"/>
    <n v="-4.1847819927900943E-3"/>
    <n v="0"/>
    <n v="0"/>
  </r>
  <r>
    <x v="88"/>
    <d v="2009-11-18T00:00:00"/>
    <n v="83.511604309082003"/>
    <n v="60.723678588867102"/>
    <n v="13"/>
    <n v="-6.2907116268132027E-4"/>
    <n v="-5.8790875679527541E-3"/>
    <n v="1"/>
    <n v="0"/>
    <n v="0"/>
    <n v="0"/>
    <n v="0"/>
    <n v="0"/>
    <n v="0"/>
    <n v="5.2500164052714342E-3"/>
    <n v="0"/>
    <n v="0"/>
  </r>
  <r>
    <x v="88"/>
    <d v="2009-11-19T00:00:00"/>
    <n v="82.423332214355398"/>
    <n v="60.8323364257812"/>
    <n v="14"/>
    <n v="-1.3117041187323741E-2"/>
    <n v="1.7877826258406461E-3"/>
    <n v="1"/>
    <n v="0"/>
    <n v="0"/>
    <n v="0"/>
    <n v="0"/>
    <n v="0"/>
    <n v="0"/>
    <n v="-1.4904823813164388E-2"/>
    <n v="0"/>
    <n v="0"/>
  </r>
  <r>
    <x v="88"/>
    <d v="2009-11-20T00:00:00"/>
    <n v="82.130622863769503"/>
    <n v="60.819637298583899"/>
    <n v="15"/>
    <n v="-3.5576131752356691E-3"/>
    <n v="-2.0877798945049292E-4"/>
    <n v="1"/>
    <n v="0"/>
    <n v="0"/>
    <n v="0"/>
    <n v="0"/>
    <n v="0"/>
    <n v="0"/>
    <n v="-3.3488351857851764E-3"/>
    <n v="0"/>
    <n v="0"/>
  </r>
  <r>
    <x v="88"/>
    <d v="2009-11-23T00:00:00"/>
    <n v="83.173858642578097"/>
    <n v="60.742866516113203"/>
    <n v="16"/>
    <n v="1.2622157849085216E-2"/>
    <n v="-1.2630669864122596E-3"/>
    <n v="0"/>
    <n v="1"/>
    <n v="0"/>
    <n v="1.2622157849085216E-2"/>
    <n v="-1.2630669864122596E-3"/>
    <n v="0"/>
    <n v="0"/>
    <n v="0"/>
    <n v="1.3885224835497475E-2"/>
    <n v="0"/>
  </r>
  <r>
    <x v="88"/>
    <d v="2009-11-24T00:00:00"/>
    <n v="83.301460266113196"/>
    <n v="61.1265449523925"/>
    <n v="17"/>
    <n v="1.5329797757471818E-3"/>
    <n v="6.2965710474941249E-3"/>
    <n v="0"/>
    <n v="1"/>
    <n v="0"/>
    <n v="1.5329797757471818E-3"/>
    <n v="6.2965710474941249E-3"/>
    <n v="0"/>
    <n v="0"/>
    <n v="0"/>
    <n v="-4.7635912717469428E-3"/>
    <n v="0"/>
  </r>
  <r>
    <x v="88"/>
    <d v="2009-11-25T00:00:00"/>
    <n v="83.594161987304602"/>
    <n v="61.4078559875488"/>
    <n v="18"/>
    <n v="3.5076057399109697E-3"/>
    <n v="4.5915518780522352E-3"/>
    <n v="0"/>
    <n v="1"/>
    <n v="0"/>
    <n v="3.5076057399109697E-3"/>
    <n v="4.5915518780522352E-3"/>
    <n v="0"/>
    <n v="0"/>
    <n v="0"/>
    <n v="-1.0839461381412655E-3"/>
    <n v="0"/>
  </r>
  <r>
    <x v="88"/>
    <d v="2009-11-27T00:00:00"/>
    <n v="82.235679626464801"/>
    <n v="61.638031005859297"/>
    <n v="19"/>
    <n v="-1.6384418362478746E-2"/>
    <n v="3.741291845176705E-3"/>
    <n v="0"/>
    <n v="1"/>
    <n v="0"/>
    <n v="-1.6384418362478746E-2"/>
    <n v="3.741291845176705E-3"/>
    <n v="0"/>
    <n v="0"/>
    <n v="0"/>
    <n v="-2.012571020765545E-2"/>
    <n v="0"/>
  </r>
  <r>
    <x v="88"/>
    <d v="2009-11-30T00:00:00"/>
    <n v="82.513404846191406"/>
    <n v="61.785091400146399"/>
    <n v="20"/>
    <n v="3.3714965238257249E-3"/>
    <n v="2.3830293872743446E-3"/>
    <n v="0"/>
    <n v="1"/>
    <n v="0"/>
    <n v="3.3714965238257249E-3"/>
    <n v="2.3830293872743446E-3"/>
    <n v="0"/>
    <n v="0"/>
    <n v="0"/>
    <n v="9.8846713655138026E-4"/>
    <n v="0"/>
  </r>
  <r>
    <x v="89"/>
    <d v="2009-12-01T00:00:00"/>
    <n v="83.534118652343693"/>
    <n v="61.096858978271399"/>
    <n v="1"/>
    <n v="1.229439188891159E-2"/>
    <n v="-1.1201638909035555E-2"/>
    <n v="1"/>
    <n v="0"/>
    <n v="1"/>
    <n v="0"/>
    <n v="0"/>
    <n v="1.229439188891159E-2"/>
    <n v="-1.1201638909035555E-2"/>
    <n v="2.3496030797947147E-2"/>
    <n v="0"/>
    <n v="2.3496030797947147E-2"/>
  </r>
  <r>
    <x v="89"/>
    <d v="2009-12-02T00:00:00"/>
    <n v="83.496604919433594"/>
    <n v="61.148162841796797"/>
    <n v="2"/>
    <n v="-4.4918363207266176E-4"/>
    <n v="8.3936123980566583E-4"/>
    <n v="1"/>
    <n v="0"/>
    <n v="1"/>
    <n v="0"/>
    <n v="0"/>
    <n v="-4.4918363207266176E-4"/>
    <n v="8.3936123980566583E-4"/>
    <n v="-1.2885448718783275E-3"/>
    <n v="0"/>
    <n v="-1.2885448718783275E-3"/>
  </r>
  <r>
    <x v="89"/>
    <d v="2009-12-03T00:00:00"/>
    <n v="82.843643188476506"/>
    <n v="60.5130805969238"/>
    <n v="3"/>
    <n v="-7.8509572072100117E-3"/>
    <n v="-1.0440268330874594E-2"/>
    <n v="1"/>
    <n v="0"/>
    <n v="1"/>
    <n v="0"/>
    <n v="0"/>
    <n v="-7.8509572072100117E-3"/>
    <n v="-1.0440268330874594E-2"/>
    <n v="2.5893111236645824E-3"/>
    <n v="0"/>
    <n v="2.5893111236645824E-3"/>
  </r>
  <r>
    <x v="89"/>
    <d v="2009-12-04T00:00:00"/>
    <n v="83.316497802734304"/>
    <n v="59.871681213378899"/>
    <n v="4"/>
    <n v="5.6915682414008448E-3"/>
    <n v="-1.0655924272500124E-2"/>
    <n v="1"/>
    <n v="0"/>
    <n v="1"/>
    <n v="0"/>
    <n v="0"/>
    <n v="5.6915682414008448E-3"/>
    <n v="-1.0655924272500124E-2"/>
    <n v="1.6347492513900969E-2"/>
    <n v="0"/>
    <n v="1.6347492513900969E-2"/>
  </r>
  <r>
    <x v="89"/>
    <d v="2009-12-07T00:00:00"/>
    <n v="83.188888549804602"/>
    <n v="59.948638916015597"/>
    <n v="5"/>
    <n v="-1.5327945925294349E-3"/>
    <n v="1.2845519547226821E-3"/>
    <n v="1"/>
    <n v="0"/>
    <n v="1"/>
    <n v="0"/>
    <n v="0"/>
    <n v="-1.5327945925294349E-3"/>
    <n v="1.2845519547226821E-3"/>
    <n v="-2.817346547252117E-3"/>
    <n v="0"/>
    <n v="-2.817346547252117E-3"/>
  </r>
  <r>
    <x v="89"/>
    <d v="2009-12-08T00:00:00"/>
    <n v="82.265724182128906"/>
    <n v="60.038436889648402"/>
    <n v="6"/>
    <n v="-1.1159240983950222E-2"/>
    <n v="1.4967943804793003E-3"/>
    <n v="1"/>
    <n v="0"/>
    <n v="0"/>
    <n v="0"/>
    <n v="0"/>
    <n v="0"/>
    <n v="0"/>
    <n v="-1.2656035364429523E-2"/>
    <n v="0"/>
    <n v="0"/>
  </r>
  <r>
    <x v="89"/>
    <d v="2009-12-09T00:00:00"/>
    <n v="82.573463439941406"/>
    <n v="59.762626647949197"/>
    <n v="7"/>
    <n v="3.7338162093334924E-3"/>
    <n v="-4.6044788059062501E-3"/>
    <n v="1"/>
    <n v="0"/>
    <n v="0"/>
    <n v="0"/>
    <n v="0"/>
    <n v="0"/>
    <n v="0"/>
    <n v="8.3382950152397425E-3"/>
    <n v="0"/>
    <n v="0"/>
  </r>
  <r>
    <x v="89"/>
    <d v="2009-12-10T00:00:00"/>
    <n v="83.038772583007798"/>
    <n v="59.0762939453125"/>
    <n v="8"/>
    <n v="5.6192752254680322E-3"/>
    <n v="-1.1550766871349771E-2"/>
    <n v="1"/>
    <n v="0"/>
    <n v="0"/>
    <n v="0"/>
    <n v="0"/>
    <n v="0"/>
    <n v="0"/>
    <n v="1.7170042096817804E-2"/>
    <n v="0"/>
    <n v="0"/>
  </r>
  <r>
    <x v="89"/>
    <d v="2009-12-11T00:00:00"/>
    <n v="83.391532897949205"/>
    <n v="59.069869995117102"/>
    <n v="9"/>
    <n v="4.2391419301903823E-3"/>
    <n v="-1.0874581090877453E-4"/>
    <n v="1"/>
    <n v="0"/>
    <n v="0"/>
    <n v="0"/>
    <n v="0"/>
    <n v="0"/>
    <n v="0"/>
    <n v="4.3478877410991568E-3"/>
    <n v="0"/>
    <n v="0"/>
  </r>
  <r>
    <x v="89"/>
    <d v="2009-12-14T00:00:00"/>
    <n v="83.961891174316406"/>
    <n v="59.140434265136697"/>
    <n v="10"/>
    <n v="6.8162391993772734E-3"/>
    <n v="1.1938769440226857E-3"/>
    <n v="1"/>
    <n v="0"/>
    <n v="0"/>
    <n v="0"/>
    <n v="0"/>
    <n v="0"/>
    <n v="0"/>
    <n v="5.6223622553545878E-3"/>
    <n v="0"/>
    <n v="0"/>
  </r>
  <r>
    <x v="89"/>
    <d v="2009-12-15T00:00:00"/>
    <n v="83.571632385253906"/>
    <n v="58.877445220947202"/>
    <n v="11"/>
    <n v="-4.6588824332832604E-3"/>
    <n v="-4.4567735099706003E-3"/>
    <n v="1"/>
    <n v="0"/>
    <n v="0"/>
    <n v="0"/>
    <n v="0"/>
    <n v="0"/>
    <n v="0"/>
    <n v="-2.0210892331266016E-4"/>
    <n v="0"/>
    <n v="0"/>
  </r>
  <r>
    <x v="89"/>
    <d v="2009-12-16T00:00:00"/>
    <n v="83.69921875"/>
    <n v="58.806930541992102"/>
    <n v="12"/>
    <n v="1.5255065496840047E-3"/>
    <n v="-1.1983695700766206E-3"/>
    <n v="1"/>
    <n v="0"/>
    <n v="0"/>
    <n v="0"/>
    <n v="0"/>
    <n v="0"/>
    <n v="0"/>
    <n v="2.7238761197606251E-3"/>
    <n v="0"/>
    <n v="0"/>
  </r>
  <r>
    <x v="89"/>
    <d v="2009-12-17T00:00:00"/>
    <n v="82.693527221679602"/>
    <n v="59.7754707336425"/>
    <n v="13"/>
    <n v="-1.2088312732628925E-2"/>
    <n v="1.6335674086387066E-2"/>
    <n v="1"/>
    <n v="0"/>
    <n v="0"/>
    <n v="0"/>
    <n v="0"/>
    <n v="0"/>
    <n v="0"/>
    <n v="-2.8423986819015992E-2"/>
    <n v="0"/>
    <n v="0"/>
  </r>
  <r>
    <x v="89"/>
    <d v="2009-12-18T00:00:00"/>
    <n v="83.161354064941406"/>
    <n v="59.5188598632812"/>
    <n v="14"/>
    <n v="5.6414147159200342E-3"/>
    <n v="-4.302153587146763E-3"/>
    <n v="1"/>
    <n v="0"/>
    <n v="0"/>
    <n v="0"/>
    <n v="0"/>
    <n v="0"/>
    <n v="0"/>
    <n v="9.9435683030667972E-3"/>
    <n v="0"/>
    <n v="0"/>
  </r>
  <r>
    <x v="89"/>
    <d v="2009-12-21T00:00:00"/>
    <n v="84.006484985351506"/>
    <n v="58.4605712890625"/>
    <n v="15"/>
    <n v="1.011125256548779E-2"/>
    <n v="-1.7940702876267284E-2"/>
    <n v="1"/>
    <n v="0"/>
    <n v="0"/>
    <n v="0"/>
    <n v="0"/>
    <n v="0"/>
    <n v="0"/>
    <n v="2.8051955441755073E-2"/>
    <n v="0"/>
    <n v="0"/>
  </r>
  <r>
    <x v="89"/>
    <d v="2009-12-22T00:00:00"/>
    <n v="84.308311462402301"/>
    <n v="58.133373260497997"/>
    <n v="16"/>
    <n v="3.5864559378634563E-3"/>
    <n v="-5.612622315243657E-3"/>
    <n v="0"/>
    <n v="1"/>
    <n v="0"/>
    <n v="3.5864559378634563E-3"/>
    <n v="-5.612622315243657E-3"/>
    <n v="0"/>
    <n v="0"/>
    <n v="0"/>
    <n v="9.1990782531071128E-3"/>
    <n v="0"/>
  </r>
  <r>
    <x v="89"/>
    <d v="2009-12-23T00:00:00"/>
    <n v="84.474327087402301"/>
    <n v="58.1462593078613"/>
    <n v="17"/>
    <n v="1.9672127413747219E-3"/>
    <n v="2.2163894280409206E-4"/>
    <n v="0"/>
    <n v="1"/>
    <n v="0"/>
    <n v="1.9672127413747219E-3"/>
    <n v="2.2163894280409206E-4"/>
    <n v="0"/>
    <n v="0"/>
    <n v="0"/>
    <n v="1.7455737985706298E-3"/>
    <n v="0"/>
  </r>
  <r>
    <x v="89"/>
    <d v="2009-12-24T00:00:00"/>
    <n v="84.874267578125"/>
    <n v="57.5432319641113"/>
    <n v="18"/>
    <n v="4.7232896741841212E-3"/>
    <n v="-1.0425023026432478E-2"/>
    <n v="0"/>
    <n v="1"/>
    <n v="0"/>
    <n v="4.7232896741841212E-3"/>
    <n v="-1.0425023026432478E-2"/>
    <n v="0"/>
    <n v="0"/>
    <n v="0"/>
    <n v="1.51483127006166E-2"/>
    <n v="0"/>
  </r>
  <r>
    <x v="89"/>
    <d v="2009-12-28T00:00:00"/>
    <n v="85.055335998535099"/>
    <n v="57.382850646972599"/>
    <n v="19"/>
    <n v="2.1310999982011416E-3"/>
    <n v="-2.7910360747970533E-3"/>
    <n v="0"/>
    <n v="1"/>
    <n v="0"/>
    <n v="2.1310999982011416E-3"/>
    <n v="-2.7910360747970533E-3"/>
    <n v="0"/>
    <n v="0"/>
    <n v="0"/>
    <n v="4.9221360729981949E-3"/>
    <n v="0"/>
  </r>
  <r>
    <x v="89"/>
    <d v="2009-12-29T00:00:00"/>
    <n v="84.934608459472599"/>
    <n v="57.761432647705"/>
    <n v="20"/>
    <n v="-1.4204082452681788E-3"/>
    <n v="6.575808265865131E-3"/>
    <n v="0"/>
    <n v="1"/>
    <n v="0"/>
    <n v="-1.4204082452681788E-3"/>
    <n v="6.575808265865131E-3"/>
    <n v="0"/>
    <n v="0"/>
    <n v="0"/>
    <n v="-7.9962165111333097E-3"/>
    <n v="0"/>
  </r>
  <r>
    <x v="89"/>
    <d v="2009-12-30T00:00:00"/>
    <n v="84.904411315917898"/>
    <n v="58.141220092773402"/>
    <n v="21"/>
    <n v="-3.5559724629633161E-4"/>
    <n v="6.5535826038912526E-3"/>
    <n v="0"/>
    <n v="1"/>
    <n v="0"/>
    <n v="-3.5559724629633161E-4"/>
    <n v="6.5535826038912526E-3"/>
    <n v="0"/>
    <n v="0"/>
    <n v="0"/>
    <n v="-6.9091798501875841E-3"/>
    <n v="0"/>
  </r>
  <r>
    <x v="89"/>
    <d v="2009-12-31T00:00:00"/>
    <n v="84.089500427246094"/>
    <n v="57.864421844482401"/>
    <n v="22"/>
    <n v="-9.6443380322495109E-3"/>
    <n v="-4.7721605427829038E-3"/>
    <n v="0"/>
    <n v="1"/>
    <n v="0"/>
    <n v="-9.6443380322495109E-3"/>
    <n v="-4.7721605427829038E-3"/>
    <n v="0"/>
    <n v="0"/>
    <n v="0"/>
    <n v="-4.8721774894666071E-3"/>
    <n v="0"/>
  </r>
  <r>
    <x v="90"/>
    <d v="2010-01-04T00:00:00"/>
    <n v="85.515663146972599"/>
    <n v="57.812911987304602"/>
    <n v="1"/>
    <n v="1.6817840968296773E-2"/>
    <n v="-8.9057828143244435E-4"/>
    <n v="1"/>
    <n v="0"/>
    <n v="1"/>
    <n v="0"/>
    <n v="0"/>
    <n v="1.6817840968296773E-2"/>
    <n v="-8.9057828143244435E-4"/>
    <n v="1.7708419249729216E-2"/>
    <n v="0"/>
    <n v="1.7708419249729216E-2"/>
  </r>
  <r>
    <x v="90"/>
    <d v="2010-01-05T00:00:00"/>
    <n v="85.742004394531193"/>
    <n v="58.186244964599602"/>
    <n v="2"/>
    <n v="2.6432846201183261E-3"/>
    <n v="6.4368444759180712E-3"/>
    <n v="1"/>
    <n v="0"/>
    <n v="1"/>
    <n v="0"/>
    <n v="0"/>
    <n v="2.6432846201183261E-3"/>
    <n v="6.4368444759180712E-3"/>
    <n v="-3.793559855799745E-3"/>
    <n v="0"/>
    <n v="-3.793559855799745E-3"/>
  </r>
  <r>
    <x v="90"/>
    <d v="2010-01-06T00:00:00"/>
    <n v="85.8023681640625"/>
    <n v="57.407333374023402"/>
    <n v="3"/>
    <n v="7.0376860659941785E-4"/>
    <n v="-1.347693169571508E-2"/>
    <n v="1"/>
    <n v="0"/>
    <n v="1"/>
    <n v="0"/>
    <n v="0"/>
    <n v="7.0376860659941785E-4"/>
    <n v="-1.347693169571508E-2"/>
    <n v="1.4180700302314497E-2"/>
    <n v="0"/>
    <n v="1.4180700302314497E-2"/>
  </r>
  <r>
    <x v="90"/>
    <d v="2010-01-07T00:00:00"/>
    <n v="86.164588928222599"/>
    <n v="57.5039253234863"/>
    <n v="4"/>
    <n v="4.2126848781914627E-3"/>
    <n v="1.6811576743217403E-3"/>
    <n v="1"/>
    <n v="0"/>
    <n v="1"/>
    <n v="0"/>
    <n v="0"/>
    <n v="4.2126848781914627E-3"/>
    <n v="1.6811576743217403E-3"/>
    <n v="2.5315272038697223E-3"/>
    <n v="0"/>
    <n v="2.5315272038697223E-3"/>
  </r>
  <r>
    <x v="90"/>
    <d v="2010-01-08T00:00:00"/>
    <n v="86.451309204101506"/>
    <n v="57.478225708007798"/>
    <n v="5"/>
    <n v="3.3220641049965926E-3"/>
    <n v="-4.4701922299952092E-4"/>
    <n v="1"/>
    <n v="0"/>
    <n v="1"/>
    <n v="0"/>
    <n v="0"/>
    <n v="3.3220641049965926E-3"/>
    <n v="-4.4701922299952092E-4"/>
    <n v="3.7690833279961137E-3"/>
    <n v="0"/>
    <n v="3.7690833279961137E-3"/>
  </r>
  <r>
    <x v="90"/>
    <d v="2010-01-11T00:00:00"/>
    <n v="86.572074890136705"/>
    <n v="57.162761688232401"/>
    <n v="6"/>
    <n v="1.3959466378306177E-3"/>
    <n v="-5.5035258015836315E-3"/>
    <n v="1"/>
    <n v="0"/>
    <n v="0"/>
    <n v="0"/>
    <n v="0"/>
    <n v="0"/>
    <n v="0"/>
    <n v="6.8994724394142492E-3"/>
    <n v="0"/>
    <n v="0"/>
  </r>
  <r>
    <x v="90"/>
    <d v="2010-01-12T00:00:00"/>
    <n v="85.7646484375"/>
    <n v="58.141220092773402"/>
    <n v="7"/>
    <n v="-9.3704039975747479E-3"/>
    <n v="1.6972213394273475E-2"/>
    <n v="1"/>
    <n v="0"/>
    <n v="0"/>
    <n v="0"/>
    <n v="0"/>
    <n v="0"/>
    <n v="0"/>
    <n v="-2.6342617391848223E-2"/>
    <n v="0"/>
    <n v="0"/>
  </r>
  <r>
    <x v="90"/>
    <d v="2010-01-13T00:00:00"/>
    <n v="86.489028930664006"/>
    <n v="57.46529006958"/>
    <n v="8"/>
    <n v="8.4106740061025819E-3"/>
    <n v="-1.1693765769477869E-2"/>
    <n v="1"/>
    <n v="0"/>
    <n v="0"/>
    <n v="0"/>
    <n v="0"/>
    <n v="0"/>
    <n v="0"/>
    <n v="2.0104439775580449E-2"/>
    <n v="0"/>
    <n v="0"/>
  </r>
  <r>
    <x v="90"/>
    <d v="2010-01-14T00:00:00"/>
    <n v="86.722953796386705"/>
    <n v="58.269966125488203"/>
    <n v="9"/>
    <n v="2.7010256941478053E-3"/>
    <n v="1.3905685248851272E-2"/>
    <n v="1"/>
    <n v="0"/>
    <n v="0"/>
    <n v="0"/>
    <n v="0"/>
    <n v="0"/>
    <n v="0"/>
    <n v="-1.1204659554703466E-2"/>
    <n v="0"/>
    <n v="0"/>
  </r>
  <r>
    <x v="90"/>
    <d v="2010-01-15T00:00:00"/>
    <n v="85.749565124511705"/>
    <n v="58.630439758300703"/>
    <n v="10"/>
    <n v="-1.1287583817536513E-2"/>
    <n v="6.1672116982439407E-3"/>
    <n v="1"/>
    <n v="0"/>
    <n v="0"/>
    <n v="0"/>
    <n v="0"/>
    <n v="0"/>
    <n v="0"/>
    <n v="-1.7454795515780455E-2"/>
    <n v="0"/>
    <n v="0"/>
  </r>
  <r>
    <x v="90"/>
    <d v="2010-01-19T00:00:00"/>
    <n v="86.821029663085895"/>
    <n v="58.463092803955"/>
    <n v="11"/>
    <n v="1.2417854947485363E-2"/>
    <n v="-2.8583486145024295E-3"/>
    <n v="1"/>
    <n v="0"/>
    <n v="0"/>
    <n v="0"/>
    <n v="0"/>
    <n v="0"/>
    <n v="0"/>
    <n v="1.5276203561987793E-2"/>
    <n v="0"/>
    <n v="0"/>
  </r>
  <r>
    <x v="90"/>
    <d v="2010-01-20T00:00:00"/>
    <n v="85.938194274902301"/>
    <n v="59.055305480957003"/>
    <n v="12"/>
    <n v="-1.0220502882925569E-2"/>
    <n v="1.0078722970176215E-2"/>
    <n v="1"/>
    <n v="0"/>
    <n v="0"/>
    <n v="0"/>
    <n v="0"/>
    <n v="0"/>
    <n v="0"/>
    <n v="-2.0299225853101784E-2"/>
    <n v="0"/>
    <n v="0"/>
  </r>
  <r>
    <x v="90"/>
    <d v="2010-01-21T00:00:00"/>
    <n v="84.285667419433594"/>
    <n v="59.325656890869098"/>
    <n v="13"/>
    <n v="-1.9416534859804744E-2"/>
    <n v="4.5674891384602069E-3"/>
    <n v="1"/>
    <n v="0"/>
    <n v="0"/>
    <n v="0"/>
    <n v="0"/>
    <n v="0"/>
    <n v="0"/>
    <n v="-2.398402399826495E-2"/>
    <n v="0"/>
    <n v="0"/>
  </r>
  <r>
    <x v="90"/>
    <d v="2010-01-22T00:00:00"/>
    <n v="82.406791687011705"/>
    <n v="59.2226753234863"/>
    <n v="14"/>
    <n v="-2.2543974898809077E-2"/>
    <n v="-1.7373773441295378E-3"/>
    <n v="1"/>
    <n v="0"/>
    <n v="0"/>
    <n v="0"/>
    <n v="0"/>
    <n v="0"/>
    <n v="0"/>
    <n v="-2.0806597554679538E-2"/>
    <n v="0"/>
    <n v="0"/>
  </r>
  <r>
    <x v="90"/>
    <d v="2010-01-25T00:00:00"/>
    <n v="82.829376220703097"/>
    <n v="58.952320098876903"/>
    <n v="15"/>
    <n v="5.1149268391227241E-3"/>
    <n v="-4.5755143938473247E-3"/>
    <n v="1"/>
    <n v="0"/>
    <n v="0"/>
    <n v="0"/>
    <n v="0"/>
    <n v="0"/>
    <n v="0"/>
    <n v="9.6904412329700488E-3"/>
    <n v="0"/>
    <n v="0"/>
  </r>
  <r>
    <x v="90"/>
    <d v="2010-01-26T00:00:00"/>
    <n v="82.482276916503906"/>
    <n v="58.971611022949197"/>
    <n v="16"/>
    <n v="-4.1993387361055909E-3"/>
    <n v="3.2717573203085956E-4"/>
    <n v="0"/>
    <n v="1"/>
    <n v="0"/>
    <n v="-4.1993387361055909E-3"/>
    <n v="3.2717573203085956E-4"/>
    <n v="0"/>
    <n v="0"/>
    <n v="0"/>
    <n v="-4.5265144681364503E-3"/>
    <n v="0"/>
  </r>
  <r>
    <x v="90"/>
    <d v="2010-01-27T00:00:00"/>
    <n v="82.874610900878906"/>
    <n v="58.939403533935497"/>
    <n v="17"/>
    <n v="4.7453084750988068E-3"/>
    <n v="-5.46301631543926E-4"/>
    <n v="0"/>
    <n v="1"/>
    <n v="0"/>
    <n v="4.7453084750988068E-3"/>
    <n v="-5.46301631543926E-4"/>
    <n v="0"/>
    <n v="0"/>
    <n v="0"/>
    <n v="5.2916101066427332E-3"/>
    <n v="0"/>
  </r>
  <r>
    <x v="90"/>
    <d v="2010-01-28T00:00:00"/>
    <n v="81.923873901367102"/>
    <n v="58.907222747802699"/>
    <n v="18"/>
    <n v="-1.1538304474822124E-2"/>
    <n v="-5.4614693603124737E-4"/>
    <n v="0"/>
    <n v="1"/>
    <n v="0"/>
    <n v="-1.1538304474822124E-2"/>
    <n v="-5.4614693603124737E-4"/>
    <n v="0"/>
    <n v="0"/>
    <n v="0"/>
    <n v="-1.0992157538790875E-2"/>
    <n v="0"/>
  </r>
  <r>
    <x v="90"/>
    <d v="2010-01-29T00:00:00"/>
    <n v="81.033493041992102"/>
    <n v="59.422245025634702"/>
    <n v="19"/>
    <n v="-1.092788545537138E-2"/>
    <n v="8.7049412071738413E-3"/>
    <n v="0"/>
    <n v="1"/>
    <n v="0"/>
    <n v="-1.092788545537138E-2"/>
    <n v="8.7049412071738413E-3"/>
    <n v="0"/>
    <n v="0"/>
    <n v="0"/>
    <n v="-1.9632826662545219E-2"/>
    <n v="0"/>
  </r>
  <r>
    <x v="91"/>
    <d v="2010-02-01T00:00:00"/>
    <n v="82.293609619140597"/>
    <n v="58.882835388183501"/>
    <n v="1"/>
    <n v="1.5430893717468081E-2"/>
    <n v="-9.1190230126093931E-3"/>
    <n v="1"/>
    <n v="0"/>
    <n v="1"/>
    <n v="0"/>
    <n v="0"/>
    <n v="1.5430893717468081E-2"/>
    <n v="-9.1190230126093931E-3"/>
    <n v="2.4549916730077476E-2"/>
    <n v="0"/>
    <n v="2.4549916730077476E-2"/>
  </r>
  <r>
    <x v="91"/>
    <d v="2010-02-02T00:00:00"/>
    <n v="83.289649963378906"/>
    <n v="59.050807952880803"/>
    <n v="2"/>
    <n v="1.2030834043339895E-2"/>
    <n v="2.8485964398807908E-3"/>
    <n v="1"/>
    <n v="0"/>
    <n v="1"/>
    <n v="0"/>
    <n v="0"/>
    <n v="1.2030834043339895E-2"/>
    <n v="2.8485964398807908E-3"/>
    <n v="9.1822376034591049E-3"/>
    <n v="0"/>
    <n v="9.1822376034591049E-3"/>
  </r>
  <r>
    <x v="91"/>
    <d v="2010-02-03T00:00:00"/>
    <n v="82.874610900878906"/>
    <n v="58.365974426269503"/>
    <n v="3"/>
    <n v="-4.9955378306142688E-3"/>
    <n v="-1.1665134718648891E-2"/>
    <n v="1"/>
    <n v="0"/>
    <n v="1"/>
    <n v="0"/>
    <n v="0"/>
    <n v="-4.9955378306142688E-3"/>
    <n v="-1.1665134718648891E-2"/>
    <n v="6.6695968880346223E-3"/>
    <n v="0"/>
    <n v="6.6695968880346223E-3"/>
  </r>
  <r>
    <x v="91"/>
    <d v="2010-02-04T00:00:00"/>
    <n v="80.316619873046804"/>
    <n v="59.289760589599602"/>
    <n v="4"/>
    <n v="-3.1352181678990988E-2"/>
    <n v="1.5703529402922273E-2"/>
    <n v="1"/>
    <n v="0"/>
    <n v="1"/>
    <n v="0"/>
    <n v="0"/>
    <n v="-3.1352181678990988E-2"/>
    <n v="1.5703529402922273E-2"/>
    <n v="-4.7055711081913261E-2"/>
    <n v="0"/>
    <n v="-4.7055711081913261E-2"/>
  </r>
  <r>
    <x v="91"/>
    <d v="2010-02-05T00:00:00"/>
    <n v="80.482635498046804"/>
    <n v="59.418968200683501"/>
    <n v="5"/>
    <n v="2.0648812533873052E-3"/>
    <n v="2.1768856161635819E-3"/>
    <n v="1"/>
    <n v="0"/>
    <n v="1"/>
    <n v="0"/>
    <n v="0"/>
    <n v="2.0648812533873052E-3"/>
    <n v="2.1768856161635819E-3"/>
    <n v="-1.1200436277627665E-4"/>
    <n v="0"/>
    <n v="-1.1200436277627665E-4"/>
  </r>
  <r>
    <x v="91"/>
    <d v="2010-02-08T00:00:00"/>
    <n v="79.901634216308594"/>
    <n v="59.496494293212798"/>
    <n v="6"/>
    <n v="-7.2451472238728738E-3"/>
    <n v="1.3038860024936543E-3"/>
    <n v="1"/>
    <n v="0"/>
    <n v="0"/>
    <n v="0"/>
    <n v="0"/>
    <n v="0"/>
    <n v="0"/>
    <n v="-8.5490332263665272E-3"/>
    <n v="0"/>
    <n v="0"/>
  </r>
  <r>
    <x v="91"/>
    <d v="2010-02-09T00:00:00"/>
    <n v="80.905189514160099"/>
    <n v="58.9021797180175"/>
    <n v="7"/>
    <n v="1.2481663443799976E-2"/>
    <n v="-1.0039294304097302E-2"/>
    <n v="1"/>
    <n v="0"/>
    <n v="0"/>
    <n v="0"/>
    <n v="0"/>
    <n v="0"/>
    <n v="0"/>
    <n v="2.252095774789728E-2"/>
    <n v="0"/>
    <n v="0"/>
  </r>
  <r>
    <x v="91"/>
    <d v="2010-02-10T00:00:00"/>
    <n v="80.746780395507798"/>
    <n v="58.340179443359297"/>
    <n v="8"/>
    <n v="-1.959879232484528E-3"/>
    <n v="-9.5870568146702671E-3"/>
    <n v="1"/>
    <n v="0"/>
    <n v="0"/>
    <n v="0"/>
    <n v="0"/>
    <n v="0"/>
    <n v="0"/>
    <n v="7.6271775821857395E-3"/>
    <n v="0"/>
    <n v="0"/>
  </r>
  <r>
    <x v="91"/>
    <d v="2010-02-11T00:00:00"/>
    <n v="81.591857910156193"/>
    <n v="58.023639678955"/>
    <n v="9"/>
    <n v="1.0411386434038447E-2"/>
    <n v="-5.4405320755786038E-3"/>
    <n v="1"/>
    <n v="0"/>
    <n v="0"/>
    <n v="0"/>
    <n v="0"/>
    <n v="0"/>
    <n v="0"/>
    <n v="1.585191850961705E-2"/>
    <n v="0"/>
    <n v="0"/>
  </r>
  <r>
    <x v="91"/>
    <d v="2010-02-12T00:00:00"/>
    <n v="81.523948669433594"/>
    <n v="58.262649536132798"/>
    <n v="10"/>
    <n v="-8.3265069241414251E-4"/>
    <n v="4.1107201090875784E-3"/>
    <n v="1"/>
    <n v="0"/>
    <n v="0"/>
    <n v="0"/>
    <n v="0"/>
    <n v="0"/>
    <n v="0"/>
    <n v="-4.9433708015017208E-3"/>
    <n v="0"/>
    <n v="0"/>
  </r>
  <r>
    <x v="91"/>
    <d v="2010-02-16T00:00:00"/>
    <n v="82.806716918945298"/>
    <n v="58.372459411621001"/>
    <n v="11"/>
    <n v="1.5612354524020985E-2"/>
    <n v="1.8829648966530552E-3"/>
    <n v="1"/>
    <n v="0"/>
    <n v="0"/>
    <n v="0"/>
    <n v="0"/>
    <n v="0"/>
    <n v="0"/>
    <n v="1.372938962736793E-2"/>
    <n v="0"/>
    <n v="0"/>
  </r>
  <r>
    <x v="91"/>
    <d v="2010-02-17T00:00:00"/>
    <n v="83.199119567871094"/>
    <n v="57.707088470458899"/>
    <n v="12"/>
    <n v="4.7275853437680568E-3"/>
    <n v="-1.1464176775573216E-2"/>
    <n v="1"/>
    <n v="0"/>
    <n v="0"/>
    <n v="0"/>
    <n v="0"/>
    <n v="0"/>
    <n v="0"/>
    <n v="1.6191762119341271E-2"/>
    <n v="0"/>
    <n v="0"/>
  </r>
  <r>
    <x v="91"/>
    <d v="2010-02-18T00:00:00"/>
    <n v="83.689567565917898"/>
    <n v="57.4745063781738"/>
    <n v="13"/>
    <n v="5.8775632833716496E-3"/>
    <n v="-4.0385342589468283E-3"/>
    <n v="1"/>
    <n v="0"/>
    <n v="0"/>
    <n v="0"/>
    <n v="0"/>
    <n v="0"/>
    <n v="0"/>
    <n v="9.916097542318477E-3"/>
    <n v="0"/>
    <n v="0"/>
  </r>
  <r>
    <x v="91"/>
    <d v="2010-02-19T00:00:00"/>
    <n v="83.863113403320298"/>
    <n v="57.784660339355398"/>
    <n v="14"/>
    <n v="2.0715383180919989E-3"/>
    <n v="5.3818662521158385E-3"/>
    <n v="1"/>
    <n v="0"/>
    <n v="0"/>
    <n v="0"/>
    <n v="0"/>
    <n v="0"/>
    <n v="0"/>
    <n v="-3.3103279340238397E-3"/>
    <n v="0"/>
    <n v="0"/>
  </r>
  <r>
    <x v="91"/>
    <d v="2010-02-22T00:00:00"/>
    <n v="83.878234863281193"/>
    <n v="57.545585632324197"/>
    <n v="15"/>
    <n v="1.8029496195328103E-4"/>
    <n v="-4.1459210888645272E-3"/>
    <n v="1"/>
    <n v="0"/>
    <n v="0"/>
    <n v="0"/>
    <n v="0"/>
    <n v="0"/>
    <n v="0"/>
    <n v="4.3262160508178082E-3"/>
    <n v="0"/>
    <n v="0"/>
  </r>
  <r>
    <x v="91"/>
    <d v="2010-02-23T00:00:00"/>
    <n v="82.859565734863196"/>
    <n v="58.443519592285099"/>
    <n v="16"/>
    <n v="-1.2218966532371903E-2"/>
    <n v="1.5483383495587857E-2"/>
    <n v="0"/>
    <n v="1"/>
    <n v="0"/>
    <n v="-1.2218966532371903E-2"/>
    <n v="1.5483383495587857E-2"/>
    <n v="0"/>
    <n v="0"/>
    <n v="0"/>
    <n v="-2.770235002795976E-2"/>
    <n v="0"/>
  </r>
  <r>
    <x v="91"/>
    <d v="2010-02-24T00:00:00"/>
    <n v="83.621650695800696"/>
    <n v="58.585678100585902"/>
    <n v="17"/>
    <n v="9.1552704907822292E-3"/>
    <n v="2.4294548886021122E-3"/>
    <n v="0"/>
    <n v="1"/>
    <n v="0"/>
    <n v="9.1552704907822292E-3"/>
    <n v="2.4294548886021122E-3"/>
    <n v="0"/>
    <n v="0"/>
    <n v="0"/>
    <n v="6.725815602180117E-3"/>
    <n v="0"/>
  </r>
  <r>
    <x v="91"/>
    <d v="2010-02-25T00:00:00"/>
    <n v="83.508476257324205"/>
    <n v="58.915126800537102"/>
    <n v="18"/>
    <n v="-1.3543274074933667E-3"/>
    <n v="5.6076137270710744E-3"/>
    <n v="0"/>
    <n v="1"/>
    <n v="0"/>
    <n v="-1.3543274074933667E-3"/>
    <n v="5.6076137270710744E-3"/>
    <n v="0"/>
    <n v="0"/>
    <n v="0"/>
    <n v="-6.9619411345644413E-3"/>
    <n v="0"/>
  </r>
  <r>
    <x v="91"/>
    <d v="2010-02-26T00:00:00"/>
    <n v="83.561309814453097"/>
    <n v="59.218738555908203"/>
    <n v="19"/>
    <n v="6.3247293400397185E-4"/>
    <n v="5.1401420402763919E-3"/>
    <n v="0"/>
    <n v="1"/>
    <n v="0"/>
    <n v="6.3247293400397185E-4"/>
    <n v="5.1401420402763919E-3"/>
    <n v="0"/>
    <n v="0"/>
    <n v="0"/>
    <n v="-4.5076691062724203E-3"/>
    <n v="0"/>
  </r>
  <r>
    <x v="92"/>
    <d v="2010-03-01T00:00:00"/>
    <n v="84.429054260253906"/>
    <n v="59.192790985107401"/>
    <n v="1"/>
    <n v="1.0330975450430983E-2"/>
    <n v="-4.382608909233698E-4"/>
    <n v="1"/>
    <n v="0"/>
    <n v="1"/>
    <n v="0"/>
    <n v="0"/>
    <n v="1.0330975450430983E-2"/>
    <n v="-4.382608909233698E-4"/>
    <n v="1.0769236341354353E-2"/>
    <n v="0"/>
    <n v="1.0769236341354353E-2"/>
  </r>
  <r>
    <x v="92"/>
    <d v="2010-03-02T00:00:00"/>
    <n v="84.6629638671875"/>
    <n v="59.115043640136697"/>
    <n v="2"/>
    <n v="2.7666563889512919E-3"/>
    <n v="-1.3143230354777139E-3"/>
    <n v="1"/>
    <n v="0"/>
    <n v="1"/>
    <n v="0"/>
    <n v="0"/>
    <n v="2.7666563889512919E-3"/>
    <n v="-1.3143230354777139E-3"/>
    <n v="4.080979424429006E-3"/>
    <n v="0"/>
    <n v="4.080979424429006E-3"/>
  </r>
  <r>
    <x v="92"/>
    <d v="2010-03-03T00:00:00"/>
    <n v="84.738441467285099"/>
    <n v="58.965995788574197"/>
    <n v="3"/>
    <n v="8.9110955063385303E-4"/>
    <n v="-2.524502349264992E-3"/>
    <n v="1"/>
    <n v="0"/>
    <n v="1"/>
    <n v="0"/>
    <n v="0"/>
    <n v="8.9110955063385303E-4"/>
    <n v="-2.524502349264992E-3"/>
    <n v="3.4156118998988449E-3"/>
    <n v="0"/>
    <n v="3.4156118998988449E-3"/>
  </r>
  <r>
    <x v="92"/>
    <d v="2010-03-04T00:00:00"/>
    <n v="84.994972229003906"/>
    <n v="59.277053833007798"/>
    <n v="4"/>
    <n v="3.0227514012669517E-3"/>
    <n v="5.2613453895427849E-3"/>
    <n v="1"/>
    <n v="0"/>
    <n v="1"/>
    <n v="0"/>
    <n v="0"/>
    <n v="3.0227514012669517E-3"/>
    <n v="5.2613453895427849E-3"/>
    <n v="-2.2385939882758332E-3"/>
    <n v="0"/>
    <n v="-2.2385939882758332E-3"/>
  </r>
  <r>
    <x v="92"/>
    <d v="2010-03-05T00:00:00"/>
    <n v="86.209831237792898"/>
    <n v="58.4994087219238"/>
    <n v="5"/>
    <n v="1.4192118154929054E-2"/>
    <n v="-1.3205633710314205E-2"/>
    <n v="1"/>
    <n v="0"/>
    <n v="1"/>
    <n v="0"/>
    <n v="0"/>
    <n v="1.4192118154929054E-2"/>
    <n v="-1.3205633710314205E-2"/>
    <n v="2.7397751865243257E-2"/>
    <n v="0"/>
    <n v="2.7397751865243257E-2"/>
  </r>
  <r>
    <x v="92"/>
    <d v="2010-03-08T00:00:00"/>
    <n v="86.224929809570298"/>
    <n v="58.194812774658203"/>
    <n v="6"/>
    <n v="1.7512213574886727E-4"/>
    <n v="-5.220423687088918E-3"/>
    <n v="1"/>
    <n v="0"/>
    <n v="0"/>
    <n v="0"/>
    <n v="0"/>
    <n v="0"/>
    <n v="0"/>
    <n v="5.3955458228377856E-3"/>
    <n v="0"/>
    <n v="0"/>
  </r>
  <r>
    <x v="92"/>
    <d v="2010-03-09T00:00:00"/>
    <n v="86.3682861328125"/>
    <n v="58.207763671875"/>
    <n v="7"/>
    <n v="1.6612049949548916E-3"/>
    <n v="2.2251908274877695E-4"/>
    <n v="1"/>
    <n v="0"/>
    <n v="0"/>
    <n v="0"/>
    <n v="0"/>
    <n v="0"/>
    <n v="0"/>
    <n v="1.4386859122061146E-3"/>
    <n v="0"/>
    <n v="0"/>
  </r>
  <r>
    <x v="92"/>
    <d v="2010-03-10T00:00:00"/>
    <n v="86.753158569335895"/>
    <n v="58.058750152587798"/>
    <n v="8"/>
    <n v="4.4462784058113495E-3"/>
    <n v="-2.5633107242563243E-3"/>
    <n v="1"/>
    <n v="0"/>
    <n v="0"/>
    <n v="0"/>
    <n v="0"/>
    <n v="0"/>
    <n v="0"/>
    <n v="7.0095891300676737E-3"/>
    <n v="0"/>
    <n v="0"/>
  </r>
  <r>
    <x v="92"/>
    <d v="2010-03-11T00:00:00"/>
    <n v="87.115325927734304"/>
    <n v="58.272552490234297"/>
    <n v="9"/>
    <n v="4.1659980329003263E-3"/>
    <n v="3.6757531896533906E-3"/>
    <n v="1"/>
    <n v="0"/>
    <n v="0"/>
    <n v="0"/>
    <n v="0"/>
    <n v="0"/>
    <n v="0"/>
    <n v="4.9024484324693574E-4"/>
    <n v="0"/>
    <n v="0"/>
  </r>
  <r>
    <x v="92"/>
    <d v="2010-03-12T00:00:00"/>
    <n v="87.122886657714801"/>
    <n v="58.6355171203613"/>
    <n v="10"/>
    <n v="8.6786128864056218E-5"/>
    <n v="6.2094224559287878E-3"/>
    <n v="1"/>
    <n v="0"/>
    <n v="0"/>
    <n v="0"/>
    <n v="0"/>
    <n v="0"/>
    <n v="0"/>
    <n v="-6.1226363270647319E-3"/>
    <n v="0"/>
    <n v="0"/>
  </r>
  <r>
    <x v="92"/>
    <d v="2010-03-15T00:00:00"/>
    <n v="87.145500183105398"/>
    <n v="58.557708740234297"/>
    <n v="11"/>
    <n v="2.595252750939399E-4"/>
    <n v="-1.3278650022377496E-3"/>
    <n v="1"/>
    <n v="0"/>
    <n v="0"/>
    <n v="0"/>
    <n v="0"/>
    <n v="0"/>
    <n v="0"/>
    <n v="1.5873902773316895E-3"/>
    <n v="0"/>
    <n v="0"/>
  </r>
  <r>
    <x v="92"/>
    <d v="2010-03-16T00:00:00"/>
    <n v="87.839729309082003"/>
    <n v="59.024345397949197"/>
    <n v="12"/>
    <n v="7.9347584981769703E-3"/>
    <n v="7.9372504753871774E-3"/>
    <n v="1"/>
    <n v="0"/>
    <n v="0"/>
    <n v="0"/>
    <n v="0"/>
    <n v="0"/>
    <n v="0"/>
    <n v="-2.4919772102071497E-6"/>
    <n v="0"/>
    <n v="0"/>
  </r>
  <r>
    <x v="92"/>
    <d v="2010-03-17T00:00:00"/>
    <n v="88.360374450683594"/>
    <n v="59.277053833007798"/>
    <n v="13"/>
    <n v="5.9097202076098167E-3"/>
    <n v="4.2722879201792484E-3"/>
    <n v="1"/>
    <n v="0"/>
    <n v="0"/>
    <n v="0"/>
    <n v="0"/>
    <n v="0"/>
    <n v="0"/>
    <n v="1.6374322874305684E-3"/>
    <n v="0"/>
    <n v="0"/>
  </r>
  <r>
    <x v="92"/>
    <d v="2010-03-18T00:00:00"/>
    <n v="88.315116882324205"/>
    <n v="59.082611083984297"/>
    <n v="14"/>
    <n v="-5.1232425061158409E-4"/>
    <n v="-3.2856281585961588E-3"/>
    <n v="1"/>
    <n v="0"/>
    <n v="0"/>
    <n v="0"/>
    <n v="0"/>
    <n v="0"/>
    <n v="0"/>
    <n v="2.7733039079845746E-3"/>
    <n v="0"/>
    <n v="0"/>
  </r>
  <r>
    <x v="92"/>
    <d v="2010-03-19T00:00:00"/>
    <n v="87.868072509765597"/>
    <n v="59.140968322753899"/>
    <n v="15"/>
    <n v="-5.0747785133101655E-3"/>
    <n v="9.8723526731615959E-4"/>
    <n v="1"/>
    <n v="0"/>
    <n v="0"/>
    <n v="0"/>
    <n v="0"/>
    <n v="0"/>
    <n v="0"/>
    <n v="-6.0620137806263255E-3"/>
    <n v="0"/>
    <n v="0"/>
  </r>
  <r>
    <x v="92"/>
    <d v="2010-03-22T00:00:00"/>
    <n v="88.337821960449205"/>
    <n v="59.205780029296797"/>
    <n v="16"/>
    <n v="5.3318371096602443E-3"/>
    <n v="1.0952850657016916E-3"/>
    <n v="0"/>
    <n v="1"/>
    <n v="0"/>
    <n v="5.3318371096602443E-3"/>
    <n v="1.0952850657016916E-3"/>
    <n v="0"/>
    <n v="0"/>
    <n v="0"/>
    <n v="4.2365520439585531E-3"/>
    <n v="0"/>
  </r>
  <r>
    <x v="92"/>
    <d v="2010-03-23T00:00:00"/>
    <n v="88.959121704101506"/>
    <n v="58.927101135253899"/>
    <n v="17"/>
    <n v="7.008606849333964E-3"/>
    <n v="-4.71806677782539E-3"/>
    <n v="0"/>
    <n v="1"/>
    <n v="0"/>
    <n v="7.008606849333964E-3"/>
    <n v="-4.71806677782539E-3"/>
    <n v="0"/>
    <n v="0"/>
    <n v="0"/>
    <n v="1.1726673627159354E-2"/>
    <n v="0"/>
  </r>
  <r>
    <x v="92"/>
    <d v="2010-03-24T00:00:00"/>
    <n v="88.527244567871094"/>
    <n v="57.851345062255803"/>
    <n v="18"/>
    <n v="-4.8666046601468184E-3"/>
    <n v="-1.842440174662862E-2"/>
    <n v="0"/>
    <n v="1"/>
    <n v="0"/>
    <n v="-4.8666046601468184E-3"/>
    <n v="-1.842440174662862E-2"/>
    <n v="0"/>
    <n v="0"/>
    <n v="0"/>
    <n v="1.3557797086481801E-2"/>
    <n v="0"/>
  </r>
  <r>
    <x v="92"/>
    <d v="2010-03-25T00:00:00"/>
    <n v="88.383285522460895"/>
    <n v="57.481990814208899"/>
    <n v="19"/>
    <n v="-1.6274788969531931E-3"/>
    <n v="-6.4050087156921707E-3"/>
    <n v="0"/>
    <n v="1"/>
    <n v="0"/>
    <n v="-1.6274788969531931E-3"/>
    <n v="-6.4050087156921707E-3"/>
    <n v="0"/>
    <n v="0"/>
    <n v="0"/>
    <n v="4.7775298187389776E-3"/>
    <n v="0"/>
  </r>
  <r>
    <x v="92"/>
    <d v="2010-03-26T00:00:00"/>
    <n v="88.330253601074205"/>
    <n v="57.6439399719238"/>
    <n v="20"/>
    <n v="-6.0020214910238103E-4"/>
    <n v="2.8134281031751422E-3"/>
    <n v="0"/>
    <n v="1"/>
    <n v="0"/>
    <n v="-6.0020214910238103E-4"/>
    <n v="2.8134281031751422E-3"/>
    <n v="0"/>
    <n v="0"/>
    <n v="0"/>
    <n v="-3.4136302522775235E-3"/>
    <n v="0"/>
  </r>
  <r>
    <x v="92"/>
    <d v="2010-03-29T00:00:00"/>
    <n v="88.890937805175696"/>
    <n v="57.423622131347599"/>
    <n v="21"/>
    <n v="6.3275285574617502E-3"/>
    <n v="-3.8293695595655675E-3"/>
    <n v="0"/>
    <n v="1"/>
    <n v="0"/>
    <n v="6.3275285574617502E-3"/>
    <n v="-3.8293695595655675E-3"/>
    <n v="0"/>
    <n v="0"/>
    <n v="0"/>
    <n v="1.0156898117027318E-2"/>
    <n v="0"/>
  </r>
  <r>
    <x v="92"/>
    <d v="2010-03-30T00:00:00"/>
    <n v="88.9515380859375"/>
    <n v="57.605087280273402"/>
    <n v="22"/>
    <n v="6.8150516690264611E-4"/>
    <n v="3.1551305824808486E-3"/>
    <n v="0"/>
    <n v="1"/>
    <n v="0"/>
    <n v="6.8150516690264611E-4"/>
    <n v="3.1551305824808486E-3"/>
    <n v="0"/>
    <n v="0"/>
    <n v="0"/>
    <n v="-2.4736254155782026E-3"/>
    <n v="0"/>
  </r>
  <r>
    <x v="92"/>
    <d v="2010-03-31T00:00:00"/>
    <n v="88.648475646972599"/>
    <n v="58.000400543212798"/>
    <n v="23"/>
    <n v="-3.4128683524191662E-3"/>
    <n v="6.8390318001656644E-3"/>
    <n v="0"/>
    <n v="1"/>
    <n v="0"/>
    <n v="-3.4128683524191662E-3"/>
    <n v="6.8390318001656644E-3"/>
    <n v="0"/>
    <n v="0"/>
    <n v="0"/>
    <n v="-1.0251900152584831E-2"/>
    <n v="0"/>
  </r>
  <r>
    <x v="93"/>
    <d v="2010-04-01T00:00:00"/>
    <n v="89.254623413085895"/>
    <n v="57.8585815429687"/>
    <n v="1"/>
    <n v="6.8143850769993566E-3"/>
    <n v="-2.4481325232003264E-3"/>
    <n v="1"/>
    <n v="0"/>
    <n v="1"/>
    <n v="0"/>
    <n v="0"/>
    <n v="6.8143850769993566E-3"/>
    <n v="-2.4481325232003264E-3"/>
    <n v="9.262517600199683E-3"/>
    <n v="0"/>
    <n v="9.262517600199683E-3"/>
  </r>
  <r>
    <x v="93"/>
    <d v="2010-04-05T00:00:00"/>
    <n v="89.981994628906193"/>
    <n v="56.895923614501903"/>
    <n v="2"/>
    <n v="8.1163683710747669E-3"/>
    <n v="-1.6778086572312643E-2"/>
    <n v="1"/>
    <n v="0"/>
    <n v="1"/>
    <n v="0"/>
    <n v="0"/>
    <n v="8.1163683710747669E-3"/>
    <n v="-1.6778086572312643E-2"/>
    <n v="2.489445494338741E-2"/>
    <n v="0"/>
    <n v="2.489445494338741E-2"/>
  </r>
  <r>
    <x v="93"/>
    <d v="2010-04-06T00:00:00"/>
    <n v="90.194152832031193"/>
    <n v="56.986980438232401"/>
    <n v="3"/>
    <n v="2.355009851952796E-3"/>
    <n v="1.5991310353780756E-3"/>
    <n v="1"/>
    <n v="0"/>
    <n v="1"/>
    <n v="0"/>
    <n v="0"/>
    <n v="2.355009851952796E-3"/>
    <n v="1.5991310353780756E-3"/>
    <n v="7.5587881657472036E-4"/>
    <n v="0"/>
    <n v="7.5587881657472036E-4"/>
  </r>
  <r>
    <x v="93"/>
    <d v="2010-04-07T00:00:00"/>
    <n v="89.678916931152301"/>
    <n v="57.715476989746001"/>
    <n v="4"/>
    <n v="-5.7288988367048257E-3"/>
    <n v="1.2702541224355875E-2"/>
    <n v="1"/>
    <n v="0"/>
    <n v="1"/>
    <n v="0"/>
    <n v="0"/>
    <n v="-5.7288988367048257E-3"/>
    <n v="1.2702541224355875E-2"/>
    <n v="-1.8431440061060702E-2"/>
    <n v="0"/>
    <n v="-1.8431440061060702E-2"/>
  </r>
  <r>
    <x v="93"/>
    <d v="2010-04-08T00:00:00"/>
    <n v="89.989562988281193"/>
    <n v="57.741485595703097"/>
    <n v="5"/>
    <n v="3.4579951566345848E-3"/>
    <n v="4.5053335571304596E-4"/>
    <n v="1"/>
    <n v="0"/>
    <n v="1"/>
    <n v="0"/>
    <n v="0"/>
    <n v="3.4579951566345848E-3"/>
    <n v="4.5053335571304596E-4"/>
    <n v="3.0074618009215386E-3"/>
    <n v="0"/>
    <n v="3.0074618009215386E-3"/>
  </r>
  <r>
    <x v="93"/>
    <d v="2010-04-09T00:00:00"/>
    <n v="90.580596923828097"/>
    <n v="57.878128051757798"/>
    <n v="6"/>
    <n v="6.5463313156072997E-3"/>
    <n v="2.3636563963676019E-3"/>
    <n v="1"/>
    <n v="0"/>
    <n v="0"/>
    <n v="0"/>
    <n v="0"/>
    <n v="0"/>
    <n v="0"/>
    <n v="4.1826749192396973E-3"/>
    <n v="0"/>
    <n v="0"/>
  </r>
  <r>
    <x v="93"/>
    <d v="2010-04-12T00:00:00"/>
    <n v="90.724502563476506"/>
    <n v="58.183876037597599"/>
    <n v="7"/>
    <n v="1.5874420551346274E-3"/>
    <n v="5.2687129697359981E-3"/>
    <n v="1"/>
    <n v="0"/>
    <n v="0"/>
    <n v="0"/>
    <n v="0"/>
    <n v="0"/>
    <n v="0"/>
    <n v="-3.6812709146013707E-3"/>
    <n v="0"/>
    <n v="0"/>
  </r>
  <r>
    <x v="93"/>
    <d v="2010-04-13T00:00:00"/>
    <n v="90.792701721191406"/>
    <n v="58.3724365234375"/>
    <n v="8"/>
    <n v="7.5143467742078574E-4"/>
    <n v="3.2355287533463993E-3"/>
    <n v="1"/>
    <n v="0"/>
    <n v="0"/>
    <n v="0"/>
    <n v="0"/>
    <n v="0"/>
    <n v="0"/>
    <n v="-2.4840940759256135E-3"/>
    <n v="0"/>
    <n v="0"/>
  </r>
  <r>
    <x v="93"/>
    <d v="2010-04-14T00:00:00"/>
    <n v="91.823143005371094"/>
    <n v="57.962684631347599"/>
    <n v="9"/>
    <n v="1.1285463452100228E-2"/>
    <n v="-7.0443660083180726E-3"/>
    <n v="1"/>
    <n v="0"/>
    <n v="0"/>
    <n v="0"/>
    <n v="0"/>
    <n v="0"/>
    <n v="0"/>
    <n v="1.83298294604183E-2"/>
    <n v="0"/>
    <n v="0"/>
  </r>
  <r>
    <x v="93"/>
    <d v="2010-04-15T00:00:00"/>
    <n v="91.89892578125"/>
    <n v="58.0277099609375"/>
    <n v="10"/>
    <n v="8.2497198814959879E-4"/>
    <n v="1.1212193325248682E-3"/>
    <n v="1"/>
    <n v="0"/>
    <n v="0"/>
    <n v="0"/>
    <n v="0"/>
    <n v="0"/>
    <n v="0"/>
    <n v="-2.9624734437526943E-4"/>
    <n v="0"/>
    <n v="0"/>
  </r>
  <r>
    <x v="93"/>
    <d v="2010-04-16T00:00:00"/>
    <n v="90.436584472656193"/>
    <n v="58.450557708740199"/>
    <n v="11"/>
    <n v="-1.6040459272152426E-2"/>
    <n v="7.2605751069144331E-3"/>
    <n v="1"/>
    <n v="0"/>
    <n v="0"/>
    <n v="0"/>
    <n v="0"/>
    <n v="0"/>
    <n v="0"/>
    <n v="-2.3301034379066859E-2"/>
    <n v="0"/>
    <n v="0"/>
  </r>
  <r>
    <x v="93"/>
    <d v="2010-04-19T00:00:00"/>
    <n v="90.777549743652301"/>
    <n v="58.307415008544901"/>
    <n v="12"/>
    <n v="3.7631244918175785E-3"/>
    <n v="-2.4519571311417835E-3"/>
    <n v="1"/>
    <n v="0"/>
    <n v="0"/>
    <n v="0"/>
    <n v="0"/>
    <n v="0"/>
    <n v="0"/>
    <n v="6.215081622959362E-3"/>
    <n v="0"/>
    <n v="0"/>
  </r>
  <r>
    <x v="93"/>
    <d v="2010-04-20T00:00:00"/>
    <n v="91.588279724121094"/>
    <n v="58.5155639648437"/>
    <n v="13"/>
    <n v="8.8913073668771374E-3"/>
    <n v="3.5634971542941661E-3"/>
    <n v="1"/>
    <n v="0"/>
    <n v="0"/>
    <n v="0"/>
    <n v="0"/>
    <n v="0"/>
    <n v="0"/>
    <n v="5.3278102125829709E-3"/>
    <n v="0"/>
    <n v="0"/>
  </r>
  <r>
    <x v="93"/>
    <d v="2010-04-21T00:00:00"/>
    <n v="91.421562194824205"/>
    <n v="58.996902465820298"/>
    <n v="14"/>
    <n v="-1.8219520181771396E-3"/>
    <n v="8.192172414505464E-3"/>
    <n v="1"/>
    <n v="0"/>
    <n v="0"/>
    <n v="0"/>
    <n v="0"/>
    <n v="0"/>
    <n v="0"/>
    <n v="-1.0014124432682604E-2"/>
    <n v="0"/>
    <n v="0"/>
  </r>
  <r>
    <x v="93"/>
    <d v="2010-04-22T00:00:00"/>
    <n v="91.694366455078097"/>
    <n v="58.821262359619098"/>
    <n v="15"/>
    <n v="2.979581995873678E-3"/>
    <n v="-2.9815476514337079E-3"/>
    <n v="1"/>
    <n v="0"/>
    <n v="0"/>
    <n v="0"/>
    <n v="0"/>
    <n v="0"/>
    <n v="0"/>
    <n v="5.9611296473073856E-3"/>
    <n v="0"/>
    <n v="0"/>
  </r>
  <r>
    <x v="93"/>
    <d v="2010-04-23T00:00:00"/>
    <n v="92.292915344238196"/>
    <n v="58.613143920898402"/>
    <n v="16"/>
    <n v="6.5064388676556338E-3"/>
    <n v="-3.544423873615807E-3"/>
    <n v="0"/>
    <n v="1"/>
    <n v="0"/>
    <n v="6.5064388676556338E-3"/>
    <n v="-3.544423873615807E-3"/>
    <n v="0"/>
    <n v="0"/>
    <n v="0"/>
    <n v="1.0050862741271441E-2"/>
    <n v="0"/>
  </r>
  <r>
    <x v="93"/>
    <d v="2010-04-26T00:00:00"/>
    <n v="91.944366455078097"/>
    <n v="58.678176879882798"/>
    <n v="17"/>
    <n v="-3.7837000371042707E-3"/>
    <n v="1.108913518998565E-3"/>
    <n v="0"/>
    <n v="1"/>
    <n v="0"/>
    <n v="-3.7837000371042707E-3"/>
    <n v="1.108913518998565E-3"/>
    <n v="0"/>
    <n v="0"/>
    <n v="0"/>
    <n v="-4.8926135561028362E-3"/>
    <n v="0"/>
  </r>
  <r>
    <x v="93"/>
    <d v="2010-04-27T00:00:00"/>
    <n v="89.769851684570298"/>
    <n v="59.504287719726499"/>
    <n v="18"/>
    <n v="-2.393449009612587E-2"/>
    <n v="1.3980488529469582E-2"/>
    <n v="0"/>
    <n v="1"/>
    <n v="0"/>
    <n v="-2.393449009612587E-2"/>
    <n v="1.3980488529469582E-2"/>
    <n v="0"/>
    <n v="0"/>
    <n v="0"/>
    <n v="-3.7914978625595452E-2"/>
    <n v="0"/>
  </r>
  <r>
    <x v="93"/>
    <d v="2010-04-28T00:00:00"/>
    <n v="90.451766967773395"/>
    <n v="58.996902465820298"/>
    <n v="19"/>
    <n v="7.5675553534613619E-3"/>
    <n v="-8.5634305234185588E-3"/>
    <n v="0"/>
    <n v="1"/>
    <n v="0"/>
    <n v="7.5675553534613619E-3"/>
    <n v="-8.5634305234185588E-3"/>
    <n v="0"/>
    <n v="0"/>
    <n v="0"/>
    <n v="1.613098587687992E-2"/>
    <n v="0"/>
  </r>
  <r>
    <x v="93"/>
    <d v="2010-04-29T00:00:00"/>
    <n v="91.573135375976506"/>
    <n v="59.244117736816399"/>
    <n v="20"/>
    <n v="1.2321199793618435E-2"/>
    <n v="4.1815544350642846E-3"/>
    <n v="0"/>
    <n v="1"/>
    <n v="0"/>
    <n v="1.2321199793618435E-2"/>
    <n v="4.1815544350642846E-3"/>
    <n v="0"/>
    <n v="0"/>
    <n v="0"/>
    <n v="8.1396453585541491E-3"/>
    <n v="0"/>
  </r>
  <r>
    <x v="93"/>
    <d v="2010-04-30T00:00:00"/>
    <n v="90.019859313964801"/>
    <n v="59.927120208740199"/>
    <n v="21"/>
    <n v="-1.7107641710184938E-2"/>
    <n v="1.1462664349925549E-2"/>
    <n v="0"/>
    <n v="1"/>
    <n v="0"/>
    <n v="-1.7107641710184938E-2"/>
    <n v="1.1462664349925549E-2"/>
    <n v="0"/>
    <n v="0"/>
    <n v="0"/>
    <n v="-2.857030606011049E-2"/>
    <n v="0"/>
  </r>
  <r>
    <x v="94"/>
    <d v="2010-05-03T00:00:00"/>
    <n v="91.186683654785099"/>
    <n v="59.848743438720703"/>
    <n v="1"/>
    <n v="1.2878568829541383E-2"/>
    <n v="-1.3087241255364992E-3"/>
    <n v="1"/>
    <n v="0"/>
    <n v="1"/>
    <n v="0"/>
    <n v="0"/>
    <n v="1.2878568829541383E-2"/>
    <n v="-1.3087241255364992E-3"/>
    <n v="1.4187292955077882E-2"/>
    <n v="0"/>
    <n v="1.4187292955077882E-2"/>
  </r>
  <r>
    <x v="94"/>
    <d v="2010-05-04T00:00:00"/>
    <n v="89.042465209960895"/>
    <n v="60.925758361816399"/>
    <n v="2"/>
    <n v="-2.379548073327584E-2"/>
    <n v="1.7835610291333657E-2"/>
    <n v="1"/>
    <n v="0"/>
    <n v="1"/>
    <n v="0"/>
    <n v="0"/>
    <n v="-2.379548073327584E-2"/>
    <n v="1.7835610291333657E-2"/>
    <n v="-4.1631091024609497E-2"/>
    <n v="0"/>
    <n v="-4.1631091024609497E-2"/>
  </r>
  <r>
    <x v="94"/>
    <d v="2010-05-05T00:00:00"/>
    <n v="88.512107849121094"/>
    <n v="61.284721374511697"/>
    <n v="3"/>
    <n v="-5.9740386184865928E-3"/>
    <n v="5.8745214941805009E-3"/>
    <n v="1"/>
    <n v="0"/>
    <n v="1"/>
    <n v="0"/>
    <n v="0"/>
    <n v="-5.9740386184865928E-3"/>
    <n v="5.8745214941805009E-3"/>
    <n v="-1.1848560112667094E-2"/>
    <n v="0"/>
    <n v="-1.1848560112667094E-2"/>
  </r>
  <r>
    <x v="94"/>
    <d v="2010-05-06T00:00:00"/>
    <n v="85.572296142578097"/>
    <n v="63.177635192871001"/>
    <n v="4"/>
    <n v="-3.3777766940717227E-2"/>
    <n v="3.0419796601109994E-2"/>
    <n v="1"/>
    <n v="0"/>
    <n v="1"/>
    <n v="0"/>
    <n v="0"/>
    <n v="-3.3777766940717227E-2"/>
    <n v="3.0419796601109994E-2"/>
    <n v="-6.4197563541827221E-2"/>
    <n v="0"/>
    <n v="-6.4197563541827221E-2"/>
  </r>
  <r>
    <x v="94"/>
    <d v="2010-05-07T00:00:00"/>
    <n v="84.299392700195298"/>
    <n v="62.387847900390597"/>
    <n v="5"/>
    <n v="-1.4986926618791419E-2"/>
    <n v="-1.2579853770248599E-2"/>
    <n v="1"/>
    <n v="0"/>
    <n v="1"/>
    <n v="0"/>
    <n v="0"/>
    <n v="-1.4986926618791419E-2"/>
    <n v="-1.2579853770248599E-2"/>
    <n v="-2.407072848542819E-3"/>
    <n v="0"/>
    <n v="-2.407072848542819E-3"/>
  </r>
  <r>
    <x v="94"/>
    <d v="2010-05-10T00:00:00"/>
    <n v="88.012054443359304"/>
    <n v="61.095470428466797"/>
    <n v="6"/>
    <n v="4.3099126456924972E-2"/>
    <n v="-2.0932781534834018E-2"/>
    <n v="1"/>
    <n v="0"/>
    <n v="0"/>
    <n v="0"/>
    <n v="0"/>
    <n v="0"/>
    <n v="0"/>
    <n v="6.4031907991758993E-2"/>
    <n v="0"/>
    <n v="0"/>
  </r>
  <r>
    <x v="94"/>
    <d v="2010-05-11T00:00:00"/>
    <n v="87.762008666992102"/>
    <n v="60.938819885253899"/>
    <n v="7"/>
    <n v="-2.8450835192505041E-3"/>
    <n v="-2.5673215102462107E-3"/>
    <n v="1"/>
    <n v="0"/>
    <n v="0"/>
    <n v="0"/>
    <n v="0"/>
    <n v="0"/>
    <n v="0"/>
    <n v="-2.7776200900429338E-4"/>
    <n v="0"/>
    <n v="0"/>
  </r>
  <r>
    <x v="94"/>
    <d v="2010-05-12T00:00:00"/>
    <n v="88.989448547363196"/>
    <n v="60.475341796875"/>
    <n v="8"/>
    <n v="1.3889103167621986E-2"/>
    <n v="-7.6346998282207238E-3"/>
    <n v="1"/>
    <n v="0"/>
    <n v="0"/>
    <n v="0"/>
    <n v="0"/>
    <n v="0"/>
    <n v="0"/>
    <n v="2.1523802995842709E-2"/>
    <n v="0"/>
    <n v="0"/>
  </r>
  <r>
    <x v="94"/>
    <d v="2010-05-13T00:00:00"/>
    <n v="87.883224487304602"/>
    <n v="60.873489379882798"/>
    <n v="9"/>
    <n v="-1.2508868277335805E-2"/>
    <n v="6.5620576292652602E-3"/>
    <n v="1"/>
    <n v="0"/>
    <n v="0"/>
    <n v="0"/>
    <n v="0"/>
    <n v="0"/>
    <n v="0"/>
    <n v="-1.9070925906601064E-2"/>
    <n v="0"/>
    <n v="0"/>
  </r>
  <r>
    <x v="94"/>
    <d v="2010-05-14T00:00:00"/>
    <n v="86.292091369628906"/>
    <n v="61.930946350097599"/>
    <n v="10"/>
    <n v="-1.8270986028720359E-2"/>
    <n v="1.7222229817177515E-2"/>
    <n v="1"/>
    <n v="0"/>
    <n v="0"/>
    <n v="0"/>
    <n v="0"/>
    <n v="0"/>
    <n v="0"/>
    <n v="-3.5493215845897874E-2"/>
    <n v="0"/>
    <n v="0"/>
  </r>
  <r>
    <x v="94"/>
    <d v="2010-05-17T00:00:00"/>
    <n v="86.337539672851506"/>
    <n v="61.702468872070298"/>
    <n v="11"/>
    <n v="5.2654117370443609E-4"/>
    <n v="-3.6960515523311267E-3"/>
    <n v="1"/>
    <n v="0"/>
    <n v="0"/>
    <n v="0"/>
    <n v="0"/>
    <n v="0"/>
    <n v="0"/>
    <n v="4.2225927260355631E-3"/>
    <n v="0"/>
    <n v="0"/>
  </r>
  <r>
    <x v="94"/>
    <d v="2010-05-18T00:00:00"/>
    <n v="85.163146972656193"/>
    <n v="62.648960113525298"/>
    <n v="12"/>
    <n v="-1.3695700933485551E-2"/>
    <n v="1.522313861192365E-2"/>
    <n v="1"/>
    <n v="0"/>
    <n v="0"/>
    <n v="0"/>
    <n v="0"/>
    <n v="0"/>
    <n v="0"/>
    <n v="-2.8918839545409199E-2"/>
    <n v="0"/>
    <n v="0"/>
  </r>
  <r>
    <x v="94"/>
    <d v="2010-05-19T00:00:00"/>
    <n v="84.678253173828097"/>
    <n v="62.857826232910099"/>
    <n v="13"/>
    <n v="-5.7099754931171634E-3"/>
    <n v="3.3283668283389553E-3"/>
    <n v="1"/>
    <n v="0"/>
    <n v="0"/>
    <n v="0"/>
    <n v="0"/>
    <n v="0"/>
    <n v="0"/>
    <n v="-9.0383423214561182E-3"/>
    <n v="0"/>
    <n v="0"/>
  </r>
  <r>
    <x v="94"/>
    <d v="2010-05-20T00:00:00"/>
    <n v="81.480804443359304"/>
    <n v="64.182846069335895"/>
    <n v="14"/>
    <n v="-3.8491353293973837E-2"/>
    <n v="2.086053012613796E-2"/>
    <n v="1"/>
    <n v="0"/>
    <n v="0"/>
    <n v="0"/>
    <n v="0"/>
    <n v="0"/>
    <n v="0"/>
    <n v="-5.9351883420111801E-2"/>
    <n v="0"/>
    <n v="0"/>
  </r>
  <r>
    <x v="94"/>
    <d v="2010-05-21T00:00:00"/>
    <n v="82.670372009277301"/>
    <n v="64.248146057128906"/>
    <n v="15"/>
    <n v="1.4493814981905564E-2"/>
    <n v="1.0168884058099324E-3"/>
    <n v="1"/>
    <n v="0"/>
    <n v="0"/>
    <n v="0"/>
    <n v="0"/>
    <n v="0"/>
    <n v="0"/>
    <n v="1.3476926576095631E-2"/>
    <n v="0"/>
    <n v="0"/>
  </r>
  <r>
    <x v="94"/>
    <d v="2010-05-24T00:00:00"/>
    <n v="81.609642028808594"/>
    <n v="64.026222229003906"/>
    <n v="16"/>
    <n v="-1.291386207801566E-2"/>
    <n v="-3.4601464424642374E-3"/>
    <n v="0"/>
    <n v="1"/>
    <n v="0"/>
    <n v="-1.291386207801566E-2"/>
    <n v="-3.4601464424642374E-3"/>
    <n v="0"/>
    <n v="0"/>
    <n v="0"/>
    <n v="-9.4537156355514219E-3"/>
    <n v="0"/>
  </r>
  <r>
    <x v="94"/>
    <d v="2010-05-25T00:00:00"/>
    <n v="81.692970275878906"/>
    <n v="64.339538574218693"/>
    <n v="17"/>
    <n v="1.0205379219166927E-3"/>
    <n v="4.881628332286829E-3"/>
    <n v="0"/>
    <n v="1"/>
    <n v="0"/>
    <n v="1.0205379219166927E-3"/>
    <n v="4.881628332286829E-3"/>
    <n v="0"/>
    <n v="0"/>
    <n v="0"/>
    <n v="-3.8610904103701365E-3"/>
    <n v="0"/>
  </r>
  <r>
    <x v="94"/>
    <d v="2010-05-26T00:00:00"/>
    <n v="81.200477600097599"/>
    <n v="64.156723022460895"/>
    <n v="18"/>
    <n v="-6.0468261042015449E-3"/>
    <n v="-2.8454629393219397E-3"/>
    <n v="0"/>
    <n v="1"/>
    <n v="0"/>
    <n v="-6.0468261042015449E-3"/>
    <n v="-2.8454629393219397E-3"/>
    <n v="0"/>
    <n v="0"/>
    <n v="0"/>
    <n v="-3.2013631648796052E-3"/>
    <n v="0"/>
  </r>
  <r>
    <x v="94"/>
    <d v="2010-05-27T00:00:00"/>
    <n v="83.920539855957003"/>
    <n v="62.701168060302699"/>
    <n v="19"/>
    <n v="3.2949268125696173E-2"/>
    <n v="-2.2948810351278721E-2"/>
    <n v="0"/>
    <n v="1"/>
    <n v="0"/>
    <n v="3.2949268125696173E-2"/>
    <n v="-2.2948810351278721E-2"/>
    <n v="0"/>
    <n v="0"/>
    <n v="0"/>
    <n v="5.5898078476974894E-2"/>
    <n v="0"/>
  </r>
  <r>
    <x v="94"/>
    <d v="2010-05-28T00:00:00"/>
    <n v="82.867378234863196"/>
    <n v="62.988349914550703"/>
    <n v="20"/>
    <n v="-1.2628919773971682E-2"/>
    <n v="4.5697104838232838E-3"/>
    <n v="0"/>
    <n v="1"/>
    <n v="0"/>
    <n v="-1.2628919773971682E-2"/>
    <n v="4.5697104838232838E-3"/>
    <n v="0"/>
    <n v="0"/>
    <n v="0"/>
    <n v="-1.7198630257794965E-2"/>
    <n v="0"/>
  </r>
  <r>
    <x v="95"/>
    <d v="2010-06-01T00:00:00"/>
    <n v="81.473251342773395"/>
    <n v="63.431167602538999"/>
    <n v="1"/>
    <n v="-1.6966715283837773E-2"/>
    <n v="7.0055559098398694E-3"/>
    <n v="1"/>
    <n v="0"/>
    <n v="1"/>
    <n v="0"/>
    <n v="0"/>
    <n v="-1.6966715283837773E-2"/>
    <n v="7.0055559098398694E-3"/>
    <n v="-2.3972271193677643E-2"/>
    <n v="0"/>
    <n v="-2.3972271193677643E-2"/>
  </r>
  <r>
    <x v="95"/>
    <d v="2010-06-02T00:00:00"/>
    <n v="83.594764709472599"/>
    <n v="62.828536987304602"/>
    <n v="2"/>
    <n v="2.5706133044492707E-2"/>
    <n v="-9.5459623231539739E-3"/>
    <n v="1"/>
    <n v="0"/>
    <n v="1"/>
    <n v="0"/>
    <n v="0"/>
    <n v="2.5706133044492707E-2"/>
    <n v="-9.5459623231539739E-3"/>
    <n v="3.5252095367646681E-2"/>
    <n v="0"/>
    <n v="3.5252095367646681E-2"/>
  </r>
  <r>
    <x v="95"/>
    <d v="2010-06-03T00:00:00"/>
    <n v="83.882667541503906"/>
    <n v="62.370109558105398"/>
    <n v="3"/>
    <n v="3.4381123684640428E-3"/>
    <n v="-7.323233766912008E-3"/>
    <n v="1"/>
    <n v="0"/>
    <n v="1"/>
    <n v="0"/>
    <n v="0"/>
    <n v="3.4381123684640428E-3"/>
    <n v="-7.323233766912008E-3"/>
    <n v="1.076134613537605E-2"/>
    <n v="0"/>
    <n v="1.076134613537605E-2"/>
  </r>
  <r>
    <x v="95"/>
    <d v="2010-06-04T00:00:00"/>
    <n v="80.935302734375"/>
    <n v="64.046806335449205"/>
    <n v="4"/>
    <n v="-3.5768903563824943E-2"/>
    <n v="2.6528017925844898E-2"/>
    <n v="1"/>
    <n v="0"/>
    <n v="1"/>
    <n v="0"/>
    <n v="0"/>
    <n v="-3.5768903563824943E-2"/>
    <n v="2.6528017925844898E-2"/>
    <n v="-6.2296921489669838E-2"/>
    <n v="0"/>
    <n v="-6.2296921489669838E-2"/>
  </r>
  <r>
    <x v="95"/>
    <d v="2010-06-07T00:00:00"/>
    <n v="79.927581787109304"/>
    <n v="64.537956237792898"/>
    <n v="5"/>
    <n v="-1.2529106795192587E-2"/>
    <n v="7.6393544791364294E-3"/>
    <n v="1"/>
    <n v="0"/>
    <n v="1"/>
    <n v="0"/>
    <n v="0"/>
    <n v="-1.2529106795192587E-2"/>
    <n v="7.6393544791364294E-3"/>
    <n v="-2.0168461274329016E-2"/>
    <n v="0"/>
    <n v="-2.0168461274329016E-2"/>
  </r>
  <r>
    <x v="95"/>
    <d v="2010-06-08T00:00:00"/>
    <n v="80.783760070800696"/>
    <n v="64.217033386230398"/>
    <n v="6"/>
    <n v="1.0654959056483835E-2"/>
    <n v="-4.9850264768793468E-3"/>
    <n v="1"/>
    <n v="0"/>
    <n v="0"/>
    <n v="0"/>
    <n v="0"/>
    <n v="0"/>
    <n v="0"/>
    <n v="1.5639985533363182E-2"/>
    <n v="0"/>
    <n v="0"/>
  </r>
  <r>
    <x v="95"/>
    <d v="2010-06-09T00:00:00"/>
    <n v="80.351898193359304"/>
    <n v="64.145004272460895"/>
    <n v="7"/>
    <n v="-5.3602401370462386E-3"/>
    <n v="-1.1222807403722221E-3"/>
    <n v="1"/>
    <n v="0"/>
    <n v="0"/>
    <n v="0"/>
    <n v="0"/>
    <n v="0"/>
    <n v="0"/>
    <n v="-4.237959396674016E-3"/>
    <n v="0"/>
    <n v="0"/>
  </r>
  <r>
    <x v="95"/>
    <d v="2010-06-10T00:00:00"/>
    <n v="82.700691223144503"/>
    <n v="62.998844146728501"/>
    <n v="8"/>
    <n v="2.8812244228571506E-2"/>
    <n v="-1.8029832961696652E-2"/>
    <n v="1"/>
    <n v="0"/>
    <n v="0"/>
    <n v="0"/>
    <n v="0"/>
    <n v="0"/>
    <n v="0"/>
    <n v="4.6842077190268158E-2"/>
    <n v="0"/>
    <n v="0"/>
  </r>
  <r>
    <x v="95"/>
    <d v="2010-06-11T00:00:00"/>
    <n v="83.102233886718693"/>
    <n v="63.797920227050703"/>
    <n v="9"/>
    <n v="4.8436232152921973E-3"/>
    <n v="1.2604212151416843E-2"/>
    <n v="1"/>
    <n v="0"/>
    <n v="0"/>
    <n v="0"/>
    <n v="0"/>
    <n v="0"/>
    <n v="0"/>
    <n v="-7.7605889361246454E-3"/>
    <n v="0"/>
    <n v="0"/>
  </r>
  <r>
    <x v="95"/>
    <d v="2010-06-14T00:00:00"/>
    <n v="82.973464965820298"/>
    <n v="63.470428466796797"/>
    <n v="10"/>
    <n v="-1.5507259351351128E-3"/>
    <n v="-5.1464875038080456E-3"/>
    <n v="1"/>
    <n v="0"/>
    <n v="0"/>
    <n v="0"/>
    <n v="0"/>
    <n v="0"/>
    <n v="0"/>
    <n v="3.5957615686729328E-3"/>
    <n v="0"/>
    <n v="0"/>
  </r>
  <r>
    <x v="95"/>
    <d v="2010-06-15T00:00:00"/>
    <n v="84.860084533691406"/>
    <n v="63.208419799804602"/>
    <n v="11"/>
    <n v="2.2482978453497105E-2"/>
    <n v="-4.1365870338652593E-3"/>
    <n v="1"/>
    <n v="0"/>
    <n v="0"/>
    <n v="0"/>
    <n v="0"/>
    <n v="0"/>
    <n v="0"/>
    <n v="2.6619565487362364E-2"/>
    <n v="0"/>
    <n v="0"/>
  </r>
  <r>
    <x v="95"/>
    <d v="2010-06-16T00:00:00"/>
    <n v="84.829742431640597"/>
    <n v="63.568649291992102"/>
    <n v="12"/>
    <n v="-3.5761840196092367E-4"/>
    <n v="5.6828961932074038E-3"/>
    <n v="1"/>
    <n v="0"/>
    <n v="0"/>
    <n v="0"/>
    <n v="0"/>
    <n v="0"/>
    <n v="0"/>
    <n v="-6.0405145951683272E-3"/>
    <n v="0"/>
    <n v="0"/>
  </r>
  <r>
    <x v="95"/>
    <d v="2010-06-17T00:00:00"/>
    <n v="84.966148376464801"/>
    <n v="64.0860595703125"/>
    <n v="13"/>
    <n v="1.6067052449781234E-3"/>
    <n v="8.1064477193967446E-3"/>
    <n v="1"/>
    <n v="0"/>
    <n v="0"/>
    <n v="0"/>
    <n v="0"/>
    <n v="0"/>
    <n v="0"/>
    <n v="-6.4997424744186209E-3"/>
    <n v="0"/>
    <n v="0"/>
  </r>
  <r>
    <x v="95"/>
    <d v="2010-06-18T00:00:00"/>
    <n v="85.058265686035099"/>
    <n v="63.981216430663999"/>
    <n v="14"/>
    <n v="1.083577544924375E-3"/>
    <n v="-1.6373138610308612E-3"/>
    <n v="1"/>
    <n v="0"/>
    <n v="0"/>
    <n v="0"/>
    <n v="0"/>
    <n v="0"/>
    <n v="0"/>
    <n v="2.720891405955236E-3"/>
    <n v="0"/>
    <n v="0"/>
  </r>
  <r>
    <x v="95"/>
    <d v="2010-06-21T00:00:00"/>
    <n v="84.814636230468693"/>
    <n v="63.797920227050703"/>
    <n v="15"/>
    <n v="-2.8683753542533739E-3"/>
    <n v="-2.8689555138999255E-3"/>
    <n v="1"/>
    <n v="0"/>
    <n v="0"/>
    <n v="0"/>
    <n v="0"/>
    <n v="0"/>
    <n v="0"/>
    <n v="5.8015964655164579E-7"/>
    <n v="0"/>
    <n v="0"/>
  </r>
  <r>
    <x v="95"/>
    <d v="2010-06-22T00:00:00"/>
    <n v="83.413871765136705"/>
    <n v="64.557640075683594"/>
    <n v="16"/>
    <n v="-1.6653501309254571E-2"/>
    <n v="1.1837877826058054E-2"/>
    <n v="0"/>
    <n v="1"/>
    <n v="0"/>
    <n v="-1.6653501309254571E-2"/>
    <n v="1.1837877826058054E-2"/>
    <n v="0"/>
    <n v="0"/>
    <n v="0"/>
    <n v="-2.8491379135312626E-2"/>
    <n v="0"/>
  </r>
  <r>
    <x v="95"/>
    <d v="2010-06-23T00:00:00"/>
    <n v="83.155052185058594"/>
    <n v="64.996437072753906"/>
    <n v="17"/>
    <n v="-3.1076599672624559E-3"/>
    <n v="6.7739848045796662E-3"/>
    <n v="0"/>
    <n v="1"/>
    <n v="0"/>
    <n v="-3.1076599672624559E-3"/>
    <n v="6.7739848045796662E-3"/>
    <n v="0"/>
    <n v="0"/>
    <n v="0"/>
    <n v="-9.8816447718421217E-3"/>
    <n v="0"/>
  </r>
  <r>
    <x v="95"/>
    <d v="2010-06-24T00:00:00"/>
    <n v="81.777145385742102"/>
    <n v="64.609992980957003"/>
    <n v="18"/>
    <n v="-1.6709155377623214E-2"/>
    <n v="-5.9633651949870959E-3"/>
    <n v="0"/>
    <n v="1"/>
    <n v="0"/>
    <n v="-1.6709155377623214E-2"/>
    <n v="-5.9633651949870959E-3"/>
    <n v="0"/>
    <n v="0"/>
    <n v="0"/>
    <n v="-1.0745790182636118E-2"/>
    <n v="0"/>
  </r>
  <r>
    <x v="95"/>
    <d v="2010-06-25T00:00:00"/>
    <n v="82.119705200195298"/>
    <n v="64.871963500976506"/>
    <n v="19"/>
    <n v="4.1801939702097351E-3"/>
    <n v="4.0464460777396927E-3"/>
    <n v="0"/>
    <n v="1"/>
    <n v="0"/>
    <n v="4.1801939702097351E-3"/>
    <n v="4.0464460777396927E-3"/>
    <n v="0"/>
    <n v="0"/>
    <n v="0"/>
    <n v="1.3374789247004235E-4"/>
    <n v="0"/>
  </r>
  <r>
    <x v="95"/>
    <d v="2010-06-28T00:00:00"/>
    <n v="81.860877990722599"/>
    <n v="65.481094360351506"/>
    <n v="20"/>
    <n v="-3.1568057556528705E-3"/>
    <n v="9.3459302473668949E-3"/>
    <n v="0"/>
    <n v="1"/>
    <n v="0"/>
    <n v="-3.1568057556528705E-3"/>
    <n v="9.3459302473668949E-3"/>
    <n v="0"/>
    <n v="0"/>
    <n v="0"/>
    <n v="-1.2502736003019765E-2"/>
    <n v="0"/>
  </r>
  <r>
    <x v="95"/>
    <d v="2010-06-29T00:00:00"/>
    <n v="79.333412170410099"/>
    <n v="66.194969177246094"/>
    <n v="21"/>
    <n v="-3.1361817774993035E-2"/>
    <n v="1.0843000495755532E-2"/>
    <n v="0"/>
    <n v="1"/>
    <n v="0"/>
    <n v="-3.1361817774993035E-2"/>
    <n v="1.0843000495755532E-2"/>
    <n v="0"/>
    <n v="0"/>
    <n v="0"/>
    <n v="-4.2204818270748568E-2"/>
    <n v="0"/>
  </r>
  <r>
    <x v="95"/>
    <d v="2010-06-30T00:00:00"/>
    <n v="78.579757690429602"/>
    <n v="66.640296936035099"/>
    <n v="22"/>
    <n v="-9.5452482255707367E-3"/>
    <n v="6.7049879176848499E-3"/>
    <n v="0"/>
    <n v="1"/>
    <n v="0"/>
    <n v="-9.5452482255707367E-3"/>
    <n v="6.7049879176848499E-3"/>
    <n v="0"/>
    <n v="0"/>
    <n v="0"/>
    <n v="-1.6250236143255586E-2"/>
    <n v="0"/>
  </r>
  <r>
    <x v="96"/>
    <d v="2010-07-01T00:00:00"/>
    <n v="78.229545593261705"/>
    <n v="66.745422363281193"/>
    <n v="1"/>
    <n v="-4.4667334413388627E-3"/>
    <n v="1.576262429959876E-3"/>
    <n v="1"/>
    <n v="0"/>
    <n v="1"/>
    <n v="0"/>
    <n v="0"/>
    <n v="-4.4667334413388627E-3"/>
    <n v="1.576262429959876E-3"/>
    <n v="-6.0429958712987387E-3"/>
    <n v="0"/>
    <n v="-6.0429958712987387E-3"/>
  </r>
  <r>
    <x v="96"/>
    <d v="2010-07-02T00:00:00"/>
    <n v="77.803237915039006"/>
    <n v="66.213363647460895"/>
    <n v="2"/>
    <n v="-5.4643483170728801E-3"/>
    <n v="-8.003405744654659E-3"/>
    <n v="1"/>
    <n v="0"/>
    <n v="1"/>
    <n v="0"/>
    <n v="0"/>
    <n v="-5.4643483170728801E-3"/>
    <n v="-8.003405744654659E-3"/>
    <n v="2.539057427581779E-3"/>
    <n v="0"/>
    <n v="2.539057427581779E-3"/>
  </r>
  <r>
    <x v="96"/>
    <d v="2010-07-06T00:00:00"/>
    <n v="78.313270568847599"/>
    <n v="66.758560180664006"/>
    <n v="3"/>
    <n v="6.5340235103747181E-3"/>
    <n v="8.2002211081349044E-3"/>
    <n v="1"/>
    <n v="0"/>
    <n v="1"/>
    <n v="0"/>
    <n v="0"/>
    <n v="6.5340235103747181E-3"/>
    <n v="8.2002211081349044E-3"/>
    <n v="-1.6661975977601863E-3"/>
    <n v="0"/>
    <n v="-1.6661975977601863E-3"/>
  </r>
  <r>
    <x v="96"/>
    <d v="2010-07-07T00:00:00"/>
    <n v="80.779853820800696"/>
    <n v="65.976860046386705"/>
    <n v="4"/>
    <n v="3.101052826327471E-2"/>
    <n v="-1.1778456272735657E-2"/>
    <n v="1"/>
    <n v="0"/>
    <n v="1"/>
    <n v="0"/>
    <n v="0"/>
    <n v="3.101052826327471E-2"/>
    <n v="-1.1778456272735657E-2"/>
    <n v="4.2788984536010363E-2"/>
    <n v="0"/>
    <n v="4.2788984536010363E-2"/>
  </r>
  <r>
    <x v="96"/>
    <d v="2010-07-08T00:00:00"/>
    <n v="81.5792236328125"/>
    <n v="65.556388854980398"/>
    <n v="5"/>
    <n v="9.8470166706484188E-3"/>
    <n v="-6.3934043623042796E-3"/>
    <n v="1"/>
    <n v="0"/>
    <n v="1"/>
    <n v="0"/>
    <n v="0"/>
    <n v="9.8470166706484188E-3"/>
    <n v="-6.3934043623042796E-3"/>
    <n v="1.6240421032952698E-2"/>
    <n v="0"/>
    <n v="1.6240421032952698E-2"/>
  </r>
  <r>
    <x v="96"/>
    <d v="2010-07-09T00:00:00"/>
    <n v="82.188217163085895"/>
    <n v="65.181884765625"/>
    <n v="6"/>
    <n v="7.4373310648490438E-3"/>
    <n v="-5.7290815202965788E-3"/>
    <n v="1"/>
    <n v="0"/>
    <n v="0"/>
    <n v="0"/>
    <n v="0"/>
    <n v="0"/>
    <n v="0"/>
    <n v="1.3166412585145622E-2"/>
    <n v="0"/>
    <n v="0"/>
  </r>
  <r>
    <x v="96"/>
    <d v="2010-07-12T00:00:00"/>
    <n v="82.241546630859304"/>
    <n v="65.155624389648395"/>
    <n v="7"/>
    <n v="6.4865956640485943E-4"/>
    <n v="-4.0295961618626297E-4"/>
    <n v="1"/>
    <n v="0"/>
    <n v="0"/>
    <n v="0"/>
    <n v="0"/>
    <n v="0"/>
    <n v="0"/>
    <n v="1.0516191825911225E-3"/>
    <n v="0"/>
    <n v="0"/>
  </r>
  <r>
    <x v="96"/>
    <d v="2010-07-13T00:00:00"/>
    <n v="83.482398986816406"/>
    <n v="64.597221374511705"/>
    <n v="8"/>
    <n v="1.497521122119921E-2"/>
    <n v="-8.6072326084094992E-3"/>
    <n v="1"/>
    <n v="0"/>
    <n v="0"/>
    <n v="0"/>
    <n v="0"/>
    <n v="0"/>
    <n v="0"/>
    <n v="2.358244382960871E-2"/>
    <n v="0"/>
    <n v="0"/>
  </r>
  <r>
    <x v="96"/>
    <d v="2010-07-14T00:00:00"/>
    <n v="83.474807739257798"/>
    <n v="65.24755859375"/>
    <n v="9"/>
    <n v="-9.0936446682347562E-5"/>
    <n v="1.0017232230036713E-2"/>
    <n v="1"/>
    <n v="0"/>
    <n v="0"/>
    <n v="0"/>
    <n v="0"/>
    <n v="0"/>
    <n v="0"/>
    <n v="-1.010816867671906E-2"/>
    <n v="0"/>
    <n v="0"/>
  </r>
  <r>
    <x v="96"/>
    <d v="2010-07-15T00:00:00"/>
    <n v="83.497611999511705"/>
    <n v="65.897956848144503"/>
    <n v="10"/>
    <n v="2.7315002599079529E-4"/>
    <n v="9.9188078909899311E-3"/>
    <n v="1"/>
    <n v="0"/>
    <n v="0"/>
    <n v="0"/>
    <n v="0"/>
    <n v="0"/>
    <n v="0"/>
    <n v="-9.645657864999135E-3"/>
    <n v="0"/>
    <n v="0"/>
  </r>
  <r>
    <x v="96"/>
    <d v="2010-07-16T00:00:00"/>
    <n v="81.198539733886705"/>
    <n v="66.219856262207003"/>
    <n v="11"/>
    <n v="-2.7920769206510924E-2"/>
    <n v="4.8729243007124799E-3"/>
    <n v="1"/>
    <n v="0"/>
    <n v="0"/>
    <n v="0"/>
    <n v="0"/>
    <n v="0"/>
    <n v="0"/>
    <n v="-3.2793693507223401E-2"/>
    <n v="0"/>
    <n v="0"/>
  </r>
  <r>
    <x v="96"/>
    <d v="2010-07-19T00:00:00"/>
    <n v="81.678153991699205"/>
    <n v="65.812568664550696"/>
    <n v="12"/>
    <n v="5.8893096745144076E-3"/>
    <n v="-6.1695282771096248E-3"/>
    <n v="1"/>
    <n v="0"/>
    <n v="0"/>
    <n v="0"/>
    <n v="0"/>
    <n v="0"/>
    <n v="0"/>
    <n v="1.2058837951624032E-2"/>
    <n v="0"/>
    <n v="0"/>
  </r>
  <r>
    <x v="96"/>
    <d v="2010-07-20T00:00:00"/>
    <n v="82.584098815917898"/>
    <n v="65.911102294921804"/>
    <n v="13"/>
    <n v="1.1030580605352371E-2"/>
    <n v="1.4960659391234103E-3"/>
    <n v="1"/>
    <n v="0"/>
    <n v="0"/>
    <n v="0"/>
    <n v="0"/>
    <n v="0"/>
    <n v="0"/>
    <n v="9.53451466622896E-3"/>
    <n v="0"/>
    <n v="0"/>
  </r>
  <r>
    <x v="96"/>
    <d v="2010-07-21T00:00:00"/>
    <n v="81.510673522949205"/>
    <n v="67.027893066406193"/>
    <n v="14"/>
    <n v="-1.3083178569349426E-2"/>
    <n v="1.6801948011356996E-2"/>
    <n v="1"/>
    <n v="0"/>
    <n v="0"/>
    <n v="0"/>
    <n v="0"/>
    <n v="0"/>
    <n v="0"/>
    <n v="-2.9885126580706422E-2"/>
    <n v="0"/>
    <n v="0"/>
  </r>
  <r>
    <x v="96"/>
    <d v="2010-07-22T00:00:00"/>
    <n v="83.330131530761705"/>
    <n v="66.252723693847599"/>
    <n v="15"/>
    <n v="2.2076231681527898E-2"/>
    <n v="-1.1632270798927943E-2"/>
    <n v="1"/>
    <n v="0"/>
    <n v="0"/>
    <n v="0"/>
    <n v="0"/>
    <n v="0"/>
    <n v="0"/>
    <n v="3.3708502480455843E-2"/>
    <n v="0"/>
    <n v="0"/>
  </r>
  <r>
    <x v="96"/>
    <d v="2010-07-23T00:00:00"/>
    <n v="84.053382873535099"/>
    <n v="65.549751281738196"/>
    <n v="16"/>
    <n v="8.641900566174204E-3"/>
    <n v="-1.066716050763186E-2"/>
    <n v="0"/>
    <n v="1"/>
    <n v="0"/>
    <n v="8.641900566174204E-3"/>
    <n v="-1.066716050763186E-2"/>
    <n v="0"/>
    <n v="0"/>
    <n v="0"/>
    <n v="1.9309061073806064E-2"/>
    <n v="0"/>
  </r>
  <r>
    <x v="96"/>
    <d v="2010-07-26T00:00:00"/>
    <n v="84.928855895996094"/>
    <n v="65.438117980957003"/>
    <n v="17"/>
    <n v="1.0361809168873875E-2"/>
    <n v="-1.7044834523467379E-3"/>
    <n v="0"/>
    <n v="1"/>
    <n v="0"/>
    <n v="1.0361809168873875E-2"/>
    <n v="-1.7044834523467379E-3"/>
    <n v="0"/>
    <n v="0"/>
    <n v="0"/>
    <n v="1.2066292621220612E-2"/>
    <n v="0"/>
  </r>
  <r>
    <x v="96"/>
    <d v="2010-07-27T00:00:00"/>
    <n v="84.921218872070298"/>
    <n v="64.807472229003906"/>
    <n v="18"/>
    <n v="-8.9926647855428652E-5"/>
    <n v="-9.6840235349496002E-3"/>
    <n v="0"/>
    <n v="1"/>
    <n v="0"/>
    <n v="-8.9926647855428652E-5"/>
    <n v="-9.6840235349496002E-3"/>
    <n v="0"/>
    <n v="0"/>
    <n v="0"/>
    <n v="9.5940968870941723E-3"/>
    <n v="0"/>
  </r>
  <r>
    <x v="96"/>
    <d v="2010-07-28T00:00:00"/>
    <n v="84.373107910156193"/>
    <n v="65.017646789550696"/>
    <n v="19"/>
    <n v="-6.4752657396044784E-3"/>
    <n v="3.2378132328817455E-3"/>
    <n v="0"/>
    <n v="1"/>
    <n v="0"/>
    <n v="-6.4752657396044784E-3"/>
    <n v="3.2378132328817455E-3"/>
    <n v="0"/>
    <n v="0"/>
    <n v="0"/>
    <n v="-9.7130789724862235E-3"/>
    <n v="0"/>
  </r>
  <r>
    <x v="96"/>
    <d v="2010-07-29T00:00:00"/>
    <n v="83.962005615234304"/>
    <n v="64.997970581054602"/>
    <n v="20"/>
    <n v="-4.8843417586567619E-3"/>
    <n v="-3.0267454086265914E-4"/>
    <n v="0"/>
    <n v="1"/>
    <n v="0"/>
    <n v="-4.8843417586567619E-3"/>
    <n v="-3.0267454086265914E-4"/>
    <n v="0"/>
    <n v="0"/>
    <n v="0"/>
    <n v="-4.5816672177941024E-3"/>
    <n v="0"/>
  </r>
  <r>
    <x v="96"/>
    <d v="2010-07-30T00:00:00"/>
    <n v="83.946807861328097"/>
    <n v="66.0096435546875"/>
    <n v="21"/>
    <n v="-1.8102389782923762E-4"/>
    <n v="1.5444798239412503E-2"/>
    <n v="0"/>
    <n v="1"/>
    <n v="0"/>
    <n v="-1.8102389782923762E-4"/>
    <n v="1.5444798239412503E-2"/>
    <n v="0"/>
    <n v="0"/>
    <n v="0"/>
    <n v="-1.562582213724174E-2"/>
    <n v="0"/>
  </r>
  <r>
    <x v="97"/>
    <d v="2010-08-02T00:00:00"/>
    <n v="85.842384338378906"/>
    <n v="65.083015441894503"/>
    <n v="1"/>
    <n v="2.2329515962591043E-2"/>
    <n v="-1.4137230153452496E-2"/>
    <n v="1"/>
    <n v="0"/>
    <n v="1"/>
    <n v="0"/>
    <n v="0"/>
    <n v="2.2329515962591043E-2"/>
    <n v="-1.4137230153452496E-2"/>
    <n v="3.6466746116043537E-2"/>
    <n v="0"/>
    <n v="3.6466746116043537E-2"/>
  </r>
  <r>
    <x v="97"/>
    <d v="2010-08-03T00:00:00"/>
    <n v="85.431304931640597"/>
    <n v="65.458648681640597"/>
    <n v="2"/>
    <n v="-4.8002725678667748E-3"/>
    <n v="5.7550097743827916E-3"/>
    <n v="1"/>
    <n v="0"/>
    <n v="1"/>
    <n v="0"/>
    <n v="0"/>
    <n v="-4.8002725678667748E-3"/>
    <n v="5.7550097743827916E-3"/>
    <n v="-1.0555282342249566E-2"/>
    <n v="0"/>
    <n v="-1.0555282342249566E-2"/>
  </r>
  <r>
    <x v="97"/>
    <d v="2010-08-04T00:00:00"/>
    <n v="86.002281188964801"/>
    <n v="64.957809448242102"/>
    <n v="3"/>
    <n v="6.6612194438192872E-3"/>
    <n v="-7.6806517017980781E-3"/>
    <n v="1"/>
    <n v="0"/>
    <n v="1"/>
    <n v="0"/>
    <n v="0"/>
    <n v="6.6612194438192872E-3"/>
    <n v="-7.6806517017980781E-3"/>
    <n v="1.4341871145617364E-2"/>
    <n v="0"/>
    <n v="1.4341871145617364E-2"/>
  </r>
  <r>
    <x v="97"/>
    <d v="2010-08-05T00:00:00"/>
    <n v="85.910896301269503"/>
    <n v="65.260955810546804"/>
    <n v="4"/>
    <n v="-1.0631517331837056E-3"/>
    <n v="4.6559635139505349E-3"/>
    <n v="1"/>
    <n v="0"/>
    <n v="1"/>
    <n v="0"/>
    <n v="0"/>
    <n v="-1.0631517331837056E-3"/>
    <n v="4.6559635139505349E-3"/>
    <n v="-5.7191152471342405E-3"/>
    <n v="0"/>
    <n v="-5.7191152471342405E-3"/>
  </r>
  <r>
    <x v="97"/>
    <d v="2010-08-06T00:00:00"/>
    <n v="85.560729980468693"/>
    <n v="65.972755432128906"/>
    <n v="5"/>
    <n v="-4.0842536477659341E-3"/>
    <n v="1.0847923068816051E-2"/>
    <n v="1"/>
    <n v="0"/>
    <n v="1"/>
    <n v="0"/>
    <n v="0"/>
    <n v="-4.0842536477659341E-3"/>
    <n v="1.0847923068816051E-2"/>
    <n v="-1.4932176716581985E-2"/>
    <n v="0"/>
    <n v="-1.4932176716581985E-2"/>
  </r>
  <r>
    <x v="97"/>
    <d v="2010-08-09T00:00:00"/>
    <n v="86.017517089843693"/>
    <n v="65.728874206542898"/>
    <n v="6"/>
    <n v="5.3245466294708135E-3"/>
    <n v="-3.7035457346485741E-3"/>
    <n v="1"/>
    <n v="0"/>
    <n v="0"/>
    <n v="0"/>
    <n v="0"/>
    <n v="0"/>
    <n v="0"/>
    <n v="9.0280923641193871E-3"/>
    <n v="0"/>
    <n v="0"/>
  </r>
  <r>
    <x v="97"/>
    <d v="2010-08-10T00:00:00"/>
    <n v="85.553115844726506"/>
    <n v="65.867332458496094"/>
    <n v="7"/>
    <n v="-5.4135415989951894E-3"/>
    <n v="2.1042901851593609E-3"/>
    <n v="1"/>
    <n v="0"/>
    <n v="0"/>
    <n v="0"/>
    <n v="0"/>
    <n v="0"/>
    <n v="0"/>
    <n v="-7.5178317841545503E-3"/>
    <n v="0"/>
    <n v="0"/>
  </r>
  <r>
    <x v="97"/>
    <d v="2010-08-11T00:00:00"/>
    <n v="83.208343505859304"/>
    <n v="66.750442504882798"/>
    <n v="8"/>
    <n v="-2.7789795682764809E-2"/>
    <n v="1.3318321774900511E-2"/>
    <n v="1"/>
    <n v="0"/>
    <n v="0"/>
    <n v="0"/>
    <n v="0"/>
    <n v="0"/>
    <n v="0"/>
    <n v="-4.1108117457665322E-2"/>
    <n v="0"/>
    <n v="0"/>
  </r>
  <r>
    <x v="97"/>
    <d v="2010-08-12T00:00:00"/>
    <n v="82.698318481445298"/>
    <n v="66.585700988769503"/>
    <n v="9"/>
    <n v="-6.1483562501901765E-3"/>
    <n v="-2.4710719183174564E-3"/>
    <n v="1"/>
    <n v="0"/>
    <n v="0"/>
    <n v="0"/>
    <n v="0"/>
    <n v="0"/>
    <n v="0"/>
    <n v="-3.6772843318727201E-3"/>
    <n v="0"/>
    <n v="0"/>
  </r>
  <r>
    <x v="97"/>
    <d v="2010-08-13T00:00:00"/>
    <n v="82.454666137695298"/>
    <n v="67.416084289550696"/>
    <n v="10"/>
    <n v="-2.950628123201353E-3"/>
    <n v="1.2393774132569969E-2"/>
    <n v="1"/>
    <n v="0"/>
    <n v="0"/>
    <n v="0"/>
    <n v="0"/>
    <n v="0"/>
    <n v="0"/>
    <n v="-1.5344402255771321E-2"/>
    <n v="0"/>
    <n v="0"/>
  </r>
  <r>
    <x v="97"/>
    <d v="2010-08-16T00:00:00"/>
    <n v="82.416610717773395"/>
    <n v="69.103347778320298"/>
    <n v="11"/>
    <n v="-4.6163796779584285E-4"/>
    <n v="2.4719549152208253E-2"/>
    <n v="1"/>
    <n v="0"/>
    <n v="0"/>
    <n v="0"/>
    <n v="0"/>
    <n v="0"/>
    <n v="0"/>
    <n v="-2.5181187120004098E-2"/>
    <n v="0"/>
    <n v="0"/>
  </r>
  <r>
    <x v="97"/>
    <d v="2010-08-17T00:00:00"/>
    <n v="83.429107666015597"/>
    <n v="68.707839965820298"/>
    <n v="12"/>
    <n v="1.221025827550226E-2"/>
    <n v="-5.7398663322249946E-3"/>
    <n v="1"/>
    <n v="0"/>
    <n v="0"/>
    <n v="0"/>
    <n v="0"/>
    <n v="0"/>
    <n v="0"/>
    <n v="1.7950124607727255E-2"/>
    <n v="0"/>
    <n v="0"/>
  </r>
  <r>
    <x v="97"/>
    <d v="2010-08-18T00:00:00"/>
    <n v="83.581398010253906"/>
    <n v="68.892410278320298"/>
    <n v="13"/>
    <n v="1.823722236286647E-3"/>
    <n v="2.6827047605957641E-3"/>
    <n v="1"/>
    <n v="0"/>
    <n v="0"/>
    <n v="0"/>
    <n v="0"/>
    <n v="0"/>
    <n v="0"/>
    <n v="-8.5898252430911706E-4"/>
    <n v="0"/>
    <n v="0"/>
  </r>
  <r>
    <x v="97"/>
    <d v="2010-08-19T00:00:00"/>
    <n v="82.1273193359375"/>
    <n v="69.966682434082003"/>
    <n v="14"/>
    <n v="-1.7550265552680168E-2"/>
    <n v="1.5473147174704511E-2"/>
    <n v="1"/>
    <n v="0"/>
    <n v="0"/>
    <n v="0"/>
    <n v="0"/>
    <n v="0"/>
    <n v="0"/>
    <n v="-3.3023412727384682E-2"/>
    <n v="0"/>
    <n v="0"/>
  </r>
  <r>
    <x v="97"/>
    <d v="2010-08-20T00:00:00"/>
    <n v="81.860877990722599"/>
    <n v="69.887580871582003"/>
    <n v="15"/>
    <n v="-3.2495214169461373E-3"/>
    <n v="-1.1311999944122618E-3"/>
    <n v="1"/>
    <n v="0"/>
    <n v="0"/>
    <n v="0"/>
    <n v="0"/>
    <n v="0"/>
    <n v="0"/>
    <n v="-2.1183214225338753E-3"/>
    <n v="0"/>
    <n v="0"/>
  </r>
  <r>
    <x v="97"/>
    <d v="2010-08-23T00:00:00"/>
    <n v="81.548744201660099"/>
    <n v="69.900794982910099"/>
    <n v="16"/>
    <n v="-3.8202666953482504E-3"/>
    <n v="1.8905880101523586E-4"/>
    <n v="0"/>
    <n v="1"/>
    <n v="0"/>
    <n v="-3.8202666953482504E-3"/>
    <n v="1.8905880101523586E-4"/>
    <n v="0"/>
    <n v="0"/>
    <n v="0"/>
    <n v="-4.0093254963634861E-3"/>
    <n v="0"/>
  </r>
  <r>
    <x v="97"/>
    <d v="2010-08-24T00:00:00"/>
    <n v="80.338310241699205"/>
    <n v="71.021247863769503"/>
    <n v="17"/>
    <n v="-1.4954333707484351E-2"/>
    <n v="1.5902075636008185E-2"/>
    <n v="0"/>
    <n v="1"/>
    <n v="0"/>
    <n v="-1.4954333707484351E-2"/>
    <n v="1.5902075636008185E-2"/>
    <n v="0"/>
    <n v="0"/>
    <n v="0"/>
    <n v="-3.0856409343492534E-2"/>
    <n v="0"/>
  </r>
  <r>
    <x v="97"/>
    <d v="2010-08-25T00:00:00"/>
    <n v="80.650428771972599"/>
    <n v="70.790519714355398"/>
    <n v="18"/>
    <n v="3.8775248908618229E-3"/>
    <n v="-3.2540085628238249E-3"/>
    <n v="0"/>
    <n v="1"/>
    <n v="0"/>
    <n v="3.8775248908618229E-3"/>
    <n v="-3.2540085628238249E-3"/>
    <n v="0"/>
    <n v="0"/>
    <n v="0"/>
    <n v="7.1315334536856479E-3"/>
    <n v="0"/>
  </r>
  <r>
    <x v="97"/>
    <d v="2010-08-26T00:00:00"/>
    <n v="80.109939575195298"/>
    <n v="71.456222534179602"/>
    <n v="19"/>
    <n v="-6.7241850567511582E-3"/>
    <n v="9.3599005411854463E-3"/>
    <n v="0"/>
    <n v="1"/>
    <n v="0"/>
    <n v="-6.7241850567511582E-3"/>
    <n v="9.3599005411854463E-3"/>
    <n v="0"/>
    <n v="0"/>
    <n v="0"/>
    <n v="-1.6084085597936604E-2"/>
    <n v="0"/>
  </r>
  <r>
    <x v="97"/>
    <d v="2010-08-27T00:00:00"/>
    <n v="81.350837707519503"/>
    <n v="69.432830810546804"/>
    <n v="20"/>
    <n v="1.5371195230678166E-2"/>
    <n v="-2.8725167849025818E-2"/>
    <n v="0"/>
    <n v="1"/>
    <n v="0"/>
    <n v="1.5371195230678166E-2"/>
    <n v="-2.8725167849025818E-2"/>
    <n v="0"/>
    <n v="0"/>
    <n v="0"/>
    <n v="4.4096363079703986E-2"/>
    <n v="0"/>
  </r>
  <r>
    <x v="97"/>
    <d v="2010-08-30T00:00:00"/>
    <n v="80.170845031738196"/>
    <n v="70.76416015625"/>
    <n v="21"/>
    <n v="-1.461121068700731E-2"/>
    <n v="1.8992837962033046E-2"/>
    <n v="0"/>
    <n v="1"/>
    <n v="0"/>
    <n v="-1.461121068700731E-2"/>
    <n v="1.8992837962033046E-2"/>
    <n v="0"/>
    <n v="0"/>
    <n v="0"/>
    <n v="-3.3604048649040354E-2"/>
    <n v="0"/>
  </r>
  <r>
    <x v="97"/>
    <d v="2010-08-31T00:00:00"/>
    <n v="80.170845031738196"/>
    <n v="71.548477172851506"/>
    <n v="22"/>
    <n v="0"/>
    <n v="1.1022562329128203E-2"/>
    <n v="0"/>
    <n v="1"/>
    <n v="0"/>
    <n v="0"/>
    <n v="1.1022562329128203E-2"/>
    <n v="0"/>
    <n v="0"/>
    <n v="0"/>
    <n v="-1.1022562329128203E-2"/>
    <n v="0"/>
  </r>
  <r>
    <x v="98"/>
    <d v="2010-09-01T00:00:00"/>
    <n v="82.568878173828097"/>
    <n v="70.069084167480398"/>
    <n v="1"/>
    <n v="2.9472911474395465E-2"/>
    <n v="-2.0893550332094432E-2"/>
    <n v="1"/>
    <n v="0"/>
    <n v="1"/>
    <n v="0"/>
    <n v="0"/>
    <n v="2.9472911474395465E-2"/>
    <n v="-2.0893550332094432E-2"/>
    <n v="5.0366461806489897E-2"/>
    <n v="0"/>
    <n v="5.0366461806489897E-2"/>
  </r>
  <r>
    <x v="98"/>
    <d v="2010-09-02T00:00:00"/>
    <n v="83.337753295898395"/>
    <n v="69.328697204589801"/>
    <n v="2"/>
    <n v="9.2688353664963415E-3"/>
    <n v="-1.062275048956755E-2"/>
    <n v="1"/>
    <n v="0"/>
    <n v="1"/>
    <n v="0"/>
    <n v="0"/>
    <n v="9.2688353664963415E-3"/>
    <n v="-1.062275048956755E-2"/>
    <n v="1.989158585606389E-2"/>
    <n v="0"/>
    <n v="1.989158585606389E-2"/>
  </r>
  <r>
    <x v="98"/>
    <d v="2010-09-03T00:00:00"/>
    <n v="84.418792724609304"/>
    <n v="68.469421386718693"/>
    <n v="3"/>
    <n v="1.2888372091754811E-2"/>
    <n v="-1.2471679068949732E-2"/>
    <n v="1"/>
    <n v="0"/>
    <n v="1"/>
    <n v="0"/>
    <n v="0"/>
    <n v="1.2888372091754811E-2"/>
    <n v="-1.2471679068949732E-2"/>
    <n v="2.5360051160704541E-2"/>
    <n v="0"/>
    <n v="2.5360051160704541E-2"/>
  </r>
  <r>
    <x v="98"/>
    <d v="2010-09-07T00:00:00"/>
    <n v="83.4671630859375"/>
    <n v="69.870765686035099"/>
    <n v="4"/>
    <n v="-1.1336741374752029E-2"/>
    <n v="2.026008874110696E-2"/>
    <n v="1"/>
    <n v="0"/>
    <n v="1"/>
    <n v="0"/>
    <n v="0"/>
    <n v="-1.1336741374752029E-2"/>
    <n v="2.026008874110696E-2"/>
    <n v="-3.1596830115858988E-2"/>
    <n v="0"/>
    <n v="-3.1596830115858988E-2"/>
  </r>
  <r>
    <x v="98"/>
    <d v="2010-09-08T00:00:00"/>
    <n v="84.053382873535099"/>
    <n v="69.315490722656193"/>
    <n v="5"/>
    <n v="6.9988093359487401E-3"/>
    <n v="-7.9789186602510498E-3"/>
    <n v="1"/>
    <n v="0"/>
    <n v="1"/>
    <n v="0"/>
    <n v="0"/>
    <n v="6.9988093359487401E-3"/>
    <n v="-7.9789186602510498E-3"/>
    <n v="1.4977727996199789E-2"/>
    <n v="0"/>
    <n v="1.4977727996199789E-2"/>
  </r>
  <r>
    <x v="98"/>
    <d v="2010-09-09T00:00:00"/>
    <n v="84.441635131835895"/>
    <n v="67.947151184082003"/>
    <n v="6"/>
    <n v="4.6084798238099902E-3"/>
    <n v="-1.9938198028712627E-2"/>
    <n v="1"/>
    <n v="0"/>
    <n v="0"/>
    <n v="0"/>
    <n v="0"/>
    <n v="0"/>
    <n v="0"/>
    <n v="2.4546677852522618E-2"/>
    <n v="0"/>
    <n v="0"/>
  </r>
  <r>
    <x v="98"/>
    <d v="2010-09-10T00:00:00"/>
    <n v="84.867950439453097"/>
    <n v="67.636474609375"/>
    <n v="7"/>
    <n v="5.0359370634356316E-3"/>
    <n v="-4.5828117758129608E-3"/>
    <n v="1"/>
    <n v="0"/>
    <n v="0"/>
    <n v="0"/>
    <n v="0"/>
    <n v="0"/>
    <n v="0"/>
    <n v="9.6187488392485924E-3"/>
    <n v="0"/>
    <n v="0"/>
  </r>
  <r>
    <x v="98"/>
    <d v="2010-09-13T00:00:00"/>
    <n v="85.811912536621094"/>
    <n v="67.966987609863196"/>
    <n v="8"/>
    <n v="1.1061313331023309E-2"/>
    <n v="4.8747082053979193E-3"/>
    <n v="1"/>
    <n v="0"/>
    <n v="0"/>
    <n v="0"/>
    <n v="0"/>
    <n v="0"/>
    <n v="0"/>
    <n v="6.1866051256253898E-3"/>
    <n v="0"/>
    <n v="0"/>
  </r>
  <r>
    <x v="98"/>
    <d v="2010-09-14T00:00:00"/>
    <n v="85.758674621582003"/>
    <n v="68.621414184570298"/>
    <n v="9"/>
    <n v="-6.2059491232798619E-4"/>
    <n v="9.5825351761561518E-3"/>
    <n v="1"/>
    <n v="0"/>
    <n v="0"/>
    <n v="0"/>
    <n v="0"/>
    <n v="0"/>
    <n v="0"/>
    <n v="-1.0203130088484138E-2"/>
    <n v="0"/>
    <n v="0"/>
  </r>
  <r>
    <x v="98"/>
    <d v="2010-09-15T00:00:00"/>
    <n v="86.085998535156193"/>
    <n v="67.603424072265597"/>
    <n v="10"/>
    <n v="3.8095368732767392E-3"/>
    <n v="-1.4946012422193124E-2"/>
    <n v="1"/>
    <n v="0"/>
    <n v="0"/>
    <n v="0"/>
    <n v="0"/>
    <n v="0"/>
    <n v="0"/>
    <n v="1.8755549295469864E-2"/>
    <n v="0"/>
    <n v="0"/>
  </r>
  <r>
    <x v="98"/>
    <d v="2010-09-16T00:00:00"/>
    <n v="86.063163757324205"/>
    <n v="66.935806274414006"/>
    <n v="11"/>
    <n v="-2.6529060800326211E-4"/>
    <n v="-9.9245889248909848E-3"/>
    <n v="1"/>
    <n v="0"/>
    <n v="0"/>
    <n v="0"/>
    <n v="0"/>
    <n v="0"/>
    <n v="0"/>
    <n v="9.6592983168877228E-3"/>
    <n v="0"/>
    <n v="0"/>
  </r>
  <r>
    <x v="98"/>
    <d v="2010-09-17T00:00:00"/>
    <n v="86.095291137695298"/>
    <n v="67.206840515136705"/>
    <n v="12"/>
    <n v="3.7323035646015176E-4"/>
    <n v="4.0409909306675981E-3"/>
    <n v="1"/>
    <n v="0"/>
    <n v="0"/>
    <n v="0"/>
    <n v="0"/>
    <n v="0"/>
    <n v="0"/>
    <n v="-3.6677605742074463E-3"/>
    <n v="0"/>
    <n v="0"/>
  </r>
  <r>
    <x v="98"/>
    <d v="2010-09-20T00:00:00"/>
    <n v="87.4117431640625"/>
    <n v="67.596847534179602"/>
    <n v="13"/>
    <n v="1.5174915461722931E-2"/>
    <n v="5.786312123225534E-3"/>
    <n v="1"/>
    <n v="0"/>
    <n v="0"/>
    <n v="0"/>
    <n v="0"/>
    <n v="0"/>
    <n v="0"/>
    <n v="9.3886033384973974E-3"/>
    <n v="0"/>
    <n v="0"/>
  </r>
  <r>
    <x v="98"/>
    <d v="2010-09-21T00:00:00"/>
    <n v="87.2357177734375"/>
    <n v="68.535491943359304"/>
    <n v="14"/>
    <n v="-2.015780238484908E-3"/>
    <n v="1.3790393793133142E-2"/>
    <n v="1"/>
    <n v="0"/>
    <n v="0"/>
    <n v="0"/>
    <n v="0"/>
    <n v="0"/>
    <n v="0"/>
    <n v="-1.5806174031618051E-2"/>
    <n v="0"/>
    <n v="0"/>
  </r>
  <r>
    <x v="98"/>
    <d v="2010-09-22T00:00:00"/>
    <n v="86.807090759277301"/>
    <n v="69.150260925292898"/>
    <n v="15"/>
    <n v="-4.9255454373556412E-3"/>
    <n v="8.9300897818774313E-3"/>
    <n v="1"/>
    <n v="0"/>
    <n v="0"/>
    <n v="0"/>
    <n v="0"/>
    <n v="0"/>
    <n v="0"/>
    <n v="-1.3855635219233072E-2"/>
    <n v="0"/>
    <n v="0"/>
  </r>
  <r>
    <x v="98"/>
    <d v="2010-09-23T00:00:00"/>
    <n v="86.102973937988196"/>
    <n v="69.348548889160099"/>
    <n v="16"/>
    <n v="-8.1443577568069588E-3"/>
    <n v="2.8633906618141178E-3"/>
    <n v="0"/>
    <n v="1"/>
    <n v="0"/>
    <n v="-8.1443577568069588E-3"/>
    <n v="2.8633906618141178E-3"/>
    <n v="0"/>
    <n v="0"/>
    <n v="0"/>
    <n v="-1.1007748418621077E-2"/>
    <n v="0"/>
  </r>
  <r>
    <x v="98"/>
    <d v="2010-09-24T00:00:00"/>
    <n v="87.878585815429602"/>
    <n v="68.416580200195298"/>
    <n v="17"/>
    <n v="2.0412203815706517E-2"/>
    <n v="-1.3530026246690341E-2"/>
    <n v="0"/>
    <n v="1"/>
    <n v="0"/>
    <n v="2.0412203815706517E-2"/>
    <n v="-1.3530026246690341E-2"/>
    <n v="0"/>
    <n v="0"/>
    <n v="0"/>
    <n v="3.3942230062396855E-2"/>
    <n v="0"/>
  </r>
  <r>
    <x v="98"/>
    <d v="2010-09-27T00:00:00"/>
    <n v="87.457656860351506"/>
    <n v="69.606361389160099"/>
    <n v="18"/>
    <n v="-4.8014005240368017E-3"/>
    <n v="1.7240766591377195E-2"/>
    <n v="0"/>
    <n v="1"/>
    <n v="0"/>
    <n v="-4.8014005240368017E-3"/>
    <n v="1.7240766591377195E-2"/>
    <n v="0"/>
    <n v="0"/>
    <n v="0"/>
    <n v="-2.2042167115413996E-2"/>
    <n v="0"/>
  </r>
  <r>
    <x v="98"/>
    <d v="2010-09-28T00:00:00"/>
    <n v="87.763809204101506"/>
    <n v="70.082283020019503"/>
    <n v="19"/>
    <n v="3.4944651722084853E-3"/>
    <n v="6.8140610047100827E-3"/>
    <n v="0"/>
    <n v="1"/>
    <n v="0"/>
    <n v="3.4944651722084853E-3"/>
    <n v="6.8140610047100827E-3"/>
    <n v="0"/>
    <n v="0"/>
    <n v="0"/>
    <n v="-3.3195958325015974E-3"/>
    <n v="0"/>
  </r>
  <r>
    <x v="98"/>
    <d v="2010-09-29T00:00:00"/>
    <n v="87.610733032226506"/>
    <n v="69.791473388671804"/>
    <n v="20"/>
    <n v="-1.7457061760259591E-3"/>
    <n v="-4.1581788869247249E-3"/>
    <n v="0"/>
    <n v="1"/>
    <n v="0"/>
    <n v="-1.7457061760259591E-3"/>
    <n v="-4.1581788869247249E-3"/>
    <n v="0"/>
    <n v="0"/>
    <n v="0"/>
    <n v="2.4124727108987658E-3"/>
    <n v="0"/>
  </r>
  <r>
    <x v="98"/>
    <d v="2010-09-30T00:00:00"/>
    <n v="87.350524902343693"/>
    <n v="69.745193481445298"/>
    <n v="21"/>
    <n v="-2.9744678885253268E-3"/>
    <n v="-6.633368842982782E-4"/>
    <n v="0"/>
    <n v="1"/>
    <n v="0"/>
    <n v="-2.9744678885253268E-3"/>
    <n v="-6.633368842982782E-4"/>
    <n v="0"/>
    <n v="0"/>
    <n v="0"/>
    <n v="-2.3111310042270485E-3"/>
    <n v="0"/>
  </r>
  <r>
    <x v="99"/>
    <d v="2010-10-01T00:00:00"/>
    <n v="87.717872619628906"/>
    <n v="69.408142089843693"/>
    <n v="1"/>
    <n v="4.1966255659903993E-3"/>
    <n v="-4.8443258562724497E-3"/>
    <n v="1"/>
    <n v="0"/>
    <n v="1"/>
    <n v="0"/>
    <n v="0"/>
    <n v="4.1966255659903993E-3"/>
    <n v="-4.8443258562724497E-3"/>
    <n v="9.0409514222628481E-3"/>
    <n v="0"/>
    <n v="9.0409514222628481E-3"/>
  </r>
  <r>
    <x v="99"/>
    <d v="2010-10-04T00:00:00"/>
    <n v="87.059661865234304"/>
    <n v="69.587226867675696"/>
    <n v="2"/>
    <n v="-7.5320191247117071E-3"/>
    <n v="2.576846671522851E-3"/>
    <n v="1"/>
    <n v="0"/>
    <n v="1"/>
    <n v="0"/>
    <n v="0"/>
    <n v="-7.5320191247117071E-3"/>
    <n v="2.576846671522851E-3"/>
    <n v="-1.0108865796234559E-2"/>
    <n v="0"/>
    <n v="-1.0108865796234559E-2"/>
  </r>
  <r>
    <x v="99"/>
    <d v="2010-10-05T00:00:00"/>
    <n v="88.812347412109304"/>
    <n v="69.169250488281193"/>
    <n v="3"/>
    <n v="1.9932035576911675E-2"/>
    <n v="-6.024621720008584E-3"/>
    <n v="1"/>
    <n v="0"/>
    <n v="1"/>
    <n v="0"/>
    <n v="0"/>
    <n v="1.9932035576911675E-2"/>
    <n v="-6.024621720008584E-3"/>
    <n v="2.595665729692026E-2"/>
    <n v="0"/>
    <n v="2.595665729692026E-2"/>
  </r>
  <r>
    <x v="99"/>
    <d v="2010-10-06T00:00:00"/>
    <n v="88.8046875"/>
    <n v="70.038436889648395"/>
    <n v="4"/>
    <n v="-8.6251998496039673E-5"/>
    <n v="1.2487783011545631E-2"/>
    <n v="1"/>
    <n v="0"/>
    <n v="1"/>
    <n v="0"/>
    <n v="0"/>
    <n v="-8.6251998496039673E-5"/>
    <n v="1.2487783011545631E-2"/>
    <n v="-1.2574035010041671E-2"/>
    <n v="0"/>
    <n v="-1.2574035010041671E-2"/>
  </r>
  <r>
    <x v="99"/>
    <d v="2010-10-07T00:00:00"/>
    <n v="88.697555541992102"/>
    <n v="69.454566955566406"/>
    <n v="5"/>
    <n v="-1.2071055461657567E-3"/>
    <n v="-8.3713638357559867E-3"/>
    <n v="1"/>
    <n v="0"/>
    <n v="1"/>
    <n v="0"/>
    <n v="0"/>
    <n v="-1.2071055461657567E-3"/>
    <n v="-8.3713638357559867E-3"/>
    <n v="7.16425828959023E-3"/>
    <n v="0"/>
    <n v="7.16425828959023E-3"/>
  </r>
  <r>
    <x v="99"/>
    <d v="2010-10-08T00:00:00"/>
    <n v="89.195030212402301"/>
    <n v="69.149353027343693"/>
    <n v="6"/>
    <n v="5.5929927052942837E-3"/>
    <n v="-4.4041239467897068E-3"/>
    <n v="1"/>
    <n v="0"/>
    <n v="0"/>
    <n v="0"/>
    <n v="0"/>
    <n v="0"/>
    <n v="0"/>
    <n v="9.9971166520839913E-3"/>
    <n v="0"/>
    <n v="0"/>
  </r>
  <r>
    <x v="99"/>
    <d v="2010-10-11T00:00:00"/>
    <n v="89.279220581054602"/>
    <n v="69.162651062011705"/>
    <n v="7"/>
    <n v="9.4344561776013461E-4"/>
    <n v="1.9229039151785757E-4"/>
    <n v="1"/>
    <n v="0"/>
    <n v="0"/>
    <n v="0"/>
    <n v="0"/>
    <n v="0"/>
    <n v="0"/>
    <n v="7.5115522624227707E-4"/>
    <n v="0"/>
    <n v="0"/>
  </r>
  <r>
    <x v="99"/>
    <d v="2010-10-12T00:00:00"/>
    <n v="89.554725646972599"/>
    <n v="68.479240417480398"/>
    <n v="8"/>
    <n v="3.0811296141997342E-3"/>
    <n v="-9.9303526449908714E-3"/>
    <n v="1"/>
    <n v="0"/>
    <n v="0"/>
    <n v="0"/>
    <n v="0"/>
    <n v="0"/>
    <n v="0"/>
    <n v="1.3011482259190606E-2"/>
    <n v="0"/>
    <n v="0"/>
  </r>
  <r>
    <x v="99"/>
    <d v="2010-10-13T00:00:00"/>
    <n v="90.251213073730398"/>
    <n v="68.373085021972599"/>
    <n v="9"/>
    <n v="7.7471402246462274E-3"/>
    <n v="-1.5513863788305317E-3"/>
    <n v="1"/>
    <n v="0"/>
    <n v="0"/>
    <n v="0"/>
    <n v="0"/>
    <n v="0"/>
    <n v="0"/>
    <n v="9.2985266034767595E-3"/>
    <n v="0"/>
    <n v="0"/>
  </r>
  <r>
    <x v="99"/>
    <d v="2010-10-14T00:00:00"/>
    <n v="89.899139404296804"/>
    <n v="67.351295471191406"/>
    <n v="10"/>
    <n v="-3.908669762009551E-3"/>
    <n v="-1.5057115777254519E-2"/>
    <n v="1"/>
    <n v="0"/>
    <n v="0"/>
    <n v="0"/>
    <n v="0"/>
    <n v="0"/>
    <n v="0"/>
    <n v="1.1148446015244968E-2"/>
    <n v="0"/>
    <n v="0"/>
  </r>
  <r>
    <x v="99"/>
    <d v="2010-10-15T00:00:00"/>
    <n v="90.082824707031193"/>
    <n v="66.528549194335895"/>
    <n v="11"/>
    <n v="2.0411530390329717E-3"/>
    <n v="-1.2290970854281699E-2"/>
    <n v="1"/>
    <n v="0"/>
    <n v="0"/>
    <n v="0"/>
    <n v="0"/>
    <n v="0"/>
    <n v="0"/>
    <n v="1.4332123893314671E-2"/>
    <n v="0"/>
    <n v="0"/>
  </r>
  <r>
    <x v="99"/>
    <d v="2010-10-18T00:00:00"/>
    <n v="90.5267333984375"/>
    <n v="67.066017150878906"/>
    <n v="12"/>
    <n v="4.9156820928411516E-3"/>
    <n v="8.0462981543899872E-3"/>
    <n v="1"/>
    <n v="0"/>
    <n v="0"/>
    <n v="0"/>
    <n v="0"/>
    <n v="0"/>
    <n v="0"/>
    <n v="-3.1306160615488356E-3"/>
    <n v="0"/>
    <n v="0"/>
  </r>
  <r>
    <x v="99"/>
    <d v="2010-10-19T00:00:00"/>
    <n v="89.3404541015625"/>
    <n v="67.470703125"/>
    <n v="13"/>
    <n v="-1.3190804994508658E-2"/>
    <n v="6.0160110018515111E-3"/>
    <n v="1"/>
    <n v="0"/>
    <n v="0"/>
    <n v="0"/>
    <n v="0"/>
    <n v="0"/>
    <n v="0"/>
    <n v="-1.920681599636017E-2"/>
    <n v="0"/>
    <n v="0"/>
  </r>
  <r>
    <x v="99"/>
    <d v="2010-10-20T00:00:00"/>
    <n v="90.212913513183594"/>
    <n v="67.616744995117102"/>
    <n v="14"/>
    <n v="9.7181833978451215E-3"/>
    <n v="2.1621835195698574E-3"/>
    <n v="1"/>
    <n v="0"/>
    <n v="0"/>
    <n v="0"/>
    <n v="0"/>
    <n v="0"/>
    <n v="0"/>
    <n v="7.555999878275264E-3"/>
    <n v="0"/>
    <n v="0"/>
  </r>
  <r>
    <x v="99"/>
    <d v="2010-10-21T00:00:00"/>
    <n v="90.411949157714801"/>
    <n v="66.813880920410099"/>
    <n v="15"/>
    <n v="2.2038574551424919E-3"/>
    <n v="-1.1944802237682857E-2"/>
    <n v="1"/>
    <n v="0"/>
    <n v="0"/>
    <n v="0"/>
    <n v="0"/>
    <n v="0"/>
    <n v="0"/>
    <n v="1.4148659692825348E-2"/>
    <n v="0"/>
    <n v="0"/>
  </r>
  <r>
    <x v="99"/>
    <d v="2010-10-22T00:00:00"/>
    <n v="90.580337524414006"/>
    <n v="67.265045166015597"/>
    <n v="16"/>
    <n v="1.8607247675602797E-3"/>
    <n v="6.7298562358522381E-3"/>
    <n v="0"/>
    <n v="1"/>
    <n v="0"/>
    <n v="1.8607247675602797E-3"/>
    <n v="6.7298562358522381E-3"/>
    <n v="0"/>
    <n v="0"/>
    <n v="0"/>
    <n v="-4.8691314682919587E-3"/>
    <n v="0"/>
  </r>
  <r>
    <x v="99"/>
    <d v="2010-10-25T00:00:00"/>
    <n v="90.848213195800696"/>
    <n v="67.457458496093693"/>
    <n v="17"/>
    <n v="2.9529626398859181E-3"/>
    <n v="2.8564412874899185E-3"/>
    <n v="0"/>
    <n v="1"/>
    <n v="0"/>
    <n v="2.9529626398859181E-3"/>
    <n v="2.8564412874899185E-3"/>
    <n v="0"/>
    <n v="0"/>
    <n v="0"/>
    <n v="9.6521352395999554E-5"/>
    <n v="0"/>
  </r>
  <r>
    <x v="99"/>
    <d v="2010-10-26T00:00:00"/>
    <n v="90.863494873046804"/>
    <n v="66.415786743164006"/>
    <n v="18"/>
    <n v="1.6819694718135257E-4"/>
    <n v="-1.5562374308708968E-2"/>
    <n v="0"/>
    <n v="1"/>
    <n v="0"/>
    <n v="1.6819694718135257E-4"/>
    <n v="-1.5562374308708968E-2"/>
    <n v="0"/>
    <n v="0"/>
    <n v="0"/>
    <n v="1.5730571255890322E-2"/>
    <n v="0"/>
  </r>
  <r>
    <x v="99"/>
    <d v="2010-10-27T00:00:00"/>
    <n v="90.603271484375"/>
    <n v="65.831893920898395"/>
    <n v="19"/>
    <n v="-2.868002469721524E-3"/>
    <n v="-8.8303494385549072E-3"/>
    <n v="0"/>
    <n v="1"/>
    <n v="0"/>
    <n v="-2.868002469721524E-3"/>
    <n v="-8.8303494385549072E-3"/>
    <n v="0"/>
    <n v="0"/>
    <n v="0"/>
    <n v="5.9623469688333836E-3"/>
    <n v="0"/>
  </r>
  <r>
    <x v="99"/>
    <d v="2010-10-28T00:00:00"/>
    <n v="90.618560791015597"/>
    <n v="66.011009216308594"/>
    <n v="20"/>
    <n v="1.6873581383546564E-4"/>
    <n v="2.7171034821534073E-3"/>
    <n v="0"/>
    <n v="1"/>
    <n v="0"/>
    <n v="1.6873581383546564E-4"/>
    <n v="2.7171034821534073E-3"/>
    <n v="0"/>
    <n v="0"/>
    <n v="0"/>
    <n v="-2.5483676683179415E-3"/>
    <n v="0"/>
  </r>
  <r>
    <x v="99"/>
    <d v="2010-10-29T00:00:00"/>
    <n v="90.687461853027301"/>
    <n v="66.628067016601506"/>
    <n v="21"/>
    <n v="7.6005269239048012E-4"/>
    <n v="9.3043810232545342E-3"/>
    <n v="0"/>
    <n v="1"/>
    <n v="0"/>
    <n v="7.6005269239048012E-4"/>
    <n v="9.3043810232545342E-3"/>
    <n v="0"/>
    <n v="0"/>
    <n v="0"/>
    <n v="-8.5443283308640535E-3"/>
    <n v="0"/>
  </r>
  <r>
    <x v="100"/>
    <d v="2010-11-01T00:00:00"/>
    <n v="90.718101501464801"/>
    <n v="66.341217041015597"/>
    <n v="1"/>
    <n v="3.3780274609316468E-4"/>
    <n v="-4.3145365879070736E-3"/>
    <n v="1"/>
    <n v="0"/>
    <n v="1"/>
    <n v="0"/>
    <n v="0"/>
    <n v="3.3780274609316468E-4"/>
    <n v="-4.3145365879070736E-3"/>
    <n v="4.6523393340002382E-3"/>
    <n v="0"/>
    <n v="4.6523393340002382E-3"/>
  </r>
  <r>
    <x v="100"/>
    <d v="2010-11-02T00:00:00"/>
    <n v="91.437545776367102"/>
    <n v="67.213157653808594"/>
    <n v="2"/>
    <n v="7.8992666619466731E-3"/>
    <n v="1.305764792401197E-2"/>
    <n v="1"/>
    <n v="0"/>
    <n v="1"/>
    <n v="0"/>
    <n v="0"/>
    <n v="7.8992666619466731E-3"/>
    <n v="1.305764792401197E-2"/>
    <n v="-5.1583812620652966E-3"/>
    <n v="0"/>
    <n v="-5.1583812620652966E-3"/>
  </r>
  <r>
    <x v="100"/>
    <d v="2010-11-03T00:00:00"/>
    <n v="91.804885864257798"/>
    <n v="65.841995239257798"/>
    <n v="3"/>
    <n v="4.009339722010348E-3"/>
    <n v="-2.0611166510251581E-2"/>
    <n v="1"/>
    <n v="0"/>
    <n v="1"/>
    <n v="0"/>
    <n v="0"/>
    <n v="4.009339722010348E-3"/>
    <n v="-2.0611166510251581E-2"/>
    <n v="2.4620506232261929E-2"/>
    <n v="0"/>
    <n v="2.4620506232261929E-2"/>
  </r>
  <r>
    <x v="100"/>
    <d v="2010-11-04T00:00:00"/>
    <n v="93.572898864746094"/>
    <n v="66.354530334472599"/>
    <n v="4"/>
    <n v="1.9075280382491396E-2"/>
    <n v="7.7541775186468044E-3"/>
    <n v="1"/>
    <n v="0"/>
    <n v="1"/>
    <n v="0"/>
    <n v="0"/>
    <n v="1.9075280382491396E-2"/>
    <n v="7.7541775186468044E-3"/>
    <n v="1.1321102863844593E-2"/>
    <n v="0"/>
    <n v="1.1321102863844593E-2"/>
  </r>
  <r>
    <x v="100"/>
    <d v="2010-11-05T00:00:00"/>
    <n v="93.924919128417898"/>
    <n v="65.216293334960895"/>
    <n v="5"/>
    <n v="3.7549309218506766E-3"/>
    <n v="-1.7302702302428037E-2"/>
    <n v="1"/>
    <n v="0"/>
    <n v="1"/>
    <n v="0"/>
    <n v="0"/>
    <n v="3.7549309218506766E-3"/>
    <n v="-1.7302702302428037E-2"/>
    <n v="2.1057633224278713E-2"/>
    <n v="0"/>
    <n v="2.1057633224278713E-2"/>
  </r>
  <r>
    <x v="100"/>
    <d v="2010-11-08T00:00:00"/>
    <n v="93.748893737792898"/>
    <n v="65.509162902832003"/>
    <n v="6"/>
    <n v="-1.8758657860066278E-3"/>
    <n v="4.4806890147395554E-3"/>
    <n v="1"/>
    <n v="0"/>
    <n v="0"/>
    <n v="0"/>
    <n v="0"/>
    <n v="0"/>
    <n v="0"/>
    <n v="-6.3565548007461833E-3"/>
    <n v="0"/>
    <n v="0"/>
  </r>
  <r>
    <x v="100"/>
    <d v="2010-11-09T00:00:00"/>
    <n v="93.075378417968693"/>
    <n v="64.064857482910099"/>
    <n v="7"/>
    <n v="-7.2101791685731916E-3"/>
    <n v="-2.2294056114707934E-2"/>
    <n v="1"/>
    <n v="0"/>
    <n v="0"/>
    <n v="0"/>
    <n v="0"/>
    <n v="0"/>
    <n v="0"/>
    <n v="1.5083876946134743E-2"/>
    <n v="0"/>
    <n v="0"/>
  </r>
  <r>
    <x v="100"/>
    <d v="2010-11-10T00:00:00"/>
    <n v="93.450416564941406"/>
    <n v="64.151321411132798"/>
    <n v="8"/>
    <n v="4.021306033291947E-3"/>
    <n v="1.348721231210534E-3"/>
    <n v="1"/>
    <n v="0"/>
    <n v="0"/>
    <n v="0"/>
    <n v="0"/>
    <n v="0"/>
    <n v="0"/>
    <n v="2.672584802081413E-3"/>
    <n v="0"/>
    <n v="0"/>
  </r>
  <r>
    <x v="100"/>
    <d v="2010-11-11T00:00:00"/>
    <n v="93.098350524902301"/>
    <n v="64.118057250976506"/>
    <n v="9"/>
    <n v="-3.7745246299152446E-3"/>
    <n v="-5.1866098127157018E-4"/>
    <n v="1"/>
    <n v="0"/>
    <n v="0"/>
    <n v="0"/>
    <n v="0"/>
    <n v="0"/>
    <n v="0"/>
    <n v="-3.2558636486436743E-3"/>
    <n v="0"/>
    <n v="0"/>
  </r>
  <r>
    <x v="100"/>
    <d v="2010-11-12T00:00:00"/>
    <n v="91.996238708496094"/>
    <n v="63.771953582763601"/>
    <n v="10"/>
    <n v="-1.1908774275512755E-2"/>
    <n v="-5.4125339562778431E-3"/>
    <n v="1"/>
    <n v="0"/>
    <n v="0"/>
    <n v="0"/>
    <n v="0"/>
    <n v="0"/>
    <n v="0"/>
    <n v="-6.4962403192349123E-3"/>
    <n v="0"/>
    <n v="0"/>
  </r>
  <r>
    <x v="100"/>
    <d v="2010-11-15T00:00:00"/>
    <n v="91.866149902343693"/>
    <n v="62.440784454345703"/>
    <n v="11"/>
    <n v="-1.4150673103176337E-3"/>
    <n v="-2.1094835783884009E-2"/>
    <n v="1"/>
    <n v="0"/>
    <n v="0"/>
    <n v="0"/>
    <n v="0"/>
    <n v="0"/>
    <n v="0"/>
    <n v="1.9679768473566374E-2"/>
    <n v="0"/>
    <n v="0"/>
  </r>
  <r>
    <x v="100"/>
    <d v="2010-11-16T00:00:00"/>
    <n v="90.434921264648395"/>
    <n v="63.991611480712798"/>
    <n v="12"/>
    <n v="-1.5702135319761511E-2"/>
    <n v="2.4533345256664146E-2"/>
    <n v="1"/>
    <n v="0"/>
    <n v="0"/>
    <n v="0"/>
    <n v="0"/>
    <n v="0"/>
    <n v="0"/>
    <n v="-4.0235480576425661E-2"/>
    <n v="0"/>
    <n v="0"/>
  </r>
  <r>
    <x v="100"/>
    <d v="2010-11-17T00:00:00"/>
    <n v="90.480812072753906"/>
    <n v="63.638824462890597"/>
    <n v="13"/>
    <n v="5.0731695075053207E-4"/>
    <n v="-5.5282725268039953E-3"/>
    <n v="1"/>
    <n v="0"/>
    <n v="0"/>
    <n v="0"/>
    <n v="0"/>
    <n v="0"/>
    <n v="0"/>
    <n v="6.0355894775545272E-3"/>
    <n v="0"/>
    <n v="0"/>
  </r>
  <r>
    <x v="100"/>
    <d v="2010-11-18T00:00:00"/>
    <n v="91.812553405761705"/>
    <n v="63.898410797119098"/>
    <n v="14"/>
    <n v="1.4611228686180597E-2"/>
    <n v="4.0707592910891235E-3"/>
    <n v="1"/>
    <n v="0"/>
    <n v="0"/>
    <n v="0"/>
    <n v="0"/>
    <n v="0"/>
    <n v="0"/>
    <n v="1.0540469395091474E-2"/>
    <n v="0"/>
    <n v="0"/>
  </r>
  <r>
    <x v="100"/>
    <d v="2010-11-19T00:00:00"/>
    <n v="92.065116882324205"/>
    <n v="64.291145324707003"/>
    <n v="15"/>
    <n v="2.7470832646174482E-3"/>
    <n v="6.1274220497636563E-3"/>
    <n v="1"/>
    <n v="0"/>
    <n v="0"/>
    <n v="0"/>
    <n v="0"/>
    <n v="0"/>
    <n v="0"/>
    <n v="-3.3803387851462081E-3"/>
    <n v="0"/>
    <n v="0"/>
  </r>
  <r>
    <x v="100"/>
    <d v="2010-11-22T00:00:00"/>
    <n v="91.988578796386705"/>
    <n v="64.564041137695298"/>
    <n v="16"/>
    <n v="-8.3169305638907819E-4"/>
    <n v="4.2357041029789794E-3"/>
    <n v="0"/>
    <n v="1"/>
    <n v="0"/>
    <n v="-8.3169305638907819E-4"/>
    <n v="4.2357041029789794E-3"/>
    <n v="0"/>
    <n v="0"/>
    <n v="0"/>
    <n v="-5.0673971593680573E-3"/>
    <n v="0"/>
  </r>
  <r>
    <x v="100"/>
    <d v="2010-11-23T00:00:00"/>
    <n v="90.656867980957003"/>
    <n v="64.883514404296804"/>
    <n v="17"/>
    <n v="-1.4582727777004745E-2"/>
    <n v="4.9359590282353387E-3"/>
    <n v="0"/>
    <n v="1"/>
    <n v="0"/>
    <n v="-1.4582727777004745E-2"/>
    <n v="4.9359590282353387E-3"/>
    <n v="0"/>
    <n v="0"/>
    <n v="0"/>
    <n v="-1.9518686805240083E-2"/>
    <n v="0"/>
  </r>
  <r>
    <x v="100"/>
    <d v="2010-11-24T00:00:00"/>
    <n v="91.996238708496094"/>
    <n v="63.725383758544901"/>
    <n v="18"/>
    <n v="1.4665994561924255E-2"/>
    <n v="-1.801060375303257E-2"/>
    <n v="0"/>
    <n v="1"/>
    <n v="0"/>
    <n v="1.4665994561924255E-2"/>
    <n v="-1.801060375303257E-2"/>
    <n v="0"/>
    <n v="0"/>
    <n v="0"/>
    <n v="3.2676598314956826E-2"/>
    <n v="0"/>
  </r>
  <r>
    <x v="100"/>
    <d v="2010-11-26T00:00:00"/>
    <n v="90.924728393554602"/>
    <n v="64.610618591308594"/>
    <n v="19"/>
    <n v="-1.1715688889536918E-2"/>
    <n v="1.3795799411476597E-2"/>
    <n v="0"/>
    <n v="1"/>
    <n v="0"/>
    <n v="-1.1715688889536918E-2"/>
    <n v="1.3795799411476597E-2"/>
    <n v="0"/>
    <n v="0"/>
    <n v="0"/>
    <n v="-2.5511488301013515E-2"/>
    <n v="0"/>
  </r>
  <r>
    <x v="100"/>
    <d v="2010-11-29T00:00:00"/>
    <n v="91.200294494628906"/>
    <n v="65.163108825683594"/>
    <n v="20"/>
    <n v="3.0261224624024119E-3"/>
    <n v="8.5147214825648417E-3"/>
    <n v="0"/>
    <n v="1"/>
    <n v="0"/>
    <n v="3.0261224624024119E-3"/>
    <n v="8.5147214825648417E-3"/>
    <n v="0"/>
    <n v="0"/>
    <n v="0"/>
    <n v="-5.4885990201624293E-3"/>
    <n v="0"/>
  </r>
  <r>
    <x v="100"/>
    <d v="2010-11-30T00:00:00"/>
    <n v="90.687461853027301"/>
    <n v="65.502525329589801"/>
    <n v="21"/>
    <n v="-5.6390161805416799E-3"/>
    <n v="5.1952033066429357E-3"/>
    <n v="0"/>
    <n v="1"/>
    <n v="0"/>
    <n v="-5.6390161805416799E-3"/>
    <n v="5.1952033066429357E-3"/>
    <n v="0"/>
    <n v="0"/>
    <n v="0"/>
    <n v="-1.0834219487184615E-2"/>
    <n v="0"/>
  </r>
  <r>
    <x v="101"/>
    <d v="2010-12-01T00:00:00"/>
    <n v="92.616195678710895"/>
    <n v="64.046478271484304"/>
    <n v="1"/>
    <n v="2.1044915694854671E-2"/>
    <n v="-2.2479653768923222E-2"/>
    <n v="1"/>
    <n v="0"/>
    <n v="1"/>
    <n v="0"/>
    <n v="0"/>
    <n v="2.1044915694854671E-2"/>
    <n v="-2.2479653768923222E-2"/>
    <n v="4.352456946377789E-2"/>
    <n v="0"/>
    <n v="4.352456946377789E-2"/>
  </r>
  <r>
    <x v="101"/>
    <d v="2010-12-02T00:00:00"/>
    <n v="93.802474975585895"/>
    <n v="63.879566192626903"/>
    <n v="2"/>
    <n v="1.2727215634152305E-2"/>
    <n v="-2.6095104288241266E-3"/>
    <n v="1"/>
    <n v="0"/>
    <n v="1"/>
    <n v="0"/>
    <n v="0"/>
    <n v="1.2727215634152305E-2"/>
    <n v="-2.6095104288241266E-3"/>
    <n v="1.5336726062976432E-2"/>
    <n v="0"/>
    <n v="1.5336726062976432E-2"/>
  </r>
  <r>
    <x v="101"/>
    <d v="2010-12-03T00:00:00"/>
    <n v="94.055038452148395"/>
    <n v="63.378551483154297"/>
    <n v="3"/>
    <n v="2.6888850397915037E-3"/>
    <n v="-7.8740328273406365E-3"/>
    <n v="1"/>
    <n v="0"/>
    <n v="1"/>
    <n v="0"/>
    <n v="0"/>
    <n v="2.6888850397915037E-3"/>
    <n v="-7.8740328273406365E-3"/>
    <n v="1.056291786713214E-2"/>
    <n v="0"/>
    <n v="1.056291786713214E-2"/>
  </r>
  <r>
    <x v="101"/>
    <d v="2010-12-06T00:00:00"/>
    <n v="93.955558776855398"/>
    <n v="64.273612976074205"/>
    <n v="4"/>
    <n v="-1.058234865936228E-3"/>
    <n v="1.4023673871657051E-2"/>
    <n v="1"/>
    <n v="0"/>
    <n v="1"/>
    <n v="0"/>
    <n v="0"/>
    <n v="-1.058234865936228E-3"/>
    <n v="1.4023673871657051E-2"/>
    <n v="-1.508190873759328E-2"/>
    <n v="0"/>
    <n v="-1.508190873759328E-2"/>
  </r>
  <r>
    <x v="101"/>
    <d v="2010-12-07T00:00:00"/>
    <n v="94.009117126464801"/>
    <n v="62.897659301757798"/>
    <n v="5"/>
    <n v="5.6987676861601163E-4"/>
    <n v="-2.1640223389436355E-2"/>
    <n v="1"/>
    <n v="0"/>
    <n v="1"/>
    <n v="0"/>
    <n v="0"/>
    <n v="5.6987676861601163E-4"/>
    <n v="-2.1640223389436355E-2"/>
    <n v="2.2210100158052366E-2"/>
    <n v="0"/>
    <n v="2.2210100158052366E-2"/>
  </r>
  <r>
    <x v="101"/>
    <d v="2010-12-08T00:00:00"/>
    <n v="94.353530883789006"/>
    <n v="62.289844512939403"/>
    <n v="6"/>
    <n v="3.6569260921508928E-3"/>
    <n v="-9.7105469225497176E-3"/>
    <n v="1"/>
    <n v="0"/>
    <n v="0"/>
    <n v="0"/>
    <n v="0"/>
    <n v="0"/>
    <n v="0"/>
    <n v="1.336747301470061E-2"/>
    <n v="0"/>
    <n v="0"/>
  </r>
  <r>
    <x v="101"/>
    <d v="2010-12-09T00:00:00"/>
    <n v="94.720924377441406"/>
    <n v="62.5970649719238"/>
    <n v="7"/>
    <n v="3.8862357745234025E-3"/>
    <n v="4.9199884915655957E-3"/>
    <n v="1"/>
    <n v="0"/>
    <n v="0"/>
    <n v="0"/>
    <n v="0"/>
    <n v="0"/>
    <n v="0"/>
    <n v="-1.0337527170421932E-3"/>
    <n v="0"/>
    <n v="0"/>
  </r>
  <r>
    <x v="101"/>
    <d v="2010-12-10T00:00:00"/>
    <n v="95.271987915039006"/>
    <n v="62.216411590576101"/>
    <n v="8"/>
    <n v="5.8009014782976313E-3"/>
    <n v="-6.099574693514109E-3"/>
    <n v="1"/>
    <n v="0"/>
    <n v="0"/>
    <n v="0"/>
    <n v="0"/>
    <n v="0"/>
    <n v="0"/>
    <n v="1.190047617181174E-2"/>
    <n v="0"/>
    <n v="0"/>
  </r>
  <r>
    <x v="101"/>
    <d v="2010-12-13T00:00:00"/>
    <n v="95.333221435546804"/>
    <n v="62.450119018554602"/>
    <n v="9"/>
    <n v="6.4251677929469311E-4"/>
    <n v="3.7493255104461033E-3"/>
    <n v="1"/>
    <n v="0"/>
    <n v="0"/>
    <n v="0"/>
    <n v="0"/>
    <n v="0"/>
    <n v="0"/>
    <n v="-3.1068087311514102E-3"/>
    <n v="0"/>
    <n v="0"/>
  </r>
  <r>
    <x v="101"/>
    <d v="2010-12-14T00:00:00"/>
    <n v="95.417396545410099"/>
    <n v="61.541843414306598"/>
    <n v="10"/>
    <n v="8.8256715724550005E-4"/>
    <n v="-1.4650818212425875E-2"/>
    <n v="1"/>
    <n v="0"/>
    <n v="0"/>
    <n v="0"/>
    <n v="0"/>
    <n v="0"/>
    <n v="0"/>
    <n v="1.5533385369671375E-2"/>
    <n v="0"/>
    <n v="0"/>
  </r>
  <r>
    <x v="101"/>
    <d v="2010-12-15T00:00:00"/>
    <n v="94.981155395507798"/>
    <n v="60.740325927734297"/>
    <n v="11"/>
    <n v="-4.5824078893573397E-3"/>
    <n v="-1.310949862680065E-2"/>
    <n v="1"/>
    <n v="0"/>
    <n v="0"/>
    <n v="0"/>
    <n v="0"/>
    <n v="0"/>
    <n v="0"/>
    <n v="8.5270907374433106E-3"/>
    <n v="0"/>
    <n v="0"/>
  </r>
  <r>
    <x v="101"/>
    <d v="2010-12-16T00:00:00"/>
    <n v="95.532188415527301"/>
    <n v="61.161094665527301"/>
    <n v="12"/>
    <n v="5.7847345031510101E-3"/>
    <n v="6.9034537385290022E-3"/>
    <n v="1"/>
    <n v="0"/>
    <n v="0"/>
    <n v="0"/>
    <n v="0"/>
    <n v="0"/>
    <n v="0"/>
    <n v="-1.1187192353779921E-3"/>
    <n v="0"/>
    <n v="0"/>
  </r>
  <r>
    <x v="101"/>
    <d v="2010-12-17T00:00:00"/>
    <n v="95.634529113769503"/>
    <n v="62.2765083312988"/>
    <n v="13"/>
    <n v="1.0706958757440192E-3"/>
    <n v="1.8073002058890002E-2"/>
    <n v="1"/>
    <n v="0"/>
    <n v="0"/>
    <n v="0"/>
    <n v="0"/>
    <n v="0"/>
    <n v="0"/>
    <n v="-1.7002306183145983E-2"/>
    <n v="0"/>
    <n v="0"/>
  </r>
  <r>
    <x v="101"/>
    <d v="2010-12-20T00:00:00"/>
    <n v="95.865341186523395"/>
    <n v="62.209739685058501"/>
    <n v="14"/>
    <n v="2.4105727503629022E-3"/>
    <n v="-1.0727072862552279E-3"/>
    <n v="1"/>
    <n v="0"/>
    <n v="0"/>
    <n v="0"/>
    <n v="0"/>
    <n v="0"/>
    <n v="0"/>
    <n v="3.48328003661813E-3"/>
    <n v="0"/>
    <n v="0"/>
  </r>
  <r>
    <x v="101"/>
    <d v="2010-12-21T00:00:00"/>
    <n v="96.473167419433594"/>
    <n v="62.643821716308501"/>
    <n v="15"/>
    <n v="6.320401054796275E-3"/>
    <n v="6.9534865549773367E-3"/>
    <n v="1"/>
    <n v="0"/>
    <n v="0"/>
    <n v="0"/>
    <n v="0"/>
    <n v="0"/>
    <n v="0"/>
    <n v="-6.3308550018106174E-4"/>
    <n v="0"/>
    <n v="0"/>
  </r>
  <r>
    <x v="101"/>
    <d v="2010-12-22T00:00:00"/>
    <n v="96.773231506347599"/>
    <n v="62.196361541747997"/>
    <n v="16"/>
    <n v="3.105510164622031E-3"/>
    <n v="-7.168558697422815E-3"/>
    <n v="0"/>
    <n v="1"/>
    <n v="0"/>
    <n v="3.105510164622031E-3"/>
    <n v="-7.168558697422815E-3"/>
    <n v="0"/>
    <n v="0"/>
    <n v="0"/>
    <n v="1.0274068862044846E-2"/>
    <n v="0"/>
  </r>
  <r>
    <x v="101"/>
    <d v="2010-12-23T00:00:00"/>
    <n v="96.634719848632798"/>
    <n v="62.0694580078125"/>
    <n v="17"/>
    <n v="-1.4323266486700363E-3"/>
    <n v="-2.0424534841771468E-3"/>
    <n v="0"/>
    <n v="1"/>
    <n v="0"/>
    <n v="-1.4323266486700363E-3"/>
    <n v="-2.0424534841771468E-3"/>
    <n v="0"/>
    <n v="0"/>
    <n v="0"/>
    <n v="6.1012683550711044E-4"/>
    <n v="0"/>
  </r>
  <r>
    <x v="101"/>
    <d v="2010-12-27T00:00:00"/>
    <n v="96.673210144042898"/>
    <n v="62.623836517333899"/>
    <n v="18"/>
    <n v="3.9822780079666565E-4"/>
    <n v="8.8919322303025444E-3"/>
    <n v="0"/>
    <n v="1"/>
    <n v="0"/>
    <n v="3.9822780079666565E-4"/>
    <n v="8.8919322303025444E-3"/>
    <n v="0"/>
    <n v="0"/>
    <n v="0"/>
    <n v="-8.4937044295058783E-3"/>
    <n v="0"/>
  </r>
  <r>
    <x v="101"/>
    <d v="2010-12-28T00:00:00"/>
    <n v="96.811714172363196"/>
    <n v="61.397312164306598"/>
    <n v="19"/>
    <n v="1.4316779714729888E-3"/>
    <n v="-1.9779922297636744E-2"/>
    <n v="0"/>
    <n v="1"/>
    <n v="0"/>
    <n v="1.4316779714729888E-3"/>
    <n v="-1.9779922297636744E-2"/>
    <n v="0"/>
    <n v="0"/>
    <n v="0"/>
    <n v="2.1211600269109732E-2"/>
    <n v="0"/>
  </r>
  <r>
    <x v="101"/>
    <d v="2010-12-29T00:00:00"/>
    <n v="96.880943298339801"/>
    <n v="62.436138153076101"/>
    <n v="20"/>
    <n v="7.1483482986472427E-4"/>
    <n v="1.6778186439474579E-2"/>
    <n v="0"/>
    <n v="1"/>
    <n v="0"/>
    <n v="7.1483482986472427E-4"/>
    <n v="1.6778186439474579E-2"/>
    <n v="0"/>
    <n v="0"/>
    <n v="0"/>
    <n v="-1.6063351609609856E-2"/>
    <n v="0"/>
  </r>
  <r>
    <x v="101"/>
    <d v="2010-12-30T00:00:00"/>
    <n v="96.72705078125"/>
    <n v="62.389255523681598"/>
    <n v="21"/>
    <n v="-1.5897334222364529E-3"/>
    <n v="-7.5117137976586363E-4"/>
    <n v="0"/>
    <n v="1"/>
    <n v="0"/>
    <n v="-1.5897334222364529E-3"/>
    <n v="-7.5117137976586363E-4"/>
    <n v="0"/>
    <n v="0"/>
    <n v="0"/>
    <n v="-8.3856204247058927E-4"/>
    <n v="0"/>
  </r>
  <r>
    <x v="101"/>
    <d v="2010-12-31T00:00:00"/>
    <n v="96.750152587890597"/>
    <n v="63.079551696777301"/>
    <n v="22"/>
    <n v="2.3880649862714339E-4"/>
    <n v="1.1003581741057323E-2"/>
    <n v="0"/>
    <n v="1"/>
    <n v="0"/>
    <n v="2.3880649862714339E-4"/>
    <n v="1.1003581741057323E-2"/>
    <n v="0"/>
    <n v="0"/>
    <n v="0"/>
    <n v="-1.0764775242430179E-2"/>
    <n v="0"/>
  </r>
  <r>
    <x v="102"/>
    <d v="2011-01-03T00:00:00"/>
    <n v="97.750328063964801"/>
    <n v="62.603713989257798"/>
    <n v="1"/>
    <n v="1.0284645968468252E-2"/>
    <n v="-7.5720499220030719E-3"/>
    <n v="1"/>
    <n v="0"/>
    <n v="1"/>
    <n v="0"/>
    <n v="0"/>
    <n v="1.0284645968468252E-2"/>
    <n v="-7.5720499220030719E-3"/>
    <n v="1.7856695890471324E-2"/>
    <n v="0"/>
    <n v="1.7856695890471324E-2"/>
  </r>
  <r>
    <x v="102"/>
    <d v="2011-01-04T00:00:00"/>
    <n v="97.696487426757798"/>
    <n v="62.677425384521399"/>
    <n v="2"/>
    <n v="-5.5094925372656321E-4"/>
    <n v="1.1767358460783018E-3"/>
    <n v="1"/>
    <n v="0"/>
    <n v="1"/>
    <n v="0"/>
    <n v="0"/>
    <n v="-5.5094925372656321E-4"/>
    <n v="1.1767358460783018E-3"/>
    <n v="-1.727685099804865E-3"/>
    <n v="0"/>
    <n v="-1.727685099804865E-3"/>
  </r>
  <r>
    <x v="102"/>
    <d v="2011-01-05T00:00:00"/>
    <n v="98.204277038574205"/>
    <n v="61.296791076660099"/>
    <n v="3"/>
    <n v="5.1841630170464496E-3"/>
    <n v="-2.2273847374354758E-2"/>
    <n v="1"/>
    <n v="0"/>
    <n v="1"/>
    <n v="0"/>
    <n v="0"/>
    <n v="5.1841630170464496E-3"/>
    <n v="-2.2273847374354758E-2"/>
    <n v="2.7458010391401208E-2"/>
    <n v="0"/>
    <n v="2.7458010391401208E-2"/>
  </r>
  <r>
    <x v="102"/>
    <d v="2011-01-06T00:00:00"/>
    <n v="98.011940002441406"/>
    <n v="61.564895629882798"/>
    <n v="4"/>
    <n v="-1.9604607675729308E-3"/>
    <n v="4.3643382403157028E-3"/>
    <n v="1"/>
    <n v="0"/>
    <n v="1"/>
    <n v="0"/>
    <n v="0"/>
    <n v="-1.9604607675729308E-3"/>
    <n v="4.3643382403157028E-3"/>
    <n v="-6.3247990078886332E-3"/>
    <n v="0"/>
    <n v="-6.3247990078886332E-3"/>
  </r>
  <r>
    <x v="102"/>
    <d v="2011-01-07T00:00:00"/>
    <n v="97.819587707519503"/>
    <n v="61.893306732177699"/>
    <n v="5"/>
    <n v="-1.9644677139649559E-3"/>
    <n v="5.3202115475737095E-3"/>
    <n v="1"/>
    <n v="0"/>
    <n v="1"/>
    <n v="0"/>
    <n v="0"/>
    <n v="-1.9644677139649559E-3"/>
    <n v="5.3202115475737095E-3"/>
    <n v="-7.2846792615386654E-3"/>
    <n v="0"/>
    <n v="-7.2846792615386654E-3"/>
  </r>
  <r>
    <x v="102"/>
    <d v="2011-01-10T00:00:00"/>
    <n v="97.696487426757798"/>
    <n v="62.228389739990199"/>
    <n v="6"/>
    <n v="-1.2592345355086027E-3"/>
    <n v="5.3992787944445071E-3"/>
    <n v="1"/>
    <n v="0"/>
    <n v="0"/>
    <n v="0"/>
    <n v="0"/>
    <n v="0"/>
    <n v="0"/>
    <n v="-6.6585133299531096E-3"/>
    <n v="0"/>
    <n v="0"/>
  </r>
  <r>
    <x v="102"/>
    <d v="2011-01-11T00:00:00"/>
    <n v="98.042694091796804"/>
    <n v="61.879890441894503"/>
    <n v="7"/>
    <n v="3.5374320396388773E-3"/>
    <n v="-5.6160670917828406E-3"/>
    <n v="1"/>
    <n v="0"/>
    <n v="0"/>
    <n v="0"/>
    <n v="0"/>
    <n v="0"/>
    <n v="0"/>
    <n v="9.153499131421718E-3"/>
    <n v="0"/>
    <n v="0"/>
  </r>
  <r>
    <x v="102"/>
    <d v="2011-01-12T00:00:00"/>
    <n v="98.927490234375"/>
    <n v="61.397312164306598"/>
    <n v="8"/>
    <n v="8.9841221088012187E-3"/>
    <n v="-7.8291968410378644E-3"/>
    <n v="1"/>
    <n v="0"/>
    <n v="0"/>
    <n v="0"/>
    <n v="0"/>
    <n v="0"/>
    <n v="0"/>
    <n v="1.6813318949839083E-2"/>
    <n v="0"/>
    <n v="0"/>
  </r>
  <r>
    <x v="102"/>
    <d v="2011-01-13T00:00:00"/>
    <n v="98.765922546386705"/>
    <n v="61.946949005126903"/>
    <n v="9"/>
    <n v="-1.6345281482791157E-3"/>
    <n v="8.912299181167857E-3"/>
    <n v="1"/>
    <n v="0"/>
    <n v="0"/>
    <n v="0"/>
    <n v="0"/>
    <n v="0"/>
    <n v="0"/>
    <n v="-1.0546827329446973E-2"/>
    <n v="0"/>
    <n v="0"/>
  </r>
  <r>
    <x v="102"/>
    <d v="2011-01-14T00:00:00"/>
    <n v="99.481452941894503"/>
    <n v="61.551502227783203"/>
    <n v="10"/>
    <n v="7.2185924360291098E-3"/>
    <n v="-6.4040985925893504E-3"/>
    <n v="1"/>
    <n v="0"/>
    <n v="0"/>
    <n v="0"/>
    <n v="0"/>
    <n v="0"/>
    <n v="0"/>
    <n v="1.3622691028618461E-2"/>
    <n v="0"/>
    <n v="0"/>
  </r>
  <r>
    <x v="102"/>
    <d v="2011-01-18T00:00:00"/>
    <n v="99.650718688964801"/>
    <n v="61.263298034667898"/>
    <n v="11"/>
    <n v="1.7000345695075321E-3"/>
    <n v="-4.6933223280685339E-3"/>
    <n v="1"/>
    <n v="0"/>
    <n v="0"/>
    <n v="0"/>
    <n v="0"/>
    <n v="0"/>
    <n v="0"/>
    <n v="6.3933568975760658E-3"/>
    <n v="0"/>
    <n v="0"/>
  </r>
  <r>
    <x v="102"/>
    <d v="2011-01-19T00:00:00"/>
    <n v="98.673606872558594"/>
    <n v="61.7056274414062"/>
    <n v="12"/>
    <n v="-9.8537556581123342E-3"/>
    <n v="7.1941966282627464E-3"/>
    <n v="1"/>
    <n v="0"/>
    <n v="0"/>
    <n v="0"/>
    <n v="0"/>
    <n v="0"/>
    <n v="0"/>
    <n v="-1.7047952286375082E-2"/>
    <n v="0"/>
    <n v="0"/>
  </r>
  <r>
    <x v="102"/>
    <d v="2011-01-20T00:00:00"/>
    <n v="98.542808532714801"/>
    <n v="60.854480743408203"/>
    <n v="13"/>
    <n v="-1.3264449488429998E-3"/>
    <n v="-1.3889680653695936E-2"/>
    <n v="1"/>
    <n v="0"/>
    <n v="0"/>
    <n v="0"/>
    <n v="0"/>
    <n v="0"/>
    <n v="0"/>
    <n v="1.2563235704852935E-2"/>
    <n v="0"/>
    <n v="0"/>
  </r>
  <r>
    <x v="102"/>
    <d v="2011-01-21T00:00:00"/>
    <n v="98.765922546386705"/>
    <n v="61.337001800537102"/>
    <n v="14"/>
    <n v="2.2615736014184977E-3"/>
    <n v="7.89782651313173E-3"/>
    <n v="1"/>
    <n v="0"/>
    <n v="0"/>
    <n v="0"/>
    <n v="0"/>
    <n v="0"/>
    <n v="0"/>
    <n v="-5.6362529117132323E-3"/>
    <n v="0"/>
    <n v="0"/>
  </r>
  <r>
    <x v="102"/>
    <d v="2011-01-24T00:00:00"/>
    <n v="99.327583312988196"/>
    <n v="61.363842010497997"/>
    <n v="15"/>
    <n v="5.6706782916020179E-3"/>
    <n v="4.3749023324275466E-4"/>
    <n v="1"/>
    <n v="0"/>
    <n v="0"/>
    <n v="0"/>
    <n v="0"/>
    <n v="0"/>
    <n v="0"/>
    <n v="5.2331880583592633E-3"/>
    <n v="0"/>
    <n v="0"/>
  </r>
  <r>
    <x v="102"/>
    <d v="2011-01-25T00:00:00"/>
    <n v="99.381416320800696"/>
    <n v="61.946949005126903"/>
    <n v="16"/>
    <n v="5.4182758937664887E-4"/>
    <n v="9.4575881997166142E-3"/>
    <n v="0"/>
    <n v="1"/>
    <n v="0"/>
    <n v="5.4182758937664887E-4"/>
    <n v="9.4575881997166142E-3"/>
    <n v="0"/>
    <n v="0"/>
    <n v="0"/>
    <n v="-8.9157606103399661E-3"/>
    <n v="0"/>
  </r>
  <r>
    <x v="102"/>
    <d v="2011-01-26T00:00:00"/>
    <n v="99.766136169433594"/>
    <n v="61.008655548095703"/>
    <n v="17"/>
    <n v="3.8636711565077099E-3"/>
    <n v="-1.5262609212095688E-2"/>
    <n v="0"/>
    <n v="1"/>
    <n v="0"/>
    <n v="3.8636711565077099E-3"/>
    <n v="-1.5262609212095688E-2"/>
    <n v="0"/>
    <n v="0"/>
    <n v="0"/>
    <n v="1.9126280368603397E-2"/>
    <n v="0"/>
  </r>
  <r>
    <x v="102"/>
    <d v="2011-01-27T00:00:00"/>
    <n v="100.012336730957"/>
    <n v="61.283454895019503"/>
    <n v="18"/>
    <n v="2.4647368916841375E-3"/>
    <n v="4.4941543399296627E-3"/>
    <n v="0"/>
    <n v="1"/>
    <n v="0"/>
    <n v="2.4647368916841375E-3"/>
    <n v="4.4941543399296627E-3"/>
    <n v="0"/>
    <n v="0"/>
    <n v="0"/>
    <n v="-2.0294174482455253E-3"/>
    <n v="0"/>
  </r>
  <r>
    <x v="102"/>
    <d v="2011-01-28T00:00:00"/>
    <n v="98.265853881835895"/>
    <n v="61.605133056640597"/>
    <n v="19"/>
    <n v="-1.7616945291728196E-2"/>
    <n v="5.2352932311034266E-3"/>
    <n v="0"/>
    <n v="1"/>
    <n v="0"/>
    <n v="-1.7616945291728196E-2"/>
    <n v="5.2352932311034266E-3"/>
    <n v="0"/>
    <n v="0"/>
    <n v="0"/>
    <n v="-2.2852238522831622E-2"/>
    <n v="0"/>
  </r>
  <r>
    <x v="102"/>
    <d v="2011-01-31T00:00:00"/>
    <n v="99.004409790039006"/>
    <n v="61.135986328125"/>
    <n v="20"/>
    <n v="7.4877920794798776E-3"/>
    <n v="-7.6445288353803251E-3"/>
    <n v="0"/>
    <n v="1"/>
    <n v="0"/>
    <n v="7.4877920794798776E-3"/>
    <n v="-7.6445288353803251E-3"/>
    <n v="0"/>
    <n v="0"/>
    <n v="0"/>
    <n v="1.5132320914860203E-2"/>
    <n v="0"/>
  </r>
  <r>
    <x v="103"/>
    <d v="2011-02-01T00:00:00"/>
    <n v="100.58936309814401"/>
    <n v="60.8333320617675"/>
    <n v="1"/>
    <n v="1.5882124988153831E-2"/>
    <n v="-4.9628036220225845E-3"/>
    <n v="1"/>
    <n v="0"/>
    <n v="1"/>
    <n v="0"/>
    <n v="0"/>
    <n v="1.5882124988153831E-2"/>
    <n v="-4.9628036220225845E-3"/>
    <n v="2.0844928610176415E-2"/>
    <n v="0"/>
    <n v="2.0844928610176415E-2"/>
  </r>
  <r>
    <x v="103"/>
    <d v="2011-02-02T00:00:00"/>
    <n v="100.3970413208"/>
    <n v="60.846755981445298"/>
    <n v="2"/>
    <n v="-1.9137795573691454E-3"/>
    <n v="2.2064283397764357E-4"/>
    <n v="1"/>
    <n v="0"/>
    <n v="1"/>
    <n v="0"/>
    <n v="0"/>
    <n v="-1.9137795573691454E-3"/>
    <n v="2.2064283397764357E-4"/>
    <n v="-2.1344223913467891E-3"/>
    <n v="0"/>
    <n v="-2.1344223913467891E-3"/>
  </r>
  <r>
    <x v="103"/>
    <d v="2011-02-03T00:00:00"/>
    <n v="100.620140075683"/>
    <n v="60.342327117919901"/>
    <n v="3"/>
    <n v="2.2196992807773067E-3"/>
    <n v="-8.3247065449978709E-3"/>
    <n v="1"/>
    <n v="0"/>
    <n v="1"/>
    <n v="0"/>
    <n v="0"/>
    <n v="2.2196992807773067E-3"/>
    <n v="-8.3247065449978709E-3"/>
    <n v="1.0544405825775177E-2"/>
    <n v="0"/>
    <n v="1.0544405825775177E-2"/>
  </r>
  <r>
    <x v="103"/>
    <d v="2011-02-04T00:00:00"/>
    <n v="100.904808044433"/>
    <n v="59.7302856445312"/>
    <n v="4"/>
    <n v="2.8251406165174537E-3"/>
    <n v="-1.0194610745817142E-2"/>
    <n v="1"/>
    <n v="0"/>
    <n v="1"/>
    <n v="0"/>
    <n v="0"/>
    <n v="2.8251406165174537E-3"/>
    <n v="-1.0194610745817142E-2"/>
    <n v="1.3019751362334596E-2"/>
    <n v="0"/>
    <n v="1.3019751362334596E-2"/>
  </r>
  <r>
    <x v="103"/>
    <d v="2011-02-07T00:00:00"/>
    <n v="101.535720825195"/>
    <n v="60.039680480957003"/>
    <n v="5"/>
    <n v="6.2330880771412252E-3"/>
    <n v="5.1664959864166698E-3"/>
    <n v="1"/>
    <n v="0"/>
    <n v="1"/>
    <n v="0"/>
    <n v="0"/>
    <n v="6.2330880771412252E-3"/>
    <n v="5.1664959864166698E-3"/>
    <n v="1.0665920907245554E-3"/>
    <n v="0"/>
    <n v="1.0665920907245554E-3"/>
  </r>
  <r>
    <x v="103"/>
    <d v="2011-02-08T00:00:00"/>
    <n v="101.997344970703"/>
    <n v="59.488201141357401"/>
    <n v="6"/>
    <n v="4.536117364989334E-3"/>
    <n v="-9.2276922393067454E-3"/>
    <n v="1"/>
    <n v="0"/>
    <n v="0"/>
    <n v="0"/>
    <n v="0"/>
    <n v="0"/>
    <n v="0"/>
    <n v="1.376380960429608E-2"/>
    <n v="0"/>
    <n v="0"/>
  </r>
  <r>
    <x v="103"/>
    <d v="2011-02-09T00:00:00"/>
    <n v="101.766548156738"/>
    <n v="60.006072998046797"/>
    <n v="7"/>
    <n v="-2.2653367004520975E-3"/>
    <n v="8.6677809918991253E-3"/>
    <n v="1"/>
    <n v="0"/>
    <n v="0"/>
    <n v="0"/>
    <n v="0"/>
    <n v="0"/>
    <n v="0"/>
    <n v="-1.0933117692351222E-2"/>
    <n v="0"/>
    <n v="0"/>
  </r>
  <r>
    <x v="103"/>
    <d v="2011-02-10T00:00:00"/>
    <n v="101.805000305175"/>
    <n v="59.313316345214801"/>
    <n v="8"/>
    <n v="3.7777527542357599E-4"/>
    <n v="-1.1611933998833699E-2"/>
    <n v="1"/>
    <n v="0"/>
    <n v="0"/>
    <n v="0"/>
    <n v="0"/>
    <n v="0"/>
    <n v="0"/>
    <n v="1.1989709274257276E-2"/>
    <n v="0"/>
    <n v="0"/>
  </r>
  <r>
    <x v="103"/>
    <d v="2011-02-11T00:00:00"/>
    <n v="102.412803649902"/>
    <n v="60.167495727538999"/>
    <n v="9"/>
    <n v="5.9525186112032481E-3"/>
    <n v="1.4298428679648725E-2"/>
    <n v="1"/>
    <n v="0"/>
    <n v="0"/>
    <n v="0"/>
    <n v="0"/>
    <n v="0"/>
    <n v="0"/>
    <n v="-8.3459100684454765E-3"/>
    <n v="0"/>
    <n v="0"/>
  </r>
  <r>
    <x v="103"/>
    <d v="2011-02-14T00:00:00"/>
    <n v="102.65898895263599"/>
    <n v="60.207839965820298"/>
    <n v="10"/>
    <n v="2.400968147534893E-3"/>
    <n v="6.7030741072518908E-4"/>
    <n v="1"/>
    <n v="0"/>
    <n v="0"/>
    <n v="0"/>
    <n v="0"/>
    <n v="0"/>
    <n v="0"/>
    <n v="1.7306607368097039E-3"/>
    <n v="0"/>
    <n v="0"/>
  </r>
  <r>
    <x v="103"/>
    <d v="2011-02-15T00:00:00"/>
    <n v="102.33585357666"/>
    <n v="60.476890563964801"/>
    <n v="11"/>
    <n v="-3.1526221794322632E-3"/>
    <n v="4.4587420910494301E-3"/>
    <n v="1"/>
    <n v="0"/>
    <n v="0"/>
    <n v="0"/>
    <n v="0"/>
    <n v="0"/>
    <n v="0"/>
    <n v="-7.6113642704816933E-3"/>
    <n v="0"/>
    <n v="0"/>
  </r>
  <r>
    <x v="103"/>
    <d v="2011-02-16T00:00:00"/>
    <n v="102.98215484619099"/>
    <n v="60.281833648681598"/>
    <n v="12"/>
    <n v="6.2956328981860973E-3"/>
    <n v="-3.2305257643997051E-3"/>
    <n v="1"/>
    <n v="0"/>
    <n v="0"/>
    <n v="0"/>
    <n v="0"/>
    <n v="0"/>
    <n v="0"/>
    <n v="9.526158662585802E-3"/>
    <n v="0"/>
    <n v="0"/>
  </r>
  <r>
    <x v="103"/>
    <d v="2011-02-17T00:00:00"/>
    <n v="103.28988647460901"/>
    <n v="60.375980377197202"/>
    <n v="13"/>
    <n v="2.9837476252459706E-3"/>
    <n v="1.5605578201842323E-3"/>
    <n v="1"/>
    <n v="0"/>
    <n v="0"/>
    <n v="0"/>
    <n v="0"/>
    <n v="0"/>
    <n v="0"/>
    <n v="1.4231898050617382E-3"/>
    <n v="0"/>
    <n v="0"/>
  </r>
  <r>
    <x v="103"/>
    <d v="2011-02-18T00:00:00"/>
    <n v="103.505332946777"/>
    <n v="60.187667846679602"/>
    <n v="14"/>
    <n v="2.0836705096068048E-3"/>
    <n v="-3.1238716881954241E-3"/>
    <n v="1"/>
    <n v="0"/>
    <n v="0"/>
    <n v="0"/>
    <n v="0"/>
    <n v="0"/>
    <n v="0"/>
    <n v="5.2075421978022285E-3"/>
    <n v="0"/>
    <n v="0"/>
  </r>
  <r>
    <x v="103"/>
    <d v="2011-02-22T00:00:00"/>
    <n v="101.42799377441401"/>
    <n v="61.088863372802699"/>
    <n v="15"/>
    <n v="-2.0274011651822129E-2"/>
    <n v="1.4862102422661522E-2"/>
    <n v="1"/>
    <n v="0"/>
    <n v="0"/>
    <n v="0"/>
    <n v="0"/>
    <n v="0"/>
    <n v="0"/>
    <n v="-3.5136114074483651E-2"/>
    <n v="0"/>
    <n v="0"/>
  </r>
  <r>
    <x v="103"/>
    <d v="2011-02-23T00:00:00"/>
    <n v="100.80477142333901"/>
    <n v="61.310836791992102"/>
    <n v="16"/>
    <n v="-6.16343571602186E-3"/>
    <n v="3.6270295145364039E-3"/>
    <n v="0"/>
    <n v="1"/>
    <n v="0"/>
    <n v="-6.16343571602186E-3"/>
    <n v="3.6270295145364039E-3"/>
    <n v="0"/>
    <n v="0"/>
    <n v="0"/>
    <n v="-9.7904652305582634E-3"/>
    <n v="0"/>
  </r>
  <r>
    <x v="103"/>
    <d v="2011-02-24T00:00:00"/>
    <n v="100.735542297363"/>
    <n v="61.700904846191399"/>
    <n v="17"/>
    <n v="-6.8700030699353715E-4"/>
    <n v="6.3419858365932795E-3"/>
    <n v="0"/>
    <n v="1"/>
    <n v="0"/>
    <n v="-6.8700030699353715E-4"/>
    <n v="6.3419858365932795E-3"/>
    <n v="0"/>
    <n v="0"/>
    <n v="0"/>
    <n v="-7.028986143586817E-3"/>
    <n v="0"/>
  </r>
  <r>
    <x v="103"/>
    <d v="2011-02-25T00:00:00"/>
    <n v="101.812698364257"/>
    <n v="62.064109802246001"/>
    <n v="18"/>
    <n v="1.063614493048984E-2"/>
    <n v="5.8692838156402267E-3"/>
    <n v="0"/>
    <n v="1"/>
    <n v="0"/>
    <n v="1.063614493048984E-2"/>
    <n v="5.8692838156402267E-3"/>
    <n v="0"/>
    <n v="0"/>
    <n v="0"/>
    <n v="4.7668611148496132E-3"/>
    <n v="0"/>
  </r>
  <r>
    <x v="103"/>
    <d v="2011-02-28T00:00:00"/>
    <n v="102.443588256835"/>
    <n v="62.144863128662102"/>
    <n v="19"/>
    <n v="6.1774539162771057E-3"/>
    <n v="1.300281869953281E-3"/>
    <n v="0"/>
    <n v="1"/>
    <n v="0"/>
    <n v="6.1774539162771057E-3"/>
    <n v="1.300281869953281E-3"/>
    <n v="0"/>
    <n v="0"/>
    <n v="0"/>
    <n v="4.8771720463238249E-3"/>
    <n v="0"/>
  </r>
  <r>
    <x v="104"/>
    <d v="2011-03-01T00:00:00"/>
    <n v="100.735542297363"/>
    <n v="62.324935913085902"/>
    <n v="1"/>
    <n v="-1.681359884676685E-2"/>
    <n v="2.8934393955925416E-3"/>
    <n v="1"/>
    <n v="0"/>
    <n v="1"/>
    <n v="0"/>
    <n v="0"/>
    <n v="-1.681359884676685E-2"/>
    <n v="2.8934393955925416E-3"/>
    <n v="-1.9707038242359393E-2"/>
    <n v="0"/>
    <n v="-1.9707038242359393E-2"/>
  </r>
  <r>
    <x v="104"/>
    <d v="2011-03-02T00:00:00"/>
    <n v="100.950996398925"/>
    <n v="61.366851806640597"/>
    <n v="2"/>
    <n v="2.136525173294697E-3"/>
    <n v="-1.5491784626054049E-2"/>
    <n v="1"/>
    <n v="0"/>
    <n v="1"/>
    <n v="0"/>
    <n v="0"/>
    <n v="2.136525173294697E-3"/>
    <n v="-1.5491784626054049E-2"/>
    <n v="1.7628309799348745E-2"/>
    <n v="0"/>
    <n v="1.7628309799348745E-2"/>
  </r>
  <r>
    <x v="104"/>
    <d v="2011-03-03T00:00:00"/>
    <n v="102.689804077148"/>
    <n v="60.766323089599602"/>
    <n v="3"/>
    <n v="1.7077618370255048E-2"/>
    <n v="-9.834077551139242E-3"/>
    <n v="1"/>
    <n v="0"/>
    <n v="1"/>
    <n v="0"/>
    <n v="0"/>
    <n v="1.7077618370255048E-2"/>
    <n v="-9.834077551139242E-3"/>
    <n v="2.691169592139429E-2"/>
    <n v="0"/>
    <n v="2.691169592139429E-2"/>
  </r>
  <r>
    <x v="104"/>
    <d v="2011-03-04T00:00:00"/>
    <n v="101.92038726806599"/>
    <n v="61.272411346435497"/>
    <n v="4"/>
    <n v="-7.5208417599744648E-3"/>
    <n v="8.2939430714487686E-3"/>
    <n v="1"/>
    <n v="0"/>
    <n v="1"/>
    <n v="0"/>
    <n v="0"/>
    <n v="-7.5208417599744648E-3"/>
    <n v="8.2939430714487686E-3"/>
    <n v="-1.5814784831423234E-2"/>
    <n v="0"/>
    <n v="-1.5814784831423234E-2"/>
  </r>
  <r>
    <x v="104"/>
    <d v="2011-03-07T00:00:00"/>
    <n v="101.120216369628"/>
    <n v="60.881069183349602"/>
    <n v="5"/>
    <n v="-7.8819214150089422E-3"/>
    <n v="-6.4074064899738246E-3"/>
    <n v="1"/>
    <n v="0"/>
    <n v="1"/>
    <n v="0"/>
    <n v="0"/>
    <n v="-7.8819214150089422E-3"/>
    <n v="-6.4074064899738246E-3"/>
    <n v="-1.4745149250351176E-3"/>
    <n v="0"/>
    <n v="-1.4745149250351176E-3"/>
  </r>
  <r>
    <x v="104"/>
    <d v="2011-03-08T00:00:00"/>
    <n v="102.00502014160099"/>
    <n v="60.509971618652301"/>
    <n v="6"/>
    <n v="8.7119590201226674E-3"/>
    <n v="-6.1141039451320274E-3"/>
    <n v="1"/>
    <n v="0"/>
    <n v="0"/>
    <n v="0"/>
    <n v="0"/>
    <n v="0"/>
    <n v="0"/>
    <n v="1.4826062965254695E-2"/>
    <n v="0"/>
    <n v="0"/>
  </r>
  <r>
    <x v="104"/>
    <d v="2011-03-09T00:00:00"/>
    <n v="101.85886383056599"/>
    <n v="61.096969604492102"/>
    <n v="7"/>
    <n v="-1.4338619791616606E-3"/>
    <n v="9.6540960412794356E-3"/>
    <n v="1"/>
    <n v="0"/>
    <n v="0"/>
    <n v="0"/>
    <n v="0"/>
    <n v="0"/>
    <n v="0"/>
    <n v="-1.1087958020441097E-2"/>
    <n v="0"/>
    <n v="0"/>
  </r>
  <r>
    <x v="104"/>
    <d v="2011-03-10T00:00:00"/>
    <n v="99.973846435546804"/>
    <n v="62.1224975585937"/>
    <n v="8"/>
    <n v="-1.8679551031360014E-2"/>
    <n v="1.6645935218778007E-2"/>
    <n v="1"/>
    <n v="0"/>
    <n v="0"/>
    <n v="0"/>
    <n v="0"/>
    <n v="0"/>
    <n v="0"/>
    <n v="-3.5325486250138025E-2"/>
    <n v="0"/>
    <n v="0"/>
  </r>
  <r>
    <x v="104"/>
    <d v="2011-03-11T00:00:00"/>
    <n v="100.666297912597"/>
    <n v="61.771717071533203"/>
    <n v="9"/>
    <n v="6.9024494430049805E-3"/>
    <n v="-5.6625957139584873E-3"/>
    <n v="1"/>
    <n v="0"/>
    <n v="0"/>
    <n v="0"/>
    <n v="0"/>
    <n v="0"/>
    <n v="0"/>
    <n v="1.2565045156963467E-2"/>
    <n v="0"/>
    <n v="0"/>
  </r>
  <r>
    <x v="104"/>
    <d v="2011-03-14T00:00:00"/>
    <n v="100.05849456787099"/>
    <n v="61.744674682617102"/>
    <n v="10"/>
    <n v="-6.0561049273895875E-3"/>
    <n v="-4.3787531297075365E-4"/>
    <n v="1"/>
    <n v="0"/>
    <n v="0"/>
    <n v="0"/>
    <n v="0"/>
    <n v="0"/>
    <n v="0"/>
    <n v="-5.6182296144188341E-3"/>
    <n v="0"/>
    <n v="0"/>
  </r>
  <r>
    <x v="104"/>
    <d v="2011-03-15T00:00:00"/>
    <n v="98.912109375"/>
    <n v="62.669075012207003"/>
    <n v="11"/>
    <n v="-1.1523288922773293E-2"/>
    <n v="1.4860372637652485E-2"/>
    <n v="1"/>
    <n v="0"/>
    <n v="0"/>
    <n v="0"/>
    <n v="0"/>
    <n v="0"/>
    <n v="0"/>
    <n v="-2.6383661560425778E-2"/>
    <n v="0"/>
    <n v="0"/>
  </r>
  <r>
    <x v="104"/>
    <d v="2011-03-16T00:00:00"/>
    <n v="97.080978393554602"/>
    <n v="63.377529144287102"/>
    <n v="12"/>
    <n v="-1.8686212702817777E-2"/>
    <n v="1.1241264247981128E-2"/>
    <n v="1"/>
    <n v="0"/>
    <n v="0"/>
    <n v="0"/>
    <n v="0"/>
    <n v="0"/>
    <n v="0"/>
    <n v="-2.9927476950798906E-2"/>
    <n v="0"/>
    <n v="0"/>
  </r>
  <r>
    <x v="104"/>
    <d v="2011-03-17T00:00:00"/>
    <n v="98.3658447265625"/>
    <n v="62.891712188720703"/>
    <n v="13"/>
    <n v="1.3148178338278787E-2"/>
    <n v="-7.6949753977179295E-3"/>
    <n v="1"/>
    <n v="0"/>
    <n v="0"/>
    <n v="0"/>
    <n v="0"/>
    <n v="0"/>
    <n v="0"/>
    <n v="2.0843153735996718E-2"/>
    <n v="0"/>
    <n v="0"/>
  </r>
  <r>
    <x v="104"/>
    <d v="2011-03-18T00:00:00"/>
    <n v="98.723602294921804"/>
    <n v="63.060440063476499"/>
    <n v="14"/>
    <n v="3.63041214737457E-3"/>
    <n v="2.6792392614278016E-3"/>
    <n v="1"/>
    <n v="0"/>
    <n v="0"/>
    <n v="0"/>
    <n v="0"/>
    <n v="0"/>
    <n v="0"/>
    <n v="9.5117288594676833E-4"/>
    <n v="0"/>
    <n v="0"/>
  </r>
  <r>
    <x v="104"/>
    <d v="2011-03-21T00:00:00"/>
    <n v="100.253608703613"/>
    <n v="62.689334869384702"/>
    <n v="15"/>
    <n v="1.5379013069495564E-2"/>
    <n v="-5.9022971872844752E-3"/>
    <n v="1"/>
    <n v="0"/>
    <n v="0"/>
    <n v="0"/>
    <n v="0"/>
    <n v="0"/>
    <n v="0"/>
    <n v="2.1281310256780039E-2"/>
    <n v="0"/>
    <n v="0"/>
  </r>
  <r>
    <x v="104"/>
    <d v="2011-03-22T00:00:00"/>
    <n v="99.905876159667898"/>
    <n v="62.898494720458899"/>
    <n v="16"/>
    <n v="-3.474558240570753E-3"/>
    <n v="3.3308967141283418E-3"/>
    <n v="0"/>
    <n v="1"/>
    <n v="0"/>
    <n v="-3.474558240570753E-3"/>
    <n v="3.3308967141283418E-3"/>
    <n v="0"/>
    <n v="0"/>
    <n v="0"/>
    <n v="-6.8054549546990948E-3"/>
    <n v="0"/>
  </r>
  <r>
    <x v="104"/>
    <d v="2011-03-23T00:00:00"/>
    <n v="100.191780090332"/>
    <n v="62.8175048828125"/>
    <n v="17"/>
    <n v="2.8576459173298464E-3"/>
    <n v="-1.2884573022750095E-3"/>
    <n v="0"/>
    <n v="1"/>
    <n v="0"/>
    <n v="2.8576459173298464E-3"/>
    <n v="-1.2884573022750095E-3"/>
    <n v="0"/>
    <n v="0"/>
    <n v="0"/>
    <n v="4.1461032196048559E-3"/>
    <n v="0"/>
  </r>
  <r>
    <x v="104"/>
    <d v="2011-03-24T00:00:00"/>
    <n v="101.1499710083"/>
    <n v="62.345157623291001"/>
    <n v="18"/>
    <n v="9.5181267337723831E-3"/>
    <n v="-7.5477701174508516E-3"/>
    <n v="0"/>
    <n v="1"/>
    <n v="0"/>
    <n v="9.5181267337723831E-3"/>
    <n v="-7.5477701174508516E-3"/>
    <n v="0"/>
    <n v="0"/>
    <n v="0"/>
    <n v="1.7065896851223235E-2"/>
    <n v="0"/>
  </r>
  <r>
    <x v="104"/>
    <d v="2011-03-25T00:00:00"/>
    <n v="101.45904541015599"/>
    <n v="62.189990997314403"/>
    <n v="19"/>
    <n v="3.0509465675842644E-3"/>
    <n v="-2.4919343332480176E-3"/>
    <n v="0"/>
    <n v="1"/>
    <n v="0"/>
    <n v="3.0509465675842644E-3"/>
    <n v="-2.4919343332480176E-3"/>
    <n v="0"/>
    <n v="0"/>
    <n v="0"/>
    <n v="5.5428809008322821E-3"/>
    <n v="0"/>
  </r>
  <r>
    <x v="104"/>
    <d v="2011-03-28T00:00:00"/>
    <n v="101.211769104003"/>
    <n v="62.277732849121001"/>
    <n v="20"/>
    <n v="-2.4401779747683415E-3"/>
    <n v="1.4098733973615847E-3"/>
    <n v="0"/>
    <n v="1"/>
    <n v="0"/>
    <n v="-2.4401779747683415E-3"/>
    <n v="1.4098733973615847E-3"/>
    <n v="0"/>
    <n v="0"/>
    <n v="0"/>
    <n v="-3.850051372129926E-3"/>
    <n v="0"/>
  </r>
  <r>
    <x v="104"/>
    <d v="2011-03-29T00:00:00"/>
    <n v="101.89181518554599"/>
    <n v="61.7986640930175"/>
    <n v="21"/>
    <n v="6.6965693909780809E-3"/>
    <n v="-7.7221961400022023E-3"/>
    <n v="0"/>
    <n v="1"/>
    <n v="0"/>
    <n v="6.6965693909780809E-3"/>
    <n v="-7.7221961400022023E-3"/>
    <n v="0"/>
    <n v="0"/>
    <n v="0"/>
    <n v="1.4418765530980284E-2"/>
    <n v="0"/>
  </r>
  <r>
    <x v="104"/>
    <d v="2011-03-30T00:00:00"/>
    <n v="102.595016479492"/>
    <n v="62.291244506835902"/>
    <n v="22"/>
    <n v="6.8777442557090276E-3"/>
    <n v="7.9391306939285058E-3"/>
    <n v="0"/>
    <n v="1"/>
    <n v="0"/>
    <n v="6.8777442557090276E-3"/>
    <n v="7.9391306939285058E-3"/>
    <n v="0"/>
    <n v="0"/>
    <n v="0"/>
    <n v="-1.0613864382194782E-3"/>
    <n v="0"/>
  </r>
  <r>
    <x v="104"/>
    <d v="2011-03-31T00:00:00"/>
    <n v="102.45588684082"/>
    <n v="62.163051605224602"/>
    <n v="23"/>
    <n v="-1.3570255753077884E-3"/>
    <n v="-2.0600807035653619E-3"/>
    <n v="0"/>
    <n v="1"/>
    <n v="0"/>
    <n v="-1.3570255753077884E-3"/>
    <n v="-2.0600807035653619E-3"/>
    <n v="0"/>
    <n v="0"/>
    <n v="0"/>
    <n v="7.0305512825757357E-4"/>
    <n v="0"/>
  </r>
  <r>
    <x v="105"/>
    <d v="2011-04-01T00:00:00"/>
    <n v="102.888618469238"/>
    <n v="62.465236663818303"/>
    <n v="1"/>
    <n v="4.2146953807124356E-3"/>
    <n v="4.8493910168779667E-3"/>
    <n v="1"/>
    <n v="0"/>
    <n v="1"/>
    <n v="0"/>
    <n v="0"/>
    <n v="4.2146953807124356E-3"/>
    <n v="4.8493910168779667E-3"/>
    <n v="-6.3469563616553107E-4"/>
    <n v="0"/>
    <n v="-6.3469563616553107E-4"/>
  </r>
  <r>
    <x v="105"/>
    <d v="2011-04-04T00:00:00"/>
    <n v="102.97360992431599"/>
    <n v="62.532989501953097"/>
    <n v="2"/>
    <n v="8.257120363474302E-4"/>
    <n v="1.0840608998744488E-3"/>
    <n v="1"/>
    <n v="0"/>
    <n v="1"/>
    <n v="0"/>
    <n v="0"/>
    <n v="8.257120363474302E-4"/>
    <n v="1.0840608998744488E-3"/>
    <n v="-2.583488635270186E-4"/>
    <n v="0"/>
    <n v="-2.583488635270186E-4"/>
  </r>
  <r>
    <x v="105"/>
    <d v="2011-04-05T00:00:00"/>
    <n v="102.95816040039"/>
    <n v="62.282238006591797"/>
    <n v="3"/>
    <n v="-1.5004507493539837E-4"/>
    <n v="-4.0179686038690201E-3"/>
    <n v="1"/>
    <n v="0"/>
    <n v="1"/>
    <n v="0"/>
    <n v="0"/>
    <n v="-1.5004507493539837E-4"/>
    <n v="-4.0179686038690201E-3"/>
    <n v="3.8679235289336218E-3"/>
    <n v="0"/>
    <n v="3.8679235289336218E-3"/>
  </r>
  <r>
    <x v="105"/>
    <d v="2011-04-06T00:00:00"/>
    <n v="103.28268432617099"/>
    <n v="61.347255706787102"/>
    <n v="4"/>
    <n v="3.1470409660902037E-3"/>
    <n v="-1.5125842514695285E-2"/>
    <n v="1"/>
    <n v="0"/>
    <n v="1"/>
    <n v="0"/>
    <n v="0"/>
    <n v="3.1470409660902037E-3"/>
    <n v="-1.5125842514695285E-2"/>
    <n v="1.8272883480785488E-2"/>
    <n v="0"/>
    <n v="1.8272883480785488E-2"/>
  </r>
  <r>
    <x v="105"/>
    <d v="2011-04-07T00:00:00"/>
    <n v="103.020011901855"/>
    <n v="61.225284576416001"/>
    <n v="5"/>
    <n v="-2.5464772982731741E-3"/>
    <n v="-1.9901875305571347E-3"/>
    <n v="1"/>
    <n v="0"/>
    <n v="1"/>
    <n v="0"/>
    <n v="0"/>
    <n v="-2.5464772982731741E-3"/>
    <n v="-1.9901875305571347E-3"/>
    <n v="-5.5628976771603935E-4"/>
    <n v="0"/>
    <n v="-5.5628976771603935E-4"/>
  </r>
  <r>
    <x v="105"/>
    <d v="2011-04-08T00:00:00"/>
    <n v="102.664497375488"/>
    <n v="60.900051116943303"/>
    <n v="6"/>
    <n v="-3.4568950442878002E-3"/>
    <n v="-5.326236795982992E-3"/>
    <n v="1"/>
    <n v="0"/>
    <n v="0"/>
    <n v="0"/>
    <n v="0"/>
    <n v="0"/>
    <n v="0"/>
    <n v="1.8693417516951918E-3"/>
    <n v="0"/>
    <n v="0"/>
  </r>
  <r>
    <x v="105"/>
    <d v="2011-04-11T00:00:00"/>
    <n v="102.35545349121"/>
    <n v="60.954254150390597"/>
    <n v="7"/>
    <n v="-3.0147711678059673E-3"/>
    <n v="8.896367986885134E-4"/>
    <n v="1"/>
    <n v="0"/>
    <n v="0"/>
    <n v="0"/>
    <n v="0"/>
    <n v="0"/>
    <n v="0"/>
    <n v="-3.9044079664944807E-3"/>
    <n v="0"/>
    <n v="0"/>
  </r>
  <r>
    <x v="105"/>
    <d v="2011-04-12T00:00:00"/>
    <n v="101.590438842773"/>
    <n v="61.611461639404297"/>
    <n v="8"/>
    <n v="-7.5021686169691147E-3"/>
    <n v="1.0724267933304468E-2"/>
    <n v="1"/>
    <n v="0"/>
    <n v="0"/>
    <n v="0"/>
    <n v="0"/>
    <n v="0"/>
    <n v="0"/>
    <n v="-1.8226436550273582E-2"/>
    <n v="0"/>
    <n v="0"/>
  </r>
  <r>
    <x v="105"/>
    <d v="2011-04-13T00:00:00"/>
    <n v="101.582710266113"/>
    <n v="61.997703552246001"/>
    <n v="9"/>
    <n v="-7.6078721008406841E-5"/>
    <n v="6.2494260730428667E-3"/>
    <n v="1"/>
    <n v="0"/>
    <n v="0"/>
    <n v="0"/>
    <n v="0"/>
    <n v="0"/>
    <n v="0"/>
    <n v="-6.3255047940512735E-3"/>
    <n v="0"/>
    <n v="0"/>
  </r>
  <r>
    <x v="105"/>
    <d v="2011-04-14T00:00:00"/>
    <n v="101.65996551513599"/>
    <n v="61.9502754211425"/>
    <n v="10"/>
    <n v="7.602266841528737E-4"/>
    <n v="-7.6529095207681708E-4"/>
    <n v="1"/>
    <n v="0"/>
    <n v="0"/>
    <n v="0"/>
    <n v="0"/>
    <n v="0"/>
    <n v="0"/>
    <n v="1.5255176362296908E-3"/>
    <n v="0"/>
    <n v="0"/>
  </r>
  <r>
    <x v="105"/>
    <d v="2011-04-15T00:00:00"/>
    <n v="102.030891418457"/>
    <n v="62.79048538208"/>
    <n v="11"/>
    <n v="3.6420516749588474E-3"/>
    <n v="1.3471501413950381E-2"/>
    <n v="1"/>
    <n v="0"/>
    <n v="0"/>
    <n v="0"/>
    <n v="0"/>
    <n v="0"/>
    <n v="0"/>
    <n v="-9.8294497389915334E-3"/>
    <n v="0"/>
    <n v="0"/>
  </r>
  <r>
    <x v="105"/>
    <d v="2011-04-18T00:00:00"/>
    <n v="100.88726043701099"/>
    <n v="62.932735443115199"/>
    <n v="12"/>
    <n v="-1.1271964384066942E-2"/>
    <n v="2.2629092828496422E-3"/>
    <n v="1"/>
    <n v="0"/>
    <n v="0"/>
    <n v="0"/>
    <n v="0"/>
    <n v="0"/>
    <n v="0"/>
    <n v="-1.3534873666916584E-2"/>
    <n v="0"/>
    <n v="0"/>
  </r>
  <r>
    <x v="105"/>
    <d v="2011-04-19T00:00:00"/>
    <n v="101.466796875"/>
    <n v="63.203750610351499"/>
    <n v="13"/>
    <n v="5.7279604887893742E-3"/>
    <n v="4.2971798685264313E-3"/>
    <n v="1"/>
    <n v="0"/>
    <n v="0"/>
    <n v="0"/>
    <n v="0"/>
    <n v="0"/>
    <n v="0"/>
    <n v="1.430780620262943E-3"/>
    <n v="0"/>
    <n v="0"/>
  </r>
  <r>
    <x v="105"/>
    <d v="2011-04-20T00:00:00"/>
    <n v="102.849975585937"/>
    <n v="62.797225952148402"/>
    <n v="14"/>
    <n v="1.3539758142754956E-2"/>
    <n v="-6.4527447304407529E-3"/>
    <n v="1"/>
    <n v="0"/>
    <n v="0"/>
    <n v="0"/>
    <n v="0"/>
    <n v="0"/>
    <n v="0"/>
    <n v="1.9992502873195709E-2"/>
    <n v="0"/>
    <n v="0"/>
  </r>
  <r>
    <x v="105"/>
    <d v="2011-04-21T00:00:00"/>
    <n v="103.375434875488"/>
    <n v="62.743022918701101"/>
    <n v="15"/>
    <n v="5.0959813876829919E-3"/>
    <n v="-8.6351647862594101E-4"/>
    <n v="1"/>
    <n v="0"/>
    <n v="0"/>
    <n v="0"/>
    <n v="0"/>
    <n v="0"/>
    <n v="0"/>
    <n v="5.9594978663089328E-3"/>
    <n v="0"/>
    <n v="0"/>
  </r>
  <r>
    <x v="105"/>
    <d v="2011-04-25T00:00:00"/>
    <n v="103.267219543457"/>
    <n v="62.980136871337798"/>
    <n v="16"/>
    <n v="-1.0473669361997706E-3"/>
    <n v="3.7720056379627709E-3"/>
    <n v="0"/>
    <n v="1"/>
    <n v="0"/>
    <n v="-1.0473669361997706E-3"/>
    <n v="3.7720056379627709E-3"/>
    <n v="0"/>
    <n v="0"/>
    <n v="0"/>
    <n v="-4.819372574162541E-3"/>
    <n v="0"/>
  </r>
  <r>
    <x v="105"/>
    <d v="2011-04-26T00:00:00"/>
    <n v="104.155876159667"/>
    <n v="63.590000152587798"/>
    <n v="17"/>
    <n v="8.5685931004614042E-3"/>
    <n v="9.6368387575174134E-3"/>
    <n v="0"/>
    <n v="1"/>
    <n v="0"/>
    <n v="8.5685931004614042E-3"/>
    <n v="9.6368387575174134E-3"/>
    <n v="0"/>
    <n v="0"/>
    <n v="0"/>
    <n v="-1.0682456570560092E-3"/>
    <n v="0"/>
  </r>
  <r>
    <x v="105"/>
    <d v="2011-04-27T00:00:00"/>
    <n v="104.83586883544901"/>
    <n v="62.939529418945298"/>
    <n v="18"/>
    <n v="6.507386934175974E-3"/>
    <n v="-1.0281812731743046E-2"/>
    <n v="0"/>
    <n v="1"/>
    <n v="0"/>
    <n v="6.507386934175974E-3"/>
    <n v="-1.0281812731743046E-2"/>
    <n v="0"/>
    <n v="0"/>
    <n v="0"/>
    <n v="1.6789199665919019E-2"/>
    <n v="0"/>
  </r>
  <r>
    <x v="105"/>
    <d v="2011-04-28T00:00:00"/>
    <n v="105.17587280273401"/>
    <n v="63.420627593994098"/>
    <n v="19"/>
    <n v="3.2379548085535561E-3"/>
    <n v="7.6147499512901999E-3"/>
    <n v="0"/>
    <n v="1"/>
    <n v="0"/>
    <n v="3.2379548085535561E-3"/>
    <n v="7.6147499512901999E-3"/>
    <n v="0"/>
    <n v="0"/>
    <n v="0"/>
    <n v="-4.3767951427366438E-3"/>
    <n v="0"/>
  </r>
  <r>
    <x v="105"/>
    <d v="2011-04-29T00:00:00"/>
    <n v="105.42317962646401"/>
    <n v="63.617076873779297"/>
    <n v="20"/>
    <n v="2.3486044647864934E-3"/>
    <n v="3.0927737115327811E-3"/>
    <n v="0"/>
    <n v="1"/>
    <n v="0"/>
    <n v="2.3486044647864934E-3"/>
    <n v="3.0927737115327811E-3"/>
    <n v="0"/>
    <n v="0"/>
    <n v="0"/>
    <n v="-7.4416924674628772E-4"/>
    <n v="0"/>
  </r>
  <r>
    <x v="106"/>
    <d v="2011-05-02T00:00:00"/>
    <n v="105.260871887207"/>
    <n v="63.719150543212798"/>
    <n v="1"/>
    <n v="-1.5407694146792209E-3"/>
    <n v="1.6032152572348728E-3"/>
    <n v="1"/>
    <n v="0"/>
    <n v="1"/>
    <n v="0"/>
    <n v="0"/>
    <n v="-1.5407694146792209E-3"/>
    <n v="1.6032152572348728E-3"/>
    <n v="-3.1439846719140936E-3"/>
    <n v="0"/>
    <n v="-3.1439846719140936E-3"/>
  </r>
  <r>
    <x v="106"/>
    <d v="2011-05-03T00:00:00"/>
    <n v="104.882270812988"/>
    <n v="64.079818725585895"/>
    <n v="2"/>
    <n v="-3.6032723122627849E-3"/>
    <n v="5.6443200122903115E-3"/>
    <n v="1"/>
    <n v="0"/>
    <n v="1"/>
    <n v="0"/>
    <n v="0"/>
    <n v="-3.6032723122627849E-3"/>
    <n v="5.6443200122903115E-3"/>
    <n v="-9.2475923245530969E-3"/>
    <n v="0"/>
    <n v="-9.2475923245530969E-3"/>
  </r>
  <r>
    <x v="106"/>
    <d v="2011-05-04T00:00:00"/>
    <n v="104.18682861328099"/>
    <n v="64.365631103515597"/>
    <n v="3"/>
    <n v="-6.6527742894742833E-3"/>
    <n v="4.4503382569252873E-3"/>
    <n v="1"/>
    <n v="0"/>
    <n v="1"/>
    <n v="0"/>
    <n v="0"/>
    <n v="-6.6527742894742833E-3"/>
    <n v="4.4503382569252873E-3"/>
    <n v="-1.110311254639957E-2"/>
    <n v="0"/>
    <n v="-1.110311254639957E-2"/>
  </r>
  <r>
    <x v="106"/>
    <d v="2011-05-05T00:00:00"/>
    <n v="103.244087219238"/>
    <n v="64.97802734375"/>
    <n v="4"/>
    <n v="-9.0897529069696153E-3"/>
    <n v="9.469359745156454E-3"/>
    <n v="1"/>
    <n v="0"/>
    <n v="1"/>
    <n v="0"/>
    <n v="0"/>
    <n v="-9.0897529069696153E-3"/>
    <n v="9.469359745156454E-3"/>
    <n v="-1.8559112652126071E-2"/>
    <n v="0"/>
    <n v="-1.8559112652126071E-2"/>
  </r>
  <r>
    <x v="106"/>
    <d v="2011-05-06T00:00:00"/>
    <n v="103.699981689453"/>
    <n v="64.692222595214801"/>
    <n v="5"/>
    <n v="4.4059751035882676E-3"/>
    <n v="-4.4081847838644836E-3"/>
    <n v="1"/>
    <n v="0"/>
    <n v="1"/>
    <n v="0"/>
    <n v="0"/>
    <n v="4.4059751035882676E-3"/>
    <n v="-4.4081847838644836E-3"/>
    <n v="8.8141598874527521E-3"/>
    <n v="0"/>
    <n v="8.8141598874527521E-3"/>
  </r>
  <r>
    <x v="106"/>
    <d v="2011-05-09T00:00:00"/>
    <n v="104.10177612304599"/>
    <n v="64.624191284179602"/>
    <n v="6"/>
    <n v="3.8670985129330981E-3"/>
    <n v="-1.0521683252810001E-3"/>
    <n v="1"/>
    <n v="0"/>
    <n v="0"/>
    <n v="0"/>
    <n v="0"/>
    <n v="0"/>
    <n v="0"/>
    <n v="4.9192668382140982E-3"/>
    <n v="0"/>
    <n v="0"/>
  </r>
  <r>
    <x v="106"/>
    <d v="2011-05-10T00:00:00"/>
    <n v="104.990425109863"/>
    <n v="64.161491394042898"/>
    <n v="7"/>
    <n v="8.5001193935342195E-3"/>
    <n v="-7.1856105646929559E-3"/>
    <n v="1"/>
    <n v="0"/>
    <n v="0"/>
    <n v="0"/>
    <n v="0"/>
    <n v="0"/>
    <n v="0"/>
    <n v="1.5685729958227174E-2"/>
    <n v="0"/>
    <n v="0"/>
  </r>
  <r>
    <x v="106"/>
    <d v="2011-05-11T00:00:00"/>
    <n v="103.885452270507"/>
    <n v="64.528938293457003"/>
    <n v="8"/>
    <n v="-1.0580284913448175E-2"/>
    <n v="5.7105706906364177E-3"/>
    <n v="1"/>
    <n v="0"/>
    <n v="0"/>
    <n v="0"/>
    <n v="0"/>
    <n v="0"/>
    <n v="0"/>
    <n v="-1.6290855604084595E-2"/>
    <n v="0"/>
    <n v="0"/>
  </r>
  <r>
    <x v="106"/>
    <d v="2011-05-12T00:00:00"/>
    <n v="104.37996673583901"/>
    <n v="64.120658874511705"/>
    <n v="9"/>
    <n v="4.7488958757441243E-3"/>
    <n v="-6.3471755623931191E-3"/>
    <n v="1"/>
    <n v="0"/>
    <n v="0"/>
    <n v="0"/>
    <n v="0"/>
    <n v="0"/>
    <n v="0"/>
    <n v="1.1096071438137244E-2"/>
    <n v="0"/>
    <n v="0"/>
  </r>
  <r>
    <x v="106"/>
    <d v="2011-05-13T00:00:00"/>
    <n v="103.576354980468"/>
    <n v="64.699035644531193"/>
    <n v="10"/>
    <n v="-7.7286975351106377E-3"/>
    <n v="8.9796930293795287E-3"/>
    <n v="1"/>
    <n v="0"/>
    <n v="0"/>
    <n v="0"/>
    <n v="0"/>
    <n v="0"/>
    <n v="0"/>
    <n v="-1.6708390564490166E-2"/>
    <n v="0"/>
    <n v="0"/>
  </r>
  <r>
    <x v="106"/>
    <d v="2011-05-16T00:00:00"/>
    <n v="102.919479370117"/>
    <n v="65.059745788574205"/>
    <n v="11"/>
    <n v="-6.3621411841335027E-3"/>
    <n v="5.5597173339892577E-3"/>
    <n v="1"/>
    <n v="0"/>
    <n v="0"/>
    <n v="0"/>
    <n v="0"/>
    <n v="0"/>
    <n v="0"/>
    <n v="-1.192185851812276E-2"/>
    <n v="0"/>
    <n v="0"/>
  </r>
  <r>
    <x v="106"/>
    <d v="2011-05-17T00:00:00"/>
    <n v="102.904075622558"/>
    <n v="65.726600646972599"/>
    <n v="12"/>
    <n v="-1.4967915201258842E-4"/>
    <n v="1.0197710320675193E-2"/>
    <n v="1"/>
    <n v="0"/>
    <n v="0"/>
    <n v="0"/>
    <n v="0"/>
    <n v="0"/>
    <n v="0"/>
    <n v="-1.0347389472687782E-2"/>
    <n v="0"/>
    <n v="0"/>
  </r>
  <r>
    <x v="106"/>
    <d v="2011-05-18T00:00:00"/>
    <n v="103.823638916015"/>
    <n v="64.855537414550696"/>
    <n v="13"/>
    <n v="8.8964303651059996E-3"/>
    <n v="-1.3341428860490657E-2"/>
    <n v="1"/>
    <n v="0"/>
    <n v="0"/>
    <n v="0"/>
    <n v="0"/>
    <n v="0"/>
    <n v="0"/>
    <n v="2.2237859225596658E-2"/>
    <n v="0"/>
    <n v="0"/>
  </r>
  <r>
    <x v="106"/>
    <d v="2011-05-19T00:00:00"/>
    <n v="104.070907592773"/>
    <n v="64.828361511230398"/>
    <n v="14"/>
    <n v="2.3787905696506565E-3"/>
    <n v="-4.1910991176549218E-4"/>
    <n v="1"/>
    <n v="0"/>
    <n v="0"/>
    <n v="0"/>
    <n v="0"/>
    <n v="0"/>
    <n v="0"/>
    <n v="2.7979004814161486E-3"/>
    <n v="0"/>
    <n v="0"/>
  </r>
  <r>
    <x v="106"/>
    <d v="2011-05-20T00:00:00"/>
    <n v="103.244087219238"/>
    <n v="64.862365722656193"/>
    <n v="15"/>
    <n v="-7.9765070358514805E-3"/>
    <n v="5.2438925943697526E-4"/>
    <n v="1"/>
    <n v="0"/>
    <n v="0"/>
    <n v="0"/>
    <n v="0"/>
    <n v="0"/>
    <n v="0"/>
    <n v="-8.500896295288456E-3"/>
    <n v="0"/>
    <n v="0"/>
  </r>
  <r>
    <x v="106"/>
    <d v="2011-05-23T00:00:00"/>
    <n v="102.04635620117099"/>
    <n v="65.175384521484304"/>
    <n v="16"/>
    <n v="-1.166878095618672E-2"/>
    <n v="4.8142851259550196E-3"/>
    <n v="0"/>
    <n v="1"/>
    <n v="0"/>
    <n v="-1.166878095618672E-2"/>
    <n v="4.8142851259550196E-3"/>
    <n v="0"/>
    <n v="0"/>
    <n v="0"/>
    <n v="-1.6483066082141739E-2"/>
    <n v="0"/>
  </r>
  <r>
    <x v="106"/>
    <d v="2011-05-24T00:00:00"/>
    <n v="101.961364746093"/>
    <n v="65.420349121093693"/>
    <n v="17"/>
    <n v="-8.332180723404336E-4"/>
    <n v="3.7514990738855194E-3"/>
    <n v="0"/>
    <n v="1"/>
    <n v="0"/>
    <n v="-8.332180723404336E-4"/>
    <n v="3.7514990738855194E-3"/>
    <n v="0"/>
    <n v="0"/>
    <n v="0"/>
    <n v="-4.5847171462259527E-3"/>
    <n v="0"/>
  </r>
  <r>
    <x v="106"/>
    <d v="2011-05-25T00:00:00"/>
    <n v="102.301345825195"/>
    <n v="65.114120483398395"/>
    <n v="18"/>
    <n v="3.3288640114955796E-3"/>
    <n v="-4.6919285060000046E-3"/>
    <n v="0"/>
    <n v="1"/>
    <n v="0"/>
    <n v="3.3288640114955796E-3"/>
    <n v="-4.6919285060000046E-3"/>
    <n v="0"/>
    <n v="0"/>
    <n v="0"/>
    <n v="8.0207925174955834E-3"/>
    <n v="0"/>
  </r>
  <r>
    <x v="106"/>
    <d v="2011-05-26T00:00:00"/>
    <n v="102.772705078125"/>
    <n v="65.672119140625"/>
    <n v="19"/>
    <n v="4.5969744189859026E-3"/>
    <n v="8.5330390201837809E-3"/>
    <n v="0"/>
    <n v="1"/>
    <n v="0"/>
    <n v="4.5969744189859026E-3"/>
    <n v="8.5330390201837809E-3"/>
    <n v="0"/>
    <n v="0"/>
    <n v="0"/>
    <n v="-3.9360646011978783E-3"/>
    <n v="0"/>
  </r>
  <r>
    <x v="106"/>
    <d v="2011-05-27T00:00:00"/>
    <n v="103.16680145263599"/>
    <n v="65.644927978515597"/>
    <n v="20"/>
    <n v="3.8273069817371603E-3"/>
    <n v="-4.1412997161516837E-4"/>
    <n v="0"/>
    <n v="1"/>
    <n v="0"/>
    <n v="3.8273069817371603E-3"/>
    <n v="-4.1412997161516837E-4"/>
    <n v="0"/>
    <n v="0"/>
    <n v="0"/>
    <n v="4.2414369533523288E-3"/>
    <n v="0"/>
  </r>
  <r>
    <x v="106"/>
    <d v="2011-05-31T00:00:00"/>
    <n v="104.240921020507"/>
    <n v="65.794639587402301"/>
    <n v="21"/>
    <n v="1.0357658410903506E-2"/>
    <n v="2.2780305261532719E-3"/>
    <n v="0"/>
    <n v="1"/>
    <n v="0"/>
    <n v="1.0357658410903506E-2"/>
    <n v="2.2780305261532719E-3"/>
    <n v="0"/>
    <n v="0"/>
    <n v="0"/>
    <n v="8.0796278847502338E-3"/>
    <n v="0"/>
  </r>
  <r>
    <x v="107"/>
    <d v="2011-06-01T00:00:00"/>
    <n v="101.899490356445"/>
    <n v="66.683815002441406"/>
    <n v="1"/>
    <n v="-2.2717829546788578E-2"/>
    <n v="1.3423900064108514E-2"/>
    <n v="1"/>
    <n v="0"/>
    <n v="1"/>
    <n v="0"/>
    <n v="0"/>
    <n v="-2.2717829546788578E-2"/>
    <n v="1.3423900064108514E-2"/>
    <n v="-3.6141729610897094E-2"/>
    <n v="0"/>
    <n v="-3.6141729610897094E-2"/>
  </r>
  <r>
    <x v="107"/>
    <d v="2011-06-02T00:00:00"/>
    <n v="101.79133605957"/>
    <n v="65.413497924804602"/>
    <n v="2"/>
    <n v="-1.0619457826555455E-3"/>
    <n v="-1.9233642384720438E-2"/>
    <n v="1"/>
    <n v="0"/>
    <n v="1"/>
    <n v="0"/>
    <n v="0"/>
    <n v="-1.0619457826555455E-3"/>
    <n v="-1.9233642384720438E-2"/>
    <n v="1.8171696602064892E-2"/>
    <n v="0"/>
    <n v="1.8171696602064892E-2"/>
  </r>
  <r>
    <x v="107"/>
    <d v="2011-06-03T00:00:00"/>
    <n v="100.779075622558"/>
    <n v="65.789131164550696"/>
    <n v="3"/>
    <n v="-9.9942420453645337E-3"/>
    <n v="5.7260173623841989E-3"/>
    <n v="1"/>
    <n v="0"/>
    <n v="1"/>
    <n v="0"/>
    <n v="0"/>
    <n v="-9.9942420453645337E-3"/>
    <n v="5.7260173623841989E-3"/>
    <n v="-1.5720259407748731E-2"/>
    <n v="0"/>
    <n v="-1.5720259407748731E-2"/>
  </r>
  <r>
    <x v="107"/>
    <d v="2011-06-06T00:00:00"/>
    <n v="99.712692260742102"/>
    <n v="65.290580749511705"/>
    <n v="4"/>
    <n v="-1.0637777593125048E-2"/>
    <n v="-7.606864735709558E-3"/>
    <n v="1"/>
    <n v="0"/>
    <n v="1"/>
    <n v="0"/>
    <n v="0"/>
    <n v="-1.0637777593125048E-2"/>
    <n v="-7.606864735709558E-3"/>
    <n v="-3.0309128574154904E-3"/>
    <n v="0"/>
    <n v="-3.0309128574154904E-3"/>
  </r>
  <r>
    <x v="107"/>
    <d v="2011-06-07T00:00:00"/>
    <n v="99.650894165039006"/>
    <n v="65.591079711914006"/>
    <n v="5"/>
    <n v="-6.1995371161129714E-4"/>
    <n v="4.591926620799219E-3"/>
    <n v="1"/>
    <n v="0"/>
    <n v="1"/>
    <n v="0"/>
    <n v="0"/>
    <n v="-6.1995371161129714E-4"/>
    <n v="4.591926620799219E-3"/>
    <n v="-5.2118803324105161E-3"/>
    <n v="0"/>
    <n v="-5.2118803324105161E-3"/>
  </r>
  <r>
    <x v="107"/>
    <d v="2011-06-08T00:00:00"/>
    <n v="99.233619689941406"/>
    <n v="66.103317260742102"/>
    <n v="6"/>
    <n v="-4.1961546354732189E-3"/>
    <n v="7.7792243835548974E-3"/>
    <n v="1"/>
    <n v="0"/>
    <n v="0"/>
    <n v="0"/>
    <n v="0"/>
    <n v="0"/>
    <n v="0"/>
    <n v="-1.1975379019028117E-2"/>
    <n v="0"/>
    <n v="0"/>
  </r>
  <r>
    <x v="107"/>
    <d v="2011-06-09T00:00:00"/>
    <n v="99.990905761718693"/>
    <n v="65.836975097656193"/>
    <n v="7"/>
    <n v="7.6023744306098822E-3"/>
    <n v="-4.0373190040013203E-3"/>
    <n v="1"/>
    <n v="0"/>
    <n v="0"/>
    <n v="0"/>
    <n v="0"/>
    <n v="0"/>
    <n v="0"/>
    <n v="1.1639693434611202E-2"/>
    <n v="0"/>
    <n v="0"/>
  </r>
  <r>
    <x v="107"/>
    <d v="2011-06-10T00:00:00"/>
    <n v="98.599952697753906"/>
    <n v="66.342308044433594"/>
    <n v="8"/>
    <n v="-1.4008457600098622E-2"/>
    <n v="7.6462119746461693E-3"/>
    <n v="1"/>
    <n v="0"/>
    <n v="0"/>
    <n v="0"/>
    <n v="0"/>
    <n v="0"/>
    <n v="0"/>
    <n v="-2.1654669574744791E-2"/>
    <n v="0"/>
    <n v="0"/>
  </r>
  <r>
    <x v="107"/>
    <d v="2011-06-13T00:00:00"/>
    <n v="98.677261352539006"/>
    <n v="66.007675170898395"/>
    <n v="9"/>
    <n v="7.8375659464434888E-4"/>
    <n v="-5.0567983234429664E-3"/>
    <n v="1"/>
    <n v="0"/>
    <n v="0"/>
    <n v="0"/>
    <n v="0"/>
    <n v="0"/>
    <n v="0"/>
    <n v="5.8405549180873149E-3"/>
    <n v="0"/>
    <n v="0"/>
  </r>
  <r>
    <x v="107"/>
    <d v="2011-06-14T00:00:00"/>
    <n v="99.9290771484375"/>
    <n v="65.010581970214801"/>
    <n v="10"/>
    <n v="1.2606167386629313E-2"/>
    <n v="-1.522096954637478E-2"/>
    <n v="1"/>
    <n v="0"/>
    <n v="0"/>
    <n v="0"/>
    <n v="0"/>
    <n v="0"/>
    <n v="0"/>
    <n v="2.7827136933004093E-2"/>
    <n v="0"/>
    <n v="0"/>
  </r>
  <r>
    <x v="107"/>
    <d v="2011-06-15T00:00:00"/>
    <n v="98.151824951171804"/>
    <n v="66.192070007324205"/>
    <n v="11"/>
    <n v="-1.7945191810023745E-2"/>
    <n v="1.8010611171762184E-2"/>
    <n v="1"/>
    <n v="0"/>
    <n v="0"/>
    <n v="0"/>
    <n v="0"/>
    <n v="0"/>
    <n v="0"/>
    <n v="-3.5955802981785925E-2"/>
    <n v="0"/>
    <n v="0"/>
  </r>
  <r>
    <x v="107"/>
    <d v="2011-06-16T00:00:00"/>
    <n v="98.368194580078097"/>
    <n v="66.492561340332003"/>
    <n v="12"/>
    <n v="2.2020119563508004E-3"/>
    <n v="4.5294145024253199E-3"/>
    <n v="1"/>
    <n v="0"/>
    <n v="0"/>
    <n v="0"/>
    <n v="0"/>
    <n v="0"/>
    <n v="0"/>
    <n v="-2.3274025460745195E-3"/>
    <n v="0"/>
    <n v="0"/>
  </r>
  <r>
    <x v="107"/>
    <d v="2011-06-17T00:00:00"/>
    <n v="98.661705017089801"/>
    <n v="66.178405761718693"/>
    <n v="13"/>
    <n v="2.9793514052915879E-3"/>
    <n v="-4.7358690849092213E-3"/>
    <n v="1"/>
    <n v="0"/>
    <n v="0"/>
    <n v="0"/>
    <n v="0"/>
    <n v="0"/>
    <n v="0"/>
    <n v="7.7152204902008088E-3"/>
    <n v="0"/>
    <n v="0"/>
  </r>
  <r>
    <x v="107"/>
    <d v="2011-06-20T00:00:00"/>
    <n v="99.166481018066406"/>
    <n v="66.2603759765625"/>
    <n v="14"/>
    <n v="5.1031868265341424E-3"/>
    <n v="1.2378583408091744E-3"/>
    <n v="1"/>
    <n v="0"/>
    <n v="0"/>
    <n v="0"/>
    <n v="0"/>
    <n v="0"/>
    <n v="0"/>
    <n v="3.865328485724968E-3"/>
    <n v="0"/>
    <n v="0"/>
  </r>
  <r>
    <x v="107"/>
    <d v="2011-06-21T00:00:00"/>
    <n v="100.52544403076099"/>
    <n v="65.966682434082003"/>
    <n v="15"/>
    <n v="1.3610805662227094E-2"/>
    <n v="-4.4422681557516348E-3"/>
    <n v="1"/>
    <n v="0"/>
    <n v="0"/>
    <n v="0"/>
    <n v="0"/>
    <n v="0"/>
    <n v="0"/>
    <n v="1.8053073817978729E-2"/>
    <n v="0"/>
    <n v="0"/>
  </r>
  <r>
    <x v="107"/>
    <d v="2011-06-22T00:00:00"/>
    <n v="99.919731140136705"/>
    <n v="66.007675170898395"/>
    <n v="16"/>
    <n v="-6.0436948288558204E-3"/>
    <n v="6.2122277203889109E-4"/>
    <n v="0"/>
    <n v="1"/>
    <n v="0"/>
    <n v="-6.0436948288558204E-3"/>
    <n v="6.2122277203889109E-4"/>
    <n v="0"/>
    <n v="0"/>
    <n v="0"/>
    <n v="-6.6649176008947118E-3"/>
    <n v="0"/>
  </r>
  <r>
    <x v="107"/>
    <d v="2011-06-23T00:00:00"/>
    <n v="99.632385253906193"/>
    <n v="66.513038635253906"/>
    <n v="17"/>
    <n v="-2.8799101710770066E-3"/>
    <n v="7.6269724123519374E-3"/>
    <n v="0"/>
    <n v="1"/>
    <n v="0"/>
    <n v="-2.8799101710770066E-3"/>
    <n v="7.6269724123519374E-3"/>
    <n v="0"/>
    <n v="0"/>
    <n v="0"/>
    <n v="-1.0506882583428944E-2"/>
    <n v="0"/>
  </r>
  <r>
    <x v="107"/>
    <d v="2011-06-24T00:00:00"/>
    <n v="98.475311279296804"/>
    <n v="66.232994079589801"/>
    <n v="18"/>
    <n v="-1.1681395041227177E-2"/>
    <n v="-4.2192593689808202E-3"/>
    <n v="0"/>
    <n v="1"/>
    <n v="0"/>
    <n v="-1.1681395041227177E-2"/>
    <n v="-4.2192593689808202E-3"/>
    <n v="0"/>
    <n v="0"/>
    <n v="0"/>
    <n v="-7.4621356722463566E-3"/>
    <n v="0"/>
  </r>
  <r>
    <x v="107"/>
    <d v="2011-06-27T00:00:00"/>
    <n v="99.352844238281193"/>
    <n v="65.324714660644503"/>
    <n v="19"/>
    <n v="8.8717272057279098E-3"/>
    <n v="-1.3808295375862499E-2"/>
    <n v="0"/>
    <n v="1"/>
    <n v="0"/>
    <n v="8.8717272057279098E-3"/>
    <n v="-1.3808295375862499E-2"/>
    <n v="0"/>
    <n v="0"/>
    <n v="0"/>
    <n v="2.2680022581590409E-2"/>
    <n v="0"/>
  </r>
  <r>
    <x v="107"/>
    <d v="2011-06-28T00:00:00"/>
    <n v="100.64971923828099"/>
    <n v="64.798820495605398"/>
    <n v="20"/>
    <n v="1.2968765540483805E-2"/>
    <n v="-8.0830424366245979E-3"/>
    <n v="0"/>
    <n v="1"/>
    <n v="0"/>
    <n v="1.2968765540483805E-2"/>
    <n v="-8.0830424366245979E-3"/>
    <n v="0"/>
    <n v="0"/>
    <n v="0"/>
    <n v="2.1051807977108403E-2"/>
    <n v="0"/>
  </r>
  <r>
    <x v="107"/>
    <d v="2011-06-29T00:00:00"/>
    <n v="101.51165008544901"/>
    <n v="64.368583679199205"/>
    <n v="21"/>
    <n v="8.527208465826842E-3"/>
    <n v="-6.6617179505697767E-3"/>
    <n v="0"/>
    <n v="1"/>
    <n v="0"/>
    <n v="8.527208465826842E-3"/>
    <n v="-6.6617179505697767E-3"/>
    <n v="0"/>
    <n v="0"/>
    <n v="0"/>
    <n v="1.5188926416396619E-2"/>
    <n v="0"/>
  </r>
  <r>
    <x v="107"/>
    <d v="2011-06-30T00:00:00"/>
    <n v="102.482376098632"/>
    <n v="64.266181945800696"/>
    <n v="22"/>
    <n v="9.5172722316463274E-3"/>
    <n v="-1.592131870919034E-3"/>
    <n v="0"/>
    <n v="1"/>
    <n v="0"/>
    <n v="9.5172722316463274E-3"/>
    <n v="-1.592131870919034E-3"/>
    <n v="0"/>
    <n v="0"/>
    <n v="0"/>
    <n v="1.1109404102565362E-2"/>
    <n v="0"/>
  </r>
  <r>
    <x v="108"/>
    <d v="2011-07-01T00:00:00"/>
    <n v="103.99667358398401"/>
    <n v="64.163314819335895"/>
    <n v="1"/>
    <n v="1.466807056661527E-2"/>
    <n v="-1.601924029192624E-3"/>
    <n v="1"/>
    <n v="0"/>
    <n v="1"/>
    <n v="0"/>
    <n v="0"/>
    <n v="1.466807056661527E-2"/>
    <n v="-1.601924029192624E-3"/>
    <n v="1.6269994595807896E-2"/>
    <n v="0"/>
    <n v="1.6269994595807896E-2"/>
  </r>
  <r>
    <x v="108"/>
    <d v="2011-07-05T00:00:00"/>
    <n v="103.91121673583901"/>
    <n v="64.307243347167898"/>
    <n v="2"/>
    <n v="-8.2206454816233861E-4"/>
    <n v="2.240647041659894E-3"/>
    <n v="1"/>
    <n v="0"/>
    <n v="1"/>
    <n v="0"/>
    <n v="0"/>
    <n v="-8.2206454816233861E-4"/>
    <n v="2.240647041659894E-3"/>
    <n v="-3.0627115898222328E-3"/>
    <n v="0"/>
    <n v="-3.0627115898222328E-3"/>
  </r>
  <r>
    <x v="108"/>
    <d v="2011-07-06T00:00:00"/>
    <n v="104.03549194335901"/>
    <n v="64.636207580566406"/>
    <n v="3"/>
    <n v="1.1952602963018961E-3"/>
    <n v="5.102468481364645E-3"/>
    <n v="1"/>
    <n v="0"/>
    <n v="1"/>
    <n v="0"/>
    <n v="0"/>
    <n v="1.1952602963018961E-3"/>
    <n v="5.102468481364645E-3"/>
    <n v="-3.9072081850627487E-3"/>
    <n v="0"/>
    <n v="-3.9072081850627487E-3"/>
  </r>
  <r>
    <x v="108"/>
    <d v="2011-07-07T00:00:00"/>
    <n v="105.114852905273"/>
    <n v="64.444320678710895"/>
    <n v="4"/>
    <n v="1.0321479937986846E-2"/>
    <n v="-2.9731369369582236E-3"/>
    <n v="1"/>
    <n v="0"/>
    <n v="1"/>
    <n v="0"/>
    <n v="0"/>
    <n v="1.0321479937986846E-2"/>
    <n v="-2.9731369369582236E-3"/>
    <n v="1.329461687494507E-2"/>
    <n v="0"/>
    <n v="1.329461687494507E-2"/>
  </r>
  <r>
    <x v="108"/>
    <d v="2011-07-08T00:00:00"/>
    <n v="104.36940002441401"/>
    <n v="65.355743408203097"/>
    <n v="5"/>
    <n v="-7.1170602756202269E-3"/>
    <n v="1.4043717397871401E-2"/>
    <n v="1"/>
    <n v="0"/>
    <n v="1"/>
    <n v="0"/>
    <n v="0"/>
    <n v="-7.1170602756202269E-3"/>
    <n v="1.4043717397871401E-2"/>
    <n v="-2.1160777673491629E-2"/>
    <n v="0"/>
    <n v="-2.1160777673491629E-2"/>
  </r>
  <r>
    <x v="108"/>
    <d v="2011-07-11T00:00:00"/>
    <n v="102.482376098632"/>
    <n v="66.335700988769503"/>
    <n v="6"/>
    <n v="-1.8245685977121569E-2"/>
    <n v="1.4882905619913907E-2"/>
    <n v="1"/>
    <n v="0"/>
    <n v="0"/>
    <n v="0"/>
    <n v="0"/>
    <n v="0"/>
    <n v="0"/>
    <n v="-3.3128591597035476E-2"/>
    <n v="0"/>
    <n v="0"/>
  </r>
  <r>
    <x v="108"/>
    <d v="2011-07-12T00:00:00"/>
    <n v="102.03972625732401"/>
    <n v="66.561882019042898"/>
    <n v="7"/>
    <n v="-4.3286327235232879E-3"/>
    <n v="3.4038429222690049E-3"/>
    <n v="1"/>
    <n v="0"/>
    <n v="0"/>
    <n v="0"/>
    <n v="0"/>
    <n v="0"/>
    <n v="0"/>
    <n v="-7.7324756457922928E-3"/>
    <n v="0"/>
    <n v="0"/>
  </r>
  <r>
    <x v="108"/>
    <d v="2011-07-13T00:00:00"/>
    <n v="102.381423950195"/>
    <n v="66.746887207031193"/>
    <n v="8"/>
    <n v="3.3430788425122915E-3"/>
    <n v="2.7755909507558903E-3"/>
    <n v="1"/>
    <n v="0"/>
    <n v="0"/>
    <n v="0"/>
    <n v="0"/>
    <n v="0"/>
    <n v="0"/>
    <n v="5.6748789175640113E-4"/>
    <n v="0"/>
    <n v="0"/>
  </r>
  <r>
    <x v="108"/>
    <d v="2011-07-14T00:00:00"/>
    <n v="101.67472839355401"/>
    <n v="65.794342041015597"/>
    <n v="9"/>
    <n v="-6.9265089429704331E-3"/>
    <n v="-1.4373815174898953E-2"/>
    <n v="1"/>
    <n v="0"/>
    <n v="0"/>
    <n v="0"/>
    <n v="0"/>
    <n v="0"/>
    <n v="0"/>
    <n v="7.4473062319285197E-3"/>
    <n v="0"/>
    <n v="0"/>
  </r>
  <r>
    <x v="108"/>
    <d v="2011-07-15T00:00:00"/>
    <n v="102.26488494873"/>
    <n v="65.903976440429602"/>
    <n v="10"/>
    <n v="5.7875779288755645E-3"/>
    <n v="1.664932794946944E-3"/>
    <n v="1"/>
    <n v="0"/>
    <n v="0"/>
    <n v="0"/>
    <n v="0"/>
    <n v="0"/>
    <n v="0"/>
    <n v="4.1226451339286202E-3"/>
    <n v="0"/>
    <n v="0"/>
  </r>
  <r>
    <x v="108"/>
    <d v="2011-07-18T00:00:00"/>
    <n v="101.42624664306599"/>
    <n v="65.266647338867102"/>
    <n v="11"/>
    <n v="-8.2344581018485297E-3"/>
    <n v="-9.7176349180874734E-3"/>
    <n v="1"/>
    <n v="0"/>
    <n v="0"/>
    <n v="0"/>
    <n v="0"/>
    <n v="0"/>
    <n v="0"/>
    <n v="1.4831768162389437E-3"/>
    <n v="0"/>
    <n v="0"/>
  </r>
  <r>
    <x v="108"/>
    <d v="2011-07-19T00:00:00"/>
    <n v="103.07256317138599"/>
    <n v="66.623527526855398"/>
    <n v="12"/>
    <n v="1.6101336700925849E-2"/>
    <n v="2.0576636039131783E-2"/>
    <n v="1"/>
    <n v="0"/>
    <n v="0"/>
    <n v="0"/>
    <n v="0"/>
    <n v="0"/>
    <n v="0"/>
    <n v="-4.475299338205934E-3"/>
    <n v="0"/>
    <n v="0"/>
  </r>
  <r>
    <x v="108"/>
    <d v="2011-07-20T00:00:00"/>
    <n v="103.01042938232401"/>
    <n v="65.835441589355398"/>
    <n v="13"/>
    <n v="-6.0299775517362662E-4"/>
    <n v="-1.1899462029129631E-2"/>
    <n v="1"/>
    <n v="0"/>
    <n v="0"/>
    <n v="0"/>
    <n v="0"/>
    <n v="0"/>
    <n v="0"/>
    <n v="1.1296464273956005E-2"/>
    <n v="0"/>
    <n v="0"/>
  </r>
  <r>
    <x v="108"/>
    <d v="2011-07-21T00:00:00"/>
    <n v="104.43928527832"/>
    <n v="65.328330993652301"/>
    <n v="14"/>
    <n v="1.3775661193743035E-2"/>
    <n v="-7.732518095052268E-3"/>
    <n v="1"/>
    <n v="0"/>
    <n v="0"/>
    <n v="0"/>
    <n v="0"/>
    <n v="0"/>
    <n v="0"/>
    <n v="2.1508179288795302E-2"/>
    <n v="0"/>
    <n v="0"/>
  </r>
  <r>
    <x v="108"/>
    <d v="2011-07-22T00:00:00"/>
    <n v="104.50920867919901"/>
    <n v="65.821792602539006"/>
    <n v="15"/>
    <n v="6.6928841806708343E-4"/>
    <n v="7.5251768585594403E-3"/>
    <n v="1"/>
    <n v="0"/>
    <n v="0"/>
    <n v="0"/>
    <n v="0"/>
    <n v="0"/>
    <n v="0"/>
    <n v="-6.8558884404923571E-3"/>
    <n v="0"/>
    <n v="0"/>
  </r>
  <r>
    <x v="108"/>
    <d v="2011-07-25T00:00:00"/>
    <n v="103.926750183105"/>
    <n v="65.102210998535099"/>
    <n v="16"/>
    <n v="-5.5888630290309204E-3"/>
    <n v="-1.0992466316991044E-2"/>
    <n v="0"/>
    <n v="1"/>
    <n v="0"/>
    <n v="-5.5888630290309204E-3"/>
    <n v="-1.0992466316991044E-2"/>
    <n v="0"/>
    <n v="0"/>
    <n v="0"/>
    <n v="5.4036032879601235E-3"/>
    <n v="0"/>
  </r>
  <r>
    <x v="108"/>
    <d v="2011-07-26T00:00:00"/>
    <n v="103.538482666015"/>
    <n v="65.547645568847599"/>
    <n v="17"/>
    <n v="-3.7429690271880045E-3"/>
    <n v="6.8187797203265767E-3"/>
    <n v="0"/>
    <n v="1"/>
    <n v="0"/>
    <n v="-3.7429690271880045E-3"/>
    <n v="6.8187797203265767E-3"/>
    <n v="0"/>
    <n v="0"/>
    <n v="0"/>
    <n v="-1.0561748747514581E-2"/>
    <n v="0"/>
  </r>
  <r>
    <x v="108"/>
    <d v="2011-07-27T00:00:00"/>
    <n v="101.418495178222"/>
    <n v="65.554504394531193"/>
    <n v="18"/>
    <n v="-2.0687884066368328E-2"/>
    <n v="1.0463330604057907E-4"/>
    <n v="0"/>
    <n v="1"/>
    <n v="0"/>
    <n v="-2.0687884066368328E-2"/>
    <n v="1.0463330604057907E-4"/>
    <n v="0"/>
    <n v="0"/>
    <n v="0"/>
    <n v="-2.0792517372408906E-2"/>
    <n v="0"/>
  </r>
  <r>
    <x v="108"/>
    <d v="2011-07-28T00:00:00"/>
    <n v="101.123405456542"/>
    <n v="65.801216125488196"/>
    <n v="19"/>
    <n v="-2.9138655216150236E-3"/>
    <n v="3.7563955354596094E-3"/>
    <n v="0"/>
    <n v="1"/>
    <n v="0"/>
    <n v="-2.9138655216150236E-3"/>
    <n v="3.7563955354596094E-3"/>
    <n v="0"/>
    <n v="0"/>
    <n v="0"/>
    <n v="-6.6702610570746335E-3"/>
    <n v="0"/>
  </r>
  <r>
    <x v="108"/>
    <d v="2011-07-29T00:00:00"/>
    <n v="100.432243347167"/>
    <n v="67.103263854980398"/>
    <n v="20"/>
    <n v="-6.8583026337228417E-3"/>
    <n v="1.9594364137869209E-2"/>
    <n v="0"/>
    <n v="1"/>
    <n v="0"/>
    <n v="-6.8583026337228417E-3"/>
    <n v="1.9594364137869209E-2"/>
    <n v="0"/>
    <n v="0"/>
    <n v="0"/>
    <n v="-2.645266677159205E-2"/>
    <n v="0"/>
  </r>
  <r>
    <x v="109"/>
    <d v="2011-08-01T00:00:00"/>
    <n v="100.005149841308"/>
    <n v="67.780441284179602"/>
    <n v="1"/>
    <n v="-4.2616215013583326E-3"/>
    <n v="1.0040992245818057E-2"/>
    <n v="1"/>
    <n v="0"/>
    <n v="1"/>
    <n v="0"/>
    <n v="0"/>
    <n v="-4.2616215013583326E-3"/>
    <n v="1.0040992245818057E-2"/>
    <n v="-1.4302613747176389E-2"/>
    <n v="0"/>
    <n v="-1.4302613747176389E-2"/>
  </r>
  <r>
    <x v="109"/>
    <d v="2011-08-02T00:00:00"/>
    <n v="97.450279235839801"/>
    <n v="69.815673828125"/>
    <n v="2"/>
    <n v="-2.5879391698928115E-2"/>
    <n v="2.9584861277073649E-2"/>
    <n v="1"/>
    <n v="0"/>
    <n v="1"/>
    <n v="0"/>
    <n v="0"/>
    <n v="-2.5879391698928115E-2"/>
    <n v="2.9584861277073649E-2"/>
    <n v="-5.5464252976001764E-2"/>
    <n v="0"/>
    <n v="-5.5464252976001764E-2"/>
  </r>
  <r>
    <x v="109"/>
    <d v="2011-08-03T00:00:00"/>
    <n v="97.978340148925696"/>
    <n v="69.953208923339801"/>
    <n v="3"/>
    <n v="5.4041439775392632E-3"/>
    <n v="1.9680366172881891E-3"/>
    <n v="1"/>
    <n v="0"/>
    <n v="1"/>
    <n v="0"/>
    <n v="0"/>
    <n v="5.4041439775392632E-3"/>
    <n v="1.9680366172881891E-3"/>
    <n v="3.4361073602510741E-3"/>
    <n v="0"/>
    <n v="3.4361073602510741E-3"/>
  </r>
  <r>
    <x v="109"/>
    <d v="2011-08-04T00:00:00"/>
    <n v="93.388877868652301"/>
    <n v="72.442199707031193"/>
    <n v="4"/>
    <n v="-4.797417784506379E-2"/>
    <n v="3.4962423882424327E-2"/>
    <n v="1"/>
    <n v="0"/>
    <n v="1"/>
    <n v="0"/>
    <n v="0"/>
    <n v="-4.797417784506379E-2"/>
    <n v="3.4962423882424327E-2"/>
    <n v="-8.2936601727488124E-2"/>
    <n v="0"/>
    <n v="-8.2936601727488124E-2"/>
  </r>
  <r>
    <x v="109"/>
    <d v="2011-08-05T00:00:00"/>
    <n v="93.249099731445298"/>
    <n v="70.351982116699205"/>
    <n v="5"/>
    <n v="-1.4978533858734835E-3"/>
    <n v="-2.9278040230282236E-2"/>
    <n v="1"/>
    <n v="0"/>
    <n v="1"/>
    <n v="0"/>
    <n v="0"/>
    <n v="-1.4978533858734835E-3"/>
    <n v="-2.9278040230282236E-2"/>
    <n v="2.7780186844408753E-2"/>
    <n v="0"/>
    <n v="2.7780186844408753E-2"/>
  </r>
  <r>
    <x v="109"/>
    <d v="2011-08-08T00:00:00"/>
    <n v="87.176422119140597"/>
    <n v="72.572853088378906"/>
    <n v="6"/>
    <n v="-6.7340498311451572E-2"/>
    <n v="3.1079969260147878E-2"/>
    <n v="1"/>
    <n v="0"/>
    <n v="0"/>
    <n v="0"/>
    <n v="0"/>
    <n v="0"/>
    <n v="0"/>
    <n v="-9.8420467571599446E-2"/>
    <n v="0"/>
    <n v="0"/>
  </r>
  <r>
    <x v="109"/>
    <d v="2011-08-09T00:00:00"/>
    <n v="91.230033874511705"/>
    <n v="72.792877197265597"/>
    <n v="7"/>
    <n v="4.5450255854826566E-2"/>
    <n v="3.0271822179314266E-3"/>
    <n v="1"/>
    <n v="0"/>
    <n v="0"/>
    <n v="0"/>
    <n v="0"/>
    <n v="0"/>
    <n v="0"/>
    <n v="4.2423073636895139E-2"/>
    <n v="0"/>
    <n v="0"/>
  </r>
  <r>
    <x v="109"/>
    <d v="2011-08-10T00:00:00"/>
    <n v="87.199714660644503"/>
    <n v="74.958717346191406"/>
    <n v="8"/>
    <n v="-4.5183102996957547E-2"/>
    <n v="2.9319416888000729E-2"/>
    <n v="1"/>
    <n v="0"/>
    <n v="0"/>
    <n v="0"/>
    <n v="0"/>
    <n v="0"/>
    <n v="0"/>
    <n v="-7.4502519884958276E-2"/>
    <n v="0"/>
    <n v="0"/>
  </r>
  <r>
    <x v="109"/>
    <d v="2011-08-11T00:00:00"/>
    <n v="91.113548278808594"/>
    <n v="71.177062988281193"/>
    <n v="9"/>
    <n v="4.390545329661337E-2"/>
    <n v="-5.1766909131240275E-2"/>
    <n v="1"/>
    <n v="0"/>
    <n v="0"/>
    <n v="0"/>
    <n v="0"/>
    <n v="0"/>
    <n v="0"/>
    <n v="9.5672362427853652E-2"/>
    <n v="0"/>
    <n v="0"/>
  </r>
  <r>
    <x v="109"/>
    <d v="2011-08-12T00:00:00"/>
    <n v="91.727027893066406"/>
    <n v="72.586616516113196"/>
    <n v="10"/>
    <n v="6.7105664319133552E-3"/>
    <n v="1.9609941853159583E-2"/>
    <n v="1"/>
    <n v="0"/>
    <n v="0"/>
    <n v="0"/>
    <n v="0"/>
    <n v="0"/>
    <n v="0"/>
    <n v="-1.2899375421246228E-2"/>
    <n v="0"/>
    <n v="0"/>
  </r>
  <r>
    <x v="109"/>
    <d v="2011-08-15T00:00:00"/>
    <n v="93.668434143066406"/>
    <n v="71.850898742675696"/>
    <n v="11"/>
    <n v="2.094417194461248E-2"/>
    <n v="-1.0187438285405E-2"/>
    <n v="1"/>
    <n v="0"/>
    <n v="0"/>
    <n v="0"/>
    <n v="0"/>
    <n v="0"/>
    <n v="0"/>
    <n v="3.1131610230017481E-2"/>
    <n v="0"/>
    <n v="0"/>
  </r>
  <r>
    <x v="109"/>
    <d v="2011-08-16T00:00:00"/>
    <n v="92.868583679199205"/>
    <n v="73.040359497070298"/>
    <n v="12"/>
    <n v="-8.5758352447074093E-3"/>
    <n v="1.6419037151518025E-2"/>
    <n v="1"/>
    <n v="0"/>
    <n v="0"/>
    <n v="0"/>
    <n v="0"/>
    <n v="0"/>
    <n v="0"/>
    <n v="-2.4994872396225436E-2"/>
    <n v="0"/>
    <n v="0"/>
  </r>
  <r>
    <x v="109"/>
    <d v="2011-08-17T00:00:00"/>
    <n v="92.930709838867102"/>
    <n v="74.319236755371094"/>
    <n v="13"/>
    <n v="6.6874486772145185E-4"/>
    <n v="1.7357666550727437E-2"/>
    <n v="1"/>
    <n v="0"/>
    <n v="0"/>
    <n v="0"/>
    <n v="0"/>
    <n v="0"/>
    <n v="0"/>
    <n v="-1.6688921683005984E-2"/>
    <n v="0"/>
    <n v="0"/>
  </r>
  <r>
    <x v="109"/>
    <d v="2011-08-18T00:00:00"/>
    <n v="88.923683166503906"/>
    <n v="75.845680236816406"/>
    <n v="14"/>
    <n v="-4.4075650601478486E-2"/>
    <n v="2.0330928033639024E-2"/>
    <n v="1"/>
    <n v="0"/>
    <n v="0"/>
    <n v="0"/>
    <n v="0"/>
    <n v="0"/>
    <n v="0"/>
    <n v="-6.4406578635117506E-2"/>
    <n v="0"/>
    <n v="0"/>
  </r>
  <r>
    <x v="109"/>
    <d v="2011-08-19T00:00:00"/>
    <n v="87.471488952636705"/>
    <n v="76.457618713378906"/>
    <n v="15"/>
    <n v="-1.6465609639229377E-2"/>
    <n v="8.0358307896061347E-3"/>
    <n v="1"/>
    <n v="0"/>
    <n v="0"/>
    <n v="0"/>
    <n v="0"/>
    <n v="0"/>
    <n v="0"/>
    <n v="-2.4501440428835512E-2"/>
    <n v="0"/>
    <n v="0"/>
  </r>
  <r>
    <x v="109"/>
    <d v="2011-08-22T00:00:00"/>
    <n v="87.541389465332003"/>
    <n v="76.265068054199205"/>
    <n v="16"/>
    <n v="7.9880425993857085E-4"/>
    <n v="-2.5215737789873248E-3"/>
    <n v="0"/>
    <n v="1"/>
    <n v="0"/>
    <n v="7.9880425993857085E-4"/>
    <n v="-2.5215737789873248E-3"/>
    <n v="0"/>
    <n v="0"/>
    <n v="0"/>
    <n v="3.3203780389258956E-3"/>
    <n v="0"/>
  </r>
  <r>
    <x v="109"/>
    <d v="2011-08-23T00:00:00"/>
    <n v="90.422424316406193"/>
    <n v="75.213104248046804"/>
    <n v="17"/>
    <n v="3.2380589249944809E-2"/>
    <n v="-1.3889535397875819E-2"/>
    <n v="0"/>
    <n v="1"/>
    <n v="0"/>
    <n v="3.2380589249944809E-2"/>
    <n v="-1.3889535397875819E-2"/>
    <n v="0"/>
    <n v="0"/>
    <n v="0"/>
    <n v="4.6270124647820626E-2"/>
    <n v="0"/>
  </r>
  <r>
    <x v="109"/>
    <d v="2011-08-24T00:00:00"/>
    <n v="91.695983886718693"/>
    <n v="73.074729919433594"/>
    <n v="18"/>
    <n v="1.3986288849753935E-2"/>
    <n v="-2.8842859338280149E-2"/>
    <n v="0"/>
    <n v="1"/>
    <n v="0"/>
    <n v="1.3986288849753935E-2"/>
    <n v="-2.8842859338280149E-2"/>
    <n v="0"/>
    <n v="0"/>
    <n v="0"/>
    <n v="4.2829148188034086E-2"/>
    <n v="0"/>
  </r>
  <r>
    <x v="109"/>
    <d v="2011-08-25T00:00:00"/>
    <n v="90.298164367675696"/>
    <n v="73.865493774414006"/>
    <n v="19"/>
    <n v="-1.5361450022228107E-2"/>
    <n v="1.0763172519840365E-2"/>
    <n v="0"/>
    <n v="1"/>
    <n v="0"/>
    <n v="-1.5361450022228107E-2"/>
    <n v="1.0763172519840365E-2"/>
    <n v="0"/>
    <n v="0"/>
    <n v="0"/>
    <n v="-2.6124622542068474E-2"/>
    <n v="0"/>
  </r>
  <r>
    <x v="109"/>
    <d v="2011-08-26T00:00:00"/>
    <n v="91.610565185546804"/>
    <n v="74.594276428222599"/>
    <n v="20"/>
    <n v="1.4429473420334007E-2"/>
    <n v="9.8179932103188115E-3"/>
    <n v="0"/>
    <n v="1"/>
    <n v="0"/>
    <n v="1.4429473420334007E-2"/>
    <n v="9.8179932103188115E-3"/>
    <n v="0"/>
    <n v="0"/>
    <n v="0"/>
    <n v="4.6114802100151956E-3"/>
    <n v="0"/>
  </r>
  <r>
    <x v="109"/>
    <d v="2011-08-29T00:00:00"/>
    <n v="94.243080139160099"/>
    <n v="73.562965393066406"/>
    <n v="21"/>
    <n v="2.8330797876102938E-2"/>
    <n v="-1.3922069284785468E-2"/>
    <n v="0"/>
    <n v="1"/>
    <n v="0"/>
    <n v="2.8330797876102938E-2"/>
    <n v="-1.3922069284785468E-2"/>
    <n v="0"/>
    <n v="0"/>
    <n v="0"/>
    <n v="4.2252867160888406E-2"/>
    <n v="0"/>
  </r>
  <r>
    <x v="109"/>
    <d v="2011-08-30T00:00:00"/>
    <n v="94.491561889648395"/>
    <n v="74.745559692382798"/>
    <n v="22"/>
    <n v="2.6331349813243097E-3"/>
    <n v="1.5948096898567517E-2"/>
    <n v="0"/>
    <n v="1"/>
    <n v="0"/>
    <n v="2.6331349813243097E-3"/>
    <n v="1.5948096898567517E-2"/>
    <n v="0"/>
    <n v="0"/>
    <n v="0"/>
    <n v="-1.3314961917243209E-2"/>
    <n v="0"/>
  </r>
  <r>
    <x v="109"/>
    <d v="2011-08-31T00:00:00"/>
    <n v="94.910934448242102"/>
    <n v="73.590438842773395"/>
    <n v="23"/>
    <n v="4.4283813787713124E-3"/>
    <n v="-1.5574698129182924E-2"/>
    <n v="0"/>
    <n v="1"/>
    <n v="0"/>
    <n v="4.4283813787713124E-3"/>
    <n v="-1.5574698129182924E-2"/>
    <n v="0"/>
    <n v="0"/>
    <n v="0"/>
    <n v="2.0003079507954238E-2"/>
    <n v="0"/>
  </r>
  <r>
    <x v="110"/>
    <d v="2011-09-01T00:00:00"/>
    <n v="93.916923522949205"/>
    <n v="75.150405883789006"/>
    <n v="1"/>
    <n v="-1.0528320532381558E-2"/>
    <n v="2.0976406897641388E-2"/>
    <n v="1"/>
    <n v="0"/>
    <n v="1"/>
    <n v="0"/>
    <n v="0"/>
    <n v="-1.0528320532381558E-2"/>
    <n v="2.0976406897641388E-2"/>
    <n v="-3.1504727430022944E-2"/>
    <n v="0"/>
    <n v="-3.1504727430022944E-2"/>
  </r>
  <r>
    <x v="110"/>
    <d v="2011-09-02T00:00:00"/>
    <n v="91.517349243164006"/>
    <n v="77.591751098632798"/>
    <n v="2"/>
    <n v="-2.5882035663443121E-2"/>
    <n v="3.1969604097259886E-2"/>
    <n v="1"/>
    <n v="0"/>
    <n v="1"/>
    <n v="0"/>
    <n v="0"/>
    <n v="-2.5882035663443121E-2"/>
    <n v="3.1969604097259886E-2"/>
    <n v="-5.7851639760703011E-2"/>
    <n v="0"/>
    <n v="-5.7851639760703011E-2"/>
  </r>
  <r>
    <x v="110"/>
    <d v="2011-09-06T00:00:00"/>
    <n v="90.849540710449205"/>
    <n v="78.398597717285099"/>
    <n v="3"/>
    <n v="-7.3238241645412847E-3"/>
    <n v="1.0344919673734633E-2"/>
    <n v="1"/>
    <n v="0"/>
    <n v="1"/>
    <n v="0"/>
    <n v="0"/>
    <n v="-7.3238241645412847E-3"/>
    <n v="1.0344919673734633E-2"/>
    <n v="-1.7668743838275918E-2"/>
    <n v="0"/>
    <n v="-1.7668743838275918E-2"/>
  </r>
  <r>
    <x v="110"/>
    <d v="2011-09-07T00:00:00"/>
    <n v="93.412185668945298"/>
    <n v="76.902122497558594"/>
    <n v="4"/>
    <n v="2.7817064913954505E-2"/>
    <n v="-1.9272564058091624E-2"/>
    <n v="1"/>
    <n v="0"/>
    <n v="1"/>
    <n v="0"/>
    <n v="0"/>
    <n v="2.7817064913954505E-2"/>
    <n v="-1.9272564058091624E-2"/>
    <n v="4.7089628972046133E-2"/>
    <n v="0"/>
    <n v="4.7089628972046133E-2"/>
  </r>
  <r>
    <x v="110"/>
    <d v="2011-09-08T00:00:00"/>
    <n v="92.441482543945298"/>
    <n v="77.591751098632798"/>
    <n v="5"/>
    <n v="-1.0445981089589905E-2"/>
    <n v="8.9276443843569545E-3"/>
    <n v="1"/>
    <n v="0"/>
    <n v="1"/>
    <n v="0"/>
    <n v="0"/>
    <n v="-1.0445981089589905E-2"/>
    <n v="8.9276443843569545E-3"/>
    <n v="-1.9373625473946859E-2"/>
    <n v="0"/>
    <n v="-1.9373625473946859E-2"/>
  </r>
  <r>
    <x v="110"/>
    <d v="2011-09-09T00:00:00"/>
    <n v="90.018623352050696"/>
    <n v="78.419334411621094"/>
    <n v="6"/>
    <n v="-2.6559248124748736E-2"/>
    <n v="1.0609388082102822E-2"/>
    <n v="1"/>
    <n v="0"/>
    <n v="0"/>
    <n v="0"/>
    <n v="0"/>
    <n v="0"/>
    <n v="0"/>
    <n v="-3.7168636206851555E-2"/>
    <n v="0"/>
    <n v="0"/>
  </r>
  <r>
    <x v="110"/>
    <d v="2011-09-12T00:00:00"/>
    <n v="90.601028442382798"/>
    <n v="78.5020751953125"/>
    <n v="7"/>
    <n v="6.4489893877827768E-3"/>
    <n v="1.0545507023739284E-3"/>
    <n v="1"/>
    <n v="0"/>
    <n v="0"/>
    <n v="0"/>
    <n v="0"/>
    <n v="0"/>
    <n v="0"/>
    <n v="5.3944386854088483E-3"/>
    <n v="0"/>
    <n v="0"/>
  </r>
  <r>
    <x v="110"/>
    <d v="2011-09-13T00:00:00"/>
    <n v="91.431938171386705"/>
    <n v="77.384872436523395"/>
    <n v="8"/>
    <n v="9.1292859242836227E-3"/>
    <n v="-1.4333745111055694E-2"/>
    <n v="1"/>
    <n v="0"/>
    <n v="0"/>
    <n v="0"/>
    <n v="0"/>
    <n v="0"/>
    <n v="0"/>
    <n v="2.3463031035339317E-2"/>
    <n v="0"/>
    <n v="0"/>
  </r>
  <r>
    <x v="110"/>
    <d v="2011-09-14T00:00:00"/>
    <n v="92.697738647460895"/>
    <n v="78.039993286132798"/>
    <n v="9"/>
    <n v="1.3749227594272013E-2"/>
    <n v="8.4301147868358194E-3"/>
    <n v="1"/>
    <n v="0"/>
    <n v="0"/>
    <n v="0"/>
    <n v="0"/>
    <n v="0"/>
    <n v="0"/>
    <n v="5.3191128074361934E-3"/>
    <n v="0"/>
    <n v="0"/>
  </r>
  <r>
    <x v="110"/>
    <d v="2011-09-15T00:00:00"/>
    <n v="94.297447204589801"/>
    <n v="76.846954345703097"/>
    <n v="10"/>
    <n v="1.7110040307576291E-2"/>
    <n v="-1.5405591679992298E-2"/>
    <n v="1"/>
    <n v="0"/>
    <n v="0"/>
    <n v="0"/>
    <n v="0"/>
    <n v="0"/>
    <n v="0"/>
    <n v="3.2515631987568586E-2"/>
    <n v="0"/>
    <n v="0"/>
  </r>
  <r>
    <x v="110"/>
    <d v="2011-09-16T00:00:00"/>
    <n v="94.855560302734304"/>
    <n v="77.405555725097599"/>
    <n v="11"/>
    <n v="5.901198454619558E-3"/>
    <n v="7.2427193698774818E-3"/>
    <n v="1"/>
    <n v="0"/>
    <n v="0"/>
    <n v="0"/>
    <n v="0"/>
    <n v="0"/>
    <n v="0"/>
    <n v="-1.3415209152579238E-3"/>
    <n v="0"/>
    <n v="0"/>
  </r>
  <r>
    <x v="110"/>
    <d v="2011-09-19T00:00:00"/>
    <n v="93.911048889160099"/>
    <n v="78.881340026855398"/>
    <n v="12"/>
    <n v="-1.0007270883159324E-2"/>
    <n v="1.8886140906466287E-2"/>
    <n v="1"/>
    <n v="0"/>
    <n v="0"/>
    <n v="0"/>
    <n v="0"/>
    <n v="0"/>
    <n v="0"/>
    <n v="-2.8893411789625609E-2"/>
    <n v="0"/>
    <n v="0"/>
  </r>
  <r>
    <x v="110"/>
    <d v="2011-09-20T00:00:00"/>
    <n v="93.801773071289006"/>
    <n v="79.212425231933594"/>
    <n v="13"/>
    <n v="-1.1642873307645104E-3"/>
    <n v="4.1884724367642076E-3"/>
    <n v="1"/>
    <n v="0"/>
    <n v="0"/>
    <n v="0"/>
    <n v="0"/>
    <n v="0"/>
    <n v="0"/>
    <n v="-5.352759767528718E-3"/>
    <n v="0"/>
    <n v="0"/>
  </r>
  <r>
    <x v="110"/>
    <d v="2011-09-21T00:00:00"/>
    <n v="91.038551330566406"/>
    <n v="81.833053588867102"/>
    <n v="14"/>
    <n v="-2.9900700710938262E-2"/>
    <n v="3.2548069337719768E-2"/>
    <n v="1"/>
    <n v="0"/>
    <n v="0"/>
    <n v="0"/>
    <n v="0"/>
    <n v="0"/>
    <n v="0"/>
    <n v="-6.244877004865803E-2"/>
    <n v="0"/>
    <n v="0"/>
  </r>
  <r>
    <x v="110"/>
    <d v="2011-09-22T00:00:00"/>
    <n v="88.095741271972599"/>
    <n v="84.908897399902301"/>
    <n v="15"/>
    <n v="-3.2858865733033892E-2"/>
    <n v="3.6897646317095058E-2"/>
    <n v="1"/>
    <n v="0"/>
    <n v="0"/>
    <n v="0"/>
    <n v="0"/>
    <n v="0"/>
    <n v="0"/>
    <n v="-6.9756512050128949E-2"/>
    <n v="0"/>
    <n v="0"/>
  </r>
  <r>
    <x v="110"/>
    <d v="2011-09-23T00:00:00"/>
    <n v="88.626579284667898"/>
    <n v="83.32958984375"/>
    <n v="16"/>
    <n v="6.0076124801880645E-3"/>
    <n v="-1.8775180101616083E-2"/>
    <n v="0"/>
    <n v="1"/>
    <n v="0"/>
    <n v="6.0076124801880645E-3"/>
    <n v="-1.8775180101616083E-2"/>
    <n v="0"/>
    <n v="0"/>
    <n v="0"/>
    <n v="2.4782792581804148E-2"/>
    <n v="0"/>
  </r>
  <r>
    <x v="110"/>
    <d v="2011-09-26T00:00:00"/>
    <n v="90.734107971191406"/>
    <n v="81.991714477539006"/>
    <n v="17"/>
    <n v="2.3501534486398069E-2"/>
    <n v="-1.6185507107890806E-2"/>
    <n v="0"/>
    <n v="1"/>
    <n v="0"/>
    <n v="2.3501534486398069E-2"/>
    <n v="-1.6185507107890806E-2"/>
    <n v="0"/>
    <n v="0"/>
    <n v="0"/>
    <n v="3.9687041594288874E-2"/>
    <n v="0"/>
  </r>
  <r>
    <x v="110"/>
    <d v="2011-09-27T00:00:00"/>
    <n v="91.748863220214801"/>
    <n v="80.736511230468693"/>
    <n v="18"/>
    <n v="1.112175785238559E-2"/>
    <n v="-1.5427294638322993E-2"/>
    <n v="0"/>
    <n v="1"/>
    <n v="0"/>
    <n v="1.112175785238559E-2"/>
    <n v="-1.5427294638322993E-2"/>
    <n v="0"/>
    <n v="0"/>
    <n v="0"/>
    <n v="2.6549052490708581E-2"/>
    <n v="0"/>
  </r>
  <r>
    <x v="110"/>
    <d v="2011-09-28T00:00:00"/>
    <n v="89.87548828125"/>
    <n v="80.708930969238196"/>
    <n v="19"/>
    <n v="-2.0629847968152967E-2"/>
    <n v="-3.4166664754372141E-4"/>
    <n v="0"/>
    <n v="1"/>
    <n v="0"/>
    <n v="-2.0629847968152967E-2"/>
    <n v="-3.4166664754372141E-4"/>
    <n v="0"/>
    <n v="0"/>
    <n v="0"/>
    <n v="-2.0288181320609246E-2"/>
    <n v="0"/>
  </r>
  <r>
    <x v="110"/>
    <d v="2011-09-29T00:00:00"/>
    <n v="90.5858154296875"/>
    <n v="81.267524719238196"/>
    <n v="20"/>
    <n v="7.8723892861423846E-3"/>
    <n v="6.8972488881515748E-3"/>
    <n v="0"/>
    <n v="1"/>
    <n v="0"/>
    <n v="7.8723892861423846E-3"/>
    <n v="6.8972488881515748E-3"/>
    <n v="0"/>
    <n v="0"/>
    <n v="0"/>
    <n v="9.7514039799080979E-4"/>
    <n v="0"/>
  </r>
  <r>
    <x v="110"/>
    <d v="2011-09-30T00:00:00"/>
    <n v="88.3221435546875"/>
    <n v="83.308837890625"/>
    <n v="21"/>
    <n v="-2.5306785650951968E-2"/>
    <n v="2.4808153866732584E-2"/>
    <n v="0"/>
    <n v="1"/>
    <n v="0"/>
    <n v="-2.5306785650951968E-2"/>
    <n v="2.4808153866732584E-2"/>
    <n v="0"/>
    <n v="0"/>
    <n v="0"/>
    <n v="-5.0114939517684552E-2"/>
    <n v="0"/>
  </r>
  <r>
    <x v="111"/>
    <d v="2011-10-03T00:00:00"/>
    <n v="85.808685302734304"/>
    <n v="85.601554870605398"/>
    <n v="1"/>
    <n v="-2.8870623879175546E-2"/>
    <n v="2.7148806687711843E-2"/>
    <n v="1"/>
    <n v="0"/>
    <n v="1"/>
    <n v="0"/>
    <n v="0"/>
    <n v="-2.8870623879175546E-2"/>
    <n v="2.7148806687711843E-2"/>
    <n v="-5.6019430566887393E-2"/>
    <n v="0"/>
    <n v="-5.6019430566887393E-2"/>
  </r>
  <r>
    <x v="111"/>
    <d v="2011-10-04T00:00:00"/>
    <n v="87.689872741699205"/>
    <n v="84.516044616699205"/>
    <n v="2"/>
    <n v="2.1686187885497296E-2"/>
    <n v="-1.2762053899507561E-2"/>
    <n v="1"/>
    <n v="0"/>
    <n v="1"/>
    <n v="0"/>
    <n v="0"/>
    <n v="2.1686187885497296E-2"/>
    <n v="-1.2762053899507561E-2"/>
    <n v="3.4448241785004857E-2"/>
    <n v="0"/>
    <n v="3.4448241785004857E-2"/>
  </r>
  <r>
    <x v="111"/>
    <d v="2011-10-05T00:00:00"/>
    <n v="89.313491821289006"/>
    <n v="83.907638549804602"/>
    <n v="3"/>
    <n v="1.8346144134470686E-2"/>
    <n v="-7.22474062865481E-3"/>
    <n v="1"/>
    <n v="0"/>
    <n v="1"/>
    <n v="0"/>
    <n v="0"/>
    <n v="1.8346144134470686E-2"/>
    <n v="-7.22474062865481E-3"/>
    <n v="2.5570884763125495E-2"/>
    <n v="0"/>
    <n v="2.5570884763125495E-2"/>
  </r>
  <r>
    <x v="111"/>
    <d v="2011-10-06T00:00:00"/>
    <n v="90.929267883300696"/>
    <n v="82.358932495117102"/>
    <n v="4"/>
    <n v="1.7929367578203282E-2"/>
    <n v="-1.8629732203517737E-2"/>
    <n v="1"/>
    <n v="0"/>
    <n v="1"/>
    <n v="0"/>
    <n v="0"/>
    <n v="1.7929367578203282E-2"/>
    <n v="-1.8629732203517737E-2"/>
    <n v="3.6559099781721019E-2"/>
    <n v="0"/>
    <n v="3.6559099781721019E-2"/>
  </r>
  <r>
    <x v="111"/>
    <d v="2011-10-07T00:00:00"/>
    <n v="90.320426940917898"/>
    <n v="81.750503540039006"/>
    <n v="5"/>
    <n v="-6.7182814623777953E-3"/>
    <n v="-7.4149513577038461E-3"/>
    <n v="1"/>
    <n v="0"/>
    <n v="1"/>
    <n v="0"/>
    <n v="0"/>
    <n v="-6.7182814623777953E-3"/>
    <n v="-7.4149513577038461E-3"/>
    <n v="6.9666989532605073E-4"/>
    <n v="0"/>
    <n v="6.9666989532605073E-4"/>
  </r>
  <r>
    <x v="111"/>
    <d v="2011-10-10T00:00:00"/>
    <n v="93.341247558593693"/>
    <n v="80.595848083496094"/>
    <n v="6"/>
    <n v="3.2898459365703042E-2"/>
    <n v="-1.4224833695522125E-2"/>
    <n v="1"/>
    <n v="0"/>
    <n v="0"/>
    <n v="0"/>
    <n v="0"/>
    <n v="0"/>
    <n v="0"/>
    <n v="4.7123293061225167E-2"/>
    <n v="0"/>
    <n v="0"/>
  </r>
  <r>
    <x v="111"/>
    <d v="2011-10-11T00:00:00"/>
    <n v="93.434928894042898"/>
    <n v="80.326217651367102"/>
    <n v="7"/>
    <n v="1.0031401764865164E-3"/>
    <n v="-3.3510716286127029E-3"/>
    <n v="1"/>
    <n v="0"/>
    <n v="0"/>
    <n v="0"/>
    <n v="0"/>
    <n v="0"/>
    <n v="0"/>
    <n v="4.3542118050992193E-3"/>
    <n v="0"/>
    <n v="0"/>
  </r>
  <r>
    <x v="111"/>
    <d v="2011-10-12T00:00:00"/>
    <n v="94.254493713378906"/>
    <n v="79.157745361328097"/>
    <n v="8"/>
    <n v="8.7332574947118647E-3"/>
    <n v="-1.4653425661564841E-2"/>
    <n v="1"/>
    <n v="0"/>
    <n v="0"/>
    <n v="0"/>
    <n v="0"/>
    <n v="0"/>
    <n v="0"/>
    <n v="2.3386683156276705E-2"/>
    <n v="0"/>
    <n v="0"/>
  </r>
  <r>
    <x v="111"/>
    <d v="2011-10-13T00:00:00"/>
    <n v="94.067199707031193"/>
    <n v="79.945884704589801"/>
    <n v="9"/>
    <n v="-1.9890864902265631E-3"/>
    <n v="9.9073263078106634E-3"/>
    <n v="1"/>
    <n v="0"/>
    <n v="0"/>
    <n v="0"/>
    <n v="0"/>
    <n v="0"/>
    <n v="0"/>
    <n v="-1.1896412798037227E-2"/>
    <n v="0"/>
    <n v="0"/>
  </r>
  <r>
    <x v="111"/>
    <d v="2011-10-14T00:00:00"/>
    <n v="95.675148010253906"/>
    <n v="78.784400939941406"/>
    <n v="10"/>
    <n v="1.6949160963480824E-2"/>
    <n v="-1.4634944939002708E-2"/>
    <n v="1"/>
    <n v="0"/>
    <n v="0"/>
    <n v="0"/>
    <n v="0"/>
    <n v="0"/>
    <n v="0"/>
    <n v="3.1584105902483534E-2"/>
    <n v="0"/>
    <n v="0"/>
  </r>
  <r>
    <x v="111"/>
    <d v="2011-10-17T00:00:00"/>
    <n v="93.848617553710895"/>
    <n v="80.146446228027301"/>
    <n v="11"/>
    <n v="-1.9275545778642565E-2"/>
    <n v="1.7140519405869557E-2"/>
    <n v="1"/>
    <n v="0"/>
    <n v="0"/>
    <n v="0"/>
    <n v="0"/>
    <n v="0"/>
    <n v="0"/>
    <n v="-3.6416065184512125E-2"/>
    <n v="0"/>
    <n v="0"/>
  </r>
  <r>
    <x v="111"/>
    <d v="2011-10-18T00:00:00"/>
    <n v="95.682960510253906"/>
    <n v="79.648651123046804"/>
    <n v="12"/>
    <n v="1.9357198968724048E-2"/>
    <n v="-6.2304378986642612E-3"/>
    <n v="1"/>
    <n v="0"/>
    <n v="0"/>
    <n v="0"/>
    <n v="0"/>
    <n v="0"/>
    <n v="0"/>
    <n v="2.5587636867388311E-2"/>
    <n v="0"/>
    <n v="0"/>
  </r>
  <r>
    <x v="111"/>
    <d v="2011-10-19T00:00:00"/>
    <n v="94.551124572753906"/>
    <n v="79.620979309082003"/>
    <n v="13"/>
    <n v="-1.1899542529983017E-2"/>
    <n v="-3.474838758420168E-4"/>
    <n v="1"/>
    <n v="0"/>
    <n v="0"/>
    <n v="0"/>
    <n v="0"/>
    <n v="0"/>
    <n v="0"/>
    <n v="-1.1552058654141001E-2"/>
    <n v="0"/>
    <n v="0"/>
  </r>
  <r>
    <x v="111"/>
    <d v="2011-10-20T00:00:00"/>
    <n v="94.964866638183594"/>
    <n v="79.054054260253906"/>
    <n v="14"/>
    <n v="4.3663093558142874E-3"/>
    <n v="-7.1457676539727023E-3"/>
    <n v="1"/>
    <n v="0"/>
    <n v="0"/>
    <n v="0"/>
    <n v="0"/>
    <n v="0"/>
    <n v="0"/>
    <n v="1.151207700978699E-2"/>
    <n v="0"/>
    <n v="0"/>
  </r>
  <r>
    <x v="111"/>
    <d v="2011-10-21T00:00:00"/>
    <n v="96.767967224121094"/>
    <n v="78.217475891113196"/>
    <n v="15"/>
    <n v="1.8809024073960113E-2"/>
    <n v="-1.0638750177587508E-2"/>
    <n v="1"/>
    <n v="0"/>
    <n v="0"/>
    <n v="0"/>
    <n v="0"/>
    <n v="0"/>
    <n v="0"/>
    <n v="2.9447774251547619E-2"/>
    <n v="0"/>
    <n v="0"/>
  </r>
  <r>
    <x v="111"/>
    <d v="2011-10-24T00:00:00"/>
    <n v="97.954429626464801"/>
    <n v="78.348815917968693"/>
    <n v="16"/>
    <n v="1.2186344299991856E-2"/>
    <n v="1.6777565099948101E-3"/>
    <n v="0"/>
    <n v="1"/>
    <n v="0"/>
    <n v="1.2186344299991856E-2"/>
    <n v="1.6777565099948101E-3"/>
    <n v="0"/>
    <n v="0"/>
    <n v="0"/>
    <n v="1.0508587789997047E-2"/>
    <n v="0"/>
  </r>
  <r>
    <x v="111"/>
    <d v="2011-10-25T00:00:00"/>
    <n v="96.049827575683594"/>
    <n v="80.340042114257798"/>
    <n v="17"/>
    <n v="-1.9635272649888458E-2"/>
    <n v="2.5097297168889889E-2"/>
    <n v="0"/>
    <n v="1"/>
    <n v="0"/>
    <n v="-1.9635272649888458E-2"/>
    <n v="2.5097297168889889E-2"/>
    <n v="0"/>
    <n v="0"/>
    <n v="0"/>
    <n v="-4.473256981877835E-2"/>
    <n v="0"/>
  </r>
  <r>
    <x v="111"/>
    <d v="2011-10-26T00:00:00"/>
    <n v="97.025566101074205"/>
    <n v="78.936531066894503"/>
    <n v="18"/>
    <n v="1.0107417766437034E-2"/>
    <n v="-1.7624027782999919E-2"/>
    <n v="0"/>
    <n v="1"/>
    <n v="0"/>
    <n v="1.0107417766437034E-2"/>
    <n v="-1.7624027782999919E-2"/>
    <n v="0"/>
    <n v="0"/>
    <n v="0"/>
    <n v="2.7731445549436955E-2"/>
    <n v="0"/>
  </r>
  <r>
    <x v="111"/>
    <d v="2011-10-27T00:00:00"/>
    <n v="100.405456542968"/>
    <n v="76.260818481445298"/>
    <n v="19"/>
    <n v="3.4242041990620399E-2"/>
    <n v="-3.4484838201235817E-2"/>
    <n v="0"/>
    <n v="1"/>
    <n v="0"/>
    <n v="3.4242041990620399E-2"/>
    <n v="-3.4484838201235817E-2"/>
    <n v="0"/>
    <n v="0"/>
    <n v="0"/>
    <n v="6.8726880191856216E-2"/>
    <n v="0"/>
  </r>
  <r>
    <x v="111"/>
    <d v="2011-10-28T00:00:00"/>
    <n v="100.382019042968"/>
    <n v="77.062759399414006"/>
    <n v="20"/>
    <n v="-2.3345579736041598E-4"/>
    <n v="1.0460859863105383E-2"/>
    <n v="0"/>
    <n v="1"/>
    <n v="0"/>
    <n v="-2.3345579736041598E-4"/>
    <n v="1.0460859863105383E-2"/>
    <n v="0"/>
    <n v="0"/>
    <n v="0"/>
    <n v="-1.0694315660465799E-2"/>
    <n v="0"/>
  </r>
  <r>
    <x v="111"/>
    <d v="2011-10-31T00:00:00"/>
    <n v="97.962257385253906"/>
    <n v="80.1187744140625"/>
    <n v="21"/>
    <n v="-2.4400822253437211E-2"/>
    <n v="3.8890066791479404E-2"/>
    <n v="0"/>
    <n v="1"/>
    <n v="0"/>
    <n v="-2.4400822253437211E-2"/>
    <n v="3.8890066791479404E-2"/>
    <n v="0"/>
    <n v="0"/>
    <n v="0"/>
    <n v="-6.3290889044916615E-2"/>
    <n v="0"/>
  </r>
  <r>
    <x v="112"/>
    <d v="2011-11-01T00:00:00"/>
    <n v="95.230232238769503"/>
    <n v="82.800727844238196"/>
    <n v="1"/>
    <n v="-2.8284818850208497E-2"/>
    <n v="3.2926637940210286E-2"/>
    <n v="1"/>
    <n v="0"/>
    <n v="1"/>
    <n v="0"/>
    <n v="0"/>
    <n v="-2.8284818850208497E-2"/>
    <n v="3.2926637940210286E-2"/>
    <n v="-6.1211456790418783E-2"/>
    <n v="0"/>
    <n v="-6.1211456790418783E-2"/>
  </r>
  <r>
    <x v="112"/>
    <d v="2011-11-02T00:00:00"/>
    <n v="96.7835693359375"/>
    <n v="81.767837524414006"/>
    <n v="2"/>
    <n v="1.6179784692901818E-2"/>
    <n v="-1.2552869748558342E-2"/>
    <n v="1"/>
    <n v="0"/>
    <n v="1"/>
    <n v="0"/>
    <n v="0"/>
    <n v="1.6179784692901818E-2"/>
    <n v="-1.2552869748558342E-2"/>
    <n v="2.873265444146016E-2"/>
    <n v="0"/>
    <n v="2.873265444146016E-2"/>
  </r>
  <r>
    <x v="112"/>
    <d v="2011-11-03T00:00:00"/>
    <n v="98.547668457031193"/>
    <n v="80.644950866699205"/>
    <n v="3"/>
    <n v="1.8063133230996273E-2"/>
    <n v="-1.3827784878558798E-2"/>
    <n v="1"/>
    <n v="0"/>
    <n v="1"/>
    <n v="0"/>
    <n v="0"/>
    <n v="1.8063133230996273E-2"/>
    <n v="-1.3827784878558798E-2"/>
    <n v="3.1890918109555071E-2"/>
    <n v="0"/>
    <n v="3.1890918109555071E-2"/>
  </r>
  <r>
    <x v="112"/>
    <d v="2011-11-04T00:00:00"/>
    <n v="97.946662902832003"/>
    <n v="80.741943359375"/>
    <n v="4"/>
    <n v="-6.1173004253370945E-3"/>
    <n v="1.2019873710143042E-3"/>
    <n v="1"/>
    <n v="0"/>
    <n v="1"/>
    <n v="0"/>
    <n v="0"/>
    <n v="-6.1173004253370945E-3"/>
    <n v="1.2019873710143042E-3"/>
    <n v="-7.3192877963513987E-3"/>
    <n v="0"/>
    <n v="-7.3192877963513987E-3"/>
  </r>
  <r>
    <x v="112"/>
    <d v="2011-11-07T00:00:00"/>
    <n v="98.555488586425696"/>
    <n v="81.254928588867102"/>
    <n v="5"/>
    <n v="6.1966510508259902E-3"/>
    <n v="6.3332944395915738E-3"/>
    <n v="1"/>
    <n v="0"/>
    <n v="1"/>
    <n v="0"/>
    <n v="0"/>
    <n v="6.1966510508259902E-3"/>
    <n v="6.3332944395915738E-3"/>
    <n v="-1.3664338876558362E-4"/>
    <n v="0"/>
    <n v="-1.3664338876558362E-4"/>
  </r>
  <r>
    <x v="112"/>
    <d v="2011-11-08T00:00:00"/>
    <n v="99.820014953613196"/>
    <n v="80.215156555175696"/>
    <n v="6"/>
    <n v="1.2748988380495915E-2"/>
    <n v="-1.2878997429766127E-2"/>
    <n v="1"/>
    <n v="0"/>
    <n v="0"/>
    <n v="0"/>
    <n v="0"/>
    <n v="0"/>
    <n v="0"/>
    <n v="2.5627985810262044E-2"/>
    <n v="0"/>
    <n v="0"/>
  </r>
  <r>
    <x v="112"/>
    <d v="2011-11-09T00:00:00"/>
    <n v="96.135704040527301"/>
    <n v="81.878799438476506"/>
    <n v="7"/>
    <n v="-3.7607936792869341E-2"/>
    <n v="2.0527616738507337E-2"/>
    <n v="1"/>
    <n v="0"/>
    <n v="0"/>
    <n v="0"/>
    <n v="0"/>
    <n v="0"/>
    <n v="0"/>
    <n v="-5.8135553531376678E-2"/>
    <n v="0"/>
    <n v="0"/>
  </r>
  <r>
    <x v="112"/>
    <d v="2011-11-10T00:00:00"/>
    <n v="97.041160583496094"/>
    <n v="80.658782958984304"/>
    <n v="8"/>
    <n v="9.374447356326223E-3"/>
    <n v="-1.5012397435074638E-2"/>
    <n v="1"/>
    <n v="0"/>
    <n v="0"/>
    <n v="0"/>
    <n v="0"/>
    <n v="0"/>
    <n v="0"/>
    <n v="2.4386844791400859E-2"/>
    <n v="0"/>
    <n v="0"/>
  </r>
  <r>
    <x v="112"/>
    <d v="2011-11-11T00:00:00"/>
    <n v="98.867713928222599"/>
    <n v="80.166641235351506"/>
    <n v="9"/>
    <n v="1.8647509234700443E-2"/>
    <n v="-6.1202171519710354E-3"/>
    <n v="1"/>
    <n v="0"/>
    <n v="0"/>
    <n v="0"/>
    <n v="0"/>
    <n v="0"/>
    <n v="0"/>
    <n v="2.4767726386671476E-2"/>
    <n v="0"/>
    <n v="0"/>
  </r>
  <r>
    <x v="112"/>
    <d v="2011-11-14T00:00:00"/>
    <n v="97.931015014648395"/>
    <n v="81.455917358398395"/>
    <n v="10"/>
    <n v="-9.5194312707168726E-3"/>
    <n v="1.595449895723523E-2"/>
    <n v="1"/>
    <n v="0"/>
    <n v="0"/>
    <n v="0"/>
    <n v="0"/>
    <n v="0"/>
    <n v="0"/>
    <n v="-2.54739302279521E-2"/>
    <n v="0"/>
    <n v="0"/>
  </r>
  <r>
    <x v="112"/>
    <d v="2011-11-15T00:00:00"/>
    <n v="98.415000915527301"/>
    <n v="81.345024108886705"/>
    <n v="11"/>
    <n v="4.9299383929970429E-3"/>
    <n v="-1.3623172650339816E-3"/>
    <n v="1"/>
    <n v="0"/>
    <n v="0"/>
    <n v="0"/>
    <n v="0"/>
    <n v="0"/>
    <n v="0"/>
    <n v="6.2922556580310247E-3"/>
    <n v="0"/>
    <n v="0"/>
  </r>
  <r>
    <x v="112"/>
    <d v="2011-11-16T00:00:00"/>
    <n v="96.853820800781193"/>
    <n v="82.086761474609304"/>
    <n v="12"/>
    <n v="-1.5990400987805277E-2"/>
    <n v="9.0770893303526289E-3"/>
    <n v="1"/>
    <n v="0"/>
    <n v="0"/>
    <n v="0"/>
    <n v="0"/>
    <n v="0"/>
    <n v="0"/>
    <n v="-2.5067490318157908E-2"/>
    <n v="0"/>
    <n v="0"/>
  </r>
  <r>
    <x v="112"/>
    <d v="2011-11-17T00:00:00"/>
    <n v="95.316085815429602"/>
    <n v="82.745254516601506"/>
    <n v="13"/>
    <n v="-1.6004252015731763E-2"/>
    <n v="7.9899107116879146E-3"/>
    <n v="1"/>
    <n v="0"/>
    <n v="0"/>
    <n v="0"/>
    <n v="0"/>
    <n v="0"/>
    <n v="0"/>
    <n v="-2.3994162727419679E-2"/>
    <n v="0"/>
    <n v="0"/>
  </r>
  <r>
    <x v="112"/>
    <d v="2011-11-18T00:00:00"/>
    <n v="95.214630126953097"/>
    <n v="82.724472045898395"/>
    <n v="14"/>
    <n v="-1.0649799699098772E-3"/>
    <n v="-2.5119363214204892E-4"/>
    <n v="1"/>
    <n v="0"/>
    <n v="0"/>
    <n v="0"/>
    <n v="0"/>
    <n v="0"/>
    <n v="0"/>
    <n v="-8.1378633776782829E-4"/>
    <n v="0"/>
    <n v="0"/>
  </r>
  <r>
    <x v="112"/>
    <d v="2011-11-21T00:00:00"/>
    <n v="93.403701782226506"/>
    <n v="83.216629028320298"/>
    <n v="15"/>
    <n v="-1.9202629702137805E-2"/>
    <n v="5.9317242358259024E-3"/>
    <n v="1"/>
    <n v="0"/>
    <n v="0"/>
    <n v="0"/>
    <n v="0"/>
    <n v="0"/>
    <n v="0"/>
    <n v="-2.5134353937963708E-2"/>
    <n v="0"/>
    <n v="0"/>
  </r>
  <r>
    <x v="112"/>
    <d v="2011-11-22T00:00:00"/>
    <n v="93.036827087402301"/>
    <n v="84.145462036132798"/>
    <n v="16"/>
    <n v="-3.9355731351316293E-3"/>
    <n v="1.1099796116646111E-2"/>
    <n v="0"/>
    <n v="1"/>
    <n v="0"/>
    <n v="-3.9355731351316293E-3"/>
    <n v="1.1099796116646111E-2"/>
    <n v="0"/>
    <n v="0"/>
    <n v="0"/>
    <n v="-1.5035369251777741E-2"/>
    <n v="0"/>
  </r>
  <r>
    <x v="112"/>
    <d v="2011-11-23T00:00:00"/>
    <n v="90.98388671875"/>
    <n v="84.970397949218693"/>
    <n v="17"/>
    <n v="-2.2312983143401091E-2"/>
    <n v="9.7559443112793607E-3"/>
    <n v="0"/>
    <n v="1"/>
    <n v="0"/>
    <n v="-2.2312983143401091E-2"/>
    <n v="9.7559443112793607E-3"/>
    <n v="0"/>
    <n v="0"/>
    <n v="0"/>
    <n v="-3.206892745468045E-2"/>
    <n v="0"/>
  </r>
  <r>
    <x v="112"/>
    <d v="2011-11-25T00:00:00"/>
    <n v="90.812156677246094"/>
    <n v="83.736541748046804"/>
    <n v="18"/>
    <n v="-1.8892610573444672E-3"/>
    <n v="-1.4627474166411211E-2"/>
    <n v="0"/>
    <n v="1"/>
    <n v="0"/>
    <n v="-1.8892610573444672E-3"/>
    <n v="-1.4627474166411211E-2"/>
    <n v="0"/>
    <n v="0"/>
    <n v="0"/>
    <n v="1.2738213109066743E-2"/>
    <n v="0"/>
  </r>
  <r>
    <x v="112"/>
    <d v="2011-11-28T00:00:00"/>
    <n v="93.442710876464801"/>
    <n v="83.694908142089801"/>
    <n v="19"/>
    <n v="2.8555369851336172E-2"/>
    <n v="-4.9732122420755487E-4"/>
    <n v="0"/>
    <n v="1"/>
    <n v="0"/>
    <n v="2.8555369851336172E-2"/>
    <n v="-4.9732122420755487E-4"/>
    <n v="0"/>
    <n v="0"/>
    <n v="0"/>
    <n v="2.9052691075543726E-2"/>
    <n v="0"/>
  </r>
  <r>
    <x v="112"/>
    <d v="2011-11-29T00:00:00"/>
    <n v="93.708106994628906"/>
    <n v="83.008644104003906"/>
    <n v="20"/>
    <n v="2.8361756479030461E-3"/>
    <n v="-8.2333928171761921E-3"/>
    <n v="0"/>
    <n v="1"/>
    <n v="0"/>
    <n v="2.8361756479030461E-3"/>
    <n v="-8.2333928171761921E-3"/>
    <n v="0"/>
    <n v="0"/>
    <n v="0"/>
    <n v="1.1069568465079237E-2"/>
    <n v="0"/>
  </r>
  <r>
    <x v="112"/>
    <d v="2011-11-30T00:00:00"/>
    <n v="97.564155578613196"/>
    <n v="81.712387084960895"/>
    <n v="21"/>
    <n v="4.0325461291861167E-2"/>
    <n v="-1.5739141124876132E-2"/>
    <n v="0"/>
    <n v="1"/>
    <n v="0"/>
    <n v="4.0325461291861167E-2"/>
    <n v="-1.5739141124876132E-2"/>
    <n v="0"/>
    <n v="0"/>
    <n v="0"/>
    <n v="5.6064602416737302E-2"/>
    <n v="0"/>
  </r>
  <r>
    <x v="113"/>
    <d v="2011-12-01T00:00:00"/>
    <n v="97.548538208007798"/>
    <n v="81.302459716796804"/>
    <n v="1"/>
    <n v="-1.6008564420547149E-4"/>
    <n v="-5.029336165047648E-3"/>
    <n v="1"/>
    <n v="0"/>
    <n v="1"/>
    <n v="0"/>
    <n v="0"/>
    <n v="-1.6008564420547149E-4"/>
    <n v="-5.029336165047648E-3"/>
    <n v="4.8692505208421761E-3"/>
    <n v="0"/>
    <n v="4.8692505208421761E-3"/>
  </r>
  <r>
    <x v="113"/>
    <d v="2011-12-02T00:00:00"/>
    <n v="97.462684631347599"/>
    <n v="82.441993713378906"/>
    <n v="2"/>
    <n v="-8.8049888572437163E-4"/>
    <n v="1.3918668625589424E-2"/>
    <n v="1"/>
    <n v="0"/>
    <n v="1"/>
    <n v="0"/>
    <n v="0"/>
    <n v="-8.8049888572437163E-4"/>
    <n v="1.3918668625589424E-2"/>
    <n v="-1.4799167511313795E-2"/>
    <n v="0"/>
    <n v="-1.4799167511313795E-2"/>
  </r>
  <r>
    <x v="113"/>
    <d v="2011-12-05T00:00:00"/>
    <n v="98.524246215820298"/>
    <n v="82.275283813476506"/>
    <n v="3"/>
    <n v="1.0833089344953783E-2"/>
    <n v="-2.0241951461083705E-3"/>
    <n v="1"/>
    <n v="0"/>
    <n v="1"/>
    <n v="0"/>
    <n v="0"/>
    <n v="1.0833089344953783E-2"/>
    <n v="-2.0241951461083705E-3"/>
    <n v="1.2857284491062153E-2"/>
    <n v="0"/>
    <n v="1.2857284491062153E-2"/>
  </r>
  <r>
    <x v="113"/>
    <d v="2011-12-06T00:00:00"/>
    <n v="98.555488586425696"/>
    <n v="81.490074157714801"/>
    <n v="4"/>
    <n v="3.1705310440429844E-4"/>
    <n v="-9.5895210407425362E-3"/>
    <n v="1"/>
    <n v="0"/>
    <n v="1"/>
    <n v="0"/>
    <n v="0"/>
    <n v="3.1705310440429844E-4"/>
    <n v="-9.5895210407425362E-3"/>
    <n v="9.9065741451468351E-3"/>
    <n v="0"/>
    <n v="9.9065741451468351E-3"/>
  </r>
  <r>
    <x v="113"/>
    <d v="2011-12-07T00:00:00"/>
    <n v="98.922378540039006"/>
    <n v="81.781875610351506"/>
    <n v="5"/>
    <n v="3.7157619847318227E-3"/>
    <n v="3.5744261489512904E-3"/>
    <n v="1"/>
    <n v="0"/>
    <n v="1"/>
    <n v="0"/>
    <n v="0"/>
    <n v="3.7157619847318227E-3"/>
    <n v="3.5744261489512904E-3"/>
    <n v="1.4133583578053227E-4"/>
    <n v="0"/>
    <n v="1.4133583578053227E-4"/>
  </r>
  <r>
    <x v="113"/>
    <d v="2011-12-08T00:00:00"/>
    <n v="96.752349853515597"/>
    <n v="82.803421020507798"/>
    <n v="6"/>
    <n v="-2.2180867944890999E-2"/>
    <n v="1.2413727707567379E-2"/>
    <n v="1"/>
    <n v="0"/>
    <n v="0"/>
    <n v="0"/>
    <n v="0"/>
    <n v="0"/>
    <n v="0"/>
    <n v="-3.4594595652458378E-2"/>
    <n v="0"/>
    <n v="0"/>
  </r>
  <r>
    <x v="113"/>
    <d v="2011-12-09T00:00:00"/>
    <n v="98.391578674316406"/>
    <n v="81.100921630859304"/>
    <n v="7"/>
    <n v="1.6800598311145536E-2"/>
    <n v="-2.0775052024739293E-2"/>
    <n v="1"/>
    <n v="0"/>
    <n v="0"/>
    <n v="0"/>
    <n v="0"/>
    <n v="0"/>
    <n v="0"/>
    <n v="3.7575650335884829E-2"/>
    <n v="0"/>
    <n v="0"/>
  </r>
  <r>
    <x v="113"/>
    <d v="2011-12-12T00:00:00"/>
    <n v="96.955307006835895"/>
    <n v="82.004280090332003"/>
    <n v="8"/>
    <n v="-1.4705098000240661E-2"/>
    <n v="1.1077116939874593E-2"/>
    <n v="1"/>
    <n v="0"/>
    <n v="0"/>
    <n v="0"/>
    <n v="0"/>
    <n v="0"/>
    <n v="0"/>
    <n v="-2.5782214940115254E-2"/>
    <n v="0"/>
    <n v="0"/>
  </r>
  <r>
    <x v="113"/>
    <d v="2011-12-13T00:00:00"/>
    <n v="96.049827575683594"/>
    <n v="82.768600463867102"/>
    <n v="9"/>
    <n v="-9.3830257561840682E-3"/>
    <n v="9.277325892056966E-3"/>
    <n v="1"/>
    <n v="0"/>
    <n v="0"/>
    <n v="0"/>
    <n v="0"/>
    <n v="0"/>
    <n v="0"/>
    <n v="-1.8660351648241036E-2"/>
    <n v="0"/>
    <n v="0"/>
  </r>
  <r>
    <x v="113"/>
    <d v="2011-12-14T00:00:00"/>
    <n v="95.027282714843693"/>
    <n v="84.332168579101506"/>
    <n v="10"/>
    <n v="-1.0703057218861526E-2"/>
    <n v="1.8714620631335919E-2"/>
    <n v="1"/>
    <n v="0"/>
    <n v="0"/>
    <n v="0"/>
    <n v="0"/>
    <n v="0"/>
    <n v="0"/>
    <n v="-2.9417677850197443E-2"/>
    <n v="0"/>
    <n v="0"/>
  </r>
  <r>
    <x v="113"/>
    <d v="2011-12-15T00:00:00"/>
    <n v="95.370750427246094"/>
    <n v="84.019447326660099"/>
    <n v="11"/>
    <n v="3.6078953055149422E-3"/>
    <n v="-3.7151008077909637E-3"/>
    <n v="1"/>
    <n v="0"/>
    <n v="0"/>
    <n v="0"/>
    <n v="0"/>
    <n v="0"/>
    <n v="0"/>
    <n v="7.3229961133059063E-3"/>
    <n v="0"/>
    <n v="0"/>
  </r>
  <r>
    <x v="113"/>
    <d v="2011-12-16T00:00:00"/>
    <n v="95.512123107910099"/>
    <n v="84.999298095703097"/>
    <n v="12"/>
    <n v="1.4812508204076766E-3"/>
    <n v="1.1594710917370356E-2"/>
    <n v="1"/>
    <n v="0"/>
    <n v="0"/>
    <n v="0"/>
    <n v="0"/>
    <n v="0"/>
    <n v="0"/>
    <n v="-1.0113460096962679E-2"/>
    <n v="0"/>
    <n v="0"/>
  </r>
  <r>
    <x v="113"/>
    <d v="2011-12-19T00:00:00"/>
    <n v="94.490951538085895"/>
    <n v="86.076324462890597"/>
    <n v="13"/>
    <n v="-1.074910397280193E-2"/>
    <n v="1.2591397659711515E-2"/>
    <n v="1"/>
    <n v="0"/>
    <n v="0"/>
    <n v="0"/>
    <n v="0"/>
    <n v="0"/>
    <n v="0"/>
    <n v="-2.3340501632513444E-2"/>
    <n v="0"/>
    <n v="0"/>
  </r>
  <r>
    <x v="113"/>
    <d v="2011-12-20T00:00:00"/>
    <n v="97.350280761718693"/>
    <n v="83.929122924804602"/>
    <n v="14"/>
    <n v="2.9811536862853313E-2"/>
    <n v="-2.5261728457962321E-2"/>
    <n v="1"/>
    <n v="0"/>
    <n v="0"/>
    <n v="0"/>
    <n v="0"/>
    <n v="0"/>
    <n v="0"/>
    <n v="5.5073265320815634E-2"/>
    <n v="0"/>
    <n v="0"/>
  </r>
  <r>
    <x v="113"/>
    <d v="2011-12-21T00:00:00"/>
    <n v="97.538764953613196"/>
    <n v="82.761688232421804"/>
    <n v="15"/>
    <n v="1.9342723955474721E-3"/>
    <n v="-1.4007416155966198E-2"/>
    <n v="1"/>
    <n v="0"/>
    <n v="0"/>
    <n v="0"/>
    <n v="0"/>
    <n v="0"/>
    <n v="0"/>
    <n v="1.5941688551513671E-2"/>
    <n v="0"/>
    <n v="0"/>
  </r>
  <r>
    <x v="113"/>
    <d v="2011-12-22T00:00:00"/>
    <n v="98.402862548828097"/>
    <n v="83.109138488769503"/>
    <n v="16"/>
    <n v="8.8200063244895412E-3"/>
    <n v="4.1894137913952387E-3"/>
    <n v="0"/>
    <n v="1"/>
    <n v="0"/>
    <n v="8.8200063244895412E-3"/>
    <n v="4.1894137913952387E-3"/>
    <n v="0"/>
    <n v="0"/>
    <n v="0"/>
    <n v="4.6305925330943024E-3"/>
    <n v="0"/>
  </r>
  <r>
    <x v="113"/>
    <d v="2011-12-23T00:00:00"/>
    <n v="99.282669067382798"/>
    <n v="82.184921264648395"/>
    <n v="17"/>
    <n v="8.9011301968862973E-3"/>
    <n v="-1.1182819963574332E-2"/>
    <n v="0"/>
    <n v="1"/>
    <n v="0"/>
    <n v="8.9011301968862973E-3"/>
    <n v="-1.1182819963574332E-2"/>
    <n v="0"/>
    <n v="0"/>
    <n v="0"/>
    <n v="2.0083950160460627E-2"/>
    <n v="0"/>
  </r>
  <r>
    <x v="113"/>
    <d v="2011-12-27T00:00:00"/>
    <n v="99.361213684082003"/>
    <n v="82.575355529785099"/>
    <n v="18"/>
    <n v="7.9080835215874839E-4"/>
    <n v="4.7394311731849383E-3"/>
    <n v="0"/>
    <n v="1"/>
    <n v="0"/>
    <n v="7.9080835215874839E-4"/>
    <n v="4.7394311731849383E-3"/>
    <n v="0"/>
    <n v="0"/>
    <n v="0"/>
    <n v="-3.9486228210261903E-3"/>
    <n v="0"/>
  </r>
  <r>
    <x v="113"/>
    <d v="2011-12-28T00:00:00"/>
    <n v="98.057273864746094"/>
    <n v="84.102058410644503"/>
    <n v="19"/>
    <n v="-1.3210097976697813E-2"/>
    <n v="1.8319765624802583E-2"/>
    <n v="0"/>
    <n v="1"/>
    <n v="0"/>
    <n v="-1.3210097976697813E-2"/>
    <n v="1.8319765624802583E-2"/>
    <n v="0"/>
    <n v="0"/>
    <n v="0"/>
    <n v="-3.1529863601500396E-2"/>
    <n v="0"/>
  </r>
  <r>
    <x v="113"/>
    <d v="2011-12-29T00:00:00"/>
    <n v="99.070579528808594"/>
    <n v="84.255439758300696"/>
    <n v="20"/>
    <n v="1.0280785507237848E-2"/>
    <n v="1.8220915820215411E-3"/>
    <n v="0"/>
    <n v="1"/>
    <n v="0"/>
    <n v="1.0280785507237848E-2"/>
    <n v="1.8220915820215411E-3"/>
    <n v="0"/>
    <n v="0"/>
    <n v="0"/>
    <n v="8.4586939252163061E-3"/>
    <n v="0"/>
  </r>
  <r>
    <x v="113"/>
    <d v="2011-12-30T00:00:00"/>
    <n v="98.583549499511705"/>
    <n v="84.527305603027301"/>
    <n v="21"/>
    <n v="-4.9281137446584257E-3"/>
    <n v="3.2214913824674266E-3"/>
    <n v="0"/>
    <n v="1"/>
    <n v="0"/>
    <n v="-4.9281137446584257E-3"/>
    <n v="3.2214913824674266E-3"/>
    <n v="0"/>
    <n v="0"/>
    <n v="0"/>
    <n v="-8.1496051271258522E-3"/>
    <n v="0"/>
  </r>
  <r>
    <x v="114"/>
    <d v="2012-01-03T00:00:00"/>
    <n v="100.154586791992"/>
    <n v="83.258529663085895"/>
    <n v="1"/>
    <n v="1.5810453370787521E-2"/>
    <n v="-1.5124043367197099E-2"/>
    <n v="1"/>
    <n v="0"/>
    <n v="1"/>
    <n v="0"/>
    <n v="0"/>
    <n v="1.5810453370787521E-2"/>
    <n v="-1.5124043367197099E-2"/>
    <n v="3.093449673798462E-2"/>
    <n v="0"/>
    <n v="3.093449673798462E-2"/>
  </r>
  <r>
    <x v="114"/>
    <d v="2012-01-04T00:00:00"/>
    <n v="100.31169128417901"/>
    <n v="82.268623352050696"/>
    <n v="2"/>
    <n v="1.5673910431031738E-3"/>
    <n v="-1.1960794278858723E-2"/>
    <n v="1"/>
    <n v="0"/>
    <n v="1"/>
    <n v="0"/>
    <n v="0"/>
    <n v="1.5673910431031738E-3"/>
    <n v="-1.1960794278858723E-2"/>
    <n v="1.3528185321961896E-2"/>
    <n v="0"/>
    <n v="1.3528185321961896E-2"/>
  </r>
  <r>
    <x v="114"/>
    <d v="2012-01-05T00:00:00"/>
    <n v="100.57875823974599"/>
    <n v="82.122207641601506"/>
    <n v="3"/>
    <n v="2.658833344575175E-3"/>
    <n v="-1.7813128418398847E-3"/>
    <n v="1"/>
    <n v="0"/>
    <n v="1"/>
    <n v="0"/>
    <n v="0"/>
    <n v="2.658833344575175E-3"/>
    <n v="-1.7813128418398847E-3"/>
    <n v="4.4401461864150595E-3"/>
    <n v="0"/>
    <n v="4.4401461864150595E-3"/>
  </r>
  <r>
    <x v="114"/>
    <d v="2012-01-06T00:00:00"/>
    <n v="100.31957244873"/>
    <n v="82.770568847656193"/>
    <n v="4"/>
    <n v="-2.5802696710138739E-3"/>
    <n v="7.8640745977511684E-3"/>
    <n v="1"/>
    <n v="0"/>
    <n v="1"/>
    <n v="0"/>
    <n v="0"/>
    <n v="-2.5802696710138739E-3"/>
    <n v="7.8640745977511684E-3"/>
    <n v="-1.0444344268765043E-2"/>
    <n v="0"/>
    <n v="-1.0444344268765043E-2"/>
  </r>
  <r>
    <x v="114"/>
    <d v="2012-01-09T00:00:00"/>
    <n v="100.5630569458"/>
    <n v="82.624168395996094"/>
    <n v="5"/>
    <n v="2.4241480414721088E-3"/>
    <n v="-1.7703161821839212E-3"/>
    <n v="1"/>
    <n v="0"/>
    <n v="1"/>
    <n v="0"/>
    <n v="0"/>
    <n v="2.4241480414721088E-3"/>
    <n v="-1.7703161821839212E-3"/>
    <n v="4.1944642236560296E-3"/>
    <n v="0"/>
    <n v="4.1944642236560296E-3"/>
  </r>
  <r>
    <x v="114"/>
    <d v="2012-01-10T00:00:00"/>
    <n v="101.435012817382"/>
    <n v="82.484695434570298"/>
    <n v="6"/>
    <n v="8.6333625715312393E-3"/>
    <n v="-1.6894670748108678E-3"/>
    <n v="1"/>
    <n v="0"/>
    <n v="0"/>
    <n v="0"/>
    <n v="0"/>
    <n v="0"/>
    <n v="0"/>
    <n v="1.0322829646342107E-2"/>
    <n v="0"/>
    <n v="0"/>
  </r>
  <r>
    <x v="114"/>
    <d v="2012-01-11T00:00:00"/>
    <n v="101.489990234375"/>
    <n v="83.558319091796804"/>
    <n v="7"/>
    <n v="5.4184962435696452E-4"/>
    <n v="1.2932054056057723E-2"/>
    <n v="1"/>
    <n v="0"/>
    <n v="0"/>
    <n v="0"/>
    <n v="0"/>
    <n v="0"/>
    <n v="0"/>
    <n v="-1.2390204431700759E-2"/>
    <n v="0"/>
    <n v="0"/>
  </r>
  <r>
    <x v="114"/>
    <d v="2012-01-12T00:00:00"/>
    <n v="101.733474731445"/>
    <n v="83.439781188964801"/>
    <n v="8"/>
    <n v="2.3962253927336252E-3"/>
    <n v="-1.4196319903125841E-3"/>
    <n v="1"/>
    <n v="0"/>
    <n v="0"/>
    <n v="0"/>
    <n v="0"/>
    <n v="0"/>
    <n v="0"/>
    <n v="3.8158573830462091E-3"/>
    <n v="0"/>
    <n v="0"/>
  </r>
  <r>
    <x v="114"/>
    <d v="2012-01-13T00:00:00"/>
    <n v="101.20716857910099"/>
    <n v="84.269340515136705"/>
    <n v="9"/>
    <n v="-5.1868105244230545E-3"/>
    <n v="9.8929155846015446E-3"/>
    <n v="1"/>
    <n v="0"/>
    <n v="0"/>
    <n v="0"/>
    <n v="0"/>
    <n v="0"/>
    <n v="0"/>
    <n v="-1.50797261090246E-2"/>
    <n v="0"/>
    <n v="0"/>
  </r>
  <r>
    <x v="114"/>
    <d v="2012-01-17T00:00:00"/>
    <n v="101.59993743896401"/>
    <n v="84.659767150878906"/>
    <n v="10"/>
    <n v="3.8733292794650531E-3"/>
    <n v="4.622380788059737E-3"/>
    <n v="1"/>
    <n v="0"/>
    <n v="0"/>
    <n v="0"/>
    <n v="0"/>
    <n v="0"/>
    <n v="0"/>
    <n v="-7.4905150859468387E-4"/>
    <n v="0"/>
    <n v="0"/>
  </r>
  <r>
    <x v="114"/>
    <d v="2012-01-18T00:00:00"/>
    <n v="102.723251342773"/>
    <n v="83.634994506835895"/>
    <n v="11"/>
    <n v="1.0995572535024978E-2"/>
    <n v="-1.217845760219553E-2"/>
    <n v="1"/>
    <n v="0"/>
    <n v="0"/>
    <n v="0"/>
    <n v="0"/>
    <n v="0"/>
    <n v="0"/>
    <n v="2.3174030137220508E-2"/>
    <n v="0"/>
    <n v="0"/>
  </r>
  <r>
    <x v="114"/>
    <d v="2012-01-19T00:00:00"/>
    <n v="103.265266418457"/>
    <n v="82.484695434570298"/>
    <n v="12"/>
    <n v="5.2625877645242208E-3"/>
    <n v="-1.38492608362109E-2"/>
    <n v="1"/>
    <n v="0"/>
    <n v="0"/>
    <n v="0"/>
    <n v="0"/>
    <n v="0"/>
    <n v="0"/>
    <n v="1.9111848600735122E-2"/>
    <n v="0"/>
    <n v="0"/>
  </r>
  <r>
    <x v="114"/>
    <d v="2012-01-20T00:00:00"/>
    <n v="103.650184631347"/>
    <n v="81.550521850585895"/>
    <n v="13"/>
    <n v="3.7205404908494258E-3"/>
    <n v="-1.1390038052188257E-2"/>
    <n v="1"/>
    <n v="0"/>
    <n v="0"/>
    <n v="0"/>
    <n v="0"/>
    <n v="0"/>
    <n v="0"/>
    <n v="1.5110578543037684E-2"/>
    <n v="0"/>
    <n v="0"/>
  </r>
  <r>
    <x v="114"/>
    <d v="2012-01-23T00:00:00"/>
    <n v="103.383102416992"/>
    <n v="81.034683227539006"/>
    <n v="14"/>
    <n v="-2.580091021339795E-3"/>
    <n v="-6.3454771749352629E-3"/>
    <n v="1"/>
    <n v="0"/>
    <n v="0"/>
    <n v="0"/>
    <n v="0"/>
    <n v="0"/>
    <n v="0"/>
    <n v="3.7653861535954678E-3"/>
    <n v="0"/>
    <n v="0"/>
  </r>
  <r>
    <x v="114"/>
    <d v="2012-01-24T00:00:00"/>
    <n v="103.265266418457"/>
    <n v="81.1810302734375"/>
    <n v="15"/>
    <n v="-1.1404494695095211E-3"/>
    <n v="1.8043515322280193E-3"/>
    <n v="1"/>
    <n v="0"/>
    <n v="0"/>
    <n v="0"/>
    <n v="0"/>
    <n v="0"/>
    <n v="0"/>
    <n v="-2.9448010017375402E-3"/>
    <n v="0"/>
    <n v="0"/>
  </r>
  <r>
    <x v="114"/>
    <d v="2012-01-25T00:00:00"/>
    <n v="104.129333496093"/>
    <n v="80.985877990722599"/>
    <n v="16"/>
    <n v="8.3326381452568411E-3"/>
    <n v="-2.4068088737605369E-3"/>
    <n v="0"/>
    <n v="1"/>
    <n v="0"/>
    <n v="8.3326381452568411E-3"/>
    <n v="-2.4068088737605369E-3"/>
    <n v="0"/>
    <n v="0"/>
    <n v="0"/>
    <n v="1.0739447019017377E-2"/>
    <n v="0"/>
  </r>
  <r>
    <x v="114"/>
    <d v="2012-01-26T00:00:00"/>
    <n v="103.595176696777"/>
    <n v="82.059478759765597"/>
    <n v="17"/>
    <n v="-5.1429460701139396E-3"/>
    <n v="1.3169541374507184E-2"/>
    <n v="0"/>
    <n v="1"/>
    <n v="0"/>
    <n v="-5.1429460701139396E-3"/>
    <n v="1.3169541374507184E-2"/>
    <n v="0"/>
    <n v="0"/>
    <n v="0"/>
    <n v="-1.8312487444621123E-2"/>
    <n v="0"/>
  </r>
  <r>
    <x v="114"/>
    <d v="2012-01-27T00:00:00"/>
    <n v="103.548080444335"/>
    <n v="82.317428588867102"/>
    <n v="18"/>
    <n v="-4.5472156712713979E-4"/>
    <n v="3.1385192117613686E-3"/>
    <n v="0"/>
    <n v="1"/>
    <n v="0"/>
    <n v="-4.5472156712713979E-4"/>
    <n v="3.1385192117613686E-3"/>
    <n v="0"/>
    <n v="0"/>
    <n v="0"/>
    <n v="-3.5932407788885085E-3"/>
    <n v="0"/>
  </r>
  <r>
    <x v="114"/>
    <d v="2012-01-30T00:00:00"/>
    <n v="103.194580078125"/>
    <n v="83.286422729492102"/>
    <n v="19"/>
    <n v="-3.4197171480371906E-3"/>
    <n v="1.1702689179848706E-2"/>
    <n v="0"/>
    <n v="1"/>
    <n v="0"/>
    <n v="-3.4197171480371906E-3"/>
    <n v="1.1702689179848706E-2"/>
    <n v="0"/>
    <n v="0"/>
    <n v="0"/>
    <n v="-1.5122406327885897E-2"/>
    <n v="0"/>
  </r>
  <r>
    <x v="114"/>
    <d v="2012-01-31T00:00:00"/>
    <n v="103.155303955078"/>
    <n v="84.248466491699205"/>
    <n v="20"/>
    <n v="-3.8067502393158596E-4"/>
    <n v="1.1484823742860566E-2"/>
    <n v="0"/>
    <n v="1"/>
    <n v="0"/>
    <n v="-3.8067502393158596E-4"/>
    <n v="1.1484823742860566E-2"/>
    <n v="0"/>
    <n v="0"/>
    <n v="0"/>
    <n v="-1.1865498766792153E-2"/>
    <n v="0"/>
  </r>
  <r>
    <x v="115"/>
    <d v="2012-02-01T00:00:00"/>
    <n v="104.05865478515599"/>
    <n v="83.283416748046804"/>
    <n v="1"/>
    <n v="8.7190704569815262E-3"/>
    <n v="-1.1520916488762835E-2"/>
    <n v="1"/>
    <n v="0"/>
    <n v="1"/>
    <n v="0"/>
    <n v="0"/>
    <n v="8.7190704569815262E-3"/>
    <n v="-1.1520916488762835E-2"/>
    <n v="2.0239986945744359E-2"/>
    <n v="0"/>
    <n v="2.0239986945744359E-2"/>
  </r>
  <r>
    <x v="115"/>
    <d v="2012-02-02T00:00:00"/>
    <n v="104.22360229492099"/>
    <n v="83.248428344726506"/>
    <n v="2"/>
    <n v="1.5838847394966081E-3"/>
    <n v="-4.2020075878737757E-4"/>
    <n v="1"/>
    <n v="0"/>
    <n v="1"/>
    <n v="0"/>
    <n v="0"/>
    <n v="1.5838847394966081E-3"/>
    <n v="-4.2020075878737757E-4"/>
    <n v="2.0040854982839858E-3"/>
    <n v="0"/>
    <n v="2.0040854982839858E-3"/>
  </r>
  <r>
    <x v="115"/>
    <d v="2012-02-03T00:00:00"/>
    <n v="105.684700012207"/>
    <n v="81.459564208984304"/>
    <n v="3"/>
    <n v="1.3921520006023574E-2"/>
    <n v="-2.1722497489040454E-2"/>
    <n v="1"/>
    <n v="0"/>
    <n v="1"/>
    <n v="0"/>
    <n v="0"/>
    <n v="1.3921520006023574E-2"/>
    <n v="-2.1722497489040454E-2"/>
    <n v="3.5644017495064031E-2"/>
    <n v="0"/>
    <n v="3.5644017495064031E-2"/>
  </r>
  <r>
    <x v="115"/>
    <d v="2012-02-06T00:00:00"/>
    <n v="105.61398315429599"/>
    <n v="82.270172119140597"/>
    <n v="4"/>
    <n v="-6.6935448429258145E-4"/>
    <n v="9.901860852572171E-3"/>
    <n v="1"/>
    <n v="0"/>
    <n v="1"/>
    <n v="0"/>
    <n v="0"/>
    <n v="-6.6935448429258145E-4"/>
    <n v="9.901860852572171E-3"/>
    <n v="-1.0571215336864753E-2"/>
    <n v="0"/>
    <n v="-1.0571215336864753E-2"/>
  </r>
  <r>
    <x v="115"/>
    <d v="2012-02-07T00:00:00"/>
    <n v="105.88107299804599"/>
    <n v="81.249870300292898"/>
    <n v="5"/>
    <n v="2.5257326634184523E-3"/>
    <n v="-1.2479388399369861E-2"/>
    <n v="1"/>
    <n v="0"/>
    <n v="1"/>
    <n v="0"/>
    <n v="0"/>
    <n v="2.5257326634184523E-3"/>
    <n v="-1.2479388399369861E-2"/>
    <n v="1.5005121062788312E-2"/>
    <n v="0"/>
    <n v="1.5005121062788312E-2"/>
  </r>
  <r>
    <x v="115"/>
    <d v="2012-02-08T00:00:00"/>
    <n v="106.195274353027"/>
    <n v="81.312751770019503"/>
    <n v="6"/>
    <n v="2.9630987971544071E-3"/>
    <n v="7.7362768958802442E-4"/>
    <n v="1"/>
    <n v="0"/>
    <n v="0"/>
    <n v="0"/>
    <n v="0"/>
    <n v="0"/>
    <n v="0"/>
    <n v="2.1894711075663826E-3"/>
    <n v="0"/>
    <n v="0"/>
  </r>
  <r>
    <x v="115"/>
    <d v="2012-02-09T00:00:00"/>
    <n v="106.32878875732401"/>
    <n v="80.704818725585895"/>
    <n v="7"/>
    <n v="1.2564640437221842E-3"/>
    <n v="-7.5045675074549021E-3"/>
    <n v="1"/>
    <n v="0"/>
    <n v="0"/>
    <n v="0"/>
    <n v="0"/>
    <n v="0"/>
    <n v="0"/>
    <n v="8.7610315511770856E-3"/>
    <n v="0"/>
    <n v="0"/>
  </r>
  <r>
    <x v="115"/>
    <d v="2012-02-10T00:00:00"/>
    <n v="105.54328918457"/>
    <n v="81.753021240234304"/>
    <n v="8"/>
    <n v="-7.4148814634641602E-3"/>
    <n v="1.2904481074935106E-2"/>
    <n v="1"/>
    <n v="0"/>
    <n v="0"/>
    <n v="0"/>
    <n v="0"/>
    <n v="0"/>
    <n v="0"/>
    <n v="-2.0319362538399267E-2"/>
    <n v="0"/>
    <n v="0"/>
  </r>
  <r>
    <x v="115"/>
    <d v="2012-02-13T00:00:00"/>
    <n v="106.32878875732401"/>
    <n v="81.857849121093693"/>
    <n v="9"/>
    <n v="7.4148814634642617E-3"/>
    <n v="1.2814294670319404E-3"/>
    <n v="1"/>
    <n v="0"/>
    <n v="0"/>
    <n v="0"/>
    <n v="0"/>
    <n v="0"/>
    <n v="0"/>
    <n v="6.133451996432321E-3"/>
    <n v="0"/>
    <n v="0"/>
  </r>
  <r>
    <x v="115"/>
    <d v="2012-02-14T00:00:00"/>
    <n v="106.195274353027"/>
    <n v="82.291099548339801"/>
    <n v="10"/>
    <n v="-1.2564640437222187E-3"/>
    <n v="5.2787597704659905E-3"/>
    <n v="1"/>
    <n v="0"/>
    <n v="0"/>
    <n v="0"/>
    <n v="0"/>
    <n v="0"/>
    <n v="0"/>
    <n v="-6.5352238141882096E-3"/>
    <n v="0"/>
    <n v="0"/>
  </r>
  <r>
    <x v="115"/>
    <d v="2012-02-15T00:00:00"/>
    <n v="105.70040893554599"/>
    <n v="82.144371032714801"/>
    <n v="11"/>
    <n v="-4.6708484995998311E-3"/>
    <n v="-1.7846338633593596E-3"/>
    <n v="1"/>
    <n v="0"/>
    <n v="0"/>
    <n v="0"/>
    <n v="0"/>
    <n v="0"/>
    <n v="0"/>
    <n v="-2.8862146362404716E-3"/>
    <n v="0"/>
    <n v="0"/>
  </r>
  <r>
    <x v="115"/>
    <d v="2012-02-16T00:00:00"/>
    <n v="106.87081909179599"/>
    <n v="81.487495422363196"/>
    <n v="12"/>
    <n v="1.1012045182064029E-2"/>
    <n v="-8.0287434609744961E-3"/>
    <n v="1"/>
    <n v="0"/>
    <n v="0"/>
    <n v="0"/>
    <n v="0"/>
    <n v="0"/>
    <n v="0"/>
    <n v="1.9040788643038525E-2"/>
    <n v="0"/>
    <n v="0"/>
  </r>
  <r>
    <x v="115"/>
    <d v="2012-02-17T00:00:00"/>
    <n v="107.153633117675"/>
    <n v="81.466529846191406"/>
    <n v="13"/>
    <n v="2.6428212998002862E-3"/>
    <n v="-2.573189125327755E-4"/>
    <n v="1"/>
    <n v="0"/>
    <n v="0"/>
    <n v="0"/>
    <n v="0"/>
    <n v="0"/>
    <n v="0"/>
    <n v="2.9001402123330616E-3"/>
    <n v="0"/>
    <n v="0"/>
  </r>
  <r>
    <x v="115"/>
    <d v="2012-02-21T00:00:00"/>
    <n v="107.20077514648401"/>
    <n v="80.565109252929602"/>
    <n v="14"/>
    <n v="4.3985127202004381E-4"/>
    <n v="-1.1126591053296976E-2"/>
    <n v="1"/>
    <n v="0"/>
    <n v="0"/>
    <n v="0"/>
    <n v="0"/>
    <n v="0"/>
    <n v="0"/>
    <n v="1.156644232531702E-2"/>
    <n v="0"/>
    <n v="0"/>
  </r>
  <r>
    <x v="115"/>
    <d v="2012-02-22T00:00:00"/>
    <n v="106.85513305664"/>
    <n v="81.578323364257798"/>
    <n v="15"/>
    <n v="-3.2294590058166064E-3"/>
    <n v="1.2497913525418264E-2"/>
    <n v="1"/>
    <n v="0"/>
    <n v="0"/>
    <n v="0"/>
    <n v="0"/>
    <n v="0"/>
    <n v="0"/>
    <n v="-1.5727372531234872E-2"/>
    <n v="0"/>
    <n v="0"/>
  </r>
  <r>
    <x v="115"/>
    <d v="2012-02-23T00:00:00"/>
    <n v="107.326461791992"/>
    <n v="81.578323364257798"/>
    <n v="16"/>
    <n v="4.4012138065814936E-3"/>
    <n v="0"/>
    <n v="0"/>
    <n v="1"/>
    <n v="0"/>
    <n v="4.4012138065814936E-3"/>
    <n v="0"/>
    <n v="0"/>
    <n v="0"/>
    <n v="0"/>
    <n v="4.4012138065814936E-3"/>
    <n v="0"/>
  </r>
  <r>
    <x v="115"/>
    <d v="2012-02-24T00:00:00"/>
    <n v="107.562088012695"/>
    <n v="82.109397888183594"/>
    <n v="17"/>
    <n v="2.1930094958531594E-3"/>
    <n v="6.488897069413556E-3"/>
    <n v="0"/>
    <n v="1"/>
    <n v="0"/>
    <n v="2.1930094958531594E-3"/>
    <n v="6.488897069413556E-3"/>
    <n v="0"/>
    <n v="0"/>
    <n v="0"/>
    <n v="-4.2958875735603971E-3"/>
    <n v="0"/>
  </r>
  <r>
    <x v="115"/>
    <d v="2012-02-27T00:00:00"/>
    <n v="107.742797851562"/>
    <n v="82.836158752441406"/>
    <n v="18"/>
    <n v="1.6786417138271149E-3"/>
    <n v="8.8121872705535804E-3"/>
    <n v="0"/>
    <n v="1"/>
    <n v="0"/>
    <n v="1.6786417138271149E-3"/>
    <n v="8.8121872705535804E-3"/>
    <n v="0"/>
    <n v="0"/>
    <n v="0"/>
    <n v="-7.1335455567264651E-3"/>
    <n v="0"/>
  </r>
  <r>
    <x v="115"/>
    <d v="2012-02-28T00:00:00"/>
    <n v="108.05702209472599"/>
    <n v="82.563659667968693"/>
    <n v="19"/>
    <n v="2.9121846840783928E-3"/>
    <n v="-3.2950378497975407E-3"/>
    <n v="0"/>
    <n v="1"/>
    <n v="0"/>
    <n v="2.9121846840783928E-3"/>
    <n v="-3.2950378497975407E-3"/>
    <n v="0"/>
    <n v="0"/>
    <n v="0"/>
    <n v="6.2072225338759331E-3"/>
    <n v="0"/>
  </r>
  <r>
    <x v="115"/>
    <d v="2012-02-29T00:00:00"/>
    <n v="107.632804870605"/>
    <n v="82.060493469238196"/>
    <n v="20"/>
    <n v="-3.9335909077126141E-3"/>
    <n v="-6.112927611112217E-3"/>
    <n v="0"/>
    <n v="1"/>
    <n v="0"/>
    <n v="-3.9335909077126141E-3"/>
    <n v="-6.112927611112217E-3"/>
    <n v="0"/>
    <n v="0"/>
    <n v="0"/>
    <n v="2.1793367033996029E-3"/>
    <n v="0"/>
  </r>
  <r>
    <x v="116"/>
    <d v="2012-03-01T00:00:00"/>
    <n v="108.190544128417"/>
    <n v="81.287933349609304"/>
    <n v="1"/>
    <n v="5.1684908235009189E-3"/>
    <n v="-9.4591162591454083E-3"/>
    <n v="1"/>
    <n v="0"/>
    <n v="1"/>
    <n v="0"/>
    <n v="0"/>
    <n v="5.1684908235009189E-3"/>
    <n v="-9.4591162591454083E-3"/>
    <n v="1.4627607082646328E-2"/>
    <n v="0"/>
    <n v="1.4627607082646328E-2"/>
  </r>
  <r>
    <x v="116"/>
    <d v="2012-03-02T00:00:00"/>
    <n v="107.86057281494099"/>
    <n v="82.051383972167898"/>
    <n v="2"/>
    <n v="-3.054569443637906E-3"/>
    <n v="9.3481005639785616E-3"/>
    <n v="1"/>
    <n v="0"/>
    <n v="1"/>
    <n v="0"/>
    <n v="0"/>
    <n v="-3.054569443637906E-3"/>
    <n v="9.3481005639785616E-3"/>
    <n v="-1.2402670007616468E-2"/>
    <n v="0"/>
    <n v="-1.2402670007616468E-2"/>
  </r>
  <r>
    <x v="116"/>
    <d v="2012-03-05T00:00:00"/>
    <n v="107.42073059082"/>
    <n v="81.400016784667898"/>
    <n v="3"/>
    <n v="-4.0862149120418139E-3"/>
    <n v="-7.9702056098715848E-3"/>
    <n v="1"/>
    <n v="0"/>
    <n v="1"/>
    <n v="0"/>
    <n v="0"/>
    <n v="-4.0862149120418139E-3"/>
    <n v="-7.9702056098715848E-3"/>
    <n v="3.8839906978297709E-3"/>
    <n v="0"/>
    <n v="3.8839906978297709E-3"/>
  </r>
  <r>
    <x v="116"/>
    <d v="2012-03-06T00:00:00"/>
    <n v="105.849685668945"/>
    <n v="82.387588500976506"/>
    <n v="4"/>
    <n v="-1.4733157722354206E-2"/>
    <n v="1.20593213738694E-2"/>
    <n v="1"/>
    <n v="0"/>
    <n v="1"/>
    <n v="0"/>
    <n v="0"/>
    <n v="-1.4733157722354206E-2"/>
    <n v="1.20593213738694E-2"/>
    <n v="-2.6792479096223606E-2"/>
    <n v="0"/>
    <n v="-2.6792479096223606E-2"/>
  </r>
  <r>
    <x v="116"/>
    <d v="2012-03-07T00:00:00"/>
    <n v="106.588020324707"/>
    <n v="81.88330078125"/>
    <n v="5"/>
    <n v="6.9510977365890439E-3"/>
    <n v="-6.1397281779603336E-3"/>
    <n v="1"/>
    <n v="0"/>
    <n v="1"/>
    <n v="0"/>
    <n v="0"/>
    <n v="6.9510977365890439E-3"/>
    <n v="-6.1397281779603336E-3"/>
    <n v="1.3090825914549378E-2"/>
    <n v="0"/>
    <n v="1.3090825914549378E-2"/>
  </r>
  <r>
    <x v="116"/>
    <d v="2012-03-08T00:00:00"/>
    <n v="107.64852142333901"/>
    <n v="81.063858032226506"/>
    <n v="6"/>
    <n v="9.9003629562216776E-3"/>
    <n v="-1.0057857564565398E-2"/>
    <n v="1"/>
    <n v="0"/>
    <n v="0"/>
    <n v="0"/>
    <n v="0"/>
    <n v="0"/>
    <n v="0"/>
    <n v="1.9958220520787075E-2"/>
    <n v="0"/>
    <n v="0"/>
  </r>
  <r>
    <x v="116"/>
    <d v="2012-03-09T00:00:00"/>
    <n v="108.064849853515"/>
    <n v="81.224952697753906"/>
    <n v="7"/>
    <n v="3.8600198461885209E-3"/>
    <n v="1.9852843546478618E-3"/>
    <n v="1"/>
    <n v="0"/>
    <n v="0"/>
    <n v="0"/>
    <n v="0"/>
    <n v="0"/>
    <n v="0"/>
    <n v="1.8747354915406591E-3"/>
    <n v="0"/>
    <n v="0"/>
  </r>
  <r>
    <x v="116"/>
    <d v="2012-03-12T00:00:00"/>
    <n v="108.07265472412099"/>
    <n v="81.210914611816406"/>
    <n v="8"/>
    <n v="7.2221344691012277E-5"/>
    <n v="-1.7284465807904613E-4"/>
    <n v="1"/>
    <n v="0"/>
    <n v="0"/>
    <n v="0"/>
    <n v="0"/>
    <n v="0"/>
    <n v="0"/>
    <n v="2.4506600277005844E-4"/>
    <n v="0"/>
    <n v="0"/>
  </r>
  <r>
    <x v="116"/>
    <d v="2012-03-13T00:00:00"/>
    <n v="110.02080535888599"/>
    <n v="79.782081604003906"/>
    <n v="9"/>
    <n v="1.7865757663414087E-2"/>
    <n v="-1.7750716596855995E-2"/>
    <n v="1"/>
    <n v="0"/>
    <n v="0"/>
    <n v="0"/>
    <n v="0"/>
    <n v="0"/>
    <n v="0"/>
    <n v="3.5616474260270078E-2"/>
    <n v="0"/>
    <n v="0"/>
  </r>
  <r>
    <x v="116"/>
    <d v="2012-03-14T00:00:00"/>
    <n v="109.902961730957"/>
    <n v="77.771987915039006"/>
    <n v="10"/>
    <n v="-1.0716771612900176E-3"/>
    <n v="-2.551762409542711E-2"/>
    <n v="1"/>
    <n v="0"/>
    <n v="0"/>
    <n v="0"/>
    <n v="0"/>
    <n v="0"/>
    <n v="0"/>
    <n v="2.4445946934137094E-2"/>
    <n v="0"/>
    <n v="0"/>
  </r>
  <r>
    <x v="116"/>
    <d v="2012-03-15T00:00:00"/>
    <n v="110.539260864257"/>
    <n v="77.891059875488196"/>
    <n v="11"/>
    <n v="5.7729494192795524E-3"/>
    <n v="1.5298683324430973E-3"/>
    <n v="1"/>
    <n v="0"/>
    <n v="0"/>
    <n v="0"/>
    <n v="0"/>
    <n v="0"/>
    <n v="0"/>
    <n v="4.2430810868364548E-3"/>
    <n v="0"/>
    <n v="0"/>
  </r>
  <r>
    <x v="116"/>
    <d v="2012-03-16T00:00:00"/>
    <n v="110.69230651855401"/>
    <n v="78.045150756835895"/>
    <n v="12"/>
    <n v="1.3835790300819025E-3"/>
    <n v="1.9763328976386998E-3"/>
    <n v="1"/>
    <n v="0"/>
    <n v="0"/>
    <n v="0"/>
    <n v="0"/>
    <n v="0"/>
    <n v="0"/>
    <n v="-5.9275386755679735E-4"/>
    <n v="0"/>
    <n v="0"/>
  </r>
  <r>
    <x v="116"/>
    <d v="2012-03-19T00:00:00"/>
    <n v="111.126243591308"/>
    <n v="77.113586425781193"/>
    <n v="13"/>
    <n v="3.9125458722775687E-3"/>
    <n v="-1.2008031796141981E-2"/>
    <n v="1"/>
    <n v="0"/>
    <n v="0"/>
    <n v="0"/>
    <n v="0"/>
    <n v="0"/>
    <n v="0"/>
    <n v="1.5920577668419551E-2"/>
    <n v="0"/>
    <n v="0"/>
  </r>
  <r>
    <x v="116"/>
    <d v="2012-03-20T00:00:00"/>
    <n v="110.80274200439401"/>
    <n v="77.421768188476506"/>
    <n v="14"/>
    <n v="-2.9153633553082158E-3"/>
    <n v="3.9885005216348142E-3"/>
    <n v="1"/>
    <n v="0"/>
    <n v="0"/>
    <n v="0"/>
    <n v="0"/>
    <n v="0"/>
    <n v="0"/>
    <n v="-6.90386387694303E-3"/>
    <n v="0"/>
    <n v="0"/>
  </r>
  <r>
    <x v="116"/>
    <d v="2012-03-21T00:00:00"/>
    <n v="110.62134552001901"/>
    <n v="78.297279357910099"/>
    <n v="15"/>
    <n v="-1.6384534039039819E-3"/>
    <n v="1.1244872206714796E-2"/>
    <n v="1"/>
    <n v="0"/>
    <n v="0"/>
    <n v="0"/>
    <n v="0"/>
    <n v="0"/>
    <n v="0"/>
    <n v="-1.2883325610618777E-2"/>
    <n v="0"/>
    <n v="0"/>
  </r>
  <r>
    <x v="116"/>
    <d v="2012-03-22T00:00:00"/>
    <n v="109.82443237304599"/>
    <n v="78.5494384765625"/>
    <n v="16"/>
    <n v="-7.2300465542569688E-3"/>
    <n v="3.2153600582819253E-3"/>
    <n v="0"/>
    <n v="1"/>
    <n v="0"/>
    <n v="-7.2300465542569688E-3"/>
    <n v="3.2153600582819253E-3"/>
    <n v="0"/>
    <n v="0"/>
    <n v="0"/>
    <n v="-1.0445406612538894E-2"/>
    <n v="0"/>
  </r>
  <r>
    <x v="116"/>
    <d v="2012-03-23T00:00:00"/>
    <n v="110.179473876953"/>
    <n v="79.291801452636705"/>
    <n v="17"/>
    <n v="3.227595529327928E-3"/>
    <n v="9.406520757840953E-3"/>
    <n v="0"/>
    <n v="1"/>
    <n v="0"/>
    <n v="3.227595529327928E-3"/>
    <n v="9.406520757840953E-3"/>
    <n v="0"/>
    <n v="0"/>
    <n v="0"/>
    <n v="-6.1789252285130245E-3"/>
    <n v="0"/>
  </r>
  <r>
    <x v="116"/>
    <d v="2012-03-26T00:00:00"/>
    <n v="111.72584533691401"/>
    <n v="78.885566711425696"/>
    <n v="18"/>
    <n v="1.3937444109487062E-2"/>
    <n v="-5.1364571186528441E-3"/>
    <n v="0"/>
    <n v="1"/>
    <n v="0"/>
    <n v="1.3937444109487062E-2"/>
    <n v="-5.1364571186528441E-3"/>
    <n v="0"/>
    <n v="0"/>
    <n v="0"/>
    <n v="1.9073901228139907E-2"/>
    <n v="0"/>
  </r>
  <r>
    <x v="116"/>
    <d v="2012-03-27T00:00:00"/>
    <n v="111.37871551513599"/>
    <n v="79.452896118164006"/>
    <n v="19"/>
    <n v="-3.1118153799144532E-3"/>
    <n v="7.1660646997855886E-3"/>
    <n v="0"/>
    <n v="1"/>
    <n v="0"/>
    <n v="-3.1118153799144532E-3"/>
    <n v="7.1660646997855886E-3"/>
    <n v="0"/>
    <n v="0"/>
    <n v="0"/>
    <n v="-1.0277880079700041E-2"/>
    <n v="0"/>
  </r>
  <r>
    <x v="116"/>
    <d v="2012-03-28T00:00:00"/>
    <n v="110.826438903808"/>
    <n v="79.340896606445298"/>
    <n v="20"/>
    <n v="-4.9708815260005165E-3"/>
    <n v="-1.4106285689014625E-3"/>
    <n v="0"/>
    <n v="1"/>
    <n v="0"/>
    <n v="-4.9708815260005165E-3"/>
    <n v="-1.4106285689014625E-3"/>
    <n v="0"/>
    <n v="0"/>
    <n v="0"/>
    <n v="-3.560252957099054E-3"/>
    <n v="0"/>
  </r>
  <r>
    <x v="116"/>
    <d v="2012-03-29T00:00:00"/>
    <n v="110.63704681396401"/>
    <n v="79.936218261718693"/>
    <n v="21"/>
    <n v="-1.7103689612776667E-3"/>
    <n v="7.4753291206352901E-3"/>
    <n v="0"/>
    <n v="1"/>
    <n v="0"/>
    <n v="-1.7103689612776667E-3"/>
    <n v="7.4753291206352901E-3"/>
    <n v="0"/>
    <n v="0"/>
    <n v="0"/>
    <n v="-9.1856980819129564E-3"/>
    <n v="0"/>
  </r>
  <r>
    <x v="116"/>
    <d v="2012-03-30T00:00:00"/>
    <n v="111.094665527343"/>
    <n v="78.584457397460895"/>
    <n v="22"/>
    <n v="4.1276852848954283E-3"/>
    <n v="-1.7055108108652624E-2"/>
    <n v="0"/>
    <n v="1"/>
    <n v="0"/>
    <n v="4.1276852848954283E-3"/>
    <n v="-1.7055108108652624E-2"/>
    <n v="0"/>
    <n v="0"/>
    <n v="0"/>
    <n v="2.1182793393548054E-2"/>
    <n v="0"/>
  </r>
  <r>
    <x v="117"/>
    <d v="2012-04-02T00:00:00"/>
    <n v="111.90737152099599"/>
    <n v="79.019798278808594"/>
    <n v="1"/>
    <n v="7.2888086803269874E-3"/>
    <n v="5.5244953468783298E-3"/>
    <n v="1"/>
    <n v="0"/>
    <n v="1"/>
    <n v="0"/>
    <n v="0"/>
    <n v="7.2888086803269874E-3"/>
    <n v="5.5244953468783298E-3"/>
    <n v="1.7643133334486576E-3"/>
    <n v="0"/>
    <n v="1.7643133334486576E-3"/>
  </r>
  <r>
    <x v="117"/>
    <d v="2012-04-03T00:00:00"/>
    <n v="111.44970703125"/>
    <n v="77.650527954101506"/>
    <n v="2"/>
    <n v="-4.0980579905215316E-3"/>
    <n v="-1.7480083470537346E-2"/>
    <n v="1"/>
    <n v="0"/>
    <n v="1"/>
    <n v="0"/>
    <n v="0"/>
    <n v="-4.0980579905215316E-3"/>
    <n v="-1.7480083470537346E-2"/>
    <n v="1.3382025480015814E-2"/>
    <n v="0"/>
    <n v="1.3382025480015814E-2"/>
  </r>
  <r>
    <x v="117"/>
    <d v="2012-04-04T00:00:00"/>
    <n v="110.345176696777"/>
    <n v="78.717842102050696"/>
    <n v="3"/>
    <n v="-9.9600085163308975E-3"/>
    <n v="1.3651491323841651E-2"/>
    <n v="1"/>
    <n v="0"/>
    <n v="1"/>
    <n v="0"/>
    <n v="0"/>
    <n v="-9.9600085163308975E-3"/>
    <n v="1.3651491323841651E-2"/>
    <n v="-2.3611499840172551E-2"/>
    <n v="0"/>
    <n v="-2.3611499840172551E-2"/>
  </r>
  <r>
    <x v="117"/>
    <d v="2012-04-05T00:00:00"/>
    <n v="110.28993225097599"/>
    <n v="79.286643981933594"/>
    <n v="4"/>
    <n v="-5.0077657376457673E-4"/>
    <n v="7.1998504738719112E-3"/>
    <n v="1"/>
    <n v="0"/>
    <n v="1"/>
    <n v="0"/>
    <n v="0"/>
    <n v="-5.0077657376457673E-4"/>
    <n v="7.1998504738719112E-3"/>
    <n v="-7.7006270476364883E-3"/>
    <n v="0"/>
    <n v="-7.7006270476364883E-3"/>
  </r>
  <r>
    <x v="117"/>
    <d v="2012-04-09T00:00:00"/>
    <n v="109.051231384277"/>
    <n v="81.140480041503906"/>
    <n v="5"/>
    <n v="-1.1294861529554012E-2"/>
    <n v="2.3112283452932383E-2"/>
    <n v="1"/>
    <n v="0"/>
    <n v="1"/>
    <n v="0"/>
    <n v="0"/>
    <n v="-1.1294861529554012E-2"/>
    <n v="2.3112283452932383E-2"/>
    <n v="-3.4407144982486398E-2"/>
    <n v="0"/>
    <n v="-3.4407144982486398E-2"/>
  </r>
  <r>
    <x v="117"/>
    <d v="2012-04-10T00:00:00"/>
    <n v="107.220825195312"/>
    <n v="82.060379028320298"/>
    <n v="6"/>
    <n v="-1.6927289856197299E-2"/>
    <n v="1.1273331946699269E-2"/>
    <n v="1"/>
    <n v="0"/>
    <n v="0"/>
    <n v="0"/>
    <n v="0"/>
    <n v="0"/>
    <n v="0"/>
    <n v="-2.8200621802896567E-2"/>
    <n v="0"/>
    <n v="0"/>
  </r>
  <r>
    <x v="117"/>
    <d v="2012-04-11T00:00:00"/>
    <n v="108.08870697021401"/>
    <n v="81.077239990234304"/>
    <n v="7"/>
    <n v="8.0617561759510226E-3"/>
    <n v="-1.2053025490178731E-2"/>
    <n v="1"/>
    <n v="0"/>
    <n v="0"/>
    <n v="0"/>
    <n v="0"/>
    <n v="0"/>
    <n v="0"/>
    <n v="2.0114781666129754E-2"/>
    <n v="0"/>
    <n v="0"/>
  </r>
  <r>
    <x v="117"/>
    <d v="2012-04-12T00:00:00"/>
    <n v="109.500999450683"/>
    <n v="80.740219116210895"/>
    <n v="8"/>
    <n v="1.2981425791082888E-2"/>
    <n v="-4.1654511594475157E-3"/>
    <n v="1"/>
    <n v="0"/>
    <n v="0"/>
    <n v="0"/>
    <n v="0"/>
    <n v="0"/>
    <n v="0"/>
    <n v="1.7146876950530403E-2"/>
    <n v="0"/>
    <n v="0"/>
  </r>
  <r>
    <x v="117"/>
    <d v="2012-04-13T00:00:00"/>
    <n v="108.19914245605401"/>
    <n v="82.046356201171804"/>
    <n v="9"/>
    <n v="-1.1960235782212269E-2"/>
    <n v="1.6047577787211893E-2"/>
    <n v="1"/>
    <n v="0"/>
    <n v="0"/>
    <n v="0"/>
    <n v="0"/>
    <n v="0"/>
    <n v="0"/>
    <n v="-2.800781356942416E-2"/>
    <n v="0"/>
    <n v="0"/>
  </r>
  <r>
    <x v="117"/>
    <d v="2012-04-16T00:00:00"/>
    <n v="108.12816619873"/>
    <n v="81.926971435546804"/>
    <n v="10"/>
    <n v="-6.5619325005394913E-4"/>
    <n v="-1.4561488559222122E-3"/>
    <n v="1"/>
    <n v="0"/>
    <n v="0"/>
    <n v="0"/>
    <n v="0"/>
    <n v="0"/>
    <n v="0"/>
    <n v="7.9995560586826309E-4"/>
    <n v="0"/>
    <n v="0"/>
  </r>
  <r>
    <x v="117"/>
    <d v="2012-04-17T00:00:00"/>
    <n v="109.72979736328099"/>
    <n v="81.8778076171875"/>
    <n v="11"/>
    <n v="1.4703708730107505E-2"/>
    <n v="-6.0027332682077619E-4"/>
    <n v="1"/>
    <n v="0"/>
    <n v="0"/>
    <n v="0"/>
    <n v="0"/>
    <n v="0"/>
    <n v="0"/>
    <n v="1.530398205692828E-2"/>
    <n v="0"/>
    <n v="0"/>
  </r>
  <r>
    <x v="117"/>
    <d v="2012-04-18T00:00:00"/>
    <n v="109.35897064208901"/>
    <n v="82.116569519042898"/>
    <n v="12"/>
    <n v="-3.3851765080391643E-3"/>
    <n v="2.9118324021268258E-3"/>
    <n v="1"/>
    <n v="0"/>
    <n v="0"/>
    <n v="0"/>
    <n v="0"/>
    <n v="0"/>
    <n v="0"/>
    <n v="-6.2970089101659901E-3"/>
    <n v="0"/>
    <n v="0"/>
  </r>
  <r>
    <x v="117"/>
    <d v="2012-04-19T00:00:00"/>
    <n v="108.65674591064401"/>
    <n v="82.193824768066406"/>
    <n v="13"/>
    <n v="-6.4419865780944311E-3"/>
    <n v="9.4035748683569986E-4"/>
    <n v="1"/>
    <n v="0"/>
    <n v="0"/>
    <n v="0"/>
    <n v="0"/>
    <n v="0"/>
    <n v="0"/>
    <n v="-7.3823440649301306E-3"/>
    <n v="0"/>
    <n v="0"/>
  </r>
  <r>
    <x v="117"/>
    <d v="2012-04-20T00:00:00"/>
    <n v="108.838233947753"/>
    <n v="82.207870483398395"/>
    <n v="14"/>
    <n v="1.6688944209255301E-3"/>
    <n v="1.7087068773448543E-4"/>
    <n v="1"/>
    <n v="0"/>
    <n v="0"/>
    <n v="0"/>
    <n v="0"/>
    <n v="0"/>
    <n v="0"/>
    <n v="1.4980237331910446E-3"/>
    <n v="0"/>
    <n v="0"/>
  </r>
  <r>
    <x v="117"/>
    <d v="2012-04-23T00:00:00"/>
    <n v="107.923034667968"/>
    <n v="82.804763793945298"/>
    <n v="15"/>
    <n v="-8.4443565400602952E-3"/>
    <n v="7.2345480277062743E-3"/>
    <n v="1"/>
    <n v="0"/>
    <n v="0"/>
    <n v="0"/>
    <n v="0"/>
    <n v="0"/>
    <n v="0"/>
    <n v="-1.567890456776657E-2"/>
    <n v="0"/>
    <n v="0"/>
  </r>
  <r>
    <x v="117"/>
    <d v="2012-04-24T00:00:00"/>
    <n v="108.333282470703"/>
    <n v="82.221916198730398"/>
    <n v="16"/>
    <n v="3.7940930493430072E-3"/>
    <n v="-7.0637065317756013E-3"/>
    <n v="0"/>
    <n v="1"/>
    <n v="0"/>
    <n v="3.7940930493430072E-3"/>
    <n v="-7.0637065317756013E-3"/>
    <n v="0"/>
    <n v="0"/>
    <n v="0"/>
    <n v="1.0857799581118609E-2"/>
    <n v="0"/>
  </r>
  <r>
    <x v="117"/>
    <d v="2012-04-25T00:00:00"/>
    <n v="109.81655883789"/>
    <n v="81.800544738769503"/>
    <n v="17"/>
    <n v="1.3598902632819734E-2"/>
    <n v="-5.1379839630489154E-3"/>
    <n v="0"/>
    <n v="1"/>
    <n v="0"/>
    <n v="1.3598902632819734E-2"/>
    <n v="-5.1379839630489154E-3"/>
    <n v="0"/>
    <n v="0"/>
    <n v="0"/>
    <n v="1.8736886595868647E-2"/>
    <n v="0"/>
  </r>
  <r>
    <x v="117"/>
    <d v="2012-04-26T00:00:00"/>
    <n v="110.58187103271401"/>
    <n v="82.2921142578125"/>
    <n v="18"/>
    <n v="6.9448341463604398E-3"/>
    <n v="5.9913830700755663E-3"/>
    <n v="0"/>
    <n v="1"/>
    <n v="0"/>
    <n v="6.9448341463604398E-3"/>
    <n v="5.9913830700755663E-3"/>
    <n v="0"/>
    <n v="0"/>
    <n v="0"/>
    <n v="9.5345107628487351E-4"/>
    <n v="0"/>
  </r>
  <r>
    <x v="117"/>
    <d v="2012-04-27T00:00:00"/>
    <n v="110.763313293457"/>
    <n v="82.362319946289006"/>
    <n v="19"/>
    <n v="1.6394510857363394E-3"/>
    <n v="8.5276407003988632E-4"/>
    <n v="0"/>
    <n v="1"/>
    <n v="0"/>
    <n v="1.6394510857363394E-3"/>
    <n v="8.5276407003988632E-4"/>
    <n v="0"/>
    <n v="0"/>
    <n v="0"/>
    <n v="7.8668701569645303E-4"/>
    <n v="0"/>
  </r>
  <r>
    <x v="117"/>
    <d v="2012-04-30T00:00:00"/>
    <n v="110.35308837890599"/>
    <n v="82.383392333984304"/>
    <n v="20"/>
    <n v="-3.7104925921786439E-3"/>
    <n v="2.5581713197326281E-4"/>
    <n v="0"/>
    <n v="1"/>
    <n v="0"/>
    <n v="-3.7104925921786439E-3"/>
    <n v="2.5581713197326281E-4"/>
    <n v="0"/>
    <n v="0"/>
    <n v="0"/>
    <n v="-3.9663097241519063E-3"/>
    <n v="0"/>
  </r>
  <r>
    <x v="118"/>
    <d v="2012-05-01T00:00:00"/>
    <n v="111.03946685791"/>
    <n v="81.956108093261705"/>
    <n v="1"/>
    <n v="6.2005759622402248E-3"/>
    <n v="-5.2000304544728253E-3"/>
    <n v="1"/>
    <n v="0"/>
    <n v="1"/>
    <n v="0"/>
    <n v="0"/>
    <n v="6.2005759622402248E-3"/>
    <n v="-5.2000304544728253E-3"/>
    <n v="1.140060641671305E-2"/>
    <n v="0"/>
    <n v="1.140060641671305E-2"/>
  </r>
  <r>
    <x v="118"/>
    <d v="2012-05-02T00:00:00"/>
    <n v="110.708129882812"/>
    <n v="82.533332824707003"/>
    <n v="2"/>
    <n v="-2.9884177015275003E-3"/>
    <n v="7.0184091773498082E-3"/>
    <n v="1"/>
    <n v="0"/>
    <n v="1"/>
    <n v="0"/>
    <n v="0"/>
    <n v="-2.9884177015275003E-3"/>
    <n v="7.0184091773498082E-3"/>
    <n v="-1.0006826878877308E-2"/>
    <n v="0"/>
    <n v="-1.0006826878877308E-2"/>
  </r>
  <r>
    <x v="118"/>
    <d v="2012-05-03T00:00:00"/>
    <n v="109.86391448974599"/>
    <n v="82.512199401855398"/>
    <n v="3"/>
    <n v="-7.6548187943297017E-3"/>
    <n v="-2.5609203329536785E-4"/>
    <n v="1"/>
    <n v="0"/>
    <n v="1"/>
    <n v="0"/>
    <n v="0"/>
    <n v="-7.6548187943297017E-3"/>
    <n v="-2.5609203329536785E-4"/>
    <n v="-7.3987267610343341E-3"/>
    <n v="0"/>
    <n v="-7.3987267610343341E-3"/>
  </r>
  <r>
    <x v="118"/>
    <d v="2012-05-04T00:00:00"/>
    <n v="108.08870697021401"/>
    <n v="83.159843444824205"/>
    <n v="4"/>
    <n v="-1.6290208072119748E-2"/>
    <n v="7.8184264638103164E-3"/>
    <n v="1"/>
    <n v="0"/>
    <n v="1"/>
    <n v="0"/>
    <n v="0"/>
    <n v="-1.6290208072119748E-2"/>
    <n v="7.8184264638103164E-3"/>
    <n v="-2.4108634535930065E-2"/>
    <n v="0"/>
    <n v="-2.4108634535930065E-2"/>
  </r>
  <r>
    <x v="118"/>
    <d v="2012-05-07T00:00:00"/>
    <n v="108.16761779785099"/>
    <n v="83.173904418945298"/>
    <n v="5"/>
    <n v="7.2978981053058135E-4"/>
    <n v="1.6906940816483891E-4"/>
    <n v="1"/>
    <n v="0"/>
    <n v="1"/>
    <n v="0"/>
    <n v="0"/>
    <n v="7.2978981053058135E-4"/>
    <n v="1.6906940816483891E-4"/>
    <n v="5.6072040236574241E-4"/>
    <n v="0"/>
    <n v="5.6072040236574241E-4"/>
  </r>
  <r>
    <x v="118"/>
    <d v="2012-05-08T00:00:00"/>
    <n v="107.733680725097"/>
    <n v="83.617362976074205"/>
    <n v="6"/>
    <n v="-4.0197781119529234E-3"/>
    <n v="5.3175398088775574E-3"/>
    <n v="1"/>
    <n v="0"/>
    <n v="0"/>
    <n v="0"/>
    <n v="0"/>
    <n v="0"/>
    <n v="0"/>
    <n v="-9.3373179208304808E-3"/>
    <n v="0"/>
    <n v="0"/>
  </r>
  <r>
    <x v="118"/>
    <d v="2012-05-09T00:00:00"/>
    <n v="107.09461975097599"/>
    <n v="83.673652648925696"/>
    <n v="7"/>
    <n v="-5.9495220859062808E-3"/>
    <n v="6.7295514664093684E-4"/>
    <n v="1"/>
    <n v="0"/>
    <n v="0"/>
    <n v="0"/>
    <n v="0"/>
    <n v="0"/>
    <n v="0"/>
    <n v="-6.6224772325472175E-3"/>
    <n v="0"/>
    <n v="0"/>
  </r>
  <r>
    <x v="118"/>
    <d v="2012-05-10T00:00:00"/>
    <n v="107.31549835205"/>
    <n v="83.427330017089801"/>
    <n v="8"/>
    <n v="2.0603382075799325E-3"/>
    <n v="-2.9481910437882054E-3"/>
    <n v="1"/>
    <n v="0"/>
    <n v="0"/>
    <n v="0"/>
    <n v="0"/>
    <n v="0"/>
    <n v="0"/>
    <n v="5.0085292513681375E-3"/>
    <n v="0"/>
    <n v="0"/>
  </r>
  <r>
    <x v="118"/>
    <d v="2012-05-11T00:00:00"/>
    <n v="106.992073059082"/>
    <n v="84.117156982421804"/>
    <n v="9"/>
    <n v="-3.0183304899647355E-3"/>
    <n v="8.2345993676041611E-3"/>
    <n v="1"/>
    <n v="0"/>
    <n v="0"/>
    <n v="0"/>
    <n v="0"/>
    <n v="0"/>
    <n v="0"/>
    <n v="-1.1252929857568896E-2"/>
    <n v="0"/>
    <n v="0"/>
  </r>
  <r>
    <x v="118"/>
    <d v="2012-05-14T00:00:00"/>
    <n v="105.80860900878901"/>
    <n v="85.292655944824205"/>
    <n v="10"/>
    <n v="-1.1122861450341727E-2"/>
    <n v="1.3877800915280066E-2"/>
    <n v="1"/>
    <n v="0"/>
    <n v="0"/>
    <n v="0"/>
    <n v="0"/>
    <n v="0"/>
    <n v="0"/>
    <n v="-2.5000662365621793E-2"/>
    <n v="0"/>
    <n v="0"/>
  </r>
  <r>
    <x v="118"/>
    <d v="2012-05-15T00:00:00"/>
    <n v="105.20109558105401"/>
    <n v="85.6375732421875"/>
    <n v="11"/>
    <n v="-5.7581721893051694E-3"/>
    <n v="4.035772574060491E-3"/>
    <n v="1"/>
    <n v="0"/>
    <n v="0"/>
    <n v="0"/>
    <n v="0"/>
    <n v="0"/>
    <n v="0"/>
    <n v="-9.7939447633656612E-3"/>
    <n v="0"/>
    <n v="0"/>
  </r>
  <r>
    <x v="118"/>
    <d v="2012-05-16T00:00:00"/>
    <n v="104.79872894287099"/>
    <n v="85.883926391601506"/>
    <n v="12"/>
    <n v="-3.8320711122829944E-3"/>
    <n v="2.8725648894301955E-3"/>
    <n v="1"/>
    <n v="0"/>
    <n v="0"/>
    <n v="0"/>
    <n v="0"/>
    <n v="0"/>
    <n v="0"/>
    <n v="-6.7046360017131903E-3"/>
    <n v="0"/>
    <n v="0"/>
  </r>
  <r>
    <x v="118"/>
    <d v="2012-05-17T00:00:00"/>
    <n v="103.24444580078099"/>
    <n v="87.404373168945298"/>
    <n v="13"/>
    <n v="-1.4942206708499618E-2"/>
    <n v="1.7548626191235088E-2"/>
    <n v="1"/>
    <n v="0"/>
    <n v="0"/>
    <n v="0"/>
    <n v="0"/>
    <n v="0"/>
    <n v="0"/>
    <n v="-3.2490832899734708E-2"/>
    <n v="0"/>
    <n v="0"/>
  </r>
  <r>
    <x v="118"/>
    <d v="2012-05-18T00:00:00"/>
    <n v="102.36080932617099"/>
    <n v="87.425491333007798"/>
    <n v="14"/>
    <n v="-8.5955187724129651E-3"/>
    <n v="2.4158531753571089E-4"/>
    <n v="1"/>
    <n v="0"/>
    <n v="0"/>
    <n v="0"/>
    <n v="0"/>
    <n v="0"/>
    <n v="0"/>
    <n v="-8.8371040899486754E-3"/>
    <n v="0"/>
    <n v="0"/>
  </r>
  <r>
    <x v="118"/>
    <d v="2012-05-21T00:00:00"/>
    <n v="104.12020111083901"/>
    <n v="87.242492675781193"/>
    <n v="15"/>
    <n v="1.7042093729118853E-2"/>
    <n v="-2.0953894352432928E-3"/>
    <n v="1"/>
    <n v="0"/>
    <n v="0"/>
    <n v="0"/>
    <n v="0"/>
    <n v="0"/>
    <n v="0"/>
    <n v="1.9137483164362146E-2"/>
    <n v="0"/>
    <n v="0"/>
  </r>
  <r>
    <x v="118"/>
    <d v="2012-05-22T00:00:00"/>
    <n v="104.30168151855401"/>
    <n v="86.271102905273395"/>
    <n v="16"/>
    <n v="1.7414721649235423E-3"/>
    <n v="-1.1196816200165056E-2"/>
    <n v="0"/>
    <n v="1"/>
    <n v="0"/>
    <n v="1.7414721649235423E-3"/>
    <n v="-1.1196816200165056E-2"/>
    <n v="0"/>
    <n v="0"/>
    <n v="0"/>
    <n v="1.2938288365088599E-2"/>
    <n v="0"/>
  </r>
  <r>
    <x v="118"/>
    <d v="2012-05-23T00:00:00"/>
    <n v="104.35690307617099"/>
    <n v="86.869445800781193"/>
    <n v="17"/>
    <n v="5.2930061816988097E-4"/>
    <n v="6.9116712629215997E-3"/>
    <n v="0"/>
    <n v="1"/>
    <n v="0"/>
    <n v="5.2930061816988097E-4"/>
    <n v="6.9116712629215997E-3"/>
    <n v="0"/>
    <n v="0"/>
    <n v="0"/>
    <n v="-6.3823706447517191E-3"/>
    <n v="0"/>
  </r>
  <r>
    <x v="118"/>
    <d v="2012-05-24T00:00:00"/>
    <n v="104.56202697753901"/>
    <n v="86.538597106933594"/>
    <n v="18"/>
    <n v="1.9636704747478151E-3"/>
    <n v="-3.815844867955236E-3"/>
    <n v="0"/>
    <n v="1"/>
    <n v="0"/>
    <n v="1.9636704747478151E-3"/>
    <n v="-3.815844867955236E-3"/>
    <n v="0"/>
    <n v="0"/>
    <n v="0"/>
    <n v="5.7795153427030507E-3"/>
    <n v="0"/>
  </r>
  <r>
    <x v="118"/>
    <d v="2012-05-25T00:00:00"/>
    <n v="104.222770690917"/>
    <n v="86.862380981445298"/>
    <n v="19"/>
    <n v="-3.2498207627545744E-3"/>
    <n v="3.7345146998375702E-3"/>
    <n v="0"/>
    <n v="1"/>
    <n v="0"/>
    <n v="-3.2498207627545744E-3"/>
    <n v="3.7345146998375702E-3"/>
    <n v="0"/>
    <n v="0"/>
    <n v="0"/>
    <n v="-6.9843354625921446E-3"/>
    <n v="0"/>
  </r>
  <r>
    <x v="118"/>
    <d v="2012-05-29T00:00:00"/>
    <n v="105.48512268066401"/>
    <n v="86.594924926757798"/>
    <n v="20"/>
    <n v="1.2039291578398139E-2"/>
    <n v="-3.0838282105897993E-3"/>
    <n v="0"/>
    <n v="1"/>
    <n v="0"/>
    <n v="1.2039291578398139E-2"/>
    <n v="-3.0838282105897993E-3"/>
    <n v="0"/>
    <n v="0"/>
    <n v="0"/>
    <n v="1.5123119788987938E-2"/>
    <n v="0"/>
  </r>
  <r>
    <x v="118"/>
    <d v="2012-05-30T00:00:00"/>
    <n v="103.954528808593"/>
    <n v="88.791046142578097"/>
    <n v="21"/>
    <n v="-1.461634519013209E-2"/>
    <n v="2.5044602952524985E-2"/>
    <n v="0"/>
    <n v="1"/>
    <n v="0"/>
    <n v="-1.461634519013209E-2"/>
    <n v="2.5044602952524985E-2"/>
    <n v="0"/>
    <n v="0"/>
    <n v="0"/>
    <n v="-3.9660948142657075E-2"/>
    <n v="0"/>
  </r>
  <r>
    <x v="118"/>
    <d v="2012-05-31T00:00:00"/>
    <n v="103.72572326660099"/>
    <n v="89.818756103515597"/>
    <n v="22"/>
    <n v="-2.203441418041074E-3"/>
    <n v="1.1508005607568846E-2"/>
    <n v="0"/>
    <n v="1"/>
    <n v="0"/>
    <n v="-2.203441418041074E-3"/>
    <n v="1.1508005607568846E-2"/>
    <n v="0"/>
    <n v="0"/>
    <n v="0"/>
    <n v="-1.371144702560992E-2"/>
    <n v="0"/>
  </r>
  <r>
    <x v="119"/>
    <d v="2012-06-01T00:00:00"/>
    <n v="101.11424255371"/>
    <n v="91.951118469238196"/>
    <n v="1"/>
    <n v="-2.5499147112666858E-2"/>
    <n v="2.3463296067377147E-2"/>
    <n v="1"/>
    <n v="0"/>
    <n v="1"/>
    <n v="0"/>
    <n v="0"/>
    <n v="-2.5499147112666858E-2"/>
    <n v="2.3463296067377147E-2"/>
    <n v="-4.8962443180044002E-2"/>
    <n v="0"/>
    <n v="-4.8962443180044002E-2"/>
  </r>
  <r>
    <x v="119"/>
    <d v="2012-06-04T00:00:00"/>
    <n v="101.06689453125"/>
    <n v="91.224632263183594"/>
    <n v="2"/>
    <n v="-4.6837231215767877E-4"/>
    <n v="-7.9321636440182683E-3"/>
    <n v="1"/>
    <n v="0"/>
    <n v="1"/>
    <n v="0"/>
    <n v="0"/>
    <n v="-4.6837231215767877E-4"/>
    <n v="-7.9321636440182683E-3"/>
    <n v="7.4637913318605894E-3"/>
    <n v="0"/>
    <n v="7.4637913318605894E-3"/>
  </r>
  <r>
    <x v="119"/>
    <d v="2012-06-05T00:00:00"/>
    <n v="101.83218383789"/>
    <n v="90.004287719726506"/>
    <n v="3"/>
    <n v="7.5435821778374055E-3"/>
    <n v="-1.3467640691720293E-2"/>
    <n v="1"/>
    <n v="0"/>
    <n v="1"/>
    <n v="0"/>
    <n v="0"/>
    <n v="7.5435821778374055E-3"/>
    <n v="-1.3467640691720293E-2"/>
    <n v="2.10112228695577E-2"/>
    <n v="0"/>
    <n v="2.10112228695577E-2"/>
  </r>
  <r>
    <x v="119"/>
    <d v="2012-06-06T00:00:00"/>
    <n v="104.12020111083901"/>
    <n v="88.205642700195298"/>
    <n v="4"/>
    <n v="2.2219809781675398E-2"/>
    <n v="-2.0186373366700754E-2"/>
    <n v="1"/>
    <n v="0"/>
    <n v="1"/>
    <n v="0"/>
    <n v="0"/>
    <n v="2.2219809781675398E-2"/>
    <n v="-2.0186373366700754E-2"/>
    <n v="4.2406183148376152E-2"/>
    <n v="0"/>
    <n v="4.2406183148376152E-2"/>
  </r>
  <r>
    <x v="119"/>
    <d v="2012-06-07T00:00:00"/>
    <n v="104.183296203613"/>
    <n v="88.339630126953097"/>
    <n v="5"/>
    <n v="6.0579966747622541E-4"/>
    <n v="1.5178820745225573E-3"/>
    <n v="1"/>
    <n v="0"/>
    <n v="1"/>
    <n v="0"/>
    <n v="0"/>
    <n v="6.0579966747622541E-4"/>
    <n v="1.5178820745225573E-3"/>
    <n v="-9.120824070463319E-4"/>
    <n v="0"/>
    <n v="-9.120824070463319E-4"/>
  </r>
  <r>
    <x v="119"/>
    <d v="2012-06-08T00:00:00"/>
    <n v="105.01169586181599"/>
    <n v="88.318496704101506"/>
    <n v="6"/>
    <n v="7.9199217930087263E-3"/>
    <n v="-2.3925786298654238E-4"/>
    <n v="1"/>
    <n v="0"/>
    <n v="0"/>
    <n v="0"/>
    <n v="0"/>
    <n v="0"/>
    <n v="0"/>
    <n v="8.1591796559952693E-3"/>
    <n v="0"/>
    <n v="0"/>
  </r>
  <r>
    <x v="119"/>
    <d v="2012-06-11T00:00:00"/>
    <n v="103.678382873535"/>
    <n v="88.720573425292898"/>
    <n v="7"/>
    <n v="-1.2778097916615683E-2"/>
    <n v="4.5422449654852022E-3"/>
    <n v="1"/>
    <n v="0"/>
    <n v="0"/>
    <n v="0"/>
    <n v="0"/>
    <n v="0"/>
    <n v="0"/>
    <n v="-1.7320342882100884E-2"/>
    <n v="0"/>
    <n v="0"/>
  </r>
  <r>
    <x v="119"/>
    <d v="2012-06-12T00:00:00"/>
    <n v="104.86968994140599"/>
    <n v="87.909362792968693"/>
    <n v="8"/>
    <n v="1.1424896044652636E-2"/>
    <n v="-9.1854909013809952E-3"/>
    <n v="1"/>
    <n v="0"/>
    <n v="0"/>
    <n v="0"/>
    <n v="0"/>
    <n v="0"/>
    <n v="0"/>
    <n v="2.0610386946033631E-2"/>
    <n v="0"/>
    <n v="0"/>
  </r>
  <r>
    <x v="119"/>
    <d v="2012-06-13T00:00:00"/>
    <n v="104.199104309082"/>
    <n v="88.777000427246094"/>
    <n v="9"/>
    <n v="-6.4149978422094233E-3"/>
    <n v="9.8212968183785145E-3"/>
    <n v="1"/>
    <n v="0"/>
    <n v="0"/>
    <n v="0"/>
    <n v="0"/>
    <n v="0"/>
    <n v="0"/>
    <n v="-1.6236294660587937E-2"/>
    <n v="0"/>
    <n v="0"/>
  </r>
  <r>
    <x v="119"/>
    <d v="2012-06-14T00:00:00"/>
    <n v="105.30364227294901"/>
    <n v="88.664085388183594"/>
    <n v="10"/>
    <n v="1.0544474628231278E-2"/>
    <n v="-1.2727047265861503E-3"/>
    <n v="1"/>
    <n v="0"/>
    <n v="0"/>
    <n v="0"/>
    <n v="0"/>
    <n v="0"/>
    <n v="0"/>
    <n v="1.1817179354817428E-2"/>
    <n v="0"/>
    <n v="0"/>
  </r>
  <r>
    <x v="119"/>
    <d v="2012-06-15T00:00:00"/>
    <n v="106.38063049316401"/>
    <n v="89.157852172851506"/>
    <n v="11"/>
    <n v="1.0175508069877603E-2"/>
    <n v="5.5535111188352833E-3"/>
    <n v="1"/>
    <n v="0"/>
    <n v="0"/>
    <n v="0"/>
    <n v="0"/>
    <n v="0"/>
    <n v="0"/>
    <n v="4.6219969510423202E-3"/>
    <n v="0"/>
    <n v="0"/>
  </r>
  <r>
    <x v="119"/>
    <d v="2012-06-18T00:00:00"/>
    <n v="106.58680725097599"/>
    <n v="89.637504577636705"/>
    <n v="12"/>
    <n v="1.9362286029137332E-3"/>
    <n v="5.3653916316993601E-3"/>
    <n v="1"/>
    <n v="0"/>
    <n v="0"/>
    <n v="0"/>
    <n v="0"/>
    <n v="0"/>
    <n v="0"/>
    <n v="-3.4291630287856269E-3"/>
    <n v="0"/>
    <n v="0"/>
  </r>
  <r>
    <x v="119"/>
    <d v="2012-06-19T00:00:00"/>
    <n v="107.617790222167"/>
    <n v="88.466598510742102"/>
    <n v="13"/>
    <n v="9.6262259971145441E-3"/>
    <n v="-1.3148747460929202E-2"/>
    <n v="1"/>
    <n v="0"/>
    <n v="0"/>
    <n v="0"/>
    <n v="0"/>
    <n v="0"/>
    <n v="0"/>
    <n v="2.2774973458043746E-2"/>
    <n v="0"/>
    <n v="0"/>
  </r>
  <r>
    <x v="119"/>
    <d v="2012-06-20T00:00:00"/>
    <n v="107.443305969238"/>
    <n v="88.9039306640625"/>
    <n v="14"/>
    <n v="-1.6226485803671534E-3"/>
    <n v="4.9312931702421847E-3"/>
    <n v="1"/>
    <n v="0"/>
    <n v="0"/>
    <n v="0"/>
    <n v="0"/>
    <n v="0"/>
    <n v="0"/>
    <n v="-6.5539417506093383E-3"/>
    <n v="0"/>
    <n v="0"/>
  </r>
  <r>
    <x v="119"/>
    <d v="2012-06-21T00:00:00"/>
    <n v="105.032417297363"/>
    <n v="89.376525878906193"/>
    <n v="15"/>
    <n v="-2.2694283444278835E-2"/>
    <n v="5.3017176530852457E-3"/>
    <n v="1"/>
    <n v="0"/>
    <n v="0"/>
    <n v="0"/>
    <n v="0"/>
    <n v="0"/>
    <n v="0"/>
    <n v="-2.7996001097364082E-2"/>
    <n v="0"/>
    <n v="0"/>
  </r>
  <r>
    <x v="119"/>
    <d v="2012-06-22T00:00:00"/>
    <n v="105.841346740722"/>
    <n v="88.184432983398395"/>
    <n v="16"/>
    <n v="7.6722053597174864E-3"/>
    <n v="-1.3427622990923496E-2"/>
    <n v="0"/>
    <n v="1"/>
    <n v="0"/>
    <n v="7.6722053597174864E-3"/>
    <n v="-1.3427622990923496E-2"/>
    <n v="0"/>
    <n v="0"/>
    <n v="0"/>
    <n v="2.1099828350640983E-2"/>
    <n v="0"/>
  </r>
  <r>
    <x v="119"/>
    <d v="2012-06-25T00:00:00"/>
    <n v="104.14421081542901"/>
    <n v="89.468238830566406"/>
    <n v="17"/>
    <n v="-1.6164662936818095E-2"/>
    <n v="1.4453238248361994E-2"/>
    <n v="0"/>
    <n v="1"/>
    <n v="0"/>
    <n v="-1.6164662936818095E-2"/>
    <n v="1.4453238248361994E-2"/>
    <n v="0"/>
    <n v="0"/>
    <n v="0"/>
    <n v="-3.0617901185180089E-2"/>
    <n v="0"/>
  </r>
  <r>
    <x v="119"/>
    <d v="2012-06-26T00:00:00"/>
    <n v="104.667610168457"/>
    <n v="89.115539550781193"/>
    <n v="18"/>
    <n v="5.0131304512480417E-3"/>
    <n v="-3.9499638943252908E-3"/>
    <n v="0"/>
    <n v="1"/>
    <n v="0"/>
    <n v="5.0131304512480417E-3"/>
    <n v="-3.9499638943252908E-3"/>
    <n v="0"/>
    <n v="0"/>
    <n v="0"/>
    <n v="8.9630943455733317E-3"/>
    <n v="0"/>
  </r>
  <r>
    <x v="119"/>
    <d v="2012-06-27T00:00:00"/>
    <n v="105.61133575439401"/>
    <n v="89.256622314453097"/>
    <n v="19"/>
    <n v="8.9760001221785343E-3"/>
    <n v="1.5818925062842523E-3"/>
    <n v="0"/>
    <n v="1"/>
    <n v="0"/>
    <n v="8.9760001221785343E-3"/>
    <n v="1.5818925062842523E-3"/>
    <n v="0"/>
    <n v="0"/>
    <n v="0"/>
    <n v="7.3941076158942822E-3"/>
    <n v="0"/>
  </r>
  <r>
    <x v="119"/>
    <d v="2012-06-28T00:00:00"/>
    <n v="105.310005187988"/>
    <n v="89.475296020507798"/>
    <n v="20"/>
    <n v="-2.857281013540448E-3"/>
    <n v="2.4469475536529834E-3"/>
    <n v="0"/>
    <n v="1"/>
    <n v="0"/>
    <n v="-2.857281013540448E-3"/>
    <n v="2.4469475536529834E-3"/>
    <n v="0"/>
    <n v="0"/>
    <n v="0"/>
    <n v="-5.3042285671934314E-3"/>
    <n v="0"/>
  </r>
  <r>
    <x v="119"/>
    <d v="2012-06-29T00:00:00"/>
    <n v="107.934997558593"/>
    <n v="88.311447143554602"/>
    <n v="21"/>
    <n v="2.4620740811138384E-2"/>
    <n v="-1.3092826630132294E-2"/>
    <n v="0"/>
    <n v="1"/>
    <n v="0"/>
    <n v="2.4620740811138384E-2"/>
    <n v="-1.3092826630132294E-2"/>
    <n v="0"/>
    <n v="0"/>
    <n v="0"/>
    <n v="3.7713567441270676E-2"/>
    <n v="0"/>
  </r>
  <r>
    <x v="120"/>
    <d v="2012-07-02T00:00:00"/>
    <n v="108.26017761230401"/>
    <n v="89.222633361816406"/>
    <n v="1"/>
    <n v="3.0082105086363482E-3"/>
    <n v="1.0265006207878759E-2"/>
    <n v="1"/>
    <n v="0"/>
    <n v="1"/>
    <n v="0"/>
    <n v="0"/>
    <n v="3.0082105086363482E-3"/>
    <n v="1.0265006207878759E-2"/>
    <n v="-7.2567956992424113E-3"/>
    <n v="0"/>
    <n v="-7.2567956992424113E-3"/>
  </r>
  <r>
    <x v="120"/>
    <d v="2012-07-03T00:00:00"/>
    <n v="108.973899841308"/>
    <n v="88.536926269531193"/>
    <n v="2"/>
    <n v="6.5710205827593021E-3"/>
    <n v="-7.7150336658212328E-3"/>
    <n v="1"/>
    <n v="0"/>
    <n v="1"/>
    <n v="0"/>
    <n v="0"/>
    <n v="6.5710205827593021E-3"/>
    <n v="-7.7150336658212328E-3"/>
    <n v="1.4286054248580534E-2"/>
    <n v="0"/>
    <n v="1.4286054248580534E-2"/>
  </r>
  <r>
    <x v="120"/>
    <d v="2012-07-05T00:00:00"/>
    <n v="108.482208251953"/>
    <n v="88.9893798828125"/>
    <n v="3"/>
    <n v="-4.5222222692269352E-3"/>
    <n v="5.0973244782902133E-3"/>
    <n v="1"/>
    <n v="0"/>
    <n v="1"/>
    <n v="0"/>
    <n v="0"/>
    <n v="-4.5222222692269352E-3"/>
    <n v="5.0973244782902133E-3"/>
    <n v="-9.6195467475171485E-3"/>
    <n v="0"/>
    <n v="-9.6195467475171485E-3"/>
  </r>
  <r>
    <x v="120"/>
    <d v="2012-07-06T00:00:00"/>
    <n v="107.45125579833901"/>
    <n v="89.816390991210895"/>
    <n v="4"/>
    <n v="-9.5488699885927127E-3"/>
    <n v="9.2504509410841016E-3"/>
    <n v="1"/>
    <n v="0"/>
    <n v="1"/>
    <n v="0"/>
    <n v="0"/>
    <n v="-9.5488699885927127E-3"/>
    <n v="9.2504509410841016E-3"/>
    <n v="-1.8799320929676816E-2"/>
    <n v="0"/>
    <n v="-1.8799320929676816E-2"/>
  </r>
  <r>
    <x v="120"/>
    <d v="2012-07-09T00:00:00"/>
    <n v="107.316444396972"/>
    <n v="90.608055114746094"/>
    <n v="5"/>
    <n v="-1.2554161445171991E-3"/>
    <n v="8.7756312543221041E-3"/>
    <n v="1"/>
    <n v="0"/>
    <n v="1"/>
    <n v="0"/>
    <n v="0"/>
    <n v="-1.2554161445171991E-3"/>
    <n v="8.7756312543221041E-3"/>
    <n v="-1.0031047398839303E-2"/>
    <n v="0"/>
    <n v="-1.0031047398839303E-2"/>
  </r>
  <r>
    <x v="120"/>
    <d v="2012-07-10T00:00:00"/>
    <n v="106.38063049316401"/>
    <n v="90.791839599609304"/>
    <n v="6"/>
    <n v="-8.7583780583648969E-3"/>
    <n v="2.0262916694120388E-3"/>
    <n v="1"/>
    <n v="0"/>
    <n v="0"/>
    <n v="0"/>
    <n v="0"/>
    <n v="0"/>
    <n v="0"/>
    <n v="-1.0784669727776936E-2"/>
    <n v="0"/>
    <n v="0"/>
  </r>
  <r>
    <x v="120"/>
    <d v="2012-07-11T00:00:00"/>
    <n v="106.396514892578"/>
    <n v="90.904945373535099"/>
    <n v="7"/>
    <n v="1.4930550379081518E-4"/>
    <n v="1.244994935404301E-3"/>
    <n v="1"/>
    <n v="0"/>
    <n v="0"/>
    <n v="0"/>
    <n v="0"/>
    <n v="0"/>
    <n v="0"/>
    <n v="-1.0956894316134858E-3"/>
    <n v="0"/>
    <n v="0"/>
  </r>
  <r>
    <x v="120"/>
    <d v="2012-07-12T00:00:00"/>
    <n v="105.880989074707"/>
    <n v="91.548263549804602"/>
    <n v="8"/>
    <n v="-4.8571028181119535E-3"/>
    <n v="7.0518994545834355E-3"/>
    <n v="1"/>
    <n v="0"/>
    <n v="0"/>
    <n v="0"/>
    <n v="0"/>
    <n v="0"/>
    <n v="0"/>
    <n v="-1.1909002272695389E-2"/>
    <n v="0"/>
    <n v="0"/>
  </r>
  <r>
    <x v="120"/>
    <d v="2012-07-13T00:00:00"/>
    <n v="107.657432556152"/>
    <n v="91.307868957519503"/>
    <n v="9"/>
    <n v="1.6638546360142566E-2"/>
    <n v="-2.6293318958882515E-3"/>
    <n v="1"/>
    <n v="0"/>
    <n v="0"/>
    <n v="0"/>
    <n v="0"/>
    <n v="0"/>
    <n v="0"/>
    <n v="1.9267878256030817E-2"/>
    <n v="0"/>
    <n v="0"/>
  </r>
  <r>
    <x v="120"/>
    <d v="2012-07-16T00:00:00"/>
    <n v="107.40364837646401"/>
    <n v="91.732063293457003"/>
    <n v="10"/>
    <n v="-2.3601136606260214E-3"/>
    <n v="4.6350005721991017E-3"/>
    <n v="1"/>
    <n v="0"/>
    <n v="0"/>
    <n v="0"/>
    <n v="0"/>
    <n v="0"/>
    <n v="0"/>
    <n v="-6.9951142328251231E-3"/>
    <n v="0"/>
    <n v="0"/>
  </r>
  <r>
    <x v="120"/>
    <d v="2012-07-17T00:00:00"/>
    <n v="108.14120483398401"/>
    <n v="91.011016845703097"/>
    <n v="11"/>
    <n v="6.8436738359287305E-3"/>
    <n v="-7.8914089561325264E-3"/>
    <n v="1"/>
    <n v="0"/>
    <n v="0"/>
    <n v="0"/>
    <n v="0"/>
    <n v="0"/>
    <n v="0"/>
    <n v="1.4735082792061257E-2"/>
    <n v="0"/>
    <n v="0"/>
  </r>
  <r>
    <x v="120"/>
    <d v="2012-07-18T00:00:00"/>
    <n v="108.94219207763599"/>
    <n v="91.060508728027301"/>
    <n v="12"/>
    <n v="7.3795683139260358E-3"/>
    <n v="5.4365319768962298E-4"/>
    <n v="1"/>
    <n v="0"/>
    <n v="0"/>
    <n v="0"/>
    <n v="0"/>
    <n v="0"/>
    <n v="0"/>
    <n v="6.8359151162364126E-3"/>
    <n v="0"/>
    <n v="0"/>
  </r>
  <r>
    <x v="120"/>
    <d v="2012-07-19T00:00:00"/>
    <n v="109.227745056152"/>
    <n v="90.827239990234304"/>
    <n v="13"/>
    <n v="2.6177130115013774E-3"/>
    <n v="-2.5649761166254628E-3"/>
    <n v="1"/>
    <n v="0"/>
    <n v="0"/>
    <n v="0"/>
    <n v="0"/>
    <n v="0"/>
    <n v="0"/>
    <n v="5.1826891281268397E-3"/>
    <n v="0"/>
    <n v="0"/>
  </r>
  <r>
    <x v="120"/>
    <d v="2012-07-20T00:00:00"/>
    <n v="108.228424072265"/>
    <n v="91.936996459960895"/>
    <n v="14"/>
    <n v="-9.1910753579258989E-3"/>
    <n v="1.2144280855860907E-2"/>
    <n v="1"/>
    <n v="0"/>
    <n v="0"/>
    <n v="0"/>
    <n v="0"/>
    <n v="0"/>
    <n v="0"/>
    <n v="-2.1335356213786807E-2"/>
    <n v="0"/>
    <n v="0"/>
  </r>
  <r>
    <x v="120"/>
    <d v="2012-07-23T00:00:00"/>
    <n v="107.134017944335"/>
    <n v="92.453056335449205"/>
    <n v="15"/>
    <n v="-1.0163476401334732E-2"/>
    <n v="5.5974952563251695E-3"/>
    <n v="1"/>
    <n v="0"/>
    <n v="0"/>
    <n v="0"/>
    <n v="0"/>
    <n v="0"/>
    <n v="0"/>
    <n v="-1.5760971657659901E-2"/>
    <n v="0"/>
    <n v="0"/>
  </r>
  <r>
    <x v="120"/>
    <d v="2012-07-24T00:00:00"/>
    <n v="106.21408081054599"/>
    <n v="93.181129455566406"/>
    <n v="16"/>
    <n v="-8.6238671967962498E-3"/>
    <n v="7.8442109173550434E-3"/>
    <n v="0"/>
    <n v="1"/>
    <n v="0"/>
    <n v="-8.6238671967962498E-3"/>
    <n v="7.8442109173550434E-3"/>
    <n v="0"/>
    <n v="0"/>
    <n v="0"/>
    <n v="-1.6468078114151293E-2"/>
    <n v="0"/>
  </r>
  <r>
    <x v="120"/>
    <d v="2012-07-25T00:00:00"/>
    <n v="106.237869262695"/>
    <n v="93.421424865722599"/>
    <n v="17"/>
    <n v="2.2394195242936087E-4"/>
    <n v="2.5754796750277402E-3"/>
    <n v="0"/>
    <n v="1"/>
    <n v="0"/>
    <n v="2.2394195242936087E-4"/>
    <n v="2.5754796750277402E-3"/>
    <n v="0"/>
    <n v="0"/>
    <n v="0"/>
    <n v="-2.3515377225983795E-3"/>
    <n v="0"/>
  </r>
  <r>
    <x v="120"/>
    <d v="2012-07-26T00:00:00"/>
    <n v="107.99055480957"/>
    <n v="92.566162109375"/>
    <n v="18"/>
    <n v="1.636313819159875E-2"/>
    <n v="-9.1970523284649018E-3"/>
    <n v="0"/>
    <n v="1"/>
    <n v="0"/>
    <n v="1.636313819159875E-2"/>
    <n v="-9.1970523284649018E-3"/>
    <n v="0"/>
    <n v="0"/>
    <n v="0"/>
    <n v="2.5560190520063652E-2"/>
    <n v="0"/>
  </r>
  <r>
    <x v="120"/>
    <d v="2012-07-27T00:00:00"/>
    <n v="109.98109436035099"/>
    <n v="90.820159912109304"/>
    <n v="19"/>
    <n v="1.8264713736992136E-2"/>
    <n v="-1.9042368457829355E-2"/>
    <n v="0"/>
    <n v="1"/>
    <n v="0"/>
    <n v="1.8264713736992136E-2"/>
    <n v="-1.9042368457829355E-2"/>
    <n v="0"/>
    <n v="0"/>
    <n v="0"/>
    <n v="3.7307082194821491E-2"/>
    <n v="0"/>
  </r>
  <r>
    <x v="120"/>
    <d v="2012-07-30T00:00:00"/>
    <n v="109.98109436035099"/>
    <n v="91.498756408691406"/>
    <n v="20"/>
    <n v="0"/>
    <n v="7.4440946002716484E-3"/>
    <n v="0"/>
    <n v="1"/>
    <n v="0"/>
    <n v="0"/>
    <n v="7.4440946002716484E-3"/>
    <n v="0"/>
    <n v="0"/>
    <n v="0"/>
    <n v="-7.4440946002716484E-3"/>
    <n v="0"/>
  </r>
  <r>
    <x v="120"/>
    <d v="2012-07-31T00:00:00"/>
    <n v="109.211853027343"/>
    <n v="91.682571411132798"/>
    <n v="21"/>
    <n v="-7.0188799430687208E-3"/>
    <n v="2.0069192239782685E-3"/>
    <n v="0"/>
    <n v="1"/>
    <n v="0"/>
    <n v="-7.0188799430687208E-3"/>
    <n v="2.0069192239782685E-3"/>
    <n v="0"/>
    <n v="0"/>
    <n v="0"/>
    <n v="-9.0257991670469884E-3"/>
    <n v="0"/>
  </r>
  <r>
    <x v="121"/>
    <d v="2012-08-01T00:00:00"/>
    <n v="109.116661071777"/>
    <n v="91.224258422851506"/>
    <n v="1"/>
    <n v="-8.7200668213903247E-4"/>
    <n v="-5.011447061791633E-3"/>
    <n v="1"/>
    <n v="0"/>
    <n v="1"/>
    <n v="0"/>
    <n v="0"/>
    <n v="-8.7200668213903247E-4"/>
    <n v="-5.011447061791633E-3"/>
    <n v="4.1394403796526005E-3"/>
    <n v="0"/>
    <n v="4.1394403796526005E-3"/>
  </r>
  <r>
    <x v="121"/>
    <d v="2012-08-02T00:00:00"/>
    <n v="108.36326599121"/>
    <n v="91.7413330078125"/>
    <n v="2"/>
    <n v="-6.9284379898743509E-3"/>
    <n v="5.6521661531890831E-3"/>
    <n v="1"/>
    <n v="0"/>
    <n v="1"/>
    <n v="0"/>
    <n v="0"/>
    <n v="-6.9284379898743509E-3"/>
    <n v="5.6521661531890831E-3"/>
    <n v="-1.2580604143063435E-2"/>
    <n v="0"/>
    <n v="-1.2580604143063435E-2"/>
  </r>
  <r>
    <x v="121"/>
    <d v="2012-08-03T00:00:00"/>
    <n v="110.512451171875"/>
    <n v="90.260871887207003"/>
    <n v="3"/>
    <n v="1.9639037943589295E-2"/>
    <n v="-1.6268965260700475E-2"/>
    <n v="1"/>
    <n v="0"/>
    <n v="1"/>
    <n v="0"/>
    <n v="0"/>
    <n v="1.9639037943589295E-2"/>
    <n v="-1.6268965260700475E-2"/>
    <n v="3.5908003204289773E-2"/>
    <n v="0"/>
    <n v="3.5908003204289773E-2"/>
  </r>
  <r>
    <x v="121"/>
    <d v="2012-08-06T00:00:00"/>
    <n v="110.72657012939401"/>
    <n v="90.296272277832003"/>
    <n v="4"/>
    <n v="1.9356352519787194E-3"/>
    <n v="3.9212395878672094E-4"/>
    <n v="1"/>
    <n v="0"/>
    <n v="1"/>
    <n v="0"/>
    <n v="0"/>
    <n v="1.9356352519787194E-3"/>
    <n v="3.9212395878672094E-4"/>
    <n v="1.5435112931919985E-3"/>
    <n v="0"/>
    <n v="1.5435112931919985E-3"/>
  </r>
  <r>
    <x v="121"/>
    <d v="2012-08-07T00:00:00"/>
    <n v="111.281730651855"/>
    <n v="89.134567260742102"/>
    <n v="5"/>
    <n v="5.0012695712614063E-3"/>
    <n v="-1.2948958523411295E-2"/>
    <n v="1"/>
    <n v="0"/>
    <n v="1"/>
    <n v="0"/>
    <n v="0"/>
    <n v="5.0012695712614063E-3"/>
    <n v="-1.2948958523411295E-2"/>
    <n v="1.7950228094672702E-2"/>
    <n v="0"/>
    <n v="1.7950228094672702E-2"/>
  </r>
  <r>
    <x v="121"/>
    <d v="2012-08-08T00:00:00"/>
    <n v="111.41651916503901"/>
    <n v="88.659904479980398"/>
    <n v="6"/>
    <n v="1.2105037175086739E-3"/>
    <n v="-5.3394675754556056E-3"/>
    <n v="1"/>
    <n v="0"/>
    <n v="0"/>
    <n v="0"/>
    <n v="0"/>
    <n v="0"/>
    <n v="0"/>
    <n v="6.5499712929642795E-3"/>
    <n v="0"/>
    <n v="0"/>
  </r>
  <r>
    <x v="121"/>
    <d v="2012-08-09T00:00:00"/>
    <n v="111.511672973632"/>
    <n v="88.596160888671804"/>
    <n v="7"/>
    <n v="8.5367232792578416E-4"/>
    <n v="-7.192260972715297E-4"/>
    <n v="1"/>
    <n v="0"/>
    <n v="0"/>
    <n v="0"/>
    <n v="0"/>
    <n v="0"/>
    <n v="0"/>
    <n v="1.5728984251973139E-3"/>
    <n v="0"/>
    <n v="0"/>
  </r>
  <r>
    <x v="121"/>
    <d v="2012-08-10T00:00:00"/>
    <n v="111.69408416748"/>
    <n v="89.042472839355398"/>
    <n v="8"/>
    <n v="1.634467110467187E-3"/>
    <n v="5.0249529670096564E-3"/>
    <n v="1"/>
    <n v="0"/>
    <n v="0"/>
    <n v="0"/>
    <n v="0"/>
    <n v="0"/>
    <n v="0"/>
    <n v="-3.3904858565424693E-3"/>
    <n v="0"/>
    <n v="0"/>
  </r>
  <r>
    <x v="121"/>
    <d v="2012-08-13T00:00:00"/>
    <n v="111.63856506347599"/>
    <n v="88.893699645996094"/>
    <n v="9"/>
    <n v="-4.9718753920539676E-4"/>
    <n v="-1.6722089269309028E-3"/>
    <n v="1"/>
    <n v="0"/>
    <n v="0"/>
    <n v="0"/>
    <n v="0"/>
    <n v="0"/>
    <n v="0"/>
    <n v="1.175021387725506E-3"/>
    <n v="0"/>
    <n v="0"/>
  </r>
  <r>
    <x v="121"/>
    <d v="2012-08-14T00:00:00"/>
    <n v="111.654457092285"/>
    <n v="87.689476013183594"/>
    <n v="10"/>
    <n v="1.4234236862758194E-4"/>
    <n v="-1.3639377556769122E-2"/>
    <n v="1"/>
    <n v="0"/>
    <n v="0"/>
    <n v="0"/>
    <n v="0"/>
    <n v="0"/>
    <n v="0"/>
    <n v="1.3781719925396703E-2"/>
    <n v="0"/>
    <n v="0"/>
  </r>
  <r>
    <x v="121"/>
    <d v="2012-08-15T00:00:00"/>
    <n v="111.78131866455"/>
    <n v="86.456871032714801"/>
    <n v="11"/>
    <n v="1.1355530283134615E-3"/>
    <n v="-1.4156203510636444E-2"/>
    <n v="1"/>
    <n v="0"/>
    <n v="0"/>
    <n v="0"/>
    <n v="0"/>
    <n v="0"/>
    <n v="0"/>
    <n v="1.5291756538949906E-2"/>
    <n v="0"/>
    <n v="0"/>
  </r>
  <r>
    <x v="121"/>
    <d v="2012-08-16T00:00:00"/>
    <n v="112.606117248535"/>
    <n v="85.720184326171804"/>
    <n v="12"/>
    <n v="7.3515907463615349E-3"/>
    <n v="-8.5573678855555141E-3"/>
    <n v="1"/>
    <n v="0"/>
    <n v="0"/>
    <n v="0"/>
    <n v="0"/>
    <n v="0"/>
    <n v="0"/>
    <n v="1.5908958631917047E-2"/>
    <n v="0"/>
    <n v="0"/>
  </r>
  <r>
    <x v="121"/>
    <d v="2012-08-17T00:00:00"/>
    <n v="112.756782531738"/>
    <n v="86.138122558593693"/>
    <n v="13"/>
    <n v="1.3370905840903718E-3"/>
    <n v="4.8637632233172155E-3"/>
    <n v="1"/>
    <n v="0"/>
    <n v="0"/>
    <n v="0"/>
    <n v="0"/>
    <n v="0"/>
    <n v="0"/>
    <n v="-3.526672639226844E-3"/>
    <n v="0"/>
    <n v="0"/>
  </r>
  <r>
    <x v="121"/>
    <d v="2012-08-20T00:00:00"/>
    <n v="112.76471710205"/>
    <n v="86.315231323242102"/>
    <n v="14"/>
    <n v="7.0366420302854068E-5"/>
    <n v="2.0539910987926748E-3"/>
    <n v="1"/>
    <n v="0"/>
    <n v="0"/>
    <n v="0"/>
    <n v="0"/>
    <n v="0"/>
    <n v="0"/>
    <n v="-1.9836246784898206E-3"/>
    <n v="0"/>
    <n v="0"/>
  </r>
  <r>
    <x v="121"/>
    <d v="2012-08-21T00:00:00"/>
    <n v="112.423683166503"/>
    <n v="86.697731018066406"/>
    <n v="15"/>
    <n v="-3.0288788930846276E-3"/>
    <n v="4.4216376950222446E-3"/>
    <n v="1"/>
    <n v="0"/>
    <n v="0"/>
    <n v="0"/>
    <n v="0"/>
    <n v="0"/>
    <n v="0"/>
    <n v="-7.4505165881068721E-3"/>
    <n v="0"/>
    <n v="0"/>
  </r>
  <r>
    <x v="121"/>
    <d v="2012-08-22T00:00:00"/>
    <n v="112.471298217773"/>
    <n v="88.128669738769503"/>
    <n v="16"/>
    <n v="4.2344254805845967E-4"/>
    <n v="1.6370189742318637E-2"/>
    <n v="0"/>
    <n v="1"/>
    <n v="0"/>
    <n v="4.2344254805845967E-4"/>
    <n v="1.6370189742318637E-2"/>
    <n v="0"/>
    <n v="0"/>
    <n v="0"/>
    <n v="-1.5946747194260178E-2"/>
    <n v="0"/>
  </r>
  <r>
    <x v="121"/>
    <d v="2012-08-23T00:00:00"/>
    <n v="111.55135345458901"/>
    <n v="88.496994018554602"/>
    <n v="17"/>
    <n v="-8.2130081706949538E-3"/>
    <n v="4.1706828538272895E-3"/>
    <n v="0"/>
    <n v="1"/>
    <n v="0"/>
    <n v="-8.2130081706949538E-3"/>
    <n v="4.1706828538272895E-3"/>
    <n v="0"/>
    <n v="0"/>
    <n v="0"/>
    <n v="-1.2383691024522244E-2"/>
    <n v="0"/>
  </r>
  <r>
    <x v="121"/>
    <d v="2012-08-24T00:00:00"/>
    <n v="112.22542572021401"/>
    <n v="88.411994934082003"/>
    <n v="18"/>
    <n v="6.0245241431313504E-3"/>
    <n v="-9.6093580678394477E-4"/>
    <n v="0"/>
    <n v="1"/>
    <n v="0"/>
    <n v="6.0245241431313504E-3"/>
    <n v="-9.6093580678394477E-4"/>
    <n v="0"/>
    <n v="0"/>
    <n v="0"/>
    <n v="6.9854599499152951E-3"/>
    <n v="0"/>
  </r>
  <r>
    <x v="121"/>
    <d v="2012-08-27T00:00:00"/>
    <n v="112.24924468994099"/>
    <n v="88.929138183593693"/>
    <n v="19"/>
    <n v="2.1221966623549121E-4"/>
    <n v="5.8322026738782109E-3"/>
    <n v="0"/>
    <n v="1"/>
    <n v="0"/>
    <n v="2.1221966623549121E-4"/>
    <n v="5.8322026738782109E-3"/>
    <n v="0"/>
    <n v="0"/>
    <n v="0"/>
    <n v="-5.6199830076427201E-3"/>
    <n v="0"/>
  </r>
  <r>
    <x v="121"/>
    <d v="2012-08-28T00:00:00"/>
    <n v="112.138214111328"/>
    <n v="89.141632080078097"/>
    <n v="20"/>
    <n v="-9.8963273854821635E-4"/>
    <n v="2.3866241161653178E-3"/>
    <n v="0"/>
    <n v="1"/>
    <n v="0"/>
    <n v="-9.8963273854821635E-4"/>
    <n v="2.3866241161653178E-3"/>
    <n v="0"/>
    <n v="0"/>
    <n v="0"/>
    <n v="-3.3762568547135341E-3"/>
    <n v="0"/>
  </r>
  <r>
    <x v="121"/>
    <d v="2012-08-29T00:00:00"/>
    <n v="112.22542572021401"/>
    <n v="88.752021789550696"/>
    <n v="21"/>
    <n v="7.7741307231271074E-4"/>
    <n v="-4.3802677048709509E-3"/>
    <n v="0"/>
    <n v="1"/>
    <n v="0"/>
    <n v="7.7741307231271074E-4"/>
    <n v="-4.3802677048709509E-3"/>
    <n v="0"/>
    <n v="0"/>
    <n v="0"/>
    <n v="5.1576807771836616E-3"/>
    <n v="0"/>
  </r>
  <r>
    <x v="121"/>
    <d v="2012-08-30T00:00:00"/>
    <n v="111.41651916503901"/>
    <n v="89.212417602539006"/>
    <n v="22"/>
    <n v="-7.2339746742936589E-3"/>
    <n v="5.1740318644565488E-3"/>
    <n v="0"/>
    <n v="1"/>
    <n v="0"/>
    <n v="-7.2339746742936589E-3"/>
    <n v="5.1740318644565488E-3"/>
    <n v="0"/>
    <n v="0"/>
    <n v="0"/>
    <n v="-1.2408006538750207E-2"/>
    <n v="0"/>
  </r>
  <r>
    <x v="121"/>
    <d v="2012-08-31T00:00:00"/>
    <n v="111.947868347167"/>
    <n v="90.473342895507798"/>
    <n v="23"/>
    <n v="4.7576983093302692E-3"/>
    <n v="1.4035012987801715E-2"/>
    <n v="0"/>
    <n v="1"/>
    <n v="0"/>
    <n v="4.7576983093302692E-3"/>
    <n v="1.4035012987801715E-2"/>
    <n v="0"/>
    <n v="0"/>
    <n v="0"/>
    <n v="-9.2773146784714457E-3"/>
    <n v="0"/>
  </r>
  <r>
    <x v="122"/>
    <d v="2012-09-04T00:00:00"/>
    <n v="111.84479522705"/>
    <n v="90.382499694824205"/>
    <n v="1"/>
    <n v="-9.2114840369703261E-4"/>
    <n v="-1.0045924646109247E-3"/>
    <n v="1"/>
    <n v="0"/>
    <n v="1"/>
    <n v="0"/>
    <n v="0"/>
    <n v="-9.2114840369703261E-4"/>
    <n v="-1.0045924646109247E-3"/>
    <n v="8.3444060913892104E-5"/>
    <n v="0"/>
    <n v="8.3444060913892104E-5"/>
  </r>
  <r>
    <x v="122"/>
    <d v="2012-09-05T00:00:00"/>
    <n v="111.749626159667"/>
    <n v="89.95654296875"/>
    <n v="2"/>
    <n v="-8.5126518398626993E-4"/>
    <n v="-4.7239633959911716E-3"/>
    <n v="1"/>
    <n v="0"/>
    <n v="1"/>
    <n v="0"/>
    <n v="0"/>
    <n v="-8.5126518398626993E-4"/>
    <n v="-4.7239633959911716E-3"/>
    <n v="3.8726982120049014E-3"/>
    <n v="0"/>
    <n v="3.8726982120049014E-3"/>
  </r>
  <r>
    <x v="122"/>
    <d v="2012-09-06T00:00:00"/>
    <n v="114.017776489257"/>
    <n v="88.458702087402301"/>
    <n v="3"/>
    <n v="2.0093482193606394E-2"/>
    <n v="-1.6790897793117963E-2"/>
    <n v="1"/>
    <n v="0"/>
    <n v="1"/>
    <n v="0"/>
    <n v="0"/>
    <n v="2.0093482193606394E-2"/>
    <n v="-1.6790897793117963E-2"/>
    <n v="3.6884379986724357E-2"/>
    <n v="0"/>
    <n v="3.6884379986724357E-2"/>
  </r>
  <r>
    <x v="122"/>
    <d v="2012-09-07T00:00:00"/>
    <n v="114.46188354492099"/>
    <n v="88.046989440917898"/>
    <n v="4"/>
    <n v="3.8875024140111749E-3"/>
    <n v="-4.6651571359327074E-3"/>
    <n v="1"/>
    <n v="0"/>
    <n v="1"/>
    <n v="0"/>
    <n v="0"/>
    <n v="3.8875024140111749E-3"/>
    <n v="-4.6651571359327074E-3"/>
    <n v="8.5526595499438827E-3"/>
    <n v="0"/>
    <n v="8.5526595499438827E-3"/>
  </r>
  <r>
    <x v="122"/>
    <d v="2012-09-10T00:00:00"/>
    <n v="113.811569213867"/>
    <n v="88.259948730468693"/>
    <n v="5"/>
    <n v="-5.6976935556465168E-3"/>
    <n v="2.4157800632082331E-3"/>
    <n v="1"/>
    <n v="0"/>
    <n v="1"/>
    <n v="0"/>
    <n v="0"/>
    <n v="-5.6976935556465168E-3"/>
    <n v="2.4157800632082331E-3"/>
    <n v="-8.1134736188547499E-3"/>
    <n v="0"/>
    <n v="-8.1134736188547499E-3"/>
  </r>
  <r>
    <x v="122"/>
    <d v="2012-09-11T00:00:00"/>
    <n v="114.128784179687"/>
    <n v="87.706237792968693"/>
    <n v="6"/>
    <n v="2.7833173537039776E-3"/>
    <n v="-6.2933996127549465E-3"/>
    <n v="1"/>
    <n v="0"/>
    <n v="0"/>
    <n v="0"/>
    <n v="0"/>
    <n v="0"/>
    <n v="0"/>
    <n v="9.0767169664589236E-3"/>
    <n v="0"/>
    <n v="0"/>
  </r>
  <r>
    <x v="122"/>
    <d v="2012-09-12T00:00:00"/>
    <n v="114.50941467285099"/>
    <n v="86.613021850585895"/>
    <n v="7"/>
    <n v="3.3295472647149652E-3"/>
    <n v="-1.254285128247702E-2"/>
    <n v="1"/>
    <n v="0"/>
    <n v="0"/>
    <n v="0"/>
    <n v="0"/>
    <n v="0"/>
    <n v="0"/>
    <n v="1.5872398547191986E-2"/>
    <n v="0"/>
    <n v="0"/>
  </r>
  <r>
    <x v="122"/>
    <d v="2012-09-13T00:00:00"/>
    <n v="116.254180908203"/>
    <n v="86.272247314453097"/>
    <n v="8"/>
    <n v="1.5121964791385906E-2"/>
    <n v="-3.942209525546728E-3"/>
    <n v="1"/>
    <n v="0"/>
    <n v="0"/>
    <n v="0"/>
    <n v="0"/>
    <n v="0"/>
    <n v="0"/>
    <n v="1.9064174316932636E-2"/>
    <n v="0"/>
    <n v="0"/>
  </r>
  <r>
    <x v="122"/>
    <d v="2012-09-14T00:00:00"/>
    <n v="116.76967620849599"/>
    <n v="83.979385375976506"/>
    <n v="9"/>
    <n v="4.4244065615334496E-3"/>
    <n v="-2.6936605994356995E-2"/>
    <n v="1"/>
    <n v="0"/>
    <n v="0"/>
    <n v="0"/>
    <n v="0"/>
    <n v="0"/>
    <n v="0"/>
    <n v="3.1361012555890445E-2"/>
    <n v="0"/>
    <n v="0"/>
  </r>
  <r>
    <x v="122"/>
    <d v="2012-09-17T00:00:00"/>
    <n v="116.37313079833901"/>
    <n v="84.987403869628906"/>
    <n v="10"/>
    <n v="-3.4017415990205205E-3"/>
    <n v="1.1931699205997797E-2"/>
    <n v="1"/>
    <n v="0"/>
    <n v="0"/>
    <n v="0"/>
    <n v="0"/>
    <n v="0"/>
    <n v="0"/>
    <n v="-1.5333440805018318E-2"/>
    <n v="0"/>
    <n v="0"/>
  </r>
  <r>
    <x v="122"/>
    <d v="2012-09-18T00:00:00"/>
    <n v="116.27796936035099"/>
    <n v="85.413276672363196"/>
    <n v="11"/>
    <n v="-8.1806140809250231E-4"/>
    <n v="4.998497518686076E-3"/>
    <n v="1"/>
    <n v="0"/>
    <n v="0"/>
    <n v="0"/>
    <n v="0"/>
    <n v="0"/>
    <n v="0"/>
    <n v="-5.8165589267785787E-3"/>
    <n v="0"/>
    <n v="0"/>
  </r>
  <r>
    <x v="122"/>
    <d v="2012-09-19T00:00:00"/>
    <n v="116.341423034667"/>
    <n v="85.974105834960895"/>
    <n v="12"/>
    <n v="5.4555791962601684E-4"/>
    <n v="6.5446027142673571E-3"/>
    <n v="1"/>
    <n v="0"/>
    <n v="0"/>
    <n v="0"/>
    <n v="0"/>
    <n v="0"/>
    <n v="0"/>
    <n v="-5.99904479464134E-3"/>
    <n v="0"/>
    <n v="0"/>
  </r>
  <r>
    <x v="122"/>
    <d v="2012-09-20T00:00:00"/>
    <n v="116.349395751953"/>
    <n v="86.187095642089801"/>
    <n v="13"/>
    <n v="6.8526273023582069E-5"/>
    <n v="2.4743079621354835E-3"/>
    <n v="1"/>
    <n v="0"/>
    <n v="0"/>
    <n v="0"/>
    <n v="0"/>
    <n v="0"/>
    <n v="0"/>
    <n v="-2.4057816891119013E-3"/>
    <n v="0"/>
    <n v="0"/>
  </r>
  <r>
    <x v="122"/>
    <d v="2012-09-21T00:00:00"/>
    <n v="116.300727844238"/>
    <n v="86.286514282226506"/>
    <n v="14"/>
    <n v="-4.1837853058163517E-4"/>
    <n v="1.1528563841341642E-3"/>
    <n v="1"/>
    <n v="0"/>
    <n v="0"/>
    <n v="0"/>
    <n v="0"/>
    <n v="0"/>
    <n v="0"/>
    <n v="-1.5712349147157993E-3"/>
    <n v="0"/>
    <n v="0"/>
  </r>
  <r>
    <x v="122"/>
    <d v="2012-09-24T00:00:00"/>
    <n v="116.12529754638599"/>
    <n v="86.960876464843693"/>
    <n v="15"/>
    <n v="-1.5095584143031504E-3"/>
    <n v="7.7850013854273504E-3"/>
    <n v="1"/>
    <n v="0"/>
    <n v="0"/>
    <n v="0"/>
    <n v="0"/>
    <n v="0"/>
    <n v="0"/>
    <n v="-9.2945597997305014E-3"/>
    <n v="0"/>
    <n v="0"/>
  </r>
  <r>
    <x v="122"/>
    <d v="2012-09-25T00:00:00"/>
    <n v="114.889511108398"/>
    <n v="87.819839477539006"/>
    <n v="16"/>
    <n v="-1.0698865870069582E-2"/>
    <n v="9.8291155695194848E-3"/>
    <n v="0"/>
    <n v="1"/>
    <n v="0"/>
    <n v="-1.0698865870069582E-2"/>
    <n v="9.8291155695194848E-3"/>
    <n v="0"/>
    <n v="0"/>
    <n v="0"/>
    <n v="-2.0527981439589067E-2"/>
    <n v="0"/>
  </r>
  <r>
    <x v="122"/>
    <d v="2012-09-26T00:00:00"/>
    <n v="114.243698120117"/>
    <n v="88.763984680175696"/>
    <n v="17"/>
    <n v="-5.637023987657217E-3"/>
    <n v="1.0693552528976696E-2"/>
    <n v="0"/>
    <n v="1"/>
    <n v="0"/>
    <n v="-5.637023987657217E-3"/>
    <n v="1.0693552528976696E-2"/>
    <n v="0"/>
    <n v="0"/>
    <n v="0"/>
    <n v="-1.6330576516633912E-2"/>
    <n v="0"/>
  </r>
  <r>
    <x v="122"/>
    <d v="2012-09-27T00:00:00"/>
    <n v="115.320030212402"/>
    <n v="88.132156372070298"/>
    <n v="18"/>
    <n v="9.3772651907453996E-3"/>
    <n v="-7.1435249089311353E-3"/>
    <n v="0"/>
    <n v="1"/>
    <n v="0"/>
    <n v="9.3772651907453996E-3"/>
    <n v="-7.1435249089311353E-3"/>
    <n v="0"/>
    <n v="0"/>
    <n v="0"/>
    <n v="1.6520790099676535E-2"/>
    <n v="0"/>
  </r>
  <r>
    <x v="122"/>
    <d v="2012-09-28T00:00:00"/>
    <n v="114.78589630126901"/>
    <n v="88.181823730468693"/>
    <n v="19"/>
    <n v="-4.6425129380286275E-3"/>
    <n v="5.6339672762517666E-4"/>
    <n v="0"/>
    <n v="1"/>
    <n v="0"/>
    <n v="-4.6425129380286275E-3"/>
    <n v="5.6339672762517666E-4"/>
    <n v="0"/>
    <n v="0"/>
    <n v="0"/>
    <n v="-5.2059096656538045E-3"/>
    <n v="0"/>
  </r>
  <r>
    <x v="123"/>
    <d v="2012-10-01T00:00:00"/>
    <n v="115.08884429931599"/>
    <n v="88.509132385253906"/>
    <n v="1"/>
    <n v="2.6357673978786773E-3"/>
    <n v="3.7048758620127874E-3"/>
    <n v="1"/>
    <n v="0"/>
    <n v="1"/>
    <n v="0"/>
    <n v="0"/>
    <n v="2.6357673978786773E-3"/>
    <n v="3.7048758620127874E-3"/>
    <n v="-1.0691084641341101E-3"/>
    <n v="0"/>
    <n v="-1.0691084641341101E-3"/>
  </r>
  <r>
    <x v="123"/>
    <d v="2012-10-02T00:00:00"/>
    <n v="115.20841217041"/>
    <n v="88.388175964355398"/>
    <n v="2"/>
    <n v="1.0383786908308708E-3"/>
    <n v="-1.3675328457793498E-3"/>
    <n v="1"/>
    <n v="0"/>
    <n v="1"/>
    <n v="0"/>
    <n v="0"/>
    <n v="1.0383786908308708E-3"/>
    <n v="-1.3675328457793498E-3"/>
    <n v="2.4059115366102208E-3"/>
    <n v="0"/>
    <n v="2.4059115366102208E-3"/>
  </r>
  <r>
    <x v="123"/>
    <d v="2012-10-03T00:00:00"/>
    <n v="115.678817749023"/>
    <n v="88.416580200195298"/>
    <n v="3"/>
    <n v="4.0747704379479549E-3"/>
    <n v="3.213062442487415E-4"/>
    <n v="1"/>
    <n v="0"/>
    <n v="1"/>
    <n v="0"/>
    <n v="0"/>
    <n v="4.0747704379479549E-3"/>
    <n v="3.213062442487415E-4"/>
    <n v="3.7534641936992135E-3"/>
    <n v="0"/>
    <n v="3.7534641936992135E-3"/>
  </r>
  <r>
    <x v="123"/>
    <d v="2012-10-04T00:00:00"/>
    <n v="116.508018493652"/>
    <n v="87.313987731933594"/>
    <n v="4"/>
    <n v="7.1425605625630726E-3"/>
    <n v="-1.2548834847201054E-2"/>
    <n v="1"/>
    <n v="0"/>
    <n v="1"/>
    <n v="0"/>
    <n v="0"/>
    <n v="7.1425605625630726E-3"/>
    <n v="-1.2548834847201054E-2"/>
    <n v="1.9691395409764126E-2"/>
    <n v="0"/>
    <n v="1.9691395409764126E-2"/>
  </r>
  <r>
    <x v="123"/>
    <d v="2012-10-05T00:00:00"/>
    <n v="116.515968322753"/>
    <n v="86.182899475097599"/>
    <n v="5"/>
    <n v="6.8231852116945992E-5"/>
    <n v="-1.3038900005258815E-2"/>
    <n v="1"/>
    <n v="0"/>
    <n v="1"/>
    <n v="0"/>
    <n v="0"/>
    <n v="6.8231852116945992E-5"/>
    <n v="-1.3038900005258815E-2"/>
    <n v="1.3107131857375762E-2"/>
    <n v="0"/>
    <n v="1.3107131857375762E-2"/>
  </r>
  <r>
    <x v="123"/>
    <d v="2012-10-08T00:00:00"/>
    <n v="116.11732482910099"/>
    <n v="86.908485412597599"/>
    <n v="6"/>
    <n v="-3.4272298556516103E-3"/>
    <n v="8.383897188981743E-3"/>
    <n v="1"/>
    <n v="0"/>
    <n v="0"/>
    <n v="0"/>
    <n v="0"/>
    <n v="0"/>
    <n v="0"/>
    <n v="-1.1811127044633354E-2"/>
    <n v="0"/>
    <n v="0"/>
  </r>
  <r>
    <x v="123"/>
    <d v="2012-10-09T00:00:00"/>
    <n v="114.96924591064401"/>
    <n v="86.751983642578097"/>
    <n v="7"/>
    <n v="-9.9364351710101786E-3"/>
    <n v="-1.8023884564940143E-3"/>
    <n v="1"/>
    <n v="0"/>
    <n v="0"/>
    <n v="0"/>
    <n v="0"/>
    <n v="0"/>
    <n v="0"/>
    <n v="-8.1340467145161639E-3"/>
    <n v="0"/>
    <n v="0"/>
  </r>
  <r>
    <x v="123"/>
    <d v="2012-10-10T00:00:00"/>
    <n v="114.235725402832"/>
    <n v="87.363815307617102"/>
    <n v="8"/>
    <n v="-6.4005855354265428E-3"/>
    <n v="7.0278996735862343E-3"/>
    <n v="1"/>
    <n v="0"/>
    <n v="0"/>
    <n v="0"/>
    <n v="0"/>
    <n v="0"/>
    <n v="0"/>
    <n v="-1.3428485209012776E-2"/>
    <n v="0"/>
    <n v="0"/>
  </r>
  <r>
    <x v="123"/>
    <d v="2012-10-11T00:00:00"/>
    <n v="114.299514770507"/>
    <n v="87.968482971191406"/>
    <n v="9"/>
    <n v="5.5824536542568436E-4"/>
    <n v="6.897417837238554E-3"/>
    <n v="1"/>
    <n v="0"/>
    <n v="0"/>
    <n v="0"/>
    <n v="0"/>
    <n v="0"/>
    <n v="0"/>
    <n v="-6.3391724718128697E-3"/>
    <n v="0"/>
    <n v="0"/>
  </r>
  <r>
    <x v="123"/>
    <d v="2012-10-12T00:00:00"/>
    <n v="113.92481231689401"/>
    <n v="88.188980102539006"/>
    <n v="10"/>
    <n v="-3.2836358426228912E-3"/>
    <n v="2.5034107855098475E-3"/>
    <n v="1"/>
    <n v="0"/>
    <n v="0"/>
    <n v="0"/>
    <n v="0"/>
    <n v="0"/>
    <n v="0"/>
    <n v="-5.7870466281327391E-3"/>
    <n v="0"/>
    <n v="0"/>
  </r>
  <r>
    <x v="123"/>
    <d v="2012-10-15T00:00:00"/>
    <n v="114.873573303222"/>
    <n v="87.989761352539006"/>
    <n v="11"/>
    <n v="8.2934713185479417E-3"/>
    <n v="-2.2615536161217898E-3"/>
    <n v="1"/>
    <n v="0"/>
    <n v="0"/>
    <n v="0"/>
    <n v="0"/>
    <n v="0"/>
    <n v="0"/>
    <n v="1.0555024934669732E-2"/>
    <n v="0"/>
    <n v="0"/>
  </r>
  <r>
    <x v="123"/>
    <d v="2012-10-16T00:00:00"/>
    <n v="116.03759765625"/>
    <n v="86.7733154296875"/>
    <n v="12"/>
    <n v="1.0082095277585971E-2"/>
    <n v="-1.3921310966611384E-2"/>
    <n v="1"/>
    <n v="0"/>
    <n v="0"/>
    <n v="0"/>
    <n v="0"/>
    <n v="0"/>
    <n v="0"/>
    <n v="2.4003406244197355E-2"/>
    <n v="0"/>
    <n v="0"/>
  </r>
  <r>
    <x v="123"/>
    <d v="2012-10-17T00:00:00"/>
    <n v="116.563827514648"/>
    <n v="85.969459533691406"/>
    <n v="13"/>
    <n v="4.5247423210403393E-3"/>
    <n v="-9.3070369944068861E-3"/>
    <n v="1"/>
    <n v="0"/>
    <n v="0"/>
    <n v="0"/>
    <n v="0"/>
    <n v="0"/>
    <n v="0"/>
    <n v="1.3831779315447226E-2"/>
    <n v="0"/>
    <n v="0"/>
  </r>
  <r>
    <x v="123"/>
    <d v="2012-10-18T00:00:00"/>
    <n v="116.260871887207"/>
    <n v="85.443107604980398"/>
    <n v="14"/>
    <n v="-2.6024369339194883E-3"/>
    <n v="-6.1413651500162409E-3"/>
    <n v="1"/>
    <n v="0"/>
    <n v="0"/>
    <n v="0"/>
    <n v="0"/>
    <n v="0"/>
    <n v="0"/>
    <n v="3.5389282160967527E-3"/>
    <n v="0"/>
    <n v="0"/>
  </r>
  <r>
    <x v="123"/>
    <d v="2012-10-19T00:00:00"/>
    <n v="114.323432922363"/>
    <n v="86.602622985839801"/>
    <n v="15"/>
    <n v="-1.6804999472269027E-2"/>
    <n v="1.3479357298206441E-2"/>
    <n v="1"/>
    <n v="0"/>
    <n v="0"/>
    <n v="0"/>
    <n v="0"/>
    <n v="0"/>
    <n v="0"/>
    <n v="-3.0284356770475467E-2"/>
    <n v="0"/>
    <n v="0"/>
  </r>
  <r>
    <x v="123"/>
    <d v="2012-10-22T00:00:00"/>
    <n v="114.33936309814401"/>
    <n v="86.047744750976506"/>
    <n v="16"/>
    <n v="1.393333422316622E-4"/>
    <n v="-6.4277899039974322E-3"/>
    <n v="0"/>
    <n v="1"/>
    <n v="0"/>
    <n v="1.393333422316622E-4"/>
    <n v="-6.4277899039974322E-3"/>
    <n v="0"/>
    <n v="0"/>
    <n v="0"/>
    <n v="6.5671232462290946E-3"/>
    <n v="0"/>
  </r>
  <r>
    <x v="123"/>
    <d v="2012-10-23T00:00:00"/>
    <n v="112.75276947021401"/>
    <n v="87.278419494628906"/>
    <n v="17"/>
    <n v="-1.397335456508675E-2"/>
    <n v="1.420091918672149E-2"/>
    <n v="0"/>
    <n v="1"/>
    <n v="0"/>
    <n v="-1.397335456508675E-2"/>
    <n v="1.420091918672149E-2"/>
    <n v="0"/>
    <n v="0"/>
    <n v="0"/>
    <n v="-2.817427375180824E-2"/>
    <n v="0"/>
  </r>
  <r>
    <x v="123"/>
    <d v="2012-10-24T00:00:00"/>
    <n v="112.43385314941401"/>
    <n v="86.417648315429602"/>
    <n v="18"/>
    <n v="-2.8324642939107436E-3"/>
    <n v="-9.911315051268672E-3"/>
    <n v="0"/>
    <n v="1"/>
    <n v="0"/>
    <n v="-2.8324642939107436E-3"/>
    <n v="-9.911315051268672E-3"/>
    <n v="0"/>
    <n v="0"/>
    <n v="0"/>
    <n v="7.0788507573579284E-3"/>
    <n v="0"/>
  </r>
  <r>
    <x v="123"/>
    <d v="2012-10-25T00:00:00"/>
    <n v="112.76072692871"/>
    <n v="85.976615905761705"/>
    <n v="19"/>
    <n v="2.903036198708981E-3"/>
    <n v="-5.1165666539799599E-3"/>
    <n v="0"/>
    <n v="1"/>
    <n v="0"/>
    <n v="2.903036198708981E-3"/>
    <n v="-5.1165666539799599E-3"/>
    <n v="0"/>
    <n v="0"/>
    <n v="0"/>
    <n v="8.019602852688941E-3"/>
    <n v="0"/>
  </r>
  <r>
    <x v="123"/>
    <d v="2012-10-26T00:00:00"/>
    <n v="112.696960449218"/>
    <n v="87.242889404296804"/>
    <n v="20"/>
    <n v="-5.6566251462883323E-4"/>
    <n v="1.4620709755334558E-2"/>
    <n v="0"/>
    <n v="1"/>
    <n v="0"/>
    <n v="-5.6566251462883323E-4"/>
    <n v="1.4620709755334558E-2"/>
    <n v="0"/>
    <n v="0"/>
    <n v="0"/>
    <n v="-1.5186372269963392E-2"/>
    <n v="0"/>
  </r>
  <r>
    <x v="123"/>
    <d v="2012-10-31T00:00:00"/>
    <n v="112.696960449218"/>
    <n v="87.755111694335895"/>
    <n v="21"/>
    <n v="0"/>
    <n v="5.8540526136426161E-3"/>
    <n v="0"/>
    <n v="1"/>
    <n v="0"/>
    <n v="0"/>
    <n v="5.8540526136426161E-3"/>
    <n v="0"/>
    <n v="0"/>
    <n v="0"/>
    <n v="-5.8540526136426161E-3"/>
    <n v="0"/>
  </r>
  <r>
    <x v="124"/>
    <d v="2012-11-01T00:00:00"/>
    <n v="113.87696075439401"/>
    <n v="87.036529541015597"/>
    <n v="1"/>
    <n v="1.041612351172499E-2"/>
    <n v="-8.2222032647204894E-3"/>
    <n v="1"/>
    <n v="0"/>
    <n v="1"/>
    <n v="0"/>
    <n v="0"/>
    <n v="1.041612351172499E-2"/>
    <n v="-8.2222032647204894E-3"/>
    <n v="1.8638326776445481E-2"/>
    <n v="0"/>
    <n v="1.8638326776445481E-2"/>
  </r>
  <r>
    <x v="124"/>
    <d v="2012-11-02T00:00:00"/>
    <n v="112.864364624023"/>
    <n v="86.9725341796875"/>
    <n v="2"/>
    <n v="-8.931789213841846E-3"/>
    <n v="-7.3554058443808595E-4"/>
    <n v="1"/>
    <n v="0"/>
    <n v="1"/>
    <n v="0"/>
    <n v="0"/>
    <n v="-8.931789213841846E-3"/>
    <n v="-7.3554058443808595E-4"/>
    <n v="-8.1962486294037597E-3"/>
    <n v="0"/>
    <n v="-8.1962486294037597E-3"/>
  </r>
  <r>
    <x v="124"/>
    <d v="2012-11-05T00:00:00"/>
    <n v="113.09560394287099"/>
    <n v="87.463348388671804"/>
    <n v="3"/>
    <n v="2.0467289054630624E-3"/>
    <n v="5.6274603255742871E-3"/>
    <n v="1"/>
    <n v="0"/>
    <n v="1"/>
    <n v="0"/>
    <n v="0"/>
    <n v="2.0467289054630624E-3"/>
    <n v="5.6274603255742871E-3"/>
    <n v="-3.5807314201112246E-3"/>
    <n v="0"/>
    <n v="-3.5807314201112246E-3"/>
  </r>
  <r>
    <x v="124"/>
    <d v="2012-11-06T00:00:00"/>
    <n v="113.980575561523"/>
    <n v="86.638214111328097"/>
    <n v="4"/>
    <n v="7.7945304619338436E-3"/>
    <n v="-9.4788403225076132E-3"/>
    <n v="1"/>
    <n v="0"/>
    <n v="1"/>
    <n v="0"/>
    <n v="0"/>
    <n v="7.7945304619338436E-3"/>
    <n v="-9.4788403225076132E-3"/>
    <n v="1.7273370784441456E-2"/>
    <n v="0"/>
    <n v="1.7273370784441456E-2"/>
  </r>
  <r>
    <x v="124"/>
    <d v="2012-11-07T00:00:00"/>
    <n v="111.397369384765"/>
    <n v="88.210289001464801"/>
    <n v="5"/>
    <n v="-2.2924330991285317E-2"/>
    <n v="1.7982621824293808E-2"/>
    <n v="1"/>
    <n v="0"/>
    <n v="1"/>
    <n v="0"/>
    <n v="0"/>
    <n v="-2.2924330991285317E-2"/>
    <n v="1.7982621824293808E-2"/>
    <n v="-4.0906952815579128E-2"/>
    <n v="0"/>
    <n v="-4.0906952815579128E-2"/>
  </r>
  <r>
    <x v="124"/>
    <d v="2012-11-08T00:00:00"/>
    <n v="110.057907104492"/>
    <n v="89.519226074218693"/>
    <n v="6"/>
    <n v="-1.2097057573671481E-2"/>
    <n v="1.4729807128326633E-2"/>
    <n v="1"/>
    <n v="0"/>
    <n v="0"/>
    <n v="0"/>
    <n v="0"/>
    <n v="0"/>
    <n v="0"/>
    <n v="-2.6826864701998115E-2"/>
    <n v="0"/>
    <n v="0"/>
  </r>
  <r>
    <x v="124"/>
    <d v="2012-11-09T00:00:00"/>
    <n v="110.153610229492"/>
    <n v="89.618843078613196"/>
    <n v="7"/>
    <n v="8.6919278504512252E-4"/>
    <n v="1.1121814043660889E-3"/>
    <n v="1"/>
    <n v="0"/>
    <n v="0"/>
    <n v="0"/>
    <n v="0"/>
    <n v="0"/>
    <n v="0"/>
    <n v="-2.4298861932096634E-4"/>
    <n v="0"/>
    <n v="0"/>
  </r>
  <r>
    <x v="124"/>
    <d v="2012-11-12T00:00:00"/>
    <n v="110.24130249023401"/>
    <n v="89.768211364746094"/>
    <n v="8"/>
    <n v="7.9577395219797406E-4"/>
    <n v="1.6653188393831451E-3"/>
    <n v="1"/>
    <n v="0"/>
    <n v="0"/>
    <n v="0"/>
    <n v="0"/>
    <n v="0"/>
    <n v="0"/>
    <n v="-8.6954488718517101E-4"/>
    <n v="0"/>
    <n v="0"/>
  </r>
  <r>
    <x v="124"/>
    <d v="2012-11-13T00:00:00"/>
    <n v="109.858627319335"/>
    <n v="90.067062377929602"/>
    <n v="9"/>
    <n v="-3.4772892188050576E-3"/>
    <n v="3.3236114591536762E-3"/>
    <n v="1"/>
    <n v="0"/>
    <n v="0"/>
    <n v="0"/>
    <n v="0"/>
    <n v="0"/>
    <n v="0"/>
    <n v="-6.8009006779587338E-3"/>
    <n v="0"/>
    <n v="0"/>
  </r>
  <r>
    <x v="124"/>
    <d v="2012-11-14T00:00:00"/>
    <n v="108.37564086914"/>
    <n v="90.152359008789006"/>
    <n v="10"/>
    <n v="-1.3590984494822116E-2"/>
    <n v="9.4658651739174134E-4"/>
    <n v="1"/>
    <n v="0"/>
    <n v="0"/>
    <n v="0"/>
    <n v="0"/>
    <n v="0"/>
    <n v="0"/>
    <n v="-1.4537571012213858E-2"/>
    <n v="0"/>
    <n v="0"/>
  </r>
  <r>
    <x v="124"/>
    <d v="2012-11-15T00:00:00"/>
    <n v="108.19227600097599"/>
    <n v="89.974510192871094"/>
    <n v="11"/>
    <n v="-1.693370972309051E-3"/>
    <n v="-1.9747067663932068E-3"/>
    <n v="1"/>
    <n v="0"/>
    <n v="0"/>
    <n v="0"/>
    <n v="0"/>
    <n v="0"/>
    <n v="0"/>
    <n v="2.8133579408415581E-4"/>
    <n v="0"/>
    <n v="0"/>
  </r>
  <r>
    <x v="124"/>
    <d v="2012-11-16T00:00:00"/>
    <n v="108.726448059082"/>
    <n v="89.896286010742102"/>
    <n v="12"/>
    <n v="4.9250993909068065E-3"/>
    <n v="-8.6978196251442539E-4"/>
    <n v="1"/>
    <n v="0"/>
    <n v="0"/>
    <n v="0"/>
    <n v="0"/>
    <n v="0"/>
    <n v="0"/>
    <n v="5.7948813534212315E-3"/>
    <n v="0"/>
    <n v="0"/>
  </r>
  <r>
    <x v="124"/>
    <d v="2012-11-19T00:00:00"/>
    <n v="110.92697906494099"/>
    <n v="89.391265869140597"/>
    <n v="13"/>
    <n v="2.0037061632187891E-2"/>
    <n v="-5.6336479805671425E-3"/>
    <n v="1"/>
    <n v="0"/>
    <n v="0"/>
    <n v="0"/>
    <n v="0"/>
    <n v="0"/>
    <n v="0"/>
    <n v="2.5670709612755034E-2"/>
    <n v="0"/>
    <n v="0"/>
  </r>
  <r>
    <x v="124"/>
    <d v="2012-11-20T00:00:00"/>
    <n v="110.974838256835"/>
    <n v="88.494834899902301"/>
    <n v="14"/>
    <n v="4.3135467040085392E-4"/>
    <n v="-1.0078792595846356E-2"/>
    <n v="1"/>
    <n v="0"/>
    <n v="0"/>
    <n v="0"/>
    <n v="0"/>
    <n v="0"/>
    <n v="0"/>
    <n v="1.0510147266247211E-2"/>
    <n v="0"/>
    <n v="0"/>
  </r>
  <r>
    <x v="124"/>
    <d v="2012-11-21T00:00:00"/>
    <n v="111.18211364746"/>
    <n v="88.445060729980398"/>
    <n v="15"/>
    <n v="1.8660271397646067E-3"/>
    <n v="-5.6261106131703096E-4"/>
    <n v="1"/>
    <n v="0"/>
    <n v="0"/>
    <n v="0"/>
    <n v="0"/>
    <n v="0"/>
    <n v="0"/>
    <n v="2.4286382010816378E-3"/>
    <n v="0"/>
    <n v="0"/>
  </r>
  <r>
    <x v="124"/>
    <d v="2012-11-23T00:00:00"/>
    <n v="112.696960449218"/>
    <n v="88.359695434570298"/>
    <n v="16"/>
    <n v="1.353293001510981E-2"/>
    <n v="-9.656448604135144E-4"/>
    <n v="0"/>
    <n v="1"/>
    <n v="0"/>
    <n v="1.353293001510981E-2"/>
    <n v="-9.656448604135144E-4"/>
    <n v="0"/>
    <n v="0"/>
    <n v="0"/>
    <n v="1.4498574875523324E-2"/>
    <n v="0"/>
  </r>
  <r>
    <x v="124"/>
    <d v="2012-11-26T00:00:00"/>
    <n v="112.45775604248"/>
    <n v="88.779434204101506"/>
    <n v="17"/>
    <n v="-2.1248011186394758E-3"/>
    <n v="4.7390946987697392E-3"/>
    <n v="0"/>
    <n v="1"/>
    <n v="0"/>
    <n v="-2.1248011186394758E-3"/>
    <n v="4.7390946987697392E-3"/>
    <n v="0"/>
    <n v="0"/>
    <n v="0"/>
    <n v="-6.863895817409215E-3"/>
    <n v="0"/>
  </r>
  <r>
    <x v="124"/>
    <d v="2012-11-27T00:00:00"/>
    <n v="111.88372039794901"/>
    <n v="89.127983093261705"/>
    <n v="18"/>
    <n v="-5.1175280329608741E-3"/>
    <n v="3.918322691673898E-3"/>
    <n v="0"/>
    <n v="1"/>
    <n v="0"/>
    <n v="-5.1175280329608741E-3"/>
    <n v="3.918322691673898E-3"/>
    <n v="0"/>
    <n v="0"/>
    <n v="0"/>
    <n v="-9.0358507246347721E-3"/>
    <n v="0"/>
  </r>
  <r>
    <x v="124"/>
    <d v="2012-11-28T00:00:00"/>
    <n v="112.78466796875"/>
    <n v="88.999908447265597"/>
    <n v="19"/>
    <n v="8.0202863144156478E-3"/>
    <n v="-1.4380080172574383E-3"/>
    <n v="0"/>
    <n v="1"/>
    <n v="0"/>
    <n v="8.0202863144156478E-3"/>
    <n v="-1.4380080172574383E-3"/>
    <n v="0"/>
    <n v="0"/>
    <n v="0"/>
    <n v="9.4582943316730856E-3"/>
    <n v="0"/>
  </r>
  <r>
    <x v="124"/>
    <d v="2012-11-29T00:00:00"/>
    <n v="113.310913085937"/>
    <n v="89.01416015625"/>
    <n v="20"/>
    <n v="4.6550760968535583E-3"/>
    <n v="1.6011890663075387E-4"/>
    <n v="0"/>
    <n v="1"/>
    <n v="0"/>
    <n v="4.6550760968535583E-3"/>
    <n v="1.6011890663075387E-4"/>
    <n v="0"/>
    <n v="0"/>
    <n v="0"/>
    <n v="4.4949571902228045E-3"/>
    <n v="0"/>
  </r>
  <r>
    <x v="124"/>
    <d v="2012-11-30T00:00:00"/>
    <n v="113.33477783203099"/>
    <n v="88.772323608398395"/>
    <n v="21"/>
    <n v="2.1059077792774734E-4"/>
    <n v="-2.720529613826999E-3"/>
    <n v="0"/>
    <n v="1"/>
    <n v="0"/>
    <n v="2.1059077792774734E-4"/>
    <n v="-2.720529613826999E-3"/>
    <n v="0"/>
    <n v="0"/>
    <n v="0"/>
    <n v="2.9311203917547464E-3"/>
    <n v="0"/>
  </r>
  <r>
    <x v="125"/>
    <d v="2012-12-03T00:00:00"/>
    <n v="112.77668762207"/>
    <n v="88.854270935058594"/>
    <n v="1"/>
    <n v="-4.9364267499596177E-3"/>
    <n v="9.2269215299349973E-4"/>
    <n v="1"/>
    <n v="0"/>
    <n v="1"/>
    <n v="0"/>
    <n v="0"/>
    <n v="-4.9364267499596177E-3"/>
    <n v="9.2269215299349973E-4"/>
    <n v="-5.8591189029531176E-3"/>
    <n v="0"/>
    <n v="-5.8591189029531176E-3"/>
  </r>
  <r>
    <x v="125"/>
    <d v="2012-12-04T00:00:00"/>
    <n v="112.617218017578"/>
    <n v="89.367477416992102"/>
    <n v="2"/>
    <n v="-1.4150305497251216E-3"/>
    <n v="5.7592062158563122E-3"/>
    <n v="1"/>
    <n v="0"/>
    <n v="1"/>
    <n v="0"/>
    <n v="0"/>
    <n v="-1.4150305497251216E-3"/>
    <n v="5.7592062158563122E-3"/>
    <n v="-7.1742367655814338E-3"/>
    <n v="0"/>
    <n v="-7.1742367655814338E-3"/>
  </r>
  <r>
    <x v="125"/>
    <d v="2012-12-05T00:00:00"/>
    <n v="112.81658172607401"/>
    <n v="89.324699401855398"/>
    <n v="3"/>
    <n v="1.7687122400978546E-3"/>
    <n v="-4.7879002556751782E-4"/>
    <n v="1"/>
    <n v="0"/>
    <n v="1"/>
    <n v="0"/>
    <n v="0"/>
    <n v="1.7687122400978546E-3"/>
    <n v="-4.7879002556751782E-4"/>
    <n v="2.2475022656653723E-3"/>
    <n v="0"/>
    <n v="2.2475022656653723E-3"/>
  </r>
  <r>
    <x v="125"/>
    <d v="2012-12-06T00:00:00"/>
    <n v="113.19923400878901"/>
    <n v="89.517127990722599"/>
    <n v="4"/>
    <n v="3.3860696613470394E-3"/>
    <n v="2.1519424838339456E-3"/>
    <n v="1"/>
    <n v="0"/>
    <n v="1"/>
    <n v="0"/>
    <n v="0"/>
    <n v="3.3860696613470394E-3"/>
    <n v="2.1519424838339456E-3"/>
    <n v="1.2341271775130939E-3"/>
    <n v="0"/>
    <n v="1.2341271775130939E-3"/>
  </r>
  <r>
    <x v="125"/>
    <d v="2012-12-07T00:00:00"/>
    <n v="113.54208374023401"/>
    <n v="88.690330505371094"/>
    <n v="5"/>
    <n v="3.0241510117578925E-3"/>
    <n v="-9.2791112641829668E-3"/>
    <n v="1"/>
    <n v="0"/>
    <n v="1"/>
    <n v="0"/>
    <n v="0"/>
    <n v="3.0241510117578925E-3"/>
    <n v="-9.2791112641829668E-3"/>
    <n v="1.2303262275940859E-2"/>
    <n v="0"/>
    <n v="1.2303262275940859E-2"/>
  </r>
  <r>
    <x v="125"/>
    <d v="2012-12-10T00:00:00"/>
    <n v="113.58990478515599"/>
    <n v="89.082359313964801"/>
    <n v="6"/>
    <n v="4.2108595921747175E-4"/>
    <n v="4.4104574721237104E-3"/>
    <n v="1"/>
    <n v="0"/>
    <n v="0"/>
    <n v="0"/>
    <n v="0"/>
    <n v="0"/>
    <n v="0"/>
    <n v="-3.9893715129062386E-3"/>
    <n v="0"/>
    <n v="0"/>
  </r>
  <r>
    <x v="125"/>
    <d v="2012-12-11T00:00:00"/>
    <n v="114.36328887939401"/>
    <n v="88.405242919921804"/>
    <n v="7"/>
    <n v="6.7854900315727695E-3"/>
    <n v="-7.63005044328759E-3"/>
    <n v="1"/>
    <n v="0"/>
    <n v="0"/>
    <n v="0"/>
    <n v="0"/>
    <n v="0"/>
    <n v="0"/>
    <n v="1.441554047486036E-2"/>
    <n v="0"/>
    <n v="0"/>
  </r>
  <r>
    <x v="125"/>
    <d v="2012-12-12T00:00:00"/>
    <n v="114.419105529785"/>
    <n v="87.378829956054602"/>
    <n v="8"/>
    <n v="4.879453389985998E-4"/>
    <n v="-1.1678243794772988E-2"/>
    <n v="1"/>
    <n v="0"/>
    <n v="0"/>
    <n v="0"/>
    <n v="0"/>
    <n v="0"/>
    <n v="0"/>
    <n v="1.2166189133771588E-2"/>
    <n v="0"/>
    <n v="0"/>
  </r>
  <r>
    <x v="125"/>
    <d v="2012-12-13T00:00:00"/>
    <n v="113.71752166748"/>
    <n v="87.443023681640597"/>
    <n v="9"/>
    <n v="-6.1505781219195095E-3"/>
    <n v="7.3439020506155923E-4"/>
    <n v="1"/>
    <n v="0"/>
    <n v="0"/>
    <n v="0"/>
    <n v="0"/>
    <n v="0"/>
    <n v="0"/>
    <n v="-6.8849683269810689E-3"/>
    <n v="0"/>
    <n v="0"/>
  </r>
  <r>
    <x v="125"/>
    <d v="2012-12-14T00:00:00"/>
    <n v="113.29493713378901"/>
    <n v="88.098762512207003"/>
    <n v="10"/>
    <n v="-3.7230117151825612E-3"/>
    <n v="7.4710630999523702E-3"/>
    <n v="1"/>
    <n v="0"/>
    <n v="0"/>
    <n v="0"/>
    <n v="0"/>
    <n v="0"/>
    <n v="0"/>
    <n v="-1.1194074815134932E-2"/>
    <n v="0"/>
    <n v="0"/>
  </r>
  <r>
    <x v="125"/>
    <d v="2012-12-17T00:00:00"/>
    <n v="114.626419067382"/>
    <n v="86.780128479003906"/>
    <n v="11"/>
    <n v="1.1683829042385784E-2"/>
    <n v="-1.5080825560918776E-2"/>
    <n v="1"/>
    <n v="0"/>
    <n v="0"/>
    <n v="0"/>
    <n v="0"/>
    <n v="0"/>
    <n v="0"/>
    <n v="2.6764654603304558E-2"/>
    <n v="0"/>
    <n v="0"/>
  </r>
  <r>
    <x v="125"/>
    <d v="2012-12-18T00:00:00"/>
    <n v="115.90206909179599"/>
    <n v="85.896255493164006"/>
    <n v="12"/>
    <n v="1.1067291988377428E-2"/>
    <n v="-1.0237424307935407E-2"/>
    <n v="1"/>
    <n v="0"/>
    <n v="0"/>
    <n v="0"/>
    <n v="0"/>
    <n v="0"/>
    <n v="0"/>
    <n v="2.1304716296312837E-2"/>
    <n v="0"/>
    <n v="0"/>
  </r>
  <r>
    <x v="125"/>
    <d v="2012-12-19T00:00:00"/>
    <n v="115.041015625"/>
    <n v="86.181388854980398"/>
    <n v="13"/>
    <n v="-7.4568801898456868E-3"/>
    <n v="3.3140112285585531E-3"/>
    <n v="1"/>
    <n v="0"/>
    <n v="0"/>
    <n v="0"/>
    <n v="0"/>
    <n v="0"/>
    <n v="0"/>
    <n v="-1.077089141840424E-2"/>
    <n v="0"/>
    <n v="0"/>
  </r>
  <r>
    <x v="125"/>
    <d v="2012-12-20T00:00:00"/>
    <n v="115.702743530273"/>
    <n v="86.195617675781193"/>
    <n v="14"/>
    <n v="5.7356239820961297E-3"/>
    <n v="1.6508954551982819E-4"/>
    <n v="1"/>
    <n v="0"/>
    <n v="0"/>
    <n v="0"/>
    <n v="0"/>
    <n v="0"/>
    <n v="0"/>
    <n v="5.5705344365763014E-3"/>
    <n v="0"/>
    <n v="0"/>
  </r>
  <r>
    <x v="125"/>
    <d v="2012-12-21T00:00:00"/>
    <n v="114.652473449707"/>
    <n v="87.136482238769503"/>
    <n v="15"/>
    <n v="-9.1187633775635518E-3"/>
    <n v="1.0856313449801595E-2"/>
    <n v="1"/>
    <n v="0"/>
    <n v="0"/>
    <n v="0"/>
    <n v="0"/>
    <n v="0"/>
    <n v="0"/>
    <n v="-1.9975076827365146E-2"/>
    <n v="0"/>
    <n v="0"/>
  </r>
  <r>
    <x v="125"/>
    <d v="2012-12-24T00:00:00"/>
    <n v="114.29921722412099"/>
    <n v="86.979698181152301"/>
    <n v="16"/>
    <n v="-3.0858606448450738E-3"/>
    <n v="-1.8009136154234068E-3"/>
    <n v="0"/>
    <n v="1"/>
    <n v="0"/>
    <n v="-3.0858606448450738E-3"/>
    <n v="-1.8009136154234068E-3"/>
    <n v="0"/>
    <n v="0"/>
    <n v="0"/>
    <n v="-1.284947029421667E-3"/>
    <n v="0"/>
  </r>
  <r>
    <x v="125"/>
    <d v="2012-12-26T00:00:00"/>
    <n v="113.81739807128901"/>
    <n v="87.292579650878906"/>
    <n v="17"/>
    <n v="-4.2243294615907177E-3"/>
    <n v="3.5907237776615485E-3"/>
    <n v="0"/>
    <n v="1"/>
    <n v="0"/>
    <n v="-4.2243294615907177E-3"/>
    <n v="3.5907237776615485E-3"/>
    <n v="0"/>
    <n v="0"/>
    <n v="0"/>
    <n v="-7.8150532392522662E-3"/>
    <n v="0"/>
  </r>
  <r>
    <x v="125"/>
    <d v="2012-12-27T00:00:00"/>
    <n v="113.66488647460901"/>
    <n v="87.585433959960895"/>
    <n v="18"/>
    <n v="-1.3408659037758659E-3"/>
    <n v="3.3492441593012197E-3"/>
    <n v="0"/>
    <n v="1"/>
    <n v="0"/>
    <n v="-1.3408659037758659E-3"/>
    <n v="3.3492441593012197E-3"/>
    <n v="0"/>
    <n v="0"/>
    <n v="0"/>
    <n v="-4.690110063077086E-3"/>
    <n v="0"/>
  </r>
  <r>
    <x v="125"/>
    <d v="2012-12-28T00:00:00"/>
    <n v="112.436401367187"/>
    <n v="88.085479736328097"/>
    <n v="19"/>
    <n v="-1.0866786369413118E-2"/>
    <n v="5.692998532255189E-3"/>
    <n v="0"/>
    <n v="1"/>
    <n v="0"/>
    <n v="-1.0866786369413118E-2"/>
    <n v="5.692998532255189E-3"/>
    <n v="0"/>
    <n v="0"/>
    <n v="0"/>
    <n v="-1.6559784901668307E-2"/>
    <n v="0"/>
  </r>
  <r>
    <x v="125"/>
    <d v="2012-12-31T00:00:00"/>
    <n v="114.34738159179599"/>
    <n v="86.563949584960895"/>
    <n v="20"/>
    <n v="1.6853281405422735E-2"/>
    <n v="-1.7424261303541216E-2"/>
    <n v="0"/>
    <n v="1"/>
    <n v="0"/>
    <n v="1.6853281405422735E-2"/>
    <n v="-1.7424261303541216E-2"/>
    <n v="0"/>
    <n v="0"/>
    <n v="0"/>
    <n v="3.4277542708963951E-2"/>
    <n v="0"/>
  </r>
  <r>
    <x v="126"/>
    <d v="2013-01-02T00:00:00"/>
    <n v="117.278114318847"/>
    <n v="85.406700134277301"/>
    <n v="1"/>
    <n v="2.5307137539432673E-2"/>
    <n v="-1.345888872738756E-2"/>
    <n v="1"/>
    <n v="0"/>
    <n v="1"/>
    <n v="0"/>
    <n v="0"/>
    <n v="2.5307137539432673E-2"/>
    <n v="-1.345888872738756E-2"/>
    <n v="3.8766026266820235E-2"/>
    <n v="0"/>
    <n v="3.8766026266820235E-2"/>
  </r>
  <r>
    <x v="126"/>
    <d v="2013-01-03T00:00:00"/>
    <n v="117.013145446777"/>
    <n v="84.249427795410099"/>
    <n v="2"/>
    <n v="-2.2618768220550741E-3"/>
    <n v="-1.3642776158374214E-2"/>
    <n v="1"/>
    <n v="0"/>
    <n v="1"/>
    <n v="0"/>
    <n v="0"/>
    <n v="-2.2618768220550741E-3"/>
    <n v="-1.3642776158374214E-2"/>
    <n v="1.1380899336319139E-2"/>
    <n v="0"/>
    <n v="1.1380899336319139E-2"/>
  </r>
  <r>
    <x v="126"/>
    <d v="2013-01-04T00:00:00"/>
    <n v="117.527015686035"/>
    <n v="84.578071594238196"/>
    <n v="3"/>
    <n v="4.3819451562578373E-3"/>
    <n v="3.8932545365231298E-3"/>
    <n v="1"/>
    <n v="0"/>
    <n v="1"/>
    <n v="0"/>
    <n v="0"/>
    <n v="4.3819451562578373E-3"/>
    <n v="3.8932545365231298E-3"/>
    <n v="4.8869061973470752E-4"/>
    <n v="0"/>
    <n v="4.8869061973470752E-4"/>
  </r>
  <r>
    <x v="126"/>
    <d v="2013-01-07T00:00:00"/>
    <n v="117.205841064453"/>
    <n v="84.613746643066406"/>
    <n v="4"/>
    <n v="-2.7365135537875786E-3"/>
    <n v="4.2171128283371198E-4"/>
    <n v="1"/>
    <n v="0"/>
    <n v="1"/>
    <n v="0"/>
    <n v="0"/>
    <n v="-2.7365135537875786E-3"/>
    <n v="4.2171128283371198E-4"/>
    <n v="-3.1582248366212907E-3"/>
    <n v="0"/>
    <n v="-3.1582248366212907E-3"/>
  </r>
  <r>
    <x v="126"/>
    <d v="2013-01-08T00:00:00"/>
    <n v="116.868598937988"/>
    <n v="85.170936584472599"/>
    <n v="5"/>
    <n v="-2.8814966709355149E-3"/>
    <n v="6.5635124571960862E-3"/>
    <n v="1"/>
    <n v="0"/>
    <n v="1"/>
    <n v="0"/>
    <n v="0"/>
    <n v="-2.8814966709355149E-3"/>
    <n v="6.5635124571960862E-3"/>
    <n v="-9.4450091281316016E-3"/>
    <n v="0"/>
    <n v="-9.4450091281316016E-3"/>
  </r>
  <r>
    <x v="126"/>
    <d v="2013-01-09T00:00:00"/>
    <n v="117.165710449218"/>
    <n v="85.092384338378906"/>
    <n v="6"/>
    <n v="2.5390437122210069E-3"/>
    <n v="-9.2271490114522467E-4"/>
    <n v="1"/>
    <n v="0"/>
    <n v="0"/>
    <n v="0"/>
    <n v="0"/>
    <n v="0"/>
    <n v="0"/>
    <n v="3.4617586133662316E-3"/>
    <n v="0"/>
    <n v="0"/>
  </r>
  <r>
    <x v="126"/>
    <d v="2013-01-10T00:00:00"/>
    <n v="118.09716796875"/>
    <n v="84.856636047363196"/>
    <n v="7"/>
    <n v="7.918481596744565E-3"/>
    <n v="-2.7743430552654249E-3"/>
    <n v="1"/>
    <n v="0"/>
    <n v="0"/>
    <n v="0"/>
    <n v="0"/>
    <n v="0"/>
    <n v="0"/>
    <n v="1.0692824652009989E-2"/>
    <n v="0"/>
    <n v="0"/>
  </r>
  <r>
    <x v="126"/>
    <d v="2013-01-11T00:00:00"/>
    <n v="118.089134216308"/>
    <n v="85.613861083984304"/>
    <n v="8"/>
    <n v="-6.802894469983345E-5"/>
    <n v="8.8840008062269406E-3"/>
    <n v="1"/>
    <n v="0"/>
    <n v="0"/>
    <n v="0"/>
    <n v="0"/>
    <n v="0"/>
    <n v="0"/>
    <n v="-8.9520297509267741E-3"/>
    <n v="0"/>
    <n v="0"/>
  </r>
  <r>
    <x v="126"/>
    <d v="2013-01-14T00:00:00"/>
    <n v="118.0087890625"/>
    <n v="85.378112792968693"/>
    <n v="9"/>
    <n v="-6.8060875583919004E-4"/>
    <n v="-2.7574211238560382E-3"/>
    <n v="1"/>
    <n v="0"/>
    <n v="0"/>
    <n v="0"/>
    <n v="0"/>
    <n v="0"/>
    <n v="0"/>
    <n v="2.0768123680168483E-3"/>
    <n v="0"/>
    <n v="0"/>
  </r>
  <r>
    <x v="126"/>
    <d v="2013-01-15T00:00:00"/>
    <n v="118.089134216308"/>
    <n v="85.77099609375"/>
    <n v="10"/>
    <n v="6.8060875583917128E-4"/>
    <n v="4.5911310137930284E-3"/>
    <n v="1"/>
    <n v="0"/>
    <n v="0"/>
    <n v="0"/>
    <n v="0"/>
    <n v="0"/>
    <n v="0"/>
    <n v="-3.9105222579538575E-3"/>
    <n v="0"/>
    <n v="0"/>
  </r>
  <r>
    <x v="126"/>
    <d v="2013-01-16T00:00:00"/>
    <n v="118.07300567626901"/>
    <n v="85.949600219726506"/>
    <n v="11"/>
    <n v="-1.3658870190966037E-4"/>
    <n v="2.0801720261190131E-3"/>
    <n v="1"/>
    <n v="0"/>
    <n v="0"/>
    <n v="0"/>
    <n v="0"/>
    <n v="0"/>
    <n v="0"/>
    <n v="-2.2167607280286737E-3"/>
    <n v="0"/>
    <n v="0"/>
  </r>
  <r>
    <x v="126"/>
    <d v="2013-01-17T00:00:00"/>
    <n v="118.835876464843"/>
    <n v="85.092384338378906"/>
    <n v="12"/>
    <n v="6.4402264570762357E-3"/>
    <n v="-1.0023539667017713E-2"/>
    <n v="1"/>
    <n v="0"/>
    <n v="0"/>
    <n v="0"/>
    <n v="0"/>
    <n v="0"/>
    <n v="0"/>
    <n v="1.6463766124093948E-2"/>
    <n v="0"/>
    <n v="0"/>
  </r>
  <r>
    <x v="126"/>
    <d v="2013-01-18T00:00:00"/>
    <n v="119.100791931152"/>
    <n v="85.749588012695298"/>
    <n v="13"/>
    <n v="2.226773851719775E-3"/>
    <n v="7.6937406788941199E-3"/>
    <n v="1"/>
    <n v="0"/>
    <n v="0"/>
    <n v="0"/>
    <n v="0"/>
    <n v="0"/>
    <n v="0"/>
    <n v="-5.4669668271743448E-3"/>
    <n v="0"/>
    <n v="0"/>
  </r>
  <r>
    <x v="126"/>
    <d v="2013-01-22T00:00:00"/>
    <n v="119.74323272705"/>
    <n v="85.913902282714801"/>
    <n v="14"/>
    <n v="5.3795973851413006E-3"/>
    <n v="1.914377016555496E-3"/>
    <n v="1"/>
    <n v="0"/>
    <n v="0"/>
    <n v="0"/>
    <n v="0"/>
    <n v="0"/>
    <n v="0"/>
    <n v="3.4652203685858049E-3"/>
    <n v="0"/>
    <n v="0"/>
  </r>
  <r>
    <x v="126"/>
    <d v="2013-01-23T00:00:00"/>
    <n v="119.935897827148"/>
    <n v="85.785285949707003"/>
    <n v="15"/>
    <n v="1.6076922604863885E-3"/>
    <n v="-1.4981591746386137E-3"/>
    <n v="1"/>
    <n v="0"/>
    <n v="0"/>
    <n v="0"/>
    <n v="0"/>
    <n v="0"/>
    <n v="0"/>
    <n v="3.1058514351250022E-3"/>
    <n v="0"/>
    <n v="0"/>
  </r>
  <r>
    <x v="126"/>
    <d v="2013-01-24T00:00:00"/>
    <n v="119.96798706054599"/>
    <n v="85.4852294921875"/>
    <n v="16"/>
    <n v="2.6751741518812845E-4"/>
    <n v="-3.5038928181497218E-3"/>
    <n v="0"/>
    <n v="1"/>
    <n v="0"/>
    <n v="2.6751741518812845E-4"/>
    <n v="-3.5038928181497218E-3"/>
    <n v="0"/>
    <n v="0"/>
    <n v="0"/>
    <n v="3.7714102333378501E-3"/>
    <n v="0"/>
  </r>
  <r>
    <x v="126"/>
    <d v="2013-01-25T00:00:00"/>
    <n v="120.64247131347599"/>
    <n v="84.313796997070298"/>
    <n v="17"/>
    <n v="5.6064563793777273E-3"/>
    <n v="-1.3798089479846154E-2"/>
    <n v="0"/>
    <n v="1"/>
    <n v="0"/>
    <n v="5.6064563793777273E-3"/>
    <n v="-1.3798089479846154E-2"/>
    <n v="0"/>
    <n v="0"/>
    <n v="0"/>
    <n v="1.9404545859223882E-2"/>
    <n v="0"/>
  </r>
  <r>
    <x v="126"/>
    <d v="2013-01-28T00:00:00"/>
    <n v="120.49794769287099"/>
    <n v="84.006568908691406"/>
    <n v="18"/>
    <n v="-1.1986678840891442E-3"/>
    <n v="-3.6505199820585262E-3"/>
    <n v="0"/>
    <n v="1"/>
    <n v="0"/>
    <n v="-1.1986678840891442E-3"/>
    <n v="-3.6505199820585262E-3"/>
    <n v="0"/>
    <n v="0"/>
    <n v="0"/>
    <n v="2.4518520979693818E-3"/>
    <n v="0"/>
  </r>
  <r>
    <x v="126"/>
    <d v="2013-01-29T00:00:00"/>
    <n v="120.971626281738"/>
    <n v="83.542236328125"/>
    <n v="19"/>
    <n v="3.9233033682381001E-3"/>
    <n v="-5.5426688199474421E-3"/>
    <n v="0"/>
    <n v="1"/>
    <n v="0"/>
    <n v="3.9233033682381001E-3"/>
    <n v="-5.5426688199474421E-3"/>
    <n v="0"/>
    <n v="0"/>
    <n v="0"/>
    <n v="9.4659721881855431E-3"/>
    <n v="0"/>
  </r>
  <r>
    <x v="126"/>
    <d v="2013-01-30T00:00:00"/>
    <n v="120.49794769287099"/>
    <n v="83.399398803710895"/>
    <n v="20"/>
    <n v="-3.9233033682380463E-3"/>
    <n v="-1.7112275096290812E-3"/>
    <n v="0"/>
    <n v="1"/>
    <n v="0"/>
    <n v="-3.9233033682380463E-3"/>
    <n v="-1.7112275096290812E-3"/>
    <n v="0"/>
    <n v="0"/>
    <n v="0"/>
    <n v="-2.2120758586089652E-3"/>
    <n v="0"/>
  </r>
  <r>
    <x v="126"/>
    <d v="2013-01-31T00:00:00"/>
    <n v="120.20083618164"/>
    <n v="83.806564331054602"/>
    <n v="21"/>
    <n v="-2.4687425283052332E-3"/>
    <n v="4.8702369761642146E-3"/>
    <n v="0"/>
    <n v="1"/>
    <n v="0"/>
    <n v="-2.4687425283052332E-3"/>
    <n v="4.8702369761642146E-3"/>
    <n v="0"/>
    <n v="0"/>
    <n v="0"/>
    <n v="-7.3389795044694478E-3"/>
    <n v="0"/>
  </r>
  <r>
    <x v="127"/>
    <d v="2013-02-01T00:00:00"/>
    <n v="121.43733215332"/>
    <n v="82.718376159667898"/>
    <n v="1"/>
    <n v="1.0234366308623344E-2"/>
    <n v="-1.30695577237912E-2"/>
    <n v="1"/>
    <n v="0"/>
    <n v="1"/>
    <n v="0"/>
    <n v="0"/>
    <n v="1.0234366308623344E-2"/>
    <n v="-1.30695577237912E-2"/>
    <n v="2.3303924032414543E-2"/>
    <n v="0"/>
    <n v="2.3303924032414543E-2"/>
  </r>
  <r>
    <x v="127"/>
    <d v="2013-02-04T00:00:00"/>
    <n v="120.07240295410099"/>
    <n v="83.777923583984304"/>
    <n v="2"/>
    <n v="-1.1303426185895219E-2"/>
    <n v="1.2727751060114027E-2"/>
    <n v="1"/>
    <n v="0"/>
    <n v="1"/>
    <n v="0"/>
    <n v="0"/>
    <n v="-1.1303426185895219E-2"/>
    <n v="1.2727751060114027E-2"/>
    <n v="-2.4031177246009248E-2"/>
    <n v="0"/>
    <n v="-2.4031177246009248E-2"/>
  </r>
  <r>
    <x v="127"/>
    <d v="2013-02-05T00:00:00"/>
    <n v="121.28484344482401"/>
    <n v="83.033355712890597"/>
    <n v="3"/>
    <n v="1.0046938366583677E-2"/>
    <n v="-8.9271279376420074E-3"/>
    <n v="1"/>
    <n v="0"/>
    <n v="1"/>
    <n v="0"/>
    <n v="0"/>
    <n v="1.0046938366583677E-2"/>
    <n v="-8.9271279376420074E-3"/>
    <n v="1.8974066304225684E-2"/>
    <n v="0"/>
    <n v="1.8974066304225684E-2"/>
  </r>
  <r>
    <x v="127"/>
    <d v="2013-02-06T00:00:00"/>
    <n v="121.373146057128"/>
    <n v="83.713493347167898"/>
    <n v="4"/>
    <n v="7.2779483900724229E-4"/>
    <n v="8.1577722157190787E-3"/>
    <n v="1"/>
    <n v="0"/>
    <n v="1"/>
    <n v="0"/>
    <n v="0"/>
    <n v="7.2779483900724229E-4"/>
    <n v="8.1577722157190787E-3"/>
    <n v="-7.4299773767118361E-3"/>
    <n v="0"/>
    <n v="-7.4299773767118361E-3"/>
  </r>
  <r>
    <x v="127"/>
    <d v="2013-02-07T00:00:00"/>
    <n v="121.212608337402"/>
    <n v="83.527320861816406"/>
    <n v="5"/>
    <n v="-1.3235545802140014E-3"/>
    <n v="-2.2264010508995296E-3"/>
    <n v="1"/>
    <n v="0"/>
    <n v="1"/>
    <n v="0"/>
    <n v="0"/>
    <n v="-1.3235545802140014E-3"/>
    <n v="-2.2264010508995296E-3"/>
    <n v="9.0284647068552821E-4"/>
    <n v="0"/>
    <n v="9.0284647068552821E-4"/>
  </r>
  <r>
    <x v="127"/>
    <d v="2013-02-08T00:00:00"/>
    <n v="121.886993408203"/>
    <n v="83.849548339843693"/>
    <n v="6"/>
    <n v="5.5482345171989971E-3"/>
    <n v="3.8503274395069805E-3"/>
    <n v="1"/>
    <n v="0"/>
    <n v="0"/>
    <n v="0"/>
    <n v="0"/>
    <n v="0"/>
    <n v="0"/>
    <n v="1.6979070776920167E-3"/>
    <n v="0"/>
    <n v="0"/>
  </r>
  <r>
    <x v="127"/>
    <d v="2013-02-11T00:00:00"/>
    <n v="121.862922668457"/>
    <n v="83.785102844238196"/>
    <n v="7"/>
    <n v="-1.9750357425079397E-4"/>
    <n v="-7.6888039943035381E-4"/>
    <n v="1"/>
    <n v="0"/>
    <n v="0"/>
    <n v="0"/>
    <n v="0"/>
    <n v="0"/>
    <n v="0"/>
    <n v="5.7137682517955984E-4"/>
    <n v="0"/>
    <n v="0"/>
  </r>
  <r>
    <x v="127"/>
    <d v="2013-02-12T00:00:00"/>
    <n v="122.06369018554599"/>
    <n v="83.577476501464801"/>
    <n v="8"/>
    <n v="1.6461308594066099E-3"/>
    <n v="-2.4811573781888061E-3"/>
    <n v="1"/>
    <n v="0"/>
    <n v="0"/>
    <n v="0"/>
    <n v="0"/>
    <n v="0"/>
    <n v="0"/>
    <n v="4.1272882375954162E-3"/>
    <n v="0"/>
    <n v="0"/>
  </r>
  <r>
    <x v="127"/>
    <d v="2013-02-13T00:00:00"/>
    <n v="122.16806030273401"/>
    <n v="82.897346496582003"/>
    <n v="9"/>
    <n v="8.5468104235181459E-4"/>
    <n v="-8.1710108078451339E-3"/>
    <n v="1"/>
    <n v="0"/>
    <n v="0"/>
    <n v="0"/>
    <n v="0"/>
    <n v="0"/>
    <n v="0"/>
    <n v="9.0256918501969482E-3"/>
    <n v="0"/>
    <n v="0"/>
  </r>
  <r>
    <x v="127"/>
    <d v="2013-02-14T00:00:00"/>
    <n v="122.280471801757"/>
    <n v="83.649063110351506"/>
    <n v="10"/>
    <n v="9.1971513168098826E-4"/>
    <n v="9.0271741109395273E-3"/>
    <n v="1"/>
    <n v="0"/>
    <n v="0"/>
    <n v="0"/>
    <n v="0"/>
    <n v="0"/>
    <n v="0"/>
    <n v="-8.1074589792585385E-3"/>
    <n v="0"/>
    <n v="0"/>
  </r>
  <r>
    <x v="127"/>
    <d v="2013-02-15T00:00:00"/>
    <n v="122.135925292968"/>
    <n v="83.405647277832003"/>
    <n v="11"/>
    <n v="-1.182789103830757E-3"/>
    <n v="-2.9142070190460458E-3"/>
    <n v="1"/>
    <n v="0"/>
    <n v="0"/>
    <n v="0"/>
    <n v="0"/>
    <n v="0"/>
    <n v="0"/>
    <n v="1.7314179152152888E-3"/>
    <n v="0"/>
    <n v="0"/>
  </r>
  <r>
    <x v="127"/>
    <d v="2013-02-19T00:00:00"/>
    <n v="123.05128479003901"/>
    <n v="82.990432739257798"/>
    <n v="12"/>
    <n v="7.4666517020405701E-3"/>
    <n v="-4.9906872847266335E-3"/>
    <n v="1"/>
    <n v="0"/>
    <n v="0"/>
    <n v="0"/>
    <n v="0"/>
    <n v="0"/>
    <n v="0"/>
    <n v="1.2457338986767204E-2"/>
    <n v="0"/>
    <n v="0"/>
  </r>
  <r>
    <x v="127"/>
    <d v="2013-02-20T00:00:00"/>
    <n v="121.517677307128"/>
    <n v="83.240989685058594"/>
    <n v="13"/>
    <n v="-1.254147354826564E-2"/>
    <n v="3.0145580407432127E-3"/>
    <n v="1"/>
    <n v="0"/>
    <n v="0"/>
    <n v="0"/>
    <n v="0"/>
    <n v="0"/>
    <n v="0"/>
    <n v="-1.5556031589008854E-2"/>
    <n v="0"/>
    <n v="0"/>
  </r>
  <r>
    <x v="127"/>
    <d v="2013-02-21T00:00:00"/>
    <n v="120.77896118164"/>
    <n v="83.727783203125"/>
    <n v="14"/>
    <n v="-6.0976365083307196E-3"/>
    <n v="5.8309693351843604E-3"/>
    <n v="1"/>
    <n v="0"/>
    <n v="0"/>
    <n v="0"/>
    <n v="0"/>
    <n v="0"/>
    <n v="0"/>
    <n v="-1.1928605843515079E-2"/>
    <n v="0"/>
    <n v="0"/>
  </r>
  <r>
    <x v="127"/>
    <d v="2013-02-22T00:00:00"/>
    <n v="121.95930480957"/>
    <n v="83.785102844238196"/>
    <n v="15"/>
    <n v="9.7253140236533645E-3"/>
    <n v="6.8436100293949541E-4"/>
    <n v="1"/>
    <n v="0"/>
    <n v="0"/>
    <n v="0"/>
    <n v="0"/>
    <n v="0"/>
    <n v="0"/>
    <n v="9.040953020713869E-3"/>
    <n v="0"/>
    <n v="0"/>
  </r>
  <r>
    <x v="127"/>
    <d v="2013-02-25T00:00:00"/>
    <n v="119.638793945312"/>
    <n v="85.431709289550696"/>
    <n v="16"/>
    <n v="-1.9210268939583046E-2"/>
    <n v="1.9462113705035113E-2"/>
    <n v="0"/>
    <n v="1"/>
    <n v="0"/>
    <n v="-1.9210268939583046E-2"/>
    <n v="1.9462113705035113E-2"/>
    <n v="0"/>
    <n v="0"/>
    <n v="0"/>
    <n v="-3.8672382644618156E-2"/>
    <n v="0"/>
  </r>
  <r>
    <x v="127"/>
    <d v="2013-02-26T00:00:00"/>
    <n v="120.457786560058"/>
    <n v="84.937744140625"/>
    <n v="17"/>
    <n v="6.8222195378948927E-3"/>
    <n v="-5.7987687715214207E-3"/>
    <n v="0"/>
    <n v="1"/>
    <n v="0"/>
    <n v="6.8222195378948927E-3"/>
    <n v="-5.7987687715214207E-3"/>
    <n v="0"/>
    <n v="0"/>
    <n v="0"/>
    <n v="1.2620988309416313E-2"/>
    <n v="0"/>
  </r>
  <r>
    <x v="127"/>
    <d v="2013-02-27T00:00:00"/>
    <n v="121.975341796875"/>
    <n v="84.687149047851506"/>
    <n v="18"/>
    <n v="1.2519535334918251E-2"/>
    <n v="-2.9546992823526975E-3"/>
    <n v="0"/>
    <n v="1"/>
    <n v="0"/>
    <n v="1.2519535334918251E-2"/>
    <n v="-2.9546992823526975E-3"/>
    <n v="0"/>
    <n v="0"/>
    <n v="0"/>
    <n v="1.547423461727095E-2"/>
    <n v="0"/>
  </r>
  <r>
    <x v="127"/>
    <d v="2013-02-28T00:00:00"/>
    <n v="121.73446655273401"/>
    <n v="84.844680786132798"/>
    <n v="19"/>
    <n v="-1.9767388453268988E-3"/>
    <n v="1.858433118730267E-3"/>
    <n v="0"/>
    <n v="1"/>
    <n v="0"/>
    <n v="-1.9767388453268988E-3"/>
    <n v="1.858433118730267E-3"/>
    <n v="0"/>
    <n v="0"/>
    <n v="0"/>
    <n v="-3.8351719640571658E-3"/>
    <n v="0"/>
  </r>
  <r>
    <x v="128"/>
    <d v="2013-03-01T00:00:00"/>
    <n v="122.135925292968"/>
    <n v="85.306739807128906"/>
    <n v="1"/>
    <n v="3.2923972429992209E-3"/>
    <n v="5.4311642557561008E-3"/>
    <n v="1"/>
    <n v="0"/>
    <n v="1"/>
    <n v="0"/>
    <n v="0"/>
    <n v="3.2923972429992209E-3"/>
    <n v="5.4311642557561008E-3"/>
    <n v="-2.1387670127568799E-3"/>
    <n v="0"/>
    <n v="-2.1387670127568799E-3"/>
  </r>
  <r>
    <x v="128"/>
    <d v="2013-03-04T00:00:00"/>
    <n v="122.786361694335"/>
    <n v="84.854766845703097"/>
    <n v="2"/>
    <n v="5.3113821406532875E-3"/>
    <n v="-5.3122945750007887E-3"/>
    <n v="1"/>
    <n v="0"/>
    <n v="1"/>
    <n v="0"/>
    <n v="0"/>
    <n v="5.3113821406532875E-3"/>
    <n v="-5.3122945750007887E-3"/>
    <n v="1.0623676715654076E-2"/>
    <n v="0"/>
    <n v="1.0623676715654076E-2"/>
  </r>
  <r>
    <x v="128"/>
    <d v="2013-03-05T00:00:00"/>
    <n v="123.88636779785099"/>
    <n v="84.610778808593693"/>
    <n v="3"/>
    <n v="8.9188083129362449E-3"/>
    <n v="-2.8795021991472516E-3"/>
    <n v="1"/>
    <n v="0"/>
    <n v="1"/>
    <n v="0"/>
    <n v="0"/>
    <n v="8.9188083129362449E-3"/>
    <n v="-2.8795021991472516E-3"/>
    <n v="1.1798310512083496E-2"/>
    <n v="0"/>
    <n v="1.1798310512083496E-2"/>
  </r>
  <r>
    <x v="128"/>
    <d v="2013-03-06T00:00:00"/>
    <n v="124.054962158203"/>
    <n v="83.843132019042898"/>
    <n v="4"/>
    <n v="1.3599538759119178E-3"/>
    <n v="-9.1140906090253944E-3"/>
    <n v="1"/>
    <n v="0"/>
    <n v="1"/>
    <n v="0"/>
    <n v="0"/>
    <n v="1.3599538759119178E-3"/>
    <n v="-9.1140906090253944E-3"/>
    <n v="1.0474044484937313E-2"/>
    <n v="0"/>
    <n v="1.0474044484937313E-2"/>
  </r>
  <r>
    <x v="128"/>
    <d v="2013-03-07T00:00:00"/>
    <n v="124.27978515625"/>
    <n v="83.197334289550696"/>
    <n v="5"/>
    <n v="1.8106452029012779E-3"/>
    <n v="-7.7322694475120708E-3"/>
    <n v="1"/>
    <n v="0"/>
    <n v="1"/>
    <n v="0"/>
    <n v="0"/>
    <n v="1.8106452029012779E-3"/>
    <n v="-7.7322694475120708E-3"/>
    <n v="9.5429146504133477E-3"/>
    <n v="0"/>
    <n v="9.5429146504133477E-3"/>
  </r>
  <r>
    <x v="128"/>
    <d v="2013-03-08T00:00:00"/>
    <n v="124.80973815917901"/>
    <n v="82.329208374023395"/>
    <n v="6"/>
    <n v="4.2551271967642326E-3"/>
    <n v="-1.0489361540402928E-2"/>
    <n v="1"/>
    <n v="0"/>
    <n v="0"/>
    <n v="0"/>
    <n v="0"/>
    <n v="0"/>
    <n v="0"/>
    <n v="1.4744488737167161E-2"/>
    <n v="0"/>
    <n v="0"/>
  </r>
  <r>
    <x v="128"/>
    <d v="2013-03-11T00:00:00"/>
    <n v="125.28350067138599"/>
    <n v="82.408164978027301"/>
    <n v="7"/>
    <n v="3.788691618600736E-3"/>
    <n v="9.5857556112732172E-4"/>
    <n v="1"/>
    <n v="0"/>
    <n v="0"/>
    <n v="0"/>
    <n v="0"/>
    <n v="0"/>
    <n v="0"/>
    <n v="2.8301160574734142E-3"/>
    <n v="0"/>
    <n v="0"/>
  </r>
  <r>
    <x v="128"/>
    <d v="2013-03-12T00:00:00"/>
    <n v="125.002403259277"/>
    <n v="83.003654479980398"/>
    <n v="8"/>
    <n v="-2.2462114396646434E-3"/>
    <n v="7.2001151610450106E-3"/>
    <n v="1"/>
    <n v="0"/>
    <n v="0"/>
    <n v="0"/>
    <n v="0"/>
    <n v="0"/>
    <n v="0"/>
    <n v="-9.4463266007096536E-3"/>
    <n v="0"/>
    <n v="0"/>
  </r>
  <r>
    <x v="128"/>
    <d v="2013-03-13T00:00:00"/>
    <n v="125.17904663085901"/>
    <n v="82.917556762695298"/>
    <n v="9"/>
    <n v="1.4121222897471211E-3"/>
    <n v="-1.0378145671425792E-3"/>
    <n v="1"/>
    <n v="0"/>
    <n v="0"/>
    <n v="0"/>
    <n v="0"/>
    <n v="0"/>
    <n v="0"/>
    <n v="2.4499368568897005E-3"/>
    <n v="0"/>
    <n v="0"/>
  </r>
  <r>
    <x v="128"/>
    <d v="2013-03-14T00:00:00"/>
    <n v="125.84554290771401"/>
    <n v="82.666427612304602"/>
    <n v="10"/>
    <n v="5.3102195626217145E-3"/>
    <n v="-3.0332564333971804E-3"/>
    <n v="1"/>
    <n v="0"/>
    <n v="0"/>
    <n v="0"/>
    <n v="0"/>
    <n v="0"/>
    <n v="0"/>
    <n v="8.3434759960188953E-3"/>
    <n v="0"/>
    <n v="0"/>
  </r>
  <r>
    <x v="128"/>
    <d v="2013-03-15T00:00:00"/>
    <n v="125.679382324218"/>
    <n v="83.053871154785099"/>
    <n v="11"/>
    <n v="-1.3212257792275873E-3"/>
    <n v="4.6758816063042696E-3"/>
    <n v="1"/>
    <n v="0"/>
    <n v="0"/>
    <n v="0"/>
    <n v="0"/>
    <n v="0"/>
    <n v="0"/>
    <n v="-5.9971073855318571E-3"/>
    <n v="0"/>
    <n v="0"/>
  </r>
  <r>
    <x v="128"/>
    <d v="2013-03-18T00:00:00"/>
    <n v="124.985786437988"/>
    <n v="83.685211181640597"/>
    <n v="12"/>
    <n v="-5.5340569239359675E-3"/>
    <n v="7.5728261804485827E-3"/>
    <n v="1"/>
    <n v="0"/>
    <n v="0"/>
    <n v="0"/>
    <n v="0"/>
    <n v="0"/>
    <n v="0"/>
    <n v="-1.3106883104384549E-2"/>
    <n v="0"/>
    <n v="0"/>
  </r>
  <r>
    <x v="128"/>
    <d v="2013-03-19T00:00:00"/>
    <n v="124.695472717285"/>
    <n v="84.252021789550696"/>
    <n v="13"/>
    <n v="-2.3254757086372106E-3"/>
    <n v="6.7502929538147951E-3"/>
    <n v="1"/>
    <n v="0"/>
    <n v="0"/>
    <n v="0"/>
    <n v="0"/>
    <n v="0"/>
    <n v="0"/>
    <n v="-9.0757686624520061E-3"/>
    <n v="0"/>
    <n v="0"/>
  </r>
  <r>
    <x v="128"/>
    <d v="2013-03-20T00:00:00"/>
    <n v="125.56645965576099"/>
    <n v="83.312179565429602"/>
    <n v="14"/>
    <n v="6.9606307827293446E-3"/>
    <n v="-1.1217814691479098E-2"/>
    <n v="1"/>
    <n v="0"/>
    <n v="0"/>
    <n v="0"/>
    <n v="0"/>
    <n v="0"/>
    <n v="0"/>
    <n v="1.8178445474208441E-2"/>
    <n v="0"/>
    <n v="0"/>
  </r>
  <r>
    <x v="128"/>
    <d v="2013-03-21T00:00:00"/>
    <n v="124.493812561035"/>
    <n v="84.115676879882798"/>
    <n v="15"/>
    <n v="-8.5791610501751402E-3"/>
    <n v="9.5982054606154193E-3"/>
    <n v="1"/>
    <n v="0"/>
    <n v="0"/>
    <n v="0"/>
    <n v="0"/>
    <n v="0"/>
    <n v="0"/>
    <n v="-1.817736651079056E-2"/>
    <n v="0"/>
    <n v="0"/>
  </r>
  <r>
    <x v="128"/>
    <d v="2013-03-22T00:00:00"/>
    <n v="125.493919372558"/>
    <n v="84.180282592773395"/>
    <n v="16"/>
    <n v="8.0012898185422791E-3"/>
    <n v="7.6776312713116722E-4"/>
    <n v="0"/>
    <n v="1"/>
    <n v="0"/>
    <n v="8.0012898185422791E-3"/>
    <n v="7.6776312713116722E-4"/>
    <n v="0"/>
    <n v="0"/>
    <n v="0"/>
    <n v="7.2335266914111121E-3"/>
    <n v="0"/>
  </r>
  <r>
    <x v="128"/>
    <d v="2013-03-25T00:00:00"/>
    <n v="124.96962738037099"/>
    <n v="84.101387023925696"/>
    <n v="17"/>
    <n v="-4.1865793627496291E-3"/>
    <n v="-9.3766094439012989E-4"/>
    <n v="0"/>
    <n v="1"/>
    <n v="0"/>
    <n v="-4.1865793627496291E-3"/>
    <n v="-9.3766094439012989E-4"/>
    <n v="0"/>
    <n v="0"/>
    <n v="0"/>
    <n v="-3.2489184183594993E-3"/>
    <n v="0"/>
  </r>
  <r>
    <x v="128"/>
    <d v="2013-03-26T00:00:00"/>
    <n v="125.969772338867"/>
    <n v="84.201805114746094"/>
    <n v="18"/>
    <n v="7.9712492772747879E-3"/>
    <n v="1.1933000373949136E-3"/>
    <n v="0"/>
    <n v="1"/>
    <n v="0"/>
    <n v="7.9712492772747879E-3"/>
    <n v="1.1933000373949136E-3"/>
    <n v="0"/>
    <n v="0"/>
    <n v="0"/>
    <n v="6.7779492398798748E-3"/>
    <n v="0"/>
  </r>
  <r>
    <x v="128"/>
    <d v="2013-03-27T00:00:00"/>
    <n v="125.969772338867"/>
    <n v="84.919296264648395"/>
    <n v="19"/>
    <n v="0"/>
    <n v="8.4849903258274306E-3"/>
    <n v="0"/>
    <n v="1"/>
    <n v="0"/>
    <n v="0"/>
    <n v="8.4849903258274306E-3"/>
    <n v="0"/>
    <n v="0"/>
    <n v="0"/>
    <n v="-8.4849903258274306E-3"/>
    <n v="0"/>
  </r>
  <r>
    <x v="128"/>
    <d v="2013-03-28T00:00:00"/>
    <n v="126.356842041015"/>
    <n v="84.488830566406193"/>
    <n v="20"/>
    <n v="3.0680077621818491E-3"/>
    <n v="-5.0820067815691905E-3"/>
    <n v="0"/>
    <n v="1"/>
    <n v="0"/>
    <n v="3.0680077621818491E-3"/>
    <n v="-5.0820067815691905E-3"/>
    <n v="0"/>
    <n v="0"/>
    <n v="0"/>
    <n v="8.1500145437510396E-3"/>
    <n v="0"/>
  </r>
  <r>
    <x v="129"/>
    <d v="2013-04-01T00:00:00"/>
    <n v="125.856803894042"/>
    <n v="85.125144958496094"/>
    <n v="1"/>
    <n v="-3.9652002197277467E-3"/>
    <n v="7.5031243778967589E-3"/>
    <n v="1"/>
    <n v="0"/>
    <n v="1"/>
    <n v="0"/>
    <n v="0"/>
    <n v="-3.9652002197277467E-3"/>
    <n v="7.5031243778967589E-3"/>
    <n v="-1.1468324597624506E-2"/>
    <n v="0"/>
    <n v="-1.1468324597624506E-2"/>
  </r>
  <r>
    <x v="129"/>
    <d v="2013-04-02T00:00:00"/>
    <n v="126.477851867675"/>
    <n v="84.780052185058594"/>
    <n v="2"/>
    <n v="4.9224251482306814E-3"/>
    <n v="-4.0621858987315886E-3"/>
    <n v="1"/>
    <n v="0"/>
    <n v="1"/>
    <n v="0"/>
    <n v="0"/>
    <n v="4.9224251482306814E-3"/>
    <n v="-4.0621858987315886E-3"/>
    <n v="8.9846110469622709E-3"/>
    <n v="0"/>
    <n v="8.9846110469622709E-3"/>
  </r>
  <r>
    <x v="129"/>
    <d v="2013-04-03T00:00:00"/>
    <n v="125.195518493652"/>
    <n v="85.542167663574205"/>
    <n v="3"/>
    <n v="-1.0190545542360983E-2"/>
    <n v="8.9491619533030656E-3"/>
    <n v="1"/>
    <n v="0"/>
    <n v="1"/>
    <n v="0"/>
    <n v="0"/>
    <n v="-1.0190545542360983E-2"/>
    <n v="8.9491619533030656E-3"/>
    <n v="-1.913970749566405E-2"/>
    <n v="0"/>
    <n v="-1.913970749566405E-2"/>
  </r>
  <r>
    <x v="129"/>
    <d v="2013-04-04T00:00:00"/>
    <n v="125.70362091064401"/>
    <n v="86.563179016113196"/>
    <n v="4"/>
    <n v="4.0502579068157863E-3"/>
    <n v="1.1865097167738481E-2"/>
    <n v="1"/>
    <n v="0"/>
    <n v="1"/>
    <n v="0"/>
    <n v="0"/>
    <n v="4.0502579068157863E-3"/>
    <n v="1.1865097167738481E-2"/>
    <n v="-7.8148392609226937E-3"/>
    <n v="0"/>
    <n v="-7.8148392609226937E-3"/>
  </r>
  <r>
    <x v="129"/>
    <d v="2013-04-05T00:00:00"/>
    <n v="125.139015197753"/>
    <n v="88.310386657714801"/>
    <n v="5"/>
    <n v="-4.5016802177957555E-3"/>
    <n v="1.9983189304478056E-2"/>
    <n v="1"/>
    <n v="0"/>
    <n v="1"/>
    <n v="0"/>
    <n v="0"/>
    <n v="-4.5016802177957555E-3"/>
    <n v="1.9983189304478056E-2"/>
    <n v="-2.448486952227381E-2"/>
    <n v="0"/>
    <n v="-2.448486952227381E-2"/>
  </r>
  <r>
    <x v="129"/>
    <d v="2013-04-08T00:00:00"/>
    <n v="125.98589324951099"/>
    <n v="87.634567260742102"/>
    <n v="6"/>
    <n v="6.7447014112288622E-3"/>
    <n v="-7.6822063448209899E-3"/>
    <n v="1"/>
    <n v="0"/>
    <n v="0"/>
    <n v="0"/>
    <n v="0"/>
    <n v="0"/>
    <n v="0"/>
    <n v="1.4426907756049852E-2"/>
    <n v="0"/>
    <n v="0"/>
  </r>
  <r>
    <x v="129"/>
    <d v="2013-04-09T00:00:00"/>
    <n v="126.42137145996"/>
    <n v="87.418869018554602"/>
    <n v="7"/>
    <n v="3.4506030802333248E-3"/>
    <n v="-2.4643715191847012E-3"/>
    <n v="1"/>
    <n v="0"/>
    <n v="0"/>
    <n v="0"/>
    <n v="0"/>
    <n v="0"/>
    <n v="0"/>
    <n v="5.9149745994180256E-3"/>
    <n v="0"/>
    <n v="0"/>
  </r>
  <r>
    <x v="129"/>
    <d v="2013-04-10T00:00:00"/>
    <n v="127.969886779785"/>
    <n v="86.218101501464801"/>
    <n v="8"/>
    <n v="1.2174431282127958E-2"/>
    <n v="-1.3831002180353522E-2"/>
    <n v="1"/>
    <n v="0"/>
    <n v="0"/>
    <n v="0"/>
    <n v="0"/>
    <n v="0"/>
    <n v="0"/>
    <n v="2.6005433462481478E-2"/>
    <n v="0"/>
    <n v="0"/>
  </r>
  <r>
    <x v="129"/>
    <d v="2013-04-11T00:00:00"/>
    <n v="128.38934326171801"/>
    <n v="86.3834228515625"/>
    <n v="9"/>
    <n v="3.2724146985808997E-3"/>
    <n v="1.9156424171087952E-3"/>
    <n v="1"/>
    <n v="0"/>
    <n v="0"/>
    <n v="0"/>
    <n v="0"/>
    <n v="0"/>
    <n v="0"/>
    <n v="1.3567722814721045E-3"/>
    <n v="0"/>
    <n v="0"/>
  </r>
  <r>
    <x v="129"/>
    <d v="2013-04-12T00:00:00"/>
    <n v="128.07475280761699"/>
    <n v="87.670463562011705"/>
    <n v="10"/>
    <n v="-2.4532916435979091E-3"/>
    <n v="1.4789260907481595E-2"/>
    <n v="1"/>
    <n v="0"/>
    <n v="0"/>
    <n v="0"/>
    <n v="0"/>
    <n v="0"/>
    <n v="0"/>
    <n v="-1.7242552551079503E-2"/>
    <n v="0"/>
    <n v="0"/>
  </r>
  <r>
    <x v="129"/>
    <d v="2013-04-15T00:00:00"/>
    <n v="125.10675048828099"/>
    <n v="88.432662963867102"/>
    <n v="11"/>
    <n v="-2.3446723009110441E-2"/>
    <n v="8.6563387751931644E-3"/>
    <n v="1"/>
    <n v="0"/>
    <n v="0"/>
    <n v="0"/>
    <n v="0"/>
    <n v="0"/>
    <n v="0"/>
    <n v="-3.2103061784303603E-2"/>
    <n v="0"/>
    <n v="0"/>
  </r>
  <r>
    <x v="129"/>
    <d v="2013-04-16T00:00:00"/>
    <n v="126.95369720458901"/>
    <n v="87.706436157226506"/>
    <n v="12"/>
    <n v="1.4655054284945672E-2"/>
    <n v="-8.2461069170991653E-3"/>
    <n v="1"/>
    <n v="0"/>
    <n v="0"/>
    <n v="0"/>
    <n v="0"/>
    <n v="0"/>
    <n v="0"/>
    <n v="2.2901161202044835E-2"/>
    <n v="0"/>
    <n v="0"/>
  </r>
  <r>
    <x v="129"/>
    <d v="2013-04-17T00:00:00"/>
    <n v="125.098731994628"/>
    <n v="88.288818359375"/>
    <n v="13"/>
    <n v="-1.471914955237289E-2"/>
    <n v="6.6181821715349089E-3"/>
    <n v="1"/>
    <n v="0"/>
    <n v="0"/>
    <n v="0"/>
    <n v="0"/>
    <n v="0"/>
    <n v="0"/>
    <n v="-2.1337331723907799E-2"/>
    <n v="0"/>
    <n v="0"/>
  </r>
  <r>
    <x v="129"/>
    <d v="2013-04-18T00:00:00"/>
    <n v="124.31640625"/>
    <n v="88.504562377929602"/>
    <n v="14"/>
    <n v="-6.2733025412231381E-3"/>
    <n v="2.4406357834036319E-3"/>
    <n v="1"/>
    <n v="0"/>
    <n v="0"/>
    <n v="0"/>
    <n v="0"/>
    <n v="0"/>
    <n v="0"/>
    <n v="-8.7139383246267708E-3"/>
    <n v="0"/>
    <n v="0"/>
  </r>
  <r>
    <x v="129"/>
    <d v="2013-04-19T00:00:00"/>
    <n v="125.39712524414"/>
    <n v="88.317596435546804"/>
    <n v="15"/>
    <n v="8.655724302122119E-3"/>
    <n v="-2.1147350910653705E-3"/>
    <n v="1"/>
    <n v="0"/>
    <n v="0"/>
    <n v="0"/>
    <n v="0"/>
    <n v="0"/>
    <n v="0"/>
    <n v="1.0770459393187489E-2"/>
    <n v="0"/>
    <n v="0"/>
  </r>
  <r>
    <x v="129"/>
    <d v="2013-04-22T00:00:00"/>
    <n v="125.95359039306599"/>
    <n v="88.38232421875"/>
    <n v="16"/>
    <n v="4.4278056393145457E-3"/>
    <n v="7.3262948685794051E-4"/>
    <n v="0"/>
    <n v="1"/>
    <n v="0"/>
    <n v="4.4278056393145457E-3"/>
    <n v="7.3262948685794051E-4"/>
    <n v="0"/>
    <n v="0"/>
    <n v="0"/>
    <n v="3.6951761524566052E-3"/>
    <n v="0"/>
  </r>
  <r>
    <x v="129"/>
    <d v="2013-04-23T00:00:00"/>
    <n v="127.25212097167901"/>
    <n v="88.073143005371094"/>
    <n v="17"/>
    <n v="1.025681415810758E-2"/>
    <n v="-3.5043576110344449E-3"/>
    <n v="0"/>
    <n v="1"/>
    <n v="0"/>
    <n v="1.025681415810758E-2"/>
    <n v="-3.5043576110344449E-3"/>
    <n v="0"/>
    <n v="0"/>
    <n v="0"/>
    <n v="1.3761171769142025E-2"/>
    <n v="0"/>
  </r>
  <r>
    <x v="129"/>
    <d v="2013-04-24T00:00:00"/>
    <n v="127.332763671875"/>
    <n v="88.296073913574205"/>
    <n v="18"/>
    <n v="6.3352310178245474E-4"/>
    <n v="2.5280038186162282E-3"/>
    <n v="0"/>
    <n v="1"/>
    <n v="0"/>
    <n v="6.3352310178245474E-4"/>
    <n v="2.5280038186162282E-3"/>
    <n v="0"/>
    <n v="0"/>
    <n v="0"/>
    <n v="-1.8944807168337734E-3"/>
    <n v="0"/>
  </r>
  <r>
    <x v="129"/>
    <d v="2013-04-25T00:00:00"/>
    <n v="127.848945617675"/>
    <n v="87.914985656738196"/>
    <n v="19"/>
    <n v="4.0456085294188595E-3"/>
    <n v="-4.3253681341841495E-3"/>
    <n v="0"/>
    <n v="1"/>
    <n v="0"/>
    <n v="4.0456085294188595E-3"/>
    <n v="-4.3253681341841495E-3"/>
    <n v="0"/>
    <n v="0"/>
    <n v="0"/>
    <n v="8.3709766636030081E-3"/>
    <n v="0"/>
  </r>
  <r>
    <x v="129"/>
    <d v="2013-04-26T00:00:00"/>
    <n v="127.62313079833901"/>
    <n v="88.720291137695298"/>
    <n v="20"/>
    <n v="-1.7678243455307241E-3"/>
    <n v="9.1183491234238211E-3"/>
    <n v="0"/>
    <n v="1"/>
    <n v="0"/>
    <n v="-1.7678243455307241E-3"/>
    <n v="9.1183491234238211E-3"/>
    <n v="0"/>
    <n v="0"/>
    <n v="0"/>
    <n v="-1.0886173468954544E-2"/>
    <n v="0"/>
  </r>
  <r>
    <x v="129"/>
    <d v="2013-04-29T00:00:00"/>
    <n v="128.47799682617099"/>
    <n v="88.396697998046804"/>
    <n v="21"/>
    <n v="6.6760284175866333E-3"/>
    <n v="-3.6540085880271112E-3"/>
    <n v="0"/>
    <n v="1"/>
    <n v="0"/>
    <n v="6.6760284175866333E-3"/>
    <n v="-3.6540085880271112E-3"/>
    <n v="0"/>
    <n v="0"/>
    <n v="0"/>
    <n v="1.0330037005613744E-2"/>
    <n v="0"/>
  </r>
  <r>
    <x v="129"/>
    <d v="2013-04-30T00:00:00"/>
    <n v="128.78446960449199"/>
    <n v="88.447044372558594"/>
    <n v="22"/>
    <n v="2.3825700464668227E-3"/>
    <n v="5.6938826556248475E-4"/>
    <n v="0"/>
    <n v="1"/>
    <n v="0"/>
    <n v="2.3825700464668227E-3"/>
    <n v="5.6938826556248475E-4"/>
    <n v="0"/>
    <n v="0"/>
    <n v="0"/>
    <n v="1.8131817809043378E-3"/>
    <n v="0"/>
  </r>
  <r>
    <x v="130"/>
    <d v="2013-05-01T00:00:00"/>
    <n v="127.65536499023401"/>
    <n v="89.355667114257798"/>
    <n v="1"/>
    <n v="-8.8060570820094157E-3"/>
    <n v="1.0220661358801087E-2"/>
    <n v="1"/>
    <n v="0"/>
    <n v="1"/>
    <n v="0"/>
    <n v="0"/>
    <n v="-8.8060570820094157E-3"/>
    <n v="1.0220661358801087E-2"/>
    <n v="-1.9026718440810504E-2"/>
    <n v="0"/>
    <n v="-1.9026718440810504E-2"/>
  </r>
  <r>
    <x v="130"/>
    <d v="2013-05-02T00:00:00"/>
    <n v="128.84094238281199"/>
    <n v="89.240310668945298"/>
    <n v="2"/>
    <n v="9.2444670881410042E-3"/>
    <n v="-1.2918147741784946E-3"/>
    <n v="1"/>
    <n v="0"/>
    <n v="1"/>
    <n v="0"/>
    <n v="0"/>
    <n v="9.2444670881410042E-3"/>
    <n v="-1.2918147741784946E-3"/>
    <n v="1.0536281862319499E-2"/>
    <n v="0"/>
    <n v="1.0536281862319499E-2"/>
  </r>
  <r>
    <x v="130"/>
    <d v="2013-05-03T00:00:00"/>
    <n v="130.14752197265599"/>
    <n v="87.136344909667898"/>
    <n v="3"/>
    <n v="1.0089952678046785E-2"/>
    <n v="-2.3858776058089302E-2"/>
    <n v="1"/>
    <n v="0"/>
    <n v="1"/>
    <n v="0"/>
    <n v="0"/>
    <n v="1.0089952678046785E-2"/>
    <n v="-2.3858776058089302E-2"/>
    <n v="3.3948728736136087E-2"/>
    <n v="0"/>
    <n v="3.3948728736136087E-2"/>
  </r>
  <r>
    <x v="130"/>
    <d v="2013-05-06T00:00:00"/>
    <n v="130.47817993164"/>
    <n v="86.920181274414006"/>
    <n v="4"/>
    <n v="2.5374177142120425E-3"/>
    <n v="-2.4838338570441439E-3"/>
    <n v="1"/>
    <n v="0"/>
    <n v="1"/>
    <n v="0"/>
    <n v="0"/>
    <n v="2.5374177142120425E-3"/>
    <n v="-2.4838338570441439E-3"/>
    <n v="5.0212515712561865E-3"/>
    <n v="0"/>
    <n v="5.0212515712561865E-3"/>
  </r>
  <r>
    <x v="130"/>
    <d v="2013-05-07T00:00:00"/>
    <n v="131.13951110839801"/>
    <n v="86.581520080566406"/>
    <n v="5"/>
    <n v="5.0557176219942152E-3"/>
    <n v="-3.9038421099265568E-3"/>
    <n v="1"/>
    <n v="0"/>
    <n v="1"/>
    <n v="0"/>
    <n v="0"/>
    <n v="5.0557176219942152E-3"/>
    <n v="-3.9038421099265568E-3"/>
    <n v="8.9595597319207729E-3"/>
    <n v="0"/>
    <n v="8.9595597319207729E-3"/>
  </r>
  <r>
    <x v="130"/>
    <d v="2013-05-08T00:00:00"/>
    <n v="131.73631286621"/>
    <n v="86.718421936035099"/>
    <n v="6"/>
    <n v="4.5405680456366421E-3"/>
    <n v="1.5799414858849172E-3"/>
    <n v="1"/>
    <n v="0"/>
    <n v="0"/>
    <n v="0"/>
    <n v="0"/>
    <n v="0"/>
    <n v="0"/>
    <n v="2.9606265597517251E-3"/>
    <n v="0"/>
    <n v="0"/>
  </r>
  <r>
    <x v="130"/>
    <d v="2013-05-09T00:00:00"/>
    <n v="131.36534118652301"/>
    <n v="86.495063781738196"/>
    <n v="7"/>
    <n v="-2.8199893068985874E-3"/>
    <n v="-2.5789940912683018E-3"/>
    <n v="1"/>
    <n v="0"/>
    <n v="0"/>
    <n v="0"/>
    <n v="0"/>
    <n v="0"/>
    <n v="0"/>
    <n v="-2.4099521563028569E-4"/>
    <n v="0"/>
    <n v="0"/>
  </r>
  <r>
    <x v="130"/>
    <d v="2013-05-10T00:00:00"/>
    <n v="131.79280090332"/>
    <n v="85.565544128417898"/>
    <n v="8"/>
    <n v="3.248693651303911E-3"/>
    <n v="-1.0804665952680521E-2"/>
    <n v="1"/>
    <n v="0"/>
    <n v="0"/>
    <n v="0"/>
    <n v="0"/>
    <n v="0"/>
    <n v="0"/>
    <n v="1.4053359603984432E-2"/>
    <n v="0"/>
    <n v="0"/>
  </r>
  <r>
    <x v="130"/>
    <d v="2013-05-13T00:00:00"/>
    <n v="131.89762878417901"/>
    <n v="84.909774780273395"/>
    <n v="9"/>
    <n v="7.9508298049005158E-4"/>
    <n v="-7.6934606943150057E-3"/>
    <n v="1"/>
    <n v="0"/>
    <n v="0"/>
    <n v="0"/>
    <n v="0"/>
    <n v="0"/>
    <n v="0"/>
    <n v="8.4885436748050568E-3"/>
    <n v="0"/>
    <n v="0"/>
  </r>
  <r>
    <x v="130"/>
    <d v="2013-05-14T00:00:00"/>
    <n v="133.26063537597599"/>
    <n v="83.987541198730398"/>
    <n v="10"/>
    <n v="1.0280792878982085E-2"/>
    <n v="-1.0920750775212597E-2"/>
    <n v="1"/>
    <n v="0"/>
    <n v="0"/>
    <n v="0"/>
    <n v="0"/>
    <n v="0"/>
    <n v="0"/>
    <n v="2.1201543654194681E-2"/>
    <n v="0"/>
    <n v="0"/>
  </r>
  <r>
    <x v="130"/>
    <d v="2013-05-15T00:00:00"/>
    <n v="133.97840881347599"/>
    <n v="84.549560546875"/>
    <n v="11"/>
    <n v="5.371783645504607E-3"/>
    <n v="6.6694089976387493E-3"/>
    <n v="1"/>
    <n v="0"/>
    <n v="0"/>
    <n v="0"/>
    <n v="0"/>
    <n v="0"/>
    <n v="0"/>
    <n v="-1.2976253521341423E-3"/>
    <n v="0"/>
    <n v="0"/>
  </r>
  <r>
    <x v="130"/>
    <d v="2013-05-16T00:00:00"/>
    <n v="133.34938049316401"/>
    <n v="85.428657531738196"/>
    <n v="12"/>
    <n v="-4.7060538140402579E-3"/>
    <n v="1.0343735013552331E-2"/>
    <n v="1"/>
    <n v="0"/>
    <n v="0"/>
    <n v="0"/>
    <n v="0"/>
    <n v="0"/>
    <n v="0"/>
    <n v="-1.504978882759259E-2"/>
    <n v="0"/>
    <n v="0"/>
  </r>
  <r>
    <x v="130"/>
    <d v="2013-05-17T00:00:00"/>
    <n v="134.63983154296801"/>
    <n v="84.347808837890597"/>
    <n v="13"/>
    <n v="9.6306938187808271E-3"/>
    <n v="-1.2732781162443467E-2"/>
    <n v="1"/>
    <n v="0"/>
    <n v="0"/>
    <n v="0"/>
    <n v="0"/>
    <n v="0"/>
    <n v="0"/>
    <n v="2.2363474981224294E-2"/>
    <n v="0"/>
    <n v="0"/>
  </r>
  <r>
    <x v="130"/>
    <d v="2013-05-20T00:00:00"/>
    <n v="134.63172912597599"/>
    <n v="84.246925354003906"/>
    <n v="14"/>
    <n v="-6.0180265411880946E-5"/>
    <n v="-1.1967573769242521E-3"/>
    <n v="1"/>
    <n v="0"/>
    <n v="0"/>
    <n v="0"/>
    <n v="0"/>
    <n v="0"/>
    <n v="0"/>
    <n v="1.1365771115123711E-3"/>
    <n v="0"/>
    <n v="0"/>
  </r>
  <r>
    <x v="130"/>
    <d v="2013-05-21T00:00:00"/>
    <n v="134.82530212402301"/>
    <n v="84.909774780273395"/>
    <n v="15"/>
    <n v="1.4367636312793565E-3"/>
    <n v="7.8371453033892723E-3"/>
    <n v="1"/>
    <n v="0"/>
    <n v="0"/>
    <n v="0"/>
    <n v="0"/>
    <n v="0"/>
    <n v="0"/>
    <n v="-6.4003816721099156E-3"/>
    <n v="0"/>
    <n v="0"/>
  </r>
  <r>
    <x v="130"/>
    <d v="2013-05-22T00:00:00"/>
    <n v="133.82518005371"/>
    <n v="83.648841857910099"/>
    <n v="16"/>
    <n v="-7.4455603612759696E-3"/>
    <n v="-1.4961637312166881E-2"/>
    <n v="0"/>
    <n v="1"/>
    <n v="0"/>
    <n v="-7.4455603612759696E-3"/>
    <n v="-1.4961637312166881E-2"/>
    <n v="0"/>
    <n v="0"/>
    <n v="0"/>
    <n v="7.5160769508909112E-3"/>
    <n v="0"/>
  </r>
  <r>
    <x v="130"/>
    <d v="2013-05-23T00:00:00"/>
    <n v="133.43811035156199"/>
    <n v="84.045150756835895"/>
    <n v="17"/>
    <n v="-2.8965442443385481E-3"/>
    <n v="4.7265812037747979E-3"/>
    <n v="0"/>
    <n v="1"/>
    <n v="0"/>
    <n v="-2.8965442443385481E-3"/>
    <n v="4.7265812037747979E-3"/>
    <n v="0"/>
    <n v="0"/>
    <n v="0"/>
    <n v="-7.6231254481133465E-3"/>
    <n v="0"/>
  </r>
  <r>
    <x v="130"/>
    <d v="2013-05-24T00:00:00"/>
    <n v="133.32514953613199"/>
    <n v="84.160469055175696"/>
    <n v="18"/>
    <n v="-8.4689939858444564E-4"/>
    <n v="1.371158901063485E-3"/>
    <n v="0"/>
    <n v="1"/>
    <n v="0"/>
    <n v="-8.4689939858444564E-4"/>
    <n v="1.371158901063485E-3"/>
    <n v="0"/>
    <n v="0"/>
    <n v="0"/>
    <n v="-2.2180582996479308E-3"/>
    <n v="0"/>
  </r>
  <r>
    <x v="130"/>
    <d v="2013-05-28T00:00:00"/>
    <n v="134.12364196777301"/>
    <n v="82.027610778808594"/>
    <n v="19"/>
    <n v="5.9711976986968913E-3"/>
    <n v="-2.5669414945496852E-2"/>
    <n v="0"/>
    <n v="1"/>
    <n v="0"/>
    <n v="5.9711976986968913E-3"/>
    <n v="-2.5669414945496852E-2"/>
    <n v="0"/>
    <n v="0"/>
    <n v="0"/>
    <n v="3.1640612644193745E-2"/>
    <n v="0"/>
  </r>
  <r>
    <x v="130"/>
    <d v="2013-05-29T00:00:00"/>
    <n v="133.25259399414"/>
    <n v="82.949928283691406"/>
    <n v="20"/>
    <n v="-6.51554579634932E-3"/>
    <n v="1.1181244660734422E-2"/>
    <n v="0"/>
    <n v="1"/>
    <n v="0"/>
    <n v="-6.51554579634932E-3"/>
    <n v="1.1181244660734422E-2"/>
    <n v="0"/>
    <n v="0"/>
    <n v="0"/>
    <n v="-1.7696790457083743E-2"/>
    <n v="0"/>
  </r>
  <r>
    <x v="130"/>
    <d v="2013-05-30T00:00:00"/>
    <n v="133.74455261230401"/>
    <n v="82.7481689453125"/>
    <n v="21"/>
    <n v="3.6851268349227437E-3"/>
    <n v="-2.4352656000811812E-3"/>
    <n v="0"/>
    <n v="1"/>
    <n v="0"/>
    <n v="3.6851268349227437E-3"/>
    <n v="-2.4352656000811812E-3"/>
    <n v="0"/>
    <n v="0"/>
    <n v="0"/>
    <n v="6.1203924350039249E-3"/>
    <n v="0"/>
  </r>
  <r>
    <x v="130"/>
    <d v="2013-05-31T00:00:00"/>
    <n v="131.82505798339801"/>
    <n v="82.467178344726506"/>
    <n v="22"/>
    <n v="-1.4455931546656791E-2"/>
    <n v="-3.4015105269952816E-3"/>
    <n v="0"/>
    <n v="1"/>
    <n v="0"/>
    <n v="-1.4455931546656791E-2"/>
    <n v="-3.4015105269952816E-3"/>
    <n v="0"/>
    <n v="0"/>
    <n v="0"/>
    <n v="-1.105442101966151E-2"/>
    <n v="0"/>
  </r>
  <r>
    <x v="131"/>
    <d v="2013-06-03T00:00:00"/>
    <n v="132.550857543945"/>
    <n v="82.904144287109304"/>
    <n v="1"/>
    <n v="5.4906770347867163E-3"/>
    <n v="5.2846763560501931E-3"/>
    <n v="1"/>
    <n v="0"/>
    <n v="1"/>
    <n v="0"/>
    <n v="0"/>
    <n v="5.4906770347867163E-3"/>
    <n v="5.2846763560501931E-3"/>
    <n v="2.0600067873652317E-4"/>
    <n v="0"/>
    <n v="2.0600067873652317E-4"/>
  </r>
  <r>
    <x v="131"/>
    <d v="2013-06-04T00:00:00"/>
    <n v="131.913803100585"/>
    <n v="82.138511657714801"/>
    <n v="2"/>
    <n v="-4.8176998317182914E-3"/>
    <n v="-9.2780635078698014E-3"/>
    <n v="1"/>
    <n v="0"/>
    <n v="1"/>
    <n v="0"/>
    <n v="0"/>
    <n v="-4.8176998317182914E-3"/>
    <n v="-9.2780635078698014E-3"/>
    <n v="4.46036367615151E-3"/>
    <n v="0"/>
    <n v="4.46036367615151E-3"/>
  </r>
  <r>
    <x v="131"/>
    <d v="2013-06-05T00:00:00"/>
    <n v="130.06681823730401"/>
    <n v="83.272567749023395"/>
    <n v="3"/>
    <n v="-1.4100397620211706E-2"/>
    <n v="1.3712187411812486E-2"/>
    <n v="1"/>
    <n v="0"/>
    <n v="1"/>
    <n v="0"/>
    <n v="0"/>
    <n v="-1.4100397620211706E-2"/>
    <n v="1.3712187411812486E-2"/>
    <n v="-2.781258503202419E-2"/>
    <n v="0"/>
    <n v="-2.781258503202419E-2"/>
  </r>
  <r>
    <x v="131"/>
    <d v="2013-06-06T00:00:00"/>
    <n v="131.24433898925699"/>
    <n v="83.221992492675696"/>
    <n v="4"/>
    <n v="9.0124641805233788E-3"/>
    <n v="-6.0753045420655096E-4"/>
    <n v="1"/>
    <n v="0"/>
    <n v="1"/>
    <n v="0"/>
    <n v="0"/>
    <n v="9.0124641805233788E-3"/>
    <n v="-6.0753045420655096E-4"/>
    <n v="9.6199946347299298E-3"/>
    <n v="0"/>
    <n v="9.6199946347299298E-3"/>
  </r>
  <r>
    <x v="131"/>
    <d v="2013-06-07T00:00:00"/>
    <n v="132.91389465332"/>
    <n v="81.734115600585895"/>
    <n v="5"/>
    <n v="1.2640740909522958E-2"/>
    <n v="-1.8040159424258455E-2"/>
    <n v="1"/>
    <n v="0"/>
    <n v="1"/>
    <n v="0"/>
    <n v="0"/>
    <n v="1.2640740909522958E-2"/>
    <n v="-1.8040159424258455E-2"/>
    <n v="3.0680900333781413E-2"/>
    <n v="0"/>
    <n v="3.0680900333781413E-2"/>
  </r>
  <r>
    <x v="131"/>
    <d v="2013-06-10T00:00:00"/>
    <n v="132.91389465332"/>
    <n v="81.343994140625"/>
    <n v="6"/>
    <n v="0"/>
    <n v="-4.7844827828559559E-3"/>
    <n v="1"/>
    <n v="0"/>
    <n v="0"/>
    <n v="0"/>
    <n v="0"/>
    <n v="0"/>
    <n v="0"/>
    <n v="4.7844827828559559E-3"/>
    <n v="0"/>
    <n v="0"/>
  </r>
  <r>
    <x v="131"/>
    <d v="2013-06-11T00:00:00"/>
    <n v="131.54278564453099"/>
    <n v="82.311874389648395"/>
    <n v="7"/>
    <n v="-1.0369345124793988E-2"/>
    <n v="1.1828375510198918E-2"/>
    <n v="1"/>
    <n v="0"/>
    <n v="0"/>
    <n v="0"/>
    <n v="0"/>
    <n v="0"/>
    <n v="0"/>
    <n v="-2.2197720634992906E-2"/>
    <n v="0"/>
    <n v="0"/>
  </r>
  <r>
    <x v="131"/>
    <d v="2013-06-12T00:00:00"/>
    <n v="130.45397949218699"/>
    <n v="81.134529113769503"/>
    <n v="8"/>
    <n v="-8.3116478173255615E-3"/>
    <n v="-1.4406748807835207E-2"/>
    <n v="1"/>
    <n v="0"/>
    <n v="0"/>
    <n v="0"/>
    <n v="0"/>
    <n v="0"/>
    <n v="0"/>
    <n v="6.0951009905096457E-3"/>
    <n v="0"/>
    <n v="0"/>
  </r>
  <r>
    <x v="131"/>
    <d v="2013-06-13T00:00:00"/>
    <n v="132.43804931640599"/>
    <n v="82.405746459960895"/>
    <n v="9"/>
    <n v="1.5094466762070331E-2"/>
    <n v="1.5546542838261242E-2"/>
    <n v="1"/>
    <n v="0"/>
    <n v="0"/>
    <n v="0"/>
    <n v="0"/>
    <n v="0"/>
    <n v="0"/>
    <n v="-4.5207607619091039E-4"/>
    <n v="0"/>
    <n v="0"/>
  </r>
  <r>
    <x v="131"/>
    <d v="2013-06-14T00:00:00"/>
    <n v="131.60725402832"/>
    <n v="82.210784912109304"/>
    <n v="10"/>
    <n v="-6.2928445927824183E-3"/>
    <n v="-2.368676309497041E-3"/>
    <n v="1"/>
    <n v="0"/>
    <n v="0"/>
    <n v="0"/>
    <n v="0"/>
    <n v="0"/>
    <n v="0"/>
    <n v="-3.9241682832853774E-3"/>
    <n v="0"/>
    <n v="0"/>
  </r>
  <r>
    <x v="131"/>
    <d v="2013-06-17T00:00:00"/>
    <n v="132.62348937988199"/>
    <n v="81.777397155761705"/>
    <n v="11"/>
    <n v="7.6920675403515798E-3"/>
    <n v="-5.2856097295447659E-3"/>
    <n v="1"/>
    <n v="0"/>
    <n v="0"/>
    <n v="0"/>
    <n v="0"/>
    <n v="0"/>
    <n v="0"/>
    <n v="1.2977677269896345E-2"/>
    <n v="0"/>
    <n v="0"/>
  </r>
  <r>
    <x v="131"/>
    <d v="2013-06-18T00:00:00"/>
    <n v="133.67193603515599"/>
    <n v="81.820686340332003"/>
    <n v="12"/>
    <n v="7.874352862678036E-3"/>
    <n v="5.2921384719831525E-4"/>
    <n v="1"/>
    <n v="0"/>
    <n v="0"/>
    <n v="0"/>
    <n v="0"/>
    <n v="0"/>
    <n v="0"/>
    <n v="7.3451390154797205E-3"/>
    <n v="0"/>
    <n v="0"/>
  </r>
  <r>
    <x v="131"/>
    <d v="2013-06-19T00:00:00"/>
    <n v="131.82505798339801"/>
    <n v="80.975669860839801"/>
    <n v="13"/>
    <n v="-1.391283430310113E-2"/>
    <n v="-1.0381363420408544E-2"/>
    <n v="1"/>
    <n v="0"/>
    <n v="0"/>
    <n v="0"/>
    <n v="0"/>
    <n v="0"/>
    <n v="0"/>
    <n v="-3.5314708826925858E-3"/>
    <n v="0"/>
    <n v="0"/>
  </r>
  <r>
    <x v="131"/>
    <d v="2013-06-20T00:00:00"/>
    <n v="128.55865478515599"/>
    <n v="79.646629333496094"/>
    <n v="14"/>
    <n v="-2.5090467605455389E-2"/>
    <n v="-1.6549020477329583E-2"/>
    <n v="1"/>
    <n v="0"/>
    <n v="0"/>
    <n v="0"/>
    <n v="0"/>
    <n v="0"/>
    <n v="0"/>
    <n v="-8.5414471281258057E-3"/>
    <n v="0"/>
    <n v="0"/>
  </r>
  <r>
    <x v="131"/>
    <d v="2013-06-21T00:00:00"/>
    <n v="128.97135925292901"/>
    <n v="78.295974731445298"/>
    <n v="15"/>
    <n v="3.2051007538873464E-3"/>
    <n v="-1.7103523593620301E-2"/>
    <n v="1"/>
    <n v="0"/>
    <n v="0"/>
    <n v="0"/>
    <n v="0"/>
    <n v="0"/>
    <n v="0"/>
    <n v="2.0308624347507648E-2"/>
    <n v="0"/>
    <n v="0"/>
  </r>
  <r>
    <x v="131"/>
    <d v="2013-06-24T00:00:00"/>
    <n v="127.341667175292"/>
    <n v="78.620964050292898"/>
    <n v="16"/>
    <n v="-1.2716591598782051E-2"/>
    <n v="4.1421886769366159E-3"/>
    <n v="0"/>
    <n v="1"/>
    <n v="0"/>
    <n v="-1.2716591598782051E-2"/>
    <n v="4.1421886769366159E-3"/>
    <n v="0"/>
    <n v="0"/>
    <n v="0"/>
    <n v="-1.6858780275718667E-2"/>
    <n v="0"/>
  </r>
  <r>
    <x v="131"/>
    <d v="2013-06-25T00:00:00"/>
    <n v="128.56597900390599"/>
    <n v="77.920387268066406"/>
    <n v="17"/>
    <n v="9.5684610281403897E-3"/>
    <n v="-8.9507526746468134E-3"/>
    <n v="0"/>
    <n v="1"/>
    <n v="0"/>
    <n v="9.5684610281403897E-3"/>
    <n v="-8.9507526746468134E-3"/>
    <n v="0"/>
    <n v="0"/>
    <n v="0"/>
    <n v="1.8519213702787203E-2"/>
    <n v="0"/>
  </r>
  <r>
    <x v="131"/>
    <d v="2013-06-26T00:00:00"/>
    <n v="129.83885192871"/>
    <n v="78.425918579101506"/>
    <n v="18"/>
    <n v="9.8518531213896594E-3"/>
    <n v="6.4668374487093713E-3"/>
    <n v="0"/>
    <n v="1"/>
    <n v="0"/>
    <n v="9.8518531213896594E-3"/>
    <n v="6.4668374487093713E-3"/>
    <n v="0"/>
    <n v="0"/>
    <n v="0"/>
    <n v="3.3850156726802881E-3"/>
    <n v="0"/>
  </r>
  <r>
    <x v="131"/>
    <d v="2013-06-27T00:00:00"/>
    <n v="130.60104370117099"/>
    <n v="79.227722167968693"/>
    <n v="19"/>
    <n v="5.8531274297799118E-3"/>
    <n v="1.0171798105073295E-2"/>
    <n v="0"/>
    <n v="1"/>
    <n v="0"/>
    <n v="5.8531274297799118E-3"/>
    <n v="1.0171798105073295E-2"/>
    <n v="0"/>
    <n v="0"/>
    <n v="0"/>
    <n v="-4.318670675293383E-3"/>
    <n v="0"/>
  </r>
  <r>
    <x v="131"/>
    <d v="2013-06-28T00:00:00"/>
    <n v="130.06590270996"/>
    <n v="79.769401550292898"/>
    <n v="20"/>
    <n v="-4.105942471008147E-3"/>
    <n v="6.8137267563285918E-3"/>
    <n v="0"/>
    <n v="1"/>
    <n v="0"/>
    <n v="-4.105942471008147E-3"/>
    <n v="6.8137267563285918E-3"/>
    <n v="0"/>
    <n v="0"/>
    <n v="0"/>
    <n v="-1.091966922733674E-2"/>
    <n v="0"/>
  </r>
  <r>
    <x v="132"/>
    <d v="2013-07-01T00:00:00"/>
    <n v="130.828033447265"/>
    <n v="79.930122375488196"/>
    <n v="1"/>
    <n v="5.8424731248381042E-3"/>
    <n v="2.0127909652510817E-3"/>
    <n v="1"/>
    <n v="0"/>
    <n v="1"/>
    <n v="0"/>
    <n v="0"/>
    <n v="5.8424731248381042E-3"/>
    <n v="2.0127909652510817E-3"/>
    <n v="3.8296821595870225E-3"/>
    <n v="0"/>
    <n v="3.8296821595870225E-3"/>
  </r>
  <r>
    <x v="132"/>
    <d v="2013-07-02T00:00:00"/>
    <n v="130.70642089843699"/>
    <n v="79.879447937011705"/>
    <n v="2"/>
    <n v="-9.299926305873943E-4"/>
    <n v="-6.341853003646689E-4"/>
    <n v="1"/>
    <n v="0"/>
    <n v="1"/>
    <n v="0"/>
    <n v="0"/>
    <n v="-9.299926305873943E-4"/>
    <n v="-6.341853003646689E-4"/>
    <n v="-2.9580733022272539E-4"/>
    <n v="0"/>
    <n v="-2.9580733022272539E-4"/>
  </r>
  <r>
    <x v="132"/>
    <d v="2013-07-03T00:00:00"/>
    <n v="130.76319885253901"/>
    <n v="79.640556335449205"/>
    <n v="3"/>
    <n v="4.3429867721164197E-4"/>
    <n v="-2.9951325696082982E-3"/>
    <n v="1"/>
    <n v="0"/>
    <n v="1"/>
    <n v="0"/>
    <n v="0"/>
    <n v="4.3429867721164197E-4"/>
    <n v="-2.9951325696082982E-3"/>
    <n v="3.4294312468199401E-3"/>
    <n v="0"/>
    <n v="3.4294312468199401E-3"/>
  </r>
  <r>
    <x v="132"/>
    <d v="2013-07-05T00:00:00"/>
    <n v="132.17396545410099"/>
    <n v="76.925758361816406"/>
    <n v="4"/>
    <n v="1.0730929901622848E-2"/>
    <n v="-3.4682685183376104E-2"/>
    <n v="1"/>
    <n v="0"/>
    <n v="1"/>
    <n v="0"/>
    <n v="0"/>
    <n v="1.0730929901622848E-2"/>
    <n v="-3.4682685183376104E-2"/>
    <n v="4.541361508499895E-2"/>
    <n v="0"/>
    <n v="4.541361508499895E-2"/>
  </r>
  <r>
    <x v="132"/>
    <d v="2013-07-08T00:00:00"/>
    <n v="132.92800903320301"/>
    <n v="77.671440124511705"/>
    <n v="5"/>
    <n v="5.6887212104756602E-3"/>
    <n v="9.6468442229110454E-3"/>
    <n v="1"/>
    <n v="0"/>
    <n v="1"/>
    <n v="0"/>
    <n v="0"/>
    <n v="5.6887212104756602E-3"/>
    <n v="9.6468442229110454E-3"/>
    <n v="-3.9581230124353852E-3"/>
    <n v="0"/>
    <n v="-3.9581230124353852E-3"/>
  </r>
  <r>
    <x v="132"/>
    <d v="2013-07-09T00:00:00"/>
    <n v="133.88470458984301"/>
    <n v="77.751052856445298"/>
    <n v="6"/>
    <n v="7.1713198648600974E-3"/>
    <n v="1.024468690080651E-3"/>
    <n v="1"/>
    <n v="0"/>
    <n v="0"/>
    <n v="0"/>
    <n v="0"/>
    <n v="0"/>
    <n v="0"/>
    <n v="6.1468511747794462E-3"/>
    <n v="0"/>
    <n v="0"/>
  </r>
  <r>
    <x v="132"/>
    <d v="2013-07-10T00:00:00"/>
    <n v="133.933349609375"/>
    <n v="77.142959594726506"/>
    <n v="7"/>
    <n v="3.6326916206148158E-4"/>
    <n v="-7.8517739477418792E-3"/>
    <n v="1"/>
    <n v="0"/>
    <n v="0"/>
    <n v="0"/>
    <n v="0"/>
    <n v="0"/>
    <n v="0"/>
    <n v="8.2150431098033608E-3"/>
    <n v="0"/>
    <n v="0"/>
  </r>
  <r>
    <x v="132"/>
    <d v="2013-07-11T00:00:00"/>
    <n v="135.75764465332"/>
    <n v="78.0478515625"/>
    <n v="8"/>
    <n v="1.3528986197221206E-2"/>
    <n v="1.1661801575300888E-2"/>
    <n v="1"/>
    <n v="0"/>
    <n v="0"/>
    <n v="0"/>
    <n v="0"/>
    <n v="0"/>
    <n v="0"/>
    <n v="1.8671846219203182E-3"/>
    <n v="0"/>
    <n v="0"/>
  </r>
  <r>
    <x v="132"/>
    <d v="2013-07-12T00:00:00"/>
    <n v="135.81437683105401"/>
    <n v="77.982734680175696"/>
    <n v="9"/>
    <n v="4.1780576842323454E-4"/>
    <n v="-8.3466822336294457E-4"/>
    <n v="1"/>
    <n v="0"/>
    <n v="0"/>
    <n v="0"/>
    <n v="0"/>
    <n v="0"/>
    <n v="0"/>
    <n v="1.252473991786179E-3"/>
    <n v="0"/>
    <n v="0"/>
  </r>
  <r>
    <x v="132"/>
    <d v="2013-07-15T00:00:00"/>
    <n v="136.333251953125"/>
    <n v="78.395378112792898"/>
    <n v="10"/>
    <n v="3.8131932518520369E-3"/>
    <n v="5.2775210417883118E-3"/>
    <n v="1"/>
    <n v="0"/>
    <n v="0"/>
    <n v="0"/>
    <n v="0"/>
    <n v="0"/>
    <n v="0"/>
    <n v="-1.4643277899362749E-3"/>
    <n v="0"/>
    <n v="0"/>
  </r>
  <r>
    <x v="132"/>
    <d v="2013-07-16T00:00:00"/>
    <n v="135.82246398925699"/>
    <n v="78.663246154785099"/>
    <n v="11"/>
    <n v="-3.7536493536020235E-3"/>
    <n v="3.4110613532912881E-3"/>
    <n v="1"/>
    <n v="0"/>
    <n v="0"/>
    <n v="0"/>
    <n v="0"/>
    <n v="0"/>
    <n v="0"/>
    <n v="-7.1647107068933116E-3"/>
    <n v="0"/>
    <n v="0"/>
  </r>
  <r>
    <x v="132"/>
    <d v="2013-07-17T00:00:00"/>
    <n v="136.171127319335"/>
    <n v="78.808059692382798"/>
    <n v="12"/>
    <n v="2.5637627664487268E-3"/>
    <n v="1.8392376648114551E-3"/>
    <n v="1"/>
    <n v="0"/>
    <n v="0"/>
    <n v="0"/>
    <n v="0"/>
    <n v="0"/>
    <n v="0"/>
    <n v="7.2452510163727168E-4"/>
    <n v="0"/>
    <n v="0"/>
  </r>
  <r>
    <x v="132"/>
    <d v="2013-07-18T00:00:00"/>
    <n v="136.91705322265599"/>
    <n v="77.823463439941406"/>
    <n v="13"/>
    <n v="5.462907672661557E-3"/>
    <n v="-1.2572299645864969E-2"/>
    <n v="1"/>
    <n v="0"/>
    <n v="0"/>
    <n v="0"/>
    <n v="0"/>
    <n v="0"/>
    <n v="0"/>
    <n v="1.8035207318526526E-2"/>
    <n v="0"/>
    <n v="0"/>
  </r>
  <r>
    <x v="132"/>
    <d v="2013-07-19T00:00:00"/>
    <n v="137.16027832031199"/>
    <n v="79.054153442382798"/>
    <n v="14"/>
    <n v="1.7748652187779053E-3"/>
    <n v="1.5690131892950314E-2"/>
    <n v="1"/>
    <n v="0"/>
    <n v="0"/>
    <n v="0"/>
    <n v="0"/>
    <n v="0"/>
    <n v="0"/>
    <n v="-1.3915266674172408E-2"/>
    <n v="0"/>
    <n v="0"/>
  </r>
  <r>
    <x v="132"/>
    <d v="2013-07-22T00:00:00"/>
    <n v="137.42787170410099"/>
    <n v="79.170036315917898"/>
    <n v="15"/>
    <n v="1.9490532892737751E-3"/>
    <n v="1.46479365047998E-3"/>
    <n v="1"/>
    <n v="0"/>
    <n v="0"/>
    <n v="0"/>
    <n v="0"/>
    <n v="0"/>
    <n v="0"/>
    <n v="4.8425963879379511E-4"/>
    <n v="0"/>
    <n v="0"/>
  </r>
  <r>
    <x v="132"/>
    <d v="2013-07-23T00:00:00"/>
    <n v="137.13591003417901"/>
    <n v="78.836990356445298"/>
    <n v="16"/>
    <n v="-2.1267319244985109E-3"/>
    <n v="-4.2155904038619655E-3"/>
    <n v="0"/>
    <n v="1"/>
    <n v="0"/>
    <n v="-2.1267319244985109E-3"/>
    <n v="-4.2155904038619655E-3"/>
    <n v="0"/>
    <n v="0"/>
    <n v="0"/>
    <n v="2.0888584793634546E-3"/>
    <n v="0"/>
  </r>
  <r>
    <x v="132"/>
    <d v="2013-07-24T00:00:00"/>
    <n v="136.63327026367099"/>
    <n v="77.837966918945298"/>
    <n v="17"/>
    <n v="-3.6720008785754025E-3"/>
    <n v="-1.2752988669380846E-2"/>
    <n v="0"/>
    <n v="1"/>
    <n v="0"/>
    <n v="-3.6720008785754025E-3"/>
    <n v="-1.2752988669380846E-2"/>
    <n v="0"/>
    <n v="0"/>
    <n v="0"/>
    <n v="9.0809877908054441E-3"/>
    <n v="0"/>
  </r>
  <r>
    <x v="132"/>
    <d v="2013-07-25T00:00:00"/>
    <n v="136.96560668945301"/>
    <n v="77.809013366699205"/>
    <n v="18"/>
    <n v="2.4293710042438015E-3"/>
    <n v="-3.7204130175769943E-4"/>
    <n v="0"/>
    <n v="1"/>
    <n v="0"/>
    <n v="2.4293710042438015E-3"/>
    <n v="-3.7204130175769943E-4"/>
    <n v="0"/>
    <n v="0"/>
    <n v="0"/>
    <n v="2.8014123060015011E-3"/>
    <n v="0"/>
  </r>
  <r>
    <x v="132"/>
    <d v="2013-07-26T00:00:00"/>
    <n v="137.11158752441401"/>
    <n v="78.286788940429602"/>
    <n v="19"/>
    <n v="1.0652535259945291E-3"/>
    <n v="6.121587623430581E-3"/>
    <n v="0"/>
    <n v="1"/>
    <n v="0"/>
    <n v="1.0652535259945291E-3"/>
    <n v="6.121587623430581E-3"/>
    <n v="0"/>
    <n v="0"/>
    <n v="0"/>
    <n v="-5.0563340974360514E-3"/>
    <n v="0"/>
  </r>
  <r>
    <x v="132"/>
    <d v="2013-07-29T00:00:00"/>
    <n v="136.69003295898401"/>
    <n v="77.714912414550696"/>
    <n v="20"/>
    <n v="-3.0792724877319079E-3"/>
    <n v="-7.3317032138015539E-3"/>
    <n v="0"/>
    <n v="1"/>
    <n v="0"/>
    <n v="-3.0792724877319079E-3"/>
    <n v="-7.3317032138015539E-3"/>
    <n v="0"/>
    <n v="0"/>
    <n v="0"/>
    <n v="4.252430726069646E-3"/>
    <n v="0"/>
  </r>
  <r>
    <x v="132"/>
    <d v="2013-07-30T00:00:00"/>
    <n v="136.69003295898401"/>
    <n v="77.685935974121094"/>
    <n v="21"/>
    <n v="0"/>
    <n v="-3.729251296357323E-4"/>
    <n v="0"/>
    <n v="1"/>
    <n v="0"/>
    <n v="0"/>
    <n v="-3.729251296357323E-4"/>
    <n v="0"/>
    <n v="0"/>
    <n v="0"/>
    <n v="3.729251296357323E-4"/>
    <n v="0"/>
  </r>
  <r>
    <x v="132"/>
    <d v="2013-07-31T00:00:00"/>
    <n v="136.78732299804599"/>
    <n v="77.968276977539006"/>
    <n v="22"/>
    <n v="7.1150346489075788E-4"/>
    <n v="3.6278017500463388E-3"/>
    <n v="0"/>
    <n v="1"/>
    <n v="0"/>
    <n v="7.1150346489075788E-4"/>
    <n v="3.6278017500463388E-3"/>
    <n v="0"/>
    <n v="0"/>
    <n v="0"/>
    <n v="-2.9162982851555809E-3"/>
    <n v="0"/>
  </r>
  <r>
    <x v="133"/>
    <d v="2013-08-01T00:00:00"/>
    <n v="138.36836242675699"/>
    <n v="76.465980529785099"/>
    <n v="1"/>
    <n v="1.1492089117762515E-2"/>
    <n v="-1.9456095578818711E-2"/>
    <n v="1"/>
    <n v="0"/>
    <n v="1"/>
    <n v="0"/>
    <n v="0"/>
    <n v="1.1492089117762515E-2"/>
    <n v="-1.9456095578818711E-2"/>
    <n v="3.0948184696581227E-2"/>
    <n v="0"/>
    <n v="3.0948184696581227E-2"/>
  </r>
  <r>
    <x v="133"/>
    <d v="2013-08-02T00:00:00"/>
    <n v="138.60345458984301"/>
    <n v="77.307807922363196"/>
    <n v="2"/>
    <n v="1.6975894665088862E-3"/>
    <n v="1.0949015576149293E-2"/>
    <n v="1"/>
    <n v="0"/>
    <n v="1"/>
    <n v="0"/>
    <n v="0"/>
    <n v="1.6975894665088862E-3"/>
    <n v="1.0949015576149293E-2"/>
    <n v="-9.2514261096404062E-3"/>
    <n v="0"/>
    <n v="-9.2514261096404062E-3"/>
  </r>
  <r>
    <x v="133"/>
    <d v="2013-08-05T00:00:00"/>
    <n v="138.400787353515"/>
    <n v="76.712677001953097"/>
    <n v="3"/>
    <n v="-1.4632791979540061E-3"/>
    <n v="-7.7279834893851746E-3"/>
    <n v="1"/>
    <n v="0"/>
    <n v="1"/>
    <n v="0"/>
    <n v="0"/>
    <n v="-1.4632791979540061E-3"/>
    <n v="-7.7279834893851746E-3"/>
    <n v="6.2647042914311685E-3"/>
    <n v="0"/>
    <n v="6.2647042914311685E-3"/>
  </r>
  <r>
    <x v="133"/>
    <d v="2013-08-06T00:00:00"/>
    <n v="137.61437988281199"/>
    <n v="76.937690734863196"/>
    <n v="4"/>
    <n v="-5.6983071365946554E-3"/>
    <n v="2.9289079756999585E-3"/>
    <n v="1"/>
    <n v="0"/>
    <n v="1"/>
    <n v="0"/>
    <n v="0"/>
    <n v="-5.6983071365946554E-3"/>
    <n v="2.9289079756999585E-3"/>
    <n v="-8.6272151122946134E-3"/>
    <n v="0"/>
    <n v="-8.6272151122946134E-3"/>
  </r>
  <r>
    <x v="133"/>
    <d v="2013-08-07T00:00:00"/>
    <n v="137.16838073730401"/>
    <n v="77.511054992675696"/>
    <n v="5"/>
    <n v="-3.246197368098701E-3"/>
    <n v="7.4246882232525653E-3"/>
    <n v="1"/>
    <n v="0"/>
    <n v="1"/>
    <n v="0"/>
    <n v="0"/>
    <n v="-3.246197368098701E-3"/>
    <n v="7.4246882232525653E-3"/>
    <n v="-1.0670885591351266E-2"/>
    <n v="0"/>
    <n v="-1.0670885591351266E-2"/>
  </r>
  <r>
    <x v="133"/>
    <d v="2013-08-08T00:00:00"/>
    <n v="137.67103576660099"/>
    <n v="77.721504211425696"/>
    <n v="6"/>
    <n v="3.6578129595405289E-3"/>
    <n v="2.7114073073260005E-3"/>
    <n v="1"/>
    <n v="0"/>
    <n v="0"/>
    <n v="0"/>
    <n v="0"/>
    <n v="0"/>
    <n v="0"/>
    <n v="9.4640565221452847E-4"/>
    <n v="0"/>
    <n v="0"/>
  </r>
  <r>
    <x v="133"/>
    <d v="2013-08-09T00:00:00"/>
    <n v="137.27380371093699"/>
    <n v="77.844871520996094"/>
    <n v="7"/>
    <n v="-2.8895420100119051E-3"/>
    <n v="1.5860411332554298E-3"/>
    <n v="1"/>
    <n v="0"/>
    <n v="0"/>
    <n v="0"/>
    <n v="0"/>
    <n v="0"/>
    <n v="0"/>
    <n v="-4.4755831432673346E-3"/>
    <n v="0"/>
    <n v="0"/>
  </r>
  <r>
    <x v="133"/>
    <d v="2013-08-12T00:00:00"/>
    <n v="137.11158752441401"/>
    <n v="77.315055847167898"/>
    <n v="8"/>
    <n v="-1.1823968083116523E-3"/>
    <n v="-6.8293114337962552E-3"/>
    <n v="1"/>
    <n v="0"/>
    <n v="0"/>
    <n v="0"/>
    <n v="0"/>
    <n v="0"/>
    <n v="0"/>
    <n v="5.6469146254846028E-3"/>
    <n v="0"/>
    <n v="0"/>
  </r>
  <r>
    <x v="133"/>
    <d v="2013-08-13T00:00:00"/>
    <n v="137.516998291015"/>
    <n v="76.197410583496094"/>
    <n v="9"/>
    <n v="2.9524316260768659E-3"/>
    <n v="-1.4561227988708111E-2"/>
    <n v="1"/>
    <n v="0"/>
    <n v="0"/>
    <n v="0"/>
    <n v="0"/>
    <n v="0"/>
    <n v="0"/>
    <n v="1.7513659614784977E-2"/>
    <n v="0"/>
    <n v="0"/>
  </r>
  <r>
    <x v="133"/>
    <d v="2013-08-14T00:00:00"/>
    <n v="136.81161499023401"/>
    <n v="76.313552856445298"/>
    <n v="10"/>
    <n v="-5.142626916867169E-3"/>
    <n v="1.5230681490851431E-3"/>
    <n v="1"/>
    <n v="0"/>
    <n v="0"/>
    <n v="0"/>
    <n v="0"/>
    <n v="0"/>
    <n v="0"/>
    <n v="-6.6656950659523123E-3"/>
    <n v="0"/>
    <n v="0"/>
  </r>
  <r>
    <x v="133"/>
    <d v="2013-08-15T00:00:00"/>
    <n v="134.89816284179599"/>
    <n v="75.282997131347599"/>
    <n v="11"/>
    <n v="-1.4084762029819736E-2"/>
    <n v="-1.3596240820133819E-2"/>
    <n v="1"/>
    <n v="0"/>
    <n v="0"/>
    <n v="0"/>
    <n v="0"/>
    <n v="0"/>
    <n v="0"/>
    <n v="-4.8852120968591664E-4"/>
    <n v="0"/>
    <n v="0"/>
  </r>
  <r>
    <x v="133"/>
    <d v="2013-08-16T00:00:00"/>
    <n v="134.45223999023401"/>
    <n v="75.021667480468693"/>
    <n v="12"/>
    <n v="-3.3111014817549019E-3"/>
    <n v="-3.4773360478736748E-3"/>
    <n v="1"/>
    <n v="0"/>
    <n v="0"/>
    <n v="0"/>
    <n v="0"/>
    <n v="0"/>
    <n v="0"/>
    <n v="1.6623456611877287E-4"/>
    <n v="0"/>
    <n v="0"/>
  </r>
  <r>
    <x v="133"/>
    <d v="2013-08-19T00:00:00"/>
    <n v="133.59278869628901"/>
    <n v="74.368515014648395"/>
    <n v="13"/>
    <n v="-6.4127601504697877E-3"/>
    <n v="-8.7443045685005223E-3"/>
    <n v="1"/>
    <n v="0"/>
    <n v="0"/>
    <n v="0"/>
    <n v="0"/>
    <n v="0"/>
    <n v="0"/>
    <n v="2.3315444180307347E-3"/>
    <n v="0"/>
    <n v="0"/>
  </r>
  <r>
    <x v="133"/>
    <d v="2013-08-20T00:00:00"/>
    <n v="134.24954223632801"/>
    <n v="74.941848754882798"/>
    <n v="14"/>
    <n v="4.9040407763343676E-3"/>
    <n v="7.6797958782929207E-3"/>
    <n v="1"/>
    <n v="0"/>
    <n v="0"/>
    <n v="0"/>
    <n v="0"/>
    <n v="0"/>
    <n v="0"/>
    <n v="-2.7757551019585531E-3"/>
    <n v="0"/>
    <n v="0"/>
  </r>
  <r>
    <x v="133"/>
    <d v="2013-08-21T00:00:00"/>
    <n v="133.422592163085"/>
    <n v="74.121742248535099"/>
    <n v="15"/>
    <n v="-6.1788479107068436E-3"/>
    <n v="-1.1003555939649808E-2"/>
    <n v="1"/>
    <n v="0"/>
    <n v="0"/>
    <n v="0"/>
    <n v="0"/>
    <n v="0"/>
    <n v="0"/>
    <n v="4.8247080289429639E-3"/>
    <n v="0"/>
    <n v="0"/>
  </r>
  <r>
    <x v="133"/>
    <d v="2013-08-22T00:00:00"/>
    <n v="134.63871765136699"/>
    <n v="74.876518249511705"/>
    <n v="16"/>
    <n v="9.0735498731720366E-3"/>
    <n v="1.0131426429519719E-2"/>
    <n v="0"/>
    <n v="1"/>
    <n v="0"/>
    <n v="9.0735498731720366E-3"/>
    <n v="1.0131426429519719E-2"/>
    <n v="0"/>
    <n v="0"/>
    <n v="0"/>
    <n v="-1.0578765563476825E-3"/>
    <n v="0"/>
  </r>
  <r>
    <x v="133"/>
    <d v="2013-08-23T00:00:00"/>
    <n v="135.09281921386699"/>
    <n v="75.689392089843693"/>
    <n v="17"/>
    <n v="3.3670663563852097E-3"/>
    <n v="1.0797686358530255E-2"/>
    <n v="0"/>
    <n v="1"/>
    <n v="0"/>
    <n v="3.3670663563852097E-3"/>
    <n v="1.0797686358530255E-2"/>
    <n v="0"/>
    <n v="0"/>
    <n v="0"/>
    <n v="-7.4306200021450452E-3"/>
    <n v="0"/>
  </r>
  <r>
    <x v="133"/>
    <d v="2013-08-26T00:00:00"/>
    <n v="134.590087890625"/>
    <n v="76.066726684570298"/>
    <n v="18"/>
    <n v="-3.728318646406372E-3"/>
    <n v="4.9729180661004695E-3"/>
    <n v="0"/>
    <n v="1"/>
    <n v="0"/>
    <n v="-3.728318646406372E-3"/>
    <n v="4.9729180661004695E-3"/>
    <n v="0"/>
    <n v="0"/>
    <n v="0"/>
    <n v="-8.7012367125068411E-3"/>
    <n v="0"/>
  </r>
  <r>
    <x v="133"/>
    <d v="2013-08-27T00:00:00"/>
    <n v="132.42532348632801"/>
    <n v="77.024726867675696"/>
    <n v="19"/>
    <n v="-1.6214883053771962E-2"/>
    <n v="1.2515560678015068E-2"/>
    <n v="0"/>
    <n v="1"/>
    <n v="0"/>
    <n v="-1.6214883053771962E-2"/>
    <n v="1.2515560678015068E-2"/>
    <n v="0"/>
    <n v="0"/>
    <n v="0"/>
    <n v="-2.8730443731787028E-2"/>
    <n v="0"/>
  </r>
  <r>
    <x v="133"/>
    <d v="2013-08-28T00:00:00"/>
    <n v="132.89553833007801"/>
    <n v="76.400642395019503"/>
    <n v="20"/>
    <n v="3.5445033068734586E-3"/>
    <n v="-8.1353940058085349E-3"/>
    <n v="0"/>
    <n v="1"/>
    <n v="0"/>
    <n v="3.5445033068734586E-3"/>
    <n v="-8.1353940058085349E-3"/>
    <n v="0"/>
    <n v="0"/>
    <n v="0"/>
    <n v="1.1679897312681993E-2"/>
    <n v="0"/>
  </r>
  <r>
    <x v="133"/>
    <d v="2013-08-29T00:00:00"/>
    <n v="133.106353759765"/>
    <n v="77.01025390625"/>
    <n v="21"/>
    <n v="1.5850674757921864E-3"/>
    <n v="7.9474761524018431E-3"/>
    <n v="0"/>
    <n v="1"/>
    <n v="0"/>
    <n v="1.5850674757921864E-3"/>
    <n v="7.9474761524018431E-3"/>
    <n v="0"/>
    <n v="0"/>
    <n v="0"/>
    <n v="-6.3624086766096571E-3"/>
    <n v="0"/>
  </r>
  <r>
    <x v="133"/>
    <d v="2013-08-30T00:00:00"/>
    <n v="132.68475341796801"/>
    <n v="76.923225402832003"/>
    <n v="22"/>
    <n v="-3.1724213790659287E-3"/>
    <n v="-1.1307288457472332E-3"/>
    <n v="0"/>
    <n v="1"/>
    <n v="0"/>
    <n v="-3.1724213790659287E-3"/>
    <n v="-1.1307288457472332E-3"/>
    <n v="0"/>
    <n v="0"/>
    <n v="0"/>
    <n v="-2.0416925333186955E-3"/>
    <n v="0"/>
  </r>
  <r>
    <x v="134"/>
    <d v="2013-09-03T00:00:00"/>
    <n v="133.28472900390599"/>
    <n v="75.838218688964801"/>
    <n v="1"/>
    <n v="4.5116198908884729E-3"/>
    <n v="-1.4205481835620211E-2"/>
    <n v="1"/>
    <n v="0"/>
    <n v="1"/>
    <n v="0"/>
    <n v="0"/>
    <n v="4.5116198908884729E-3"/>
    <n v="-1.4205481835620211E-2"/>
    <n v="1.8717101726508683E-2"/>
    <n v="0"/>
    <n v="1.8717101726508683E-2"/>
  </r>
  <r>
    <x v="134"/>
    <d v="2013-09-04T00:00:00"/>
    <n v="134.38742065429599"/>
    <n v="75.670845031738196"/>
    <n v="2"/>
    <n v="8.2391678753828117E-3"/>
    <n v="-2.2094219474814466E-3"/>
    <n v="1"/>
    <n v="0"/>
    <n v="1"/>
    <n v="0"/>
    <n v="0"/>
    <n v="8.2391678753828117E-3"/>
    <n v="-2.2094219474814466E-3"/>
    <n v="1.0448589822864259E-2"/>
    <n v="0"/>
    <n v="1.0448589822864259E-2"/>
  </r>
  <r>
    <x v="134"/>
    <d v="2013-09-05T00:00:00"/>
    <n v="134.55772399902301"/>
    <n v="74.615715026855398"/>
    <n v="3"/>
    <n v="1.2664543002558499E-3"/>
    <n v="-1.404180575139532E-2"/>
    <n v="1"/>
    <n v="0"/>
    <n v="1"/>
    <n v="0"/>
    <n v="0"/>
    <n v="1.2664543002558499E-3"/>
    <n v="-1.404180575139532E-2"/>
    <n v="1.530826005165117E-2"/>
    <n v="0"/>
    <n v="1.530826005165117E-2"/>
  </r>
  <r>
    <x v="134"/>
    <d v="2013-09-06T00:00:00"/>
    <n v="134.62251281738199"/>
    <n v="74.986824035644503"/>
    <n v="4"/>
    <n v="4.8137872509753282E-4"/>
    <n v="4.9612763570585864E-3"/>
    <n v="1"/>
    <n v="0"/>
    <n v="1"/>
    <n v="0"/>
    <n v="0"/>
    <n v="4.8137872509753282E-4"/>
    <n v="4.9612763570585864E-3"/>
    <n v="-4.4798976319610538E-3"/>
    <n v="0"/>
    <n v="-4.4798976319610538E-3"/>
  </r>
  <r>
    <x v="134"/>
    <d v="2013-09-09T00:00:00"/>
    <n v="135.91168212890599"/>
    <n v="75.023208618164006"/>
    <n v="5"/>
    <n v="9.5306182642898567E-3"/>
    <n v="4.8509533114976793E-4"/>
    <n v="1"/>
    <n v="0"/>
    <n v="1"/>
    <n v="0"/>
    <n v="0"/>
    <n v="9.5306182642898567E-3"/>
    <n v="4.8509533114976793E-4"/>
    <n v="9.0455229331400881E-3"/>
    <n v="0"/>
    <n v="9.0455229331400881E-3"/>
  </r>
  <r>
    <x v="134"/>
    <d v="2013-09-10T00:00:00"/>
    <n v="136.91705322265599"/>
    <n v="74.499275207519503"/>
    <n v="6"/>
    <n v="7.3700128630977482E-3"/>
    <n v="-7.0081173292033004E-3"/>
    <n v="1"/>
    <n v="0"/>
    <n v="0"/>
    <n v="0"/>
    <n v="0"/>
    <n v="0"/>
    <n v="0"/>
    <n v="1.4378130192301049E-2"/>
    <n v="0"/>
    <n v="0"/>
  </r>
  <r>
    <x v="134"/>
    <d v="2013-09-11T00:00:00"/>
    <n v="137.34672546386699"/>
    <n v="75.161491394042898"/>
    <n v="7"/>
    <n v="3.1332799015039601E-3"/>
    <n v="8.8496206906723465E-3"/>
    <n v="1"/>
    <n v="0"/>
    <n v="0"/>
    <n v="0"/>
    <n v="0"/>
    <n v="0"/>
    <n v="0"/>
    <n v="-5.7163407891683863E-3"/>
    <n v="0"/>
    <n v="0"/>
  </r>
  <r>
    <x v="134"/>
    <d v="2013-09-12T00:00:00"/>
    <n v="136.98190307617099"/>
    <n v="75.059585571289006"/>
    <n v="8"/>
    <n v="-2.6597486723009896E-3"/>
    <n v="-1.3567448782089671E-3"/>
    <n v="1"/>
    <n v="0"/>
    <n v="0"/>
    <n v="0"/>
    <n v="0"/>
    <n v="0"/>
    <n v="0"/>
    <n v="-1.3030037940920225E-3"/>
    <n v="0"/>
    <n v="0"/>
  </r>
  <r>
    <x v="134"/>
    <d v="2013-09-13T00:00:00"/>
    <n v="137.28999328613199"/>
    <n v="75.350685119628906"/>
    <n v="9"/>
    <n v="2.2466052383117796E-3"/>
    <n v="3.8707451353768912E-3"/>
    <n v="1"/>
    <n v="0"/>
    <n v="0"/>
    <n v="0"/>
    <n v="0"/>
    <n v="0"/>
    <n v="0"/>
    <n v="-1.6241398970651116E-3"/>
    <n v="0"/>
    <n v="0"/>
  </r>
  <r>
    <x v="134"/>
    <d v="2013-09-16T00:00:00"/>
    <n v="138.08456420898401"/>
    <n v="74.848579406738196"/>
    <n v="10"/>
    <n v="5.7708535980589256E-3"/>
    <n v="-6.6858860442664501E-3"/>
    <n v="1"/>
    <n v="0"/>
    <n v="0"/>
    <n v="0"/>
    <n v="0"/>
    <n v="0"/>
    <n v="0"/>
    <n v="1.2456739642325375E-2"/>
    <n v="0"/>
    <n v="0"/>
  </r>
  <r>
    <x v="134"/>
    <d v="2013-09-17T00:00:00"/>
    <n v="138.70074462890599"/>
    <n v="75.467056274414006"/>
    <n v="11"/>
    <n v="4.4524143310818781E-3"/>
    <n v="8.2290888107848775E-3"/>
    <n v="1"/>
    <n v="0"/>
    <n v="0"/>
    <n v="0"/>
    <n v="0"/>
    <n v="0"/>
    <n v="0"/>
    <n v="-3.7766744797029994E-3"/>
    <n v="0"/>
    <n v="0"/>
  </r>
  <r>
    <x v="134"/>
    <d v="2013-09-18T00:00:00"/>
    <n v="140.30613708496"/>
    <n v="76.398521423339801"/>
    <n v="12"/>
    <n v="1.1508032802929884E-2"/>
    <n v="1.2267122593134051E-2"/>
    <n v="1"/>
    <n v="0"/>
    <n v="0"/>
    <n v="0"/>
    <n v="0"/>
    <n v="0"/>
    <n v="0"/>
    <n v="-7.5908979020416698E-4"/>
    <n v="0"/>
    <n v="0"/>
  </r>
  <r>
    <x v="134"/>
    <d v="2013-09-19T00:00:00"/>
    <n v="140.07096862792901"/>
    <n v="75.947364807128906"/>
    <n v="13"/>
    <n v="-1.6775157984544905E-3"/>
    <n v="-5.9228108647066367E-3"/>
    <n v="1"/>
    <n v="0"/>
    <n v="0"/>
    <n v="0"/>
    <n v="0"/>
    <n v="0"/>
    <n v="0"/>
    <n v="4.2452950662521458E-3"/>
    <n v="0"/>
    <n v="0"/>
  </r>
  <r>
    <x v="134"/>
    <d v="2013-09-20T00:00:00"/>
    <n v="139.09167480468699"/>
    <n v="76.347579956054602"/>
    <n v="14"/>
    <n v="-7.0159662356155846E-3"/>
    <n v="5.2558024276489514E-3"/>
    <n v="1"/>
    <n v="0"/>
    <n v="0"/>
    <n v="0"/>
    <n v="0"/>
    <n v="0"/>
    <n v="0"/>
    <n v="-1.2271768663264536E-2"/>
    <n v="0"/>
    <n v="0"/>
  </r>
  <r>
    <x v="134"/>
    <d v="2013-09-23T00:00:00"/>
    <n v="138.44801330566401"/>
    <n v="76.907867431640597"/>
    <n v="15"/>
    <n v="-4.6383467344563167E-3"/>
    <n v="7.3118441315849084E-3"/>
    <n v="1"/>
    <n v="0"/>
    <n v="0"/>
    <n v="0"/>
    <n v="0"/>
    <n v="0"/>
    <n v="0"/>
    <n v="-1.1950190866041224E-2"/>
    <n v="0"/>
    <n v="0"/>
  </r>
  <r>
    <x v="134"/>
    <d v="2013-09-24T00:00:00"/>
    <n v="138.12211608886699"/>
    <n v="77.737403869628906"/>
    <n v="16"/>
    <n v="-2.3567069108178362E-3"/>
    <n v="1.0728351244863821E-2"/>
    <n v="0"/>
    <n v="1"/>
    <n v="0"/>
    <n v="-2.3567069108178362E-3"/>
    <n v="1.0728351244863821E-2"/>
    <n v="0"/>
    <n v="0"/>
    <n v="0"/>
    <n v="-1.3085058155681657E-2"/>
    <n v="0"/>
  </r>
  <r>
    <x v="134"/>
    <d v="2013-09-25T00:00:00"/>
    <n v="137.722885131835"/>
    <n v="77.897514343261705"/>
    <n v="17"/>
    <n v="-2.8946055503608075E-3"/>
    <n v="2.0575142385157378E-3"/>
    <n v="0"/>
    <n v="1"/>
    <n v="0"/>
    <n v="-2.8946055503608075E-3"/>
    <n v="2.0575142385157378E-3"/>
    <n v="0"/>
    <n v="0"/>
    <n v="0"/>
    <n v="-4.9521197888765453E-3"/>
    <n v="0"/>
  </r>
  <r>
    <x v="134"/>
    <d v="2013-09-26T00:00:00"/>
    <n v="138.25248718261699"/>
    <n v="77.351791381835895"/>
    <n v="18"/>
    <n v="3.8380432025674344E-3"/>
    <n v="-7.0303078855263029E-3"/>
    <n v="0"/>
    <n v="1"/>
    <n v="0"/>
    <n v="3.8380432025674344E-3"/>
    <n v="-7.0303078855263029E-3"/>
    <n v="0"/>
    <n v="0"/>
    <n v="0"/>
    <n v="1.0868351088093737E-2"/>
    <n v="0"/>
  </r>
  <r>
    <x v="134"/>
    <d v="2013-09-27T00:00:00"/>
    <n v="137.61705017089801"/>
    <n v="77.540954589843693"/>
    <n v="19"/>
    <n v="-4.6068017630204331E-3"/>
    <n v="2.4425069213441417E-3"/>
    <n v="0"/>
    <n v="1"/>
    <n v="0"/>
    <n v="-4.6068017630204331E-3"/>
    <n v="2.4425069213441417E-3"/>
    <n v="0"/>
    <n v="0"/>
    <n v="0"/>
    <n v="-7.0493086843645743E-3"/>
    <n v="0"/>
  </r>
  <r>
    <x v="134"/>
    <d v="2013-09-30T00:00:00"/>
    <n v="136.8837890625"/>
    <n v="77.424568176269503"/>
    <n v="20"/>
    <n v="-5.3425181105970455E-3"/>
    <n v="-1.5020945740722713E-3"/>
    <n v="0"/>
    <n v="1"/>
    <n v="0"/>
    <n v="-5.3425181105970455E-3"/>
    <n v="-1.5020945740722713E-3"/>
    <n v="0"/>
    <n v="0"/>
    <n v="0"/>
    <n v="-3.8404235365247742E-3"/>
    <n v="0"/>
  </r>
  <r>
    <x v="135"/>
    <d v="2013-10-01T00:00:00"/>
    <n v="137.96734619140599"/>
    <n v="77.189636230468693"/>
    <n v="1"/>
    <n v="7.8847245184343502E-3"/>
    <n v="-3.0389462275570178E-3"/>
    <n v="1"/>
    <n v="0"/>
    <n v="1"/>
    <n v="0"/>
    <n v="0"/>
    <n v="7.8847245184343502E-3"/>
    <n v="-3.0389462275570178E-3"/>
    <n v="1.0923670745991368E-2"/>
    <n v="0"/>
    <n v="1.0923670745991368E-2"/>
  </r>
  <r>
    <x v="135"/>
    <d v="2013-10-02T00:00:00"/>
    <n v="137.83697509765599"/>
    <n v="77.306297302246094"/>
    <n v="2"/>
    <n v="-9.4538840327589252E-4"/>
    <n v="1.5102157226113103E-3"/>
    <n v="1"/>
    <n v="0"/>
    <n v="1"/>
    <n v="0"/>
    <n v="0"/>
    <n v="-9.4538840327589252E-4"/>
    <n v="1.5102157226113103E-3"/>
    <n v="-2.4556041258872027E-3"/>
    <n v="0"/>
    <n v="-2.4556041258872027E-3"/>
  </r>
  <r>
    <x v="135"/>
    <d v="2013-10-03T00:00:00"/>
    <n v="136.56600952148401"/>
    <n v="77.182289123535099"/>
    <n v="3"/>
    <n v="-9.2635629803171204E-3"/>
    <n v="-1.6054028095416652E-3"/>
    <n v="1"/>
    <n v="0"/>
    <n v="1"/>
    <n v="0"/>
    <n v="0"/>
    <n v="-9.2635629803171204E-3"/>
    <n v="-1.6054028095416652E-3"/>
    <n v="-7.6581601707754552E-3"/>
    <n v="0"/>
    <n v="-7.6581601707754552E-3"/>
  </r>
  <r>
    <x v="135"/>
    <d v="2013-10-04T00:00:00"/>
    <n v="137.60067749023401"/>
    <n v="77.123947143554602"/>
    <n v="4"/>
    <n v="7.5477651351585828E-3"/>
    <n v="-7.5618437947743485E-4"/>
    <n v="1"/>
    <n v="0"/>
    <n v="1"/>
    <n v="0"/>
    <n v="0"/>
    <n v="7.5477651351585828E-3"/>
    <n v="-7.5618437947743485E-4"/>
    <n v="8.3039495146360175E-3"/>
    <n v="0"/>
    <n v="8.3039495146360175E-3"/>
  </r>
  <r>
    <x v="135"/>
    <d v="2013-10-07T00:00:00"/>
    <n v="136.41119384765599"/>
    <n v="77.437667846679602"/>
    <n v="5"/>
    <n v="-8.6820407341156557E-3"/>
    <n v="4.0594960653710654E-3"/>
    <n v="1"/>
    <n v="0"/>
    <n v="1"/>
    <n v="0"/>
    <n v="0"/>
    <n v="-8.6820407341156557E-3"/>
    <n v="4.0594960653710654E-3"/>
    <n v="-1.2741536799486721E-2"/>
    <n v="0"/>
    <n v="-1.2741536799486721E-2"/>
  </r>
  <r>
    <x v="135"/>
    <d v="2013-10-08T00:00:00"/>
    <n v="134.82240295410099"/>
    <n v="77.459556579589801"/>
    <n v="6"/>
    <n v="-1.1715429682862454E-2"/>
    <n v="2.8262266334300222E-4"/>
    <n v="1"/>
    <n v="0"/>
    <n v="0"/>
    <n v="0"/>
    <n v="0"/>
    <n v="0"/>
    <n v="0"/>
    <n v="-1.1998052346205455E-2"/>
    <n v="0"/>
    <n v="0"/>
  </r>
  <r>
    <x v="135"/>
    <d v="2013-10-09T00:00:00"/>
    <n v="134.92022705078099"/>
    <n v="76.839416503906193"/>
    <n v="7"/>
    <n v="7.2531435588686405E-4"/>
    <n v="-8.0382053407940645E-3"/>
    <n v="1"/>
    <n v="0"/>
    <n v="0"/>
    <n v="0"/>
    <n v="0"/>
    <n v="0"/>
    <n v="0"/>
    <n v="8.7635196966809291E-3"/>
    <n v="0"/>
    <n v="0"/>
  </r>
  <r>
    <x v="135"/>
    <d v="2013-10-10T00:00:00"/>
    <n v="137.828857421875"/>
    <n v="76.963455200195298"/>
    <n v="8"/>
    <n v="2.1329058861411281E-2"/>
    <n v="1.6129571809251012E-3"/>
    <n v="1"/>
    <n v="0"/>
    <n v="0"/>
    <n v="0"/>
    <n v="0"/>
    <n v="0"/>
    <n v="0"/>
    <n v="1.9716101680486181E-2"/>
    <n v="0"/>
    <n v="0"/>
  </r>
  <r>
    <x v="135"/>
    <d v="2013-10-11T00:00:00"/>
    <n v="138.71693420410099"/>
    <n v="76.941490173339801"/>
    <n v="9"/>
    <n v="6.4226602748722944E-3"/>
    <n v="-2.8543627303618722E-4"/>
    <n v="1"/>
    <n v="0"/>
    <n v="0"/>
    <n v="0"/>
    <n v="0"/>
    <n v="0"/>
    <n v="0"/>
    <n v="6.7080965479084818E-3"/>
    <n v="0"/>
    <n v="0"/>
  </r>
  <r>
    <x v="135"/>
    <d v="2013-10-14T00:00:00"/>
    <n v="139.270904541015"/>
    <n v="76.321426391601506"/>
    <n v="10"/>
    <n v="3.9855777340828992E-3"/>
    <n v="-8.0915485462485243E-3"/>
    <n v="1"/>
    <n v="0"/>
    <n v="0"/>
    <n v="0"/>
    <n v="0"/>
    <n v="0"/>
    <n v="0"/>
    <n v="1.2077126280331424E-2"/>
    <n v="0"/>
    <n v="0"/>
  </r>
  <r>
    <x v="135"/>
    <d v="2013-10-15T00:00:00"/>
    <n v="138.260650634765"/>
    <n v="76.270332336425696"/>
    <n v="11"/>
    <n v="-7.2803135327121349E-3"/>
    <n v="-6.6968304856371134E-4"/>
    <n v="1"/>
    <n v="0"/>
    <n v="0"/>
    <n v="0"/>
    <n v="0"/>
    <n v="0"/>
    <n v="0"/>
    <n v="-6.6106304841484238E-3"/>
    <n v="0"/>
    <n v="0"/>
  </r>
  <r>
    <x v="135"/>
    <d v="2013-10-16T00:00:00"/>
    <n v="140.19158935546801"/>
    <n v="77.226081848144503"/>
    <n v="12"/>
    <n v="1.3869306084528224E-2"/>
    <n v="1.2453214212676053E-2"/>
    <n v="1"/>
    <n v="0"/>
    <n v="0"/>
    <n v="0"/>
    <n v="0"/>
    <n v="0"/>
    <n v="0"/>
    <n v="1.4160918718521716E-3"/>
    <n v="0"/>
    <n v="0"/>
  </r>
  <r>
    <x v="135"/>
    <d v="2013-10-17T00:00:00"/>
    <n v="141.128494262695"/>
    <n v="77.926506042480398"/>
    <n v="13"/>
    <n v="6.6607997487265766E-3"/>
    <n v="9.0289045401347814E-3"/>
    <n v="1"/>
    <n v="0"/>
    <n v="0"/>
    <n v="0"/>
    <n v="0"/>
    <n v="0"/>
    <n v="0"/>
    <n v="-2.3681047914082048E-3"/>
    <n v="0"/>
    <n v="0"/>
  </r>
  <r>
    <x v="135"/>
    <d v="2013-10-18T00:00:00"/>
    <n v="142.08172607421801"/>
    <n v="78.094299316406193"/>
    <n v="14"/>
    <n v="6.7316455601924771E-3"/>
    <n v="2.1509097870621888E-3"/>
    <n v="1"/>
    <n v="0"/>
    <n v="0"/>
    <n v="0"/>
    <n v="0"/>
    <n v="0"/>
    <n v="0"/>
    <n v="4.5807357731302879E-3"/>
    <n v="0"/>
    <n v="0"/>
  </r>
  <r>
    <x v="135"/>
    <d v="2013-10-21T00:00:00"/>
    <n v="142.08987426757801"/>
    <n v="77.846252441406193"/>
    <n v="15"/>
    <n v="5.7346992819976285E-5"/>
    <n v="-3.1813031492367227E-3"/>
    <n v="1"/>
    <n v="0"/>
    <n v="0"/>
    <n v="0"/>
    <n v="0"/>
    <n v="0"/>
    <n v="0"/>
    <n v="3.2386501420566989E-3"/>
    <n v="0"/>
    <n v="0"/>
  </r>
  <r>
    <x v="135"/>
    <d v="2013-10-22T00:00:00"/>
    <n v="142.912826538085"/>
    <n v="78.714408874511705"/>
    <n v="16"/>
    <n v="5.7750649758418126E-3"/>
    <n v="1.1090465820471181E-2"/>
    <n v="0"/>
    <n v="1"/>
    <n v="0"/>
    <n v="5.7750649758418126E-3"/>
    <n v="1.1090465820471181E-2"/>
    <n v="0"/>
    <n v="0"/>
    <n v="0"/>
    <n v="-5.3154008446293687E-3"/>
    <n v="0"/>
  </r>
  <r>
    <x v="135"/>
    <d v="2013-10-23T00:00:00"/>
    <n v="142.228424072265"/>
    <n v="79.020820617675696"/>
    <n v="17"/>
    <n v="-4.8004543618717513E-3"/>
    <n v="3.8851451203927856E-3"/>
    <n v="0"/>
    <n v="1"/>
    <n v="0"/>
    <n v="-4.8004543618717513E-3"/>
    <n v="3.8851451203927856E-3"/>
    <n v="0"/>
    <n v="0"/>
    <n v="0"/>
    <n v="-8.685599482264536E-3"/>
    <n v="0"/>
  </r>
  <r>
    <x v="135"/>
    <d v="2013-10-24T00:00:00"/>
    <n v="142.70095825195301"/>
    <n v="78.714408874511705"/>
    <n v="18"/>
    <n v="3.3168542257708817E-3"/>
    <n v="-3.8851451203927361E-3"/>
    <n v="0"/>
    <n v="1"/>
    <n v="0"/>
    <n v="3.3168542257708817E-3"/>
    <n v="-3.8851451203927361E-3"/>
    <n v="0"/>
    <n v="0"/>
    <n v="0"/>
    <n v="7.2019993461636175E-3"/>
    <n v="0"/>
  </r>
  <r>
    <x v="135"/>
    <d v="2013-10-25T00:00:00"/>
    <n v="143.352767944335"/>
    <n v="79.006263732910099"/>
    <n v="19"/>
    <n v="4.5572615266966342E-3"/>
    <n v="3.7009123369228856E-3"/>
    <n v="0"/>
    <n v="1"/>
    <n v="0"/>
    <n v="4.5572615266966342E-3"/>
    <n v="3.7009123369228856E-3"/>
    <n v="0"/>
    <n v="0"/>
    <n v="0"/>
    <n v="8.5634918977374854E-4"/>
    <n v="0"/>
  </r>
  <r>
    <x v="135"/>
    <d v="2013-10-28T00:00:00"/>
    <n v="143.58088684082"/>
    <n v="78.736335754394503"/>
    <n v="20"/>
    <n v="1.5900466239666046E-3"/>
    <n v="-3.4223886617731551E-3"/>
    <n v="0"/>
    <n v="1"/>
    <n v="0"/>
    <n v="1.5900466239666046E-3"/>
    <n v="-3.4223886617731551E-3"/>
    <n v="0"/>
    <n v="0"/>
    <n v="0"/>
    <n v="5.01243528573976E-3"/>
    <n v="0"/>
  </r>
  <r>
    <x v="135"/>
    <d v="2013-10-29T00:00:00"/>
    <n v="144.34674072265599"/>
    <n v="78.838485717773395"/>
    <n v="21"/>
    <n v="5.3197791018383504E-3"/>
    <n v="1.2965266498022431E-3"/>
    <n v="0"/>
    <n v="1"/>
    <n v="0"/>
    <n v="5.3197791018383504E-3"/>
    <n v="1.2965266498022431E-3"/>
    <n v="0"/>
    <n v="0"/>
    <n v="0"/>
    <n v="4.0232524520361071E-3"/>
    <n v="0"/>
  </r>
  <r>
    <x v="135"/>
    <d v="2013-10-30T00:00:00"/>
    <n v="143.62976074218699"/>
    <n v="78.364250183105398"/>
    <n v="22"/>
    <n v="-4.979444213490631E-3"/>
    <n v="-6.0334442725910008E-3"/>
    <n v="0"/>
    <n v="1"/>
    <n v="0"/>
    <n v="-4.979444213490631E-3"/>
    <n v="-6.0334442725910008E-3"/>
    <n v="0"/>
    <n v="0"/>
    <n v="0"/>
    <n v="1.0540000591003698E-3"/>
    <n v="0"/>
  </r>
  <r>
    <x v="135"/>
    <d v="2013-10-31T00:00:00"/>
    <n v="143.22233581542901"/>
    <n v="78.532012939453097"/>
    <n v="23"/>
    <n v="-2.8406639213671889E-3"/>
    <n v="2.1385190054134134E-3"/>
    <n v="0"/>
    <n v="1"/>
    <n v="0"/>
    <n v="-2.8406639213671889E-3"/>
    <n v="2.1385190054134134E-3"/>
    <n v="0"/>
    <n v="0"/>
    <n v="0"/>
    <n v="-4.9791829267806023E-3"/>
    <n v="0"/>
  </r>
  <r>
    <x v="136"/>
    <d v="2013-11-01T00:00:00"/>
    <n v="143.56455993652301"/>
    <n v="77.682022094726506"/>
    <n v="1"/>
    <n v="2.386610327061541E-3"/>
    <n v="-1.088249507329115E-2"/>
    <n v="1"/>
    <n v="0"/>
    <n v="1"/>
    <n v="0"/>
    <n v="0"/>
    <n v="2.386610327061541E-3"/>
    <n v="-1.088249507329115E-2"/>
    <n v="1.3269105400352692E-2"/>
    <n v="0"/>
    <n v="1.3269105400352692E-2"/>
  </r>
  <r>
    <x v="136"/>
    <d v="2013-11-04T00:00:00"/>
    <n v="144.06968688964801"/>
    <n v="77.755134582519503"/>
    <n v="2"/>
    <n v="3.5122901947648361E-3"/>
    <n v="9.4073379554595791E-4"/>
    <n v="1"/>
    <n v="0"/>
    <n v="1"/>
    <n v="0"/>
    <n v="0"/>
    <n v="3.5122901947648361E-3"/>
    <n v="9.4073379554595791E-4"/>
    <n v="2.5715563992188785E-3"/>
    <n v="0"/>
    <n v="2.5715563992188785E-3"/>
  </r>
  <r>
    <x v="136"/>
    <d v="2013-11-05T00:00:00"/>
    <n v="143.61346435546801"/>
    <n v="76.826126098632798"/>
    <n v="3"/>
    <n v="-3.1717041103086919E-3"/>
    <n v="-1.2019822645114258E-2"/>
    <n v="1"/>
    <n v="0"/>
    <n v="1"/>
    <n v="0"/>
    <n v="0"/>
    <n v="-3.1717041103086919E-3"/>
    <n v="-1.2019822645114258E-2"/>
    <n v="8.8481185348055665E-3"/>
    <n v="0"/>
    <n v="8.8481185348055665E-3"/>
  </r>
  <r>
    <x v="136"/>
    <d v="2013-11-06T00:00:00"/>
    <n v="144.34674072265599"/>
    <n v="76.862693786621094"/>
    <n v="4"/>
    <n v="5.092911723340034E-3"/>
    <n v="4.7586660767725311E-4"/>
    <n v="1"/>
    <n v="0"/>
    <n v="1"/>
    <n v="0"/>
    <n v="0"/>
    <n v="5.092911723340034E-3"/>
    <n v="4.7586660767725311E-4"/>
    <n v="4.6170451156627807E-3"/>
    <n v="0"/>
    <n v="4.6170451156627807E-3"/>
  </r>
  <r>
    <x v="136"/>
    <d v="2013-11-07T00:00:00"/>
    <n v="142.521713256835"/>
    <n v="77.513763427734304"/>
    <n v="5"/>
    <n v="-1.2723965029899616E-2"/>
    <n v="8.4348807195878811E-3"/>
    <n v="1"/>
    <n v="0"/>
    <n v="1"/>
    <n v="0"/>
    <n v="0"/>
    <n v="-1.2723965029899616E-2"/>
    <n v="8.4348807195878811E-3"/>
    <n v="-2.1158845749487495E-2"/>
    <n v="0"/>
    <n v="-2.1158845749487495E-2"/>
  </r>
  <r>
    <x v="136"/>
    <d v="2013-11-08T00:00:00"/>
    <n v="144.44451904296801"/>
    <n v="75.648338317871094"/>
    <n v="6"/>
    <n v="1.3401120731409786E-2"/>
    <n v="-2.4360038609366329E-2"/>
    <n v="1"/>
    <n v="0"/>
    <n v="0"/>
    <n v="0"/>
    <n v="0"/>
    <n v="0"/>
    <n v="0"/>
    <n v="3.7761159340776118E-2"/>
    <n v="0"/>
    <n v="0"/>
  </r>
  <r>
    <x v="136"/>
    <d v="2013-11-11T00:00:00"/>
    <n v="144.46896362304599"/>
    <n v="75.362991333007798"/>
    <n v="7"/>
    <n v="1.6921730277698834E-4"/>
    <n v="-3.7791512084952984E-3"/>
    <n v="1"/>
    <n v="0"/>
    <n v="0"/>
    <n v="0"/>
    <n v="0"/>
    <n v="0"/>
    <n v="0"/>
    <n v="3.9483685112722865E-3"/>
    <n v="0"/>
    <n v="0"/>
  </r>
  <r>
    <x v="136"/>
    <d v="2013-11-12T00:00:00"/>
    <n v="144.17562866210901"/>
    <n v="75.714164733886705"/>
    <n v="8"/>
    <n v="-2.0324999654184862E-3"/>
    <n v="4.6489362455867829E-3"/>
    <n v="1"/>
    <n v="0"/>
    <n v="0"/>
    <n v="0"/>
    <n v="0"/>
    <n v="0"/>
    <n v="0"/>
    <n v="-6.6814362110052695E-3"/>
    <n v="0"/>
    <n v="0"/>
  </r>
  <r>
    <x v="136"/>
    <d v="2013-11-13T00:00:00"/>
    <n v="145.332595825195"/>
    <n v="75.992118835449205"/>
    <n v="9"/>
    <n v="7.9926801688160708E-3"/>
    <n v="3.6643757403485651E-3"/>
    <n v="1"/>
    <n v="0"/>
    <n v="0"/>
    <n v="0"/>
    <n v="0"/>
    <n v="0"/>
    <n v="0"/>
    <n v="4.3283044284675061E-3"/>
    <n v="0"/>
    <n v="0"/>
  </r>
  <r>
    <x v="136"/>
    <d v="2013-11-14T00:00:00"/>
    <n v="146.05764770507801"/>
    <n v="76.460334777832003"/>
    <n v="10"/>
    <n v="4.9765110009448712E-3"/>
    <n v="6.1424713532883778E-3"/>
    <n v="1"/>
    <n v="0"/>
    <n v="0"/>
    <n v="0"/>
    <n v="0"/>
    <n v="0"/>
    <n v="0"/>
    <n v="-1.1659603523435065E-3"/>
    <n v="0"/>
    <n v="0"/>
  </r>
  <r>
    <x v="136"/>
    <d v="2013-11-15T00:00:00"/>
    <n v="146.69319152832"/>
    <n v="76.613975524902301"/>
    <n v="11"/>
    <n v="4.3418821503098896E-3"/>
    <n v="2.0074014818002302E-3"/>
    <n v="1"/>
    <n v="0"/>
    <n v="0"/>
    <n v="0"/>
    <n v="0"/>
    <n v="0"/>
    <n v="0"/>
    <n v="2.3344806685096594E-3"/>
    <n v="0"/>
    <n v="0"/>
  </r>
  <r>
    <x v="136"/>
    <d v="2013-11-18T00:00:00"/>
    <n v="146.17988586425699"/>
    <n v="77.074813842773395"/>
    <n v="12"/>
    <n v="-3.505314959128441E-3"/>
    <n v="5.9970502848289359E-3"/>
    <n v="1"/>
    <n v="0"/>
    <n v="0"/>
    <n v="0"/>
    <n v="0"/>
    <n v="0"/>
    <n v="0"/>
    <n v="-9.5023652439573773E-3"/>
    <n v="0"/>
    <n v="0"/>
  </r>
  <r>
    <x v="136"/>
    <d v="2013-11-19T00:00:00"/>
    <n v="145.86216735839801"/>
    <n v="76.489547729492102"/>
    <n v="13"/>
    <n v="-2.1758416481497799E-3"/>
    <n v="-7.6224579849218932E-3"/>
    <n v="1"/>
    <n v="0"/>
    <n v="0"/>
    <n v="0"/>
    <n v="0"/>
    <n v="0"/>
    <n v="0"/>
    <n v="5.4466163367721133E-3"/>
    <n v="0"/>
    <n v="0"/>
  </r>
  <r>
    <x v="136"/>
    <d v="2013-11-20T00:00:00"/>
    <n v="145.40585327148401"/>
    <n v="75.187477111816406"/>
    <n v="14"/>
    <n v="-3.1332959880097425E-3"/>
    <n v="-1.7169411190488246E-2"/>
    <n v="1"/>
    <n v="0"/>
    <n v="0"/>
    <n v="0"/>
    <n v="0"/>
    <n v="0"/>
    <n v="0"/>
    <n v="1.4036115202478503E-2"/>
    <n v="0"/>
    <n v="0"/>
  </r>
  <r>
    <x v="136"/>
    <d v="2013-11-21T00:00:00"/>
    <n v="146.57911682128901"/>
    <n v="75.311813354492102"/>
    <n v="15"/>
    <n v="8.0365086194240307E-3"/>
    <n v="1.6523170385524025E-3"/>
    <n v="1"/>
    <n v="0"/>
    <n v="0"/>
    <n v="0"/>
    <n v="0"/>
    <n v="0"/>
    <n v="0"/>
    <n v="6.3841915808716277E-3"/>
    <n v="0"/>
    <n v="0"/>
  </r>
  <r>
    <x v="136"/>
    <d v="2013-11-22T00:00:00"/>
    <n v="147.31233215332"/>
    <n v="76.014152526855398"/>
    <n v="16"/>
    <n v="4.9897120575702249E-3"/>
    <n v="9.2825340499766307E-3"/>
    <n v="0"/>
    <n v="1"/>
    <n v="0"/>
    <n v="4.9897120575702249E-3"/>
    <n v="9.2825340499766307E-3"/>
    <n v="0"/>
    <n v="0"/>
    <n v="0"/>
    <n v="-4.2928219924064058E-3"/>
    <n v="0"/>
  </r>
  <r>
    <x v="136"/>
    <d v="2013-11-25T00:00:00"/>
    <n v="147.16571044921801"/>
    <n v="76.233596801757798"/>
    <n v="17"/>
    <n v="-9.9580746273929158E-4"/>
    <n v="2.8827280250441744E-3"/>
    <n v="0"/>
    <n v="1"/>
    <n v="0"/>
    <n v="-9.9580746273929158E-4"/>
    <n v="2.8827280250441744E-3"/>
    <n v="0"/>
    <n v="0"/>
    <n v="0"/>
    <n v="-3.8785354877834662E-3"/>
    <n v="0"/>
  </r>
  <r>
    <x v="136"/>
    <d v="2013-11-26T00:00:00"/>
    <n v="147.20643615722599"/>
    <n v="76.518859863281193"/>
    <n v="18"/>
    <n v="2.7669539212402057E-4"/>
    <n v="3.734976174796015E-3"/>
    <n v="0"/>
    <n v="1"/>
    <n v="0"/>
    <n v="2.7669539212402057E-4"/>
    <n v="3.734976174796015E-3"/>
    <n v="0"/>
    <n v="0"/>
    <n v="0"/>
    <n v="-3.4582807826719943E-3"/>
    <n v="0"/>
  </r>
  <r>
    <x v="136"/>
    <d v="2013-11-27T00:00:00"/>
    <n v="147.56495666503901"/>
    <n v="76.387184143066406"/>
    <n v="19"/>
    <n v="2.4325337758690948E-3"/>
    <n v="-1.722309325575163E-3"/>
    <n v="0"/>
    <n v="1"/>
    <n v="0"/>
    <n v="2.4325337758690948E-3"/>
    <n v="-1.722309325575163E-3"/>
    <n v="0"/>
    <n v="0"/>
    <n v="0"/>
    <n v="4.1548431014442576E-3"/>
    <n v="0"/>
  </r>
  <r>
    <x v="136"/>
    <d v="2013-11-29T00:00:00"/>
    <n v="147.46713256835901"/>
    <n v="76.409103393554602"/>
    <n v="20"/>
    <n v="-6.631421044340915E-4"/>
    <n v="2.8690815715409063E-4"/>
    <n v="0"/>
    <n v="1"/>
    <n v="0"/>
    <n v="-6.631421044340915E-4"/>
    <n v="2.8690815715409063E-4"/>
    <n v="0"/>
    <n v="0"/>
    <n v="0"/>
    <n v="-9.5005026158818213E-4"/>
    <n v="0"/>
  </r>
  <r>
    <x v="137"/>
    <d v="2013-12-02T00:00:00"/>
    <n v="147.084228515625"/>
    <n v="75.814796447753906"/>
    <n v="1"/>
    <n v="-2.5999151184593417E-3"/>
    <n v="-7.8083660452854991E-3"/>
    <n v="1"/>
    <n v="0"/>
    <n v="1"/>
    <n v="0"/>
    <n v="0"/>
    <n v="-2.5999151184593417E-3"/>
    <n v="-7.8083660452854991E-3"/>
    <n v="5.2084509268261574E-3"/>
    <n v="0"/>
    <n v="5.2084509268261574E-3"/>
  </r>
  <r>
    <x v="137"/>
    <d v="2013-12-03T00:00:00"/>
    <n v="146.44876098632801"/>
    <n v="76.093589782714801"/>
    <n v="2"/>
    <n v="-4.3297928668234271E-3"/>
    <n v="3.6705497950794345E-3"/>
    <n v="1"/>
    <n v="0"/>
    <n v="1"/>
    <n v="0"/>
    <n v="0"/>
    <n v="-4.3297928668234271E-3"/>
    <n v="3.6705497950794345E-3"/>
    <n v="-8.0003426619028612E-3"/>
    <n v="0"/>
    <n v="-8.0003426619028612E-3"/>
  </r>
  <r>
    <x v="137"/>
    <d v="2013-12-04T00:00:00"/>
    <n v="146.43246459960901"/>
    <n v="75.367248535156193"/>
    <n v="3"/>
    <n v="-1.1128324598626281E-4"/>
    <n v="-9.5912161019862038E-3"/>
    <n v="1"/>
    <n v="0"/>
    <n v="1"/>
    <n v="0"/>
    <n v="0"/>
    <n v="-1.1128324598626281E-4"/>
    <n v="-9.5912161019862038E-3"/>
    <n v="9.479932855999941E-3"/>
    <n v="0"/>
    <n v="9.479932855999941E-3"/>
  </r>
  <r>
    <x v="137"/>
    <d v="2013-12-05T00:00:00"/>
    <n v="145.788803100585"/>
    <n v="75.154472351074205"/>
    <n v="4"/>
    <n v="-4.4053093399909959E-3"/>
    <n v="-2.8271843366574081E-3"/>
    <n v="1"/>
    <n v="0"/>
    <n v="1"/>
    <n v="0"/>
    <n v="0"/>
    <n v="-4.4053093399909959E-3"/>
    <n v="-2.8271843366574081E-3"/>
    <n v="-1.5781250033335878E-3"/>
    <n v="0"/>
    <n v="-1.5781250033335878E-3"/>
  </r>
  <r>
    <x v="137"/>
    <d v="2013-12-06T00:00:00"/>
    <n v="147.41822814941401"/>
    <n v="75.514007568359304"/>
    <n v="5"/>
    <n v="1.111461629046499E-2"/>
    <n v="4.7725430018262611E-3"/>
    <n v="1"/>
    <n v="0"/>
    <n v="1"/>
    <n v="0"/>
    <n v="0"/>
    <n v="1.111461629046499E-2"/>
    <n v="4.7725430018262611E-3"/>
    <n v="6.3420732886387285E-3"/>
    <n v="0"/>
    <n v="6.3420732886387285E-3"/>
  </r>
  <r>
    <x v="137"/>
    <d v="2013-12-09T00:00:00"/>
    <n v="147.79301452636699"/>
    <n v="75.690116882324205"/>
    <n v="6"/>
    <n v="2.5391077583091452E-3"/>
    <n v="2.3294257909794213E-3"/>
    <n v="1"/>
    <n v="0"/>
    <n v="0"/>
    <n v="0"/>
    <n v="0"/>
    <n v="0"/>
    <n v="0"/>
    <n v="2.0968196732972389E-4"/>
    <n v="0"/>
    <n v="0"/>
  </r>
  <r>
    <x v="137"/>
    <d v="2013-12-10T00:00:00"/>
    <n v="147.26348876953099"/>
    <n v="76.233062744140597"/>
    <n v="7"/>
    <n v="-3.5893214989060145E-3"/>
    <n v="7.1476673237465841E-3"/>
    <n v="1"/>
    <n v="0"/>
    <n v="0"/>
    <n v="0"/>
    <n v="0"/>
    <n v="0"/>
    <n v="0"/>
    <n v="-1.0736988822652598E-2"/>
    <n v="0"/>
    <n v="0"/>
  </r>
  <r>
    <x v="137"/>
    <d v="2013-12-11T00:00:00"/>
    <n v="145.609603881835"/>
    <n v="75.646041870117102"/>
    <n v="8"/>
    <n v="-1.129432856899437E-2"/>
    <n v="-7.7301456133582773E-3"/>
    <n v="1"/>
    <n v="0"/>
    <n v="0"/>
    <n v="0"/>
    <n v="0"/>
    <n v="0"/>
    <n v="0"/>
    <n v="-3.5641829556360928E-3"/>
    <n v="0"/>
    <n v="0"/>
  </r>
  <r>
    <x v="137"/>
    <d v="2013-12-12T00:00:00"/>
    <n v="145.12884521484301"/>
    <n v="75.359916687011705"/>
    <n v="9"/>
    <n v="-3.3071587653374607E-3"/>
    <n v="-3.7895925201872778E-3"/>
    <n v="1"/>
    <n v="0"/>
    <n v="0"/>
    <n v="0"/>
    <n v="0"/>
    <n v="0"/>
    <n v="0"/>
    <n v="4.824337548498172E-4"/>
    <n v="0"/>
    <n v="0"/>
  </r>
  <r>
    <x v="137"/>
    <d v="2013-12-13T00:00:00"/>
    <n v="145.11257934570301"/>
    <n v="75.726760864257798"/>
    <n v="10"/>
    <n v="-1.1208509730589276E-4"/>
    <n v="4.8560853159004564E-3"/>
    <n v="1"/>
    <n v="0"/>
    <n v="0"/>
    <n v="0"/>
    <n v="0"/>
    <n v="0"/>
    <n v="0"/>
    <n v="-4.9681704132063494E-3"/>
    <n v="0"/>
    <n v="0"/>
  </r>
  <r>
    <x v="137"/>
    <d v="2013-12-16T00:00:00"/>
    <n v="146.01693725585901"/>
    <n v="75.447967529296804"/>
    <n v="11"/>
    <n v="6.2127731301150589E-3"/>
    <n v="-3.6883631805757749E-3"/>
    <n v="1"/>
    <n v="0"/>
    <n v="0"/>
    <n v="0"/>
    <n v="0"/>
    <n v="0"/>
    <n v="0"/>
    <n v="9.9011363106908338E-3"/>
    <n v="0"/>
    <n v="0"/>
  </r>
  <r>
    <x v="137"/>
    <d v="2013-12-17T00:00:00"/>
    <n v="145.55252075195301"/>
    <n v="75.785469055175696"/>
    <n v="12"/>
    <n v="-3.1856347357577847E-3"/>
    <n v="4.4633262827267943E-3"/>
    <n v="1"/>
    <n v="0"/>
    <n v="0"/>
    <n v="0"/>
    <n v="0"/>
    <n v="0"/>
    <n v="0"/>
    <n v="-7.6489610184845794E-3"/>
    <n v="0"/>
    <n v="0"/>
  </r>
  <r>
    <x v="137"/>
    <d v="2013-12-18T00:00:00"/>
    <n v="148.03747558593699"/>
    <n v="75.403915405273395"/>
    <n v="13"/>
    <n v="1.6928466283626223E-2"/>
    <n v="-5.0473710346868499E-3"/>
    <n v="1"/>
    <n v="0"/>
    <n v="0"/>
    <n v="0"/>
    <n v="0"/>
    <n v="0"/>
    <n v="0"/>
    <n v="2.1975837318313072E-2"/>
    <n v="0"/>
    <n v="0"/>
  </r>
  <r>
    <x v="137"/>
    <d v="2013-12-19T00:00:00"/>
    <n v="147.86640930175699"/>
    <n v="75.330551147460895"/>
    <n v="14"/>
    <n v="-1.1562288430423256E-3"/>
    <n v="-9.7342386626468624E-4"/>
    <n v="1"/>
    <n v="0"/>
    <n v="0"/>
    <n v="0"/>
    <n v="0"/>
    <n v="0"/>
    <n v="0"/>
    <n v="-1.8280497677763941E-4"/>
    <n v="0"/>
    <n v="0"/>
  </r>
  <r>
    <x v="137"/>
    <d v="2013-12-20T00:00:00"/>
    <n v="148.72648620605401"/>
    <n v="76.489814758300696"/>
    <n v="15"/>
    <n v="5.7997297182768009E-3"/>
    <n v="1.5271813302836364E-2"/>
    <n v="1"/>
    <n v="0"/>
    <n v="0"/>
    <n v="0"/>
    <n v="0"/>
    <n v="0"/>
    <n v="0"/>
    <n v="-9.4720835845595631E-3"/>
    <n v="0"/>
    <n v="0"/>
  </r>
  <r>
    <x v="137"/>
    <d v="2013-12-23T00:00:00"/>
    <n v="149.52111816406199"/>
    <n v="76.056976318359304"/>
    <n v="16"/>
    <n v="5.3286854724337836E-3"/>
    <n v="-5.6748437443300444E-3"/>
    <n v="0"/>
    <n v="1"/>
    <n v="0"/>
    <n v="5.3286854724337836E-3"/>
    <n v="-5.6748437443300444E-3"/>
    <n v="0"/>
    <n v="0"/>
    <n v="0"/>
    <n v="1.1003529216763827E-2"/>
    <n v="0"/>
  </r>
  <r>
    <x v="137"/>
    <d v="2013-12-24T00:00:00"/>
    <n v="149.84873962402301"/>
    <n v="75.447967529296804"/>
    <n v="17"/>
    <n v="2.188741332700033E-3"/>
    <n v="-8.0395009402813664E-3"/>
    <n v="0"/>
    <n v="1"/>
    <n v="0"/>
    <n v="2.188741332700033E-3"/>
    <n v="-8.0395009402813664E-3"/>
    <n v="0"/>
    <n v="0"/>
    <n v="0"/>
    <n v="1.02282422729814E-2"/>
    <n v="0"/>
  </r>
  <r>
    <x v="137"/>
    <d v="2013-12-26T00:00:00"/>
    <n v="150.61056518554599"/>
    <n v="75.157180786132798"/>
    <n v="18"/>
    <n v="5.0710840497387158E-3"/>
    <n v="-3.8615825257382421E-3"/>
    <n v="0"/>
    <n v="1"/>
    <n v="0"/>
    <n v="5.0710840497387158E-3"/>
    <n v="-3.8615825257382421E-3"/>
    <n v="0"/>
    <n v="0"/>
    <n v="0"/>
    <n v="8.9326665754769583E-3"/>
    <n v="0"/>
  </r>
  <r>
    <x v="137"/>
    <d v="2013-12-27T00:00:00"/>
    <n v="150.60237121582"/>
    <n v="74.943733215332003"/>
    <n v="19"/>
    <n v="-5.4406492801466627E-5"/>
    <n v="-2.8440561617634834E-3"/>
    <n v="0"/>
    <n v="1"/>
    <n v="0"/>
    <n v="-5.4406492801466627E-5"/>
    <n v="-2.8440561617634834E-3"/>
    <n v="0"/>
    <n v="0"/>
    <n v="0"/>
    <n v="2.7896496689620168E-3"/>
    <n v="0"/>
  </r>
  <r>
    <x v="137"/>
    <d v="2013-12-30T00:00:00"/>
    <n v="150.57778930664"/>
    <n v="75.459030151367102"/>
    <n v="20"/>
    <n v="-1.6323724107153963E-4"/>
    <n v="6.8522537850138291E-3"/>
    <n v="0"/>
    <n v="1"/>
    <n v="0"/>
    <n v="-1.6323724107153963E-4"/>
    <n v="6.8522537850138291E-3"/>
    <n v="0"/>
    <n v="0"/>
    <n v="0"/>
    <n v="-7.0154910260853687E-3"/>
    <n v="0"/>
  </r>
  <r>
    <x v="137"/>
    <d v="2013-12-31T00:00:00"/>
    <n v="151.29049682617099"/>
    <n v="74.980522155761705"/>
    <n v="21"/>
    <n v="4.7219855582688345E-3"/>
    <n v="-6.361486749659479E-3"/>
    <n v="0"/>
    <n v="1"/>
    <n v="0"/>
    <n v="4.7219855582688345E-3"/>
    <n v="-6.361486749659479E-3"/>
    <n v="0"/>
    <n v="0"/>
    <n v="0"/>
    <n v="1.1083472307928314E-2"/>
    <n v="0"/>
  </r>
  <r>
    <x v="138"/>
    <d v="2014-01-02T00:00:00"/>
    <n v="149.840560913085"/>
    <n v="75.208724975585895"/>
    <n v="1"/>
    <n v="-9.6300071416363289E-3"/>
    <n v="3.0388726197003503E-3"/>
    <n v="1"/>
    <n v="0"/>
    <n v="1"/>
    <n v="0"/>
    <n v="0"/>
    <n v="-9.6300071416363289E-3"/>
    <n v="3.0388726197003503E-3"/>
    <n v="-1.2668879761336679E-2"/>
    <n v="0"/>
    <n v="-1.2668879761336679E-2"/>
  </r>
  <r>
    <x v="138"/>
    <d v="2014-01-03T00:00:00"/>
    <n v="149.81593322753901"/>
    <n v="75.208724975585895"/>
    <n v="2"/>
    <n v="-1.6437278072059061E-4"/>
    <n v="0"/>
    <n v="1"/>
    <n v="0"/>
    <n v="1"/>
    <n v="0"/>
    <n v="0"/>
    <n v="-1.6437278072059061E-4"/>
    <n v="0"/>
    <n v="-1.6437278072059061E-4"/>
    <n v="0"/>
    <n v="-1.6437278072059061E-4"/>
  </r>
  <r>
    <x v="138"/>
    <d v="2014-01-06T00:00:00"/>
    <n v="149.38182067871"/>
    <n v="75.525245666503906"/>
    <n v="3"/>
    <n v="-2.9018456708930804E-3"/>
    <n v="4.1997322142535423E-3"/>
    <n v="1"/>
    <n v="0"/>
    <n v="1"/>
    <n v="0"/>
    <n v="0"/>
    <n v="-2.9018456708930804E-3"/>
    <n v="4.1997322142535423E-3"/>
    <n v="-7.1015778851466222E-3"/>
    <n v="0"/>
    <n v="-7.1015778851466222E-3"/>
  </r>
  <r>
    <x v="138"/>
    <d v="2014-01-07T00:00:00"/>
    <n v="150.29933166503901"/>
    <n v="75.716613769531193"/>
    <n v="4"/>
    <n v="6.1232669852279717E-3"/>
    <n v="2.5306248662722627E-3"/>
    <n v="1"/>
    <n v="0"/>
    <n v="1"/>
    <n v="0"/>
    <n v="0"/>
    <n v="6.1232669852279717E-3"/>
    <n v="2.5306248662722627E-3"/>
    <n v="3.5926421189557091E-3"/>
    <n v="0"/>
    <n v="3.5926421189557091E-3"/>
  </r>
  <r>
    <x v="138"/>
    <d v="2014-01-08T00:00:00"/>
    <n v="150.33207702636699"/>
    <n v="75.510566711425696"/>
    <n v="5"/>
    <n v="2.1784391457967499E-4"/>
    <n v="-2.7250020129015919E-3"/>
    <n v="1"/>
    <n v="0"/>
    <n v="1"/>
    <n v="0"/>
    <n v="0"/>
    <n v="2.1784391457967499E-4"/>
    <n v="-2.7250020129015919E-3"/>
    <n v="2.9428459274812671E-3"/>
    <n v="0"/>
    <n v="2.9428459274812671E-3"/>
  </r>
  <r>
    <x v="138"/>
    <d v="2014-01-09T00:00:00"/>
    <n v="150.43034362792901"/>
    <n v="75.952178955078097"/>
    <n v="6"/>
    <n v="6.5345002108218827E-4"/>
    <n v="5.8313150616535513E-3"/>
    <n v="1"/>
    <n v="0"/>
    <n v="0"/>
    <n v="0"/>
    <n v="0"/>
    <n v="0"/>
    <n v="0"/>
    <n v="-5.1778650405713634E-3"/>
    <n v="0"/>
    <n v="0"/>
  </r>
  <r>
    <x v="138"/>
    <d v="2014-01-10T00:00:00"/>
    <n v="150.83990478515599"/>
    <n v="76.857582092285099"/>
    <n v="7"/>
    <n v="2.7188971475788628E-3"/>
    <n v="1.1850208079155183E-2"/>
    <n v="1"/>
    <n v="0"/>
    <n v="0"/>
    <n v="0"/>
    <n v="0"/>
    <n v="0"/>
    <n v="0"/>
    <n v="-9.1313109315763197E-3"/>
    <n v="0"/>
    <n v="0"/>
  </r>
  <r>
    <x v="138"/>
    <d v="2014-01-13T00:00:00"/>
    <n v="148.83302307128901"/>
    <n v="77.240386962890597"/>
    <n v="8"/>
    <n v="-1.3394014140348839E-2"/>
    <n v="4.9683413791260494E-3"/>
    <n v="1"/>
    <n v="0"/>
    <n v="0"/>
    <n v="0"/>
    <n v="0"/>
    <n v="0"/>
    <n v="0"/>
    <n v="-1.8362355519474891E-2"/>
    <n v="0"/>
    <n v="0"/>
  </r>
  <r>
    <x v="138"/>
    <d v="2014-01-14T00:00:00"/>
    <n v="150.45489501953099"/>
    <n v="76.887062072753906"/>
    <n v="9"/>
    <n v="1.0838311383873134E-2"/>
    <n v="-4.584848594838228E-3"/>
    <n v="1"/>
    <n v="0"/>
    <n v="0"/>
    <n v="0"/>
    <n v="0"/>
    <n v="0"/>
    <n v="0"/>
    <n v="1.5423159978711362E-2"/>
    <n v="0"/>
    <n v="0"/>
  </r>
  <r>
    <x v="138"/>
    <d v="2014-01-15T00:00:00"/>
    <n v="151.26589965820301"/>
    <n v="76.806060791015597"/>
    <n v="10"/>
    <n v="5.3758746904319478E-3"/>
    <n v="-1.0540652402493671E-3"/>
    <n v="1"/>
    <n v="0"/>
    <n v="0"/>
    <n v="0"/>
    <n v="0"/>
    <n v="0"/>
    <n v="0"/>
    <n v="6.429939930681315E-3"/>
    <n v="0"/>
    <n v="0"/>
  </r>
  <r>
    <x v="138"/>
    <d v="2014-01-16T00:00:00"/>
    <n v="151.06930541992099"/>
    <n v="77.321388244628906"/>
    <n v="11"/>
    <n v="-1.3005052847865303E-3"/>
    <n v="6.6870551241640852E-3"/>
    <n v="1"/>
    <n v="0"/>
    <n v="0"/>
    <n v="0"/>
    <n v="0"/>
    <n v="0"/>
    <n v="0"/>
    <n v="-7.9875604089506159E-3"/>
    <n v="0"/>
    <n v="0"/>
  </r>
  <r>
    <x v="138"/>
    <d v="2014-01-17T00:00:00"/>
    <n v="150.43034362792901"/>
    <n v="77.645256042480398"/>
    <n v="12"/>
    <n v="-4.2385637967483738E-3"/>
    <n v="4.1798449062189942E-3"/>
    <n v="1"/>
    <n v="0"/>
    <n v="0"/>
    <n v="0"/>
    <n v="0"/>
    <n v="0"/>
    <n v="0"/>
    <n v="-8.4184087029673671E-3"/>
    <n v="0"/>
    <n v="0"/>
  </r>
  <r>
    <x v="138"/>
    <d v="2014-01-21T00:00:00"/>
    <n v="150.87266540527301"/>
    <n v="77.704116821289006"/>
    <n v="13"/>
    <n v="2.9360615847455508E-3"/>
    <n v="7.5778589305158729E-4"/>
    <n v="1"/>
    <n v="0"/>
    <n v="0"/>
    <n v="0"/>
    <n v="0"/>
    <n v="0"/>
    <n v="0"/>
    <n v="2.1782756916939637E-3"/>
    <n v="0"/>
    <n v="0"/>
  </r>
  <r>
    <x v="138"/>
    <d v="2014-01-22T00:00:00"/>
    <n v="150.97102355957"/>
    <n v="77.512779235839801"/>
    <n v="14"/>
    <n v="6.5171584746825928E-4"/>
    <n v="-2.4654233814369935E-3"/>
    <n v="1"/>
    <n v="0"/>
    <n v="0"/>
    <n v="0"/>
    <n v="0"/>
    <n v="0"/>
    <n v="0"/>
    <n v="3.1171392289052529E-3"/>
    <n v="0"/>
    <n v="0"/>
  </r>
  <r>
    <x v="138"/>
    <d v="2014-01-23T00:00:00"/>
    <n v="149.73403930664"/>
    <n v="78.609603881835895"/>
    <n v="15"/>
    <n v="-8.2272723880904858E-3"/>
    <n v="1.4051062631208748E-2"/>
    <n v="1"/>
    <n v="0"/>
    <n v="0"/>
    <n v="0"/>
    <n v="0"/>
    <n v="0"/>
    <n v="0"/>
    <n v="-2.2278335019299232E-2"/>
    <n v="0"/>
    <n v="0"/>
  </r>
  <r>
    <x v="138"/>
    <d v="2014-01-24T00:00:00"/>
    <n v="146.53938293457"/>
    <n v="79.117462158203097"/>
    <n v="16"/>
    <n v="-2.1566431233797694E-2"/>
    <n v="6.4397321803602112E-3"/>
    <n v="0"/>
    <n v="1"/>
    <n v="0"/>
    <n v="-2.1566431233797694E-2"/>
    <n v="6.4397321803602112E-3"/>
    <n v="0"/>
    <n v="0"/>
    <n v="0"/>
    <n v="-2.8006163414157903E-2"/>
    <n v="0"/>
  </r>
  <r>
    <x v="138"/>
    <d v="2014-01-27T00:00:00"/>
    <n v="145.81846618652301"/>
    <n v="78.565399169921804"/>
    <n v="17"/>
    <n v="-4.9317520388282628E-3"/>
    <n v="-7.0022225537823618E-3"/>
    <n v="0"/>
    <n v="1"/>
    <n v="0"/>
    <n v="-4.9317520388282628E-3"/>
    <n v="-7.0022225537823618E-3"/>
    <n v="0"/>
    <n v="0"/>
    <n v="0"/>
    <n v="2.0704705149540989E-3"/>
    <n v="0"/>
  </r>
  <r>
    <x v="138"/>
    <d v="2014-01-28T00:00:00"/>
    <n v="146.68682861328099"/>
    <n v="78.756813049316406"/>
    <n v="18"/>
    <n v="5.9374308310464405E-3"/>
    <n v="2.4334004861516008E-3"/>
    <n v="0"/>
    <n v="1"/>
    <n v="0"/>
    <n v="5.9374308310464405E-3"/>
    <n v="2.4334004861516008E-3"/>
    <n v="0"/>
    <n v="0"/>
    <n v="0"/>
    <n v="3.5040303448948397E-3"/>
    <n v="0"/>
  </r>
  <r>
    <x v="138"/>
    <d v="2014-01-29T00:00:00"/>
    <n v="145.27786254882801"/>
    <n v="79.404548645019503"/>
    <n v="19"/>
    <n v="-9.651694501401983E-3"/>
    <n v="8.1908654573623375E-3"/>
    <n v="0"/>
    <n v="1"/>
    <n v="0"/>
    <n v="-9.651694501401983E-3"/>
    <n v="8.1908654573623375E-3"/>
    <n v="0"/>
    <n v="0"/>
    <n v="0"/>
    <n v="-1.7842559958764319E-2"/>
    <n v="0"/>
  </r>
  <r>
    <x v="138"/>
    <d v="2014-01-30T00:00:00"/>
    <n v="146.81781005859301"/>
    <n v="79.176315307617102"/>
    <n v="20"/>
    <n v="1.0544228633740636E-2"/>
    <n v="-2.878449382841099E-3"/>
    <n v="0"/>
    <n v="1"/>
    <n v="0"/>
    <n v="1.0544228633740636E-2"/>
    <n v="-2.878449382841099E-3"/>
    <n v="0"/>
    <n v="0"/>
    <n v="0"/>
    <n v="1.3422678016581735E-2"/>
    <n v="0"/>
  </r>
  <r>
    <x v="138"/>
    <d v="2014-01-31T00:00:00"/>
    <n v="145.95771789550699"/>
    <n v="79.706375122070298"/>
    <n v="21"/>
    <n v="-5.8754544368000809E-3"/>
    <n v="6.6723666317730903E-3"/>
    <n v="0"/>
    <n v="1"/>
    <n v="0"/>
    <n v="-5.8754544368000809E-3"/>
    <n v="6.6723666317730903E-3"/>
    <n v="0"/>
    <n v="0"/>
    <n v="0"/>
    <n v="-1.2547821068573172E-2"/>
    <n v="0"/>
  </r>
  <r>
    <x v="139"/>
    <d v="2014-02-03T00:00:00"/>
    <n v="142.672927856445"/>
    <n v="80.677566528320298"/>
    <n v="1"/>
    <n v="-2.2762183514797637E-2"/>
    <n v="1.2110979030499958E-2"/>
    <n v="1"/>
    <n v="0"/>
    <n v="1"/>
    <n v="0"/>
    <n v="0"/>
    <n v="-2.2762183514797637E-2"/>
    <n v="1.2110979030499958E-2"/>
    <n v="-3.4873162545297598E-2"/>
    <n v="0"/>
    <n v="-3.4873162545297598E-2"/>
  </r>
  <r>
    <x v="139"/>
    <d v="2014-02-04T00:00:00"/>
    <n v="143.67231750488199"/>
    <n v="79.821502685546804"/>
    <n v="2"/>
    <n v="6.9803408478053726E-3"/>
    <n v="-1.0667625241237469E-2"/>
    <n v="1"/>
    <n v="0"/>
    <n v="1"/>
    <n v="0"/>
    <n v="0"/>
    <n v="6.9803408478053726E-3"/>
    <n v="-1.0667625241237469E-2"/>
    <n v="1.7647966089042844E-2"/>
    <n v="0"/>
    <n v="1.7647966089042844E-2"/>
  </r>
  <r>
    <x v="139"/>
    <d v="2014-02-05T00:00:00"/>
    <n v="143.49211120605401"/>
    <n v="79.083534240722599"/>
    <n v="3"/>
    <n v="-1.2550741280328932E-3"/>
    <n v="-9.2882361006456672E-3"/>
    <n v="1"/>
    <n v="0"/>
    <n v="1"/>
    <n v="0"/>
    <n v="0"/>
    <n v="-1.2550741280328932E-3"/>
    <n v="-9.2882361006456672E-3"/>
    <n v="8.0331619726127738E-3"/>
    <n v="0"/>
    <n v="8.0331619726127738E-3"/>
  </r>
  <r>
    <x v="139"/>
    <d v="2014-02-06T00:00:00"/>
    <n v="145.384353637695"/>
    <n v="78.744049072265597"/>
    <n v="4"/>
    <n v="1.310089070018702E-2"/>
    <n v="-4.301981756331388E-3"/>
    <n v="1"/>
    <n v="0"/>
    <n v="1"/>
    <n v="0"/>
    <n v="0"/>
    <n v="1.310089070018702E-2"/>
    <n v="-4.301981756331388E-3"/>
    <n v="1.7402872456518406E-2"/>
    <n v="0"/>
    <n v="1.7402872456518406E-2"/>
  </r>
  <r>
    <x v="139"/>
    <d v="2014-02-07T00:00:00"/>
    <n v="147.18646240234301"/>
    <n v="78.810478210449205"/>
    <n v="5"/>
    <n v="1.2319284475242461E-2"/>
    <n v="8.432527235571214E-4"/>
    <n v="1"/>
    <n v="0"/>
    <n v="1"/>
    <n v="0"/>
    <n v="0"/>
    <n v="1.2319284475242461E-2"/>
    <n v="8.432527235571214E-4"/>
    <n v="1.147603175168534E-2"/>
    <n v="0"/>
    <n v="1.147603175168534E-2"/>
  </r>
  <r>
    <x v="139"/>
    <d v="2014-02-10T00:00:00"/>
    <n v="147.45680236816401"/>
    <n v="79.031799316406193"/>
    <n v="6"/>
    <n v="1.8350328957440971E-3"/>
    <n v="2.8043342312236126E-3"/>
    <n v="1"/>
    <n v="0"/>
    <n v="0"/>
    <n v="0"/>
    <n v="0"/>
    <n v="0"/>
    <n v="0"/>
    <n v="-9.6930133547951558E-4"/>
    <n v="0"/>
    <n v="0"/>
  </r>
  <r>
    <x v="139"/>
    <d v="2014-02-11T00:00:00"/>
    <n v="149.07060241699199"/>
    <n v="78.574302673339801"/>
    <n v="7"/>
    <n v="1.0884767856823685E-2"/>
    <n v="-5.8055864877975018E-3"/>
    <n v="1"/>
    <n v="0"/>
    <n v="0"/>
    <n v="0"/>
    <n v="0"/>
    <n v="0"/>
    <n v="0"/>
    <n v="1.6690354344621187E-2"/>
    <n v="0"/>
    <n v="0"/>
  </r>
  <r>
    <x v="139"/>
    <d v="2014-02-12T00:00:00"/>
    <n v="149.144271850585"/>
    <n v="78.1683349609375"/>
    <n v="8"/>
    <n v="4.9406948779813649E-4"/>
    <n v="-5.1800662067416712E-3"/>
    <n v="1"/>
    <n v="0"/>
    <n v="0"/>
    <n v="0"/>
    <n v="0"/>
    <n v="0"/>
    <n v="0"/>
    <n v="5.6741356945398079E-3"/>
    <n v="0"/>
    <n v="0"/>
  </r>
  <r>
    <x v="139"/>
    <d v="2014-02-13T00:00:00"/>
    <n v="149.91427612304599"/>
    <n v="78.6112060546875"/>
    <n v="9"/>
    <n v="5.1495332886424723E-3"/>
    <n v="5.6496181689342428E-3"/>
    <n v="1"/>
    <n v="0"/>
    <n v="0"/>
    <n v="0"/>
    <n v="0"/>
    <n v="0"/>
    <n v="0"/>
    <n v="-5.000848802917705E-4"/>
    <n v="0"/>
    <n v="0"/>
  </r>
  <r>
    <x v="139"/>
    <d v="2014-02-14T00:00:00"/>
    <n v="150.74162292480401"/>
    <n v="78.655502319335895"/>
    <n v="10"/>
    <n v="5.5036265227573601E-3"/>
    <n v="5.6332667323909539E-4"/>
    <n v="1"/>
    <n v="0"/>
    <n v="0"/>
    <n v="0"/>
    <n v="0"/>
    <n v="0"/>
    <n v="0"/>
    <n v="4.9402998495182652E-3"/>
    <n v="0"/>
    <n v="0"/>
  </r>
  <r>
    <x v="139"/>
    <d v="2014-02-18T00:00:00"/>
    <n v="150.92189025878901"/>
    <n v="78.832588195800696"/>
    <n v="11"/>
    <n v="1.1951551816149393E-3"/>
    <n v="2.2488805409900075E-3"/>
    <n v="1"/>
    <n v="0"/>
    <n v="0"/>
    <n v="0"/>
    <n v="0"/>
    <n v="0"/>
    <n v="0"/>
    <n v="-1.0537253593750683E-3"/>
    <n v="0"/>
    <n v="0"/>
  </r>
  <r>
    <x v="139"/>
    <d v="2014-02-19T00:00:00"/>
    <n v="149.92248535156199"/>
    <n v="78.500450134277301"/>
    <n v="12"/>
    <n v="-6.6440237188760418E-3"/>
    <n v="-4.2221081909445696E-3"/>
    <n v="1"/>
    <n v="0"/>
    <n v="0"/>
    <n v="0"/>
    <n v="0"/>
    <n v="0"/>
    <n v="0"/>
    <n v="-2.4219155279314722E-3"/>
    <n v="0"/>
    <n v="0"/>
  </r>
  <r>
    <x v="139"/>
    <d v="2014-02-20T00:00:00"/>
    <n v="150.80718994140599"/>
    <n v="78.308601379394503"/>
    <n v="13"/>
    <n v="5.8837368891677304E-3"/>
    <n v="-2.4469104143331364E-3"/>
    <n v="1"/>
    <n v="0"/>
    <n v="0"/>
    <n v="0"/>
    <n v="0"/>
    <n v="0"/>
    <n v="0"/>
    <n v="8.3306473035008669E-3"/>
    <n v="0"/>
    <n v="0"/>
  </r>
  <r>
    <x v="139"/>
    <d v="2014-02-21T00:00:00"/>
    <n v="150.63508605957"/>
    <n v="78.721908569335895"/>
    <n v="14"/>
    <n v="-1.1418696993614529E-3"/>
    <n v="5.264048935182784E-3"/>
    <n v="1"/>
    <n v="0"/>
    <n v="0"/>
    <n v="0"/>
    <n v="0"/>
    <n v="0"/>
    <n v="0"/>
    <n v="-6.4059186345442366E-3"/>
    <n v="0"/>
    <n v="0"/>
  </r>
  <r>
    <x v="139"/>
    <d v="2014-02-24T00:00:00"/>
    <n v="151.470703125"/>
    <n v="78.522621154785099"/>
    <n v="15"/>
    <n v="5.5319641420367291E-3"/>
    <n v="-2.5347466344456115E-3"/>
    <n v="1"/>
    <n v="0"/>
    <n v="0"/>
    <n v="0"/>
    <n v="0"/>
    <n v="0"/>
    <n v="0"/>
    <n v="8.0667107764823415E-3"/>
    <n v="0"/>
    <n v="0"/>
  </r>
  <r>
    <x v="139"/>
    <d v="2014-02-25T00:00:00"/>
    <n v="151.41337585449199"/>
    <n v="79.223731994628906"/>
    <n v="16"/>
    <n v="-3.7854265160273064E-4"/>
    <n v="8.8891494792527406E-3"/>
    <n v="0"/>
    <n v="1"/>
    <n v="0"/>
    <n v="-3.7854265160273064E-4"/>
    <n v="8.8891494792527406E-3"/>
    <n v="0"/>
    <n v="0"/>
    <n v="0"/>
    <n v="-9.2676921308554715E-3"/>
    <n v="0"/>
  </r>
  <r>
    <x v="139"/>
    <d v="2014-02-26T00:00:00"/>
    <n v="151.42150878906199"/>
    <n v="79.644371032714801"/>
    <n v="17"/>
    <n v="5.3712006009606275E-5"/>
    <n v="5.2954622486247934E-3"/>
    <n v="0"/>
    <n v="1"/>
    <n v="0"/>
    <n v="5.3712006009606275E-5"/>
    <n v="5.2954622486247934E-3"/>
    <n v="0"/>
    <n v="0"/>
    <n v="0"/>
    <n v="-5.2417502426151874E-3"/>
    <n v="0"/>
  </r>
  <r>
    <x v="139"/>
    <d v="2014-02-27T00:00:00"/>
    <n v="152.21611022949199"/>
    <n v="80.079803466796804"/>
    <n v="18"/>
    <n v="5.2338920119017716E-3"/>
    <n v="5.4523182123051754E-3"/>
    <n v="0"/>
    <n v="1"/>
    <n v="0"/>
    <n v="5.2338920119017716E-3"/>
    <n v="5.4523182123051754E-3"/>
    <n v="0"/>
    <n v="0"/>
    <n v="0"/>
    <n v="-2.184262004034038E-4"/>
    <n v="0"/>
  </r>
  <r>
    <x v="139"/>
    <d v="2014-02-28T00:00:00"/>
    <n v="152.601150512695"/>
    <n v="80.124061584472599"/>
    <n v="19"/>
    <n v="2.526369320819392E-3"/>
    <n v="5.5252248486716384E-4"/>
    <n v="0"/>
    <n v="1"/>
    <n v="0"/>
    <n v="2.526369320819392E-3"/>
    <n v="5.5252248486716384E-4"/>
    <n v="0"/>
    <n v="0"/>
    <n v="0"/>
    <n v="1.973846835952228E-3"/>
    <n v="0"/>
  </r>
  <r>
    <x v="140"/>
    <d v="2014-03-03T00:00:00"/>
    <n v="151.52803039550699"/>
    <n v="80.658950805664006"/>
    <n v="1"/>
    <n v="-7.0570312758503435E-3"/>
    <n v="6.6535784662657155E-3"/>
    <n v="1"/>
    <n v="0"/>
    <n v="1"/>
    <n v="0"/>
    <n v="0"/>
    <n v="-7.0570312758503435E-3"/>
    <n v="6.6535784662657155E-3"/>
    <n v="-1.3710609742116058E-2"/>
    <n v="0"/>
    <n v="-1.3710609742116058E-2"/>
  </r>
  <r>
    <x v="140"/>
    <d v="2014-03-04T00:00:00"/>
    <n v="153.65788269042901"/>
    <n v="79.445671081542898"/>
    <n v="2"/>
    <n v="1.3957963211773564E-2"/>
    <n v="-1.5156376318414275E-2"/>
    <n v="1"/>
    <n v="0"/>
    <n v="1"/>
    <n v="0"/>
    <n v="0"/>
    <n v="1.3957963211773564E-2"/>
    <n v="-1.5156376318414275E-2"/>
    <n v="2.9114339530187841E-2"/>
    <n v="0"/>
    <n v="2.9114339530187841E-2"/>
  </r>
  <r>
    <x v="140"/>
    <d v="2014-03-05T00:00:00"/>
    <n v="153.79707336425699"/>
    <n v="79.615882873535099"/>
    <n v="3"/>
    <n v="9.0543788998139602E-4"/>
    <n v="2.1402011074400594E-3"/>
    <n v="1"/>
    <n v="0"/>
    <n v="1"/>
    <n v="0"/>
    <n v="0"/>
    <n v="9.0543788998139602E-4"/>
    <n v="2.1402011074400594E-3"/>
    <n v="-1.2347632174586633E-3"/>
    <n v="0"/>
    <n v="-1.2347632174586633E-3"/>
  </r>
  <r>
    <x v="140"/>
    <d v="2014-03-06T00:00:00"/>
    <n v="154.14936828613199"/>
    <n v="78.831642150878906"/>
    <n v="4"/>
    <n v="2.2880282277509632E-3"/>
    <n v="-9.899140131073389E-3"/>
    <n v="1"/>
    <n v="0"/>
    <n v="1"/>
    <n v="0"/>
    <n v="0"/>
    <n v="2.2880282277509632E-3"/>
    <n v="-9.899140131073389E-3"/>
    <n v="1.2187168358824352E-2"/>
    <n v="0"/>
    <n v="1.2187168358824352E-2"/>
  </r>
  <r>
    <x v="140"/>
    <d v="2014-03-07T00:00:00"/>
    <n v="154.21485900878901"/>
    <n v="78.335983276367102"/>
    <n v="5"/>
    <n v="4.2476213415662642E-4"/>
    <n v="-6.3074124383447278E-3"/>
    <n v="1"/>
    <n v="0"/>
    <n v="1"/>
    <n v="0"/>
    <n v="0"/>
    <n v="4.2476213415662642E-4"/>
    <n v="-6.3074124383447278E-3"/>
    <n v="6.7321745725013541E-3"/>
    <n v="0"/>
    <n v="6.7321745725013541E-3"/>
  </r>
  <r>
    <x v="140"/>
    <d v="2014-03-10T00:00:00"/>
    <n v="154.13293457031199"/>
    <n v="78.446983337402301"/>
    <n v="6"/>
    <n v="-5.3137685503617464E-4"/>
    <n v="1.4159711603704838E-3"/>
    <n v="1"/>
    <n v="0"/>
    <n v="0"/>
    <n v="0"/>
    <n v="0"/>
    <n v="0"/>
    <n v="0"/>
    <n v="-1.9473480154066584E-3"/>
    <n v="0"/>
    <n v="0"/>
  </r>
  <r>
    <x v="140"/>
    <d v="2014-03-11T00:00:00"/>
    <n v="153.37113952636699"/>
    <n v="78.654151916503906"/>
    <n v="7"/>
    <n v="-4.9547090043174083E-3"/>
    <n v="2.6373927706216491E-3"/>
    <n v="1"/>
    <n v="0"/>
    <n v="0"/>
    <n v="0"/>
    <n v="0"/>
    <n v="0"/>
    <n v="0"/>
    <n v="-7.5921017749390578E-3"/>
    <n v="0"/>
    <n v="0"/>
  </r>
  <r>
    <x v="140"/>
    <d v="2014-03-12T00:00:00"/>
    <n v="153.41204833984301"/>
    <n v="79.201530456542898"/>
    <n v="8"/>
    <n v="2.6669527755446217E-4"/>
    <n v="6.9352046850663426E-3"/>
    <n v="1"/>
    <n v="0"/>
    <n v="0"/>
    <n v="0"/>
    <n v="0"/>
    <n v="0"/>
    <n v="0"/>
    <n v="-6.6685094075118806E-3"/>
    <n v="0"/>
    <n v="0"/>
  </r>
  <r>
    <x v="140"/>
    <d v="2014-03-13T00:00:00"/>
    <n v="151.69187927246"/>
    <n v="80.266838073730398"/>
    <n v="9"/>
    <n v="-1.127607440133668E-2"/>
    <n v="1.3360937654415456E-2"/>
    <n v="1"/>
    <n v="0"/>
    <n v="0"/>
    <n v="0"/>
    <n v="0"/>
    <n v="0"/>
    <n v="0"/>
    <n v="-2.4637012055752135E-2"/>
    <n v="0"/>
    <n v="0"/>
  </r>
  <r>
    <x v="140"/>
    <d v="2014-03-14T00:00:00"/>
    <n v="151.26589965820301"/>
    <n v="80.281669616699205"/>
    <n v="10"/>
    <n v="-2.8121403351041687E-3"/>
    <n v="1.8476089531276011E-4"/>
    <n v="1"/>
    <n v="0"/>
    <n v="0"/>
    <n v="0"/>
    <n v="0"/>
    <n v="0"/>
    <n v="0"/>
    <n v="-2.9969012304169288E-3"/>
    <n v="0"/>
    <n v="0"/>
  </r>
  <r>
    <x v="140"/>
    <d v="2014-03-17T00:00:00"/>
    <n v="152.63388061523401"/>
    <n v="79.682418823242102"/>
    <n v="11"/>
    <n v="9.0029034941582278E-3"/>
    <n v="-7.4923515966691329E-3"/>
    <n v="1"/>
    <n v="0"/>
    <n v="0"/>
    <n v="0"/>
    <n v="0"/>
    <n v="0"/>
    <n v="0"/>
    <n v="1.649525509082736E-2"/>
    <n v="0"/>
    <n v="0"/>
  </r>
  <r>
    <x v="140"/>
    <d v="2014-03-18T00:00:00"/>
    <n v="153.72335815429599"/>
    <n v="79.970901489257798"/>
    <n v="12"/>
    <n v="7.1124947872631466E-3"/>
    <n v="3.6138675903162839E-3"/>
    <n v="1"/>
    <n v="0"/>
    <n v="0"/>
    <n v="0"/>
    <n v="0"/>
    <n v="0"/>
    <n v="0"/>
    <n v="3.4986271969468627E-3"/>
    <n v="0"/>
    <n v="0"/>
  </r>
  <r>
    <x v="140"/>
    <d v="2014-03-19T00:00:00"/>
    <n v="152.904205322265"/>
    <n v="79.349517822265597"/>
    <n v="13"/>
    <n v="-5.3429950750641924E-3"/>
    <n v="-7.8004667633500046E-3"/>
    <n v="1"/>
    <n v="0"/>
    <n v="0"/>
    <n v="0"/>
    <n v="0"/>
    <n v="0"/>
    <n v="0"/>
    <n v="2.4574716882858122E-3"/>
    <n v="0"/>
    <n v="0"/>
  </r>
  <r>
    <x v="140"/>
    <d v="2014-03-20T00:00:00"/>
    <n v="153.79707336425699"/>
    <n v="79.208938598632798"/>
    <n v="14"/>
    <n v="5.8224117499750079E-3"/>
    <n v="-1.7732168140546789E-3"/>
    <n v="1"/>
    <n v="0"/>
    <n v="0"/>
    <n v="0"/>
    <n v="0"/>
    <n v="0"/>
    <n v="0"/>
    <n v="7.5956285640296868E-3"/>
    <n v="0"/>
    <n v="0"/>
  </r>
  <r>
    <x v="140"/>
    <d v="2014-03-21T00:00:00"/>
    <n v="153.20056152343699"/>
    <n v="80.067146301269503"/>
    <n v="15"/>
    <n v="-3.8861054531511836E-3"/>
    <n v="1.0776457854437994E-2"/>
    <n v="1"/>
    <n v="0"/>
    <n v="0"/>
    <n v="0"/>
    <n v="0"/>
    <n v="0"/>
    <n v="0"/>
    <n v="-1.4662563307589178E-2"/>
    <n v="0"/>
    <n v="0"/>
  </r>
  <r>
    <x v="140"/>
    <d v="2014-03-24T00:00:00"/>
    <n v="152.56704711914"/>
    <n v="80.636734008789006"/>
    <n v="16"/>
    <n v="-4.1437699277988458E-3"/>
    <n v="7.0886912194702235E-3"/>
    <n v="0"/>
    <n v="1"/>
    <n v="0"/>
    <n v="-4.1437699277988458E-3"/>
    <n v="7.0886912194702235E-3"/>
    <n v="0"/>
    <n v="0"/>
    <n v="0"/>
    <n v="-1.1232461147269069E-2"/>
    <n v="0"/>
  </r>
  <r>
    <x v="140"/>
    <d v="2014-03-25T00:00:00"/>
    <n v="153.29110717773401"/>
    <n v="80.333457946777301"/>
    <n v="17"/>
    <n v="4.7346222489394445E-3"/>
    <n v="-3.7681065937638938E-3"/>
    <n v="0"/>
    <n v="1"/>
    <n v="0"/>
    <n v="4.7346222489394445E-3"/>
    <n v="-3.7681065937638938E-3"/>
    <n v="0"/>
    <n v="0"/>
    <n v="0"/>
    <n v="8.5027288427033387E-3"/>
    <n v="0"/>
  </r>
  <r>
    <x v="140"/>
    <d v="2014-03-26T00:00:00"/>
    <n v="152.18858337402301"/>
    <n v="80.962295532226506"/>
    <n v="18"/>
    <n v="-7.218342986517347E-3"/>
    <n v="7.7973630171119766E-3"/>
    <n v="0"/>
    <n v="1"/>
    <n v="0"/>
    <n v="-7.218342986517347E-3"/>
    <n v="7.7973630171119766E-3"/>
    <n v="0"/>
    <n v="0"/>
    <n v="0"/>
    <n v="-1.5015706003629323E-2"/>
    <n v="0"/>
  </r>
  <r>
    <x v="140"/>
    <d v="2014-03-27T00:00:00"/>
    <n v="151.86763000488199"/>
    <n v="81.369140625"/>
    <n v="19"/>
    <n v="-2.1111457304559354E-3"/>
    <n v="5.0125342848313485E-3"/>
    <n v="0"/>
    <n v="1"/>
    <n v="0"/>
    <n v="-2.1111457304559354E-3"/>
    <n v="5.0125342848313485E-3"/>
    <n v="0"/>
    <n v="0"/>
    <n v="0"/>
    <n v="-7.1236800152872839E-3"/>
    <n v="0"/>
  </r>
  <r>
    <x v="140"/>
    <d v="2014-03-28T00:00:00"/>
    <n v="152.61639404296801"/>
    <n v="80.910453796386705"/>
    <n v="20"/>
    <n v="4.918258353715131E-3"/>
    <n v="-5.6530588675947017E-3"/>
    <n v="0"/>
    <n v="1"/>
    <n v="0"/>
    <n v="4.918258353715131E-3"/>
    <n v="-5.6530588675947017E-3"/>
    <n v="0"/>
    <n v="0"/>
    <n v="0"/>
    <n v="1.0571317221309832E-2"/>
    <n v="0"/>
  </r>
  <r>
    <x v="140"/>
    <d v="2014-03-31T00:00:00"/>
    <n v="153.86705017089801"/>
    <n v="80.710731506347599"/>
    <n v="21"/>
    <n v="8.1613744136091858E-3"/>
    <n v="-2.4714877734355214E-3"/>
    <n v="0"/>
    <n v="1"/>
    <n v="0"/>
    <n v="8.1613744136091858E-3"/>
    <n v="-2.4714877734355214E-3"/>
    <n v="0"/>
    <n v="0"/>
    <n v="0"/>
    <n v="1.0632862187044708E-2"/>
    <n v="0"/>
  </r>
  <r>
    <x v="141"/>
    <d v="2014-04-01T00:00:00"/>
    <n v="154.887283325195"/>
    <n v="80.020957946777301"/>
    <n v="1"/>
    <n v="6.6087290564702285E-3"/>
    <n v="-8.5829719876381397E-3"/>
    <n v="1"/>
    <n v="0"/>
    <n v="1"/>
    <n v="0"/>
    <n v="0"/>
    <n v="6.6087290564702285E-3"/>
    <n v="-8.5829719876381397E-3"/>
    <n v="1.5191701044108368E-2"/>
    <n v="0"/>
    <n v="1.5191701044108368E-2"/>
  </r>
  <r>
    <x v="141"/>
    <d v="2014-04-02T00:00:00"/>
    <n v="155.40568542480401"/>
    <n v="79.561103820800696"/>
    <n v="2"/>
    <n v="3.3413749851826224E-3"/>
    <n v="-5.7632467424070556E-3"/>
    <n v="1"/>
    <n v="0"/>
    <n v="1"/>
    <n v="0"/>
    <n v="0"/>
    <n v="3.3413749851826224E-3"/>
    <n v="-5.7632467424070556E-3"/>
    <n v="9.104621727589678E-3"/>
    <n v="0"/>
    <n v="9.104621727589678E-3"/>
  </r>
  <r>
    <x v="141"/>
    <d v="2014-04-03T00:00:00"/>
    <n v="155.19990539550699"/>
    <n v="79.90966796875"/>
    <n v="3"/>
    <n v="-1.3250248256042735E-3"/>
    <n v="4.3715183557592558E-3"/>
    <n v="1"/>
    <n v="0"/>
    <n v="1"/>
    <n v="0"/>
    <n v="0"/>
    <n v="-1.3250248256042735E-3"/>
    <n v="4.3715183557592558E-3"/>
    <n v="-5.6965431813635293E-3"/>
    <n v="0"/>
    <n v="-5.6965431813635293E-3"/>
  </r>
  <r>
    <x v="141"/>
    <d v="2014-04-04T00:00:00"/>
    <n v="153.36512756347599"/>
    <n v="80.443687438964801"/>
    <n v="4"/>
    <n v="-1.1892465188827748E-2"/>
    <n v="6.6605584034424301E-3"/>
    <n v="1"/>
    <n v="0"/>
    <n v="1"/>
    <n v="0"/>
    <n v="0"/>
    <n v="-1.1892465188827748E-2"/>
    <n v="6.6605584034424301E-3"/>
    <n v="-1.8553023592270179E-2"/>
    <n v="0"/>
    <n v="-1.8553023592270179E-2"/>
  </r>
  <r>
    <x v="141"/>
    <d v="2014-04-07T00:00:00"/>
    <n v="151.67021179199199"/>
    <n v="80.925819396972599"/>
    <n v="5"/>
    <n v="-1.1113028532715639E-2"/>
    <n v="5.9755204323044177E-3"/>
    <n v="1"/>
    <n v="0"/>
    <n v="1"/>
    <n v="0"/>
    <n v="0"/>
    <n v="-1.1113028532715639E-2"/>
    <n v="5.9755204323044177E-3"/>
    <n v="-1.7088548965020059E-2"/>
    <n v="0"/>
    <n v="-1.7088548965020059E-2"/>
  </r>
  <r>
    <x v="141"/>
    <d v="2014-04-08T00:00:00"/>
    <n v="152.29553222656199"/>
    <n v="81.118644714355398"/>
    <n v="6"/>
    <n v="4.1144196608790522E-3"/>
    <n v="2.3799073847189903E-3"/>
    <n v="1"/>
    <n v="0"/>
    <n v="0"/>
    <n v="0"/>
    <n v="0"/>
    <n v="0"/>
    <n v="0"/>
    <n v="1.734512276160062E-3"/>
    <n v="0"/>
    <n v="0"/>
  </r>
  <r>
    <x v="141"/>
    <d v="2014-04-09T00:00:00"/>
    <n v="153.93289184570301"/>
    <n v="80.718170166015597"/>
    <n v="7"/>
    <n v="1.0693816080564397E-2"/>
    <n v="-4.9491256493847426E-3"/>
    <n v="1"/>
    <n v="0"/>
    <n v="0"/>
    <n v="0"/>
    <n v="0"/>
    <n v="0"/>
    <n v="0"/>
    <n v="1.564294172994914E-2"/>
    <n v="0"/>
    <n v="0"/>
  </r>
  <r>
    <x v="141"/>
    <d v="2014-04-10T00:00:00"/>
    <n v="150.69932556152301"/>
    <n v="81.467254638671804"/>
    <n v="8"/>
    <n v="-2.1230109952811695E-2"/>
    <n v="9.2374490518440187E-3"/>
    <n v="1"/>
    <n v="0"/>
    <n v="0"/>
    <n v="0"/>
    <n v="0"/>
    <n v="0"/>
    <n v="0"/>
    <n v="-3.0467559004655712E-2"/>
    <n v="0"/>
    <n v="0"/>
  </r>
  <r>
    <x v="141"/>
    <d v="2014-04-11T00:00:00"/>
    <n v="149.34173583984301"/>
    <n v="82.1273193359375"/>
    <n v="9"/>
    <n v="-9.0494213023663891E-3"/>
    <n v="8.0695620038845096E-3"/>
    <n v="1"/>
    <n v="0"/>
    <n v="0"/>
    <n v="0"/>
    <n v="0"/>
    <n v="0"/>
    <n v="0"/>
    <n v="-1.7118983306250897E-2"/>
    <n v="0"/>
    <n v="0"/>
  </r>
  <r>
    <x v="141"/>
    <d v="2014-04-14T00:00:00"/>
    <n v="150.51832580566401"/>
    <n v="81.912254333496094"/>
    <n v="10"/>
    <n v="7.8476339780034488E-3"/>
    <n v="-2.6221127116267972E-3"/>
    <n v="1"/>
    <n v="0"/>
    <n v="0"/>
    <n v="0"/>
    <n v="0"/>
    <n v="0"/>
    <n v="0"/>
    <n v="1.0469746689630246E-2"/>
    <n v="0"/>
    <n v="0"/>
  </r>
  <r>
    <x v="141"/>
    <d v="2014-04-15T00:00:00"/>
    <n v="151.55505371093699"/>
    <n v="82.424034118652301"/>
    <n v="11"/>
    <n v="6.864106843608362E-3"/>
    <n v="6.228465355581473E-3"/>
    <n v="1"/>
    <n v="0"/>
    <n v="0"/>
    <n v="0"/>
    <n v="0"/>
    <n v="0"/>
    <n v="0"/>
    <n v="6.3564148802688902E-4"/>
    <n v="0"/>
    <n v="0"/>
  </r>
  <r>
    <x v="141"/>
    <d v="2014-04-16T00:00:00"/>
    <n v="153.14295959472599"/>
    <n v="82.527854919433594"/>
    <n v="12"/>
    <n v="1.0422911800388181E-2"/>
    <n v="1.2588011582780883E-3"/>
    <n v="1"/>
    <n v="0"/>
    <n v="0"/>
    <n v="0"/>
    <n v="0"/>
    <n v="0"/>
    <n v="0"/>
    <n v="9.1641106421100921E-3"/>
    <n v="0"/>
    <n v="0"/>
  </r>
  <r>
    <x v="141"/>
    <d v="2014-04-17T00:00:00"/>
    <n v="153.35690307617099"/>
    <n v="81.623008728027301"/>
    <n v="13"/>
    <n v="1.3960431455174087E-3"/>
    <n v="-1.1024679811416579E-2"/>
    <n v="1"/>
    <n v="0"/>
    <n v="0"/>
    <n v="0"/>
    <n v="0"/>
    <n v="0"/>
    <n v="0"/>
    <n v="1.2420722956933987E-2"/>
    <n v="0"/>
    <n v="0"/>
  </r>
  <r>
    <x v="141"/>
    <d v="2014-04-21T00:00:00"/>
    <n v="153.891677856445"/>
    <n v="81.556259155273395"/>
    <n v="14"/>
    <n v="3.4810596597327215E-3"/>
    <n v="-8.181134447135393E-4"/>
    <n v="1"/>
    <n v="0"/>
    <n v="0"/>
    <n v="0"/>
    <n v="0"/>
    <n v="0"/>
    <n v="0"/>
    <n v="4.2991731044462606E-3"/>
    <n v="0"/>
    <n v="0"/>
  </r>
  <r>
    <x v="141"/>
    <d v="2014-04-22T00:00:00"/>
    <n v="154.591049194335"/>
    <n v="81.830749511718693"/>
    <n v="15"/>
    <n v="4.5342735576214413E-3"/>
    <n v="3.3600053875282644E-3"/>
    <n v="1"/>
    <n v="0"/>
    <n v="0"/>
    <n v="0"/>
    <n v="0"/>
    <n v="0"/>
    <n v="0"/>
    <n v="1.174268170093177E-3"/>
    <n v="0"/>
    <n v="0"/>
  </r>
  <r>
    <x v="141"/>
    <d v="2014-04-23T00:00:00"/>
    <n v="154.22904968261699"/>
    <n v="82.297958374023395"/>
    <n v="16"/>
    <n v="-2.3444049065283658E-3"/>
    <n v="5.6932163822084672E-3"/>
    <n v="0"/>
    <n v="1"/>
    <n v="0"/>
    <n v="-2.3444049065283658E-3"/>
    <n v="5.6932163822084672E-3"/>
    <n v="0"/>
    <n v="0"/>
    <n v="0"/>
    <n v="-8.0376212887368331E-3"/>
    <n v="0"/>
  </r>
  <r>
    <x v="141"/>
    <d v="2014-04-24T00:00:00"/>
    <n v="154.54167175292901"/>
    <n v="82.453666687011705"/>
    <n v="17"/>
    <n v="2.0249470265949125E-3"/>
    <n v="1.8902194050208164E-3"/>
    <n v="0"/>
    <n v="1"/>
    <n v="0"/>
    <n v="2.0249470265949125E-3"/>
    <n v="1.8902194050208164E-3"/>
    <n v="0"/>
    <n v="0"/>
    <n v="0"/>
    <n v="1.3472762157409608E-4"/>
    <n v="0"/>
  </r>
  <r>
    <x v="141"/>
    <d v="2014-04-25T00:00:00"/>
    <n v="153.27462768554599"/>
    <n v="82.5723876953125"/>
    <n v="18"/>
    <n v="-8.2325154696022626E-3"/>
    <n v="1.4388155764423266E-3"/>
    <n v="0"/>
    <n v="1"/>
    <n v="0"/>
    <n v="-8.2325154696022626E-3"/>
    <n v="1.4388155764423266E-3"/>
    <n v="0"/>
    <n v="0"/>
    <n v="0"/>
    <n v="-9.67133104604459E-3"/>
    <n v="0"/>
  </r>
  <r>
    <x v="141"/>
    <d v="2014-04-28T00:00:00"/>
    <n v="153.76008605957"/>
    <n v="82.171890258789006"/>
    <n v="19"/>
    <n v="3.1622403385046936E-3"/>
    <n v="-4.8620593135508781E-3"/>
    <n v="0"/>
    <n v="1"/>
    <n v="0"/>
    <n v="3.1622403385046936E-3"/>
    <n v="-4.8620593135508781E-3"/>
    <n v="0"/>
    <n v="0"/>
    <n v="0"/>
    <n v="8.0242996520555714E-3"/>
    <n v="0"/>
  </r>
  <r>
    <x v="141"/>
    <d v="2014-04-29T00:00:00"/>
    <n v="154.47589111328099"/>
    <n v="82.060592651367102"/>
    <n v="20"/>
    <n v="4.6445346648826789E-3"/>
    <n v="-1.355366764086124E-3"/>
    <n v="0"/>
    <n v="1"/>
    <n v="0"/>
    <n v="4.6445346648826789E-3"/>
    <n v="-1.355366764086124E-3"/>
    <n v="0"/>
    <n v="0"/>
    <n v="0"/>
    <n v="5.9999014289688034E-3"/>
    <n v="0"/>
  </r>
  <r>
    <x v="141"/>
    <d v="2014-04-30T00:00:00"/>
    <n v="154.93661499023401"/>
    <n v="82.401794433593693"/>
    <n v="21"/>
    <n v="2.9780581480805678E-3"/>
    <n v="4.1493046258867222E-3"/>
    <n v="0"/>
    <n v="1"/>
    <n v="0"/>
    <n v="2.9780581480805678E-3"/>
    <n v="4.1493046258867222E-3"/>
    <n v="0"/>
    <n v="0"/>
    <n v="0"/>
    <n v="-1.1712464778061544E-3"/>
    <n v="0"/>
  </r>
  <r>
    <x v="142"/>
    <d v="2014-05-01T00:00:00"/>
    <n v="154.95307922363199"/>
    <n v="83.285820007324205"/>
    <n v="1"/>
    <n v="1.0625867023576217E-4"/>
    <n v="1.0671092894027212E-2"/>
    <n v="1"/>
    <n v="0"/>
    <n v="1"/>
    <n v="0"/>
    <n v="0"/>
    <n v="1.0625867023576217E-4"/>
    <n v="1.0671092894027212E-2"/>
    <n v="-1.0564834223791449E-2"/>
    <n v="0"/>
    <n v="-1.0564834223791449E-2"/>
  </r>
  <r>
    <x v="142"/>
    <d v="2014-05-02T00:00:00"/>
    <n v="154.73094177246"/>
    <n v="83.798759460449205"/>
    <n v="2"/>
    <n v="-1.4346073688650954E-3"/>
    <n v="6.1398971248163405E-3"/>
    <n v="1"/>
    <n v="0"/>
    <n v="1"/>
    <n v="0"/>
    <n v="0"/>
    <n v="-1.4346073688650954E-3"/>
    <n v="6.1398971248163405E-3"/>
    <n v="-7.5745044936814361E-3"/>
    <n v="0"/>
    <n v="-7.5745044936814361E-3"/>
  </r>
  <r>
    <x v="142"/>
    <d v="2014-05-05T00:00:00"/>
    <n v="155.02714538574199"/>
    <n v="83.293235778808594"/>
    <n v="3"/>
    <n v="1.9124840696311848E-3"/>
    <n v="-6.0508610637786849E-3"/>
    <n v="1"/>
    <n v="0"/>
    <n v="1"/>
    <n v="0"/>
    <n v="0"/>
    <n v="1.9124840696311848E-3"/>
    <n v="-6.0508610637786849E-3"/>
    <n v="7.9633451334098701E-3"/>
    <n v="0"/>
    <n v="7.9633451334098701E-3"/>
  </r>
  <r>
    <x v="142"/>
    <d v="2014-05-06T00:00:00"/>
    <n v="153.67782592773401"/>
    <n v="83.627830505371094"/>
    <n v="4"/>
    <n v="-8.7418614944101448E-3"/>
    <n v="4.0090227333434226E-3"/>
    <n v="1"/>
    <n v="0"/>
    <n v="1"/>
    <n v="0"/>
    <n v="0"/>
    <n v="-8.7418614944101448E-3"/>
    <n v="4.0090227333434226E-3"/>
    <n v="-1.2750884227753567E-2"/>
    <n v="0"/>
    <n v="-1.2750884227753567E-2"/>
  </r>
  <r>
    <x v="142"/>
    <d v="2014-05-07T00:00:00"/>
    <n v="154.58282470703099"/>
    <n v="83.330383300781193"/>
    <n v="5"/>
    <n v="5.8716633311834627E-3"/>
    <n v="-3.5631372965336974E-3"/>
    <n v="1"/>
    <n v="0"/>
    <n v="1"/>
    <n v="0"/>
    <n v="0"/>
    <n v="5.8716633311834627E-3"/>
    <n v="-3.5631372965336974E-3"/>
    <n v="9.4348006277171596E-3"/>
    <n v="0"/>
    <n v="9.4348006277171596E-3"/>
  </r>
  <r>
    <x v="142"/>
    <d v="2014-05-08T00:00:00"/>
    <n v="154.41827392578099"/>
    <n v="82.973571777343693"/>
    <n v="6"/>
    <n v="-1.0650499142730949E-3"/>
    <n v="-4.2910834054314785E-3"/>
    <n v="1"/>
    <n v="0"/>
    <n v="0"/>
    <n v="0"/>
    <n v="0"/>
    <n v="0"/>
    <n v="0"/>
    <n v="3.2260334911583836E-3"/>
    <n v="0"/>
    <n v="0"/>
  </r>
  <r>
    <x v="142"/>
    <d v="2014-05-09T00:00:00"/>
    <n v="154.64862060546801"/>
    <n v="82.705886840820298"/>
    <n v="7"/>
    <n v="1.4905946020939212E-3"/>
    <n v="-3.2313621939594659E-3"/>
    <n v="1"/>
    <n v="0"/>
    <n v="0"/>
    <n v="0"/>
    <n v="0"/>
    <n v="0"/>
    <n v="0"/>
    <n v="4.7219567960533875E-3"/>
    <n v="0"/>
    <n v="0"/>
  </r>
  <r>
    <x v="142"/>
    <d v="2014-05-12T00:00:00"/>
    <n v="156.15432739257801"/>
    <n v="82.371269226074205"/>
    <n v="8"/>
    <n v="9.6892167629167043E-3"/>
    <n v="-4.0540809039988973E-3"/>
    <n v="1"/>
    <n v="0"/>
    <n v="0"/>
    <n v="0"/>
    <n v="0"/>
    <n v="0"/>
    <n v="0"/>
    <n v="1.3743297666915601E-2"/>
    <n v="0"/>
    <n v="0"/>
  </r>
  <r>
    <x v="142"/>
    <d v="2014-05-13T00:00:00"/>
    <n v="156.29420471191401"/>
    <n v="83.085060119628906"/>
    <n v="9"/>
    <n v="8.953623672898715E-4"/>
    <n v="8.6282020712532322E-3"/>
    <n v="1"/>
    <n v="0"/>
    <n v="0"/>
    <n v="0"/>
    <n v="0"/>
    <n v="0"/>
    <n v="0"/>
    <n v="-7.7328397039633607E-3"/>
    <n v="0"/>
    <n v="0"/>
  </r>
  <r>
    <x v="142"/>
    <d v="2014-05-14T00:00:00"/>
    <n v="155.55372619628901"/>
    <n v="83.984680175781193"/>
    <n v="10"/>
    <n v="-4.7489807299628001E-3"/>
    <n v="1.0769499605753494E-2"/>
    <n v="1"/>
    <n v="0"/>
    <n v="0"/>
    <n v="0"/>
    <n v="0"/>
    <n v="0"/>
    <n v="0"/>
    <n v="-1.5518480335716294E-2"/>
    <n v="0"/>
    <n v="0"/>
  </r>
  <r>
    <x v="142"/>
    <d v="2014-05-15T00:00:00"/>
    <n v="154.18794250488199"/>
    <n v="84.653793334960895"/>
    <n v="11"/>
    <n v="-8.8189138316975384E-3"/>
    <n v="7.9355162146851135E-3"/>
    <n v="1"/>
    <n v="0"/>
    <n v="0"/>
    <n v="0"/>
    <n v="0"/>
    <n v="0"/>
    <n v="0"/>
    <n v="-1.6754430046382652E-2"/>
    <n v="0"/>
    <n v="0"/>
  </r>
  <r>
    <x v="142"/>
    <d v="2014-05-16T00:00:00"/>
    <n v="154.72264099121"/>
    <n v="84.415885925292898"/>
    <n v="12"/>
    <n v="3.4618368479060308E-3"/>
    <n v="-2.8143138111456191E-3"/>
    <n v="1"/>
    <n v="0"/>
    <n v="0"/>
    <n v="0"/>
    <n v="0"/>
    <n v="0"/>
    <n v="0"/>
    <n v="6.2761506590516495E-3"/>
    <n v="0"/>
    <n v="0"/>
  </r>
  <r>
    <x v="142"/>
    <d v="2014-05-19T00:00:00"/>
    <n v="155.29045104980401"/>
    <n v="83.791404724121094"/>
    <n v="13"/>
    <n v="3.6631400937945429E-3"/>
    <n v="-7.4251724511425676E-3"/>
    <n v="1"/>
    <n v="0"/>
    <n v="0"/>
    <n v="0"/>
    <n v="0"/>
    <n v="0"/>
    <n v="0"/>
    <n v="1.1088312544937111E-2"/>
    <n v="0"/>
    <n v="0"/>
  </r>
  <r>
    <x v="142"/>
    <d v="2014-05-20T00:00:00"/>
    <n v="154.31130981445301"/>
    <n v="83.977210998535099"/>
    <n v="14"/>
    <n v="-6.3251868921644031E-3"/>
    <n v="2.2150310960492368E-3"/>
    <n v="1"/>
    <n v="0"/>
    <n v="0"/>
    <n v="0"/>
    <n v="0"/>
    <n v="0"/>
    <n v="0"/>
    <n v="-8.5402179882136404E-3"/>
    <n v="0"/>
    <n v="0"/>
  </r>
  <r>
    <x v="142"/>
    <d v="2014-05-21T00:00:00"/>
    <n v="155.61128234863199"/>
    <n v="83.464263916015597"/>
    <n v="15"/>
    <n v="8.3890635338611848E-3"/>
    <n v="-6.1269012041787847E-3"/>
    <n v="1"/>
    <n v="0"/>
    <n v="0"/>
    <n v="0"/>
    <n v="0"/>
    <n v="0"/>
    <n v="0"/>
    <n v="1.4515964738039969E-2"/>
    <n v="0"/>
    <n v="0"/>
  </r>
  <r>
    <x v="142"/>
    <d v="2014-05-22T00:00:00"/>
    <n v="155.98977661132801"/>
    <n v="83.345260620117102"/>
    <n v="16"/>
    <n v="2.4293527763203731E-3"/>
    <n v="-1.4268168009997542E-3"/>
    <n v="0"/>
    <n v="1"/>
    <n v="0"/>
    <n v="2.4293527763203731E-3"/>
    <n v="-1.4268168009997542E-3"/>
    <n v="0"/>
    <n v="0"/>
    <n v="0"/>
    <n v="3.856169577320127E-3"/>
    <n v="0"/>
  </r>
  <r>
    <x v="142"/>
    <d v="2014-05-23T00:00:00"/>
    <n v="156.61508178710901"/>
    <n v="83.791404724121094"/>
    <n v="17"/>
    <n v="4.0006160683584069E-3"/>
    <n v="5.3386869091291691E-3"/>
    <n v="0"/>
    <n v="1"/>
    <n v="0"/>
    <n v="4.0006160683584069E-3"/>
    <n v="5.3386869091291691E-3"/>
    <n v="0"/>
    <n v="0"/>
    <n v="0"/>
    <n v="-1.3380708407707623E-3"/>
    <n v="0"/>
  </r>
  <r>
    <x v="142"/>
    <d v="2014-05-27T00:00:00"/>
    <n v="157.57774353027301"/>
    <n v="84.282081604003906"/>
    <n v="18"/>
    <n v="6.1278595688612622E-3"/>
    <n v="5.8388539992075958E-3"/>
    <n v="0"/>
    <n v="1"/>
    <n v="0"/>
    <n v="6.1278595688612622E-3"/>
    <n v="5.8388539992075958E-3"/>
    <n v="0"/>
    <n v="0"/>
    <n v="0"/>
    <n v="2.8900556965366642E-4"/>
    <n v="0"/>
  </r>
  <r>
    <x v="142"/>
    <d v="2014-05-28T00:00:00"/>
    <n v="157.46257019042901"/>
    <n v="85.322959899902301"/>
    <n v="19"/>
    <n v="-7.3116575853278778E-4"/>
    <n v="1.227429744684686E-2"/>
    <n v="0"/>
    <n v="1"/>
    <n v="0"/>
    <n v="-7.3116575853278778E-4"/>
    <n v="1.227429744684686E-2"/>
    <n v="0"/>
    <n v="0"/>
    <n v="0"/>
    <n v="-1.3005463205379647E-2"/>
    <n v="0"/>
  </r>
  <r>
    <x v="142"/>
    <d v="2014-05-29T00:00:00"/>
    <n v="158.277084350585"/>
    <n v="84.869438171386705"/>
    <n v="20"/>
    <n v="5.1594150767889516E-3"/>
    <n v="-5.3295306621998504E-3"/>
    <n v="0"/>
    <n v="1"/>
    <n v="0"/>
    <n v="5.1594150767889516E-3"/>
    <n v="-5.3295306621998504E-3"/>
    <n v="0"/>
    <n v="0"/>
    <n v="0"/>
    <n v="1.0488945738988802E-2"/>
    <n v="0"/>
  </r>
  <r>
    <x v="142"/>
    <d v="2014-05-30T00:00:00"/>
    <n v="158.53207397460901"/>
    <n v="84.832252502441406"/>
    <n v="21"/>
    <n v="1.6097367919152557E-3"/>
    <n v="-4.3824748466328439E-4"/>
    <n v="0"/>
    <n v="1"/>
    <n v="0"/>
    <n v="1.6097367919152557E-3"/>
    <n v="-4.3824748466328439E-4"/>
    <n v="0"/>
    <n v="0"/>
    <n v="0"/>
    <n v="2.0479842765785401E-3"/>
    <n v="0"/>
  </r>
  <r>
    <x v="143"/>
    <d v="2014-06-02T00:00:00"/>
    <n v="158.71316528320301"/>
    <n v="84.201637268066406"/>
    <n v="1"/>
    <n v="1.1416488309589099E-3"/>
    <n v="-7.4614405539656743E-3"/>
    <n v="1"/>
    <n v="0"/>
    <n v="1"/>
    <n v="0"/>
    <n v="0"/>
    <n v="1.1416488309589099E-3"/>
    <n v="-7.4614405539656743E-3"/>
    <n v="8.6030893849245848E-3"/>
    <n v="0"/>
    <n v="8.6030893849245848E-3"/>
  </r>
  <r>
    <x v="143"/>
    <d v="2014-06-03T00:00:00"/>
    <n v="158.63082885742099"/>
    <n v="83.165504455566406"/>
    <n v="2"/>
    <n v="-5.1890963213292252E-4"/>
    <n v="-1.2381714104489626E-2"/>
    <n v="1"/>
    <n v="0"/>
    <n v="1"/>
    <n v="0"/>
    <n v="0"/>
    <n v="-5.1890963213292252E-4"/>
    <n v="-1.2381714104489626E-2"/>
    <n v="1.1862804472356703E-2"/>
    <n v="0"/>
    <n v="1.1862804472356703E-2"/>
  </r>
  <r>
    <x v="143"/>
    <d v="2014-06-04T00:00:00"/>
    <n v="158.95175170898401"/>
    <n v="83.143104553222599"/>
    <n v="3"/>
    <n v="2.0210362937859885E-3"/>
    <n v="-2.6937754591018046E-4"/>
    <n v="1"/>
    <n v="0"/>
    <n v="1"/>
    <n v="0"/>
    <n v="0"/>
    <n v="2.0210362937859885E-3"/>
    <n v="-2.6937754591018046E-4"/>
    <n v="2.2904138396961692E-3"/>
    <n v="0"/>
    <n v="2.2904138396961692E-3"/>
  </r>
  <r>
    <x v="143"/>
    <d v="2014-06-05T00:00:00"/>
    <n v="159.98849487304599"/>
    <n v="83.180397033691406"/>
    <n v="4"/>
    <n v="6.501197805640322E-3"/>
    <n v="4.4843309259284575E-4"/>
    <n v="1"/>
    <n v="0"/>
    <n v="1"/>
    <n v="0"/>
    <n v="0"/>
    <n v="6.501197805640322E-3"/>
    <n v="4.4843309259284575E-4"/>
    <n v="6.0527647130474765E-3"/>
    <n v="0"/>
    <n v="6.0527647130474765E-3"/>
  </r>
  <r>
    <x v="143"/>
    <d v="2014-06-06T00:00:00"/>
    <n v="160.753646850585"/>
    <n v="83.180397033691406"/>
    <n v="5"/>
    <n v="4.7711437287783114E-3"/>
    <n v="0"/>
    <n v="1"/>
    <n v="0"/>
    <n v="1"/>
    <n v="0"/>
    <n v="0"/>
    <n v="4.7711437287783114E-3"/>
    <n v="0"/>
    <n v="4.7711437287783114E-3"/>
    <n v="0"/>
    <n v="4.7711437287783114E-3"/>
  </r>
  <r>
    <x v="143"/>
    <d v="2014-06-09T00:00:00"/>
    <n v="160.91816711425699"/>
    <n v="83.0611572265625"/>
    <n v="6"/>
    <n v="1.0229076398675723E-3"/>
    <n v="-1.4345369677045488E-3"/>
    <n v="1"/>
    <n v="0"/>
    <n v="0"/>
    <n v="0"/>
    <n v="0"/>
    <n v="0"/>
    <n v="0"/>
    <n v="2.4574446075721211E-3"/>
    <n v="0"/>
    <n v="0"/>
  </r>
  <r>
    <x v="143"/>
    <d v="2014-06-10T00:00:00"/>
    <n v="160.934646606445"/>
    <n v="82.755531311035099"/>
    <n v="7"/>
    <n v="1.0240390327429971E-4"/>
    <n v="-3.6863148615080272E-3"/>
    <n v="1"/>
    <n v="0"/>
    <n v="0"/>
    <n v="0"/>
    <n v="0"/>
    <n v="0"/>
    <n v="0"/>
    <n v="3.7887187647823268E-3"/>
    <n v="0"/>
    <n v="0"/>
  </r>
  <r>
    <x v="143"/>
    <d v="2014-06-11T00:00:00"/>
    <n v="160.37518310546801"/>
    <n v="82.904594421386705"/>
    <n v="8"/>
    <n v="-3.4823962084624591E-3"/>
    <n v="1.7996261915519084E-3"/>
    <n v="1"/>
    <n v="0"/>
    <n v="0"/>
    <n v="0"/>
    <n v="0"/>
    <n v="0"/>
    <n v="0"/>
    <n v="-5.2820224000143679E-3"/>
    <n v="0"/>
    <n v="0"/>
  </r>
  <r>
    <x v="143"/>
    <d v="2014-06-12T00:00:00"/>
    <n v="159.23974609375"/>
    <n v="83.642539978027301"/>
    <n v="9"/>
    <n v="-7.1050610254212426E-3"/>
    <n v="8.8617602288140716E-3"/>
    <n v="1"/>
    <n v="0"/>
    <n v="0"/>
    <n v="0"/>
    <n v="0"/>
    <n v="0"/>
    <n v="0"/>
    <n v="-1.5966821254235312E-2"/>
    <n v="0"/>
    <n v="0"/>
  </r>
  <r>
    <x v="143"/>
    <d v="2014-06-13T00:00:00"/>
    <n v="159.72518920898401"/>
    <n v="83.597869873046804"/>
    <n v="10"/>
    <n v="3.0438674369077591E-3"/>
    <n v="-5.3420230293113862E-4"/>
    <n v="1"/>
    <n v="0"/>
    <n v="0"/>
    <n v="0"/>
    <n v="0"/>
    <n v="0"/>
    <n v="0"/>
    <n v="3.5780697398388977E-3"/>
    <n v="0"/>
    <n v="0"/>
  </r>
  <r>
    <x v="143"/>
    <d v="2014-06-16T00:00:00"/>
    <n v="159.85679626464801"/>
    <n v="83.806587219238196"/>
    <n v="11"/>
    <n v="8.2362003545713414E-4"/>
    <n v="2.4935710549795682E-3"/>
    <n v="1"/>
    <n v="0"/>
    <n v="0"/>
    <n v="0"/>
    <n v="0"/>
    <n v="0"/>
    <n v="0"/>
    <n v="-1.669951019522434E-3"/>
    <n v="0"/>
    <n v="0"/>
  </r>
  <r>
    <x v="143"/>
    <d v="2014-06-17T00:00:00"/>
    <n v="160.30108642578099"/>
    <n v="83.143104553222599"/>
    <n v="12"/>
    <n v="2.7754459306160279E-3"/>
    <n v="-7.9483364357947391E-3"/>
    <n v="1"/>
    <n v="0"/>
    <n v="0"/>
    <n v="0"/>
    <n v="0"/>
    <n v="0"/>
    <n v="0"/>
    <n v="1.0723782366410767E-2"/>
    <n v="0"/>
    <n v="0"/>
  </r>
  <r>
    <x v="143"/>
    <d v="2014-06-18T00:00:00"/>
    <n v="161.47769165039"/>
    <n v="83.784248352050696"/>
    <n v="13"/>
    <n v="7.3131638799067448E-3"/>
    <n v="7.681748262955093E-3"/>
    <n v="1"/>
    <n v="0"/>
    <n v="0"/>
    <n v="0"/>
    <n v="0"/>
    <n v="0"/>
    <n v="0"/>
    <n v="-3.6858438304834817E-4"/>
    <n v="0"/>
    <n v="0"/>
  </r>
  <r>
    <x v="143"/>
    <d v="2014-06-19T00:00:00"/>
    <n v="161.65867614746"/>
    <n v="82.710807800292898"/>
    <n v="14"/>
    <n v="1.1201742300206482E-3"/>
    <n v="-1.2894742346458161E-2"/>
    <n v="1"/>
    <n v="0"/>
    <n v="0"/>
    <n v="0"/>
    <n v="0"/>
    <n v="0"/>
    <n v="0"/>
    <n v="1.401491657647881E-2"/>
    <n v="0"/>
    <n v="0"/>
  </r>
  <r>
    <x v="143"/>
    <d v="2014-06-20T00:00:00"/>
    <n v="161.986892700195"/>
    <n v="83.336982727050696"/>
    <n v="15"/>
    <n v="2.0282475451241038E-3"/>
    <n v="7.5421406456327176E-3"/>
    <n v="1"/>
    <n v="0"/>
    <n v="0"/>
    <n v="0"/>
    <n v="0"/>
    <n v="0"/>
    <n v="0"/>
    <n v="-5.5138931005086142E-3"/>
    <n v="0"/>
    <n v="0"/>
  </r>
  <r>
    <x v="143"/>
    <d v="2014-06-23T00:00:00"/>
    <n v="161.93727111816401"/>
    <n v="83.076057434082003"/>
    <n v="16"/>
    <n v="-3.0637777579919554E-4"/>
    <n v="-3.135878132368142E-3"/>
    <n v="0"/>
    <n v="1"/>
    <n v="0"/>
    <n v="-3.0637777579919554E-4"/>
    <n v="-3.135878132368142E-3"/>
    <n v="0"/>
    <n v="0"/>
    <n v="0"/>
    <n v="2.8295003565689467E-3"/>
    <n v="0"/>
  </r>
  <r>
    <x v="143"/>
    <d v="2014-06-24T00:00:00"/>
    <n v="160.96176147460901"/>
    <n v="83.918357849121094"/>
    <n v="17"/>
    <n v="-6.0422145187281808E-3"/>
    <n v="1.0087853017616893E-2"/>
    <n v="0"/>
    <n v="1"/>
    <n v="0"/>
    <n v="-6.0422145187281808E-3"/>
    <n v="1.0087853017616893E-2"/>
    <n v="0"/>
    <n v="0"/>
    <n v="0"/>
    <n v="-1.6130067536345074E-2"/>
    <n v="0"/>
  </r>
  <r>
    <x v="143"/>
    <d v="2014-06-25T00:00:00"/>
    <n v="161.68927001953099"/>
    <n v="84.134574890136705"/>
    <n v="18"/>
    <n v="4.5095766435590814E-3"/>
    <n v="2.5732030592476303E-3"/>
    <n v="0"/>
    <n v="1"/>
    <n v="0"/>
    <n v="4.5095766435590814E-3"/>
    <n v="2.5732030592476303E-3"/>
    <n v="0"/>
    <n v="0"/>
    <n v="0"/>
    <n v="1.9363735843114511E-3"/>
    <n v="0"/>
  </r>
  <r>
    <x v="143"/>
    <d v="2014-06-26T00:00:00"/>
    <n v="161.57354736328099"/>
    <n v="84.537055969238196"/>
    <n v="19"/>
    <n v="-7.1596642094676676E-4"/>
    <n v="4.7723715119596527E-3"/>
    <n v="0"/>
    <n v="1"/>
    <n v="0"/>
    <n v="-7.1596642094676676E-4"/>
    <n v="4.7723715119596527E-3"/>
    <n v="0"/>
    <n v="0"/>
    <n v="0"/>
    <n v="-5.4883379329064199E-3"/>
    <n v="0"/>
  </r>
  <r>
    <x v="143"/>
    <d v="2014-06-27T00:00:00"/>
    <n v="161.8876953125"/>
    <n v="84.410354614257798"/>
    <n v="20"/>
    <n v="1.9424153904376677E-3"/>
    <n v="-1.4998913365510435E-3"/>
    <n v="0"/>
    <n v="1"/>
    <n v="0"/>
    <n v="1.9424153904376677E-3"/>
    <n v="-1.4998913365510435E-3"/>
    <n v="0"/>
    <n v="0"/>
    <n v="0"/>
    <n v="3.4423067269887114E-3"/>
    <n v="0"/>
  </r>
  <r>
    <x v="143"/>
    <d v="2014-06-30T00:00:00"/>
    <n v="161.80503845214801"/>
    <n v="84.619064331054602"/>
    <n v="21"/>
    <n v="-5.1071187905424851E-4"/>
    <n v="2.4695088484199012E-3"/>
    <n v="0"/>
    <n v="1"/>
    <n v="0"/>
    <n v="-5.1071187905424851E-4"/>
    <n v="2.4695088484199012E-3"/>
    <n v="0"/>
    <n v="0"/>
    <n v="0"/>
    <n v="-2.9802207274741499E-3"/>
    <n v="0"/>
  </r>
  <r>
    <x v="144"/>
    <d v="2014-07-01T00:00:00"/>
    <n v="162.88801574707"/>
    <n v="83.910606384277301"/>
    <n v="1"/>
    <n v="6.6708006033138903E-3"/>
    <n v="-8.4075654690967221E-3"/>
    <n v="1"/>
    <n v="0"/>
    <n v="1"/>
    <n v="0"/>
    <n v="0"/>
    <n v="6.6708006033138903E-3"/>
    <n v="-8.4075654690967221E-3"/>
    <n v="1.5078366072410612E-2"/>
    <n v="0"/>
    <n v="1.5078366072410612E-2"/>
  </r>
  <r>
    <x v="144"/>
    <d v="2014-07-02T00:00:00"/>
    <n v="163.05335998535099"/>
    <n v="83.013786315917898"/>
    <n v="2"/>
    <n v="1.0145643650942555E-3"/>
    <n v="-1.0745328263829191E-2"/>
    <n v="1"/>
    <n v="0"/>
    <n v="1"/>
    <n v="0"/>
    <n v="0"/>
    <n v="1.0145643650942555E-3"/>
    <n v="-1.0745328263829191E-2"/>
    <n v="1.1759892628923447E-2"/>
    <n v="0"/>
    <n v="1.1759892628923447E-2"/>
  </r>
  <r>
    <x v="144"/>
    <d v="2014-07-03T00:00:00"/>
    <n v="163.85528564453099"/>
    <n v="82.71484375"/>
    <n v="3"/>
    <n v="4.9061245606846658E-3"/>
    <n v="-3.6076191545775858E-3"/>
    <n v="1"/>
    <n v="0"/>
    <n v="1"/>
    <n v="0"/>
    <n v="0"/>
    <n v="4.9061245606846658E-3"/>
    <n v="-3.6076191545775858E-3"/>
    <n v="8.5137437152622512E-3"/>
    <n v="0"/>
    <n v="8.5137437152622512E-3"/>
  </r>
  <r>
    <x v="144"/>
    <d v="2014-07-07T00:00:00"/>
    <n v="163.28486633300699"/>
    <n v="83.320213317871094"/>
    <n v="4"/>
    <n v="-3.4873120047452777E-3"/>
    <n v="7.2921015728901707E-3"/>
    <n v="1"/>
    <n v="0"/>
    <n v="1"/>
    <n v="0"/>
    <n v="0"/>
    <n v="-3.4873120047452777E-3"/>
    <n v="7.2921015728901707E-3"/>
    <n v="-1.0779413577635448E-2"/>
    <n v="0"/>
    <n v="-1.0779413577635448E-2"/>
  </r>
  <r>
    <x v="144"/>
    <d v="2014-07-08T00:00:00"/>
    <n v="162.23487854003901"/>
    <n v="84.254417419433594"/>
    <n v="5"/>
    <n v="-6.4511689444272423E-3"/>
    <n v="1.1149823522508026E-2"/>
    <n v="1"/>
    <n v="0"/>
    <n v="1"/>
    <n v="0"/>
    <n v="0"/>
    <n v="-6.4511689444272423E-3"/>
    <n v="1.1149823522508026E-2"/>
    <n v="-1.7600992466935268E-2"/>
    <n v="0"/>
    <n v="-1.7600992466935268E-2"/>
  </r>
  <r>
    <x v="144"/>
    <d v="2014-07-09T00:00:00"/>
    <n v="162.96243286132801"/>
    <n v="84.321624755859304"/>
    <n v="6"/>
    <n v="4.4745482799498941E-3"/>
    <n v="7.9735339754323053E-4"/>
    <n v="1"/>
    <n v="0"/>
    <n v="0"/>
    <n v="0"/>
    <n v="0"/>
    <n v="0"/>
    <n v="0"/>
    <n v="3.6771948824066633E-3"/>
    <n v="0"/>
    <n v="0"/>
  </r>
  <r>
    <x v="144"/>
    <d v="2014-07-10T00:00:00"/>
    <n v="162.31756591796801"/>
    <n v="84.344017028808594"/>
    <n v="7"/>
    <n v="-3.9650011720477728E-3"/>
    <n v="2.6552263808930201E-4"/>
    <n v="1"/>
    <n v="0"/>
    <n v="0"/>
    <n v="0"/>
    <n v="0"/>
    <n v="0"/>
    <n v="0"/>
    <n v="-4.2305238101370745E-3"/>
    <n v="0"/>
    <n v="0"/>
  </r>
  <r>
    <x v="144"/>
    <d v="2014-07-11T00:00:00"/>
    <n v="162.54080200195301"/>
    <n v="84.882095336914006"/>
    <n v="8"/>
    <n v="1.3743596666629513E-3"/>
    <n v="6.3593037024754261E-3"/>
    <n v="1"/>
    <n v="0"/>
    <n v="0"/>
    <n v="0"/>
    <n v="0"/>
    <n v="0"/>
    <n v="0"/>
    <n v="-4.9849440358124743E-3"/>
    <n v="0"/>
    <n v="0"/>
  </r>
  <r>
    <x v="144"/>
    <d v="2014-07-14T00:00:00"/>
    <n v="163.35926818847599"/>
    <n v="84.515884399414006"/>
    <n v="9"/>
    <n v="5.022815164038426E-3"/>
    <n v="-4.3236821191418662E-3"/>
    <n v="1"/>
    <n v="0"/>
    <n v="0"/>
    <n v="0"/>
    <n v="0"/>
    <n v="0"/>
    <n v="0"/>
    <n v="9.3464972831802922E-3"/>
    <n v="0"/>
    <n v="0"/>
  </r>
  <r>
    <x v="144"/>
    <d v="2014-07-15T00:00:00"/>
    <n v="163.05335998535099"/>
    <n v="84.344017028808594"/>
    <n v="10"/>
    <n v="-1.8743655501158353E-3"/>
    <n v="-2.0356215833336158E-3"/>
    <n v="1"/>
    <n v="0"/>
    <n v="0"/>
    <n v="0"/>
    <n v="0"/>
    <n v="0"/>
    <n v="0"/>
    <n v="1.6125603321778055E-4"/>
    <n v="0"/>
    <n v="0"/>
  </r>
  <r>
    <x v="144"/>
    <d v="2014-07-16T00:00:00"/>
    <n v="163.65689086914"/>
    <n v="84.792434692382798"/>
    <n v="11"/>
    <n v="3.6945983098454552E-3"/>
    <n v="5.3024491131484722E-3"/>
    <n v="1"/>
    <n v="0"/>
    <n v="0"/>
    <n v="0"/>
    <n v="0"/>
    <n v="0"/>
    <n v="0"/>
    <n v="-1.6078508033030171E-3"/>
    <n v="0"/>
    <n v="0"/>
  </r>
  <r>
    <x v="144"/>
    <d v="2014-07-17T00:00:00"/>
    <n v="161.79676818847599"/>
    <n v="85.861145019531193"/>
    <n v="12"/>
    <n v="-1.143107710706469E-2"/>
    <n v="1.2525073312804681E-2"/>
    <n v="1"/>
    <n v="0"/>
    <n v="0"/>
    <n v="0"/>
    <n v="0"/>
    <n v="0"/>
    <n v="0"/>
    <n v="-2.3956150419869371E-2"/>
    <n v="0"/>
    <n v="0"/>
  </r>
  <r>
    <x v="144"/>
    <d v="2014-07-18T00:00:00"/>
    <n v="163.45018005371"/>
    <n v="85.584609985351506"/>
    <n v="13"/>
    <n v="1.0167204440766056E-2"/>
    <n v="-3.2259215048731985E-3"/>
    <n v="1"/>
    <n v="0"/>
    <n v="0"/>
    <n v="0"/>
    <n v="0"/>
    <n v="0"/>
    <n v="0"/>
    <n v="1.3393125945639255E-2"/>
    <n v="0"/>
    <n v="0"/>
  </r>
  <r>
    <x v="144"/>
    <d v="2014-07-21T00:00:00"/>
    <n v="163.14430236816401"/>
    <n v="86.010612487792898"/>
    <n v="14"/>
    <n v="-1.8731349820251832E-3"/>
    <n v="4.9652125682727154E-3"/>
    <n v="1"/>
    <n v="0"/>
    <n v="0"/>
    <n v="0"/>
    <n v="0"/>
    <n v="0"/>
    <n v="0"/>
    <n v="-6.8383475502978991E-3"/>
    <n v="0"/>
    <n v="0"/>
  </r>
  <r>
    <x v="144"/>
    <d v="2014-07-22T00:00:00"/>
    <n v="163.85528564453099"/>
    <n v="86.189979553222599"/>
    <n v="15"/>
    <n v="4.3485338991631692E-3"/>
    <n v="2.0832347690892088E-3"/>
    <n v="1"/>
    <n v="0"/>
    <n v="0"/>
    <n v="0"/>
    <n v="0"/>
    <n v="0"/>
    <n v="0"/>
    <n v="2.2652991300739604E-3"/>
    <n v="0"/>
    <n v="0"/>
  </r>
  <r>
    <x v="144"/>
    <d v="2014-07-23T00:00:00"/>
    <n v="164.21902465820301"/>
    <n v="86.077842712402301"/>
    <n v="16"/>
    <n v="2.2174193546386761E-3"/>
    <n v="-1.3018897572867004E-3"/>
    <n v="0"/>
    <n v="1"/>
    <n v="0"/>
    <n v="2.2174193546386761E-3"/>
    <n v="-1.3018897572867004E-3"/>
    <n v="0"/>
    <n v="0"/>
    <n v="0"/>
    <n v="3.5193091119253765E-3"/>
    <n v="0"/>
  </r>
  <r>
    <x v="144"/>
    <d v="2014-07-24T00:00:00"/>
    <n v="164.22732543945301"/>
    <n v="85.4351806640625"/>
    <n v="17"/>
    <n v="5.0545736004062185E-5"/>
    <n v="-7.4940671372874254E-3"/>
    <n v="0"/>
    <n v="1"/>
    <n v="0"/>
    <n v="5.0545736004062185E-5"/>
    <n v="-7.4940671372874254E-3"/>
    <n v="0"/>
    <n v="0"/>
    <n v="0"/>
    <n v="7.5446128732914878E-3"/>
    <n v="0"/>
  </r>
  <r>
    <x v="144"/>
    <d v="2014-07-25T00:00:00"/>
    <n v="163.45846557617099"/>
    <n v="86.444061279296804"/>
    <n v="18"/>
    <n v="-4.6926738680519182E-3"/>
    <n v="1.173954679504996E-2"/>
    <n v="0"/>
    <n v="1"/>
    <n v="0"/>
    <n v="-4.6926738680519182E-3"/>
    <n v="1.173954679504996E-2"/>
    <n v="0"/>
    <n v="0"/>
    <n v="0"/>
    <n v="-1.6432220663101876E-2"/>
    <n v="0"/>
  </r>
  <r>
    <x v="144"/>
    <d v="2014-07-28T00:00:00"/>
    <n v="163.52458190917901"/>
    <n v="86.324508666992102"/>
    <n v="19"/>
    <n v="4.0440221239330173E-4"/>
    <n v="-1.3839627360924193E-3"/>
    <n v="0"/>
    <n v="1"/>
    <n v="0"/>
    <n v="4.0440221239330173E-4"/>
    <n v="-1.3839627360924193E-3"/>
    <n v="0"/>
    <n v="0"/>
    <n v="0"/>
    <n v="1.7883649484857211E-3"/>
    <n v="0"/>
  </r>
  <r>
    <x v="144"/>
    <d v="2014-07-29T00:00:00"/>
    <n v="162.82188415527301"/>
    <n v="86.638389587402301"/>
    <n v="20"/>
    <n v="-4.3064590119520577E-3"/>
    <n v="3.6294635224184048E-3"/>
    <n v="0"/>
    <n v="1"/>
    <n v="0"/>
    <n v="-4.3064590119520577E-3"/>
    <n v="3.6294635224184048E-3"/>
    <n v="0"/>
    <n v="0"/>
    <n v="0"/>
    <n v="-7.9359225343704626E-3"/>
    <n v="0"/>
  </r>
  <r>
    <x v="144"/>
    <d v="2014-07-30T00:00:00"/>
    <n v="162.84663391113199"/>
    <n v="85.4351806640625"/>
    <n v="21"/>
    <n v="1.5199354271979633E-4"/>
    <n v="-1.3985047581375852E-2"/>
    <n v="0"/>
    <n v="1"/>
    <n v="0"/>
    <n v="1.5199354271979633E-4"/>
    <n v="-1.3985047581375852E-2"/>
    <n v="0"/>
    <n v="0"/>
    <n v="0"/>
    <n v="1.4137041124095648E-2"/>
    <n v="0"/>
  </r>
  <r>
    <x v="144"/>
    <d v="2014-07-31T00:00:00"/>
    <n v="159.63075256347599"/>
    <n v="85.181053161621094"/>
    <n v="22"/>
    <n v="-1.9945509946206055E-2"/>
    <n v="-2.9789391627289903E-3"/>
    <n v="0"/>
    <n v="1"/>
    <n v="0"/>
    <n v="-1.9945509946206055E-2"/>
    <n v="-2.9789391627289903E-3"/>
    <n v="0"/>
    <n v="0"/>
    <n v="0"/>
    <n v="-1.6966570783477065E-2"/>
    <n v="0"/>
  </r>
  <r>
    <x v="145"/>
    <d v="2014-08-01T00:00:00"/>
    <n v="159.142974853515"/>
    <n v="85.8404541015625"/>
    <n v="1"/>
    <n v="-3.0603406034183265E-3"/>
    <n v="7.7113600283485375E-3"/>
    <n v="1"/>
    <n v="0"/>
    <n v="1"/>
    <n v="0"/>
    <n v="0"/>
    <n v="-3.0603406034183265E-3"/>
    <n v="7.7113600283485375E-3"/>
    <n v="-1.0771700631766863E-2"/>
    <n v="0"/>
    <n v="-1.0771700631766863E-2"/>
  </r>
  <r>
    <x v="145"/>
    <d v="2014-08-04T00:00:00"/>
    <n v="160.29212951660099"/>
    <n v="85.615638732910099"/>
    <n v="2"/>
    <n v="7.1949488628237062E-3"/>
    <n v="-2.6224264623786009E-3"/>
    <n v="1"/>
    <n v="0"/>
    <n v="1"/>
    <n v="0"/>
    <n v="0"/>
    <n v="7.1949488628237062E-3"/>
    <n v="-2.6224264623786009E-3"/>
    <n v="9.8173753252023075E-3"/>
    <n v="0"/>
    <n v="9.8173753252023075E-3"/>
  </r>
  <r>
    <x v="145"/>
    <d v="2014-08-05T00:00:00"/>
    <n v="158.737869262695"/>
    <n v="85.892868041992102"/>
    <n v="3"/>
    <n v="-9.7437391886744541E-3"/>
    <n v="3.2328373180337514E-3"/>
    <n v="1"/>
    <n v="0"/>
    <n v="1"/>
    <n v="0"/>
    <n v="0"/>
    <n v="-9.7437391886744541E-3"/>
    <n v="3.2328373180337514E-3"/>
    <n v="-1.2976576506708205E-2"/>
    <n v="0"/>
    <n v="-1.2976576506708205E-2"/>
  </r>
  <r>
    <x v="145"/>
    <d v="2014-08-06T00:00:00"/>
    <n v="158.78755187988199"/>
    <n v="85.945350646972599"/>
    <n v="4"/>
    <n v="3.1293631491718704E-4"/>
    <n v="6.1083741454944374E-4"/>
    <n v="1"/>
    <n v="0"/>
    <n v="1"/>
    <n v="0"/>
    <n v="0"/>
    <n v="3.1293631491718704E-4"/>
    <n v="6.1083741454944374E-4"/>
    <n v="-2.979010996322567E-4"/>
    <n v="0"/>
    <n v="-2.979010996322567E-4"/>
  </r>
  <r>
    <x v="145"/>
    <d v="2014-08-07T00:00:00"/>
    <n v="157.92767333984301"/>
    <n v="86.747085571289006"/>
    <n v="5"/>
    <n v="-5.4299925254406786E-3"/>
    <n v="9.2851858711935596E-3"/>
    <n v="1"/>
    <n v="0"/>
    <n v="1"/>
    <n v="0"/>
    <n v="0"/>
    <n v="-5.4299925254406786E-3"/>
    <n v="9.2851858711935596E-3"/>
    <n v="-1.4715178396634238E-2"/>
    <n v="0"/>
    <n v="-1.4715178396634238E-2"/>
  </r>
  <r>
    <x v="145"/>
    <d v="2014-08-08T00:00:00"/>
    <n v="159.75477600097599"/>
    <n v="86.559776306152301"/>
    <n v="6"/>
    <n v="1.1502824981158613E-2"/>
    <n v="-2.1615917112661354E-3"/>
    <n v="1"/>
    <n v="0"/>
    <n v="0"/>
    <n v="0"/>
    <n v="0"/>
    <n v="0"/>
    <n v="0"/>
    <n v="1.3664416692424748E-2"/>
    <n v="0"/>
    <n v="0"/>
  </r>
  <r>
    <x v="145"/>
    <d v="2014-08-11T00:00:00"/>
    <n v="160.21771240234301"/>
    <n v="86.552337646484304"/>
    <n v="7"/>
    <n v="2.8936033012627355E-3"/>
    <n v="-8.594037127423604E-5"/>
    <n v="1"/>
    <n v="0"/>
    <n v="0"/>
    <n v="0"/>
    <n v="0"/>
    <n v="0"/>
    <n v="0"/>
    <n v="2.9795436725369717E-3"/>
    <n v="0"/>
    <n v="0"/>
  </r>
  <r>
    <x v="145"/>
    <d v="2014-08-12T00:00:00"/>
    <n v="159.994537353515"/>
    <n v="85.990348815917898"/>
    <n v="8"/>
    <n v="-1.3939197212733585E-3"/>
    <n v="-6.514223574762246E-3"/>
    <n v="1"/>
    <n v="0"/>
    <n v="0"/>
    <n v="0"/>
    <n v="0"/>
    <n v="0"/>
    <n v="0"/>
    <n v="5.1203038534888877E-3"/>
    <n v="0"/>
    <n v="0"/>
  </r>
  <r>
    <x v="145"/>
    <d v="2014-08-13T00:00:00"/>
    <n v="161.07752990722599"/>
    <n v="86.552337646484304"/>
    <n v="9"/>
    <n v="6.7461281837376402E-3"/>
    <n v="6.5142235747622391E-3"/>
    <n v="1"/>
    <n v="0"/>
    <n v="0"/>
    <n v="0"/>
    <n v="0"/>
    <n v="0"/>
    <n v="0"/>
    <n v="2.3190460897540115E-4"/>
    <n v="0"/>
    <n v="0"/>
  </r>
  <r>
    <x v="145"/>
    <d v="2014-08-14T00:00:00"/>
    <n v="161.83808898925699"/>
    <n v="87.249168395996094"/>
    <n v="10"/>
    <n v="4.7105834707190939E-3"/>
    <n v="8.0187392990640292E-3"/>
    <n v="1"/>
    <n v="0"/>
    <n v="0"/>
    <n v="0"/>
    <n v="0"/>
    <n v="0"/>
    <n v="0"/>
    <n v="-3.3081558283449353E-3"/>
    <n v="0"/>
    <n v="0"/>
  </r>
  <r>
    <x v="145"/>
    <d v="2014-08-15T00:00:00"/>
    <n v="161.80503845214801"/>
    <n v="88.200767517089801"/>
    <n v="11"/>
    <n v="-2.0424062445051954E-4"/>
    <n v="1.0847635223572322E-2"/>
    <n v="1"/>
    <n v="0"/>
    <n v="0"/>
    <n v="0"/>
    <n v="0"/>
    <n v="0"/>
    <n v="0"/>
    <n v="-1.105187584802284E-2"/>
    <n v="0"/>
    <n v="0"/>
  </r>
  <r>
    <x v="145"/>
    <d v="2014-08-18T00:00:00"/>
    <n v="163.16085815429599"/>
    <n v="87.324043273925696"/>
    <n v="12"/>
    <n v="8.3444298825566723E-3"/>
    <n v="-9.9898302739511238E-3"/>
    <n v="1"/>
    <n v="0"/>
    <n v="0"/>
    <n v="0"/>
    <n v="0"/>
    <n v="0"/>
    <n v="0"/>
    <n v="1.8334260156507798E-2"/>
    <n v="0"/>
    <n v="0"/>
  </r>
  <r>
    <x v="145"/>
    <d v="2014-08-19T00:00:00"/>
    <n v="164.01232910156199"/>
    <n v="87.054344177246094"/>
    <n v="13"/>
    <n v="5.2050284240413467E-3"/>
    <n v="-3.0932653486280865E-3"/>
    <n v="1"/>
    <n v="0"/>
    <n v="0"/>
    <n v="0"/>
    <n v="0"/>
    <n v="0"/>
    <n v="0"/>
    <n v="8.2982937726694336E-3"/>
    <n v="0"/>
    <n v="0"/>
  </r>
  <r>
    <x v="145"/>
    <d v="2014-08-20T00:00:00"/>
    <n v="164.45046997070301"/>
    <n v="86.911949157714801"/>
    <n v="14"/>
    <n v="2.6678280173202595E-3"/>
    <n v="-1.6370418499123932E-3"/>
    <n v="1"/>
    <n v="0"/>
    <n v="0"/>
    <n v="0"/>
    <n v="0"/>
    <n v="0"/>
    <n v="0"/>
    <n v="4.3048698672326531E-3"/>
    <n v="0"/>
    <n v="0"/>
  </r>
  <r>
    <x v="145"/>
    <d v="2014-08-21T00:00:00"/>
    <n v="164.92996215820301"/>
    <n v="87.399009704589801"/>
    <n v="15"/>
    <n v="2.9114815540867843E-3"/>
    <n v="5.5884244759846812E-3"/>
    <n v="1"/>
    <n v="0"/>
    <n v="0"/>
    <n v="0"/>
    <n v="0"/>
    <n v="0"/>
    <n v="0"/>
    <n v="-2.6769429218978969E-3"/>
    <n v="0"/>
    <n v="0"/>
  </r>
  <r>
    <x v="145"/>
    <d v="2014-08-22T00:00:00"/>
    <n v="164.67376708984301"/>
    <n v="87.886070251464801"/>
    <n v="16"/>
    <n v="-1.5545644494945467E-3"/>
    <n v="5.5573674672308622E-3"/>
    <n v="0"/>
    <n v="1"/>
    <n v="0"/>
    <n v="-1.5545644494945467E-3"/>
    <n v="5.5573674672308622E-3"/>
    <n v="0"/>
    <n v="0"/>
    <n v="0"/>
    <n v="-7.1119319167254093E-3"/>
    <n v="0"/>
  </r>
  <r>
    <x v="145"/>
    <d v="2014-08-25T00:00:00"/>
    <n v="165.50875854492099"/>
    <n v="88.215782165527301"/>
    <n v="17"/>
    <n v="5.0577675694126944E-3"/>
    <n v="3.744563669249544E-3"/>
    <n v="0"/>
    <n v="1"/>
    <n v="0"/>
    <n v="5.0577675694126944E-3"/>
    <n v="3.744563669249544E-3"/>
    <n v="0"/>
    <n v="0"/>
    <n v="0"/>
    <n v="1.3132039001631504E-3"/>
    <n v="0"/>
  </r>
  <r>
    <x v="145"/>
    <d v="2014-08-26T00:00:00"/>
    <n v="165.61619567871"/>
    <n v="87.931068420410099"/>
    <n v="18"/>
    <n v="6.4892202287235279E-4"/>
    <n v="-3.2326889991493584E-3"/>
    <n v="0"/>
    <n v="1"/>
    <n v="0"/>
    <n v="6.4892202287235279E-4"/>
    <n v="-3.2326889991493584E-3"/>
    <n v="0"/>
    <n v="0"/>
    <n v="0"/>
    <n v="3.8816110220217109E-3"/>
    <n v="0"/>
  </r>
  <r>
    <x v="145"/>
    <d v="2014-08-27T00:00:00"/>
    <n v="165.550033569335"/>
    <n v="88.680274963378906"/>
    <n v="19"/>
    <n v="-3.9957039342750382E-4"/>
    <n v="8.4842912442556848E-3"/>
    <n v="0"/>
    <n v="1"/>
    <n v="0"/>
    <n v="-3.9957039342750382E-4"/>
    <n v="8.4842912442556848E-3"/>
    <n v="0"/>
    <n v="0"/>
    <n v="0"/>
    <n v="-8.8838616376831891E-3"/>
    <n v="0"/>
  </r>
  <r>
    <x v="145"/>
    <d v="2014-08-28T00:00:00"/>
    <n v="165.45907592773401"/>
    <n v="89.144866943359304"/>
    <n v="20"/>
    <n v="-5.4957788943374452E-4"/>
    <n v="5.2252795311433196E-3"/>
    <n v="0"/>
    <n v="1"/>
    <n v="0"/>
    <n v="-5.4957788943374452E-4"/>
    <n v="5.2252795311433196E-3"/>
    <n v="0"/>
    <n v="0"/>
    <n v="0"/>
    <n v="-5.7748574205770641E-3"/>
    <n v="0"/>
  </r>
  <r>
    <x v="145"/>
    <d v="2014-08-29T00:00:00"/>
    <n v="165.93028259277301"/>
    <n v="89.204826354980398"/>
    <n v="21"/>
    <n v="2.8438268791158845E-3"/>
    <n v="6.7238034191341065E-4"/>
    <n v="0"/>
    <n v="1"/>
    <n v="0"/>
    <n v="2.8438268791158845E-3"/>
    <n v="6.7238034191341065E-4"/>
    <n v="0"/>
    <n v="0"/>
    <n v="0"/>
    <n v="2.171446537202474E-3"/>
    <n v="0"/>
  </r>
  <r>
    <x v="146"/>
    <d v="2014-09-02T00:00:00"/>
    <n v="165.847732543945"/>
    <n v="87.666015625"/>
    <n v="1"/>
    <n v="-4.9762218571038303E-4"/>
    <n v="-1.7400828089559586E-2"/>
    <n v="1"/>
    <n v="0"/>
    <n v="1"/>
    <n v="0"/>
    <n v="0"/>
    <n v="-4.9762218571038303E-4"/>
    <n v="-1.7400828089559586E-2"/>
    <n v="1.6903205903849201E-2"/>
    <n v="0"/>
    <n v="1.6903205903849201E-2"/>
  </r>
  <r>
    <x v="146"/>
    <d v="2014-09-03T00:00:00"/>
    <n v="165.75669860839801"/>
    <n v="88.154228210449205"/>
    <n v="2"/>
    <n v="-5.4905139546861342E-4"/>
    <n v="5.5535566279027188E-3"/>
    <n v="1"/>
    <n v="0"/>
    <n v="1"/>
    <n v="0"/>
    <n v="0"/>
    <n v="-5.4905139546861342E-4"/>
    <n v="5.5535566279027188E-3"/>
    <n v="-6.1026080233713325E-3"/>
    <n v="0"/>
    <n v="-6.1026080233713325E-3"/>
  </r>
  <r>
    <x v="146"/>
    <d v="2014-09-04T00:00:00"/>
    <n v="165.51698303222599"/>
    <n v="87.080207824707003"/>
    <n v="3"/>
    <n v="-1.4472361150154179E-3"/>
    <n v="-1.2258250820519645E-2"/>
    <n v="1"/>
    <n v="0"/>
    <n v="1"/>
    <n v="0"/>
    <n v="0"/>
    <n v="-1.4472361150154179E-3"/>
    <n v="-1.2258250820519645E-2"/>
    <n v="1.0811014705504227E-2"/>
    <n v="0"/>
    <n v="1.0811014705504227E-2"/>
  </r>
  <r>
    <x v="146"/>
    <d v="2014-09-05T00:00:00"/>
    <n v="166.26104736328099"/>
    <n v="86.914962768554602"/>
    <n v="4"/>
    <n v="4.4853215723671047E-3"/>
    <n v="-1.8994217514191971E-3"/>
    <n v="1"/>
    <n v="0"/>
    <n v="1"/>
    <n v="0"/>
    <n v="0"/>
    <n v="4.4853215723671047E-3"/>
    <n v="-1.8994217514191971E-3"/>
    <n v="6.3847433237863016E-3"/>
    <n v="0"/>
    <n v="6.3847433237863016E-3"/>
  </r>
  <r>
    <x v="146"/>
    <d v="2014-09-08T00:00:00"/>
    <n v="165.83111572265599"/>
    <n v="86.952552795410099"/>
    <n v="5"/>
    <n v="-2.5892323192621795E-3"/>
    <n v="4.3239851123703883E-4"/>
    <n v="1"/>
    <n v="0"/>
    <n v="1"/>
    <n v="0"/>
    <n v="0"/>
    <n v="-2.5892323192621795E-3"/>
    <n v="4.3239851123703883E-4"/>
    <n v="-3.0216308304992184E-3"/>
    <n v="0"/>
    <n v="-3.0216308304992184E-3"/>
  </r>
  <r>
    <x v="146"/>
    <d v="2014-09-09T00:00:00"/>
    <n v="164.78114318847599"/>
    <n v="86.884925842285099"/>
    <n v="6"/>
    <n v="-6.351706785822457E-3"/>
    <n v="-7.7804806036664944E-4"/>
    <n v="1"/>
    <n v="0"/>
    <n v="0"/>
    <n v="0"/>
    <n v="0"/>
    <n v="0"/>
    <n v="0"/>
    <n v="-5.5736587254558078E-3"/>
    <n v="0"/>
    <n v="0"/>
  </r>
  <r>
    <x v="146"/>
    <d v="2014-09-10T00:00:00"/>
    <n v="165.40122985839801"/>
    <n v="86.336723327636705"/>
    <n v="7"/>
    <n v="3.7560296947564955E-3"/>
    <n v="-6.3295130543077087E-3"/>
    <n v="1"/>
    <n v="0"/>
    <n v="0"/>
    <n v="0"/>
    <n v="0"/>
    <n v="0"/>
    <n v="0"/>
    <n v="1.0085542749064204E-2"/>
    <n v="0"/>
    <n v="0"/>
  </r>
  <r>
    <x v="146"/>
    <d v="2014-09-11T00:00:00"/>
    <n v="165.59140014648401"/>
    <n v="86.051307678222599"/>
    <n v="8"/>
    <n v="1.1490908967274E-3"/>
    <n v="-3.3113193363058816E-3"/>
    <n v="1"/>
    <n v="0"/>
    <n v="0"/>
    <n v="0"/>
    <n v="0"/>
    <n v="0"/>
    <n v="0"/>
    <n v="4.4604102330332816E-3"/>
    <n v="0"/>
    <n v="0"/>
  </r>
  <r>
    <x v="146"/>
    <d v="2014-09-12T00:00:00"/>
    <n v="164.62416076660099"/>
    <n v="85.150100708007798"/>
    <n v="9"/>
    <n v="-5.858246918682526E-3"/>
    <n v="-1.0528129446552662E-2"/>
    <n v="1"/>
    <n v="0"/>
    <n v="0"/>
    <n v="0"/>
    <n v="0"/>
    <n v="0"/>
    <n v="0"/>
    <n v="4.6698825278701358E-3"/>
    <n v="0"/>
    <n v="0"/>
  </r>
  <r>
    <x v="146"/>
    <d v="2014-09-15T00:00:00"/>
    <n v="164.50012207031199"/>
    <n v="85.277755737304602"/>
    <n v="10"/>
    <n v="-7.537499274890148E-4"/>
    <n v="1.4980538490902149E-3"/>
    <n v="1"/>
    <n v="0"/>
    <n v="0"/>
    <n v="0"/>
    <n v="0"/>
    <n v="0"/>
    <n v="0"/>
    <n v="-2.2518037765792299E-3"/>
    <n v="0"/>
    <n v="0"/>
  </r>
  <r>
    <x v="146"/>
    <d v="2014-09-16T00:00:00"/>
    <n v="165.74020385742099"/>
    <n v="84.932266235351506"/>
    <n v="11"/>
    <n v="7.5102131294555903E-3"/>
    <n v="-4.0595726670485423E-3"/>
    <n v="1"/>
    <n v="0"/>
    <n v="0"/>
    <n v="0"/>
    <n v="0"/>
    <n v="0"/>
    <n v="0"/>
    <n v="1.1569785796504133E-2"/>
    <n v="0"/>
    <n v="0"/>
  </r>
  <r>
    <x v="146"/>
    <d v="2014-09-17T00:00:00"/>
    <n v="165.96342468261699"/>
    <n v="84.714523315429602"/>
    <n v="12"/>
    <n v="1.345905438989569E-3"/>
    <n v="-2.5670163292552291E-3"/>
    <n v="1"/>
    <n v="0"/>
    <n v="0"/>
    <n v="0"/>
    <n v="0"/>
    <n v="0"/>
    <n v="0"/>
    <n v="3.9129217682447983E-3"/>
    <n v="0"/>
    <n v="0"/>
  </r>
  <r>
    <x v="146"/>
    <d v="2014-09-18T00:00:00"/>
    <n v="166.84802246093699"/>
    <n v="84.984870910644503"/>
    <n v="13"/>
    <n v="5.3159220878213724E-3"/>
    <n v="3.1861966880726593E-3"/>
    <n v="1"/>
    <n v="0"/>
    <n v="0"/>
    <n v="0"/>
    <n v="0"/>
    <n v="0"/>
    <n v="0"/>
    <n v="2.1297253997487131E-3"/>
    <n v="0"/>
    <n v="0"/>
  </r>
  <r>
    <x v="146"/>
    <d v="2014-09-19T00:00:00"/>
    <n v="166.69764709472599"/>
    <n v="86.066329956054602"/>
    <n v="14"/>
    <n v="-9.0167788176977041E-4"/>
    <n v="1.2645026168014791E-2"/>
    <n v="1"/>
    <n v="0"/>
    <n v="0"/>
    <n v="0"/>
    <n v="0"/>
    <n v="0"/>
    <n v="0"/>
    <n v="-1.3546704049784562E-2"/>
    <n v="0"/>
    <n v="0"/>
  </r>
  <r>
    <x v="146"/>
    <d v="2014-09-22T00:00:00"/>
    <n v="165.41024780273401"/>
    <n v="86.171531677246094"/>
    <n v="15"/>
    <n v="-7.7529366832365613E-3"/>
    <n v="1.2215866276597122E-3"/>
    <n v="1"/>
    <n v="0"/>
    <n v="0"/>
    <n v="0"/>
    <n v="0"/>
    <n v="0"/>
    <n v="0"/>
    <n v="-8.9745233108962739E-3"/>
    <n v="0"/>
    <n v="0"/>
  </r>
  <r>
    <x v="146"/>
    <d v="2014-09-23T00:00:00"/>
    <n v="164.46339416503901"/>
    <n v="86.704673767089801"/>
    <n v="16"/>
    <n v="-5.7407207948547727E-3"/>
    <n v="6.1679255242743205E-3"/>
    <n v="0"/>
    <n v="1"/>
    <n v="0"/>
    <n v="-5.7407207948547727E-3"/>
    <n v="6.1679255242743205E-3"/>
    <n v="0"/>
    <n v="0"/>
    <n v="0"/>
    <n v="-1.1908646319129093E-2"/>
    <n v="0"/>
  </r>
  <r>
    <x v="146"/>
    <d v="2014-09-24T00:00:00"/>
    <n v="165.75082397460901"/>
    <n v="86.224037170410099"/>
    <n v="17"/>
    <n v="7.7975826724875309E-3"/>
    <n v="-5.5587973994805692E-3"/>
    <n v="0"/>
    <n v="1"/>
    <n v="0"/>
    <n v="7.7975826724875309E-3"/>
    <n v="-5.5587973994805692E-3"/>
    <n v="0"/>
    <n v="0"/>
    <n v="0"/>
    <n v="1.3356380071968099E-2"/>
    <n v="0"/>
  </r>
  <r>
    <x v="146"/>
    <d v="2014-09-25T00:00:00"/>
    <n v="163.07629394531199"/>
    <n v="87.245460510253906"/>
    <n v="18"/>
    <n v="-1.6267447928251254E-2"/>
    <n v="1.1776538910956902E-2"/>
    <n v="0"/>
    <n v="1"/>
    <n v="0"/>
    <n v="-1.6267447928251254E-2"/>
    <n v="1.1776538910956902E-2"/>
    <n v="0"/>
    <n v="0"/>
    <n v="0"/>
    <n v="-2.8043986839208154E-2"/>
    <n v="0"/>
  </r>
  <r>
    <x v="146"/>
    <d v="2014-09-26T00:00:00"/>
    <n v="164.37200927734301"/>
    <n v="87.117721557617102"/>
    <n v="19"/>
    <n v="7.9140559414872403E-3"/>
    <n v="-1.4652058304359156E-3"/>
    <n v="0"/>
    <n v="1"/>
    <n v="0"/>
    <n v="7.9140559414872403E-3"/>
    <n v="-1.4652058304359156E-3"/>
    <n v="0"/>
    <n v="0"/>
    <n v="0"/>
    <n v="9.3792617719231555E-3"/>
    <n v="0"/>
  </r>
  <r>
    <x v="146"/>
    <d v="2014-09-29T00:00:00"/>
    <n v="164.07305908203099"/>
    <n v="87.816200256347599"/>
    <n v="20"/>
    <n v="-1.8203974220807784E-3"/>
    <n v="7.9856714280579794E-3"/>
    <n v="0"/>
    <n v="1"/>
    <n v="0"/>
    <n v="-1.8203974220807784E-3"/>
    <n v="7.9856714280579794E-3"/>
    <n v="0"/>
    <n v="0"/>
    <n v="0"/>
    <n v="-9.8060688501387574E-3"/>
    <n v="0"/>
  </r>
  <r>
    <x v="146"/>
    <d v="2014-09-30T00:00:00"/>
    <n v="163.64112854003901"/>
    <n v="87.320541381835895"/>
    <n v="21"/>
    <n v="-2.6360213162315181E-3"/>
    <n v="-5.6602651531158388E-3"/>
    <n v="0"/>
    <n v="1"/>
    <n v="0"/>
    <n v="-2.6360213162315181E-3"/>
    <n v="-5.6602651531158388E-3"/>
    <n v="0"/>
    <n v="0"/>
    <n v="0"/>
    <n v="3.0242438368843208E-3"/>
    <n v="0"/>
  </r>
  <r>
    <x v="147"/>
    <d v="2014-10-01T00:00:00"/>
    <n v="161.42346191406199"/>
    <n v="89.013771057128906"/>
    <n v="1"/>
    <n v="-1.3644679227384488E-2"/>
    <n v="1.920535710377325E-2"/>
    <n v="1"/>
    <n v="0"/>
    <n v="1"/>
    <n v="0"/>
    <n v="0"/>
    <n v="-1.3644679227384488E-2"/>
    <n v="1.920535710377325E-2"/>
    <n v="-3.2850036331157739E-2"/>
    <n v="0"/>
    <n v="-3.2850036331157739E-2"/>
  </r>
  <r>
    <x v="147"/>
    <d v="2014-10-02T00:00:00"/>
    <n v="161.44844055175699"/>
    <n v="88.238288879394503"/>
    <n v="2"/>
    <n v="1.5472785060626019E-4"/>
    <n v="-8.7501056502602911E-3"/>
    <n v="1"/>
    <n v="0"/>
    <n v="1"/>
    <n v="0"/>
    <n v="0"/>
    <n v="1.5472785060626019E-4"/>
    <n v="-8.7501056502602911E-3"/>
    <n v="8.9048335008665505E-3"/>
    <n v="0"/>
    <n v="8.9048335008665505E-3"/>
  </r>
  <r>
    <x v="147"/>
    <d v="2014-10-03T00:00:00"/>
    <n v="163.22584533691401"/>
    <n v="88.614753723144503"/>
    <n v="3"/>
    <n v="1.0948957885486702E-2"/>
    <n v="4.2573812340218689E-3"/>
    <n v="1"/>
    <n v="0"/>
    <n v="1"/>
    <n v="0"/>
    <n v="0"/>
    <n v="1.0948957885486702E-2"/>
    <n v="4.2573812340218689E-3"/>
    <n v="6.6915766514648329E-3"/>
    <n v="0"/>
    <n v="6.6915766514648329E-3"/>
  </r>
  <r>
    <x v="147"/>
    <d v="2014-10-06T00:00:00"/>
    <n v="163.03480529785099"/>
    <n v="88.667419433593693"/>
    <n v="4"/>
    <n v="-1.1710885791761201E-3"/>
    <n v="5.9414560483658568E-4"/>
    <n v="1"/>
    <n v="0"/>
    <n v="1"/>
    <n v="0"/>
    <n v="0"/>
    <n v="-1.1710885791761201E-3"/>
    <n v="5.9414560483658568E-4"/>
    <n v="-1.7652341840127058E-3"/>
    <n v="0"/>
    <n v="-1.7652341840127058E-3"/>
  </r>
  <r>
    <x v="147"/>
    <d v="2014-10-07T00:00:00"/>
    <n v="160.51811218261699"/>
    <n v="89.864509582519503"/>
    <n v="5"/>
    <n v="-1.5556922754281846E-2"/>
    <n v="1.3410576989975624E-2"/>
    <n v="1"/>
    <n v="0"/>
    <n v="1"/>
    <n v="0"/>
    <n v="0"/>
    <n v="-1.5556922754281846E-2"/>
    <n v="1.3410576989975624E-2"/>
    <n v="-2.8967499744257469E-2"/>
    <n v="0"/>
    <n v="-2.8967499744257469E-2"/>
  </r>
  <r>
    <x v="147"/>
    <d v="2014-10-08T00:00:00"/>
    <n v="163.32548522949199"/>
    <n v="89.887115478515597"/>
    <n v="6"/>
    <n v="1.7338266973803525E-2"/>
    <n v="2.515236911776259E-4"/>
    <n v="1"/>
    <n v="0"/>
    <n v="0"/>
    <n v="0"/>
    <n v="0"/>
    <n v="0"/>
    <n v="0"/>
    <n v="1.70867432826259E-2"/>
    <n v="0"/>
    <n v="0"/>
  </r>
  <r>
    <x v="147"/>
    <d v="2014-10-09T00:00:00"/>
    <n v="160.08621215820301"/>
    <n v="89.495620727539006"/>
    <n v="7"/>
    <n v="-2.0032555558789709E-2"/>
    <n v="-4.3649169461454094E-3"/>
    <n v="1"/>
    <n v="0"/>
    <n v="0"/>
    <n v="0"/>
    <n v="0"/>
    <n v="0"/>
    <n v="0"/>
    <n v="-1.5667638612644301E-2"/>
    <n v="0"/>
    <n v="0"/>
  </r>
  <r>
    <x v="147"/>
    <d v="2014-10-10T00:00:00"/>
    <n v="158.25892639160099"/>
    <n v="90.383979797363196"/>
    <n v="8"/>
    <n v="-1.1480029776569128E-2"/>
    <n v="9.8773433977056083E-3"/>
    <n v="1"/>
    <n v="0"/>
    <n v="0"/>
    <n v="0"/>
    <n v="0"/>
    <n v="0"/>
    <n v="0"/>
    <n v="-2.1357373174274736E-2"/>
    <n v="0"/>
    <n v="0"/>
  </r>
  <r>
    <x v="147"/>
    <d v="2014-10-13T00:00:00"/>
    <n v="155.65922546386699"/>
    <n v="90.933609008789006"/>
    <n v="9"/>
    <n v="-1.6563300632513579E-2"/>
    <n v="6.0626318553573671E-3"/>
    <n v="1"/>
    <n v="0"/>
    <n v="0"/>
    <n v="0"/>
    <n v="0"/>
    <n v="0"/>
    <n v="0"/>
    <n v="-2.2625932487870946E-2"/>
    <n v="0"/>
    <n v="0"/>
  </r>
  <r>
    <x v="147"/>
    <d v="2014-10-14T00:00:00"/>
    <n v="155.900131225585"/>
    <n v="91.528457641601506"/>
    <n v="10"/>
    <n v="1.5464520936787226E-3"/>
    <n v="6.5202674854581838E-3"/>
    <n v="1"/>
    <n v="0"/>
    <n v="0"/>
    <n v="0"/>
    <n v="0"/>
    <n v="0"/>
    <n v="0"/>
    <n v="-4.9738153917794608E-3"/>
    <n v="0"/>
    <n v="0"/>
  </r>
  <r>
    <x v="147"/>
    <d v="2014-10-15T00:00:00"/>
    <n v="154.84527587890599"/>
    <n v="92.251213073730398"/>
    <n v="11"/>
    <n v="-6.789219562962856E-3"/>
    <n v="7.8654962812739274E-3"/>
    <n v="1"/>
    <n v="0"/>
    <n v="0"/>
    <n v="0"/>
    <n v="0"/>
    <n v="0"/>
    <n v="0"/>
    <n v="-1.4654715844236783E-2"/>
    <n v="0"/>
    <n v="0"/>
  </r>
  <r>
    <x v="147"/>
    <d v="2014-10-16T00:00:00"/>
    <n v="154.71235656738199"/>
    <n v="91.663932800292898"/>
    <n v="12"/>
    <n v="-8.5876945525416781E-4"/>
    <n v="-6.3864481280014084E-3"/>
    <n v="1"/>
    <n v="0"/>
    <n v="0"/>
    <n v="0"/>
    <n v="0"/>
    <n v="0"/>
    <n v="0"/>
    <n v="5.527678672747241E-3"/>
    <n v="0"/>
    <n v="0"/>
  </r>
  <r>
    <x v="147"/>
    <d v="2014-10-17T00:00:00"/>
    <n v="156.53965759277301"/>
    <n v="91.152015686035099"/>
    <n v="13"/>
    <n v="1.1741752253385206E-2"/>
    <n v="-5.6003697323168773E-3"/>
    <n v="1"/>
    <n v="0"/>
    <n v="0"/>
    <n v="0"/>
    <n v="0"/>
    <n v="0"/>
    <n v="0"/>
    <n v="1.7342121985702084E-2"/>
    <n v="0"/>
    <n v="0"/>
  </r>
  <r>
    <x v="147"/>
    <d v="2014-10-20T00:00:00"/>
    <n v="158.05963134765599"/>
    <n v="91.483245849609304"/>
    <n v="14"/>
    <n v="9.6629943893685715E-3"/>
    <n v="3.627235222276216E-3"/>
    <n v="1"/>
    <n v="0"/>
    <n v="0"/>
    <n v="0"/>
    <n v="0"/>
    <n v="0"/>
    <n v="0"/>
    <n v="6.0357591670923555E-3"/>
    <n v="0"/>
    <n v="0"/>
  </r>
  <r>
    <x v="147"/>
    <d v="2014-10-21T00:00:00"/>
    <n v="161.19090270996"/>
    <n v="90.752937316894503"/>
    <n v="15"/>
    <n v="1.9617018261156634E-2"/>
    <n v="-8.0150102974018231E-3"/>
    <n v="1"/>
    <n v="0"/>
    <n v="0"/>
    <n v="0"/>
    <n v="0"/>
    <n v="0"/>
    <n v="0"/>
    <n v="2.7632028558558459E-2"/>
    <n v="0"/>
    <n v="0"/>
  </r>
  <r>
    <x v="147"/>
    <d v="2014-10-22T00:00:00"/>
    <n v="160.04469299316401"/>
    <n v="90.850837707519503"/>
    <n v="16"/>
    <n v="-7.1362862428837985E-3"/>
    <n v="1.0781758264180469E-3"/>
    <n v="0"/>
    <n v="1"/>
    <n v="0"/>
    <n v="-7.1362862428837985E-3"/>
    <n v="1.0781758264180469E-3"/>
    <n v="0"/>
    <n v="0"/>
    <n v="0"/>
    <n v="-8.214462069301846E-3"/>
    <n v="0"/>
  </r>
  <r>
    <x v="147"/>
    <d v="2014-10-23T00:00:00"/>
    <n v="161.90521240234301"/>
    <n v="90.045219421386705"/>
    <n v="17"/>
    <n v="1.15579479266146E-2"/>
    <n v="-8.9070334099316615E-3"/>
    <n v="0"/>
    <n v="1"/>
    <n v="0"/>
    <n v="1.15579479266146E-2"/>
    <n v="-8.9070334099316615E-3"/>
    <n v="0"/>
    <n v="0"/>
    <n v="0"/>
    <n v="2.0464981336546263E-2"/>
    <n v="0"/>
  </r>
  <r>
    <x v="147"/>
    <d v="2014-10-24T00:00:00"/>
    <n v="163.15113830566401"/>
    <n v="90.135543823242102"/>
    <n v="18"/>
    <n v="7.6659447027050773E-3"/>
    <n v="1.0025977001658136E-3"/>
    <n v="0"/>
    <n v="1"/>
    <n v="0"/>
    <n v="7.6659447027050773E-3"/>
    <n v="1.0025977001658136E-3"/>
    <n v="0"/>
    <n v="0"/>
    <n v="0"/>
    <n v="6.663347002539264E-3"/>
    <n v="0"/>
  </r>
  <r>
    <x v="147"/>
    <d v="2014-10-27T00:00:00"/>
    <n v="162.92680358886699"/>
    <n v="90.301216125488196"/>
    <n v="19"/>
    <n v="-1.3759578515939292E-3"/>
    <n v="1.8363480795098334E-3"/>
    <n v="0"/>
    <n v="1"/>
    <n v="0"/>
    <n v="-1.3759578515939292E-3"/>
    <n v="1.8363480795098334E-3"/>
    <n v="0"/>
    <n v="0"/>
    <n v="0"/>
    <n v="-3.2123059311037626E-3"/>
    <n v="0"/>
  </r>
  <r>
    <x v="147"/>
    <d v="2014-10-28T00:00:00"/>
    <n v="164.795654296875"/>
    <n v="89.736572265625"/>
    <n v="20"/>
    <n v="1.1405205356761546E-2"/>
    <n v="-6.272524409606961E-3"/>
    <n v="0"/>
    <n v="1"/>
    <n v="0"/>
    <n v="1.1405205356761546E-2"/>
    <n v="-6.272524409606961E-3"/>
    <n v="0"/>
    <n v="0"/>
    <n v="0"/>
    <n v="1.7677729766368507E-2"/>
    <n v="0"/>
  </r>
  <r>
    <x v="147"/>
    <d v="2014-10-29T00:00:00"/>
    <n v="164.54643249511699"/>
    <n v="89.939826965332003"/>
    <n v="21"/>
    <n v="-1.5134527855617933E-3"/>
    <n v="2.2624539146700365E-3"/>
    <n v="0"/>
    <n v="1"/>
    <n v="0"/>
    <n v="-1.5134527855617933E-3"/>
    <n v="2.2624539146700365E-3"/>
    <n v="0"/>
    <n v="0"/>
    <n v="0"/>
    <n v="-3.7759067002318299E-3"/>
    <n v="0"/>
  </r>
  <r>
    <x v="147"/>
    <d v="2014-10-30T00:00:00"/>
    <n v="165.601303100585"/>
    <n v="90.015060424804602"/>
    <n v="22"/>
    <n v="6.3903161007550354E-3"/>
    <n v="8.3613693350407983E-4"/>
    <n v="0"/>
    <n v="1"/>
    <n v="0"/>
    <n v="6.3903161007550354E-3"/>
    <n v="8.3613693350407983E-4"/>
    <n v="0"/>
    <n v="0"/>
    <n v="0"/>
    <n v="5.5541791672509555E-3"/>
    <n v="0"/>
  </r>
  <r>
    <x v="147"/>
    <d v="2014-10-31T00:00:00"/>
    <n v="167.49501037597599"/>
    <n v="89.781692504882798"/>
    <n v="23"/>
    <n v="1.1370451136198183E-2"/>
    <n v="-2.5959095163821024E-3"/>
    <n v="0"/>
    <n v="1"/>
    <n v="0"/>
    <n v="1.1370451136198183E-2"/>
    <n v="-2.5959095163821024E-3"/>
    <n v="0"/>
    <n v="0"/>
    <n v="0"/>
    <n v="1.3966360652580286E-2"/>
    <n v="0"/>
  </r>
  <r>
    <x v="148"/>
    <d v="2014-11-03T00:00:00"/>
    <n v="167.58639526367099"/>
    <n v="89.781700134277301"/>
    <n v="1"/>
    <n v="5.4544888747992746E-4"/>
    <n v="8.4977170353602641E-8"/>
    <n v="1"/>
    <n v="0"/>
    <n v="1"/>
    <n v="0"/>
    <n v="0"/>
    <n v="5.4544888747992746E-4"/>
    <n v="8.4977170353602641E-8"/>
    <n v="5.4536391030957391E-4"/>
    <n v="0"/>
    <n v="5.4536391030957391E-4"/>
  </r>
  <r>
    <x v="148"/>
    <d v="2014-11-04T00:00:00"/>
    <n v="167.00497436523401"/>
    <n v="90.060935974121094"/>
    <n v="2"/>
    <n v="-3.4754123174524417E-3"/>
    <n v="3.1053377583674948E-3"/>
    <n v="1"/>
    <n v="0"/>
    <n v="1"/>
    <n v="0"/>
    <n v="0"/>
    <n v="-3.4754123174524417E-3"/>
    <n v="3.1053377583674948E-3"/>
    <n v="-6.5807500758199369E-3"/>
    <n v="0"/>
    <n v="-6.5807500758199369E-3"/>
  </r>
  <r>
    <x v="148"/>
    <d v="2014-11-05T00:00:00"/>
    <n v="168.059799194335"/>
    <n v="89.932655334472599"/>
    <n v="3"/>
    <n v="6.2962650629630364E-3"/>
    <n v="-1.4253914312757701E-3"/>
    <n v="1"/>
    <n v="0"/>
    <n v="1"/>
    <n v="0"/>
    <n v="0"/>
    <n v="6.2962650629630364E-3"/>
    <n v="-1.4253914312757701E-3"/>
    <n v="7.7216564942388065E-3"/>
    <n v="0"/>
    <n v="7.7216564942388065E-3"/>
  </r>
  <r>
    <x v="148"/>
    <d v="2014-11-06T00:00:00"/>
    <n v="168.73255920410099"/>
    <n v="89.351554870605398"/>
    <n v="4"/>
    <n v="3.9951078925039114E-3"/>
    <n v="-6.4824726967305148E-3"/>
    <n v="1"/>
    <n v="0"/>
    <n v="1"/>
    <n v="0"/>
    <n v="0"/>
    <n v="3.9951078925039114E-3"/>
    <n v="-6.4824726967305148E-3"/>
    <n v="1.0477580589234425E-2"/>
    <n v="0"/>
    <n v="1.0477580589234425E-2"/>
  </r>
  <r>
    <x v="148"/>
    <d v="2014-11-07T00:00:00"/>
    <n v="168.890365600585"/>
    <n v="90.377952575683594"/>
    <n v="5"/>
    <n v="9.3480860677403051E-4"/>
    <n v="1.1421706740276162E-2"/>
    <n v="1"/>
    <n v="0"/>
    <n v="1"/>
    <n v="0"/>
    <n v="0"/>
    <n v="9.3480860677403051E-4"/>
    <n v="1.1421706740276162E-2"/>
    <n v="-1.0486898133502131E-2"/>
    <n v="0"/>
    <n v="-1.0486898133502131E-2"/>
  </r>
  <r>
    <x v="148"/>
    <d v="2014-11-10T00:00:00"/>
    <n v="169.421951293945"/>
    <n v="89.547775268554602"/>
    <n v="6"/>
    <n v="3.1425762781861388E-3"/>
    <n v="-9.228065473067917E-3"/>
    <n v="1"/>
    <n v="0"/>
    <n v="0"/>
    <n v="0"/>
    <n v="0"/>
    <n v="0"/>
    <n v="0"/>
    <n v="1.2370641751254055E-2"/>
    <n v="0"/>
    <n v="0"/>
  </r>
  <r>
    <x v="148"/>
    <d v="2014-11-11T00:00:00"/>
    <n v="169.58815002441401"/>
    <n v="89.608154296875"/>
    <n v="7"/>
    <n v="9.8049434596510373E-4"/>
    <n v="6.740388749940752E-4"/>
    <n v="1"/>
    <n v="0"/>
    <n v="0"/>
    <n v="0"/>
    <n v="0"/>
    <n v="0"/>
    <n v="0"/>
    <n v="3.0645547097102853E-4"/>
    <n v="0"/>
    <n v="0"/>
  </r>
  <r>
    <x v="148"/>
    <d v="2014-11-12T00:00:00"/>
    <n v="169.40539550781199"/>
    <n v="89.532676696777301"/>
    <n v="8"/>
    <n v="-1.0782183715048236E-3"/>
    <n v="-8.4266221324643677E-4"/>
    <n v="1"/>
    <n v="0"/>
    <n v="0"/>
    <n v="0"/>
    <n v="0"/>
    <n v="0"/>
    <n v="0"/>
    <n v="-2.355561582583868E-4"/>
    <n v="0"/>
    <n v="0"/>
  </r>
  <r>
    <x v="148"/>
    <d v="2014-11-13T00:00:00"/>
    <n v="169.59637451171801"/>
    <n v="89.744010925292898"/>
    <n v="9"/>
    <n v="1.1267140233441786E-3"/>
    <n v="2.357633100090658E-3"/>
    <n v="1"/>
    <n v="0"/>
    <n v="0"/>
    <n v="0"/>
    <n v="0"/>
    <n v="0"/>
    <n v="0"/>
    <n v="-1.2309190767464794E-3"/>
    <n v="0"/>
    <n v="0"/>
  </r>
  <r>
    <x v="148"/>
    <d v="2014-11-14T00:00:00"/>
    <n v="169.637924194335"/>
    <n v="90.181755065917898"/>
    <n v="10"/>
    <n v="2.4496156776163586E-4"/>
    <n v="4.8658401079678237E-3"/>
    <n v="1"/>
    <n v="0"/>
    <n v="0"/>
    <n v="0"/>
    <n v="0"/>
    <n v="0"/>
    <n v="0"/>
    <n v="-4.6208785402061881E-3"/>
    <n v="0"/>
    <n v="0"/>
  </r>
  <r>
    <x v="148"/>
    <d v="2014-11-17T00:00:00"/>
    <n v="169.74588012695301"/>
    <n v="89.955299377441406"/>
    <n v="11"/>
    <n v="6.3618790811203292E-4"/>
    <n v="-2.5142612492627119E-3"/>
    <n v="1"/>
    <n v="0"/>
    <n v="0"/>
    <n v="0"/>
    <n v="0"/>
    <n v="0"/>
    <n v="0"/>
    <n v="3.1504491573747448E-3"/>
    <n v="0"/>
    <n v="0"/>
  </r>
  <r>
    <x v="148"/>
    <d v="2014-11-18T00:00:00"/>
    <n v="170.72601318359301"/>
    <n v="90.204368591308594"/>
    <n v="12"/>
    <n v="5.7575135183173878E-3"/>
    <n v="2.7649848088212655E-3"/>
    <n v="1"/>
    <n v="0"/>
    <n v="0"/>
    <n v="0"/>
    <n v="0"/>
    <n v="0"/>
    <n v="0"/>
    <n v="2.9925287094961224E-3"/>
    <n v="0"/>
    <n v="0"/>
  </r>
  <r>
    <x v="148"/>
    <d v="2014-11-19T00:00:00"/>
    <n v="170.45185852050699"/>
    <n v="89.630783081054602"/>
    <n v="13"/>
    <n v="-1.6071072881940669E-3"/>
    <n v="-6.379036022178263E-3"/>
    <n v="1"/>
    <n v="0"/>
    <n v="0"/>
    <n v="0"/>
    <n v="0"/>
    <n v="0"/>
    <n v="0"/>
    <n v="4.7719287339841963E-3"/>
    <n v="0"/>
    <n v="0"/>
  </r>
  <r>
    <x v="148"/>
    <d v="2014-11-20T00:00:00"/>
    <n v="170.750885009765"/>
    <n v="90.098670959472599"/>
    <n v="14"/>
    <n v="1.7527793752229429E-3"/>
    <n v="5.2065916284817007E-3"/>
    <n v="1"/>
    <n v="0"/>
    <n v="0"/>
    <n v="0"/>
    <n v="0"/>
    <n v="0"/>
    <n v="0"/>
    <n v="-3.4538122532587578E-3"/>
    <n v="0"/>
    <n v="0"/>
  </r>
  <r>
    <x v="148"/>
    <d v="2014-11-21T00:00:00"/>
    <n v="171.66455078125"/>
    <n v="90.642066955566406"/>
    <n v="15"/>
    <n v="5.3366048627880901E-3"/>
    <n v="6.0130066926215881E-3"/>
    <n v="1"/>
    <n v="0"/>
    <n v="0"/>
    <n v="0"/>
    <n v="0"/>
    <n v="0"/>
    <n v="0"/>
    <n v="-6.7640182983349801E-4"/>
    <n v="0"/>
    <n v="0"/>
  </r>
  <r>
    <x v="148"/>
    <d v="2014-11-24T00:00:00"/>
    <n v="172.14627075195301"/>
    <n v="90.717575073242102"/>
    <n v="16"/>
    <n v="2.8022403936113567E-3"/>
    <n v="8.3268935904310629E-4"/>
    <n v="0"/>
    <n v="1"/>
    <n v="0"/>
    <n v="2.8022403936113567E-3"/>
    <n v="8.3268935904310629E-4"/>
    <n v="0"/>
    <n v="0"/>
    <n v="0"/>
    <n v="1.9695510345682505E-3"/>
    <n v="0"/>
  </r>
  <r>
    <x v="148"/>
    <d v="2014-11-25T00:00:00"/>
    <n v="172.02168273925699"/>
    <n v="91.472282409667898"/>
    <n v="17"/>
    <n v="-7.2399546136884413E-4"/>
    <n v="8.2848920761923947E-3"/>
    <n v="0"/>
    <n v="1"/>
    <n v="0"/>
    <n v="-7.2399546136884413E-4"/>
    <n v="8.2848920761923947E-3"/>
    <n v="0"/>
    <n v="0"/>
    <n v="0"/>
    <n v="-9.0088875375612387E-3"/>
    <n v="0"/>
  </r>
  <r>
    <x v="148"/>
    <d v="2014-11-26T00:00:00"/>
    <n v="172.46183776855401"/>
    <n v="91.721343994140597"/>
    <n v="18"/>
    <n v="2.5554503633603747E-3"/>
    <n v="2.7191092050101108E-3"/>
    <n v="0"/>
    <n v="1"/>
    <n v="0"/>
    <n v="2.5554503633603747E-3"/>
    <n v="2.7191092050101108E-3"/>
    <n v="0"/>
    <n v="0"/>
    <n v="0"/>
    <n v="-1.6365884164973614E-4"/>
    <n v="0"/>
  </r>
  <r>
    <x v="148"/>
    <d v="2014-11-28T00:00:00"/>
    <n v="172.09648132324199"/>
    <n v="92.445915222167898"/>
    <n v="19"/>
    <n v="-2.1207241967438196E-3"/>
    <n v="7.8686621025180706E-3"/>
    <n v="0"/>
    <n v="1"/>
    <n v="0"/>
    <n v="-2.1207241967438196E-3"/>
    <n v="7.8686621025180706E-3"/>
    <n v="0"/>
    <n v="0"/>
    <n v="0"/>
    <n v="-9.9893862992618907E-3"/>
    <n v="0"/>
  </r>
  <r>
    <x v="149"/>
    <d v="2014-12-01T00:00:00"/>
    <n v="170.900390625"/>
    <n v="91.906547546386705"/>
    <n v="1"/>
    <n v="-6.9743816600877917E-3"/>
    <n v="-5.8514999656453263E-3"/>
    <n v="1"/>
    <n v="0"/>
    <n v="1"/>
    <n v="0"/>
    <n v="0"/>
    <n v="-6.9743816600877917E-3"/>
    <n v="-5.8514999656453263E-3"/>
    <n v="-1.1228816944424654E-3"/>
    <n v="0"/>
    <n v="-1.1228816944424654E-3"/>
  </r>
  <r>
    <x v="149"/>
    <d v="2014-12-02T00:00:00"/>
    <n v="172.00506591796801"/>
    <n v="91.013961791992102"/>
    <n v="2"/>
    <n v="6.4430535788426412E-3"/>
    <n v="-9.7593522140963611E-3"/>
    <n v="1"/>
    <n v="0"/>
    <n v="1"/>
    <n v="0"/>
    <n v="0"/>
    <n v="6.4430535788426412E-3"/>
    <n v="-9.7593522140963611E-3"/>
    <n v="1.6202405792939002E-2"/>
    <n v="0"/>
    <n v="1.6202405792939002E-2"/>
  </r>
  <r>
    <x v="149"/>
    <d v="2014-12-03T00:00:00"/>
    <n v="172.66947937011699"/>
    <n v="91.369522094726506"/>
    <n v="3"/>
    <n v="3.8553138558550392E-3"/>
    <n v="3.8990455233025184E-3"/>
    <n v="1"/>
    <n v="0"/>
    <n v="1"/>
    <n v="0"/>
    <n v="0"/>
    <n v="3.8553138558550392E-3"/>
    <n v="3.8990455233025184E-3"/>
    <n v="-4.3731667447479208E-5"/>
    <n v="0"/>
    <n v="-4.3731667447479208E-5"/>
  </r>
  <r>
    <x v="149"/>
    <d v="2014-12-04T00:00:00"/>
    <n v="172.47850036621"/>
    <n v="92.133476257324205"/>
    <n v="4"/>
    <n v="-1.1066501014635917E-3"/>
    <n v="8.3263879404483713E-3"/>
    <n v="1"/>
    <n v="0"/>
    <n v="1"/>
    <n v="0"/>
    <n v="0"/>
    <n v="-1.1066501014635917E-3"/>
    <n v="8.3263879404483713E-3"/>
    <n v="-9.433038041911963E-3"/>
    <n v="0"/>
    <n v="-9.433038041911963E-3"/>
  </r>
  <r>
    <x v="149"/>
    <d v="2014-12-05T00:00:00"/>
    <n v="172.76087951660099"/>
    <n v="91.596412658691406"/>
    <n v="5"/>
    <n v="1.6358459075971291E-3"/>
    <n v="-5.8462466991523587E-3"/>
    <n v="1"/>
    <n v="0"/>
    <n v="1"/>
    <n v="0"/>
    <n v="0"/>
    <n v="1.6358459075971291E-3"/>
    <n v="-5.8462466991523587E-3"/>
    <n v="7.4820926067494875E-3"/>
    <n v="0"/>
    <n v="7.4820926067494875E-3"/>
  </r>
  <r>
    <x v="149"/>
    <d v="2014-12-08T00:00:00"/>
    <n v="171.60641479492099"/>
    <n v="92.715934753417898"/>
    <n v="6"/>
    <n v="-6.7048704432049536E-3"/>
    <n v="1.2148245938554193E-2"/>
    <n v="1"/>
    <n v="0"/>
    <n v="0"/>
    <n v="0"/>
    <n v="0"/>
    <n v="0"/>
    <n v="0"/>
    <n v="-1.8853116381759148E-2"/>
    <n v="0"/>
    <n v="0"/>
  </r>
  <r>
    <x v="149"/>
    <d v="2014-12-09T00:00:00"/>
    <n v="171.49011230468699"/>
    <n v="93.192497253417898"/>
    <n v="7"/>
    <n v="-6.7795786609573167E-4"/>
    <n v="5.1268631413294401E-3"/>
    <n v="1"/>
    <n v="0"/>
    <n v="0"/>
    <n v="0"/>
    <n v="0"/>
    <n v="0"/>
    <n v="0"/>
    <n v="-5.8048210074251715E-3"/>
    <n v="0"/>
    <n v="0"/>
  </r>
  <r>
    <x v="149"/>
    <d v="2014-12-10T00:00:00"/>
    <n v="168.74087524414"/>
    <n v="93.873275756835895"/>
    <n v="8"/>
    <n v="-1.6161355080508016E-2"/>
    <n v="7.2785256000971908E-3"/>
    <n v="1"/>
    <n v="0"/>
    <n v="0"/>
    <n v="0"/>
    <n v="0"/>
    <n v="0"/>
    <n v="0"/>
    <n v="-2.3439880680605207E-2"/>
    <n v="0"/>
    <n v="0"/>
  </r>
  <r>
    <x v="149"/>
    <d v="2014-12-11T00:00:00"/>
    <n v="169.59637451171801"/>
    <n v="94.259033203125"/>
    <n v="9"/>
    <n v="5.0570907661983836E-3"/>
    <n v="4.1009222610037775E-3"/>
    <n v="1"/>
    <n v="0"/>
    <n v="0"/>
    <n v="0"/>
    <n v="0"/>
    <n v="0"/>
    <n v="0"/>
    <n v="9.5616850519460606E-4"/>
    <n v="0"/>
    <n v="0"/>
  </r>
  <r>
    <x v="149"/>
    <d v="2014-12-12T00:00:00"/>
    <n v="166.85545349121"/>
    <n v="95.537368774414006"/>
    <n v="10"/>
    <n v="-1.6293456772534812E-2"/>
    <n v="1.3470802278054115E-2"/>
    <n v="1"/>
    <n v="0"/>
    <n v="0"/>
    <n v="0"/>
    <n v="0"/>
    <n v="0"/>
    <n v="0"/>
    <n v="-2.9764259050588927E-2"/>
    <n v="0"/>
    <n v="0"/>
  </r>
  <r>
    <x v="149"/>
    <d v="2014-12-15T00:00:00"/>
    <n v="165.70925903320301"/>
    <n v="95.340766906738196"/>
    <n v="11"/>
    <n v="-6.8930884923042593E-3"/>
    <n v="-2.0599733594149606E-3"/>
    <n v="1"/>
    <n v="0"/>
    <n v="0"/>
    <n v="0"/>
    <n v="0"/>
    <n v="0"/>
    <n v="0"/>
    <n v="-4.8331151328892992E-3"/>
    <n v="0"/>
    <n v="0"/>
  </r>
  <r>
    <x v="149"/>
    <d v="2014-12-16T00:00:00"/>
    <n v="164.38032531738199"/>
    <n v="96.520767211914006"/>
    <n v="12"/>
    <n v="-8.0520013893538769E-3"/>
    <n v="1.2300695802271427E-2"/>
    <n v="1"/>
    <n v="0"/>
    <n v="0"/>
    <n v="0"/>
    <n v="0"/>
    <n v="0"/>
    <n v="0"/>
    <n v="-2.0352697191625302E-2"/>
    <n v="0"/>
    <n v="0"/>
  </r>
  <r>
    <x v="149"/>
    <d v="2014-12-17T00:00:00"/>
    <n v="167.60299682617099"/>
    <n v="95.650894165039006"/>
    <n v="13"/>
    <n v="1.9415268937183053E-2"/>
    <n v="-9.053145316289965E-3"/>
    <n v="1"/>
    <n v="0"/>
    <n v="0"/>
    <n v="0"/>
    <n v="0"/>
    <n v="0"/>
    <n v="0"/>
    <n v="2.8468414253473018E-2"/>
    <n v="0"/>
    <n v="0"/>
  </r>
  <r>
    <x v="149"/>
    <d v="2014-12-18T00:00:00"/>
    <n v="171.74755859375"/>
    <n v="93.948913574218693"/>
    <n v="14"/>
    <n v="2.4427647405342822E-2"/>
    <n v="-1.795388222353362E-2"/>
    <n v="1"/>
    <n v="0"/>
    <n v="0"/>
    <n v="0"/>
    <n v="0"/>
    <n v="0"/>
    <n v="0"/>
    <n v="4.2381529628876438E-2"/>
    <n v="0"/>
    <n v="0"/>
  </r>
  <r>
    <x v="149"/>
    <d v="2014-12-19T00:00:00"/>
    <n v="172.47839355468699"/>
    <n v="95.212142944335895"/>
    <n v="15"/>
    <n v="4.2462577530701243E-3"/>
    <n v="1.3356323679025662E-2"/>
    <n v="1"/>
    <n v="0"/>
    <n v="0"/>
    <n v="0"/>
    <n v="0"/>
    <n v="0"/>
    <n v="0"/>
    <n v="-9.1100659259555385E-3"/>
    <n v="0"/>
    <n v="0"/>
  </r>
  <r>
    <x v="149"/>
    <d v="2014-12-22T00:00:00"/>
    <n v="173.27178955078099"/>
    <n v="95.340766906738196"/>
    <n v="16"/>
    <n v="4.589425703635578E-3"/>
    <n v="1.3500080585264411E-3"/>
    <n v="0"/>
    <n v="1"/>
    <n v="0"/>
    <n v="4.589425703635578E-3"/>
    <n v="1.3500080585264411E-3"/>
    <n v="0"/>
    <n v="0"/>
    <n v="0"/>
    <n v="3.2394176451091368E-3"/>
    <n v="0"/>
  </r>
  <r>
    <x v="149"/>
    <d v="2014-12-23T00:00:00"/>
    <n v="173.50564575195301"/>
    <n v="93.449653625488196"/>
    <n v="17"/>
    <n v="1.3487396399854937E-3"/>
    <n v="-2.0034666285718841E-2"/>
    <n v="0"/>
    <n v="1"/>
    <n v="0"/>
    <n v="1.3487396399854937E-3"/>
    <n v="-2.0034666285718841E-2"/>
    <n v="0"/>
    <n v="0"/>
    <n v="0"/>
    <n v="2.1383405925704334E-2"/>
    <n v="0"/>
  </r>
  <r>
    <x v="149"/>
    <d v="2014-12-24T00:00:00"/>
    <n v="173.522369384765"/>
    <n v="93.958328247070298"/>
    <n v="18"/>
    <n v="9.6382033124094572E-5"/>
    <n v="5.4285400832832509E-3"/>
    <n v="0"/>
    <n v="1"/>
    <n v="0"/>
    <n v="9.6382033124094572E-5"/>
    <n v="5.4285400832832509E-3"/>
    <n v="0"/>
    <n v="0"/>
    <n v="0"/>
    <n v="-5.3321580501591564E-3"/>
    <n v="0"/>
  </r>
  <r>
    <x v="149"/>
    <d v="2014-12-26T00:00:00"/>
    <n v="174.08190917968699"/>
    <n v="94.3070068359375"/>
    <n v="19"/>
    <n v="3.2194096143838553E-3"/>
    <n v="3.7041230918539131E-3"/>
    <n v="0"/>
    <n v="1"/>
    <n v="0"/>
    <n v="3.2194096143838553E-3"/>
    <n v="3.7041230918539131E-3"/>
    <n v="0"/>
    <n v="0"/>
    <n v="0"/>
    <n v="-4.8471347747005775E-4"/>
    <n v="0"/>
  </r>
  <r>
    <x v="149"/>
    <d v="2014-12-29T00:00:00"/>
    <n v="174.31571960449199"/>
    <n v="95.011978149414006"/>
    <n v="20"/>
    <n v="1.3422046569144296E-3"/>
    <n v="7.447478888192696E-3"/>
    <n v="0"/>
    <n v="1"/>
    <n v="0"/>
    <n v="1.3422046569144296E-3"/>
    <n v="7.447478888192696E-3"/>
    <n v="0"/>
    <n v="0"/>
    <n v="0"/>
    <n v="-6.1052742312782664E-3"/>
    <n v="0"/>
  </r>
  <r>
    <x v="149"/>
    <d v="2014-12-30T00:00:00"/>
    <n v="173.38031005859301"/>
    <n v="95.269729614257798"/>
    <n v="21"/>
    <n v="-5.3806297619880417E-3"/>
    <n v="2.709158179428987E-3"/>
    <n v="0"/>
    <n v="1"/>
    <n v="0"/>
    <n v="-5.3806297619880417E-3"/>
    <n v="2.709158179428987E-3"/>
    <n v="0"/>
    <n v="0"/>
    <n v="0"/>
    <n v="-8.0897879414170287E-3"/>
    <n v="0"/>
  </r>
  <r>
    <x v="149"/>
    <d v="2014-12-31T00:00:00"/>
    <n v="171.659896850585"/>
    <n v="95.451614379882798"/>
    <n v="22"/>
    <n v="-9.9723303608210828E-3"/>
    <n v="1.9073357701477236E-3"/>
    <n v="0"/>
    <n v="1"/>
    <n v="0"/>
    <n v="-9.9723303608210828E-3"/>
    <n v="1.9073357701477236E-3"/>
    <n v="0"/>
    <n v="0"/>
    <n v="0"/>
    <n v="-1.1879666130968806E-2"/>
    <n v="0"/>
  </r>
  <r>
    <x v="150"/>
    <d v="2015-01-02T00:00:00"/>
    <n v="171.56800842285099"/>
    <n v="96.512893676757798"/>
    <n v="1"/>
    <n v="-5.3543682502217951E-4"/>
    <n v="1.105714926485994E-2"/>
    <n v="1"/>
    <n v="0"/>
    <n v="1"/>
    <n v="0"/>
    <n v="0"/>
    <n v="-5.3543682502217951E-4"/>
    <n v="1.105714926485994E-2"/>
    <n v="-1.1592586089882119E-2"/>
    <n v="0"/>
    <n v="-1.1592586089882119E-2"/>
  </r>
  <r>
    <x v="150"/>
    <d v="2015-01-05T00:00:00"/>
    <n v="168.46958923339801"/>
    <n v="98.028976440429602"/>
    <n v="2"/>
    <n v="-1.8224484394108783E-2"/>
    <n v="1.5586500279886513E-2"/>
    <n v="1"/>
    <n v="0"/>
    <n v="1"/>
    <n v="0"/>
    <n v="0"/>
    <n v="-1.8224484394108783E-2"/>
    <n v="1.5586500279886513E-2"/>
    <n v="-3.3810984673995292E-2"/>
    <n v="0"/>
    <n v="-3.3810984673995292E-2"/>
  </r>
  <r>
    <x v="150"/>
    <d v="2015-01-06T00:00:00"/>
    <n v="166.88279724121"/>
    <n v="99.795173645019503"/>
    <n v="3"/>
    <n v="-9.4635010731559839E-3"/>
    <n v="1.7856708947652167E-2"/>
    <n v="1"/>
    <n v="0"/>
    <n v="1"/>
    <n v="0"/>
    <n v="0"/>
    <n v="-9.4635010731559839E-3"/>
    <n v="1.7856708947652167E-2"/>
    <n v="-2.7320210020808151E-2"/>
    <n v="0"/>
    <n v="-2.7320210020808151E-2"/>
  </r>
  <r>
    <x v="150"/>
    <d v="2015-01-07T00:00:00"/>
    <n v="168.962310791015"/>
    <n v="99.598098754882798"/>
    <n v="4"/>
    <n v="1.2383923877151509E-2"/>
    <n v="-1.9767462757157321E-3"/>
    <n v="1"/>
    <n v="0"/>
    <n v="1"/>
    <n v="0"/>
    <n v="0"/>
    <n v="1.2383923877151509E-2"/>
    <n v="-1.9767462757157321E-3"/>
    <n v="1.4360670152867242E-2"/>
    <n v="0"/>
    <n v="1.4360670152867242E-2"/>
  </r>
  <r>
    <x v="150"/>
    <d v="2015-01-08T00:00:00"/>
    <n v="171.96051025390599"/>
    <n v="98.279106140136705"/>
    <n v="5"/>
    <n v="1.7589181925177211E-2"/>
    <n v="-1.3331623023547092E-2"/>
    <n v="1"/>
    <n v="0"/>
    <n v="1"/>
    <n v="0"/>
    <n v="0"/>
    <n v="1.7589181925177211E-2"/>
    <n v="-1.3331623023547092E-2"/>
    <n v="3.0920804948724304E-2"/>
    <n v="0"/>
    <n v="3.0920804948724304E-2"/>
  </r>
  <r>
    <x v="150"/>
    <d v="2015-01-09T00:00:00"/>
    <n v="170.58255004882801"/>
    <n v="99.355537414550696"/>
    <n v="6"/>
    <n v="-8.0455148432120333E-3"/>
    <n v="1.089325129851138E-2"/>
    <n v="1"/>
    <n v="0"/>
    <n v="0"/>
    <n v="0"/>
    <n v="0"/>
    <n v="0"/>
    <n v="0"/>
    <n v="-1.8938766141723413E-2"/>
    <n v="0"/>
    <n v="0"/>
  </r>
  <r>
    <x v="150"/>
    <d v="2015-01-12T00:00:00"/>
    <n v="169.24626159667901"/>
    <n v="99.924064636230398"/>
    <n v="7"/>
    <n v="-7.8645205696414814E-3"/>
    <n v="5.7058400184607219E-3"/>
    <n v="1"/>
    <n v="0"/>
    <n v="0"/>
    <n v="0"/>
    <n v="0"/>
    <n v="0"/>
    <n v="0"/>
    <n v="-1.3570360588102202E-2"/>
    <n v="0"/>
    <n v="0"/>
  </r>
  <r>
    <x v="150"/>
    <d v="2015-01-13T00:00:00"/>
    <n v="168.77020263671801"/>
    <n v="99.924064636230398"/>
    <n v="8"/>
    <n v="-2.8167815778157314E-3"/>
    <n v="0"/>
    <n v="1"/>
    <n v="0"/>
    <n v="0"/>
    <n v="0"/>
    <n v="0"/>
    <n v="0"/>
    <n v="0"/>
    <n v="-2.8167815778157314E-3"/>
    <n v="0"/>
    <n v="0"/>
  </r>
  <r>
    <x v="150"/>
    <d v="2015-01-14T00:00:00"/>
    <n v="167.75132751464801"/>
    <n v="100.68211364746"/>
    <n v="9"/>
    <n v="-6.0553524459047636E-3"/>
    <n v="7.5576198686860222E-3"/>
    <n v="1"/>
    <n v="0"/>
    <n v="0"/>
    <n v="0"/>
    <n v="0"/>
    <n v="0"/>
    <n v="0"/>
    <n v="-1.3612972314590785E-2"/>
    <n v="0"/>
    <n v="0"/>
  </r>
  <r>
    <x v="150"/>
    <d v="2015-01-15T00:00:00"/>
    <n v="166.21464538574199"/>
    <n v="102.26633453369099"/>
    <n v="10"/>
    <n v="-9.2026918827685898E-3"/>
    <n v="1.5612369340759298E-2"/>
    <n v="1"/>
    <n v="0"/>
    <n v="0"/>
    <n v="0"/>
    <n v="0"/>
    <n v="0"/>
    <n v="0"/>
    <n v="-2.481506122352789E-2"/>
    <n v="0"/>
    <n v="0"/>
  </r>
  <r>
    <x v="150"/>
    <d v="2015-01-16T00:00:00"/>
    <n v="168.39442443847599"/>
    <n v="100.962516784667"/>
    <n v="11"/>
    <n v="1.3028994638053751E-2"/>
    <n v="-1.2831206089883756E-2"/>
    <n v="1"/>
    <n v="0"/>
    <n v="0"/>
    <n v="0"/>
    <n v="0"/>
    <n v="0"/>
    <n v="0"/>
    <n v="2.5860200727937509E-2"/>
    <n v="0"/>
    <n v="0"/>
  </r>
  <r>
    <x v="150"/>
    <d v="2015-01-20T00:00:00"/>
    <n v="168.75357055664"/>
    <n v="102.304313659667"/>
    <n v="12"/>
    <n v="2.1304961580248696E-3"/>
    <n v="1.3202511814803277E-2"/>
    <n v="1"/>
    <n v="0"/>
    <n v="0"/>
    <n v="0"/>
    <n v="0"/>
    <n v="0"/>
    <n v="0"/>
    <n v="-1.1072015656778407E-2"/>
    <n v="0"/>
    <n v="0"/>
  </r>
  <r>
    <x v="150"/>
    <d v="2015-01-21T00:00:00"/>
    <n v="169.60542297363199"/>
    <n v="101.12173461914"/>
    <n v="13"/>
    <n v="5.0352095440312061E-3"/>
    <n v="-1.1626754512470909E-2"/>
    <n v="1"/>
    <n v="0"/>
    <n v="0"/>
    <n v="0"/>
    <n v="0"/>
    <n v="0"/>
    <n v="0"/>
    <n v="1.6661964056502117E-2"/>
    <n v="0"/>
    <n v="0"/>
  </r>
  <r>
    <x v="150"/>
    <d v="2015-01-22T00:00:00"/>
    <n v="172.12757873535099"/>
    <n v="100.757858276367"/>
    <n v="14"/>
    <n v="1.4761240769088456E-2"/>
    <n v="-3.6048887518390052E-3"/>
    <n v="1"/>
    <n v="0"/>
    <n v="0"/>
    <n v="0"/>
    <n v="0"/>
    <n v="0"/>
    <n v="0"/>
    <n v="1.8366129520927463E-2"/>
    <n v="0"/>
    <n v="0"/>
  </r>
  <r>
    <x v="150"/>
    <d v="2015-01-23T00:00:00"/>
    <n v="171.18389892578099"/>
    <n v="102.160232543945"/>
    <n v="15"/>
    <n v="-5.4975277419747181E-3"/>
    <n v="1.3822292428227068E-2"/>
    <n v="1"/>
    <n v="0"/>
    <n v="0"/>
    <n v="0"/>
    <n v="0"/>
    <n v="0"/>
    <n v="0"/>
    <n v="-1.9319820170201785E-2"/>
    <n v="0"/>
    <n v="0"/>
  </r>
  <r>
    <x v="150"/>
    <d v="2015-01-26T00:00:00"/>
    <n v="171.58473205566401"/>
    <n v="101.84944152832"/>
    <n v="16"/>
    <n v="2.3387981067438755E-3"/>
    <n v="-3.0468286120773165E-3"/>
    <n v="0"/>
    <n v="1"/>
    <n v="0"/>
    <n v="2.3387981067438755E-3"/>
    <n v="-3.0468286120773165E-3"/>
    <n v="0"/>
    <n v="0"/>
    <n v="0"/>
    <n v="5.3856267188211919E-3"/>
    <n v="0"/>
  </r>
  <r>
    <x v="150"/>
    <d v="2015-01-27T00:00:00"/>
    <n v="169.32144165039"/>
    <n v="102.00872039794901"/>
    <n v="17"/>
    <n v="-1.3278279090542489E-2"/>
    <n v="1.5626443458071043E-3"/>
    <n v="0"/>
    <n v="1"/>
    <n v="0"/>
    <n v="-1.3278279090542489E-2"/>
    <n v="1.5626443458071043E-3"/>
    <n v="0"/>
    <n v="0"/>
    <n v="0"/>
    <n v="-1.4840923436349593E-2"/>
    <n v="0"/>
  </r>
  <r>
    <x v="150"/>
    <d v="2015-01-28T00:00:00"/>
    <n v="167.14999389648401"/>
    <n v="103.67627716064401"/>
    <n v="18"/>
    <n v="-1.2907353619398074E-2"/>
    <n v="1.6215021216500612E-2"/>
    <n v="0"/>
    <n v="1"/>
    <n v="0"/>
    <n v="-1.2907353619398074E-2"/>
    <n v="1.6215021216500612E-2"/>
    <n v="0"/>
    <n v="0"/>
    <n v="0"/>
    <n v="-2.9122374835898687E-2"/>
    <n v="0"/>
  </r>
  <r>
    <x v="150"/>
    <d v="2015-01-29T00:00:00"/>
    <n v="168.69508361816401"/>
    <n v="102.994094848632"/>
    <n v="19"/>
    <n v="9.201270026886978E-3"/>
    <n v="-6.6016699244597094E-3"/>
    <n v="0"/>
    <n v="1"/>
    <n v="0"/>
    <n v="9.201270026886978E-3"/>
    <n v="-6.6016699244597094E-3"/>
    <n v="0"/>
    <n v="0"/>
    <n v="0"/>
    <n v="1.5802939951346687E-2"/>
    <n v="0"/>
  </r>
  <r>
    <x v="150"/>
    <d v="2015-01-30T00:00:00"/>
    <n v="166.57373046875"/>
    <n v="104.82094573974599"/>
    <n v="20"/>
    <n v="-1.2654809337492679E-2"/>
    <n v="1.7581960826242523E-2"/>
    <n v="0"/>
    <n v="1"/>
    <n v="0"/>
    <n v="-1.2654809337492679E-2"/>
    <n v="1.7581960826242523E-2"/>
    <n v="0"/>
    <n v="0"/>
    <n v="0"/>
    <n v="-3.0236770163735202E-2"/>
    <n v="0"/>
  </r>
  <r>
    <x v="151"/>
    <d v="2015-02-02T00:00:00"/>
    <n v="168.636627197265"/>
    <n v="104.425201416015"/>
    <n v="1"/>
    <n v="1.2308228096477193E-2"/>
    <n v="-3.7825766540082223E-3"/>
    <n v="1"/>
    <n v="0"/>
    <n v="1"/>
    <n v="0"/>
    <n v="0"/>
    <n v="1.2308228096477193E-2"/>
    <n v="-3.7825766540082223E-3"/>
    <n v="1.6090804750485417E-2"/>
    <n v="0"/>
    <n v="1.6090804750485417E-2"/>
  </r>
  <r>
    <x v="151"/>
    <d v="2015-02-03T00:00:00"/>
    <n v="171.075271606445"/>
    <n v="102.214958190917"/>
    <n v="2"/>
    <n v="1.4357379345972395E-2"/>
    <n v="-2.1393010185583594E-2"/>
    <n v="1"/>
    <n v="0"/>
    <n v="1"/>
    <n v="0"/>
    <n v="0"/>
    <n v="1.4357379345972395E-2"/>
    <n v="-2.1393010185583594E-2"/>
    <n v="3.5750389531555987E-2"/>
    <n v="0"/>
    <n v="3.5750389531555987E-2"/>
  </r>
  <r>
    <x v="151"/>
    <d v="2015-02-04T00:00:00"/>
    <n v="170.423828125"/>
    <n v="102.38956451416"/>
    <n v="3"/>
    <n v="-3.8152034494144294E-3"/>
    <n v="1.7067693648322787E-3"/>
    <n v="1"/>
    <n v="0"/>
    <n v="1"/>
    <n v="0"/>
    <n v="0"/>
    <n v="-3.8152034494144294E-3"/>
    <n v="1.7067693648322787E-3"/>
    <n v="-5.5219728142467082E-3"/>
    <n v="0"/>
    <n v="-5.5219728142467082E-3"/>
  </r>
  <r>
    <x v="151"/>
    <d v="2015-02-05T00:00:00"/>
    <n v="172.14433288574199"/>
    <n v="101.26539611816401"/>
    <n v="4"/>
    <n v="1.0044828579605349E-2"/>
    <n v="-1.1040043517977084E-2"/>
    <n v="1"/>
    <n v="0"/>
    <n v="1"/>
    <n v="0"/>
    <n v="0"/>
    <n v="1.0044828579605349E-2"/>
    <n v="-1.1040043517977084E-2"/>
    <n v="2.1084872097582433E-2"/>
    <n v="0"/>
    <n v="2.1084872097582433E-2"/>
  </r>
  <r>
    <x v="151"/>
    <d v="2015-02-06T00:00:00"/>
    <n v="171.66828918457"/>
    <n v="99.472862243652301"/>
    <n v="5"/>
    <n v="-2.7692061013772887E-3"/>
    <n v="-1.7859889158888354E-2"/>
    <n v="1"/>
    <n v="0"/>
    <n v="1"/>
    <n v="0"/>
    <n v="0"/>
    <n v="-2.7692061013772887E-3"/>
    <n v="-1.7859889158888354E-2"/>
    <n v="1.5090683057511066E-2"/>
    <n v="0"/>
    <n v="1.5090683057511066E-2"/>
  </r>
  <r>
    <x v="151"/>
    <d v="2015-02-09T00:00:00"/>
    <n v="170.89988708496"/>
    <n v="99.3133544921875"/>
    <n v="6"/>
    <n v="-4.4861340984861707E-3"/>
    <n v="-1.6048173592468171E-3"/>
    <n v="1"/>
    <n v="0"/>
    <n v="0"/>
    <n v="0"/>
    <n v="0"/>
    <n v="0"/>
    <n v="0"/>
    <n v="-2.8813167392393538E-3"/>
    <n v="0"/>
    <n v="0"/>
  </r>
  <r>
    <x v="151"/>
    <d v="2015-02-10T00:00:00"/>
    <n v="172.72059631347599"/>
    <n v="98.523376464843693"/>
    <n v="7"/>
    <n v="1.0597309274060341E-2"/>
    <n v="-7.98620379759514E-3"/>
    <n v="1"/>
    <n v="0"/>
    <n v="0"/>
    <n v="0"/>
    <n v="0"/>
    <n v="0"/>
    <n v="0"/>
    <n v="1.8583513071655483E-2"/>
    <n v="0"/>
    <n v="0"/>
  </r>
  <r>
    <x v="151"/>
    <d v="2015-02-11T00:00:00"/>
    <n v="172.82080078125"/>
    <n v="98.705635070800696"/>
    <n v="8"/>
    <n v="5.799853298355574E-4"/>
    <n v="1.8481931883966257E-3"/>
    <n v="1"/>
    <n v="0"/>
    <n v="0"/>
    <n v="0"/>
    <n v="0"/>
    <n v="0"/>
    <n v="0"/>
    <n v="-1.2682078585610683E-3"/>
    <n v="0"/>
    <n v="0"/>
  </r>
  <r>
    <x v="151"/>
    <d v="2015-02-12T00:00:00"/>
    <n v="174.48280334472599"/>
    <n v="98.379074096679602"/>
    <n v="9"/>
    <n v="9.5709646015604243E-3"/>
    <n v="-3.3139179022016888E-3"/>
    <n v="1"/>
    <n v="0"/>
    <n v="0"/>
    <n v="0"/>
    <n v="0"/>
    <n v="0"/>
    <n v="0"/>
    <n v="1.2884882503762112E-2"/>
    <n v="0"/>
    <n v="0"/>
  </r>
  <r>
    <x v="151"/>
    <d v="2015-02-13T00:00:00"/>
    <n v="175.20098876953099"/>
    <n v="97.368865966796804"/>
    <n v="10"/>
    <n v="4.1076335295394725E-3"/>
    <n v="-1.032161153919511E-2"/>
    <n v="1"/>
    <n v="0"/>
    <n v="0"/>
    <n v="0"/>
    <n v="0"/>
    <n v="0"/>
    <n v="0"/>
    <n v="1.4429245068734583E-2"/>
    <n v="0"/>
    <n v="0"/>
  </r>
  <r>
    <x v="151"/>
    <d v="2015-02-17T00:00:00"/>
    <n v="175.47660827636699"/>
    <n v="95.902854919433594"/>
    <n v="11"/>
    <n v="1.5719256999095828E-3"/>
    <n v="-1.5170757083671552E-2"/>
    <n v="1"/>
    <n v="0"/>
    <n v="0"/>
    <n v="0"/>
    <n v="0"/>
    <n v="0"/>
    <n v="0"/>
    <n v="1.6742682783581136E-2"/>
    <n v="0"/>
    <n v="0"/>
  </r>
  <r>
    <x v="151"/>
    <d v="2015-02-18T00:00:00"/>
    <n v="175.49334716796801"/>
    <n v="96.472541809082003"/>
    <n v="12"/>
    <n v="9.5386464590762574E-5"/>
    <n v="5.9226758164438271E-3"/>
    <n v="1"/>
    <n v="0"/>
    <n v="0"/>
    <n v="0"/>
    <n v="0"/>
    <n v="0"/>
    <n v="0"/>
    <n v="-5.8272893518530643E-3"/>
    <n v="0"/>
    <n v="0"/>
  </r>
  <r>
    <x v="151"/>
    <d v="2015-02-19T00:00:00"/>
    <n v="175.36804199218699"/>
    <n v="95.834556579589801"/>
    <n v="13"/>
    <n v="-7.1427170375375681E-4"/>
    <n v="-6.6350912203911403E-3"/>
    <n v="1"/>
    <n v="0"/>
    <n v="0"/>
    <n v="0"/>
    <n v="0"/>
    <n v="0"/>
    <n v="0"/>
    <n v="5.9208195166373838E-3"/>
    <n v="0"/>
    <n v="0"/>
  </r>
  <r>
    <x v="151"/>
    <d v="2015-02-20T00:00:00"/>
    <n v="176.420318603515"/>
    <n v="96.115547180175696"/>
    <n v="14"/>
    <n v="5.982459157791711E-3"/>
    <n v="2.9277483658118348E-3"/>
    <n v="1"/>
    <n v="0"/>
    <n v="0"/>
    <n v="0"/>
    <n v="0"/>
    <n v="0"/>
    <n v="0"/>
    <n v="3.0547107919798762E-3"/>
    <n v="0"/>
    <n v="0"/>
  </r>
  <r>
    <x v="151"/>
    <d v="2015-02-23T00:00:00"/>
    <n v="176.39527893066401"/>
    <n v="97.216896057128906"/>
    <n v="15"/>
    <n v="-1.4194198367666611E-4"/>
    <n v="1.1393439945933321E-2"/>
    <n v="1"/>
    <n v="0"/>
    <n v="0"/>
    <n v="0"/>
    <n v="0"/>
    <n v="0"/>
    <n v="0"/>
    <n v="-1.1535381929609987E-2"/>
    <n v="0"/>
    <n v="0"/>
  </r>
  <r>
    <x v="151"/>
    <d v="2015-02-24T00:00:00"/>
    <n v="176.89637756347599"/>
    <n v="98.492973327636705"/>
    <n v="16"/>
    <n v="2.8367438609662623E-3"/>
    <n v="1.3040684749851858E-2"/>
    <n v="0"/>
    <n v="1"/>
    <n v="0"/>
    <n v="2.8367438609662623E-3"/>
    <n v="1.3040684749851858E-2"/>
    <n v="0"/>
    <n v="0"/>
    <n v="0"/>
    <n v="-1.0203940888885595E-2"/>
    <n v="0"/>
  </r>
  <r>
    <x v="151"/>
    <d v="2015-02-25T00:00:00"/>
    <n v="176.74603271484301"/>
    <n v="98.918350219726506"/>
    <n v="17"/>
    <n v="-8.5026486258998576E-4"/>
    <n v="4.3095557316272818E-3"/>
    <n v="0"/>
    <n v="1"/>
    <n v="0"/>
    <n v="-8.5026486258998576E-4"/>
    <n v="4.3095557316272818E-3"/>
    <n v="0"/>
    <n v="0"/>
    <n v="0"/>
    <n v="-5.1598205942172673E-3"/>
    <n v="0"/>
  </r>
  <r>
    <x v="151"/>
    <d v="2015-02-26T00:00:00"/>
    <n v="176.53726196289"/>
    <n v="97.566291809082003"/>
    <n v="18"/>
    <n v="-1.1818887527384138E-3"/>
    <n v="-1.3762701633592283E-2"/>
    <n v="0"/>
    <n v="1"/>
    <n v="0"/>
    <n v="-1.1818887527384138E-3"/>
    <n v="-1.3762701633592283E-2"/>
    <n v="0"/>
    <n v="0"/>
    <n v="0"/>
    <n v="1.2580812880853869E-2"/>
    <n v="0"/>
  </r>
  <r>
    <x v="151"/>
    <d v="2015-02-27T00:00:00"/>
    <n v="175.93597412109301"/>
    <n v="98.386703491210895"/>
    <n v="19"/>
    <n v="-3.4118245785346056E-3"/>
    <n v="8.3736048496477651E-3"/>
    <n v="0"/>
    <n v="1"/>
    <n v="0"/>
    <n v="-3.4118245785346056E-3"/>
    <n v="8.3736048496477651E-3"/>
    <n v="0"/>
    <n v="0"/>
    <n v="0"/>
    <n v="-1.1785429428182372E-2"/>
    <n v="0"/>
  </r>
  <r>
    <x v="152"/>
    <d v="2015-03-02T00:00:00"/>
    <n v="177.04675292968699"/>
    <n v="96.554061889648395"/>
    <n v="1"/>
    <n v="6.2936930904298576E-3"/>
    <n v="-1.8802589493668857E-2"/>
    <n v="1"/>
    <n v="0"/>
    <n v="1"/>
    <n v="0"/>
    <n v="0"/>
    <n v="6.2936930904298576E-3"/>
    <n v="-1.8802589493668857E-2"/>
    <n v="2.5096282584098715E-2"/>
    <n v="0"/>
    <n v="2.5096282584098715E-2"/>
  </r>
  <r>
    <x v="152"/>
    <d v="2015-03-03T00:00:00"/>
    <n v="176.32011413574199"/>
    <n v="96.203964233398395"/>
    <n v="2"/>
    <n v="-4.1126652545411934E-3"/>
    <n v="-3.6325132421974999E-3"/>
    <n v="1"/>
    <n v="0"/>
    <n v="1"/>
    <n v="0"/>
    <n v="0"/>
    <n v="-4.1126652545411934E-3"/>
    <n v="-3.6325132421974999E-3"/>
    <n v="-4.8015201234369352E-4"/>
    <n v="0"/>
    <n v="-4.8015201234369352E-4"/>
  </r>
  <r>
    <x v="152"/>
    <d v="2015-03-04T00:00:00"/>
    <n v="175.57676696777301"/>
    <n v="96.234405517578097"/>
    <n v="3"/>
    <n v="-4.2248073998518345E-3"/>
    <n v="3.1637437453886348E-4"/>
    <n v="1"/>
    <n v="0"/>
    <n v="1"/>
    <n v="0"/>
    <n v="0"/>
    <n v="-4.2248073998518345E-3"/>
    <n v="3.1637437453886348E-4"/>
    <n v="-4.5411817743906983E-3"/>
    <n v="0"/>
    <n v="-4.5411817743906983E-3"/>
  </r>
  <r>
    <x v="152"/>
    <d v="2015-03-05T00:00:00"/>
    <n v="175.76892089843699"/>
    <n v="96.112625122070298"/>
    <n v="4"/>
    <n v="1.0938170380815817E-3"/>
    <n v="-1.2662572577780997E-3"/>
    <n v="1"/>
    <n v="0"/>
    <n v="1"/>
    <n v="0"/>
    <n v="0"/>
    <n v="1.0938170380815817E-3"/>
    <n v="-1.2662572577780997E-3"/>
    <n v="2.3600742958596816E-3"/>
    <n v="0"/>
    <n v="2.3600742958596816E-3"/>
  </r>
  <r>
    <x v="152"/>
    <d v="2015-03-06T00:00:00"/>
    <n v="173.29684448242099"/>
    <n v="93.989311218261705"/>
    <n v="5"/>
    <n v="-1.4164194779097443E-2"/>
    <n v="-2.2339616826312751E-2"/>
    <n v="1"/>
    <n v="0"/>
    <n v="1"/>
    <n v="0"/>
    <n v="0"/>
    <n v="-1.4164194779097443E-2"/>
    <n v="-2.2339616826312751E-2"/>
    <n v="8.1754220472153079E-3"/>
    <n v="0"/>
    <n v="8.1754220472153079E-3"/>
  </r>
  <r>
    <x v="152"/>
    <d v="2015-03-09T00:00:00"/>
    <n v="174.01509094238199"/>
    <n v="94.85693359375"/>
    <n v="6"/>
    <n v="4.1360368626000704E-3"/>
    <n v="9.188728968245425E-3"/>
    <n v="1"/>
    <n v="0"/>
    <n v="0"/>
    <n v="0"/>
    <n v="0"/>
    <n v="0"/>
    <n v="0"/>
    <n v="-5.0526921056453546E-3"/>
    <n v="0"/>
    <n v="0"/>
  </r>
  <r>
    <x v="152"/>
    <d v="2015-03-10T00:00:00"/>
    <n v="171.19219970703099"/>
    <n v="96.105033874511705"/>
    <n v="7"/>
    <n v="-1.635512479694792E-2"/>
    <n v="1.3071901904308753E-2"/>
    <n v="1"/>
    <n v="0"/>
    <n v="0"/>
    <n v="0"/>
    <n v="0"/>
    <n v="0"/>
    <n v="0"/>
    <n v="-2.9427026701256673E-2"/>
    <n v="0"/>
    <n v="0"/>
  </r>
  <r>
    <x v="152"/>
    <d v="2015-03-11T00:00:00"/>
    <n v="170.79138183593699"/>
    <n v="96.80517578125"/>
    <n v="8"/>
    <n v="-2.3440777642994054E-3"/>
    <n v="7.2587654346803511E-3"/>
    <n v="1"/>
    <n v="0"/>
    <n v="0"/>
    <n v="0"/>
    <n v="0"/>
    <n v="0"/>
    <n v="0"/>
    <n v="-9.6028431989797561E-3"/>
    <n v="0"/>
    <n v="0"/>
  </r>
  <r>
    <x v="152"/>
    <d v="2015-03-12T00:00:00"/>
    <n v="172.96278381347599"/>
    <n v="96.7366943359375"/>
    <n v="9"/>
    <n v="1.2633626443754939E-2"/>
    <n v="-7.0766545894114432E-4"/>
    <n v="1"/>
    <n v="0"/>
    <n v="0"/>
    <n v="0"/>
    <n v="0"/>
    <n v="0"/>
    <n v="0"/>
    <n v="1.3341291902696083E-2"/>
    <n v="0"/>
    <n v="0"/>
  </r>
  <r>
    <x v="152"/>
    <d v="2015-03-13T00:00:00"/>
    <n v="171.902084350585"/>
    <n v="96.439865112304602"/>
    <n v="10"/>
    <n v="-6.151411207887196E-3"/>
    <n v="-3.0731415663494328E-3"/>
    <n v="1"/>
    <n v="0"/>
    <n v="0"/>
    <n v="0"/>
    <n v="0"/>
    <n v="0"/>
    <n v="0"/>
    <n v="-3.0782696415377632E-3"/>
    <n v="0"/>
    <n v="0"/>
  </r>
  <r>
    <x v="152"/>
    <d v="2015-03-16T00:00:00"/>
    <n v="174.198806762695"/>
    <n v="97.368400573730398"/>
    <n v="11"/>
    <n v="1.3272176900350372E-2"/>
    <n v="9.5820739396572305E-3"/>
    <n v="1"/>
    <n v="0"/>
    <n v="0"/>
    <n v="0"/>
    <n v="0"/>
    <n v="0"/>
    <n v="0"/>
    <n v="3.690102960693142E-3"/>
    <n v="0"/>
    <n v="0"/>
  </r>
  <r>
    <x v="152"/>
    <d v="2015-03-17T00:00:00"/>
    <n v="173.68101501464801"/>
    <n v="98.175086975097599"/>
    <n v="12"/>
    <n v="-2.976844864261845E-3"/>
    <n v="8.250757800620576E-3"/>
    <n v="1"/>
    <n v="0"/>
    <n v="0"/>
    <n v="0"/>
    <n v="0"/>
    <n v="0"/>
    <n v="0"/>
    <n v="-1.1227602664882421E-2"/>
    <n v="0"/>
    <n v="0"/>
  </r>
  <r>
    <x v="152"/>
    <d v="2015-03-18T00:00:00"/>
    <n v="175.76892089843699"/>
    <n v="100.07007598876901"/>
    <n v="13"/>
    <n v="1.1949813205788669E-2"/>
    <n v="1.9118214075538514E-2"/>
    <n v="1"/>
    <n v="0"/>
    <n v="0"/>
    <n v="0"/>
    <n v="0"/>
    <n v="0"/>
    <n v="0"/>
    <n v="-7.1684008697498452E-3"/>
    <n v="0"/>
    <n v="0"/>
  </r>
  <r>
    <x v="152"/>
    <d v="2015-03-19T00:00:00"/>
    <n v="174.96723937988199"/>
    <n v="99.560211181640597"/>
    <n v="14"/>
    <n v="-4.5714300689435744E-3"/>
    <n v="-5.1081018116119325E-3"/>
    <n v="1"/>
    <n v="0"/>
    <n v="0"/>
    <n v="0"/>
    <n v="0"/>
    <n v="0"/>
    <n v="0"/>
    <n v="5.3667174266835808E-4"/>
    <n v="0"/>
    <n v="0"/>
  </r>
  <r>
    <x v="152"/>
    <d v="2015-03-20T00:00:00"/>
    <n v="176.51153564453099"/>
    <n v="100.085304260253"/>
    <n v="15"/>
    <n v="8.7874791417964816E-3"/>
    <n v="5.2602663099574828E-3"/>
    <n v="1"/>
    <n v="0"/>
    <n v="0"/>
    <n v="0"/>
    <n v="0"/>
    <n v="0"/>
    <n v="0"/>
    <n v="3.5272128318389988E-3"/>
    <n v="0"/>
    <n v="0"/>
  </r>
  <r>
    <x v="152"/>
    <d v="2015-03-23T00:00:00"/>
    <n v="176.16761779785099"/>
    <n v="99.963539123535099"/>
    <n v="16"/>
    <n v="-1.9503163276732446E-3"/>
    <n v="-1.2173542190573631E-3"/>
    <n v="0"/>
    <n v="1"/>
    <n v="0"/>
    <n v="-1.9503163276732446E-3"/>
    <n v="-1.2173542190573631E-3"/>
    <n v="0"/>
    <n v="0"/>
    <n v="0"/>
    <n v="-7.3296210861588146E-4"/>
    <n v="0"/>
  </r>
  <r>
    <x v="152"/>
    <d v="2015-03-24T00:00:00"/>
    <n v="175.177734375"/>
    <n v="100.930046081542"/>
    <n v="17"/>
    <n v="-5.6348321439536955E-3"/>
    <n v="9.6221530824837954E-3"/>
    <n v="0"/>
    <n v="1"/>
    <n v="0"/>
    <n v="-5.6348321439536955E-3"/>
    <n v="9.6221530824837954E-3"/>
    <n v="0"/>
    <n v="0"/>
    <n v="0"/>
    <n v="-1.5256985226437491E-2"/>
    <n v="0"/>
  </r>
  <r>
    <x v="152"/>
    <d v="2015-03-25T00:00:00"/>
    <n v="172.61070251464801"/>
    <n v="100.07769775390599"/>
    <n v="18"/>
    <n v="-1.4762299181714551E-2"/>
    <n v="-8.480801983624827E-3"/>
    <n v="0"/>
    <n v="1"/>
    <n v="0"/>
    <n v="-1.4762299181714551E-2"/>
    <n v="-8.480801983624827E-3"/>
    <n v="0"/>
    <n v="0"/>
    <n v="0"/>
    <n v="-6.2814971980897239E-3"/>
    <n v="0"/>
  </r>
  <r>
    <x v="152"/>
    <d v="2015-03-26T00:00:00"/>
    <n v="172.19972229003901"/>
    <n v="98.517562866210895"/>
    <n v="19"/>
    <n v="-2.3838050688807094E-3"/>
    <n v="-1.5712026342186415E-2"/>
    <n v="0"/>
    <n v="1"/>
    <n v="0"/>
    <n v="-2.3838050688807094E-3"/>
    <n v="-1.5712026342186415E-2"/>
    <n v="0"/>
    <n v="0"/>
    <n v="0"/>
    <n v="1.3328221273305706E-2"/>
    <n v="0"/>
  </r>
  <r>
    <x v="152"/>
    <d v="2015-03-27T00:00:00"/>
    <n v="172.59393310546801"/>
    <n v="99.742820739746094"/>
    <n v="20"/>
    <n v="2.2866487305073769E-3"/>
    <n v="1.2360245151774113E-2"/>
    <n v="0"/>
    <n v="1"/>
    <n v="0"/>
    <n v="2.2866487305073769E-3"/>
    <n v="1.2360245151774113E-2"/>
    <n v="0"/>
    <n v="0"/>
    <n v="0"/>
    <n v="-1.0073596421266736E-2"/>
    <n v="0"/>
  </r>
  <r>
    <x v="152"/>
    <d v="2015-03-30T00:00:00"/>
    <n v="174.69953918457"/>
    <n v="99.248176574707003"/>
    <n v="21"/>
    <n v="1.2125951378347542E-2"/>
    <n v="-4.9715332906746339E-3"/>
    <n v="0"/>
    <n v="1"/>
    <n v="0"/>
    <n v="1.2125951378347542E-2"/>
    <n v="-4.9715332906746339E-3"/>
    <n v="0"/>
    <n v="0"/>
    <n v="0"/>
    <n v="1.7097484669022174E-2"/>
    <n v="0"/>
  </r>
  <r>
    <x v="152"/>
    <d v="2015-03-31T00:00:00"/>
    <n v="173.172760009765"/>
    <n v="99.461250305175696"/>
    <n v="22"/>
    <n v="-8.7778703946901401E-3"/>
    <n v="2.1445767871064599E-3"/>
    <n v="0"/>
    <n v="1"/>
    <n v="0"/>
    <n v="-8.7778703946901401E-3"/>
    <n v="2.1445767871064599E-3"/>
    <n v="0"/>
    <n v="0"/>
    <n v="0"/>
    <n v="-1.09224471817966E-2"/>
    <n v="0"/>
  </r>
  <r>
    <x v="153"/>
    <d v="2015-04-01T00:00:00"/>
    <n v="172.56036376953099"/>
    <n v="100.767608642578"/>
    <n v="1"/>
    <n v="-3.5425988346406445E-3"/>
    <n v="1.3048837021645802E-2"/>
    <n v="1"/>
    <n v="0"/>
    <n v="1"/>
    <n v="0"/>
    <n v="0"/>
    <n v="-3.5425988346406445E-3"/>
    <n v="1.3048837021645802E-2"/>
    <n v="-1.6591435856286446E-2"/>
    <n v="0"/>
    <n v="-1.6591435856286446E-2"/>
  </r>
  <r>
    <x v="153"/>
    <d v="2015-04-02T00:00:00"/>
    <n v="173.18118286132801"/>
    <n v="99.699966430664006"/>
    <n v="2"/>
    <n v="3.5912360841250219E-3"/>
    <n v="-1.0651620899764033E-2"/>
    <n v="1"/>
    <n v="0"/>
    <n v="1"/>
    <n v="0"/>
    <n v="0"/>
    <n v="3.5912360841250219E-3"/>
    <n v="-1.0651620899764033E-2"/>
    <n v="1.4242856983889055E-2"/>
    <n v="0"/>
    <n v="1.4242856983889055E-2"/>
  </r>
  <r>
    <x v="153"/>
    <d v="2015-04-06T00:00:00"/>
    <n v="174.34721374511699"/>
    <n v="99.143249511718693"/>
    <n v="3"/>
    <n v="6.7104459417472104E-3"/>
    <n v="-5.5995712096102669E-3"/>
    <n v="1"/>
    <n v="0"/>
    <n v="1"/>
    <n v="0"/>
    <n v="0"/>
    <n v="6.7104459417472104E-3"/>
    <n v="-5.5995712096102669E-3"/>
    <n v="1.2310017151357478E-2"/>
    <n v="0"/>
    <n v="1.2310017151357478E-2"/>
  </r>
  <r>
    <x v="153"/>
    <d v="2015-04-07T00:00:00"/>
    <n v="173.88583374023401"/>
    <n v="99.974502563476506"/>
    <n v="4"/>
    <n v="-2.6498362414751632E-3"/>
    <n v="8.3494100567111009E-3"/>
    <n v="1"/>
    <n v="0"/>
    <n v="1"/>
    <n v="0"/>
    <n v="0"/>
    <n v="-2.6498362414751632E-3"/>
    <n v="8.3494100567111009E-3"/>
    <n v="-1.0999246298186265E-2"/>
    <n v="0"/>
    <n v="-1.0999246298186265E-2"/>
  </r>
  <r>
    <x v="153"/>
    <d v="2015-04-08T00:00:00"/>
    <n v="174.473052978515"/>
    <n v="100.004997253417"/>
    <n v="5"/>
    <n v="3.3713495872398384E-3"/>
    <n v="3.0497816230943805E-4"/>
    <n v="1"/>
    <n v="0"/>
    <n v="1"/>
    <n v="0"/>
    <n v="0"/>
    <n v="3.3713495872398384E-3"/>
    <n v="3.0497816230943805E-4"/>
    <n v="3.0663714249304004E-3"/>
    <n v="0"/>
    <n v="3.0663714249304004E-3"/>
  </r>
  <r>
    <x v="153"/>
    <d v="2015-04-09T00:00:00"/>
    <n v="175.24484252929599"/>
    <n v="98.708518981933594"/>
    <n v="6"/>
    <n v="4.4137907362801383E-3"/>
    <n v="-1.3048902685201483E-2"/>
    <n v="1"/>
    <n v="0"/>
    <n v="0"/>
    <n v="0"/>
    <n v="0"/>
    <n v="0"/>
    <n v="0"/>
    <n v="1.7462693421481622E-2"/>
    <n v="0"/>
    <n v="0"/>
  </r>
  <r>
    <x v="153"/>
    <d v="2015-04-10T00:00:00"/>
    <n v="176.20114135742099"/>
    <n v="98.853424072265597"/>
    <n v="7"/>
    <n v="5.4420948432814288E-3"/>
    <n v="1.4669335002165048E-3"/>
    <n v="1"/>
    <n v="0"/>
    <n v="0"/>
    <n v="0"/>
    <n v="0"/>
    <n v="0"/>
    <n v="0"/>
    <n v="3.9751613430649242E-3"/>
    <n v="0"/>
    <n v="0"/>
  </r>
  <r>
    <x v="153"/>
    <d v="2015-04-13T00:00:00"/>
    <n v="175.40425109863199"/>
    <n v="98.990669250488196"/>
    <n v="8"/>
    <n v="-4.5328748668748758E-3"/>
    <n v="1.3874076090203639E-3"/>
    <n v="1"/>
    <n v="0"/>
    <n v="0"/>
    <n v="0"/>
    <n v="0"/>
    <n v="0"/>
    <n v="0"/>
    <n v="-5.9202824758952397E-3"/>
    <n v="0"/>
    <n v="0"/>
  </r>
  <r>
    <x v="153"/>
    <d v="2015-04-14T00:00:00"/>
    <n v="175.73979187011699"/>
    <n v="99.692344665527301"/>
    <n v="9"/>
    <n v="1.9111295226656199E-3"/>
    <n v="7.063294626248078E-3"/>
    <n v="1"/>
    <n v="0"/>
    <n v="0"/>
    <n v="0"/>
    <n v="0"/>
    <n v="0"/>
    <n v="0"/>
    <n v="-5.1521651035824579E-3"/>
    <n v="0"/>
    <n v="0"/>
  </r>
  <r>
    <x v="153"/>
    <d v="2015-04-15T00:00:00"/>
    <n v="176.52835083007801"/>
    <n v="99.608413696289006"/>
    <n v="10"/>
    <n v="4.4770456452198374E-3"/>
    <n v="-8.4225443886768066E-4"/>
    <n v="1"/>
    <n v="0"/>
    <n v="0"/>
    <n v="0"/>
    <n v="0"/>
    <n v="0"/>
    <n v="0"/>
    <n v="5.3193000840875181E-3"/>
    <n v="0"/>
    <n v="0"/>
  </r>
  <r>
    <x v="153"/>
    <d v="2015-04-16T00:00:00"/>
    <n v="176.47801208496"/>
    <n v="99.112754821777301"/>
    <n v="11"/>
    <n v="-2.8520021590279059E-4"/>
    <n v="-4.9884962541645161E-3"/>
    <n v="1"/>
    <n v="0"/>
    <n v="0"/>
    <n v="0"/>
    <n v="0"/>
    <n v="0"/>
    <n v="0"/>
    <n v="4.7032960382617254E-3"/>
    <n v="0"/>
    <n v="0"/>
  </r>
  <r>
    <x v="153"/>
    <d v="2015-04-17T00:00:00"/>
    <n v="174.44787597656199"/>
    <n v="100.249061584472"/>
    <n v="12"/>
    <n v="-1.1570299174736563E-2"/>
    <n v="1.1399565758542809E-2"/>
    <n v="1"/>
    <n v="0"/>
    <n v="0"/>
    <n v="0"/>
    <n v="0"/>
    <n v="0"/>
    <n v="0"/>
    <n v="-2.296986493327937E-2"/>
    <n v="0"/>
    <n v="0"/>
  </r>
  <r>
    <x v="153"/>
    <d v="2015-04-20T00:00:00"/>
    <n v="176.04180908203099"/>
    <n v="99.364463806152301"/>
    <n v="13"/>
    <n v="9.09552641380597E-3"/>
    <n v="-8.8631626281564201E-3"/>
    <n v="1"/>
    <n v="0"/>
    <n v="0"/>
    <n v="0"/>
    <n v="0"/>
    <n v="0"/>
    <n v="0"/>
    <n v="1.7958689041962392E-2"/>
    <n v="0"/>
    <n v="0"/>
  </r>
  <r>
    <x v="153"/>
    <d v="2015-04-21T00:00:00"/>
    <n v="175.83206176757801"/>
    <n v="98.9144287109375"/>
    <n v="14"/>
    <n v="-1.192173427307798E-3"/>
    <n v="-4.5394228533378106E-3"/>
    <n v="1"/>
    <n v="0"/>
    <n v="0"/>
    <n v="0"/>
    <n v="0"/>
    <n v="0"/>
    <n v="0"/>
    <n v="3.3472494260300125E-3"/>
    <n v="0"/>
    <n v="0"/>
  </r>
  <r>
    <x v="153"/>
    <d v="2015-04-22T00:00:00"/>
    <n v="176.69612121582"/>
    <n v="97.404403686523395"/>
    <n v="15"/>
    <n v="4.9020828419326732E-3"/>
    <n v="-1.538369789423155E-2"/>
    <n v="1"/>
    <n v="0"/>
    <n v="0"/>
    <n v="0"/>
    <n v="0"/>
    <n v="0"/>
    <n v="0"/>
    <n v="2.0285780736164223E-2"/>
    <n v="0"/>
    <n v="0"/>
  </r>
  <r>
    <x v="153"/>
    <d v="2015-04-23T00:00:00"/>
    <n v="177.14071655273401"/>
    <n v="97.823898315429602"/>
    <n v="16"/>
    <n v="2.5129976499445937E-3"/>
    <n v="4.2974842296893143E-3"/>
    <n v="0"/>
    <n v="1"/>
    <n v="0"/>
    <n v="2.5129976499445937E-3"/>
    <n v="4.2974842296893143E-3"/>
    <n v="0"/>
    <n v="0"/>
    <n v="0"/>
    <n v="-1.7844865797447206E-3"/>
    <n v="0"/>
  </r>
  <r>
    <x v="153"/>
    <d v="2015-04-24T00:00:00"/>
    <n v="177.55178833007801"/>
    <n v="98.433952331542898"/>
    <n v="17"/>
    <n v="2.3179061058903384E-3"/>
    <n v="6.2168823205209795E-3"/>
    <n v="0"/>
    <n v="1"/>
    <n v="0"/>
    <n v="2.3179061058903384E-3"/>
    <n v="6.2168823205209795E-3"/>
    <n v="0"/>
    <n v="0"/>
    <n v="0"/>
    <n v="-3.8989762146306411E-3"/>
    <n v="0"/>
  </r>
  <r>
    <x v="153"/>
    <d v="2015-04-27T00:00:00"/>
    <n v="176.81356811523401"/>
    <n v="98.433952331542898"/>
    <n v="18"/>
    <n v="-4.1664416079520619E-3"/>
    <n v="0"/>
    <n v="0"/>
    <n v="1"/>
    <n v="0"/>
    <n v="-4.1664416079520619E-3"/>
    <n v="0"/>
    <n v="0"/>
    <n v="0"/>
    <n v="0"/>
    <n v="-4.1664416079520619E-3"/>
    <n v="0"/>
  </r>
  <r>
    <x v="153"/>
    <d v="2015-04-28T00:00:00"/>
    <n v="177.37564086914"/>
    <n v="97.076461791992102"/>
    <n v="19"/>
    <n v="3.1738585562705078E-3"/>
    <n v="-1.3886854682137816E-2"/>
    <n v="0"/>
    <n v="1"/>
    <n v="0"/>
    <n v="3.1738585562705078E-3"/>
    <n v="-1.3886854682137816E-2"/>
    <n v="0"/>
    <n v="0"/>
    <n v="0"/>
    <n v="1.7060713238408323E-2"/>
    <n v="0"/>
  </r>
  <r>
    <x v="153"/>
    <d v="2015-04-29T00:00:00"/>
    <n v="176.645751953125"/>
    <n v="95.886741638183594"/>
    <n v="20"/>
    <n v="-4.1234228494748263E-3"/>
    <n v="-1.2331213498138892E-2"/>
    <n v="0"/>
    <n v="1"/>
    <n v="0"/>
    <n v="-4.1234228494748263E-3"/>
    <n v="-1.2331213498138892E-2"/>
    <n v="0"/>
    <n v="0"/>
    <n v="0"/>
    <n v="8.2077906486640664E-3"/>
    <n v="0"/>
  </r>
  <r>
    <x v="153"/>
    <d v="2015-04-30T00:00:00"/>
    <n v="174.875717163085"/>
    <n v="96.054542541503906"/>
    <n v="21"/>
    <n v="-1.0070791717693567E-2"/>
    <n v="1.7484612212153683E-3"/>
    <n v="0"/>
    <n v="1"/>
    <n v="0"/>
    <n v="-1.0070791717693567E-2"/>
    <n v="1.7484612212153683E-3"/>
    <n v="0"/>
    <n v="0"/>
    <n v="0"/>
    <n v="-1.1819252938908936E-2"/>
    <n v="0"/>
  </r>
  <r>
    <x v="154"/>
    <d v="2015-05-01T00:00:00"/>
    <n v="176.77160644531199"/>
    <n v="94.761482238769503"/>
    <n v="1"/>
    <n v="1.0783006296384907E-2"/>
    <n v="-1.3553160406572709E-2"/>
    <n v="1"/>
    <n v="0"/>
    <n v="1"/>
    <n v="0"/>
    <n v="0"/>
    <n v="1.0783006296384907E-2"/>
    <n v="-1.3553160406572709E-2"/>
    <n v="2.4336166702957615E-2"/>
    <n v="0"/>
    <n v="2.4336166702957615E-2"/>
  </r>
  <r>
    <x v="154"/>
    <d v="2015-05-04T00:00:00"/>
    <n v="177.27499389648401"/>
    <n v="93.867378234863196"/>
    <n v="2"/>
    <n v="2.8436244827300104E-3"/>
    <n v="-9.480104984181616E-3"/>
    <n v="1"/>
    <n v="0"/>
    <n v="1"/>
    <n v="0"/>
    <n v="0"/>
    <n v="2.8436244827300104E-3"/>
    <n v="-9.480104984181616E-3"/>
    <n v="1.2323729466911626E-2"/>
    <n v="0"/>
    <n v="1.2323729466911626E-2"/>
  </r>
  <r>
    <x v="154"/>
    <d v="2015-05-05T00:00:00"/>
    <n v="175.24484252929599"/>
    <n v="93.737449645996094"/>
    <n v="3"/>
    <n v="-1.1518068498183234E-2"/>
    <n v="-1.3851307677741902E-3"/>
    <n v="1"/>
    <n v="0"/>
    <n v="1"/>
    <n v="0"/>
    <n v="0"/>
    <n v="-1.1518068498183234E-2"/>
    <n v="-1.3851307677741902E-3"/>
    <n v="-1.0132937730409044E-2"/>
    <n v="0"/>
    <n v="-1.0132937730409044E-2"/>
  </r>
  <r>
    <x v="154"/>
    <d v="2015-05-06T00:00:00"/>
    <n v="174.52340698242099"/>
    <n v="92.132621765136705"/>
    <n v="4"/>
    <n v="-4.1252261802899393E-3"/>
    <n v="-1.726870549459647E-2"/>
    <n v="1"/>
    <n v="0"/>
    <n v="1"/>
    <n v="0"/>
    <n v="0"/>
    <n v="-4.1252261802899393E-3"/>
    <n v="-1.726870549459647E-2"/>
    <n v="1.3143479314306532E-2"/>
    <n v="0"/>
    <n v="1.3143479314306532E-2"/>
  </r>
  <r>
    <x v="154"/>
    <d v="2015-05-07T00:00:00"/>
    <n v="175.21969604492099"/>
    <n v="93.370658874511705"/>
    <n v="5"/>
    <n v="3.9817224493821505E-3"/>
    <n v="1.3348071116702524E-2"/>
    <n v="1"/>
    <n v="0"/>
    <n v="1"/>
    <n v="0"/>
    <n v="0"/>
    <n v="3.9817224493821505E-3"/>
    <n v="1.3348071116702524E-2"/>
    <n v="-9.3663486673203726E-3"/>
    <n v="0"/>
    <n v="-9.3663486673203726E-3"/>
  </r>
  <r>
    <x v="154"/>
    <d v="2015-05-08T00:00:00"/>
    <n v="177.52664184570301"/>
    <n v="93.622840881347599"/>
    <n v="6"/>
    <n v="1.3080100026406404E-2"/>
    <n v="2.6972291555741042E-3"/>
    <n v="1"/>
    <n v="0"/>
    <n v="0"/>
    <n v="0"/>
    <n v="0"/>
    <n v="0"/>
    <n v="0"/>
    <n v="1.0382870870832299E-2"/>
    <n v="0"/>
    <n v="0"/>
  </r>
  <r>
    <x v="154"/>
    <d v="2015-05-11T00:00:00"/>
    <n v="176.67930603027301"/>
    <n v="91.345497131347599"/>
    <n v="7"/>
    <n v="-4.7844336712043797E-3"/>
    <n v="-2.4625391101559587E-2"/>
    <n v="1"/>
    <n v="0"/>
    <n v="0"/>
    <n v="0"/>
    <n v="0"/>
    <n v="0"/>
    <n v="0"/>
    <n v="1.9840957430355209E-2"/>
    <n v="0"/>
    <n v="0"/>
  </r>
  <r>
    <x v="154"/>
    <d v="2015-05-12T00:00:00"/>
    <n v="176.15086364746"/>
    <n v="91.5823974609375"/>
    <n v="8"/>
    <n v="-2.9954512020694242E-3"/>
    <n v="2.5900966340539722E-3"/>
    <n v="1"/>
    <n v="0"/>
    <n v="0"/>
    <n v="0"/>
    <n v="0"/>
    <n v="0"/>
    <n v="0"/>
    <n v="-5.5855478361233959E-3"/>
    <n v="0"/>
    <n v="0"/>
  </r>
  <r>
    <x v="154"/>
    <d v="2015-05-13T00:00:00"/>
    <n v="176.18444824218699"/>
    <n v="90.8487548828125"/>
    <n v="9"/>
    <n v="1.90639959693921E-4"/>
    <n v="-8.0429962057165134E-3"/>
    <n v="1"/>
    <n v="0"/>
    <n v="0"/>
    <n v="0"/>
    <n v="0"/>
    <n v="0"/>
    <n v="0"/>
    <n v="8.2336361654104344E-3"/>
    <n v="0"/>
    <n v="0"/>
  </r>
  <r>
    <x v="154"/>
    <d v="2015-05-14T00:00:00"/>
    <n v="178.021560668945"/>
    <n v="91.093292236328097"/>
    <n v="10"/>
    <n v="1.0373222666236706E-2"/>
    <n v="2.6880812284497805E-3"/>
    <n v="1"/>
    <n v="0"/>
    <n v="0"/>
    <n v="0"/>
    <n v="0"/>
    <n v="0"/>
    <n v="0"/>
    <n v="7.685141437786926E-3"/>
    <n v="0"/>
    <n v="0"/>
  </r>
  <r>
    <x v="154"/>
    <d v="2015-05-15T00:00:00"/>
    <n v="178.21455383300699"/>
    <n v="92.919746398925696"/>
    <n v="11"/>
    <n v="1.0835127326321533E-3"/>
    <n v="1.9852007878205579E-2"/>
    <n v="1"/>
    <n v="0"/>
    <n v="0"/>
    <n v="0"/>
    <n v="0"/>
    <n v="0"/>
    <n v="0"/>
    <n v="-1.8768495145573424E-2"/>
    <n v="0"/>
    <n v="0"/>
  </r>
  <r>
    <x v="154"/>
    <d v="2015-05-18T00:00:00"/>
    <n v="178.76820373535099"/>
    <n v="91.360794067382798"/>
    <n v="12"/>
    <n v="3.1018324247412458E-3"/>
    <n v="-1.6919741156827241E-2"/>
    <n v="1"/>
    <n v="0"/>
    <n v="0"/>
    <n v="0"/>
    <n v="0"/>
    <n v="0"/>
    <n v="0"/>
    <n v="2.0021573581568485E-2"/>
    <n v="0"/>
    <n v="0"/>
  </r>
  <r>
    <x v="154"/>
    <d v="2015-05-19T00:00:00"/>
    <n v="178.70947265625"/>
    <n v="90.550689697265597"/>
    <n v="13"/>
    <n v="-3.2858599855662806E-4"/>
    <n v="-8.9066364441272809E-3"/>
    <n v="1"/>
    <n v="0"/>
    <n v="0"/>
    <n v="0"/>
    <n v="0"/>
    <n v="0"/>
    <n v="0"/>
    <n v="8.5780504455706535E-3"/>
    <n v="0"/>
    <n v="0"/>
  </r>
  <r>
    <x v="154"/>
    <d v="2015-05-20T00:00:00"/>
    <n v="178.58360290527301"/>
    <n v="90.703567504882798"/>
    <n v="14"/>
    <n v="-7.045742825339445E-4"/>
    <n v="1.6868883107007569E-3"/>
    <n v="1"/>
    <n v="0"/>
    <n v="0"/>
    <n v="0"/>
    <n v="0"/>
    <n v="0"/>
    <n v="0"/>
    <n v="-2.3914625932347014E-3"/>
    <n v="0"/>
    <n v="0"/>
  </r>
  <r>
    <x v="154"/>
    <d v="2015-05-21T00:00:00"/>
    <n v="179.103744506835"/>
    <n v="91.97216796875"/>
    <n v="15"/>
    <n v="2.9083610139568434E-3"/>
    <n v="1.3889319833977008E-2"/>
    <n v="1"/>
    <n v="0"/>
    <n v="0"/>
    <n v="0"/>
    <n v="0"/>
    <n v="0"/>
    <n v="0"/>
    <n v="-1.0980958820020165E-2"/>
    <n v="0"/>
    <n v="0"/>
  </r>
  <r>
    <x v="154"/>
    <d v="2015-05-22T00:00:00"/>
    <n v="178.67590332031199"/>
    <n v="92.010345458984304"/>
    <n v="16"/>
    <n v="-2.3916474458967642E-3"/>
    <n v="4.1501216687372857E-4"/>
    <n v="0"/>
    <n v="1"/>
    <n v="0"/>
    <n v="-2.3916474458967642E-3"/>
    <n v="4.1501216687372857E-4"/>
    <n v="0"/>
    <n v="0"/>
    <n v="0"/>
    <n v="-2.8066596127704927E-3"/>
    <n v="0"/>
  </r>
  <r>
    <x v="154"/>
    <d v="2015-05-26T00:00:00"/>
    <n v="176.75482177734301"/>
    <n v="93.584625244140597"/>
    <n v="17"/>
    <n v="-1.080998413886637E-2"/>
    <n v="1.6965088411112415E-2"/>
    <n v="0"/>
    <n v="1"/>
    <n v="0"/>
    <n v="-1.080998413886637E-2"/>
    <n v="1.6965088411112415E-2"/>
    <n v="0"/>
    <n v="0"/>
    <n v="0"/>
    <n v="-2.7775072549978783E-2"/>
    <n v="0"/>
  </r>
  <r>
    <x v="154"/>
    <d v="2015-05-27T00:00:00"/>
    <n v="178.43257141113199"/>
    <n v="93.798591613769503"/>
    <n v="18"/>
    <n v="9.4471940397370738E-3"/>
    <n v="2.2837313416922567E-3"/>
    <n v="0"/>
    <n v="1"/>
    <n v="0"/>
    <n v="9.4471940397370738E-3"/>
    <n v="2.2837313416922567E-3"/>
    <n v="0"/>
    <n v="0"/>
    <n v="0"/>
    <n v="7.163462698044817E-3"/>
    <n v="0"/>
  </r>
  <r>
    <x v="154"/>
    <d v="2015-05-28T00:00:00"/>
    <n v="178.231353759765"/>
    <n v="93.569343566894503"/>
    <n v="19"/>
    <n v="-1.1283320712552713E-3"/>
    <n v="-2.4470372804029214E-3"/>
    <n v="0"/>
    <n v="1"/>
    <n v="0"/>
    <n v="-1.1283320712552713E-3"/>
    <n v="-2.4470372804029214E-3"/>
    <n v="0"/>
    <n v="0"/>
    <n v="0"/>
    <n v="1.31870520914765E-3"/>
    <n v="0"/>
  </r>
  <r>
    <x v="154"/>
    <d v="2015-05-29T00:00:00"/>
    <n v="177.12397766113199"/>
    <n v="93.775726318359304"/>
    <n v="20"/>
    <n v="-6.2325204397972568E-3"/>
    <n v="2.2032374278907075E-3"/>
    <n v="0"/>
    <n v="1"/>
    <n v="0"/>
    <n v="-6.2325204397972568E-3"/>
    <n v="2.2032374278907075E-3"/>
    <n v="0"/>
    <n v="0"/>
    <n v="0"/>
    <n v="-8.4357578676879652E-3"/>
    <n v="0"/>
  </r>
  <r>
    <x v="155"/>
    <d v="2015-06-01T00:00:00"/>
    <n v="177.48464965820301"/>
    <n v="92.767814636230398"/>
    <n v="1"/>
    <n v="2.0341982323898887E-3"/>
    <n v="-1.0806286674547298E-2"/>
    <n v="1"/>
    <n v="0"/>
    <n v="1"/>
    <n v="0"/>
    <n v="0"/>
    <n v="2.0341982323898887E-3"/>
    <n v="-1.0806286674547298E-2"/>
    <n v="1.2840484906937188E-2"/>
    <n v="0"/>
    <n v="1.2840484906937188E-2"/>
  </r>
  <r>
    <x v="155"/>
    <d v="2015-06-02T00:00:00"/>
    <n v="177.30854797363199"/>
    <n v="91.473533630371094"/>
    <n v="2"/>
    <n v="-9.9270053771122668E-4"/>
    <n v="-1.4050074094476606E-2"/>
    <n v="1"/>
    <n v="0"/>
    <n v="1"/>
    <n v="0"/>
    <n v="0"/>
    <n v="-9.9270053771122668E-4"/>
    <n v="-1.4050074094476606E-2"/>
    <n v="1.3057373556765379E-2"/>
    <n v="0"/>
    <n v="1.3057373556765379E-2"/>
  </r>
  <r>
    <x v="155"/>
    <d v="2015-06-03T00:00:00"/>
    <n v="177.77827453613199"/>
    <n v="90.003067016601506"/>
    <n v="3"/>
    <n v="2.6457013142685082E-3"/>
    <n v="-1.6205932787479845E-2"/>
    <n v="1"/>
    <n v="0"/>
    <n v="1"/>
    <n v="0"/>
    <n v="0"/>
    <n v="2.6457013142685082E-3"/>
    <n v="-1.6205932787479845E-2"/>
    <n v="1.8851634101748352E-2"/>
    <n v="0"/>
    <n v="1.8851634101748352E-2"/>
  </r>
  <r>
    <x v="155"/>
    <d v="2015-06-04T00:00:00"/>
    <n v="176.27667236328099"/>
    <n v="91.174835205078097"/>
    <n v="4"/>
    <n v="-8.4823623531074255E-3"/>
    <n v="1.2935181523918782E-2"/>
    <n v="1"/>
    <n v="0"/>
    <n v="1"/>
    <n v="0"/>
    <n v="0"/>
    <n v="-8.4823623531074255E-3"/>
    <n v="1.2935181523918782E-2"/>
    <n v="-2.1417543877026206E-2"/>
    <n v="0"/>
    <n v="-2.1417543877026206E-2"/>
  </r>
  <r>
    <x v="155"/>
    <d v="2015-06-05T00:00:00"/>
    <n v="175.97467041015599"/>
    <n v="90.064338684082003"/>
    <n v="5"/>
    <n v="-1.7146962435531132E-3"/>
    <n v="-1.2254640038836124E-2"/>
    <n v="1"/>
    <n v="0"/>
    <n v="1"/>
    <n v="0"/>
    <n v="0"/>
    <n v="-1.7146962435531132E-3"/>
    <n v="-1.2254640038836124E-2"/>
    <n v="1.0539943795283011E-2"/>
    <n v="0"/>
    <n v="1.0539943795283011E-2"/>
  </r>
  <r>
    <x v="155"/>
    <d v="2015-06-08T00:00:00"/>
    <n v="174.89250183105401"/>
    <n v="89.964767456054602"/>
    <n v="6"/>
    <n v="-6.1685566287770534E-3"/>
    <n v="-1.1061682226307461E-3"/>
    <n v="1"/>
    <n v="0"/>
    <n v="0"/>
    <n v="0"/>
    <n v="0"/>
    <n v="0"/>
    <n v="0"/>
    <n v="-5.0623884061463068E-3"/>
    <n v="0"/>
    <n v="0"/>
  </r>
  <r>
    <x v="155"/>
    <d v="2015-06-09T00:00:00"/>
    <n v="174.86735534667901"/>
    <n v="89.252555847167898"/>
    <n v="7"/>
    <n v="-1.4379285616848806E-4"/>
    <n v="-7.9480637815386602E-3"/>
    <n v="1"/>
    <n v="0"/>
    <n v="0"/>
    <n v="0"/>
    <n v="0"/>
    <n v="0"/>
    <n v="0"/>
    <n v="7.8042709253701723E-3"/>
    <n v="0"/>
    <n v="0"/>
  </r>
  <r>
    <x v="155"/>
    <d v="2015-06-10T00:00:00"/>
    <n v="176.964599609375"/>
    <n v="88.471397399902301"/>
    <n v="8"/>
    <n v="1.1921993291914143E-2"/>
    <n v="-8.7907506385206096E-3"/>
    <n v="1"/>
    <n v="0"/>
    <n v="0"/>
    <n v="0"/>
    <n v="0"/>
    <n v="0"/>
    <n v="0"/>
    <n v="2.0712743930434752E-2"/>
    <n v="0"/>
    <n v="0"/>
  </r>
  <r>
    <x v="155"/>
    <d v="2015-06-11T00:00:00"/>
    <n v="177.53498840332"/>
    <n v="90.3323974609375"/>
    <n v="9"/>
    <n v="3.2179968916997742E-3"/>
    <n v="2.0816865392643706E-2"/>
    <n v="1"/>
    <n v="0"/>
    <n v="0"/>
    <n v="0"/>
    <n v="0"/>
    <n v="0"/>
    <n v="0"/>
    <n v="-1.7598868500943932E-2"/>
    <n v="0"/>
    <n v="0"/>
  </r>
  <r>
    <x v="155"/>
    <d v="2015-06-12T00:00:00"/>
    <n v="176.17605590820301"/>
    <n v="90.3323974609375"/>
    <n v="10"/>
    <n v="-7.6838945414130708E-3"/>
    <n v="0"/>
    <n v="1"/>
    <n v="0"/>
    <n v="0"/>
    <n v="0"/>
    <n v="0"/>
    <n v="0"/>
    <n v="0"/>
    <n v="-7.6838945414130708E-3"/>
    <n v="0"/>
    <n v="0"/>
  </r>
  <r>
    <x v="155"/>
    <d v="2015-06-15T00:00:00"/>
    <n v="175.42098999023401"/>
    <n v="90.477920532226506"/>
    <n v="11"/>
    <n v="-4.2950706642262346E-3"/>
    <n v="1.6096769733692029E-3"/>
    <n v="1"/>
    <n v="0"/>
    <n v="0"/>
    <n v="0"/>
    <n v="0"/>
    <n v="0"/>
    <n v="0"/>
    <n v="-5.9047476375954375E-3"/>
    <n v="0"/>
    <n v="0"/>
  </r>
  <r>
    <x v="155"/>
    <d v="2015-06-16T00:00:00"/>
    <n v="176.37728881835901"/>
    <n v="91.190170288085895"/>
    <n v="12"/>
    <n v="5.4366450388267946E-3"/>
    <n v="7.841260422244388E-3"/>
    <n v="1"/>
    <n v="0"/>
    <n v="0"/>
    <n v="0"/>
    <n v="0"/>
    <n v="0"/>
    <n v="0"/>
    <n v="-2.4046153834175934E-3"/>
    <n v="0"/>
    <n v="0"/>
  </r>
  <r>
    <x v="155"/>
    <d v="2015-06-17T00:00:00"/>
    <n v="176.66252136230401"/>
    <n v="90.485580444335895"/>
    <n v="13"/>
    <n v="1.6158665271289508E-3"/>
    <n v="-7.7566034381272714E-3"/>
    <n v="1"/>
    <n v="0"/>
    <n v="0"/>
    <n v="0"/>
    <n v="0"/>
    <n v="0"/>
    <n v="0"/>
    <n v="9.3724699652562218E-3"/>
    <n v="0"/>
    <n v="0"/>
  </r>
  <r>
    <x v="155"/>
    <d v="2015-06-18T00:00:00"/>
    <n v="178.49977111816401"/>
    <n v="90.041366577148395"/>
    <n v="14"/>
    <n v="1.0346065351874014E-2"/>
    <n v="-4.9213125360243548E-3"/>
    <n v="1"/>
    <n v="0"/>
    <n v="0"/>
    <n v="0"/>
    <n v="0"/>
    <n v="0"/>
    <n v="0"/>
    <n v="1.5267377887898368E-2"/>
    <n v="0"/>
    <n v="0"/>
  </r>
  <r>
    <x v="155"/>
    <d v="2015-06-19T00:00:00"/>
    <n v="177.70730590820301"/>
    <n v="91.197792053222599"/>
    <n v="15"/>
    <n v="-4.4494709313349784E-3"/>
    <n v="1.2761493476123854E-2"/>
    <n v="1"/>
    <n v="0"/>
    <n v="0"/>
    <n v="0"/>
    <n v="0"/>
    <n v="0"/>
    <n v="0"/>
    <n v="-1.7210964407458833E-2"/>
    <n v="0"/>
    <n v="0"/>
  </r>
  <r>
    <x v="155"/>
    <d v="2015-06-22T00:00:00"/>
    <n v="178.61776733398401"/>
    <n v="89.336746215820298"/>
    <n v="16"/>
    <n v="5.1102966114481051E-3"/>
    <n v="-2.0617791823053223E-2"/>
    <n v="0"/>
    <n v="1"/>
    <n v="0"/>
    <n v="5.1102966114481051E-3"/>
    <n v="-2.0617791823053223E-2"/>
    <n v="0"/>
    <n v="0"/>
    <n v="0"/>
    <n v="2.5728088434501327E-2"/>
    <n v="0"/>
  </r>
  <r>
    <x v="155"/>
    <d v="2015-06-23T00:00:00"/>
    <n v="178.74420166015599"/>
    <n v="88.800682067871094"/>
    <n v="17"/>
    <n v="7.0759813532079053E-4"/>
    <n v="-6.0185641083120925E-3"/>
    <n v="0"/>
    <n v="1"/>
    <n v="0"/>
    <n v="7.0759813532079053E-4"/>
    <n v="-6.0185641083120925E-3"/>
    <n v="0"/>
    <n v="0"/>
    <n v="0"/>
    <n v="6.7261622436328829E-3"/>
    <n v="0"/>
  </r>
  <r>
    <x v="155"/>
    <d v="2015-06-24T00:00:00"/>
    <n v="177.446044921875"/>
    <n v="89.566566467285099"/>
    <n v="18"/>
    <n v="-7.2891523477150106E-3"/>
    <n v="8.5877773267327186E-3"/>
    <n v="0"/>
    <n v="1"/>
    <n v="0"/>
    <n v="-7.2891523477150106E-3"/>
    <n v="8.5877773267327186E-3"/>
    <n v="0"/>
    <n v="0"/>
    <n v="0"/>
    <n v="-1.5876929674447728E-2"/>
    <n v="0"/>
  </r>
  <r>
    <x v="155"/>
    <d v="2015-06-25T00:00:00"/>
    <n v="176.90660095214801"/>
    <n v="89.252555847167898"/>
    <n v="19"/>
    <n v="-3.0446753691875865E-3"/>
    <n v="-3.5120510470762947E-3"/>
    <n v="0"/>
    <n v="1"/>
    <n v="0"/>
    <n v="-3.0446753691875865E-3"/>
    <n v="-3.5120510470762947E-3"/>
    <n v="0"/>
    <n v="0"/>
    <n v="0"/>
    <n v="4.6737567788870818E-4"/>
    <n v="0"/>
  </r>
  <r>
    <x v="155"/>
    <d v="2015-06-26T00:00:00"/>
    <n v="176.872787475585"/>
    <n v="88.249267578125"/>
    <n v="20"/>
    <n v="-1.9115571891424615E-4"/>
    <n v="-1.1304660811827778E-2"/>
    <n v="0"/>
    <n v="1"/>
    <n v="0"/>
    <n v="-1.9115571891424615E-4"/>
    <n v="-1.1304660811827778E-2"/>
    <n v="0"/>
    <n v="0"/>
    <n v="0"/>
    <n v="1.1113505092913532E-2"/>
    <n v="0"/>
  </r>
  <r>
    <x v="155"/>
    <d v="2015-06-29T00:00:00"/>
    <n v="173.16372680664"/>
    <n v="90.585075378417898"/>
    <n v="21"/>
    <n v="-2.1193214675260551E-2"/>
    <n v="2.6124072175816283E-2"/>
    <n v="0"/>
    <n v="1"/>
    <n v="0"/>
    <n v="-2.1193214675260551E-2"/>
    <n v="2.6124072175816283E-2"/>
    <n v="0"/>
    <n v="0"/>
    <n v="0"/>
    <n v="-4.7317286851076834E-2"/>
    <n v="0"/>
  </r>
  <r>
    <x v="155"/>
    <d v="2015-06-30T00:00:00"/>
    <n v="173.52622985839801"/>
    <n v="89.957168579101506"/>
    <n v="22"/>
    <n v="2.0912240282575435E-3"/>
    <n v="-6.9558161817219874E-3"/>
    <n v="0"/>
    <n v="1"/>
    <n v="0"/>
    <n v="2.0912240282575435E-3"/>
    <n v="-6.9558161817219874E-3"/>
    <n v="0"/>
    <n v="0"/>
    <n v="0"/>
    <n v="9.0470402099795313E-3"/>
    <n v="0"/>
  </r>
  <r>
    <x v="156"/>
    <d v="2015-07-01T00:00:00"/>
    <n v="174.91709899902301"/>
    <n v="88.742889404296804"/>
    <n v="1"/>
    <n v="7.9833729768571862E-3"/>
    <n v="-1.3590346617452684E-2"/>
    <n v="1"/>
    <n v="0"/>
    <n v="1"/>
    <n v="0"/>
    <n v="0"/>
    <n v="7.9833729768571862E-3"/>
    <n v="-1.3590346617452684E-2"/>
    <n v="2.157371959430987E-2"/>
    <n v="0"/>
    <n v="2.157371959430987E-2"/>
  </r>
  <r>
    <x v="156"/>
    <d v="2015-07-02T00:00:00"/>
    <n v="174.75692749023401"/>
    <n v="89.034561157226506"/>
    <n v="2"/>
    <n v="-9.1611905865270472E-4"/>
    <n v="3.281316204183816E-3"/>
    <n v="1"/>
    <n v="0"/>
    <n v="1"/>
    <n v="0"/>
    <n v="0"/>
    <n v="-9.1611905865270472E-4"/>
    <n v="3.281316204183816E-3"/>
    <n v="-4.197435262836521E-3"/>
    <n v="0"/>
    <n v="-4.197435262836521E-3"/>
  </r>
  <r>
    <x v="156"/>
    <d v="2015-07-06T00:00:00"/>
    <n v="174.25959777832"/>
    <n v="90.684753417968693"/>
    <n v="3"/>
    <n v="-2.8498939878923838E-3"/>
    <n v="1.8364621998977461E-2"/>
    <n v="1"/>
    <n v="0"/>
    <n v="1"/>
    <n v="0"/>
    <n v="0"/>
    <n v="-2.8498939878923838E-3"/>
    <n v="1.8364621998977461E-2"/>
    <n v="-2.1214515986869846E-2"/>
    <n v="0"/>
    <n v="-2.1214515986869846E-2"/>
  </r>
  <r>
    <x v="156"/>
    <d v="2015-07-07T00:00:00"/>
    <n v="175.35548400878901"/>
    <n v="91.536705017089801"/>
    <n v="4"/>
    <n v="6.2691221103223487E-3"/>
    <n v="9.3507956102426189E-3"/>
    <n v="1"/>
    <n v="0"/>
    <n v="1"/>
    <n v="0"/>
    <n v="0"/>
    <n v="6.2691221103223487E-3"/>
    <n v="9.3507956102426189E-3"/>
    <n v="-3.0816734999202702E-3"/>
    <n v="0"/>
    <n v="-3.0816734999202702E-3"/>
  </r>
  <r>
    <x v="156"/>
    <d v="2015-07-08T00:00:00"/>
    <n v="172.413482666015"/>
    <n v="92.327278137207003"/>
    <n v="5"/>
    <n v="-1.6919689849908687E-2"/>
    <n v="8.5995960563489161E-3"/>
    <n v="1"/>
    <n v="0"/>
    <n v="1"/>
    <n v="0"/>
    <n v="0"/>
    <n v="-1.6919689849908687E-2"/>
    <n v="8.5995960563489161E-3"/>
    <n v="-2.5519285906257603E-2"/>
    <n v="0"/>
    <n v="-2.5519285906257603E-2"/>
  </r>
  <r>
    <x v="156"/>
    <d v="2015-07-09T00:00:00"/>
    <n v="172.72538757324199"/>
    <n v="90.508239746093693"/>
    <n v="6"/>
    <n v="1.807417355921573E-3"/>
    <n v="-1.9898742147819452E-2"/>
    <n v="1"/>
    <n v="0"/>
    <n v="0"/>
    <n v="0"/>
    <n v="0"/>
    <n v="0"/>
    <n v="0"/>
    <n v="2.1706159503741024E-2"/>
    <n v="0"/>
    <n v="0"/>
  </r>
  <r>
    <x v="156"/>
    <d v="2015-07-10T00:00:00"/>
    <n v="174.90022277832"/>
    <n v="89.072944641113196"/>
    <n v="7"/>
    <n v="1.25126775236209E-2"/>
    <n v="-1.5985256729137653E-2"/>
    <n v="1"/>
    <n v="0"/>
    <n v="0"/>
    <n v="0"/>
    <n v="0"/>
    <n v="0"/>
    <n v="0"/>
    <n v="2.8497934252758553E-2"/>
    <n v="0"/>
    <n v="0"/>
  </r>
  <r>
    <x v="156"/>
    <d v="2015-07-13T00:00:00"/>
    <n v="176.83062744140599"/>
    <n v="88.796615600585895"/>
    <n v="8"/>
    <n v="1.0976711564666905E-2"/>
    <n v="-3.1071000845801725E-3"/>
    <n v="1"/>
    <n v="0"/>
    <n v="0"/>
    <n v="0"/>
    <n v="0"/>
    <n v="0"/>
    <n v="0"/>
    <n v="1.4083811649247078E-2"/>
    <n v="0"/>
    <n v="0"/>
  </r>
  <r>
    <x v="156"/>
    <d v="2015-07-14T00:00:00"/>
    <n v="177.59774780273401"/>
    <n v="89.088302612304602"/>
    <n v="9"/>
    <n v="4.3287818515104666E-3"/>
    <n v="3.2795053799652817E-3"/>
    <n v="1"/>
    <n v="0"/>
    <n v="0"/>
    <n v="0"/>
    <n v="0"/>
    <n v="0"/>
    <n v="0"/>
    <n v="1.0492764715451849E-3"/>
    <n v="0"/>
    <n v="0"/>
  </r>
  <r>
    <x v="156"/>
    <d v="2015-07-15T00:00:00"/>
    <n v="177.53874206542901"/>
    <n v="90.032325744628906"/>
    <n v="10"/>
    <n v="-3.3229893030635189E-4"/>
    <n v="1.0540738736937404E-2"/>
    <n v="1"/>
    <n v="0"/>
    <n v="0"/>
    <n v="0"/>
    <n v="0"/>
    <n v="0"/>
    <n v="0"/>
    <n v="-1.0873037667243755E-2"/>
    <n v="0"/>
    <n v="0"/>
  </r>
  <r>
    <x v="156"/>
    <d v="2015-07-16T00:00:00"/>
    <n v="178.96339416503901"/>
    <n v="90.654060363769503"/>
    <n v="11"/>
    <n v="7.9924327996626632E-3"/>
    <n v="6.8819470727240475E-3"/>
    <n v="1"/>
    <n v="0"/>
    <n v="0"/>
    <n v="0"/>
    <n v="0"/>
    <n v="0"/>
    <n v="0"/>
    <n v="1.1104857269386157E-3"/>
    <n v="0"/>
    <n v="0"/>
  </r>
  <r>
    <x v="156"/>
    <d v="2015-07-17T00:00:00"/>
    <n v="179.11506652832"/>
    <n v="91.122238159179602"/>
    <n v="12"/>
    <n v="8.4714602524833143E-4"/>
    <n v="5.1511537471943441E-3"/>
    <n v="1"/>
    <n v="0"/>
    <n v="0"/>
    <n v="0"/>
    <n v="0"/>
    <n v="0"/>
    <n v="0"/>
    <n v="-4.3040077219460128E-3"/>
    <n v="0"/>
    <n v="0"/>
  </r>
  <r>
    <x v="156"/>
    <d v="2015-07-20T00:00:00"/>
    <n v="179.20783996582"/>
    <n v="90.738502502441406"/>
    <n v="13"/>
    <n v="5.1782031174446293E-4"/>
    <n v="-4.2201106720268508E-3"/>
    <n v="1"/>
    <n v="0"/>
    <n v="0"/>
    <n v="0"/>
    <n v="0"/>
    <n v="0"/>
    <n v="0"/>
    <n v="4.737930983771314E-3"/>
    <n v="0"/>
    <n v="0"/>
  </r>
  <r>
    <x v="156"/>
    <d v="2015-07-21T00:00:00"/>
    <n v="178.499755859375"/>
    <n v="91.229698181152301"/>
    <n v="14"/>
    <n v="-3.9590159089338628E-3"/>
    <n v="5.3987110923867801E-3"/>
    <n v="1"/>
    <n v="0"/>
    <n v="0"/>
    <n v="0"/>
    <n v="0"/>
    <n v="0"/>
    <n v="0"/>
    <n v="-9.357727001320643E-3"/>
    <n v="0"/>
    <n v="0"/>
  </r>
  <r>
    <x v="156"/>
    <d v="2015-07-22T00:00:00"/>
    <n v="178.179428100585"/>
    <n v="91.797683715820298"/>
    <n v="15"/>
    <n v="-1.7961678691436435E-3"/>
    <n v="6.2065834313199293E-3"/>
    <n v="1"/>
    <n v="0"/>
    <n v="0"/>
    <n v="0"/>
    <n v="0"/>
    <n v="0"/>
    <n v="0"/>
    <n v="-8.0027513004635731E-3"/>
    <n v="0"/>
    <n v="0"/>
  </r>
  <r>
    <x v="156"/>
    <d v="2015-07-23T00:00:00"/>
    <n v="177.17628479003901"/>
    <n v="92.941345214843693"/>
    <n v="16"/>
    <n v="-5.6458694138011118E-3"/>
    <n v="1.2381532111589965E-2"/>
    <n v="0"/>
    <n v="1"/>
    <n v="0"/>
    <n v="-5.6458694138011118E-3"/>
    <n v="1.2381532111589965E-2"/>
    <n v="0"/>
    <n v="0"/>
    <n v="0"/>
    <n v="-1.8027401525391076E-2"/>
    <n v="0"/>
  </r>
  <r>
    <x v="156"/>
    <d v="2015-07-24T00:00:00"/>
    <n v="175.33853149414"/>
    <n v="93.171562194824205"/>
    <n v="17"/>
    <n v="-1.0426625266111347E-2"/>
    <n v="2.4739509000599826E-3"/>
    <n v="0"/>
    <n v="1"/>
    <n v="0"/>
    <n v="-1.0426625266111347E-2"/>
    <n v="2.4739509000599826E-3"/>
    <n v="0"/>
    <n v="0"/>
    <n v="0"/>
    <n v="-1.2900576166171329E-2"/>
    <n v="0"/>
  </r>
  <r>
    <x v="156"/>
    <d v="2015-07-27T00:00:00"/>
    <n v="174.31864929199199"/>
    <n v="93.670433044433594"/>
    <n v="18"/>
    <n v="-5.8336287684605578E-3"/>
    <n v="5.3400418300541359E-3"/>
    <n v="0"/>
    <n v="1"/>
    <n v="0"/>
    <n v="-5.8336287684605578E-3"/>
    <n v="5.3400418300541359E-3"/>
    <n v="0"/>
    <n v="0"/>
    <n v="0"/>
    <n v="-1.1173670598514693E-2"/>
    <n v="0"/>
  </r>
  <r>
    <x v="156"/>
    <d v="2015-07-28T00:00:00"/>
    <n v="176.45977783203099"/>
    <n v="92.987396240234304"/>
    <n v="19"/>
    <n v="1.2208020599152231E-2"/>
    <n v="-7.3186306255583764E-3"/>
    <n v="0"/>
    <n v="1"/>
    <n v="0"/>
    <n v="1.2208020599152231E-2"/>
    <n v="-7.3186306255583764E-3"/>
    <n v="0"/>
    <n v="0"/>
    <n v="0"/>
    <n v="1.9526651224710607E-2"/>
    <n v="0"/>
  </r>
  <r>
    <x v="156"/>
    <d v="2015-07-29T00:00:00"/>
    <n v="177.67366027832"/>
    <n v="92.641983032226506"/>
    <n v="20"/>
    <n v="6.8555356250483701E-3"/>
    <n v="-3.7215402865853446E-3"/>
    <n v="0"/>
    <n v="1"/>
    <n v="0"/>
    <n v="6.8555356250483701E-3"/>
    <n v="-3.7215402865853446E-3"/>
    <n v="0"/>
    <n v="0"/>
    <n v="0"/>
    <n v="1.0577075911633715E-2"/>
    <n v="0"/>
  </r>
  <r>
    <x v="156"/>
    <d v="2015-07-30T00:00:00"/>
    <n v="177.71574401855401"/>
    <n v="93.355781555175696"/>
    <n v="21"/>
    <n v="2.3683171147990592E-4"/>
    <n v="7.675382860373981E-3"/>
    <n v="0"/>
    <n v="1"/>
    <n v="0"/>
    <n v="2.3683171147990592E-4"/>
    <n v="7.675382860373981E-3"/>
    <n v="0"/>
    <n v="0"/>
    <n v="0"/>
    <n v="-7.4385511488940749E-3"/>
    <n v="0"/>
  </r>
  <r>
    <x v="156"/>
    <d v="2015-07-31T00:00:00"/>
    <n v="177.446044921875"/>
    <n v="94.046577453613196"/>
    <n v="22"/>
    <n v="-1.51873966691973E-3"/>
    <n v="7.3723621294568093E-3"/>
    <n v="0"/>
    <n v="1"/>
    <n v="0"/>
    <n v="-1.51873966691973E-3"/>
    <n v="7.3723621294568093E-3"/>
    <n v="0"/>
    <n v="0"/>
    <n v="0"/>
    <n v="-8.8911017963765396E-3"/>
    <n v="0"/>
  </r>
  <r>
    <x v="157"/>
    <d v="2015-08-03T00:00:00"/>
    <n v="176.84753417968699"/>
    <n v="95.036552429199205"/>
    <n v="1"/>
    <n v="-3.3786178854379825E-3"/>
    <n v="1.0471415637390562E-2"/>
    <n v="1"/>
    <n v="0"/>
    <n v="1"/>
    <n v="0"/>
    <n v="0"/>
    <n v="-3.3786178854379825E-3"/>
    <n v="1.0471415637390562E-2"/>
    <n v="-1.3850033522828544E-2"/>
    <n v="0"/>
    <n v="-1.3850033522828544E-2"/>
  </r>
  <r>
    <x v="157"/>
    <d v="2015-08-04T00:00:00"/>
    <n v="176.50189208984301"/>
    <n v="94.282737731933594"/>
    <n v="2"/>
    <n v="-1.9563761783107482E-3"/>
    <n v="-7.9634640540532358E-3"/>
    <n v="1"/>
    <n v="0"/>
    <n v="1"/>
    <n v="0"/>
    <n v="0"/>
    <n v="-1.9563761783107482E-3"/>
    <n v="-7.9634640540532358E-3"/>
    <n v="6.0070878757424876E-3"/>
    <n v="0"/>
    <n v="6.0070878757424876E-3"/>
  </r>
  <r>
    <x v="157"/>
    <d v="2015-08-05T00:00:00"/>
    <n v="177.08355712890599"/>
    <n v="93.575080871582003"/>
    <n v="3"/>
    <n v="3.2900989848218352E-3"/>
    <n v="-7.5339979234535269E-3"/>
    <n v="1"/>
    <n v="0"/>
    <n v="1"/>
    <n v="0"/>
    <n v="0"/>
    <n v="3.2900989848218352E-3"/>
    <n v="-7.5339979234535269E-3"/>
    <n v="1.0824096908275363E-2"/>
    <n v="0"/>
    <n v="1.0824096908275363E-2"/>
  </r>
  <r>
    <x v="157"/>
    <d v="2015-08-06T00:00:00"/>
    <n v="175.63363647460901"/>
    <n v="94.405776977539006"/>
    <n v="4"/>
    <n v="-8.2214808214175882E-3"/>
    <n v="8.8381500413897956E-3"/>
    <n v="1"/>
    <n v="0"/>
    <n v="1"/>
    <n v="0"/>
    <n v="0"/>
    <n v="-8.2214808214175882E-3"/>
    <n v="8.8381500413897956E-3"/>
    <n v="-1.7059630862807384E-2"/>
    <n v="0"/>
    <n v="-1.7059630862807384E-2"/>
  </r>
  <r>
    <x v="157"/>
    <d v="2015-08-07T00:00:00"/>
    <n v="175.29644775390599"/>
    <n v="95.644233703613196"/>
    <n v="5"/>
    <n v="-1.9216866243355862E-3"/>
    <n v="1.3033140616251467E-2"/>
    <n v="1"/>
    <n v="0"/>
    <n v="1"/>
    <n v="0"/>
    <n v="0"/>
    <n v="-1.9216866243355862E-3"/>
    <n v="1.3033140616251467E-2"/>
    <n v="-1.4954827240587052E-2"/>
    <n v="0"/>
    <n v="-1.4954827240587052E-2"/>
  </r>
  <r>
    <x v="157"/>
    <d v="2015-08-10T00:00:00"/>
    <n v="177.50506591796801"/>
    <n v="94.459663391113196"/>
    <n v="6"/>
    <n v="1.2520620980391514E-2"/>
    <n v="-1.2462507736766219E-2"/>
    <n v="1"/>
    <n v="0"/>
    <n v="0"/>
    <n v="0"/>
    <n v="0"/>
    <n v="0"/>
    <n v="0"/>
    <n v="2.4983128717157733E-2"/>
    <n v="0"/>
    <n v="0"/>
  </r>
  <r>
    <x v="157"/>
    <d v="2015-08-11T00:00:00"/>
    <n v="175.90333557128901"/>
    <n v="95.959632873535099"/>
    <n v="7"/>
    <n v="-9.0645344434380788E-3"/>
    <n v="1.5754711181614173E-2"/>
    <n v="1"/>
    <n v="0"/>
    <n v="0"/>
    <n v="0"/>
    <n v="0"/>
    <n v="0"/>
    <n v="0"/>
    <n v="-2.481924562505225E-2"/>
    <n v="0"/>
    <n v="0"/>
  </r>
  <r>
    <x v="157"/>
    <d v="2015-08-12T00:00:00"/>
    <n v="176.11412048339801"/>
    <n v="95.436553955078097"/>
    <n v="8"/>
    <n v="1.1975822998314147E-3"/>
    <n v="-5.4659419232799666E-3"/>
    <n v="1"/>
    <n v="0"/>
    <n v="0"/>
    <n v="0"/>
    <n v="0"/>
    <n v="0"/>
    <n v="0"/>
    <n v="6.6635242231113815E-3"/>
    <n v="0"/>
    <n v="0"/>
  </r>
  <r>
    <x v="157"/>
    <d v="2015-08-13T00:00:00"/>
    <n v="175.89494323730401"/>
    <n v="95.128852844238196"/>
    <n v="9"/>
    <n v="-1.245293357514791E-3"/>
    <n v="-3.2293518893957737E-3"/>
    <n v="1"/>
    <n v="0"/>
    <n v="0"/>
    <n v="0"/>
    <n v="0"/>
    <n v="0"/>
    <n v="0"/>
    <n v="1.9840585318809827E-3"/>
    <n v="0"/>
    <n v="0"/>
  </r>
  <r>
    <x v="157"/>
    <d v="2015-08-14T00:00:00"/>
    <n v="176.53565979003901"/>
    <n v="95.351936340332003"/>
    <n v="10"/>
    <n v="3.6359910468058624E-3"/>
    <n v="2.3423212287586067E-3"/>
    <n v="1"/>
    <n v="0"/>
    <n v="0"/>
    <n v="0"/>
    <n v="0"/>
    <n v="0"/>
    <n v="0"/>
    <n v="1.2936698180472557E-3"/>
    <n v="0"/>
    <n v="0"/>
  </r>
  <r>
    <x v="157"/>
    <d v="2015-08-17T00:00:00"/>
    <n v="177.521881103515"/>
    <n v="95.782684326171804"/>
    <n v="11"/>
    <n v="5.5709807036926013E-3"/>
    <n v="4.5072809266976273E-3"/>
    <n v="1"/>
    <n v="0"/>
    <n v="0"/>
    <n v="0"/>
    <n v="0"/>
    <n v="0"/>
    <n v="0"/>
    <n v="1.063699776994974E-3"/>
    <n v="0"/>
    <n v="0"/>
  </r>
  <r>
    <x v="157"/>
    <d v="2015-08-18T00:00:00"/>
    <n v="177.00770568847599"/>
    <n v="95.028884887695298"/>
    <n v="12"/>
    <n v="-2.9006085511455609E-3"/>
    <n v="-7.9010236431610384E-3"/>
    <n v="1"/>
    <n v="0"/>
    <n v="0"/>
    <n v="0"/>
    <n v="0"/>
    <n v="0"/>
    <n v="0"/>
    <n v="5.0004150920154779E-3"/>
    <n v="0"/>
    <n v="0"/>
  </r>
  <r>
    <x v="157"/>
    <d v="2015-08-19T00:00:00"/>
    <n v="175.60838317871"/>
    <n v="95.967338562011705"/>
    <n v="13"/>
    <n v="-7.9368463301969228E-3"/>
    <n v="9.8270134306860258E-3"/>
    <n v="1"/>
    <n v="0"/>
    <n v="0"/>
    <n v="0"/>
    <n v="0"/>
    <n v="0"/>
    <n v="0"/>
    <n v="-1.7763859760882947E-2"/>
    <n v="0"/>
    <n v="0"/>
  </r>
  <r>
    <x v="157"/>
    <d v="2015-08-20T00:00:00"/>
    <n v="171.94140625"/>
    <n v="96.936500549316406"/>
    <n v="14"/>
    <n v="-2.1102662821165345E-2"/>
    <n v="1.004822035872752E-2"/>
    <n v="1"/>
    <n v="0"/>
    <n v="0"/>
    <n v="0"/>
    <n v="0"/>
    <n v="0"/>
    <n v="0"/>
    <n v="-3.1150883179892865E-2"/>
    <n v="0"/>
    <n v="0"/>
  </r>
  <r>
    <x v="157"/>
    <d v="2015-08-21T00:00:00"/>
    <n v="166.76557922363199"/>
    <n v="97.228820800781193"/>
    <n v="15"/>
    <n v="-3.0564648378960169E-2"/>
    <n v="3.0110471869019633E-3"/>
    <n v="1"/>
    <n v="0"/>
    <n v="0"/>
    <n v="0"/>
    <n v="0"/>
    <n v="0"/>
    <n v="0"/>
    <n v="-3.3575695565862131E-2"/>
    <n v="0"/>
    <n v="0"/>
  </r>
  <r>
    <x v="157"/>
    <d v="2015-08-24T00:00:00"/>
    <n v="159.74359130859301"/>
    <n v="97.198066711425696"/>
    <n v="16"/>
    <n v="-4.3019133610205901E-2"/>
    <n v="-3.1635634356449988E-4"/>
    <n v="0"/>
    <n v="1"/>
    <n v="0"/>
    <n v="-4.3019133610205901E-2"/>
    <n v="-3.1635634356449988E-4"/>
    <n v="0"/>
    <n v="0"/>
    <n v="0"/>
    <n v="-4.2702777266641401E-2"/>
    <n v="0"/>
  </r>
  <r>
    <x v="157"/>
    <d v="2015-08-25T00:00:00"/>
    <n v="157.86381530761699"/>
    <n v="95.636550903320298"/>
    <n v="17"/>
    <n v="-1.1837242528557956E-2"/>
    <n v="-1.6195742856508131E-2"/>
    <n v="0"/>
    <n v="1"/>
    <n v="0"/>
    <n v="-1.1837242528557956E-2"/>
    <n v="-1.6195742856508131E-2"/>
    <n v="0"/>
    <n v="0"/>
    <n v="0"/>
    <n v="4.3585003279501752E-3"/>
    <n v="0"/>
  </r>
  <r>
    <x v="157"/>
    <d v="2015-08-26T00:00:00"/>
    <n v="163.92472839355401"/>
    <n v="93.790428161621094"/>
    <n v="18"/>
    <n v="3.7674616333453377E-2"/>
    <n v="-1.9492272991994675E-2"/>
    <n v="0"/>
    <n v="1"/>
    <n v="0"/>
    <n v="3.7674616333453377E-2"/>
    <n v="-1.9492272991994675E-2"/>
    <n v="0"/>
    <n v="0"/>
    <n v="0"/>
    <n v="5.7166889325448056E-2"/>
    <n v="0"/>
  </r>
  <r>
    <x v="157"/>
    <d v="2015-08-27T00:00:00"/>
    <n v="167.97947692871"/>
    <n v="93.844299316406193"/>
    <n v="19"/>
    <n v="2.4434461548629795E-2"/>
    <n v="5.7421306801109368E-4"/>
    <n v="0"/>
    <n v="1"/>
    <n v="0"/>
    <n v="2.4434461548629795E-2"/>
    <n v="5.7421306801109368E-4"/>
    <n v="0"/>
    <n v="0"/>
    <n v="0"/>
    <n v="2.3860248480618702E-2"/>
    <n v="0"/>
  </r>
  <r>
    <x v="157"/>
    <d v="2015-08-28T00:00:00"/>
    <n v="167.98789978027301"/>
    <n v="94.121200561523395"/>
    <n v="20"/>
    <n v="5.0140889554714853E-5"/>
    <n v="2.9463007371542337E-3"/>
    <n v="0"/>
    <n v="1"/>
    <n v="0"/>
    <n v="5.0140889554714853E-5"/>
    <n v="2.9463007371542337E-3"/>
    <n v="0"/>
    <n v="0"/>
    <n v="0"/>
    <n v="-2.8961598475995189E-3"/>
    <n v="0"/>
  </r>
  <r>
    <x v="157"/>
    <d v="2015-08-31T00:00:00"/>
    <n v="166.63063049316401"/>
    <n v="93.398155212402301"/>
    <n v="21"/>
    <n v="-8.112382357111347E-3"/>
    <n v="-7.7117258585787593E-3"/>
    <n v="0"/>
    <n v="1"/>
    <n v="0"/>
    <n v="-8.112382357111347E-3"/>
    <n v="-7.7117258585787593E-3"/>
    <n v="0"/>
    <n v="0"/>
    <n v="0"/>
    <n v="-4.0065649853258771E-4"/>
    <n v="0"/>
  </r>
  <r>
    <x v="158"/>
    <d v="2015-09-01T00:00:00"/>
    <n v="161.657135009765"/>
    <n v="94.071113586425696"/>
    <n v="1"/>
    <n v="-3.0301927506035393E-2"/>
    <n v="7.1794301959520459E-3"/>
    <n v="1"/>
    <n v="0"/>
    <n v="1"/>
    <n v="0"/>
    <n v="0"/>
    <n v="-3.0301927506035393E-2"/>
    <n v="7.1794301959520459E-3"/>
    <n v="-3.748135770198744E-2"/>
    <n v="0"/>
    <n v="-3.748135770198744E-2"/>
  </r>
  <r>
    <x v="158"/>
    <d v="2015-09-02T00:00:00"/>
    <n v="164.725494384765"/>
    <n v="93.261695861816406"/>
    <n v="2"/>
    <n v="1.8802776240048918E-2"/>
    <n v="-8.6415483119869647E-3"/>
    <n v="1"/>
    <n v="0"/>
    <n v="1"/>
    <n v="0"/>
    <n v="0"/>
    <n v="1.8802776240048918E-2"/>
    <n v="-8.6415483119869647E-3"/>
    <n v="2.7444324552035881E-2"/>
    <n v="0"/>
    <n v="2.7444324552035881E-2"/>
  </r>
  <r>
    <x v="158"/>
    <d v="2015-09-03T00:00:00"/>
    <n v="164.84356689453099"/>
    <n v="93.716476440429602"/>
    <n v="3"/>
    <n v="7.1652669312658867E-4"/>
    <n v="4.864540815981558E-3"/>
    <n v="1"/>
    <n v="0"/>
    <n v="1"/>
    <n v="0"/>
    <n v="0"/>
    <n v="7.1652669312658867E-4"/>
    <n v="4.864540815981558E-3"/>
    <n v="-4.1480141228549695E-3"/>
    <n v="0"/>
    <n v="-4.1480141228549695E-3"/>
  </r>
  <r>
    <x v="158"/>
    <d v="2015-09-04T00:00:00"/>
    <n v="162.348373413085"/>
    <n v="94.572181701660099"/>
    <n v="4"/>
    <n v="-1.525246527721871E-2"/>
    <n v="9.0893541962338426E-3"/>
    <n v="1"/>
    <n v="0"/>
    <n v="1"/>
    <n v="0"/>
    <n v="0"/>
    <n v="-1.525246527721871E-2"/>
    <n v="9.0893541962338426E-3"/>
    <n v="-2.4341819473452552E-2"/>
    <n v="0"/>
    <n v="-2.4341819473452552E-2"/>
  </r>
  <r>
    <x v="158"/>
    <d v="2015-09-08T00:00:00"/>
    <n v="166.42831420898401"/>
    <n v="93.176856994628906"/>
    <n v="5"/>
    <n v="2.4820191933162452E-2"/>
    <n v="-1.4863995114834182E-2"/>
    <n v="1"/>
    <n v="0"/>
    <n v="1"/>
    <n v="0"/>
    <n v="0"/>
    <n v="2.4820191933162452E-2"/>
    <n v="-1.4863995114834182E-2"/>
    <n v="3.968418704799663E-2"/>
    <n v="0"/>
    <n v="3.968418704799663E-2"/>
  </r>
  <r>
    <x v="158"/>
    <d v="2015-09-09T00:00:00"/>
    <n v="164.20298767089801"/>
    <n v="93.624008178710895"/>
    <n v="6"/>
    <n v="-1.3461279249014361E-2"/>
    <n v="4.787472881580419E-3"/>
    <n v="1"/>
    <n v="0"/>
    <n v="0"/>
    <n v="0"/>
    <n v="0"/>
    <n v="0"/>
    <n v="0"/>
    <n v="-1.8248752130594778E-2"/>
    <n v="0"/>
    <n v="0"/>
  </r>
  <r>
    <x v="158"/>
    <d v="2015-09-10T00:00:00"/>
    <n v="165.096435546875"/>
    <n v="92.991867065429602"/>
    <n v="7"/>
    <n v="5.4263688625925174E-3"/>
    <n v="-6.7748098096088102E-3"/>
    <n v="1"/>
    <n v="0"/>
    <n v="0"/>
    <n v="0"/>
    <n v="0"/>
    <n v="0"/>
    <n v="0"/>
    <n v="1.2201178672201328E-2"/>
    <n v="0"/>
    <n v="0"/>
  </r>
  <r>
    <x v="158"/>
    <d v="2015-09-11T00:00:00"/>
    <n v="165.84669494628901"/>
    <n v="93.577751159667898"/>
    <n v="8"/>
    <n v="4.5340761937277029E-3"/>
    <n v="6.2806155226755311E-3"/>
    <n v="1"/>
    <n v="0"/>
    <n v="0"/>
    <n v="0"/>
    <n v="0"/>
    <n v="0"/>
    <n v="0"/>
    <n v="-1.7465393289478283E-3"/>
    <n v="0"/>
    <n v="0"/>
  </r>
  <r>
    <x v="158"/>
    <d v="2015-09-14T00:00:00"/>
    <n v="165.23136901855401"/>
    <n v="93.724220275878906"/>
    <n v="9"/>
    <n v="-3.717109063991413E-3"/>
    <n v="1.5639893690863218E-3"/>
    <n v="1"/>
    <n v="0"/>
    <n v="0"/>
    <n v="0"/>
    <n v="0"/>
    <n v="0"/>
    <n v="0"/>
    <n v="-5.2810984330777348E-3"/>
    <n v="0"/>
    <n v="0"/>
  </r>
  <r>
    <x v="158"/>
    <d v="2015-09-15T00:00:00"/>
    <n v="167.29660034179599"/>
    <n v="91.928054809570298"/>
    <n v="10"/>
    <n v="1.2421558894671461E-2"/>
    <n v="-1.9350385133642227E-2"/>
    <n v="1"/>
    <n v="0"/>
    <n v="0"/>
    <n v="0"/>
    <n v="0"/>
    <n v="0"/>
    <n v="0"/>
    <n v="3.1771944028313688E-2"/>
    <n v="0"/>
    <n v="0"/>
  </r>
  <r>
    <x v="158"/>
    <d v="2015-09-16T00:00:00"/>
    <n v="168.74655151367099"/>
    <n v="91.581153869628906"/>
    <n v="11"/>
    <n v="8.6296070134286636E-3"/>
    <n v="-3.7807514473774751E-3"/>
    <n v="1"/>
    <n v="0"/>
    <n v="0"/>
    <n v="0"/>
    <n v="0"/>
    <n v="0"/>
    <n v="0"/>
    <n v="1.241035846080614E-2"/>
    <n v="0"/>
    <n v="0"/>
  </r>
  <r>
    <x v="158"/>
    <d v="2015-09-17T00:00:00"/>
    <n v="168.36720275878901"/>
    <n v="92.698936462402301"/>
    <n v="12"/>
    <n v="-2.2505691932943983E-3"/>
    <n v="1.2131492877915847E-2"/>
    <n v="1"/>
    <n v="0"/>
    <n v="0"/>
    <n v="0"/>
    <n v="0"/>
    <n v="0"/>
    <n v="0"/>
    <n v="-1.4382062071210245E-2"/>
    <n v="0"/>
    <n v="0"/>
  </r>
  <r>
    <x v="158"/>
    <d v="2015-09-18T00:00:00"/>
    <n v="165.61584472656199"/>
    <n v="94.125091552734304"/>
    <n v="13"/>
    <n v="-1.6476406785989748E-2"/>
    <n v="1.5267659182895299E-2"/>
    <n v="1"/>
    <n v="0"/>
    <n v="0"/>
    <n v="0"/>
    <n v="0"/>
    <n v="0"/>
    <n v="0"/>
    <n v="-3.1744065968885044E-2"/>
    <n v="0"/>
    <n v="0"/>
  </r>
  <r>
    <x v="158"/>
    <d v="2015-09-21T00:00:00"/>
    <n v="166.4716796875"/>
    <n v="92.590995788574205"/>
    <n v="14"/>
    <n v="5.1542848962467447E-3"/>
    <n v="-1.6432759571537253E-2"/>
    <n v="1"/>
    <n v="0"/>
    <n v="0"/>
    <n v="0"/>
    <n v="0"/>
    <n v="0"/>
    <n v="0"/>
    <n v="2.1587044467783999E-2"/>
    <n v="0"/>
    <n v="0"/>
  </r>
  <r>
    <x v="158"/>
    <d v="2015-09-22T00:00:00"/>
    <n v="164.31089782714801"/>
    <n v="93.878410339355398"/>
    <n v="15"/>
    <n v="-1.3064851310382909E-2"/>
    <n v="1.3808538719679096E-2"/>
    <n v="1"/>
    <n v="0"/>
    <n v="0"/>
    <n v="0"/>
    <n v="0"/>
    <n v="0"/>
    <n v="0"/>
    <n v="-2.6873390030062005E-2"/>
    <n v="0"/>
    <n v="0"/>
  </r>
  <r>
    <x v="158"/>
    <d v="2015-09-23T00:00:00"/>
    <n v="164.04821777343699"/>
    <n v="93.870658874511705"/>
    <n v="16"/>
    <n v="-1.599956250740343E-3"/>
    <n v="-8.257260481289647E-5"/>
    <n v="0"/>
    <n v="1"/>
    <n v="0"/>
    <n v="-1.599956250740343E-3"/>
    <n v="-8.257260481289647E-5"/>
    <n v="0"/>
    <n v="0"/>
    <n v="0"/>
    <n v="-1.5173836459274465E-3"/>
    <n v="0"/>
  </r>
  <r>
    <x v="158"/>
    <d v="2015-09-24T00:00:00"/>
    <n v="163.45506286621"/>
    <n v="94.510505676269503"/>
    <n v="17"/>
    <n v="-3.6222877195748989E-3"/>
    <n v="6.7931341633693373E-3"/>
    <n v="0"/>
    <n v="1"/>
    <n v="0"/>
    <n v="-3.6222877195748989E-3"/>
    <n v="6.7931341633693373E-3"/>
    <n v="0"/>
    <n v="0"/>
    <n v="0"/>
    <n v="-1.0415421882944236E-2"/>
    <n v="0"/>
  </r>
  <r>
    <x v="158"/>
    <d v="2015-09-25T00:00:00"/>
    <n v="163.412673950195"/>
    <n v="93.693374633789006"/>
    <n v="18"/>
    <n v="-2.5936433289790319E-4"/>
    <n v="-8.6835210376688971E-3"/>
    <n v="0"/>
    <n v="1"/>
    <n v="0"/>
    <n v="-2.5936433289790319E-4"/>
    <n v="-8.6835210376688971E-3"/>
    <n v="0"/>
    <n v="0"/>
    <n v="0"/>
    <n v="8.4241567047709937E-3"/>
    <n v="0"/>
  </r>
  <r>
    <x v="158"/>
    <d v="2015-09-28T00:00:00"/>
    <n v="159.31146240234301"/>
    <n v="95.296821594238196"/>
    <n v="19"/>
    <n v="-2.5417574228309026E-2"/>
    <n v="1.6968980061583615E-2"/>
    <n v="0"/>
    <n v="1"/>
    <n v="0"/>
    <n v="-2.5417574228309026E-2"/>
    <n v="1.6968980061583615E-2"/>
    <n v="0"/>
    <n v="0"/>
    <n v="0"/>
    <n v="-4.2386554289892645E-2"/>
    <n v="0"/>
  </r>
  <r>
    <x v="158"/>
    <d v="2015-09-29T00:00:00"/>
    <n v="159.40473937988199"/>
    <n v="95.566642761230398"/>
    <n v="20"/>
    <n v="5.8532939135530243E-4"/>
    <n v="2.8273755550901527E-3"/>
    <n v="0"/>
    <n v="1"/>
    <n v="0"/>
    <n v="5.8532939135530243E-4"/>
    <n v="2.8273755550901527E-3"/>
    <n v="0"/>
    <n v="0"/>
    <n v="0"/>
    <n v="-2.2420461637348505E-3"/>
    <n v="0"/>
  </r>
  <r>
    <x v="158"/>
    <d v="2015-09-30T00:00:00"/>
    <n v="162.37895202636699"/>
    <n v="95.235160827636705"/>
    <n v="21"/>
    <n v="1.8486315043352561E-2"/>
    <n v="-3.4746240429328846E-3"/>
    <n v="0"/>
    <n v="1"/>
    <n v="0"/>
    <n v="1.8486315043352561E-2"/>
    <n v="-3.4746240429328846E-3"/>
    <n v="0"/>
    <n v="0"/>
    <n v="0"/>
    <n v="2.1960939086285446E-2"/>
    <n v="0"/>
  </r>
  <r>
    <x v="159"/>
    <d v="2015-10-01T00:00:00"/>
    <n v="162.802642822265"/>
    <n v="95.641510009765597"/>
    <n v="1"/>
    <n v="2.6058734096186548E-3"/>
    <n v="4.2577209064942178E-3"/>
    <n v="1"/>
    <n v="0"/>
    <n v="1"/>
    <n v="0"/>
    <n v="0"/>
    <n v="2.6058734096186548E-3"/>
    <n v="4.2577209064942178E-3"/>
    <n v="-1.651847496875563E-3"/>
    <n v="0"/>
    <n v="-1.651847496875563E-3"/>
  </r>
  <r>
    <x v="159"/>
    <d v="2015-10-02T00:00:00"/>
    <n v="165.23454284667901"/>
    <n v="96.220832824707003"/>
    <n v="2"/>
    <n v="1.4827249375305978E-2"/>
    <n v="6.0389607152113384E-3"/>
    <n v="1"/>
    <n v="0"/>
    <n v="1"/>
    <n v="0"/>
    <n v="0"/>
    <n v="1.4827249375305978E-2"/>
    <n v="6.0389607152113384E-3"/>
    <n v="8.7882886600946404E-3"/>
    <n v="0"/>
    <n v="8.7882886600946404E-3"/>
  </r>
  <r>
    <x v="159"/>
    <d v="2015-10-05T00:00:00"/>
    <n v="168.17486572265599"/>
    <n v="94.915367126464801"/>
    <n v="3"/>
    <n v="1.7638369109172922E-2"/>
    <n v="-1.3660269470946996E-2"/>
    <n v="1"/>
    <n v="0"/>
    <n v="1"/>
    <n v="0"/>
    <n v="0"/>
    <n v="1.7638369109172922E-2"/>
    <n v="-1.3660269470946996E-2"/>
    <n v="3.1298638580119914E-2"/>
    <n v="0"/>
    <n v="3.1298638580119914E-2"/>
  </r>
  <r>
    <x v="159"/>
    <d v="2015-10-06T00:00:00"/>
    <n v="167.59861755371"/>
    <n v="95.324745178222599"/>
    <n v="4"/>
    <n v="-3.4323659454059065E-3"/>
    <n v="4.3038103657518471E-3"/>
    <n v="1"/>
    <n v="0"/>
    <n v="1"/>
    <n v="0"/>
    <n v="0"/>
    <n v="-3.4323659454059065E-3"/>
    <n v="4.3038103657518471E-3"/>
    <n v="-7.7361763111577532E-3"/>
    <n v="0"/>
    <n v="-7.7361763111577532E-3"/>
  </r>
  <r>
    <x v="159"/>
    <d v="2015-10-07T00:00:00"/>
    <n v="168.97135925292901"/>
    <n v="95.008064270019503"/>
    <n v="5"/>
    <n v="8.1572891571861615E-3"/>
    <n v="-3.3276575000013619E-3"/>
    <n v="1"/>
    <n v="0"/>
    <n v="1"/>
    <n v="0"/>
    <n v="0"/>
    <n v="8.1572891571861615E-3"/>
    <n v="-3.3276575000013619E-3"/>
    <n v="1.1484946657187523E-2"/>
    <n v="0"/>
    <n v="1.1484946657187523E-2"/>
  </r>
  <r>
    <x v="159"/>
    <d v="2015-10-08T00:00:00"/>
    <n v="170.49659729003901"/>
    <n v="94.212440490722599"/>
    <n v="6"/>
    <n v="8.986110596317487E-3"/>
    <n v="-8.4095375307751061E-3"/>
    <n v="1"/>
    <n v="0"/>
    <n v="0"/>
    <n v="0"/>
    <n v="0"/>
    <n v="0"/>
    <n v="0"/>
    <n v="1.7395648127092593E-2"/>
    <n v="0"/>
    <n v="0"/>
  </r>
  <r>
    <x v="159"/>
    <d v="2015-10-09T00:00:00"/>
    <n v="170.59825134277301"/>
    <n v="94.459587097167898"/>
    <n v="7"/>
    <n v="5.960456814345156E-4"/>
    <n v="2.6198557461378229E-3"/>
    <n v="1"/>
    <n v="0"/>
    <n v="0"/>
    <n v="0"/>
    <n v="0"/>
    <n v="0"/>
    <n v="0"/>
    <n v="-2.0238100647033074E-3"/>
    <n v="0"/>
    <n v="0"/>
  </r>
  <r>
    <x v="159"/>
    <d v="2015-10-12T00:00:00"/>
    <n v="170.75930786132801"/>
    <n v="95.177993774414006"/>
    <n v="8"/>
    <n v="9.4362363547047885E-4"/>
    <n v="7.5766639784059231E-3"/>
    <n v="1"/>
    <n v="0"/>
    <n v="0"/>
    <n v="0"/>
    <n v="0"/>
    <n v="0"/>
    <n v="0"/>
    <n v="-6.6330403429354446E-3"/>
    <n v="0"/>
    <n v="0"/>
  </r>
  <r>
    <x v="159"/>
    <d v="2015-10-13T00:00:00"/>
    <n v="169.68309020996"/>
    <n v="95.340171813964801"/>
    <n v="9"/>
    <n v="-6.32248652052973E-3"/>
    <n v="1.7024946489751533E-3"/>
    <n v="1"/>
    <n v="0"/>
    <n v="0"/>
    <n v="0"/>
    <n v="0"/>
    <n v="0"/>
    <n v="0"/>
    <n v="-8.0249811695048828E-3"/>
    <n v="0"/>
    <n v="0"/>
  </r>
  <r>
    <x v="159"/>
    <d v="2015-10-14T00:00:00"/>
    <n v="168.86972045898401"/>
    <n v="96.174461364746094"/>
    <n v="10"/>
    <n v="-4.8049892971579874E-3"/>
    <n v="8.712596154741797E-3"/>
    <n v="1"/>
    <n v="0"/>
    <n v="0"/>
    <n v="0"/>
    <n v="0"/>
    <n v="0"/>
    <n v="0"/>
    <n v="-1.3517585451899784E-2"/>
    <n v="0"/>
    <n v="0"/>
  </r>
  <r>
    <x v="159"/>
    <d v="2015-10-15T00:00:00"/>
    <n v="171.46258544921801"/>
    <n v="95.703285217285099"/>
    <n v="11"/>
    <n v="1.5237549379073045E-2"/>
    <n v="-4.9112218891644551E-3"/>
    <n v="1"/>
    <n v="0"/>
    <n v="0"/>
    <n v="0"/>
    <n v="0"/>
    <n v="0"/>
    <n v="0"/>
    <n v="2.0148771268237501E-2"/>
    <n v="0"/>
    <n v="0"/>
  </r>
  <r>
    <x v="159"/>
    <d v="2015-10-16T00:00:00"/>
    <n v="172.24214172363199"/>
    <n v="95.734184265136705"/>
    <n v="12"/>
    <n v="4.5362053503320522E-3"/>
    <n v="3.2281087086532791E-4"/>
    <n v="1"/>
    <n v="0"/>
    <n v="0"/>
    <n v="0"/>
    <n v="0"/>
    <n v="0"/>
    <n v="0"/>
    <n v="4.2133944794667247E-3"/>
    <n v="0"/>
    <n v="0"/>
  </r>
  <r>
    <x v="159"/>
    <d v="2015-10-19T00:00:00"/>
    <n v="172.32691955566401"/>
    <n v="95.471565246582003"/>
    <n v="13"/>
    <n v="4.920803593217169E-4"/>
    <n v="-2.7469799874398947E-3"/>
    <n v="1"/>
    <n v="0"/>
    <n v="0"/>
    <n v="0"/>
    <n v="0"/>
    <n v="0"/>
    <n v="0"/>
    <n v="3.2390603467616118E-3"/>
    <n v="0"/>
    <n v="0"/>
  </r>
  <r>
    <x v="159"/>
    <d v="2015-10-20T00:00:00"/>
    <n v="172.10662841796801"/>
    <n v="94.884437561035099"/>
    <n v="14"/>
    <n v="-1.2791504720093569E-3"/>
    <n v="-6.1687526397035761E-3"/>
    <n v="1"/>
    <n v="0"/>
    <n v="0"/>
    <n v="0"/>
    <n v="0"/>
    <n v="0"/>
    <n v="0"/>
    <n v="4.8896021676942195E-3"/>
    <n v="0"/>
    <n v="0"/>
  </r>
  <r>
    <x v="159"/>
    <d v="2015-10-21T00:00:00"/>
    <n v="171.03892517089801"/>
    <n v="95.826881408691406"/>
    <n v="15"/>
    <n v="-6.2230542205380882E-3"/>
    <n v="9.8835404691392532E-3"/>
    <n v="1"/>
    <n v="0"/>
    <n v="0"/>
    <n v="0"/>
    <n v="0"/>
    <n v="0"/>
    <n v="0"/>
    <n v="-1.6106594689677341E-2"/>
    <n v="0"/>
    <n v="0"/>
  </r>
  <r>
    <x v="159"/>
    <d v="2015-10-22T00:00:00"/>
    <n v="173.92835998535099"/>
    <n v="95.989082336425696"/>
    <n v="16"/>
    <n v="1.6752327034072458E-2"/>
    <n v="1.6912144664923843E-3"/>
    <n v="0"/>
    <n v="1"/>
    <n v="0"/>
    <n v="1.6752327034072458E-2"/>
    <n v="1.6912144664923843E-3"/>
    <n v="0"/>
    <n v="0"/>
    <n v="0"/>
    <n v="1.5061112567580073E-2"/>
    <n v="0"/>
  </r>
  <r>
    <x v="159"/>
    <d v="2015-10-23T00:00:00"/>
    <n v="175.83491516113199"/>
    <n v="95.170257568359304"/>
    <n v="17"/>
    <n v="1.0902082607981527E-2"/>
    <n v="-8.5669868549100112E-3"/>
    <n v="0"/>
    <n v="1"/>
    <n v="0"/>
    <n v="1.0902082607981527E-2"/>
    <n v="-8.5669868549100112E-3"/>
    <n v="0"/>
    <n v="0"/>
    <n v="0"/>
    <n v="1.9469069462891536E-2"/>
    <n v="0"/>
  </r>
  <r>
    <x v="159"/>
    <d v="2015-10-26T00:00:00"/>
    <n v="175.402740478515"/>
    <n v="95.803688049316406"/>
    <n v="18"/>
    <n v="-2.4608688378220411E-3"/>
    <n v="6.6337091356301553E-3"/>
    <n v="0"/>
    <n v="1"/>
    <n v="0"/>
    <n v="-2.4608688378220411E-3"/>
    <n v="6.6337091356301553E-3"/>
    <n v="0"/>
    <n v="0"/>
    <n v="0"/>
    <n v="-9.0945779734521968E-3"/>
    <n v="0"/>
  </r>
  <r>
    <x v="159"/>
    <d v="2015-10-27T00:00:00"/>
    <n v="175.063873291015"/>
    <n v="96.043167114257798"/>
    <n v="19"/>
    <n v="-1.9338064157252619E-3"/>
    <n v="2.4965662233396736E-3"/>
    <n v="0"/>
    <n v="1"/>
    <n v="0"/>
    <n v="-1.9338064157252619E-3"/>
    <n v="2.4965662233396736E-3"/>
    <n v="0"/>
    <n v="0"/>
    <n v="0"/>
    <n v="-4.4303726390649356E-3"/>
    <n v="0"/>
  </r>
  <r>
    <x v="159"/>
    <d v="2015-10-28T00:00:00"/>
    <n v="177.05516052246"/>
    <n v="95.656921386718693"/>
    <n v="20"/>
    <n v="1.1310427828421222E-2"/>
    <n v="-4.0296929774817298E-3"/>
    <n v="0"/>
    <n v="1"/>
    <n v="0"/>
    <n v="1.1310427828421222E-2"/>
    <n v="-4.0296929774817298E-3"/>
    <n v="0"/>
    <n v="0"/>
    <n v="0"/>
    <n v="1.5340120805902951E-2"/>
    <n v="0"/>
  </r>
  <r>
    <x v="159"/>
    <d v="2015-10-29T00:00:00"/>
    <n v="176.95344543457"/>
    <n v="94.135116577148395"/>
    <n v="21"/>
    <n v="-5.746475592820217E-4"/>
    <n v="-1.6036894285149293E-2"/>
    <n v="0"/>
    <n v="1"/>
    <n v="0"/>
    <n v="-5.746475592820217E-4"/>
    <n v="-1.6036894285149293E-2"/>
    <n v="0"/>
    <n v="0"/>
    <n v="0"/>
    <n v="1.5462246725867271E-2"/>
    <n v="0"/>
  </r>
  <r>
    <x v="159"/>
    <d v="2015-10-30T00:00:00"/>
    <n v="176.190826416015"/>
    <n v="94.845817565917898"/>
    <n v="22"/>
    <n v="-4.3190291608036103E-3"/>
    <n v="7.5214395830304325E-3"/>
    <n v="0"/>
    <n v="1"/>
    <n v="0"/>
    <n v="-4.3190291608036103E-3"/>
    <n v="7.5214395830304325E-3"/>
    <n v="0"/>
    <n v="0"/>
    <n v="0"/>
    <n v="-1.1840468743834043E-2"/>
    <n v="0"/>
  </r>
  <r>
    <x v="160"/>
    <d v="2015-11-02T00:00:00"/>
    <n v="178.27534484863199"/>
    <n v="94.409957885742102"/>
    <n v="1"/>
    <n v="1.1761587602389861E-2"/>
    <n v="-4.606046496843345E-3"/>
    <n v="1"/>
    <n v="0"/>
    <n v="1"/>
    <n v="0"/>
    <n v="0"/>
    <n v="1.1761587602389861E-2"/>
    <n v="-4.606046496843345E-3"/>
    <n v="1.6367634099233204E-2"/>
    <n v="0"/>
    <n v="1.6367634099233204E-2"/>
  </r>
  <r>
    <x v="160"/>
    <d v="2015-11-03T00:00:00"/>
    <n v="178.79226684570301"/>
    <n v="93.635772705078097"/>
    <n v="2"/>
    <n v="2.8953752245391155E-3"/>
    <n v="-8.2340561772111694E-3"/>
    <n v="1"/>
    <n v="0"/>
    <n v="1"/>
    <n v="0"/>
    <n v="0"/>
    <n v="2.8953752245391155E-3"/>
    <n v="-8.2340561772111694E-3"/>
    <n v="1.1129431401750284E-2"/>
    <n v="0"/>
    <n v="1.1129431401750284E-2"/>
  </r>
  <r>
    <x v="160"/>
    <d v="2015-11-04T00:00:00"/>
    <n v="178.24992370605401"/>
    <n v="93.744194030761705"/>
    <n v="3"/>
    <n v="-3.037980222631553E-3"/>
    <n v="1.1572351054604379E-3"/>
    <n v="1"/>
    <n v="0"/>
    <n v="1"/>
    <n v="0"/>
    <n v="0"/>
    <n v="-3.037980222631553E-3"/>
    <n v="1.1572351054604379E-3"/>
    <n v="-4.1952153280919906E-3"/>
    <n v="0"/>
    <n v="-4.1952153280919906E-3"/>
  </r>
  <r>
    <x v="160"/>
    <d v="2015-11-05T00:00:00"/>
    <n v="178.07192993164"/>
    <n v="93.496437072753906"/>
    <n v="4"/>
    <n v="-9.9906187286500454E-4"/>
    <n v="-2.646403199388143E-3"/>
    <n v="1"/>
    <n v="0"/>
    <n v="1"/>
    <n v="0"/>
    <n v="0"/>
    <n v="-9.9906187286500454E-4"/>
    <n v="-2.646403199388143E-3"/>
    <n v="1.6473413265231385E-3"/>
    <n v="0"/>
    <n v="1.6473413265231385E-3"/>
  </r>
  <r>
    <x v="160"/>
    <d v="2015-11-06T00:00:00"/>
    <n v="177.978744506835"/>
    <n v="92.126136779785099"/>
    <n v="5"/>
    <n v="-5.2343912607159598E-4"/>
    <n v="-1.4764639425120792E-2"/>
    <n v="1"/>
    <n v="0"/>
    <n v="1"/>
    <n v="0"/>
    <n v="0"/>
    <n v="-5.2343912607159598E-4"/>
    <n v="-1.4764639425120792E-2"/>
    <n v="1.4241200299049196E-2"/>
    <n v="0"/>
    <n v="1.4241200299049196E-2"/>
  </r>
  <r>
    <x v="160"/>
    <d v="2015-11-09T00:00:00"/>
    <n v="176.317947387695"/>
    <n v="91.607460021972599"/>
    <n v="6"/>
    <n v="-9.3752457857879962E-3"/>
    <n v="-5.6459803178733762E-3"/>
    <n v="1"/>
    <n v="0"/>
    <n v="0"/>
    <n v="0"/>
    <n v="0"/>
    <n v="0"/>
    <n v="0"/>
    <n v="-3.7292654679146201E-3"/>
    <n v="0"/>
    <n v="0"/>
  </r>
  <r>
    <x v="160"/>
    <d v="2015-11-10T00:00:00"/>
    <n v="176.72463989257801"/>
    <n v="91.878463745117102"/>
    <n v="7"/>
    <n v="2.3039298907978124E-3"/>
    <n v="2.9539477976414665E-3"/>
    <n v="1"/>
    <n v="0"/>
    <n v="0"/>
    <n v="0"/>
    <n v="0"/>
    <n v="0"/>
    <n v="0"/>
    <n v="-6.5001790684365412E-4"/>
    <n v="0"/>
    <n v="0"/>
  </r>
  <r>
    <x v="160"/>
    <d v="2015-11-11T00:00:00"/>
    <n v="176.02984619140599"/>
    <n v="91.684890747070298"/>
    <n v="8"/>
    <n v="-3.9392530898893227E-3"/>
    <n v="-2.1090600608768724E-3"/>
    <n v="1"/>
    <n v="0"/>
    <n v="0"/>
    <n v="0"/>
    <n v="0"/>
    <n v="0"/>
    <n v="0"/>
    <n v="-1.8301930290124504E-3"/>
    <n v="0"/>
    <n v="0"/>
  </r>
  <r>
    <x v="160"/>
    <d v="2015-11-12T00:00:00"/>
    <n v="173.57254028320301"/>
    <n v="92.126136779785099"/>
    <n v="9"/>
    <n v="-1.4057949671342806E-2"/>
    <n v="4.8010925811088215E-3"/>
    <n v="1"/>
    <n v="0"/>
    <n v="0"/>
    <n v="0"/>
    <n v="0"/>
    <n v="0"/>
    <n v="0"/>
    <n v="-1.8859042252451629E-2"/>
    <n v="0"/>
    <n v="0"/>
  </r>
  <r>
    <x v="160"/>
    <d v="2015-11-13T00:00:00"/>
    <n v="171.623611450195"/>
    <n v="92.652603149414006"/>
    <n v="10"/>
    <n v="-1.1291838170600874E-2"/>
    <n v="5.6983589607431037E-3"/>
    <n v="1"/>
    <n v="0"/>
    <n v="0"/>
    <n v="0"/>
    <n v="0"/>
    <n v="0"/>
    <n v="0"/>
    <n v="-1.6990197131343976E-2"/>
    <n v="0"/>
    <n v="0"/>
  </r>
  <r>
    <x v="160"/>
    <d v="2015-11-16T00:00:00"/>
    <n v="174.23341369628901"/>
    <n v="92.567459106445298"/>
    <n v="11"/>
    <n v="1.5092084836182854E-2"/>
    <n v="-9.1938257583053273E-4"/>
    <n v="1"/>
    <n v="0"/>
    <n v="0"/>
    <n v="0"/>
    <n v="0"/>
    <n v="0"/>
    <n v="0"/>
    <n v="1.6011467412013387E-2"/>
    <n v="0"/>
    <n v="0"/>
  </r>
  <r>
    <x v="160"/>
    <d v="2015-11-17T00:00:00"/>
    <n v="174.10632324218699"/>
    <n v="92.722259521484304"/>
    <n v="12"/>
    <n v="-7.296925746004422E-4"/>
    <n v="1.6709016798240573E-3"/>
    <n v="1"/>
    <n v="0"/>
    <n v="0"/>
    <n v="0"/>
    <n v="0"/>
    <n v="0"/>
    <n v="0"/>
    <n v="-2.4005942544244995E-3"/>
    <n v="0"/>
    <n v="0"/>
  </r>
  <r>
    <x v="160"/>
    <d v="2015-11-18T00:00:00"/>
    <n v="176.86874389648401"/>
    <n v="92.915824890136705"/>
    <n v="13"/>
    <n v="1.5741731861796095E-2"/>
    <n v="2.0854065523884754E-3"/>
    <n v="1"/>
    <n v="0"/>
    <n v="0"/>
    <n v="0"/>
    <n v="0"/>
    <n v="0"/>
    <n v="0"/>
    <n v="1.365632530940762E-2"/>
    <n v="0"/>
    <n v="0"/>
  </r>
  <r>
    <x v="160"/>
    <d v="2015-11-19T00:00:00"/>
    <n v="176.71623229980401"/>
    <n v="93.535163879394503"/>
    <n v="14"/>
    <n v="-8.626588594269996E-4"/>
    <n v="6.6434752774446057E-3"/>
    <n v="1"/>
    <n v="0"/>
    <n v="0"/>
    <n v="0"/>
    <n v="0"/>
    <n v="0"/>
    <n v="0"/>
    <n v="-7.5061341368716054E-3"/>
    <n v="0"/>
    <n v="0"/>
  </r>
  <r>
    <x v="160"/>
    <d v="2015-11-20T00:00:00"/>
    <n v="177.36018371582"/>
    <n v="93.248725891113196"/>
    <n v="15"/>
    <n v="3.637362427242866E-3"/>
    <n v="-3.0670547997746532E-3"/>
    <n v="1"/>
    <n v="0"/>
    <n v="0"/>
    <n v="0"/>
    <n v="0"/>
    <n v="0"/>
    <n v="0"/>
    <n v="6.7044172270175192E-3"/>
    <n v="0"/>
    <n v="0"/>
  </r>
  <r>
    <x v="160"/>
    <d v="2015-11-23T00:00:00"/>
    <n v="177.15684509277301"/>
    <n v="93.535163879394503"/>
    <n v="16"/>
    <n v="-1.1471304835666053E-3"/>
    <n v="3.0670547997747326E-3"/>
    <n v="0"/>
    <n v="1"/>
    <n v="0"/>
    <n v="-1.1471304835666053E-3"/>
    <n v="3.0670547997747326E-3"/>
    <n v="0"/>
    <n v="0"/>
    <n v="0"/>
    <n v="-4.2141852833413379E-3"/>
    <n v="0"/>
  </r>
  <r>
    <x v="160"/>
    <d v="2015-11-24T00:00:00"/>
    <n v="177.39407348632801"/>
    <n v="93.527427673339801"/>
    <n v="17"/>
    <n v="1.3381910271573973E-3"/>
    <n v="-8.2712486712591959E-5"/>
    <n v="0"/>
    <n v="1"/>
    <n v="0"/>
    <n v="1.3381910271573973E-3"/>
    <n v="-8.2712486712591959E-5"/>
    <n v="0"/>
    <n v="0"/>
    <n v="0"/>
    <n v="1.4209035138699891E-3"/>
    <n v="0"/>
  </r>
  <r>
    <x v="160"/>
    <d v="2015-11-25T00:00:00"/>
    <n v="177.36866760253901"/>
    <n v="93.744194030761705"/>
    <n v="18"/>
    <n v="-1.4322746382247782E-4"/>
    <n v="2.3149952166516756E-3"/>
    <n v="0"/>
    <n v="1"/>
    <n v="0"/>
    <n v="-1.4322746382247782E-4"/>
    <n v="2.3149952166516756E-3"/>
    <n v="0"/>
    <n v="0"/>
    <n v="0"/>
    <n v="-2.4582226804741535E-3"/>
    <n v="0"/>
  </r>
  <r>
    <x v="160"/>
    <d v="2015-11-27T00:00:00"/>
    <n v="177.57203674316401"/>
    <n v="93.651290893554602"/>
    <n v="19"/>
    <n v="1.1459331679336377E-3"/>
    <n v="-9.91519564687453E-4"/>
    <n v="0"/>
    <n v="1"/>
    <n v="0"/>
    <n v="1.1459331679336377E-3"/>
    <n v="-9.91519564687453E-4"/>
    <n v="0"/>
    <n v="0"/>
    <n v="0"/>
    <n v="2.1374527326210907E-3"/>
    <n v="0"/>
  </r>
  <r>
    <x v="160"/>
    <d v="2015-11-30T00:00:00"/>
    <n v="176.83480834960901"/>
    <n v="94.022888183593693"/>
    <n v="20"/>
    <n v="-4.1603567601845417E-3"/>
    <n v="3.9600309161029901E-3"/>
    <n v="0"/>
    <n v="1"/>
    <n v="0"/>
    <n v="-4.1603567601845417E-3"/>
    <n v="3.9600309161029901E-3"/>
    <n v="0"/>
    <n v="0"/>
    <n v="0"/>
    <n v="-8.1203876762875327E-3"/>
    <n v="0"/>
  </r>
  <r>
    <x v="161"/>
    <d v="2015-12-01T00:00:00"/>
    <n v="178.52102661132801"/>
    <n v="95.292915344238196"/>
    <n v="1"/>
    <n v="9.4903797934283232E-3"/>
    <n v="1.3417223386996111E-2"/>
    <n v="1"/>
    <n v="0"/>
    <n v="1"/>
    <n v="0"/>
    <n v="0"/>
    <n v="9.4903797934283232E-3"/>
    <n v="1.3417223386996111E-2"/>
    <n v="-3.926843593567788E-3"/>
    <n v="0"/>
    <n v="-3.926843593567788E-3"/>
  </r>
  <r>
    <x v="161"/>
    <d v="2015-12-02T00:00:00"/>
    <n v="176.69927978515599"/>
    <n v="95.323944091796804"/>
    <n v="2"/>
    <n v="-1.025708702557755E-2"/>
    <n v="3.2556142121388168E-4"/>
    <n v="1"/>
    <n v="0"/>
    <n v="1"/>
    <n v="0"/>
    <n v="0"/>
    <n v="-1.025708702557755E-2"/>
    <n v="3.2556142121388168E-4"/>
    <n v="-1.0582648446791432E-2"/>
    <n v="0"/>
    <n v="-1.0582648446791432E-2"/>
  </r>
  <r>
    <x v="161"/>
    <d v="2015-12-03T00:00:00"/>
    <n v="174.22496032714801"/>
    <n v="92.732704162597599"/>
    <n v="3"/>
    <n v="-1.4101963784475877E-2"/>
    <n v="-2.7559822686779544E-2"/>
    <n v="1"/>
    <n v="0"/>
    <n v="1"/>
    <n v="0"/>
    <n v="0"/>
    <n v="-1.4101963784475877E-2"/>
    <n v="-2.7559822686779544E-2"/>
    <n v="1.3457858902303667E-2"/>
    <n v="0"/>
    <n v="1.3457858902303667E-2"/>
  </r>
  <r>
    <x v="161"/>
    <d v="2015-12-04T00:00:00"/>
    <n v="177.62284851074199"/>
    <n v="93.547302246093693"/>
    <n v="4"/>
    <n v="1.9315134193506805E-2"/>
    <n v="8.746008675427127E-3"/>
    <n v="1"/>
    <n v="0"/>
    <n v="1"/>
    <n v="0"/>
    <n v="0"/>
    <n v="1.9315134193506805E-2"/>
    <n v="8.746008675427127E-3"/>
    <n v="1.0569125518079679E-2"/>
    <n v="0"/>
    <n v="1.0569125518079679E-2"/>
  </r>
  <r>
    <x v="161"/>
    <d v="2015-12-07T00:00:00"/>
    <n v="176.54670715332"/>
    <n v="94.454994201660099"/>
    <n v="5"/>
    <n v="-6.0770026786959334E-3"/>
    <n v="9.656254478998481E-3"/>
    <n v="1"/>
    <n v="0"/>
    <n v="1"/>
    <n v="0"/>
    <n v="0"/>
    <n v="-6.0770026786959334E-3"/>
    <n v="9.656254478998481E-3"/>
    <n v="-1.5733257157694414E-2"/>
    <n v="0"/>
    <n v="-1.5733257157694414E-2"/>
  </r>
  <r>
    <x v="161"/>
    <d v="2015-12-08T00:00:00"/>
    <n v="175.360427856445"/>
    <n v="94.501556396484304"/>
    <n v="6"/>
    <n v="-6.7420274974495367E-3"/>
    <n v="4.9283494665052852E-4"/>
    <n v="1"/>
    <n v="0"/>
    <n v="0"/>
    <n v="0"/>
    <n v="0"/>
    <n v="0"/>
    <n v="0"/>
    <n v="-7.2348624441000656E-3"/>
    <n v="0"/>
    <n v="0"/>
  </r>
  <r>
    <x v="161"/>
    <d v="2015-12-09T00:00:00"/>
    <n v="173.99618530273401"/>
    <n v="94.400718688964801"/>
    <n v="7"/>
    <n v="-7.8100682047757839E-3"/>
    <n v="-1.0676178151042409E-3"/>
    <n v="1"/>
    <n v="0"/>
    <n v="0"/>
    <n v="0"/>
    <n v="0"/>
    <n v="0"/>
    <n v="0"/>
    <n v="-6.742450389671543E-3"/>
    <n v="0"/>
    <n v="0"/>
  </r>
  <r>
    <x v="161"/>
    <d v="2015-12-10T00:00:00"/>
    <n v="174.44528198242099"/>
    <n v="94.524833679199205"/>
    <n v="8"/>
    <n v="2.5777467410239385E-3"/>
    <n v="1.3139038794282008E-3"/>
    <n v="1"/>
    <n v="0"/>
    <n v="0"/>
    <n v="0"/>
    <n v="0"/>
    <n v="0"/>
    <n v="0"/>
    <n v="1.2638428615957377E-3"/>
    <n v="0"/>
    <n v="0"/>
  </r>
  <r>
    <x v="161"/>
    <d v="2015-12-11T00:00:00"/>
    <n v="171.06431579589801"/>
    <n v="96.014373779296804"/>
    <n v="9"/>
    <n v="-1.9571520613381434E-2"/>
    <n v="1.563531689510057E-2"/>
    <n v="1"/>
    <n v="0"/>
    <n v="0"/>
    <n v="0"/>
    <n v="0"/>
    <n v="0"/>
    <n v="0"/>
    <n v="-3.5206837508482004E-2"/>
    <n v="0"/>
    <n v="0"/>
  </r>
  <r>
    <x v="161"/>
    <d v="2015-12-14T00:00:00"/>
    <n v="171.92863464355401"/>
    <n v="94.773063659667898"/>
    <n v="10"/>
    <n v="5.0398742950647155E-3"/>
    <n v="-1.3012676852708009E-2"/>
    <n v="1"/>
    <n v="0"/>
    <n v="0"/>
    <n v="0"/>
    <n v="0"/>
    <n v="0"/>
    <n v="0"/>
    <n v="1.8052551147772725E-2"/>
    <n v="0"/>
    <n v="0"/>
  </r>
  <r>
    <x v="161"/>
    <d v="2015-12-15T00:00:00"/>
    <n v="173.73348999023401"/>
    <n v="94.214485168457003"/>
    <n v="11"/>
    <n v="1.0442982441712614E-2"/>
    <n v="-5.911290148202502E-3"/>
    <n v="1"/>
    <n v="0"/>
    <n v="0"/>
    <n v="0"/>
    <n v="0"/>
    <n v="0"/>
    <n v="0"/>
    <n v="1.6354272589915116E-2"/>
    <n v="0"/>
    <n v="0"/>
  </r>
  <r>
    <x v="161"/>
    <d v="2015-12-16T00:00:00"/>
    <n v="176.27555847167901"/>
    <n v="94.012763977050696"/>
    <n v="12"/>
    <n v="1.4525985493218832E-2"/>
    <n v="-2.1433800849659942E-3"/>
    <n v="1"/>
    <n v="0"/>
    <n v="0"/>
    <n v="0"/>
    <n v="0"/>
    <n v="0"/>
    <n v="0"/>
    <n v="1.6669365578184825E-2"/>
    <n v="0"/>
    <n v="0"/>
  </r>
  <r>
    <x v="161"/>
    <d v="2015-12-17T00:00:00"/>
    <n v="173.589431762695"/>
    <n v="95.075622558593693"/>
    <n v="13"/>
    <n v="-1.5355520354165151E-2"/>
    <n v="1.1242041830017537E-2"/>
    <n v="1"/>
    <n v="0"/>
    <n v="0"/>
    <n v="0"/>
    <n v="0"/>
    <n v="0"/>
    <n v="0"/>
    <n v="-2.6597562184182688E-2"/>
    <n v="0"/>
    <n v="0"/>
  </r>
  <r>
    <x v="161"/>
    <d v="2015-12-18T00:00:00"/>
    <n v="170.496978759765"/>
    <n v="95.603202819824205"/>
    <n v="14"/>
    <n v="-1.7975346747676084E-2"/>
    <n v="5.5337199238788366E-3"/>
    <n v="1"/>
    <n v="0"/>
    <n v="0"/>
    <n v="0"/>
    <n v="0"/>
    <n v="0"/>
    <n v="0"/>
    <n v="-2.3509066671554921E-2"/>
    <n v="0"/>
    <n v="0"/>
  </r>
  <r>
    <x v="161"/>
    <d v="2015-12-21T00:00:00"/>
    <n v="171.90344238281199"/>
    <n v="95.579948425292898"/>
    <n v="15"/>
    <n v="8.2153610020883477E-3"/>
    <n v="-2.4326824298631132E-4"/>
    <n v="1"/>
    <n v="0"/>
    <n v="0"/>
    <n v="0"/>
    <n v="0"/>
    <n v="0"/>
    <n v="0"/>
    <n v="8.458629245074659E-3"/>
    <n v="0"/>
    <n v="0"/>
  </r>
  <r>
    <x v="161"/>
    <d v="2015-12-22T00:00:00"/>
    <n v="173.46331787109301"/>
    <n v="94.889495849609304"/>
    <n v="16"/>
    <n v="9.0332149749419634E-3"/>
    <n v="-7.2500405791535031E-3"/>
    <n v="0"/>
    <n v="1"/>
    <n v="0"/>
    <n v="9.0332149749419634E-3"/>
    <n v="-7.2500405791535031E-3"/>
    <n v="0"/>
    <n v="0"/>
    <n v="0"/>
    <n v="1.6283255554095467E-2"/>
    <n v="0"/>
  </r>
  <r>
    <x v="161"/>
    <d v="2015-12-23T00:00:00"/>
    <n v="175.61135864257801"/>
    <n v="94.175704956054602"/>
    <n v="17"/>
    <n v="1.2307211202243587E-2"/>
    <n v="-7.5507738268101371E-3"/>
    <n v="0"/>
    <n v="1"/>
    <n v="0"/>
    <n v="1.2307211202243587E-2"/>
    <n v="-7.5507738268101371E-3"/>
    <n v="0"/>
    <n v="0"/>
    <n v="0"/>
    <n v="1.9857985029053723E-2"/>
    <n v="0"/>
  </r>
  <r>
    <x v="161"/>
    <d v="2015-12-24T00:00:00"/>
    <n v="175.321517944335"/>
    <n v="94.715248107910099"/>
    <n v="18"/>
    <n v="-1.6518302130339231E-3"/>
    <n v="5.7127629509525681E-3"/>
    <n v="0"/>
    <n v="1"/>
    <n v="0"/>
    <n v="-1.6518302130339231E-3"/>
    <n v="5.7127629509525681E-3"/>
    <n v="0"/>
    <n v="0"/>
    <n v="0"/>
    <n v="-7.3645931639864911E-3"/>
    <n v="0"/>
  </r>
  <r>
    <x v="161"/>
    <d v="2015-12-28T00:00:00"/>
    <n v="174.9208984375"/>
    <n v="94.995147705078097"/>
    <n v="19"/>
    <n v="-2.2876708406233152E-3"/>
    <n v="2.950811409840532E-3"/>
    <n v="0"/>
    <n v="1"/>
    <n v="0"/>
    <n v="-2.2876708406233152E-3"/>
    <n v="2.950811409840532E-3"/>
    <n v="0"/>
    <n v="0"/>
    <n v="0"/>
    <n v="-5.2384822504638467E-3"/>
    <n v="0"/>
  </r>
  <r>
    <x v="161"/>
    <d v="2015-12-29T00:00:00"/>
    <n v="176.78764343261699"/>
    <n v="93.416915893554602"/>
    <n v="20"/>
    <n v="1.0615394865996405E-2"/>
    <n v="-1.6753372320798831E-2"/>
    <n v="0"/>
    <n v="1"/>
    <n v="0"/>
    <n v="1.0615394865996405E-2"/>
    <n v="-1.6753372320798831E-2"/>
    <n v="0"/>
    <n v="0"/>
    <n v="0"/>
    <n v="2.7368767186795234E-2"/>
    <n v="0"/>
  </r>
  <r>
    <x v="161"/>
    <d v="2015-12-30T00:00:00"/>
    <n v="175.53459167480401"/>
    <n v="93.323654174804602"/>
    <n v="21"/>
    <n v="-7.1131306304064515E-3"/>
    <n v="-9.9883733320088488E-4"/>
    <n v="0"/>
    <n v="1"/>
    <n v="0"/>
    <n v="-7.1131306304064515E-3"/>
    <n v="-9.9883733320088488E-4"/>
    <n v="0"/>
    <n v="0"/>
    <n v="0"/>
    <n v="-6.1142932972055664E-3"/>
    <n v="0"/>
  </r>
  <r>
    <x v="161"/>
    <d v="2015-12-31T00:00:00"/>
    <n v="173.77864074707"/>
    <n v="93.743446350097599"/>
    <n v="22"/>
    <n v="-1.0053817351171113E-2"/>
    <n v="4.4881529546250756E-3"/>
    <n v="0"/>
    <n v="1"/>
    <n v="0"/>
    <n v="-1.0053817351171113E-2"/>
    <n v="4.4881529546250756E-3"/>
    <n v="0"/>
    <n v="0"/>
    <n v="0"/>
    <n v="-1.4541970305796188E-2"/>
    <n v="0"/>
  </r>
  <r>
    <x v="162"/>
    <d v="2016-01-04T00:00:00"/>
    <n v="171.34933471679599"/>
    <n v="94.419830322265597"/>
    <n v="1"/>
    <n v="-1.40779439776653E-2"/>
    <n v="7.1893612555792791E-3"/>
    <n v="1"/>
    <n v="0"/>
    <n v="1"/>
    <n v="0"/>
    <n v="0"/>
    <n v="-1.40779439776653E-2"/>
    <n v="7.1893612555792791E-3"/>
    <n v="-2.126730523324458E-2"/>
    <n v="0"/>
    <n v="-2.126730523324458E-2"/>
  </r>
  <r>
    <x v="162"/>
    <d v="2016-01-05T00:00:00"/>
    <n v="171.63920593261699"/>
    <n v="94.038902282714801"/>
    <n v="2"/>
    <n v="1.690268043858254E-3"/>
    <n v="-4.0425673361682828E-3"/>
    <n v="1"/>
    <n v="0"/>
    <n v="1"/>
    <n v="0"/>
    <n v="0"/>
    <n v="1.690268043858254E-3"/>
    <n v="-4.0425673361682828E-3"/>
    <n v="5.7328353800265366E-3"/>
    <n v="0"/>
    <n v="5.7328353800265366E-3"/>
  </r>
  <r>
    <x v="162"/>
    <d v="2016-01-06T00:00:00"/>
    <n v="169.47410583496"/>
    <n v="95.306098937988196"/>
    <n v="3"/>
    <n v="-1.2694486543768473E-2"/>
    <n v="1.3385255135620921E-2"/>
    <n v="1"/>
    <n v="0"/>
    <n v="1"/>
    <n v="0"/>
    <n v="0"/>
    <n v="-1.2694486543768473E-2"/>
    <n v="1.3385255135620921E-2"/>
    <n v="-2.6079741679389395E-2"/>
    <n v="0"/>
    <n v="-2.6079741679389395E-2"/>
  </r>
  <r>
    <x v="162"/>
    <d v="2016-01-07T00:00:00"/>
    <n v="165.40814208984301"/>
    <n v="95.477111816406193"/>
    <n v="4"/>
    <n v="-2.42841391752706E-2"/>
    <n v="1.7927460549996854E-3"/>
    <n v="1"/>
    <n v="0"/>
    <n v="1"/>
    <n v="0"/>
    <n v="0"/>
    <n v="-2.42841391752706E-2"/>
    <n v="1.7927460549996854E-3"/>
    <n v="-2.6076885230270287E-2"/>
    <n v="0"/>
    <n v="-2.6076885230270287E-2"/>
  </r>
  <r>
    <x v="162"/>
    <d v="2016-01-08T00:00:00"/>
    <n v="163.592529296875"/>
    <n v="95.904754638671804"/>
    <n v="5"/>
    <n v="-1.1037249358220574E-2"/>
    <n v="4.4690078733981443E-3"/>
    <n v="1"/>
    <n v="0"/>
    <n v="1"/>
    <n v="0"/>
    <n v="0"/>
    <n v="-1.1037249358220574E-2"/>
    <n v="4.4690078733981443E-3"/>
    <n v="-1.5506257231618718E-2"/>
    <n v="0"/>
    <n v="-1.5506257231618718E-2"/>
  </r>
  <r>
    <x v="162"/>
    <d v="2016-01-11T00:00:00"/>
    <n v="163.75445556640599"/>
    <n v="94.855171203613196"/>
    <n v="6"/>
    <n v="9.8932502956113641E-4"/>
    <n v="-1.1004345090459701E-2"/>
    <n v="1"/>
    <n v="0"/>
    <n v="0"/>
    <n v="0"/>
    <n v="0"/>
    <n v="0"/>
    <n v="0"/>
    <n v="1.1993670120020837E-2"/>
    <n v="0"/>
    <n v="0"/>
  </r>
  <r>
    <x v="162"/>
    <d v="2016-01-12T00:00:00"/>
    <n v="165.07572937011699"/>
    <n v="96.223495483398395"/>
    <n v="7"/>
    <n v="8.0362507764282585E-3"/>
    <n v="1.4322348944095658E-2"/>
    <n v="1"/>
    <n v="0"/>
    <n v="0"/>
    <n v="0"/>
    <n v="0"/>
    <n v="0"/>
    <n v="0"/>
    <n v="-6.2860981676673994E-3"/>
    <n v="0"/>
    <n v="0"/>
  </r>
  <r>
    <x v="162"/>
    <d v="2016-01-13T00:00:00"/>
    <n v="160.95861816406199"/>
    <n v="97.171966552734304"/>
    <n v="8"/>
    <n v="-2.5257032577754433E-2"/>
    <n v="9.8086962718351486E-3"/>
    <n v="1"/>
    <n v="0"/>
    <n v="0"/>
    <n v="0"/>
    <n v="0"/>
    <n v="0"/>
    <n v="0"/>
    <n v="-3.5065728849589584E-2"/>
    <n v="0"/>
    <n v="0"/>
  </r>
  <r>
    <x v="162"/>
    <d v="2016-01-14T00:00:00"/>
    <n v="163.60104370117099"/>
    <n v="96.262374877929602"/>
    <n v="9"/>
    <n v="1.628350183010727E-2"/>
    <n v="-9.4047248531853294E-3"/>
    <n v="1"/>
    <n v="0"/>
    <n v="0"/>
    <n v="0"/>
    <n v="0"/>
    <n v="0"/>
    <n v="0"/>
    <n v="2.5688226683292598E-2"/>
    <n v="0"/>
    <n v="0"/>
  </r>
  <r>
    <x v="162"/>
    <d v="2016-01-15T00:00:00"/>
    <n v="160.08918762207"/>
    <n v="97.762802124023395"/>
    <n v="10"/>
    <n v="-2.1699721170331126E-2"/>
    <n v="1.5466623246845985E-2"/>
    <n v="1"/>
    <n v="0"/>
    <n v="0"/>
    <n v="0"/>
    <n v="0"/>
    <n v="0"/>
    <n v="0"/>
    <n v="-3.7166344417177109E-2"/>
    <n v="0"/>
    <n v="0"/>
  </r>
  <r>
    <x v="162"/>
    <d v="2016-01-19T00:00:00"/>
    <n v="160.30221557617099"/>
    <n v="97.459617614746094"/>
    <n v="11"/>
    <n v="1.3297983863928017E-3"/>
    <n v="-3.1060444126342979E-3"/>
    <n v="1"/>
    <n v="0"/>
    <n v="0"/>
    <n v="0"/>
    <n v="0"/>
    <n v="0"/>
    <n v="0"/>
    <n v="4.4358427990270994E-3"/>
    <n v="0"/>
    <n v="0"/>
  </r>
  <r>
    <x v="162"/>
    <d v="2016-01-20T00:00:00"/>
    <n v="158.24794006347599"/>
    <n v="98.485832214355398"/>
    <n v="12"/>
    <n v="-1.2897836992759541E-2"/>
    <n v="1.047458854750884E-2"/>
    <n v="1"/>
    <n v="0"/>
    <n v="0"/>
    <n v="0"/>
    <n v="0"/>
    <n v="0"/>
    <n v="0"/>
    <n v="-2.3372425540268381E-2"/>
    <n v="0"/>
    <n v="0"/>
  </r>
  <r>
    <x v="162"/>
    <d v="2016-01-21T00:00:00"/>
    <n v="159.13446044921801"/>
    <n v="97.817222595214801"/>
    <n v="13"/>
    <n v="5.586464088088652E-3"/>
    <n v="-6.8120407529570987E-3"/>
    <n v="1"/>
    <n v="0"/>
    <n v="0"/>
    <n v="0"/>
    <n v="0"/>
    <n v="0"/>
    <n v="0"/>
    <n v="1.2398504841045752E-2"/>
    <n v="0"/>
    <n v="0"/>
  </r>
  <r>
    <x v="162"/>
    <d v="2016-01-22T00:00:00"/>
    <n v="162.399169921875"/>
    <n v="97.444076538085895"/>
    <n v="14"/>
    <n v="2.0307808344813431E-2"/>
    <n v="-3.8220222135534063E-3"/>
    <n v="1"/>
    <n v="0"/>
    <n v="0"/>
    <n v="0"/>
    <n v="0"/>
    <n v="0"/>
    <n v="0"/>
    <n v="2.4129830558366837E-2"/>
    <n v="0"/>
    <n v="0"/>
  </r>
  <r>
    <x v="162"/>
    <d v="2016-01-25T00:00:00"/>
    <n v="159.94419860839801"/>
    <n v="97.972740173339801"/>
    <n v="15"/>
    <n v="-1.5232320690154896E-2"/>
    <n v="5.4106390009779678E-3"/>
    <n v="1"/>
    <n v="0"/>
    <n v="0"/>
    <n v="0"/>
    <n v="0"/>
    <n v="0"/>
    <n v="0"/>
    <n v="-2.0642959691132862E-2"/>
    <n v="0"/>
    <n v="0"/>
  </r>
  <r>
    <x v="162"/>
    <d v="2016-01-26T00:00:00"/>
    <n v="162.126373291015"/>
    <n v="98.019325256347599"/>
    <n v="16"/>
    <n v="1.3551117463974709E-2"/>
    <n v="4.7537724328737373E-4"/>
    <n v="0"/>
    <n v="1"/>
    <n v="0"/>
    <n v="1.3551117463974709E-2"/>
    <n v="4.7537724328737373E-4"/>
    <n v="0"/>
    <n v="0"/>
    <n v="0"/>
    <n v="1.3075740220687335E-2"/>
    <n v="0"/>
  </r>
  <r>
    <x v="162"/>
    <d v="2016-01-27T00:00:00"/>
    <n v="160.36193847656199"/>
    <n v="97.996047973632798"/>
    <n v="17"/>
    <n v="-1.0942737188704619E-2"/>
    <n v="-2.3750466548269446E-4"/>
    <n v="0"/>
    <n v="1"/>
    <n v="0"/>
    <n v="-1.0942737188704619E-2"/>
    <n v="-2.3750466548269446E-4"/>
    <n v="0"/>
    <n v="0"/>
    <n v="0"/>
    <n v="-1.0705232523221924E-2"/>
    <n v="0"/>
  </r>
  <r>
    <x v="162"/>
    <d v="2016-01-28T00:00:00"/>
    <n v="161.19725036621"/>
    <n v="98.135978698730398"/>
    <n v="18"/>
    <n v="5.1953966643489592E-3"/>
    <n v="1.426903613998324E-3"/>
    <n v="0"/>
    <n v="1"/>
    <n v="0"/>
    <n v="5.1953966643489592E-3"/>
    <n v="1.426903613998324E-3"/>
    <n v="0"/>
    <n v="0"/>
    <n v="0"/>
    <n v="3.7684930503506355E-3"/>
    <n v="0"/>
  </r>
  <r>
    <x v="162"/>
    <d v="2016-01-29T00:00:00"/>
    <n v="165.12684631347599"/>
    <n v="98.967864990234304"/>
    <n v="19"/>
    <n v="2.4085171442458409E-2"/>
    <n v="8.4411467118894606E-3"/>
    <n v="0"/>
    <n v="1"/>
    <n v="0"/>
    <n v="2.4085171442458409E-2"/>
    <n v="8.4411467118894606E-3"/>
    <n v="0"/>
    <n v="0"/>
    <n v="0"/>
    <n v="1.5644024730568949E-2"/>
    <n v="0"/>
  </r>
  <r>
    <x v="163"/>
    <d v="2016-02-01T00:00:00"/>
    <n v="165.06715393066401"/>
    <n v="98.664825439453097"/>
    <n v="1"/>
    <n v="-3.6155946757433766E-4"/>
    <n v="-3.0666969884408125E-3"/>
    <n v="1"/>
    <n v="0"/>
    <n v="1"/>
    <n v="0"/>
    <n v="0"/>
    <n v="-3.6155946757433766E-4"/>
    <n v="-3.0666969884408125E-3"/>
    <n v="2.7051375208664748E-3"/>
    <n v="0"/>
    <n v="2.7051375208664748E-3"/>
  </r>
  <r>
    <x v="163"/>
    <d v="2016-02-02T00:00:00"/>
    <n v="162.09230041503901"/>
    <n v="100.495307922363"/>
    <n v="2"/>
    <n v="-1.818645598871035E-2"/>
    <n v="1.8382534674364591E-2"/>
    <n v="1"/>
    <n v="0"/>
    <n v="1"/>
    <n v="0"/>
    <n v="0"/>
    <n v="-1.818645598871035E-2"/>
    <n v="1.8382534674364591E-2"/>
    <n v="-3.6568990663074938E-2"/>
    <n v="0"/>
    <n v="-3.6568990663074938E-2"/>
  </r>
  <r>
    <x v="163"/>
    <d v="2016-02-03T00:00:00"/>
    <n v="163.06398010253901"/>
    <n v="99.661849975585895"/>
    <n v="3"/>
    <n v="5.9767111273706019E-3"/>
    <n v="-8.3280835189848048E-3"/>
    <n v="1"/>
    <n v="0"/>
    <n v="1"/>
    <n v="0"/>
    <n v="0"/>
    <n v="5.9767111273706019E-3"/>
    <n v="-8.3280835189848048E-3"/>
    <n v="1.4304794646355406E-2"/>
    <n v="0"/>
    <n v="1.4304794646355406E-2"/>
  </r>
  <r>
    <x v="163"/>
    <d v="2016-02-04T00:00:00"/>
    <n v="163.31974792480401"/>
    <n v="100.144813537597"/>
    <n v="4"/>
    <n v="1.5672832476423932E-3"/>
    <n v="4.8343182766363473E-3"/>
    <n v="1"/>
    <n v="0"/>
    <n v="1"/>
    <n v="0"/>
    <n v="0"/>
    <n v="1.5672832476423932E-3"/>
    <n v="4.8343182766363473E-3"/>
    <n v="-3.2670350289939541E-3"/>
    <n v="0"/>
    <n v="-3.2670350289939541E-3"/>
  </r>
  <r>
    <x v="163"/>
    <d v="2016-02-05T00:00:00"/>
    <n v="160.20848083496"/>
    <n v="100.261589050292"/>
    <n v="5"/>
    <n v="-1.9233950728930853E-2"/>
    <n v="1.1653871772896196E-3"/>
    <n v="1"/>
    <n v="0"/>
    <n v="1"/>
    <n v="0"/>
    <n v="0"/>
    <n v="-1.9233950728930853E-2"/>
    <n v="1.1653871772896196E-3"/>
    <n v="-2.0399337906220474E-2"/>
    <n v="0"/>
    <n v="-2.0399337906220474E-2"/>
  </r>
  <r>
    <x v="163"/>
    <d v="2016-02-08T00:00:00"/>
    <n v="158.05187988281199"/>
    <n v="102.41919708251901"/>
    <n v="6"/>
    <n v="-1.3552639458355688E-2"/>
    <n v="2.1291505539282451E-2"/>
    <n v="1"/>
    <n v="0"/>
    <n v="0"/>
    <n v="0"/>
    <n v="0"/>
    <n v="0"/>
    <n v="0"/>
    <n v="-3.4844144997638139E-2"/>
    <n v="0"/>
    <n v="0"/>
  </r>
  <r>
    <x v="163"/>
    <d v="2016-02-09T00:00:00"/>
    <n v="158.06042480468699"/>
    <n v="102.528274536132"/>
    <n v="7"/>
    <n v="5.4062570487574354E-5"/>
    <n v="1.0644431282865088E-3"/>
    <n v="1"/>
    <n v="0"/>
    <n v="0"/>
    <n v="0"/>
    <n v="0"/>
    <n v="0"/>
    <n v="0"/>
    <n v="-1.0103805577989344E-3"/>
    <n v="0"/>
    <n v="0"/>
  </r>
  <r>
    <x v="163"/>
    <d v="2016-02-10T00:00:00"/>
    <n v="157.924072265625"/>
    <n v="103.43180847167901"/>
    <n v="8"/>
    <n v="-8.6303314744521189E-4"/>
    <n v="8.7739305466811544E-3"/>
    <n v="1"/>
    <n v="0"/>
    <n v="0"/>
    <n v="0"/>
    <n v="0"/>
    <n v="0"/>
    <n v="0"/>
    <n v="-9.6369636941263659E-3"/>
    <n v="0"/>
    <n v="0"/>
  </r>
  <r>
    <x v="163"/>
    <d v="2016-02-11T00:00:00"/>
    <n v="155.86978149414"/>
    <n v="104.15614318847599"/>
    <n v="9"/>
    <n v="-1.3093437589236407E-2"/>
    <n v="6.9786097955453433E-3"/>
    <n v="1"/>
    <n v="0"/>
    <n v="0"/>
    <n v="0"/>
    <n v="0"/>
    <n v="0"/>
    <n v="0"/>
    <n v="-2.0072047384781751E-2"/>
    <n v="0"/>
    <n v="0"/>
  </r>
  <r>
    <x v="163"/>
    <d v="2016-02-12T00:00:00"/>
    <n v="159.08331298828099"/>
    <n v="102.427032470703"/>
    <n v="10"/>
    <n v="2.0407121395281461E-2"/>
    <n v="-1.6740483276148542E-2"/>
    <n v="1"/>
    <n v="0"/>
    <n v="0"/>
    <n v="0"/>
    <n v="0"/>
    <n v="0"/>
    <n v="0"/>
    <n v="3.7147604671430003E-2"/>
    <n v="0"/>
    <n v="0"/>
  </r>
  <r>
    <x v="163"/>
    <d v="2016-02-16T00:00:00"/>
    <n v="161.76832580566401"/>
    <n v="101.344284057617"/>
    <n v="11"/>
    <n v="1.6737178013301834E-2"/>
    <n v="-1.0627193480732728E-2"/>
    <n v="1"/>
    <n v="0"/>
    <n v="0"/>
    <n v="0"/>
    <n v="0"/>
    <n v="0"/>
    <n v="0"/>
    <n v="2.7364371494034562E-2"/>
    <n v="0"/>
    <n v="0"/>
  </r>
  <r>
    <x v="163"/>
    <d v="2016-02-17T00:00:00"/>
    <n v="164.41082763671801"/>
    <n v="100.72116851806599"/>
    <n v="12"/>
    <n v="1.6203117928752942E-2"/>
    <n v="-6.1674819398445137E-3"/>
    <n v="1"/>
    <n v="0"/>
    <n v="0"/>
    <n v="0"/>
    <n v="0"/>
    <n v="0"/>
    <n v="0"/>
    <n v="2.2370599868597456E-2"/>
    <n v="0"/>
    <n v="0"/>
  </r>
  <r>
    <x v="163"/>
    <d v="2016-02-18T00:00:00"/>
    <n v="163.737380981445"/>
    <n v="101.95962524414"/>
    <n v="13"/>
    <n v="-4.1045331533724819E-3"/>
    <n v="1.2220912665139666E-2"/>
    <n v="1"/>
    <n v="0"/>
    <n v="0"/>
    <n v="0"/>
    <n v="0"/>
    <n v="0"/>
    <n v="0"/>
    <n v="-1.6325445818512148E-2"/>
    <n v="0"/>
    <n v="0"/>
  </r>
  <r>
    <x v="163"/>
    <d v="2016-02-19T00:00:00"/>
    <n v="163.66067504882801"/>
    <n v="102.045318603515"/>
    <n v="14"/>
    <n v="-4.6857904381321857E-4"/>
    <n v="8.4011066397582715E-4"/>
    <n v="1"/>
    <n v="0"/>
    <n v="0"/>
    <n v="0"/>
    <n v="0"/>
    <n v="0"/>
    <n v="0"/>
    <n v="-1.3086897077890457E-3"/>
    <n v="0"/>
    <n v="0"/>
  </r>
  <r>
    <x v="163"/>
    <d v="2016-02-22T00:00:00"/>
    <n v="166.03039550781199"/>
    <n v="101.990760803222"/>
    <n v="15"/>
    <n v="1.4375647270197677E-2"/>
    <n v="-5.3478582564324125E-4"/>
    <n v="1"/>
    <n v="0"/>
    <n v="0"/>
    <n v="0"/>
    <n v="0"/>
    <n v="0"/>
    <n v="0"/>
    <n v="1.4910433095840918E-2"/>
    <n v="0"/>
    <n v="0"/>
  </r>
  <r>
    <x v="163"/>
    <d v="2016-02-23T00:00:00"/>
    <n v="163.93351745605401"/>
    <n v="102.40361785888599"/>
    <n v="16"/>
    <n v="-1.2709912794094277E-2"/>
    <n v="4.0398138134242088E-3"/>
    <n v="0"/>
    <n v="1"/>
    <n v="0"/>
    <n v="-1.2709912794094277E-2"/>
    <n v="4.0398138134242088E-3"/>
    <n v="0"/>
    <n v="0"/>
    <n v="0"/>
    <n v="-1.6749726607518486E-2"/>
    <n v="0"/>
  </r>
  <r>
    <x v="163"/>
    <d v="2016-02-24T00:00:00"/>
    <n v="164.68357849121"/>
    <n v="102.20106506347599"/>
    <n v="17"/>
    <n v="4.5649623646602964E-3"/>
    <n v="-1.9799435544403023E-3"/>
    <n v="0"/>
    <n v="1"/>
    <n v="0"/>
    <n v="4.5649623646602964E-3"/>
    <n v="-1.9799435544403023E-3"/>
    <n v="0"/>
    <n v="0"/>
    <n v="0"/>
    <n v="6.5449059191005987E-3"/>
    <n v="0"/>
  </r>
  <r>
    <x v="163"/>
    <d v="2016-02-25T00:00:00"/>
    <n v="166.67820739746"/>
    <n v="102.567184448242"/>
    <n v="18"/>
    <n v="1.2039125107464474E-2"/>
    <n v="3.5759428112597863E-3"/>
    <n v="0"/>
    <n v="1"/>
    <n v="0"/>
    <n v="1.2039125107464474E-2"/>
    <n v="3.5759428112597863E-3"/>
    <n v="0"/>
    <n v="0"/>
    <n v="0"/>
    <n v="8.4631822962046889E-3"/>
    <n v="0"/>
  </r>
  <r>
    <x v="163"/>
    <d v="2016-02-26T00:00:00"/>
    <n v="166.29461669921801"/>
    <n v="101.57797241210901"/>
    <n v="19"/>
    <n v="-2.3040370875690628E-3"/>
    <n v="-9.6913372203751673E-3"/>
    <n v="0"/>
    <n v="1"/>
    <n v="0"/>
    <n v="-2.3040370875690628E-3"/>
    <n v="-9.6913372203751673E-3"/>
    <n v="0"/>
    <n v="0"/>
    <n v="0"/>
    <n v="7.3873001328061041E-3"/>
    <n v="0"/>
  </r>
  <r>
    <x v="163"/>
    <d v="2016-02-29T00:00:00"/>
    <n v="164.99041748046801"/>
    <n v="102.02194213867099"/>
    <n v="20"/>
    <n v="-7.873618315830954E-3"/>
    <n v="4.3612044851513302E-3"/>
    <n v="0"/>
    <n v="1"/>
    <n v="0"/>
    <n v="-7.873618315830954E-3"/>
    <n v="4.3612044851513302E-3"/>
    <n v="0"/>
    <n v="0"/>
    <n v="0"/>
    <n v="-1.2234822800982283E-2"/>
    <n v="0"/>
  </r>
  <r>
    <x v="164"/>
    <d v="2016-03-01T00:00:00"/>
    <n v="168.86885070800699"/>
    <n v="100.225471496582"/>
    <n v="1"/>
    <n v="2.3234986003172971E-2"/>
    <n v="-1.776554625760577E-2"/>
    <n v="1"/>
    <n v="0"/>
    <n v="1"/>
    <n v="0"/>
    <n v="0"/>
    <n v="2.3234986003172971E-2"/>
    <n v="-1.776554625760577E-2"/>
    <n v="4.1000532260778738E-2"/>
    <n v="0"/>
    <n v="4.1000532260778738E-2"/>
  </r>
  <r>
    <x v="164"/>
    <d v="2016-03-02T00:00:00"/>
    <n v="169.62750244140599"/>
    <n v="100.639114379882"/>
    <n v="2"/>
    <n v="4.4824884913548585E-3"/>
    <n v="4.1186301330076404E-3"/>
    <n v="1"/>
    <n v="0"/>
    <n v="1"/>
    <n v="0"/>
    <n v="0"/>
    <n v="4.4824884913548585E-3"/>
    <n v="4.1186301330076404E-3"/>
    <n v="3.6385835834721811E-4"/>
    <n v="0"/>
    <n v="3.6385835834721811E-4"/>
  </r>
  <r>
    <x v="164"/>
    <d v="2016-03-03T00:00:00"/>
    <n v="170.29237365722599"/>
    <n v="101.005897521972"/>
    <n v="3"/>
    <n v="3.911934020101304E-3"/>
    <n v="3.6379134117312472E-3"/>
    <n v="1"/>
    <n v="0"/>
    <n v="1"/>
    <n v="0"/>
    <n v="0"/>
    <n v="3.911934020101304E-3"/>
    <n v="3.6379134117312472E-3"/>
    <n v="2.7402060837005684E-4"/>
    <n v="0"/>
    <n v="2.7402060837005684E-4"/>
  </r>
  <r>
    <x v="164"/>
    <d v="2016-03-04T00:00:00"/>
    <n v="170.84638977050699"/>
    <n v="100.35816955566401"/>
    <n v="4"/>
    <n v="3.2480424961182134E-3"/>
    <n v="-6.4334238950525579E-3"/>
    <n v="1"/>
    <n v="0"/>
    <n v="1"/>
    <n v="0"/>
    <n v="0"/>
    <n v="3.2480424961182134E-3"/>
    <n v="-6.4334238950525579E-3"/>
    <n v="9.6814663911707708E-3"/>
    <n v="0"/>
    <n v="9.6814663911707708E-3"/>
  </r>
  <r>
    <x v="164"/>
    <d v="2016-03-07T00:00:00"/>
    <n v="170.98283386230401"/>
    <n v="100.32691192626901"/>
    <n v="5"/>
    <n v="7.9831734451128516E-4"/>
    <n v="-3.1150925038319374E-4"/>
    <n v="1"/>
    <n v="0"/>
    <n v="1"/>
    <n v="0"/>
    <n v="0"/>
    <n v="7.9831734451128516E-4"/>
    <n v="-3.1150925038319374E-4"/>
    <n v="1.1098265948944789E-3"/>
    <n v="0"/>
    <n v="1.1098265948944789E-3"/>
  </r>
  <r>
    <x v="164"/>
    <d v="2016-03-08T00:00:00"/>
    <n v="169.11601257324199"/>
    <n v="101.43507385253901"/>
    <n v="6"/>
    <n v="-1.0978220349196559E-2"/>
    <n v="1.0984954032734653E-2"/>
    <n v="1"/>
    <n v="0"/>
    <n v="0"/>
    <n v="0"/>
    <n v="0"/>
    <n v="0"/>
    <n v="0"/>
    <n v="-2.1963174381931211E-2"/>
    <n v="0"/>
    <n v="0"/>
  </r>
  <r>
    <x v="164"/>
    <d v="2016-03-09T00:00:00"/>
    <n v="169.951416015625"/>
    <n v="100.818603515625"/>
    <n v="7"/>
    <n v="4.9276637174436311E-3"/>
    <n v="-6.0960300353409469E-3"/>
    <n v="1"/>
    <n v="0"/>
    <n v="0"/>
    <n v="0"/>
    <n v="0"/>
    <n v="0"/>
    <n v="0"/>
    <n v="1.1023693752784579E-2"/>
    <n v="0"/>
    <n v="0"/>
  </r>
  <r>
    <x v="164"/>
    <d v="2016-03-10T00:00:00"/>
    <n v="170.08784484863199"/>
    <n v="100.404991149902"/>
    <n v="8"/>
    <n v="8.0242993106571835E-4"/>
    <n v="-4.1109786247425168E-3"/>
    <n v="1"/>
    <n v="0"/>
    <n v="0"/>
    <n v="0"/>
    <n v="0"/>
    <n v="0"/>
    <n v="0"/>
    <n v="4.9134085558082356E-3"/>
    <n v="0"/>
    <n v="0"/>
  </r>
  <r>
    <x v="164"/>
    <d v="2016-03-11T00:00:00"/>
    <n v="172.83251953125"/>
    <n v="99.390457153320298"/>
    <n v="9"/>
    <n v="1.6007992403152201E-2"/>
    <n v="-1.0155814110379953E-2"/>
    <n v="1"/>
    <n v="0"/>
    <n v="0"/>
    <n v="0"/>
    <n v="0"/>
    <n v="0"/>
    <n v="0"/>
    <n v="2.6163806513532152E-2"/>
    <n v="0"/>
    <n v="0"/>
  </r>
  <r>
    <x v="164"/>
    <d v="2016-03-14T00:00:00"/>
    <n v="172.61088562011699"/>
    <n v="99.70263671875"/>
    <n v="10"/>
    <n v="-1.2831852525718172E-3"/>
    <n v="3.1360185851283403E-3"/>
    <n v="1"/>
    <n v="0"/>
    <n v="0"/>
    <n v="0"/>
    <n v="0"/>
    <n v="0"/>
    <n v="0"/>
    <n v="-4.4192038377001575E-3"/>
    <n v="0"/>
    <n v="0"/>
  </r>
  <r>
    <x v="164"/>
    <d v="2016-03-15T00:00:00"/>
    <n v="172.32958984375"/>
    <n v="99.796279907226506"/>
    <n v="11"/>
    <n v="-1.6309819156188887E-3"/>
    <n v="9.387839988074932E-4"/>
    <n v="1"/>
    <n v="0"/>
    <n v="0"/>
    <n v="0"/>
    <n v="0"/>
    <n v="0"/>
    <n v="0"/>
    <n v="-2.5697659144263817E-3"/>
    <n v="0"/>
    <n v="0"/>
  </r>
  <r>
    <x v="164"/>
    <d v="2016-03-16T00:00:00"/>
    <n v="173.32691955566401"/>
    <n v="100.092819213867"/>
    <n v="12"/>
    <n v="5.7706564315819645E-3"/>
    <n v="2.9670404788332719E-3"/>
    <n v="1"/>
    <n v="0"/>
    <n v="0"/>
    <n v="0"/>
    <n v="0"/>
    <n v="0"/>
    <n v="0"/>
    <n v="2.8036159527486926E-3"/>
    <n v="0"/>
    <n v="0"/>
  </r>
  <r>
    <x v="164"/>
    <d v="2016-03-17T00:00:00"/>
    <n v="174.42652893066401"/>
    <n v="100.50640869140599"/>
    <n v="13"/>
    <n v="6.3240956753452199E-3"/>
    <n v="4.1235459169135713E-3"/>
    <n v="1"/>
    <n v="0"/>
    <n v="0"/>
    <n v="0"/>
    <n v="0"/>
    <n v="0"/>
    <n v="0"/>
    <n v="2.2005497584316486E-3"/>
    <n v="0"/>
    <n v="0"/>
  </r>
  <r>
    <x v="164"/>
    <d v="2016-03-18T00:00:00"/>
    <n v="175.11199951171801"/>
    <n v="100.717140197753"/>
    <n v="14"/>
    <n v="3.9221510878353029E-3"/>
    <n v="2.0945022046295627E-3"/>
    <n v="1"/>
    <n v="0"/>
    <n v="0"/>
    <n v="0"/>
    <n v="0"/>
    <n v="0"/>
    <n v="0"/>
    <n v="1.8276488832057402E-3"/>
    <n v="0"/>
    <n v="0"/>
  </r>
  <r>
    <x v="164"/>
    <d v="2016-03-21T00:00:00"/>
    <n v="175.36041259765599"/>
    <n v="99.944572448730398"/>
    <n v="15"/>
    <n v="1.417590195148355E-3"/>
    <n v="-7.7002389364162907E-3"/>
    <n v="1"/>
    <n v="0"/>
    <n v="0"/>
    <n v="0"/>
    <n v="0"/>
    <n v="0"/>
    <n v="0"/>
    <n v="9.1178291315646455E-3"/>
    <n v="0"/>
    <n v="0"/>
  </r>
  <r>
    <x v="164"/>
    <d v="2016-03-22T00:00:00"/>
    <n v="175.26612854003901"/>
    <n v="99.921203613281193"/>
    <n v="16"/>
    <n v="-5.3780332534756768E-4"/>
    <n v="-2.3384529373798792E-4"/>
    <n v="0"/>
    <n v="1"/>
    <n v="0"/>
    <n v="-5.3780332534756768E-4"/>
    <n v="-2.3384529373798792E-4"/>
    <n v="0"/>
    <n v="0"/>
    <n v="0"/>
    <n v="-3.0395803160957976E-4"/>
    <n v="0"/>
  </r>
  <r>
    <x v="164"/>
    <d v="2016-03-23T00:00:00"/>
    <n v="174.10951232910099"/>
    <n v="101.05271911621"/>
    <n v="17"/>
    <n v="-6.6210708532811122E-3"/>
    <n v="1.1260440594972949E-2"/>
    <n v="0"/>
    <n v="1"/>
    <n v="0"/>
    <n v="-6.6210708532811122E-3"/>
    <n v="1.1260440594972949E-2"/>
    <n v="0"/>
    <n v="0"/>
    <n v="0"/>
    <n v="-1.7881511448254062E-2"/>
    <n v="0"/>
  </r>
  <r>
    <x v="164"/>
    <d v="2016-03-24T00:00:00"/>
    <n v="174.03239440917901"/>
    <n v="101.09169006347599"/>
    <n v="18"/>
    <n v="-4.4302578742004176E-4"/>
    <n v="3.8557532119683609E-4"/>
    <n v="0"/>
    <n v="1"/>
    <n v="0"/>
    <n v="-4.4302578742004176E-4"/>
    <n v="3.8557532119683609E-4"/>
    <n v="0"/>
    <n v="0"/>
    <n v="0"/>
    <n v="-8.2860110861687785E-4"/>
    <n v="0"/>
  </r>
  <r>
    <x v="164"/>
    <d v="2016-03-28T00:00:00"/>
    <n v="174.13519287109301"/>
    <n v="101.224403381347"/>
    <n v="19"/>
    <n v="5.9051140115712775E-4"/>
    <n v="1.3119404852741144E-3"/>
    <n v="0"/>
    <n v="1"/>
    <n v="0"/>
    <n v="5.9051140115712775E-4"/>
    <n v="1.3119404852741144E-3"/>
    <n v="0"/>
    <n v="0"/>
    <n v="0"/>
    <n v="-7.214290841169867E-4"/>
    <n v="0"/>
  </r>
  <r>
    <x v="164"/>
    <d v="2016-03-29T00:00:00"/>
    <n v="175.74595642089801"/>
    <n v="102.28570556640599"/>
    <n v="20"/>
    <n v="9.2075548109264767E-3"/>
    <n v="1.0430064745050507E-2"/>
    <n v="0"/>
    <n v="1"/>
    <n v="0"/>
    <n v="9.2075548109264767E-3"/>
    <n v="1.0430064745050507E-2"/>
    <n v="0"/>
    <n v="0"/>
    <n v="0"/>
    <n v="-1.22250993412403E-3"/>
    <n v="0"/>
  </r>
  <r>
    <x v="164"/>
    <d v="2016-03-30T00:00:00"/>
    <n v="176.51712036132801"/>
    <n v="101.20879364013599"/>
    <n v="21"/>
    <n v="4.3783480199165083E-3"/>
    <n v="-1.058428590513312E-2"/>
    <n v="0"/>
    <n v="1"/>
    <n v="0"/>
    <n v="4.3783480199165083E-3"/>
    <n v="-1.058428590513312E-2"/>
    <n v="0"/>
    <n v="0"/>
    <n v="0"/>
    <n v="1.4962633925049628E-2"/>
    <n v="0"/>
  </r>
  <r>
    <x v="164"/>
    <d v="2016-03-31T00:00:00"/>
    <n v="176.08868408203099"/>
    <n v="101.92672729492099"/>
    <n v="22"/>
    <n v="-2.4301159240202245E-3"/>
    <n v="7.0685485309200076E-3"/>
    <n v="0"/>
    <n v="1"/>
    <n v="0"/>
    <n v="-2.4301159240202245E-3"/>
    <n v="7.0685485309200076E-3"/>
    <n v="0"/>
    <n v="0"/>
    <n v="0"/>
    <n v="-9.4986644549402317E-3"/>
    <n v="0"/>
  </r>
  <r>
    <x v="165"/>
    <d v="2016-04-01T00:00:00"/>
    <n v="177.28822326660099"/>
    <n v="102.192626953125"/>
    <n v="1"/>
    <n v="6.7890332783423699E-3"/>
    <n v="2.6053365648661501E-3"/>
    <n v="1"/>
    <n v="0"/>
    <n v="1"/>
    <n v="0"/>
    <n v="0"/>
    <n v="6.7890332783423699E-3"/>
    <n v="2.6053365648661501E-3"/>
    <n v="4.1836967134762197E-3"/>
    <n v="0"/>
    <n v="4.1836967134762197E-3"/>
  </r>
  <r>
    <x v="165"/>
    <d v="2016-04-04T00:00:00"/>
    <n v="176.71414184570301"/>
    <n v="102.25518798828099"/>
    <n v="2"/>
    <n v="-3.2433790320595926E-3"/>
    <n v="6.1200005611768355E-4"/>
    <n v="1"/>
    <n v="0"/>
    <n v="1"/>
    <n v="0"/>
    <n v="0"/>
    <n v="-3.2433790320595926E-3"/>
    <n v="6.1200005611768355E-4"/>
    <n v="-3.8553790881772762E-3"/>
    <n v="0"/>
    <n v="-3.8553790881772762E-3"/>
  </r>
  <r>
    <x v="165"/>
    <d v="2016-04-05T00:00:00"/>
    <n v="174.94914245605401"/>
    <n v="103.37345886230401"/>
    <n v="3"/>
    <n v="-1.0038092055725312E-2"/>
    <n v="1.0876713100874425E-2"/>
    <n v="1"/>
    <n v="0"/>
    <n v="1"/>
    <n v="0"/>
    <n v="0"/>
    <n v="-1.0038092055725312E-2"/>
    <n v="1.0876713100874425E-2"/>
    <n v="-2.0914805156599735E-2"/>
    <n v="0"/>
    <n v="-2.0914805156599735E-2"/>
  </r>
  <r>
    <x v="165"/>
    <d v="2016-04-06T00:00:00"/>
    <n v="176.85978698730401"/>
    <n v="102.62272644042901"/>
    <n v="4"/>
    <n v="1.0861937582568294E-2"/>
    <n v="-7.2888315330010703E-3"/>
    <n v="1"/>
    <n v="0"/>
    <n v="1"/>
    <n v="0"/>
    <n v="0"/>
    <n v="1.0861937582568294E-2"/>
    <n v="-7.2888315330010703E-3"/>
    <n v="1.8150769115569364E-2"/>
    <n v="0"/>
    <n v="1.8150769115569364E-2"/>
  </r>
  <r>
    <x v="165"/>
    <d v="2016-04-07T00:00:00"/>
    <n v="174.74348449707"/>
    <n v="103.889602661132"/>
    <n v="5"/>
    <n v="-1.2038159023017409E-2"/>
    <n v="1.2269408988487248E-2"/>
    <n v="1"/>
    <n v="0"/>
    <n v="1"/>
    <n v="0"/>
    <n v="0"/>
    <n v="-1.2038159023017409E-2"/>
    <n v="1.2269408988487248E-2"/>
    <n v="-2.4307568011504656E-2"/>
    <n v="0"/>
    <n v="-2.4307568011504656E-2"/>
  </r>
  <r>
    <x v="165"/>
    <d v="2016-04-08T00:00:00"/>
    <n v="175.214752197265"/>
    <n v="103.232734680175"/>
    <n v="6"/>
    <n v="2.6932812870391031E-3"/>
    <n v="-6.3428231992184985E-3"/>
    <n v="1"/>
    <n v="0"/>
    <n v="0"/>
    <n v="0"/>
    <n v="0"/>
    <n v="0"/>
    <n v="0"/>
    <n v="9.0361044862576016E-3"/>
    <n v="0"/>
    <n v="0"/>
  </r>
  <r>
    <x v="165"/>
    <d v="2016-04-11T00:00:00"/>
    <n v="174.803451538085"/>
    <n v="103.09974670410099"/>
    <n v="7"/>
    <n v="-2.3501683289711655E-3"/>
    <n v="-1.2890650429556833E-3"/>
    <n v="1"/>
    <n v="0"/>
    <n v="0"/>
    <n v="0"/>
    <n v="0"/>
    <n v="0"/>
    <n v="0"/>
    <n v="-1.0611032860154822E-3"/>
    <n v="0"/>
    <n v="0"/>
  </r>
  <r>
    <x v="165"/>
    <d v="2016-04-12T00:00:00"/>
    <n v="176.431381225585"/>
    <n v="102.388145446777"/>
    <n v="8"/>
    <n v="9.269817187212032E-3"/>
    <n v="-6.9259954390931099E-3"/>
    <n v="1"/>
    <n v="0"/>
    <n v="0"/>
    <n v="0"/>
    <n v="0"/>
    <n v="0"/>
    <n v="0"/>
    <n v="1.6195812626305144E-2"/>
    <n v="0"/>
    <n v="0"/>
  </r>
  <r>
    <x v="165"/>
    <d v="2016-04-13T00:00:00"/>
    <n v="178.21357727050699"/>
    <n v="102.747848510742"/>
    <n v="9"/>
    <n v="1.0050677471903994E-2"/>
    <n v="3.506975306355548E-3"/>
    <n v="1"/>
    <n v="0"/>
    <n v="0"/>
    <n v="0"/>
    <n v="0"/>
    <n v="0"/>
    <n v="0"/>
    <n v="6.5437021655484467E-3"/>
    <n v="0"/>
    <n v="0"/>
  </r>
  <r>
    <x v="165"/>
    <d v="2016-04-14T00:00:00"/>
    <n v="178.22210693359301"/>
    <n v="102.25518798828099"/>
    <n v="10"/>
    <n v="4.7860881868124809E-5"/>
    <n v="-4.8063821814490169E-3"/>
    <n v="1"/>
    <n v="0"/>
    <n v="0"/>
    <n v="0"/>
    <n v="0"/>
    <n v="0"/>
    <n v="0"/>
    <n v="4.8542430633171417E-3"/>
    <n v="0"/>
    <n v="0"/>
  </r>
  <r>
    <x v="165"/>
    <d v="2016-04-15T00:00:00"/>
    <n v="178.02503967285099"/>
    <n v="103.13103485107401"/>
    <n v="11"/>
    <n v="-1.1063514906454325E-3"/>
    <n v="8.5288308031551616E-3"/>
    <n v="1"/>
    <n v="0"/>
    <n v="0"/>
    <n v="0"/>
    <n v="0"/>
    <n v="0"/>
    <n v="0"/>
    <n v="-9.635182293800594E-3"/>
    <n v="0"/>
    <n v="0"/>
  </r>
  <r>
    <x v="165"/>
    <d v="2016-04-18T00:00:00"/>
    <n v="179.27598571777301"/>
    <n v="102.68527984619099"/>
    <n v="12"/>
    <n v="7.002225391479047E-3"/>
    <n v="-4.3315876343486184E-3"/>
    <n v="1"/>
    <n v="0"/>
    <n v="0"/>
    <n v="0"/>
    <n v="0"/>
    <n v="0"/>
    <n v="0"/>
    <n v="1.1333813025827665E-2"/>
    <n v="0"/>
    <n v="0"/>
  </r>
  <r>
    <x v="165"/>
    <d v="2016-04-19T00:00:00"/>
    <n v="179.84140014648401"/>
    <n v="102.36463928222599"/>
    <n v="13"/>
    <n v="3.1489140775234192E-3"/>
    <n v="-3.1274416168875999E-3"/>
    <n v="1"/>
    <n v="0"/>
    <n v="0"/>
    <n v="0"/>
    <n v="0"/>
    <n v="0"/>
    <n v="0"/>
    <n v="6.2763556944110191E-3"/>
    <n v="0"/>
    <n v="0"/>
  </r>
  <r>
    <x v="165"/>
    <d v="2016-04-20T00:00:00"/>
    <n v="180.01278686523401"/>
    <n v="101.238548278808"/>
    <n v="14"/>
    <n v="9.5253432025777028E-4"/>
    <n v="-1.1061737288590088E-2"/>
    <n v="1"/>
    <n v="0"/>
    <n v="0"/>
    <n v="0"/>
    <n v="0"/>
    <n v="0"/>
    <n v="0"/>
    <n v="1.2014271608847858E-2"/>
    <n v="0"/>
    <n v="0"/>
  </r>
  <r>
    <x v="165"/>
    <d v="2016-04-21T00:00:00"/>
    <n v="179.04461669921801"/>
    <n v="100.636436462402"/>
    <n v="15"/>
    <n v="-5.3928564226032949E-3"/>
    <n v="-5.965212605485307E-3"/>
    <n v="1"/>
    <n v="0"/>
    <n v="0"/>
    <n v="0"/>
    <n v="0"/>
    <n v="0"/>
    <n v="0"/>
    <n v="5.7235618288201204E-4"/>
    <n v="0"/>
    <n v="0"/>
  </r>
  <r>
    <x v="165"/>
    <d v="2016-04-22T00:00:00"/>
    <n v="179.04461669921801"/>
    <n v="100.378410339355"/>
    <n v="16"/>
    <n v="0"/>
    <n v="-2.5672358919423591E-3"/>
    <n v="0"/>
    <n v="1"/>
    <n v="0"/>
    <n v="0"/>
    <n v="-2.5672358919423591E-3"/>
    <n v="0"/>
    <n v="0"/>
    <n v="0"/>
    <n v="2.5672358919423591E-3"/>
    <n v="0"/>
  </r>
  <r>
    <x v="165"/>
    <d v="2016-04-25T00:00:00"/>
    <n v="178.73619079589801"/>
    <n v="99.963897705078097"/>
    <n v="17"/>
    <n v="-1.7241057835385889E-3"/>
    <n v="-4.1380498189683215E-3"/>
    <n v="0"/>
    <n v="1"/>
    <n v="0"/>
    <n v="-1.7241057835385889E-3"/>
    <n v="-4.1380498189683215E-3"/>
    <n v="0"/>
    <n v="0"/>
    <n v="0"/>
    <n v="2.4139440354297324E-3"/>
    <n v="0"/>
  </r>
  <r>
    <x v="165"/>
    <d v="2016-04-26T00:00:00"/>
    <n v="179.00184631347599"/>
    <n v="99.510345458984304"/>
    <n v="18"/>
    <n v="1.4851960868160381E-3"/>
    <n v="-4.5474846326670829E-3"/>
    <n v="0"/>
    <n v="1"/>
    <n v="0"/>
    <n v="1.4851960868160381E-3"/>
    <n v="-4.5474846326670829E-3"/>
    <n v="0"/>
    <n v="0"/>
    <n v="0"/>
    <n v="6.032680719483121E-3"/>
    <n v="0"/>
  </r>
  <r>
    <x v="165"/>
    <d v="2016-04-27T00:00:00"/>
    <n v="179.37020874023401"/>
    <n v="100.50347900390599"/>
    <n v="19"/>
    <n v="2.0557549133216231E-3"/>
    <n v="9.9307306325347958E-3"/>
    <n v="0"/>
    <n v="1"/>
    <n v="0"/>
    <n v="2.0557549133216231E-3"/>
    <n v="9.9307306325347958E-3"/>
    <n v="0"/>
    <n v="0"/>
    <n v="0"/>
    <n v="-7.8749757192131727E-3"/>
    <n v="0"/>
  </r>
  <r>
    <x v="165"/>
    <d v="2016-04-28T00:00:00"/>
    <n v="177.74232482910099"/>
    <n v="100.91795349121"/>
    <n v="20"/>
    <n v="-9.1169871333374938E-3"/>
    <n v="4.1155011875132017E-3"/>
    <n v="0"/>
    <n v="1"/>
    <n v="0"/>
    <n v="-9.1169871333374938E-3"/>
    <n v="4.1155011875132017E-3"/>
    <n v="0"/>
    <n v="0"/>
    <n v="0"/>
    <n v="-1.3232488320850696E-2"/>
    <n v="0"/>
  </r>
  <r>
    <x v="165"/>
    <d v="2016-04-29T00:00:00"/>
    <n v="176.78273010253901"/>
    <n v="101.176048278808"/>
    <n v="21"/>
    <n v="-5.4134231509712326E-3"/>
    <n v="2.5542067122666179E-3"/>
    <n v="0"/>
    <n v="1"/>
    <n v="0"/>
    <n v="-5.4134231509712326E-3"/>
    <n v="2.5542067122666179E-3"/>
    <n v="0"/>
    <n v="0"/>
    <n v="0"/>
    <n v="-7.9676298632378496E-3"/>
    <n v="0"/>
  </r>
  <r>
    <x v="166"/>
    <d v="2016-05-02T00:00:00"/>
    <n v="178.18783569335901"/>
    <n v="100.157341003417"/>
    <n v="1"/>
    <n v="7.9167855873858127E-3"/>
    <n v="-1.0119692244494537E-2"/>
    <n v="1"/>
    <n v="0"/>
    <n v="1"/>
    <n v="0"/>
    <n v="0"/>
    <n v="7.9167855873858127E-3"/>
    <n v="-1.0119692244494537E-2"/>
    <n v="1.8036477831880351E-2"/>
    <n v="0"/>
    <n v="1.8036477831880351E-2"/>
  </r>
  <r>
    <x v="166"/>
    <d v="2016-05-03T00:00:00"/>
    <n v="176.63705444335901"/>
    <n v="101.4189453125"/>
    <n v="2"/>
    <n v="-8.7411631338622387E-3"/>
    <n v="1.2517551596978583E-2"/>
    <n v="1"/>
    <n v="0"/>
    <n v="1"/>
    <n v="0"/>
    <n v="0"/>
    <n v="-8.7411631338622387E-3"/>
    <n v="1.2517551596978583E-2"/>
    <n v="-2.1258714730840823E-2"/>
    <n v="0"/>
    <n v="-2.1258714730840823E-2"/>
  </r>
  <r>
    <x v="166"/>
    <d v="2016-05-04T00:00:00"/>
    <n v="175.65173339843699"/>
    <n v="101.97526550292901"/>
    <n v="3"/>
    <n v="-5.5938403278049699E-3"/>
    <n v="5.4703777017342256E-3"/>
    <n v="1"/>
    <n v="0"/>
    <n v="1"/>
    <n v="0"/>
    <n v="0"/>
    <n v="-5.5938403278049699E-3"/>
    <n v="5.4703777017342256E-3"/>
    <n v="-1.1064218029539195E-2"/>
    <n v="0"/>
    <n v="-1.1064218029539195E-2"/>
  </r>
  <r>
    <x v="166"/>
    <d v="2016-05-05T00:00:00"/>
    <n v="175.61749267578099"/>
    <n v="102.65695953369099"/>
    <n v="4"/>
    <n v="-1.9495429842863768E-4"/>
    <n v="6.6626510305516215E-3"/>
    <n v="1"/>
    <n v="0"/>
    <n v="1"/>
    <n v="0"/>
    <n v="0"/>
    <n v="-1.9495429842863768E-4"/>
    <n v="6.6626510305516215E-3"/>
    <n v="-6.857605328980259E-3"/>
    <n v="0"/>
    <n v="-6.857605328980259E-3"/>
  </r>
  <r>
    <x v="166"/>
    <d v="2016-05-06T00:00:00"/>
    <n v="176.260009765625"/>
    <n v="102.21817779541"/>
    <n v="5"/>
    <n v="3.6519402318836145E-3"/>
    <n v="-4.2834129595684459E-3"/>
    <n v="1"/>
    <n v="0"/>
    <n v="1"/>
    <n v="0"/>
    <n v="0"/>
    <n v="3.6519402318836145E-3"/>
    <n v="-4.2834129595684459E-3"/>
    <n v="7.93535319145206E-3"/>
    <n v="0"/>
    <n v="7.93535319145206E-3"/>
  </r>
  <r>
    <x v="166"/>
    <d v="2016-05-09T00:00:00"/>
    <n v="176.40570068359301"/>
    <n v="102.539428710937"/>
    <n v="6"/>
    <n v="8.2622677475750555E-4"/>
    <n v="3.137868083148929E-3"/>
    <n v="1"/>
    <n v="0"/>
    <n v="0"/>
    <n v="0"/>
    <n v="0"/>
    <n v="0"/>
    <n v="0"/>
    <n v="-2.3116413083914232E-3"/>
    <n v="0"/>
    <n v="0"/>
  </r>
  <r>
    <x v="166"/>
    <d v="2016-05-10T00:00:00"/>
    <n v="178.59912109375"/>
    <n v="102.547302246093"/>
    <n v="7"/>
    <n v="1.2357287491735895E-2"/>
    <n v="7.6782492198408059E-5"/>
    <n v="1"/>
    <n v="0"/>
    <n v="0"/>
    <n v="0"/>
    <n v="0"/>
    <n v="0"/>
    <n v="0"/>
    <n v="1.2280504999537487E-2"/>
    <n v="0"/>
    <n v="0"/>
  </r>
  <r>
    <x v="166"/>
    <d v="2016-05-11T00:00:00"/>
    <n v="176.92835998535099"/>
    <n v="103.127136230468"/>
    <n v="8"/>
    <n v="-9.3988425460176713E-3"/>
    <n v="5.6383819478122163E-3"/>
    <n v="1"/>
    <n v="0"/>
    <n v="0"/>
    <n v="0"/>
    <n v="0"/>
    <n v="0"/>
    <n v="0"/>
    <n v="-1.5037224493829889E-2"/>
    <n v="0"/>
    <n v="0"/>
  </r>
  <r>
    <x v="166"/>
    <d v="2016-05-12T00:00:00"/>
    <n v="176.979721069335"/>
    <n v="102.65695953369099"/>
    <n v="9"/>
    <n v="2.9025098376694218E-4"/>
    <n v="-4.5696195635913459E-3"/>
    <n v="1"/>
    <n v="0"/>
    <n v="0"/>
    <n v="0"/>
    <n v="0"/>
    <n v="0"/>
    <n v="0"/>
    <n v="4.8598705473582877E-3"/>
    <n v="0"/>
    <n v="0"/>
  </r>
  <r>
    <x v="166"/>
    <d v="2016-05-13T00:00:00"/>
    <n v="175.4375"/>
    <n v="103.65206909179599"/>
    <n v="10"/>
    <n v="-8.7523016583120304E-3"/>
    <n v="9.6468611379496496E-3"/>
    <n v="1"/>
    <n v="0"/>
    <n v="0"/>
    <n v="0"/>
    <n v="0"/>
    <n v="0"/>
    <n v="0"/>
    <n v="-1.8399162796261678E-2"/>
    <n v="0"/>
    <n v="0"/>
  </r>
  <r>
    <x v="166"/>
    <d v="2016-05-16T00:00:00"/>
    <n v="177.16822814941401"/>
    <n v="102.758834838867"/>
    <n v="11"/>
    <n v="9.8168685902839184E-3"/>
    <n v="-8.6549674635639211E-3"/>
    <n v="1"/>
    <n v="0"/>
    <n v="0"/>
    <n v="0"/>
    <n v="0"/>
    <n v="0"/>
    <n v="0"/>
    <n v="1.8471836053847841E-2"/>
    <n v="0"/>
    <n v="0"/>
  </r>
  <r>
    <x v="166"/>
    <d v="2016-05-17T00:00:00"/>
    <n v="175.51461791992099"/>
    <n v="102.93123626708901"/>
    <n v="12"/>
    <n v="-9.3773902841304459E-3"/>
    <n v="1.6763227088846546E-3"/>
    <n v="1"/>
    <n v="0"/>
    <n v="0"/>
    <n v="0"/>
    <n v="0"/>
    <n v="0"/>
    <n v="0"/>
    <n v="-1.1053712993015101E-2"/>
    <n v="0"/>
    <n v="0"/>
  </r>
  <r>
    <x v="166"/>
    <d v="2016-05-18T00:00:00"/>
    <n v="175.56605529785099"/>
    <n v="101.465950012207"/>
    <n v="13"/>
    <n v="2.9302312671672051E-4"/>
    <n v="-1.4337881882203724E-2"/>
    <n v="1"/>
    <n v="0"/>
    <n v="0"/>
    <n v="0"/>
    <n v="0"/>
    <n v="0"/>
    <n v="0"/>
    <n v="1.4630905008920444E-2"/>
    <n v="0"/>
    <n v="0"/>
  </r>
  <r>
    <x v="166"/>
    <d v="2016-05-19T00:00:00"/>
    <n v="174.95770263671801"/>
    <n v="101.90471649169901"/>
    <n v="14"/>
    <n v="-3.4711100641752436E-3"/>
    <n v="4.3149503102865383E-3"/>
    <n v="1"/>
    <n v="0"/>
    <n v="0"/>
    <n v="0"/>
    <n v="0"/>
    <n v="0"/>
    <n v="0"/>
    <n v="-7.7860603744617819E-3"/>
    <n v="0"/>
    <n v="0"/>
  </r>
  <r>
    <x v="166"/>
    <d v="2016-05-20T00:00:00"/>
    <n v="176.06300354003901"/>
    <n v="101.983093261718"/>
    <n v="15"/>
    <n v="6.2976601490267042E-3"/>
    <n v="7.6882255956759414E-4"/>
    <n v="1"/>
    <n v="0"/>
    <n v="0"/>
    <n v="0"/>
    <n v="0"/>
    <n v="0"/>
    <n v="0"/>
    <n v="5.52883758945911E-3"/>
    <n v="0"/>
    <n v="0"/>
  </r>
  <r>
    <x v="166"/>
    <d v="2016-05-23T00:00:00"/>
    <n v="175.82308959960901"/>
    <n v="102.21036529541"/>
    <n v="16"/>
    <n v="-1.3635888560616467E-3"/>
    <n v="2.2260470942385962E-3"/>
    <n v="0"/>
    <n v="1"/>
    <n v="0"/>
    <n v="-1.3635888560616467E-3"/>
    <n v="2.2260470942385962E-3"/>
    <n v="0"/>
    <n v="0"/>
    <n v="0"/>
    <n v="-3.5896359503002429E-3"/>
    <n v="0"/>
  </r>
  <r>
    <x v="166"/>
    <d v="2016-05-24T00:00:00"/>
    <n v="178.102127075195"/>
    <n v="101.755851745605"/>
    <n v="17"/>
    <n v="1.2878816591546712E-2"/>
    <n v="-4.4567606216486836E-3"/>
    <n v="0"/>
    <n v="1"/>
    <n v="0"/>
    <n v="1.2878816591546712E-2"/>
    <n v="-4.4567606216486836E-3"/>
    <n v="0"/>
    <n v="0"/>
    <n v="0"/>
    <n v="1.7335577213195397E-2"/>
    <n v="0"/>
  </r>
  <r>
    <x v="166"/>
    <d v="2016-05-25T00:00:00"/>
    <n v="179.31022644042901"/>
    <n v="101.371894836425"/>
    <n v="18"/>
    <n v="6.7602809714500424E-3"/>
    <n v="-3.7804521827027602E-3"/>
    <n v="0"/>
    <n v="1"/>
    <n v="0"/>
    <n v="6.7602809714500424E-3"/>
    <n v="-3.7804521827027602E-3"/>
    <n v="0"/>
    <n v="0"/>
    <n v="0"/>
    <n v="1.0540733154152802E-2"/>
    <n v="0"/>
  </r>
  <r>
    <x v="166"/>
    <d v="2016-05-26T00:00:00"/>
    <n v="179.36163330078099"/>
    <n v="101.896881103515"/>
    <n v="19"/>
    <n v="2.8665120671063246E-4"/>
    <n v="5.165450836840951E-3"/>
    <n v="0"/>
    <n v="1"/>
    <n v="0"/>
    <n v="2.8665120671063246E-4"/>
    <n v="5.165450836840951E-3"/>
    <n v="0"/>
    <n v="0"/>
    <n v="0"/>
    <n v="-4.8787996301303182E-3"/>
    <n v="0"/>
  </r>
  <r>
    <x v="166"/>
    <d v="2016-05-27T00:00:00"/>
    <n v="180.13275146484301"/>
    <n v="101.748046875"/>
    <n v="20"/>
    <n v="4.2900216492725513E-3"/>
    <n v="-1.4617035296881917E-3"/>
    <n v="0"/>
    <n v="1"/>
    <n v="0"/>
    <n v="4.2900216492725513E-3"/>
    <n v="-1.4617035296881917E-3"/>
    <n v="0"/>
    <n v="0"/>
    <n v="0"/>
    <n v="5.751725178960743E-3"/>
    <n v="0"/>
  </r>
  <r>
    <x v="166"/>
    <d v="2016-05-31T00:00:00"/>
    <n v="179.79008483886699"/>
    <n v="101.990928649902"/>
    <n v="21"/>
    <n v="-1.9041121870861937E-3"/>
    <n v="2.3842457176782243E-3"/>
    <n v="0"/>
    <n v="1"/>
    <n v="0"/>
    <n v="-1.9041121870861937E-3"/>
    <n v="2.3842457176782243E-3"/>
    <n v="0"/>
    <n v="0"/>
    <n v="0"/>
    <n v="-4.2883579047644175E-3"/>
    <n v="0"/>
  </r>
  <r>
    <x v="167"/>
    <d v="2016-06-01T00:00:00"/>
    <n v="180.15846252441401"/>
    <n v="102.404731750488"/>
    <n v="1"/>
    <n v="2.0468359539521186E-3"/>
    <n v="4.0490455142322768E-3"/>
    <n v="1"/>
    <n v="0"/>
    <n v="1"/>
    <n v="0"/>
    <n v="0"/>
    <n v="2.0468359539521186E-3"/>
    <n v="4.0490455142322768E-3"/>
    <n v="-2.0022095602801582E-3"/>
    <n v="0"/>
    <n v="-2.0022095602801582E-3"/>
  </r>
  <r>
    <x v="167"/>
    <d v="2016-06-02T00:00:00"/>
    <n v="180.70680236816401"/>
    <n v="103.14282989501901"/>
    <n v="2"/>
    <n v="3.0390304588535939E-3"/>
    <n v="7.1818056230752055E-3"/>
    <n v="1"/>
    <n v="0"/>
    <n v="1"/>
    <n v="0"/>
    <n v="0"/>
    <n v="3.0390304588535939E-3"/>
    <n v="7.1818056230752055E-3"/>
    <n v="-4.1427751642216116E-3"/>
    <n v="0"/>
    <n v="-4.1427751642216116E-3"/>
  </r>
  <r>
    <x v="167"/>
    <d v="2016-06-03T00:00:00"/>
    <n v="180.16702270507801"/>
    <n v="104.61113739013599"/>
    <n v="3"/>
    <n v="-2.991516857864971E-3"/>
    <n v="1.4135296306017271E-2"/>
    <n v="1"/>
    <n v="0"/>
    <n v="1"/>
    <n v="0"/>
    <n v="0"/>
    <n v="-2.991516857864971E-3"/>
    <n v="1.4135296306017271E-2"/>
    <n v="-1.7126813163882242E-2"/>
    <n v="0"/>
    <n v="-1.7126813163882242E-2"/>
  </r>
  <r>
    <x v="167"/>
    <d v="2016-06-06T00:00:00"/>
    <n v="181.08381652832"/>
    <n v="103.833786010742"/>
    <n v="4"/>
    <n v="5.0756742513097912E-3"/>
    <n v="-7.4586127638683062E-3"/>
    <n v="1"/>
    <n v="0"/>
    <n v="1"/>
    <n v="0"/>
    <n v="0"/>
    <n v="5.0756742513097912E-3"/>
    <n v="-7.4586127638683062E-3"/>
    <n v="1.2534287015178096E-2"/>
    <n v="0"/>
    <n v="1.2534287015178096E-2"/>
  </r>
  <r>
    <x v="167"/>
    <d v="2016-06-07T00:00:00"/>
    <n v="181.36654663085901"/>
    <n v="104.08505249023401"/>
    <n v="5"/>
    <n v="1.5601041611325004E-3"/>
    <n v="2.4169681172027889E-3"/>
    <n v="1"/>
    <n v="0"/>
    <n v="1"/>
    <n v="0"/>
    <n v="0"/>
    <n v="1.5601041611325004E-3"/>
    <n v="2.4169681172027889E-3"/>
    <n v="-8.568639560702885E-4"/>
    <n v="0"/>
    <n v="-8.568639560702885E-4"/>
  </r>
  <r>
    <x v="167"/>
    <d v="2016-06-08T00:00:00"/>
    <n v="181.95780944824199"/>
    <n v="104.64250946044901"/>
    <n v="6"/>
    <n v="3.2547410017736891E-3"/>
    <n v="5.3414919470135564E-3"/>
    <n v="1"/>
    <n v="0"/>
    <n v="0"/>
    <n v="0"/>
    <n v="0"/>
    <n v="0"/>
    <n v="0"/>
    <n v="-2.0867509452398673E-3"/>
    <n v="0"/>
    <n v="0"/>
  </r>
  <r>
    <x v="167"/>
    <d v="2016-06-09T00:00:00"/>
    <n v="181.70927429199199"/>
    <n v="105.317863464355"/>
    <n v="7"/>
    <n v="-1.3668281021589827E-3"/>
    <n v="6.4331790200998678E-3"/>
    <n v="1"/>
    <n v="0"/>
    <n v="0"/>
    <n v="0"/>
    <n v="0"/>
    <n v="0"/>
    <n v="0"/>
    <n v="-7.80000712225885E-3"/>
    <n v="0"/>
    <n v="0"/>
  </r>
  <r>
    <x v="167"/>
    <d v="2016-06-10T00:00:00"/>
    <n v="179.98713684082"/>
    <n v="105.82814025878901"/>
    <n v="8"/>
    <n v="-9.5226295414170478E-3"/>
    <n v="4.8334117516238145E-3"/>
    <n v="1"/>
    <n v="0"/>
    <n v="0"/>
    <n v="0"/>
    <n v="0"/>
    <n v="0"/>
    <n v="0"/>
    <n v="-1.4356041293040862E-2"/>
    <n v="0"/>
    <n v="0"/>
  </r>
  <r>
    <x v="167"/>
    <d v="2016-06-13T00:00:00"/>
    <n v="178.59912109375"/>
    <n v="106.299263000488"/>
    <n v="9"/>
    <n v="-7.7416389985718289E-3"/>
    <n v="4.4418920807050653E-3"/>
    <n v="1"/>
    <n v="0"/>
    <n v="0"/>
    <n v="0"/>
    <n v="0"/>
    <n v="0"/>
    <n v="0"/>
    <n v="-1.2183531079276895E-2"/>
    <n v="0"/>
    <n v="0"/>
  </r>
  <r>
    <x v="167"/>
    <d v="2016-06-14T00:00:00"/>
    <n v="178.247802734375"/>
    <n v="106.22079467773401"/>
    <n v="10"/>
    <n v="-1.9690150001119089E-3"/>
    <n v="-7.3845572203486728E-4"/>
    <n v="1"/>
    <n v="0"/>
    <n v="0"/>
    <n v="0"/>
    <n v="0"/>
    <n v="0"/>
    <n v="0"/>
    <n v="-1.2305592780770416E-3"/>
    <n v="0"/>
    <n v="0"/>
  </r>
  <r>
    <x v="167"/>
    <d v="2016-06-15T00:00:00"/>
    <n v="177.99934387207"/>
    <n v="106.629066467285"/>
    <n v="11"/>
    <n v="-1.3948681692270459E-3"/>
    <n v="3.8362467145500365E-3"/>
    <n v="1"/>
    <n v="0"/>
    <n v="0"/>
    <n v="0"/>
    <n v="0"/>
    <n v="0"/>
    <n v="0"/>
    <n v="-5.2311148837770821E-3"/>
    <n v="0"/>
    <n v="0"/>
  </r>
  <r>
    <x v="167"/>
    <d v="2016-06-16T00:00:00"/>
    <n v="178.530517578125"/>
    <n v="107.14727783203099"/>
    <n v="12"/>
    <n v="2.9796892574362821E-3"/>
    <n v="4.8481732764334724E-3"/>
    <n v="1"/>
    <n v="0"/>
    <n v="0"/>
    <n v="0"/>
    <n v="0"/>
    <n v="0"/>
    <n v="0"/>
    <n v="-1.8684840189971902E-3"/>
    <n v="0"/>
    <n v="0"/>
  </r>
  <r>
    <x v="167"/>
    <d v="2016-06-17T00:00:00"/>
    <n v="177.86567687988199"/>
    <n v="106.47987365722599"/>
    <n v="13"/>
    <n v="-3.7309122812202739E-3"/>
    <n v="-6.2483288433036882E-3"/>
    <n v="1"/>
    <n v="0"/>
    <n v="0"/>
    <n v="0"/>
    <n v="0"/>
    <n v="0"/>
    <n v="0"/>
    <n v="2.5174165620834143E-3"/>
    <n v="0"/>
    <n v="0"/>
  </r>
  <r>
    <x v="167"/>
    <d v="2016-06-20T00:00:00"/>
    <n v="179.011138916015"/>
    <n v="105.341339111328"/>
    <n v="14"/>
    <n v="6.4193913361853937E-3"/>
    <n v="-1.0750061294104827E-2"/>
    <n v="1"/>
    <n v="0"/>
    <n v="0"/>
    <n v="0"/>
    <n v="0"/>
    <n v="0"/>
    <n v="0"/>
    <n v="1.7169452630290221E-2"/>
    <n v="0"/>
    <n v="0"/>
  </r>
  <r>
    <x v="167"/>
    <d v="2016-06-21T00:00:00"/>
    <n v="179.51930236816401"/>
    <n v="104.85455322265599"/>
    <n v="15"/>
    <n v="2.8347037457108863E-3"/>
    <n v="-4.6317437845240766E-3"/>
    <n v="1"/>
    <n v="0"/>
    <n v="0"/>
    <n v="0"/>
    <n v="0"/>
    <n v="0"/>
    <n v="0"/>
    <n v="7.4664475302349629E-3"/>
    <n v="0"/>
    <n v="0"/>
  </r>
  <r>
    <x v="167"/>
    <d v="2016-06-22T00:00:00"/>
    <n v="179.22644042968699"/>
    <n v="105.02725982666"/>
    <n v="16"/>
    <n v="-1.6326995339374347E-3"/>
    <n v="1.6457513919485676E-3"/>
    <n v="0"/>
    <n v="1"/>
    <n v="0"/>
    <n v="-1.6326995339374347E-3"/>
    <n v="1.6457513919485676E-3"/>
    <n v="0"/>
    <n v="0"/>
    <n v="0"/>
    <n v="-3.278450925886002E-3"/>
    <n v="0"/>
  </r>
  <r>
    <x v="167"/>
    <d v="2016-06-23T00:00:00"/>
    <n v="181.56042480468699"/>
    <n v="103.825889587402"/>
    <n v="17"/>
    <n v="1.2938480636248384E-2"/>
    <n v="-1.1504576236842864E-2"/>
    <n v="0"/>
    <n v="1"/>
    <n v="0"/>
    <n v="1.2938480636248384E-2"/>
    <n v="-1.1504576236842864E-2"/>
    <n v="0"/>
    <n v="0"/>
    <n v="0"/>
    <n v="2.444305687309125E-2"/>
    <n v="0"/>
  </r>
  <r>
    <x v="167"/>
    <d v="2016-06-24T00:00:00"/>
    <n v="175.040756225585"/>
    <n v="106.613388061523"/>
    <n v="18"/>
    <n v="-3.6569677807904967E-2"/>
    <n v="2.6493737794615526E-2"/>
    <n v="0"/>
    <n v="1"/>
    <n v="0"/>
    <n v="-3.6569677807904967E-2"/>
    <n v="2.6493737794615526E-2"/>
    <n v="0"/>
    <n v="0"/>
    <n v="0"/>
    <n v="-6.306341560252049E-2"/>
    <n v="0"/>
  </r>
  <r>
    <x v="167"/>
    <d v="2016-06-27T00:00:00"/>
    <n v="171.905838012695"/>
    <n v="109.275146484375"/>
    <n v="19"/>
    <n v="-1.807196603428907E-2"/>
    <n v="2.4659885842510998E-2"/>
    <n v="0"/>
    <n v="1"/>
    <n v="0"/>
    <n v="-1.807196603428907E-2"/>
    <n v="2.4659885842510998E-2"/>
    <n v="0"/>
    <n v="0"/>
    <n v="0"/>
    <n v="-4.2731851876800064E-2"/>
    <n v="0"/>
  </r>
  <r>
    <x v="167"/>
    <d v="2016-06-28T00:00:00"/>
    <n v="175.00630187988199"/>
    <n v="109.50282287597599"/>
    <n v="20"/>
    <n v="1.7875110525771051E-2"/>
    <n v="2.0813473537390778E-3"/>
    <n v="0"/>
    <n v="1"/>
    <n v="0"/>
    <n v="1.7875110525771051E-2"/>
    <n v="2.0813473537390778E-3"/>
    <n v="0"/>
    <n v="0"/>
    <n v="0"/>
    <n v="1.5793763172031974E-2"/>
    <n v="0"/>
  </r>
  <r>
    <x v="167"/>
    <d v="2016-06-29T00:00:00"/>
    <n v="177.98626708984301"/>
    <n v="108.662727355957"/>
    <n v="21"/>
    <n v="1.6884412117796763E-2"/>
    <n v="-7.7014878975897594E-3"/>
    <n v="0"/>
    <n v="1"/>
    <n v="0"/>
    <n v="1.6884412117796763E-2"/>
    <n v="-7.7014878975897594E-3"/>
    <n v="0"/>
    <n v="0"/>
    <n v="0"/>
    <n v="2.4585900015386523E-2"/>
    <n v="0"/>
  </r>
  <r>
    <x v="167"/>
    <d v="2016-06-30T00:00:00"/>
    <n v="180.41499328613199"/>
    <n v="109.063110351562"/>
    <n v="22"/>
    <n v="1.3553319382039524E-2"/>
    <n v="3.6778680118334356E-3"/>
    <n v="0"/>
    <n v="1"/>
    <n v="0"/>
    <n v="1.3553319382039524E-2"/>
    <n v="3.6778680118334356E-3"/>
    <n v="0"/>
    <n v="0"/>
    <n v="0"/>
    <n v="9.8754513702060884E-3"/>
    <n v="0"/>
  </r>
  <r>
    <x v="168"/>
    <d v="2016-07-01T00:00:00"/>
    <n v="180.7939453125"/>
    <n v="110.577461242675"/>
    <n v="1"/>
    <n v="2.0982435643492163E-3"/>
    <n v="1.3789573360616711E-2"/>
    <n v="1"/>
    <n v="0"/>
    <n v="1"/>
    <n v="0"/>
    <n v="0"/>
    <n v="2.0982435643492163E-3"/>
    <n v="1.3789573360616711E-2"/>
    <n v="-1.1691329796267495E-2"/>
    <n v="0"/>
    <n v="-1.1691329796267495E-2"/>
  </r>
  <r>
    <x v="168"/>
    <d v="2016-07-05T00:00:00"/>
    <n v="179.49343872070301"/>
    <n v="111.961906433105"/>
    <n v="2"/>
    <n v="-7.2193049092637452E-3"/>
    <n v="1.2442410219388418E-2"/>
    <n v="1"/>
    <n v="0"/>
    <n v="1"/>
    <n v="0"/>
    <n v="0"/>
    <n v="-7.2193049092637452E-3"/>
    <n v="1.2442410219388418E-2"/>
    <n v="-1.9661715128652162E-2"/>
    <n v="0"/>
    <n v="-1.9661715128652162E-2"/>
  </r>
  <r>
    <x v="168"/>
    <d v="2016-07-06T00:00:00"/>
    <n v="180.57002258300699"/>
    <n v="112.142860412597"/>
    <n v="3"/>
    <n v="5.9799851206441736E-3"/>
    <n v="1.6149055762184309E-3"/>
    <n v="1"/>
    <n v="0"/>
    <n v="1"/>
    <n v="0"/>
    <n v="0"/>
    <n v="5.9799851206441736E-3"/>
    <n v="1.6149055762184309E-3"/>
    <n v="4.3650795444257432E-3"/>
    <n v="0"/>
    <n v="4.3650795444257432E-3"/>
  </r>
  <r>
    <x v="168"/>
    <d v="2016-07-07T00:00:00"/>
    <n v="180.45806884765599"/>
    <n v="112.135032653808"/>
    <n v="4"/>
    <n v="-6.2019406022307806E-4"/>
    <n v="-6.9804104944593174E-5"/>
    <n v="1"/>
    <n v="0"/>
    <n v="1"/>
    <n v="0"/>
    <n v="0"/>
    <n v="-6.2019406022307806E-4"/>
    <n v="-6.9804104944593174E-5"/>
    <n v="-5.5038995527848487E-4"/>
    <n v="0"/>
    <n v="-5.5038995527848487E-4"/>
  </r>
  <r>
    <x v="168"/>
    <d v="2016-07-08T00:00:00"/>
    <n v="183.145095825195"/>
    <n v="112.96094512939401"/>
    <n v="5"/>
    <n v="1.4780266812437257E-2"/>
    <n v="7.3383468695497039E-3"/>
    <n v="1"/>
    <n v="0"/>
    <n v="1"/>
    <n v="0"/>
    <n v="0"/>
    <n v="1.4780266812437257E-2"/>
    <n v="7.3383468695497039E-3"/>
    <n v="7.4419199428875527E-3"/>
    <n v="0"/>
    <n v="7.4419199428875527E-3"/>
  </r>
  <r>
    <x v="168"/>
    <d v="2016-07-11T00:00:00"/>
    <n v="183.79103088378901"/>
    <n v="111.96974182128901"/>
    <n v="6"/>
    <n v="3.5206984474458968E-3"/>
    <n v="-8.813468163851642E-3"/>
    <n v="1"/>
    <n v="0"/>
    <n v="0"/>
    <n v="0"/>
    <n v="0"/>
    <n v="0"/>
    <n v="0"/>
    <n v="1.2334166611297539E-2"/>
    <n v="0"/>
    <n v="0"/>
  </r>
  <r>
    <x v="168"/>
    <d v="2016-07-12T00:00:00"/>
    <n v="185.12603759765599"/>
    <n v="110.129096984863"/>
    <n v="7"/>
    <n v="7.2374669286224963E-3"/>
    <n v="-1.6575385879682644E-2"/>
    <n v="1"/>
    <n v="0"/>
    <n v="0"/>
    <n v="0"/>
    <n v="0"/>
    <n v="0"/>
    <n v="0"/>
    <n v="2.3812852808305141E-2"/>
    <n v="0"/>
    <n v="0"/>
  </r>
  <r>
    <x v="168"/>
    <d v="2016-07-13T00:00:00"/>
    <n v="185.100173950195"/>
    <n v="111.42699432373"/>
    <n v="8"/>
    <n v="-1.3971807881968301E-4"/>
    <n v="1.1716330418093919E-2"/>
    <n v="1"/>
    <n v="0"/>
    <n v="0"/>
    <n v="0"/>
    <n v="0"/>
    <n v="0"/>
    <n v="0"/>
    <n v="-1.1856048496913602E-2"/>
    <n v="0"/>
    <n v="0"/>
  </r>
  <r>
    <x v="168"/>
    <d v="2016-07-14T00:00:00"/>
    <n v="186.13368225097599"/>
    <n v="109.806518554687"/>
    <n v="9"/>
    <n v="5.5679779934773568E-3"/>
    <n v="-1.4649722180901369E-2"/>
    <n v="1"/>
    <n v="0"/>
    <n v="0"/>
    <n v="0"/>
    <n v="0"/>
    <n v="0"/>
    <n v="0"/>
    <n v="2.0217700174378725E-2"/>
    <n v="0"/>
    <n v="0"/>
  </r>
  <r>
    <x v="168"/>
    <d v="2016-07-15T00:00:00"/>
    <n v="185.88397216796801"/>
    <n v="108.862579345703"/>
    <n v="10"/>
    <n v="-1.342463818823294E-3"/>
    <n v="-8.6335479620164596E-3"/>
    <n v="1"/>
    <n v="0"/>
    <n v="0"/>
    <n v="0"/>
    <n v="0"/>
    <n v="0"/>
    <n v="0"/>
    <n v="7.2910841431931654E-3"/>
    <n v="0"/>
    <n v="0"/>
  </r>
  <r>
    <x v="168"/>
    <d v="2016-07-18T00:00:00"/>
    <n v="186.38346862792901"/>
    <n v="108.76025390625"/>
    <n v="11"/>
    <n v="2.683537183096153E-3"/>
    <n v="-9.4039256326923981E-4"/>
    <n v="1"/>
    <n v="0"/>
    <n v="0"/>
    <n v="0"/>
    <n v="0"/>
    <n v="0"/>
    <n v="0"/>
    <n v="3.6239297463653928E-3"/>
    <n v="0"/>
    <n v="0"/>
  </r>
  <r>
    <x v="168"/>
    <d v="2016-07-19T00:00:00"/>
    <n v="186.19400024414"/>
    <n v="109.373901367187"/>
    <n v="12"/>
    <n v="-1.0170684807926059E-3"/>
    <n v="5.6263456674809139E-3"/>
    <n v="1"/>
    <n v="0"/>
    <n v="0"/>
    <n v="0"/>
    <n v="0"/>
    <n v="0"/>
    <n v="0"/>
    <n v="-6.6434141482735196E-3"/>
    <n v="0"/>
    <n v="0"/>
  </r>
  <r>
    <x v="168"/>
    <d v="2016-07-20T00:00:00"/>
    <n v="186.96907043457"/>
    <n v="108.776069641113"/>
    <n v="13"/>
    <n v="4.1540622097784941E-3"/>
    <n v="-5.4809379063038904E-3"/>
    <n v="1"/>
    <n v="0"/>
    <n v="0"/>
    <n v="0"/>
    <n v="0"/>
    <n v="0"/>
    <n v="0"/>
    <n v="9.6350001160823845E-3"/>
    <n v="0"/>
    <n v="0"/>
  </r>
  <r>
    <x v="168"/>
    <d v="2016-07-21T00:00:00"/>
    <n v="186.26290893554599"/>
    <n v="108.996322631835"/>
    <n v="14"/>
    <n v="-3.7840398501771985E-3"/>
    <n v="2.0227822592475708E-3"/>
    <n v="1"/>
    <n v="0"/>
    <n v="0"/>
    <n v="0"/>
    <n v="0"/>
    <n v="0"/>
    <n v="0"/>
    <n v="-5.8068221094247693E-3"/>
    <n v="0"/>
    <n v="0"/>
  </r>
  <r>
    <x v="168"/>
    <d v="2016-07-22T00:00:00"/>
    <n v="187.09832763671801"/>
    <n v="109.18514251708901"/>
    <n v="15"/>
    <n v="4.475130321888815E-3"/>
    <n v="1.7308521809107943E-3"/>
    <n v="1"/>
    <n v="0"/>
    <n v="0"/>
    <n v="0"/>
    <n v="0"/>
    <n v="0"/>
    <n v="0"/>
    <n v="2.7442781409780207E-3"/>
    <n v="0"/>
    <n v="0"/>
  </r>
  <r>
    <x v="168"/>
    <d v="2016-07-25T00:00:00"/>
    <n v="186.59013366699199"/>
    <n v="109.10642242431599"/>
    <n v="16"/>
    <n v="-2.7198821245075478E-3"/>
    <n v="-7.2123809462412789E-4"/>
    <n v="0"/>
    <n v="1"/>
    <n v="0"/>
    <n v="-2.7198821245075478E-3"/>
    <n v="-7.2123809462412789E-4"/>
    <n v="0"/>
    <n v="0"/>
    <n v="0"/>
    <n v="-1.9986440298834199E-3"/>
    <n v="0"/>
  </r>
  <r>
    <x v="168"/>
    <d v="2016-07-26T00:00:00"/>
    <n v="186.67630004882801"/>
    <n v="109.279487609863"/>
    <n v="17"/>
    <n v="4.6168835760991756E-4"/>
    <n v="1.5849486054215823E-3"/>
    <n v="0"/>
    <n v="1"/>
    <n v="0"/>
    <n v="4.6168835760991756E-4"/>
    <n v="1.5849486054215823E-3"/>
    <n v="0"/>
    <n v="0"/>
    <n v="0"/>
    <n v="-1.1232602478116647E-3"/>
    <n v="0"/>
  </r>
  <r>
    <x v="168"/>
    <d v="2016-07-27T00:00:00"/>
    <n v="186.47819519042901"/>
    <n v="110.64035034179599"/>
    <n v="18"/>
    <n v="-1.0617847542408424E-3"/>
    <n v="1.2376146824501255E-2"/>
    <n v="0"/>
    <n v="1"/>
    <n v="0"/>
    <n v="-1.0617847542408424E-3"/>
    <n v="1.2376146824501255E-2"/>
    <n v="0"/>
    <n v="0"/>
    <n v="0"/>
    <n v="-1.3437931578742098E-2"/>
    <n v="0"/>
  </r>
  <r>
    <x v="168"/>
    <d v="2016-07-28T00:00:00"/>
    <n v="186.69352722167901"/>
    <n v="110.435890197753"/>
    <n v="19"/>
    <n v="1.1540641598326538E-3"/>
    <n v="-1.8496804707516027E-3"/>
    <n v="0"/>
    <n v="1"/>
    <n v="0"/>
    <n v="1.1540641598326538E-3"/>
    <n v="-1.8496804707516027E-3"/>
    <n v="0"/>
    <n v="0"/>
    <n v="0"/>
    <n v="3.0037446305842567E-3"/>
    <n v="0"/>
  </r>
  <r>
    <x v="168"/>
    <d v="2016-07-29T00:00:00"/>
    <n v="186.99494934082"/>
    <n v="111.35619354248"/>
    <n v="20"/>
    <n v="1.613227077723515E-3"/>
    <n v="8.2988410680304783E-3"/>
    <n v="0"/>
    <n v="1"/>
    <n v="0"/>
    <n v="1.613227077723515E-3"/>
    <n v="8.2988410680304783E-3"/>
    <n v="0"/>
    <n v="0"/>
    <n v="0"/>
    <n v="-6.6856139903069631E-3"/>
    <n v="0"/>
  </r>
  <r>
    <x v="169"/>
    <d v="2016-08-01T00:00:00"/>
    <n v="186.83995056152301"/>
    <n v="110.148887634277"/>
    <n v="1"/>
    <n v="-8.2923658662865799E-4"/>
    <n v="-1.0901039898325152E-2"/>
    <n v="1"/>
    <n v="0"/>
    <n v="1"/>
    <n v="0"/>
    <n v="0"/>
    <n v="-8.2923658662865799E-4"/>
    <n v="-1.0901039898325152E-2"/>
    <n v="1.0071803311696494E-2"/>
    <n v="0"/>
    <n v="1.0071803311696494E-2"/>
  </r>
  <r>
    <x v="169"/>
    <d v="2016-08-02T00:00:00"/>
    <n v="185.64279174804599"/>
    <n v="109.01406097412099"/>
    <n v="2"/>
    <n v="-6.4280182658131985E-3"/>
    <n v="-1.0356100880608404E-2"/>
    <n v="1"/>
    <n v="0"/>
    <n v="1"/>
    <n v="0"/>
    <n v="0"/>
    <n v="-6.4280182658131985E-3"/>
    <n v="-1.0356100880608404E-2"/>
    <n v="3.9280826147952055E-3"/>
    <n v="0"/>
    <n v="3.9280826147952055E-3"/>
  </r>
  <r>
    <x v="169"/>
    <d v="2016-08-03T00:00:00"/>
    <n v="186.18536376953099"/>
    <n v="109.07711791992099"/>
    <n v="3"/>
    <n v="2.9184040989252355E-3"/>
    <n v="5.782622467986906E-4"/>
    <n v="1"/>
    <n v="0"/>
    <n v="1"/>
    <n v="0"/>
    <n v="0"/>
    <n v="2.9184040989252355E-3"/>
    <n v="5.782622467986906E-4"/>
    <n v="2.3401418521265451E-3"/>
    <n v="0"/>
    <n v="2.3401418521265451E-3"/>
  </r>
  <r>
    <x v="169"/>
    <d v="2016-08-04T00:00:00"/>
    <n v="186.38346862792901"/>
    <n v="109.89663696289"/>
    <n v="4"/>
    <n v="1.0634538364013445E-3"/>
    <n v="7.4851241389712886E-3"/>
    <n v="1"/>
    <n v="0"/>
    <n v="1"/>
    <n v="0"/>
    <n v="0"/>
    <n v="1.0634538364013445E-3"/>
    <n v="7.4851241389712886E-3"/>
    <n v="-6.4216703025699439E-3"/>
    <n v="0"/>
    <n v="-6.4216703025699439E-3"/>
  </r>
  <r>
    <x v="169"/>
    <d v="2016-08-05T00:00:00"/>
    <n v="187.90791320800699"/>
    <n v="108.754035949707"/>
    <n v="5"/>
    <n v="8.1458087655282181E-3"/>
    <n v="-1.045147859637028E-2"/>
    <n v="1"/>
    <n v="0"/>
    <n v="1"/>
    <n v="0"/>
    <n v="0"/>
    <n v="8.1458087655282181E-3"/>
    <n v="-1.045147859637028E-2"/>
    <n v="1.8597287361898498E-2"/>
    <n v="0"/>
    <n v="1.8597287361898498E-2"/>
  </r>
  <r>
    <x v="169"/>
    <d v="2016-08-08T00:00:00"/>
    <n v="187.79591369628901"/>
    <n v="108.95883178710901"/>
    <n v="6"/>
    <n v="-5.962117338996454E-4"/>
    <n v="1.8813393984112874E-3"/>
    <n v="1"/>
    <n v="0"/>
    <n v="0"/>
    <n v="0"/>
    <n v="0"/>
    <n v="0"/>
    <n v="0"/>
    <n v="-2.4775511323109328E-3"/>
    <n v="0"/>
    <n v="0"/>
  </r>
  <r>
    <x v="169"/>
    <d v="2016-08-09T00:00:00"/>
    <n v="187.90791320800699"/>
    <n v="110.03065490722599"/>
    <n v="7"/>
    <n v="5.9621173389960182E-4"/>
    <n v="9.7888870830894169E-3"/>
    <n v="1"/>
    <n v="0"/>
    <n v="0"/>
    <n v="0"/>
    <n v="0"/>
    <n v="0"/>
    <n v="0"/>
    <n v="-9.1926753491898151E-3"/>
    <n v="0"/>
    <n v="0"/>
  </r>
  <r>
    <x v="169"/>
    <d v="2016-08-10T00:00:00"/>
    <n v="187.44276428222599"/>
    <n v="110.45623016357401"/>
    <n v="8"/>
    <n v="-2.4784778170799065E-3"/>
    <n v="3.8603274268153684E-3"/>
    <n v="1"/>
    <n v="0"/>
    <n v="0"/>
    <n v="0"/>
    <n v="0"/>
    <n v="0"/>
    <n v="0"/>
    <n v="-6.3388052438952749E-3"/>
    <n v="0"/>
    <n v="0"/>
  </r>
  <r>
    <x v="169"/>
    <d v="2016-08-11T00:00:00"/>
    <n v="188.31266784667901"/>
    <n v="109.471221923828"/>
    <n v="9"/>
    <n v="4.6301665614713961E-3"/>
    <n v="-8.9576341356658075E-3"/>
    <n v="1"/>
    <n v="0"/>
    <n v="0"/>
    <n v="0"/>
    <n v="0"/>
    <n v="0"/>
    <n v="0"/>
    <n v="1.3587800697137203E-2"/>
    <n v="0"/>
    <n v="0"/>
  </r>
  <r>
    <x v="169"/>
    <d v="2016-08-12T00:00:00"/>
    <n v="188.149002075195"/>
    <n v="110.39320373535099"/>
    <n v="10"/>
    <n v="-8.6949506349063308E-4"/>
    <n v="8.3868703458626435E-3"/>
    <n v="1"/>
    <n v="0"/>
    <n v="0"/>
    <n v="0"/>
    <n v="0"/>
    <n v="0"/>
    <n v="0"/>
    <n v="-9.256365409353276E-3"/>
    <n v="0"/>
    <n v="0"/>
  </r>
  <r>
    <x v="169"/>
    <d v="2016-08-15T00:00:00"/>
    <n v="188.69161987304599"/>
    <n v="109.352897644042"/>
    <n v="11"/>
    <n v="2.8798284540471099E-3"/>
    <n v="-9.4683260057944526E-3"/>
    <n v="1"/>
    <n v="0"/>
    <n v="0"/>
    <n v="0"/>
    <n v="0"/>
    <n v="0"/>
    <n v="0"/>
    <n v="1.2348154459841562E-2"/>
    <n v="0"/>
    <n v="0"/>
  </r>
  <r>
    <x v="169"/>
    <d v="2016-08-16T00:00:00"/>
    <n v="187.71841430664"/>
    <n v="109.061347961425"/>
    <n v="12"/>
    <n v="-5.1709978300072878E-3"/>
    <n v="-2.669696337542036E-3"/>
    <n v="1"/>
    <n v="0"/>
    <n v="0"/>
    <n v="0"/>
    <n v="0"/>
    <n v="0"/>
    <n v="0"/>
    <n v="-2.5013014924652518E-3"/>
    <n v="0"/>
    <n v="0"/>
  </r>
  <r>
    <x v="169"/>
    <d v="2016-08-17T00:00:00"/>
    <n v="188.07144165039"/>
    <n v="109.71542358398401"/>
    <n v="13"/>
    <n v="1.8788556529962489E-3"/>
    <n v="5.9794060102220286E-3"/>
    <n v="1"/>
    <n v="0"/>
    <n v="0"/>
    <n v="0"/>
    <n v="0"/>
    <n v="0"/>
    <n v="0"/>
    <n v="-4.1005503572257799E-3"/>
    <n v="0"/>
    <n v="0"/>
  </r>
  <r>
    <x v="169"/>
    <d v="2016-08-18T00:00:00"/>
    <n v="188.49353027343699"/>
    <n v="109.88881683349599"/>
    <n v="14"/>
    <n v="2.2417847186436747E-3"/>
    <n v="1.5791433281509243E-3"/>
    <n v="1"/>
    <n v="0"/>
    <n v="0"/>
    <n v="0"/>
    <n v="0"/>
    <n v="0"/>
    <n v="0"/>
    <n v="6.6264139049275039E-4"/>
    <n v="0"/>
    <n v="0"/>
  </r>
  <r>
    <x v="169"/>
    <d v="2016-08-19T00:00:00"/>
    <n v="188.21788024902301"/>
    <n v="109.31353759765599"/>
    <n v="15"/>
    <n v="-1.4634548671000438E-3"/>
    <n v="-5.2488538099865886E-3"/>
    <n v="1"/>
    <n v="0"/>
    <n v="0"/>
    <n v="0"/>
    <n v="0"/>
    <n v="0"/>
    <n v="0"/>
    <n v="3.7853989428865446E-3"/>
    <n v="0"/>
    <n v="0"/>
  </r>
  <r>
    <x v="169"/>
    <d v="2016-08-22T00:00:00"/>
    <n v="188.20928955078099"/>
    <n v="110.23556518554599"/>
    <n v="16"/>
    <n v="-4.5643348476019074E-5"/>
    <n v="8.399332967945013E-3"/>
    <n v="0"/>
    <n v="1"/>
    <n v="0"/>
    <n v="-4.5643348476019074E-5"/>
    <n v="8.399332967945013E-3"/>
    <n v="0"/>
    <n v="0"/>
    <n v="0"/>
    <n v="-8.4449763164210316E-3"/>
    <n v="0"/>
  </r>
  <r>
    <x v="169"/>
    <d v="2016-08-23T00:00:00"/>
    <n v="188.58827209472599"/>
    <n v="110.35377502441401"/>
    <n v="17"/>
    <n v="2.011598323974741E-3"/>
    <n v="1.0717639399158698E-3"/>
    <n v="0"/>
    <n v="1"/>
    <n v="0"/>
    <n v="2.011598323974741E-3"/>
    <n v="1.0717639399158698E-3"/>
    <n v="0"/>
    <n v="0"/>
    <n v="0"/>
    <n v="9.3983438405887115E-4"/>
    <n v="0"/>
  </r>
  <r>
    <x v="169"/>
    <d v="2016-08-24T00:00:00"/>
    <n v="187.62364196777301"/>
    <n v="110.093711853027"/>
    <n v="18"/>
    <n v="-5.1281323363827902E-3"/>
    <n v="-2.3594126266950071E-3"/>
    <n v="0"/>
    <n v="1"/>
    <n v="0"/>
    <n v="-5.1281323363827902E-3"/>
    <n v="-2.3594126266950071E-3"/>
    <n v="0"/>
    <n v="0"/>
    <n v="0"/>
    <n v="-2.7687197096877831E-3"/>
    <n v="0"/>
  </r>
  <r>
    <x v="169"/>
    <d v="2016-08-25T00:00:00"/>
    <n v="187.49450683593699"/>
    <n v="109.67601776123"/>
    <n v="19"/>
    <n v="-6.8850380792873241E-4"/>
    <n v="-3.8012022444886828E-3"/>
    <n v="0"/>
    <n v="1"/>
    <n v="0"/>
    <n v="-6.8850380792873241E-4"/>
    <n v="-3.8012022444886828E-3"/>
    <n v="0"/>
    <n v="0"/>
    <n v="0"/>
    <n v="3.1126984365599502E-3"/>
    <n v="0"/>
  </r>
  <r>
    <x v="169"/>
    <d v="2016-08-26T00:00:00"/>
    <n v="187.14131164550699"/>
    <n v="109.0376663208"/>
    <n v="20"/>
    <n v="-1.8855393833047784E-3"/>
    <n v="-5.8373416893123791E-3"/>
    <n v="0"/>
    <n v="1"/>
    <n v="0"/>
    <n v="-1.8855393833047784E-3"/>
    <n v="-5.8373416893123791E-3"/>
    <n v="0"/>
    <n v="0"/>
    <n v="0"/>
    <n v="3.9518023060076003E-3"/>
    <n v="0"/>
  </r>
  <r>
    <x v="169"/>
    <d v="2016-08-29T00:00:00"/>
    <n v="188.062896728515"/>
    <n v="110.49561309814401"/>
    <n v="21"/>
    <n v="4.9124552217857387E-3"/>
    <n v="1.328243458814311E-2"/>
    <n v="0"/>
    <n v="1"/>
    <n v="0"/>
    <n v="4.9124552217857387E-3"/>
    <n v="1.328243458814311E-2"/>
    <n v="0"/>
    <n v="0"/>
    <n v="0"/>
    <n v="-8.3699793663573711E-3"/>
    <n v="0"/>
  </r>
  <r>
    <x v="169"/>
    <d v="2016-08-30T00:00:00"/>
    <n v="187.75285339355401"/>
    <n v="110.07007598876901"/>
    <n v="22"/>
    <n v="-1.6499755808492605E-3"/>
    <n v="-3.8586022977098811E-3"/>
    <n v="0"/>
    <n v="1"/>
    <n v="0"/>
    <n v="-1.6499755808492605E-3"/>
    <n v="-3.8586022977098811E-3"/>
    <n v="0"/>
    <n v="0"/>
    <n v="0"/>
    <n v="2.2086267168606203E-3"/>
    <n v="0"/>
  </r>
  <r>
    <x v="169"/>
    <d v="2016-08-31T00:00:00"/>
    <n v="187.21884155273401"/>
    <n v="110.227729797363"/>
    <n v="23"/>
    <n v="-2.8482800650836307E-3"/>
    <n v="1.4312792171943887E-3"/>
    <n v="0"/>
    <n v="1"/>
    <n v="0"/>
    <n v="-2.8482800650836307E-3"/>
    <n v="1.4312792171943887E-3"/>
    <n v="0"/>
    <n v="0"/>
    <n v="0"/>
    <n v="-4.2795592822780192E-3"/>
    <n v="0"/>
  </r>
  <r>
    <x v="170"/>
    <d v="2016-09-01T00:00:00"/>
    <n v="187.22749328613199"/>
    <n v="110.349250793457"/>
    <n v="1"/>
    <n v="4.6210805632448272E-5"/>
    <n v="1.1018466937306565E-3"/>
    <n v="1"/>
    <n v="0"/>
    <n v="1"/>
    <n v="0"/>
    <n v="0"/>
    <n v="4.6210805632448272E-5"/>
    <n v="1.1018466937306565E-3"/>
    <n v="-1.0556358880982083E-3"/>
    <n v="0"/>
    <n v="-1.0556358880982083E-3"/>
  </r>
  <r>
    <x v="170"/>
    <d v="2016-09-02T00:00:00"/>
    <n v="188.07144165039"/>
    <n v="109.449241638183"/>
    <n v="2"/>
    <n v="4.4974803190886365E-3"/>
    <n v="-8.18944821133487E-3"/>
    <n v="1"/>
    <n v="0"/>
    <n v="1"/>
    <n v="0"/>
    <n v="0"/>
    <n v="4.4974803190886365E-3"/>
    <n v="-8.18944821133487E-3"/>
    <n v="1.2686928530423507E-2"/>
    <n v="0"/>
    <n v="1.2686928530423507E-2"/>
  </r>
  <r>
    <x v="170"/>
    <d v="2016-09-06T00:00:00"/>
    <n v="188.63993835449199"/>
    <n v="110.246681213378"/>
    <n v="3"/>
    <n v="3.0182105762726554E-3"/>
    <n v="7.2595163985629211E-3"/>
    <n v="1"/>
    <n v="0"/>
    <n v="1"/>
    <n v="0"/>
    <n v="0"/>
    <n v="3.0182105762726554E-3"/>
    <n v="7.2595163985629211E-3"/>
    <n v="-4.2413058222902662E-3"/>
    <n v="0"/>
    <n v="-4.2413058222902662E-3"/>
  </r>
  <r>
    <x v="170"/>
    <d v="2016-09-07T00:00:00"/>
    <n v="188.62271118164"/>
    <n v="110.167686462402"/>
    <n v="4"/>
    <n v="-9.1327211348044712E-5"/>
    <n v="-7.1678407529540049E-4"/>
    <n v="1"/>
    <n v="0"/>
    <n v="1"/>
    <n v="0"/>
    <n v="0"/>
    <n v="-9.1327211348044712E-5"/>
    <n v="-7.1678407529540049E-4"/>
    <n v="6.2545686394735575E-4"/>
    <n v="0"/>
    <n v="6.2545686394735575E-4"/>
  </r>
  <r>
    <x v="170"/>
    <d v="2016-09-08T00:00:00"/>
    <n v="188.19207763671801"/>
    <n v="108.786041259765"/>
    <n v="5"/>
    <n v="-2.2856519710857158E-3"/>
    <n v="-1.2620598479345968E-2"/>
    <n v="1"/>
    <n v="0"/>
    <n v="1"/>
    <n v="0"/>
    <n v="0"/>
    <n v="-2.2856519710857158E-3"/>
    <n v="-1.2620598479345968E-2"/>
    <n v="1.0334946508260251E-2"/>
    <n v="0"/>
    <n v="1.0334946508260251E-2"/>
  </r>
  <r>
    <x v="170"/>
    <d v="2016-09-09T00:00:00"/>
    <n v="183.687744140625"/>
    <n v="106.99390411376901"/>
    <n v="6"/>
    <n v="-2.4225857530615836E-2"/>
    <n v="-1.6611167006591956E-2"/>
    <n v="1"/>
    <n v="0"/>
    <n v="0"/>
    <n v="0"/>
    <n v="0"/>
    <n v="0"/>
    <n v="0"/>
    <n v="-7.6146905240238802E-3"/>
    <n v="0"/>
    <n v="0"/>
  </r>
  <r>
    <x v="170"/>
    <d v="2016-09-12T00:00:00"/>
    <n v="186.32316589355401"/>
    <n v="107.049110412597"/>
    <n v="7"/>
    <n v="1.4245343844988831E-2"/>
    <n v="5.1584304373899364E-4"/>
    <n v="1"/>
    <n v="0"/>
    <n v="0"/>
    <n v="0"/>
    <n v="0"/>
    <n v="0"/>
    <n v="0"/>
    <n v="1.3729500801249838E-2"/>
    <n v="0"/>
    <n v="0"/>
  </r>
  <r>
    <x v="170"/>
    <d v="2016-09-13T00:00:00"/>
    <n v="183.64465332031199"/>
    <n v="105.833282470703"/>
    <n v="8"/>
    <n v="-1.44799587104813E-2"/>
    <n v="-1.1422655910648222E-2"/>
    <n v="1"/>
    <n v="0"/>
    <n v="0"/>
    <n v="0"/>
    <n v="0"/>
    <n v="0"/>
    <n v="0"/>
    <n v="-3.0573027998330778E-3"/>
    <n v="0"/>
    <n v="0"/>
  </r>
  <r>
    <x v="170"/>
    <d v="2016-09-14T00:00:00"/>
    <n v="183.57572937011699"/>
    <n v="105.9912109375"/>
    <n v="9"/>
    <n v="-3.753819463907836E-4"/>
    <n v="1.4911259176710917E-3"/>
    <n v="1"/>
    <n v="0"/>
    <n v="0"/>
    <n v="0"/>
    <n v="0"/>
    <n v="0"/>
    <n v="0"/>
    <n v="-1.8665078640618753E-3"/>
    <n v="0"/>
    <n v="0"/>
  </r>
  <r>
    <x v="170"/>
    <d v="2016-09-15T00:00:00"/>
    <n v="185.41020202636699"/>
    <n v="105.53328704833901"/>
    <n v="10"/>
    <n v="9.9434022538420295E-3"/>
    <n v="-4.3297547934565738E-3"/>
    <n v="1"/>
    <n v="0"/>
    <n v="0"/>
    <n v="0"/>
    <n v="0"/>
    <n v="0"/>
    <n v="0"/>
    <n v="1.4273157047298604E-2"/>
    <n v="0"/>
    <n v="0"/>
  </r>
  <r>
    <x v="170"/>
    <d v="2016-09-16T00:00:00"/>
    <n v="184.69352722167901"/>
    <n v="106.385940551757"/>
    <n v="11"/>
    <n v="-3.8728369580044515E-3"/>
    <n v="8.0470103081829707E-3"/>
    <n v="1"/>
    <n v="0"/>
    <n v="0"/>
    <n v="0"/>
    <n v="0"/>
    <n v="0"/>
    <n v="0"/>
    <n v="-1.1919847266187422E-2"/>
    <n v="0"/>
    <n v="0"/>
  </r>
  <r>
    <x v="170"/>
    <d v="2016-09-19T00:00:00"/>
    <n v="184.72816467285099"/>
    <n v="106.03855133056599"/>
    <n v="12"/>
    <n v="1.8752256314912228E-4"/>
    <n v="-3.2707107151073739E-3"/>
    <n v="1"/>
    <n v="0"/>
    <n v="0"/>
    <n v="0"/>
    <n v="0"/>
    <n v="0"/>
    <n v="0"/>
    <n v="3.4582332782564962E-3"/>
    <n v="0"/>
    <n v="0"/>
  </r>
  <r>
    <x v="170"/>
    <d v="2016-09-20T00:00:00"/>
    <n v="184.73675537109301"/>
    <n v="106.409614562988"/>
    <n v="13"/>
    <n v="4.6503458258211344E-5"/>
    <n v="3.4932154691743283E-3"/>
    <n v="1"/>
    <n v="0"/>
    <n v="0"/>
    <n v="0"/>
    <n v="0"/>
    <n v="0"/>
    <n v="0"/>
    <n v="-3.4467120109161172E-3"/>
    <n v="0"/>
    <n v="0"/>
  </r>
  <r>
    <x v="170"/>
    <d v="2016-09-21T00:00:00"/>
    <n v="186.81425476074199"/>
    <n v="107.270217895507"/>
    <n v="14"/>
    <n v="1.1182965373450536E-2"/>
    <n v="8.0551166290171502E-3"/>
    <n v="1"/>
    <n v="0"/>
    <n v="0"/>
    <n v="0"/>
    <n v="0"/>
    <n v="0"/>
    <n v="0"/>
    <n v="3.1278487444333855E-3"/>
    <n v="0"/>
    <n v="0"/>
  </r>
  <r>
    <x v="170"/>
    <d v="2016-09-22T00:00:00"/>
    <n v="187.99147033691401"/>
    <n v="108.12285614013599"/>
    <n v="15"/>
    <n v="6.2817580867395393E-3"/>
    <n v="7.9170855615751084E-3"/>
    <n v="1"/>
    <n v="0"/>
    <n v="0"/>
    <n v="0"/>
    <n v="0"/>
    <n v="0"/>
    <n v="0"/>
    <n v="-1.6353274748355691E-3"/>
    <n v="0"/>
    <n v="0"/>
  </r>
  <r>
    <x v="170"/>
    <d v="2016-09-23T00:00:00"/>
    <n v="186.96139526367099"/>
    <n v="108.020202636718"/>
    <n v="16"/>
    <n v="-5.4944381501942077E-3"/>
    <n v="-9.4986636829456927E-4"/>
    <n v="0"/>
    <n v="1"/>
    <n v="0"/>
    <n v="-5.4944381501942077E-3"/>
    <n v="-9.4986636829456927E-4"/>
    <n v="0"/>
    <n v="0"/>
    <n v="0"/>
    <n v="-4.5445717818996386E-3"/>
    <n v="0"/>
  </r>
  <r>
    <x v="170"/>
    <d v="2016-09-26T00:00:00"/>
    <n v="185.44662475585901"/>
    <n v="108.70709991455"/>
    <n v="17"/>
    <n v="-8.135049624122162E-3"/>
    <n v="6.3388375138228549E-3"/>
    <n v="0"/>
    <n v="1"/>
    <n v="0"/>
    <n v="-8.135049624122162E-3"/>
    <n v="6.3388375138228549E-3"/>
    <n v="0"/>
    <n v="0"/>
    <n v="0"/>
    <n v="-1.4473887137945018E-2"/>
    <n v="0"/>
  </r>
  <r>
    <x v="170"/>
    <d v="2016-09-27T00:00:00"/>
    <n v="186.59783935546801"/>
    <n v="109.504508972167"/>
    <n v="18"/>
    <n v="6.1886058513929377E-3"/>
    <n v="7.3086176414577791E-3"/>
    <n v="0"/>
    <n v="1"/>
    <n v="0"/>
    <n v="6.1886058513929377E-3"/>
    <n v="7.3086176414577791E-3"/>
    <n v="0"/>
    <n v="0"/>
    <n v="0"/>
    <n v="-1.1200117900648414E-3"/>
    <n v="0"/>
  </r>
  <r>
    <x v="170"/>
    <d v="2016-09-28T00:00:00"/>
    <n v="187.524002075195"/>
    <n v="109.26764678955"/>
    <n v="19"/>
    <n v="4.9511389560330087E-3"/>
    <n v="-2.1653786273076788E-3"/>
    <n v="0"/>
    <n v="1"/>
    <n v="0"/>
    <n v="4.9511389560330087E-3"/>
    <n v="-2.1653786273076788E-3"/>
    <n v="0"/>
    <n v="0"/>
    <n v="0"/>
    <n v="7.1165175833406875E-3"/>
    <n v="0"/>
  </r>
  <r>
    <x v="170"/>
    <d v="2016-09-29T00:00:00"/>
    <n v="185.82743835449199"/>
    <n v="109.543975830078"/>
    <n v="20"/>
    <n v="-9.0883559816752439E-3"/>
    <n v="2.5257267792128191E-3"/>
    <n v="0"/>
    <n v="1"/>
    <n v="0"/>
    <n v="-9.0883559816752439E-3"/>
    <n v="2.5257267792128191E-3"/>
    <n v="0"/>
    <n v="0"/>
    <n v="0"/>
    <n v="-1.1614082760888062E-2"/>
    <n v="0"/>
  </r>
  <r>
    <x v="170"/>
    <d v="2016-09-30T00:00:00"/>
    <n v="187.229736328125"/>
    <n v="108.56499481201099"/>
    <n v="21"/>
    <n v="7.5179070313702101E-3"/>
    <n v="-8.9770502298910197E-3"/>
    <n v="0"/>
    <n v="1"/>
    <n v="0"/>
    <n v="7.5179070313702101E-3"/>
    <n v="-8.9770502298910197E-3"/>
    <n v="0"/>
    <n v="0"/>
    <n v="0"/>
    <n v="1.6494957261261229E-2"/>
    <n v="0"/>
  </r>
  <r>
    <x v="171"/>
    <d v="2016-10-03T00:00:00"/>
    <n v="186.77961730957"/>
    <n v="108.20668792724599"/>
    <n v="1"/>
    <n v="-2.4069945390152855E-3"/>
    <n v="-3.3058488687664625E-3"/>
    <n v="1"/>
    <n v="0"/>
    <n v="1"/>
    <n v="0"/>
    <n v="0"/>
    <n v="-2.4069945390152855E-3"/>
    <n v="-3.3058488687664625E-3"/>
    <n v="8.9885432975117703E-4"/>
    <n v="0"/>
    <n v="8.9885432975117703E-4"/>
  </r>
  <r>
    <x v="171"/>
    <d v="2016-10-04T00:00:00"/>
    <n v="185.82743835449199"/>
    <n v="106.94116973876901"/>
    <n v="2"/>
    <n v="-5.1109124923547807E-3"/>
    <n v="-1.1764307557627486E-2"/>
    <n v="1"/>
    <n v="0"/>
    <n v="1"/>
    <n v="0"/>
    <n v="0"/>
    <n v="-5.1109124923547807E-3"/>
    <n v="-1.1764307557627486E-2"/>
    <n v="6.6533950652727051E-3"/>
    <n v="0"/>
    <n v="6.6533950652727051E-3"/>
  </r>
  <r>
    <x v="171"/>
    <d v="2016-10-05T00:00:00"/>
    <n v="186.64973449707"/>
    <n v="106.4429397583"/>
    <n v="3"/>
    <n v="4.4152905916710651E-3"/>
    <n v="-4.6698030800318641E-3"/>
    <n v="1"/>
    <n v="0"/>
    <n v="1"/>
    <n v="0"/>
    <n v="0"/>
    <n v="4.4152905916710651E-3"/>
    <n v="-4.6698030800318641E-3"/>
    <n v="9.0850936717029283E-3"/>
    <n v="0"/>
    <n v="9.0850936717029283E-3"/>
  </r>
  <r>
    <x v="171"/>
    <d v="2016-10-06T00:00:00"/>
    <n v="186.77961730957"/>
    <n v="105.849723815917"/>
    <n v="4"/>
    <n v="6.9562190068366437E-4"/>
    <n v="-5.5886762773839447E-3"/>
    <n v="1"/>
    <n v="0"/>
    <n v="1"/>
    <n v="0"/>
    <n v="0"/>
    <n v="6.9562190068366437E-4"/>
    <n v="-5.5886762773839447E-3"/>
    <n v="6.2842981780676091E-3"/>
    <n v="0"/>
    <n v="6.2842981780676091E-3"/>
  </r>
  <r>
    <x v="171"/>
    <d v="2016-10-07T00:00:00"/>
    <n v="186.139068603515"/>
    <n v="105.92091369628901"/>
    <n v="5"/>
    <n v="-3.4353297928151247E-3"/>
    <n v="6.7233006322286743E-4"/>
    <n v="1"/>
    <n v="0"/>
    <n v="1"/>
    <n v="0"/>
    <n v="0"/>
    <n v="-3.4353297928151247E-3"/>
    <n v="6.7233006322286743E-4"/>
    <n v="-4.1076598560379918E-3"/>
    <n v="0"/>
    <n v="-4.1076598560379918E-3"/>
  </r>
  <r>
    <x v="171"/>
    <d v="2016-10-10T00:00:00"/>
    <n v="187.10853576660099"/>
    <n v="105.296089172363"/>
    <n v="6"/>
    <n v="5.1947786503220945E-3"/>
    <n v="-5.9164398515795585E-3"/>
    <n v="1"/>
    <n v="0"/>
    <n v="0"/>
    <n v="0"/>
    <n v="0"/>
    <n v="0"/>
    <n v="0"/>
    <n v="1.1111218501901653E-2"/>
    <n v="0"/>
    <n v="0"/>
  </r>
  <r>
    <x v="171"/>
    <d v="2016-10-11T00:00:00"/>
    <n v="184.74543762207"/>
    <n v="105.05880737304599"/>
    <n v="7"/>
    <n v="-1.2709989004028827E-2"/>
    <n v="-2.2560149904089334E-3"/>
    <n v="1"/>
    <n v="0"/>
    <n v="0"/>
    <n v="0"/>
    <n v="0"/>
    <n v="0"/>
    <n v="0"/>
    <n v="-1.0453974013619895E-2"/>
    <n v="0"/>
    <n v="0"/>
  </r>
  <r>
    <x v="171"/>
    <d v="2016-10-12T00:00:00"/>
    <n v="184.98779296875"/>
    <n v="105.16163635253901"/>
    <n v="8"/>
    <n v="1.3109742989730327E-3"/>
    <n v="9.7829674290285861E-4"/>
    <n v="1"/>
    <n v="0"/>
    <n v="0"/>
    <n v="0"/>
    <n v="0"/>
    <n v="0"/>
    <n v="0"/>
    <n v="3.3267755607017404E-4"/>
    <n v="0"/>
    <n v="0"/>
  </r>
  <r>
    <x v="171"/>
    <d v="2016-10-13T00:00:00"/>
    <n v="184.38186645507801"/>
    <n v="105.557121276855"/>
    <n v="9"/>
    <n v="-3.2808707577057332E-3"/>
    <n v="3.75367995838709E-3"/>
    <n v="1"/>
    <n v="0"/>
    <n v="0"/>
    <n v="0"/>
    <n v="0"/>
    <n v="0"/>
    <n v="0"/>
    <n v="-7.0345507160928227E-3"/>
    <n v="0"/>
    <n v="0"/>
  </r>
  <r>
    <x v="171"/>
    <d v="2016-10-14T00:00:00"/>
    <n v="184.47714233398401"/>
    <n v="104.078033447265"/>
    <n v="10"/>
    <n v="5.1659782602395262E-4"/>
    <n v="-1.4111300898350936E-2"/>
    <n v="1"/>
    <n v="0"/>
    <n v="0"/>
    <n v="0"/>
    <n v="0"/>
    <n v="0"/>
    <n v="0"/>
    <n v="1.4627898724374888E-2"/>
    <n v="0"/>
    <n v="0"/>
  </r>
  <r>
    <x v="171"/>
    <d v="2016-10-17T00:00:00"/>
    <n v="183.83657836914"/>
    <n v="104.742378234863"/>
    <n v="11"/>
    <n v="-3.478364093906304E-3"/>
    <n v="6.362855274821836E-3"/>
    <n v="1"/>
    <n v="0"/>
    <n v="0"/>
    <n v="0"/>
    <n v="0"/>
    <n v="0"/>
    <n v="0"/>
    <n v="-9.84121936872814E-3"/>
    <n v="0"/>
    <n v="0"/>
  </r>
  <r>
    <x v="171"/>
    <d v="2016-10-18T00:00:00"/>
    <n v="184.98779296875"/>
    <n v="105.082542419433"/>
    <n v="12"/>
    <n v="6.2426370255882074E-3"/>
    <n v="3.2423649347218218E-3"/>
    <n v="1"/>
    <n v="0"/>
    <n v="0"/>
    <n v="0"/>
    <n v="0"/>
    <n v="0"/>
    <n v="0"/>
    <n v="3.0002720908663856E-3"/>
    <n v="0"/>
    <n v="0"/>
  </r>
  <r>
    <x v="171"/>
    <d v="2016-10-19T00:00:00"/>
    <n v="185.481185913085"/>
    <n v="105.16957855224599"/>
    <n v="13"/>
    <n v="2.6636143060409173E-3"/>
    <n v="8.2792161508152197E-4"/>
    <n v="1"/>
    <n v="0"/>
    <n v="0"/>
    <n v="0"/>
    <n v="0"/>
    <n v="0"/>
    <n v="0"/>
    <n v="1.8356926909593955E-3"/>
    <n v="0"/>
    <n v="0"/>
  </r>
  <r>
    <x v="171"/>
    <d v="2016-10-20T00:00:00"/>
    <n v="185.13497924804599"/>
    <n v="105.28028106689401"/>
    <n v="14"/>
    <n v="-1.8682766607880153E-3"/>
    <n v="1.0520560579990728E-3"/>
    <n v="1"/>
    <n v="0"/>
    <n v="0"/>
    <n v="0"/>
    <n v="0"/>
    <n v="0"/>
    <n v="0"/>
    <n v="-2.9203327187870883E-3"/>
    <n v="0"/>
    <n v="0"/>
  </r>
  <r>
    <x v="171"/>
    <d v="2016-10-21T00:00:00"/>
    <n v="185.22154235839801"/>
    <n v="105.4384765625"/>
    <n v="15"/>
    <n v="4.6745828345527273E-4"/>
    <n v="1.5014849850683593E-3"/>
    <n v="1"/>
    <n v="0"/>
    <n v="0"/>
    <n v="0"/>
    <n v="0"/>
    <n v="0"/>
    <n v="0"/>
    <n v="-1.0340267016130866E-3"/>
    <n v="0"/>
    <n v="0"/>
  </r>
  <r>
    <x v="171"/>
    <d v="2016-10-24T00:00:00"/>
    <n v="186.00920104980401"/>
    <n v="104.979675292968"/>
    <n v="16"/>
    <n v="4.2435056221049056E-3"/>
    <n v="-4.3608594845551156E-3"/>
    <n v="0"/>
    <n v="1"/>
    <n v="0"/>
    <n v="4.2435056221049056E-3"/>
    <n v="-4.3608594845551156E-3"/>
    <n v="0"/>
    <n v="0"/>
    <n v="0"/>
    <n v="8.6043651066600203E-3"/>
    <n v="0"/>
  </r>
  <r>
    <x v="171"/>
    <d v="2016-10-25T00:00:00"/>
    <n v="185.38601684570301"/>
    <n v="105.25651550292901"/>
    <n v="17"/>
    <n v="-3.3559117562038669E-3"/>
    <n v="2.6336128801103722E-3"/>
    <n v="0"/>
    <n v="1"/>
    <n v="0"/>
    <n v="-3.3559117562038669E-3"/>
    <n v="2.6336128801103722E-3"/>
    <n v="0"/>
    <n v="0"/>
    <n v="0"/>
    <n v="-5.9895246363142387E-3"/>
    <n v="0"/>
  </r>
  <r>
    <x v="171"/>
    <d v="2016-10-26T00:00:00"/>
    <n v="185.01377868652301"/>
    <n v="104.544700622558"/>
    <n v="18"/>
    <n v="-2.009927051710751E-3"/>
    <n v="-6.7856385658859892E-3"/>
    <n v="0"/>
    <n v="1"/>
    <n v="0"/>
    <n v="-2.009927051710751E-3"/>
    <n v="-6.7856385658859892E-3"/>
    <n v="0"/>
    <n v="0"/>
    <n v="0"/>
    <n v="4.7757115141752382E-3"/>
    <n v="0"/>
  </r>
  <r>
    <x v="171"/>
    <d v="2016-10-27T00:00:00"/>
    <n v="184.52037048339801"/>
    <n v="103.40574645996"/>
    <n v="19"/>
    <n v="-2.6704351814322374E-3"/>
    <n v="-1.0954201518458832E-2"/>
    <n v="0"/>
    <n v="1"/>
    <n v="0"/>
    <n v="-2.6704351814322374E-3"/>
    <n v="-1.0954201518458832E-2"/>
    <n v="0"/>
    <n v="0"/>
    <n v="0"/>
    <n v="8.2837663370265938E-3"/>
    <n v="0"/>
  </r>
  <r>
    <x v="171"/>
    <d v="2016-10-28T00:00:00"/>
    <n v="183.97505187988199"/>
    <n v="103.176391601562"/>
    <n v="20"/>
    <n v="-2.9597057032339021E-3"/>
    <n v="-2.2204722517278957E-3"/>
    <n v="0"/>
    <n v="1"/>
    <n v="0"/>
    <n v="-2.9597057032339021E-3"/>
    <n v="-2.2204722517278957E-3"/>
    <n v="0"/>
    <n v="0"/>
    <n v="0"/>
    <n v="-7.3923345150600636E-4"/>
    <n v="0"/>
  </r>
  <r>
    <x v="171"/>
    <d v="2016-10-31T00:00:00"/>
    <n v="183.98371887207"/>
    <n v="103.8091506958"/>
    <n v="21"/>
    <n v="4.7108496269413845E-5"/>
    <n v="6.1140605121477107E-3"/>
    <n v="0"/>
    <n v="1"/>
    <n v="0"/>
    <n v="4.7108496269413845E-5"/>
    <n v="6.1140605121477107E-3"/>
    <n v="0"/>
    <n v="0"/>
    <n v="0"/>
    <n v="-6.0669520158782965E-3"/>
    <n v="0"/>
  </r>
  <r>
    <x v="172"/>
    <d v="2016-11-01T00:00:00"/>
    <n v="182.65071105957"/>
    <n v="103.81706237792901"/>
    <n v="1"/>
    <n v="-7.2716230522914564E-3"/>
    <n v="7.6210821511393312E-5"/>
    <n v="1"/>
    <n v="0"/>
    <n v="1"/>
    <n v="0"/>
    <n v="0"/>
    <n v="-7.2716230522914564E-3"/>
    <n v="7.6210821511393312E-5"/>
    <n v="-7.3478338738028493E-3"/>
    <n v="0"/>
    <n v="-7.3478338738028493E-3"/>
  </r>
  <r>
    <x v="172"/>
    <d v="2016-11-02T00:00:00"/>
    <n v="181.551345825195"/>
    <n v="104.268714904785"/>
    <n v="2"/>
    <n v="-6.0371354452194506E-3"/>
    <n v="4.3410293775851859E-3"/>
    <n v="1"/>
    <n v="0"/>
    <n v="1"/>
    <n v="0"/>
    <n v="0"/>
    <n v="-6.0371354452194506E-3"/>
    <n v="4.3410293775851859E-3"/>
    <n v="-1.0378164822804636E-2"/>
    <n v="0"/>
    <n v="-1.0378164822804636E-2"/>
  </r>
  <r>
    <x v="172"/>
    <d v="2016-11-03T00:00:00"/>
    <n v="180.72038269042901"/>
    <n v="103.46839904785099"/>
    <n v="3"/>
    <n v="-4.5875210604817696E-3"/>
    <n v="-7.7051211619448782E-3"/>
    <n v="1"/>
    <n v="0"/>
    <n v="1"/>
    <n v="0"/>
    <n v="0"/>
    <n v="-4.5875210604817696E-3"/>
    <n v="-7.7051211619448782E-3"/>
    <n v="3.1176001014631086E-3"/>
    <n v="0"/>
    <n v="3.1176001014631086E-3"/>
  </r>
  <r>
    <x v="172"/>
    <d v="2016-11-04T00:00:00"/>
    <n v="180.52136230468699"/>
    <n v="104.395530700683"/>
    <n v="4"/>
    <n v="-1.1018682565649333E-3"/>
    <n v="8.9206222761257625E-3"/>
    <n v="1"/>
    <n v="0"/>
    <n v="1"/>
    <n v="0"/>
    <n v="0"/>
    <n v="-1.1018682565649333E-3"/>
    <n v="8.9206222761257625E-3"/>
    <n v="-1.0022490532690696E-2"/>
    <n v="0"/>
    <n v="-1.0022490532690696E-2"/>
  </r>
  <r>
    <x v="172"/>
    <d v="2016-11-07T00:00:00"/>
    <n v="184.50309753417901"/>
    <n v="103.50803375244099"/>
    <n v="5"/>
    <n v="2.1817130654260504E-2"/>
    <n v="-8.5376346621426468E-3"/>
    <n v="1"/>
    <n v="0"/>
    <n v="1"/>
    <n v="0"/>
    <n v="0"/>
    <n v="2.1817130654260504E-2"/>
    <n v="-8.5376346621426468E-3"/>
    <n v="3.0354765316403153E-2"/>
    <n v="0"/>
    <n v="3.0354765316403153E-2"/>
  </r>
  <r>
    <x v="172"/>
    <d v="2016-11-08T00:00:00"/>
    <n v="185.33404541015599"/>
    <n v="103.088020324707"/>
    <n v="6"/>
    <n v="4.4935955734313028E-3"/>
    <n v="-4.0660409345437201E-3"/>
    <n v="1"/>
    <n v="0"/>
    <n v="0"/>
    <n v="0"/>
    <n v="0"/>
    <n v="0"/>
    <n v="0"/>
    <n v="8.5596365079750221E-3"/>
    <n v="0"/>
    <n v="0"/>
  </r>
  <r>
    <x v="172"/>
    <d v="2016-11-09T00:00:00"/>
    <n v="187.29901123046801"/>
    <n v="98.713806152343693"/>
    <n v="7"/>
    <n v="1.054648265137699E-2"/>
    <n v="-4.3358372934971821E-2"/>
    <n v="1"/>
    <n v="0"/>
    <n v="0"/>
    <n v="0"/>
    <n v="0"/>
    <n v="0"/>
    <n v="0"/>
    <n v="5.3904855586348811E-2"/>
    <n v="0"/>
    <n v="0"/>
  </r>
  <r>
    <x v="172"/>
    <d v="2016-11-10T00:00:00"/>
    <n v="187.76632690429599"/>
    <n v="97.255676269531193"/>
    <n v="8"/>
    <n v="2.4919173708468903E-3"/>
    <n v="-1.4881468014790747E-2"/>
    <n v="1"/>
    <n v="0"/>
    <n v="0"/>
    <n v="0"/>
    <n v="0"/>
    <n v="0"/>
    <n v="0"/>
    <n v="1.7373385385637638E-2"/>
    <n v="0"/>
    <n v="0"/>
  </r>
  <r>
    <x v="172"/>
    <d v="2016-11-11T00:00:00"/>
    <n v="187.33360290527301"/>
    <n v="96.708915710449205"/>
    <n v="9"/>
    <n v="-2.3072475177796097E-3"/>
    <n v="-5.6377507017852189E-3"/>
    <n v="1"/>
    <n v="0"/>
    <n v="0"/>
    <n v="0"/>
    <n v="0"/>
    <n v="0"/>
    <n v="0"/>
    <n v="3.3305031840056092E-3"/>
    <n v="0"/>
    <n v="0"/>
  </r>
  <r>
    <x v="172"/>
    <d v="2016-11-14T00:00:00"/>
    <n v="187.48075866699199"/>
    <n v="96.130432128906193"/>
    <n v="10"/>
    <n v="7.8521948125297506E-4"/>
    <n v="-5.9996605804566328E-3"/>
    <n v="1"/>
    <n v="0"/>
    <n v="0"/>
    <n v="0"/>
    <n v="0"/>
    <n v="0"/>
    <n v="0"/>
    <n v="6.784880061709608E-3"/>
    <n v="0"/>
    <n v="0"/>
  </r>
  <r>
    <x v="172"/>
    <d v="2016-11-15T00:00:00"/>
    <n v="188.943603515625"/>
    <n v="96.605903625488196"/>
    <n v="11"/>
    <n v="7.7723567321251515E-3"/>
    <n v="4.9339161634991587E-3"/>
    <n v="1"/>
    <n v="0"/>
    <n v="0"/>
    <n v="0"/>
    <n v="0"/>
    <n v="0"/>
    <n v="0"/>
    <n v="2.8384405686259929E-3"/>
    <n v="0"/>
    <n v="0"/>
  </r>
  <r>
    <x v="172"/>
    <d v="2016-11-16T00:00:00"/>
    <n v="188.58874511718699"/>
    <n v="97.4775390625"/>
    <n v="12"/>
    <n v="-1.8798839581710494E-3"/>
    <n v="8.982129388570197E-3"/>
    <n v="1"/>
    <n v="0"/>
    <n v="0"/>
    <n v="0"/>
    <n v="0"/>
    <n v="0"/>
    <n v="0"/>
    <n v="-1.0862013346741247E-2"/>
    <n v="0"/>
    <n v="0"/>
  </r>
  <r>
    <x v="172"/>
    <d v="2016-11-17T00:00:00"/>
    <n v="189.558181762695"/>
    <n v="96.043251037597599"/>
    <n v="13"/>
    <n v="5.1273126947052198E-3"/>
    <n v="-1.4823361224568104E-2"/>
    <n v="1"/>
    <n v="0"/>
    <n v="0"/>
    <n v="0"/>
    <n v="0"/>
    <n v="0"/>
    <n v="0"/>
    <n v="1.9950673919273323E-2"/>
    <n v="0"/>
    <n v="0"/>
  </r>
  <r>
    <x v="172"/>
    <d v="2016-11-18T00:00:00"/>
    <n v="189.13404846191401"/>
    <n v="95.765968322753906"/>
    <n v="14"/>
    <n v="-2.2399903894102257E-3"/>
    <n v="-2.8912364997325294E-3"/>
    <n v="1"/>
    <n v="0"/>
    <n v="0"/>
    <n v="0"/>
    <n v="0"/>
    <n v="0"/>
    <n v="0"/>
    <n v="6.5124611032230367E-4"/>
    <n v="0"/>
    <n v="0"/>
  </r>
  <r>
    <x v="172"/>
    <d v="2016-11-21T00:00:00"/>
    <n v="190.56228637695301"/>
    <n v="96.003684997558594"/>
    <n v="15"/>
    <n v="7.5230889536402135E-3"/>
    <n v="2.4791909715334913E-3"/>
    <n v="1"/>
    <n v="0"/>
    <n v="0"/>
    <n v="0"/>
    <n v="0"/>
    <n v="0"/>
    <n v="0"/>
    <n v="5.0438979821067226E-3"/>
    <n v="0"/>
    <n v="0"/>
  </r>
  <r>
    <x v="172"/>
    <d v="2016-11-22T00:00:00"/>
    <n v="190.93446350097599"/>
    <n v="95.971916198730398"/>
    <n v="16"/>
    <n v="1.9511424001064238E-3"/>
    <n v="-3.3096704914811938E-4"/>
    <n v="0"/>
    <n v="1"/>
    <n v="0"/>
    <n v="1.9511424001064238E-3"/>
    <n v="-3.3096704914811938E-4"/>
    <n v="0"/>
    <n v="0"/>
    <n v="0"/>
    <n v="2.2821094492545433E-3"/>
    <n v="0"/>
  </r>
  <r>
    <x v="172"/>
    <d v="2016-11-23T00:00:00"/>
    <n v="191.03837585449199"/>
    <n v="95.599525451660099"/>
    <n v="17"/>
    <n v="5.4408243400090768E-4"/>
    <n v="-3.8877529229565818E-3"/>
    <n v="0"/>
    <n v="1"/>
    <n v="0"/>
    <n v="5.4408243400090768E-4"/>
    <n v="-3.8877529229565818E-3"/>
    <n v="0"/>
    <n v="0"/>
    <n v="0"/>
    <n v="4.4318353569574899E-3"/>
    <n v="0"/>
  </r>
  <r>
    <x v="172"/>
    <d v="2016-11-25T00:00:00"/>
    <n v="191.748123168945"/>
    <n v="95.742111206054602"/>
    <n v="18"/>
    <n v="3.7083237241340504E-3"/>
    <n v="1.4903790233857222E-3"/>
    <n v="0"/>
    <n v="1"/>
    <n v="0"/>
    <n v="3.7083237241340504E-3"/>
    <n v="1.4903790233857222E-3"/>
    <n v="0"/>
    <n v="0"/>
    <n v="0"/>
    <n v="2.2179447007483282E-3"/>
    <n v="0"/>
  </r>
  <r>
    <x v="172"/>
    <d v="2016-11-28T00:00:00"/>
    <n v="190.84791564941401"/>
    <n v="96.447410583496094"/>
    <n v="19"/>
    <n v="-4.7057945687639978E-3"/>
    <n v="7.3396565755573344E-3"/>
    <n v="0"/>
    <n v="1"/>
    <n v="0"/>
    <n v="-4.7057945687639978E-3"/>
    <n v="7.3396565755573344E-3"/>
    <n v="0"/>
    <n v="0"/>
    <n v="0"/>
    <n v="-1.2045451144321331E-2"/>
    <n v="0"/>
  </r>
  <r>
    <x v="172"/>
    <d v="2016-11-29T00:00:00"/>
    <n v="191.22013854980401"/>
    <n v="96.851531982421804"/>
    <n v="20"/>
    <n v="1.9484644898280067E-3"/>
    <n v="4.1813160728753525E-3"/>
    <n v="0"/>
    <n v="1"/>
    <n v="0"/>
    <n v="1.9484644898280067E-3"/>
    <n v="4.1813160728753525E-3"/>
    <n v="0"/>
    <n v="0"/>
    <n v="0"/>
    <n v="-2.2328515830473458E-3"/>
    <n v="0"/>
  </r>
  <r>
    <x v="172"/>
    <d v="2016-11-30T00:00:00"/>
    <n v="190.76136779785099"/>
    <n v="95.282516479492102"/>
    <n v="21"/>
    <n v="-2.4020585547580853E-3"/>
    <n v="-1.6332871710170553E-2"/>
    <n v="0"/>
    <n v="1"/>
    <n v="0"/>
    <n v="-2.4020585547580853E-3"/>
    <n v="-1.6332871710170553E-2"/>
    <n v="0"/>
    <n v="0"/>
    <n v="0"/>
    <n v="1.3930813155412468E-2"/>
    <n v="0"/>
  </r>
  <r>
    <x v="173"/>
    <d v="2016-12-01T00:00:00"/>
    <n v="190.06024169921801"/>
    <n v="94.2764892578125"/>
    <n v="1"/>
    <n v="-3.6821801774365036E-3"/>
    <n v="-1.0614496138538461E-2"/>
    <n v="1"/>
    <n v="0"/>
    <n v="1"/>
    <n v="0"/>
    <n v="0"/>
    <n v="-3.6821801774365036E-3"/>
    <n v="-1.0614496138538461E-2"/>
    <n v="6.9323159611019581E-3"/>
    <n v="0"/>
    <n v="6.9323159611019581E-3"/>
  </r>
  <r>
    <x v="173"/>
    <d v="2016-12-02T00:00:00"/>
    <n v="190.15547180175699"/>
    <n v="94.967292785644503"/>
    <n v="2"/>
    <n v="5.0092671685462423E-4"/>
    <n v="7.3007058800726027E-3"/>
    <n v="1"/>
    <n v="0"/>
    <n v="1"/>
    <n v="0"/>
    <n v="0"/>
    <n v="5.0092671685462423E-4"/>
    <n v="7.3007058800726027E-3"/>
    <n v="-6.7997791632179788E-3"/>
    <n v="0"/>
    <n v="-6.7997791632179788E-3"/>
  </r>
  <r>
    <x v="173"/>
    <d v="2016-12-05T00:00:00"/>
    <n v="191.29804992675699"/>
    <n v="94.864082336425696"/>
    <n v="3"/>
    <n v="5.9906723991202315E-3"/>
    <n v="-1.0873909470683525E-3"/>
    <n v="1"/>
    <n v="0"/>
    <n v="1"/>
    <n v="0"/>
    <n v="0"/>
    <n v="5.9906723991202315E-3"/>
    <n v="-1.0873909470683525E-3"/>
    <n v="7.0780633461885838E-3"/>
    <n v="0"/>
    <n v="7.0780633461885838E-3"/>
  </r>
  <r>
    <x v="173"/>
    <d v="2016-12-06T00:00:00"/>
    <n v="191.90400695800699"/>
    <n v="94.792617797851506"/>
    <n v="4"/>
    <n v="3.1626006459537391E-3"/>
    <n v="-7.5362000821384333E-4"/>
    <n v="1"/>
    <n v="0"/>
    <n v="1"/>
    <n v="0"/>
    <n v="0"/>
    <n v="3.1626006459537391E-3"/>
    <n v="-7.5362000821384333E-4"/>
    <n v="3.9162206541675827E-3"/>
    <n v="0"/>
    <n v="3.9162206541675827E-3"/>
  </r>
  <r>
    <x v="173"/>
    <d v="2016-12-07T00:00:00"/>
    <n v="194.41423034667901"/>
    <n v="95.602508544921804"/>
    <n v="5"/>
    <n v="1.2995807475207349E-2"/>
    <n v="8.5075248245686051E-3"/>
    <n v="1"/>
    <n v="0"/>
    <n v="1"/>
    <n v="0"/>
    <n v="0"/>
    <n v="1.2995807475207349E-2"/>
    <n v="8.5075248245686051E-3"/>
    <n v="4.488282650638744E-3"/>
    <n v="0"/>
    <n v="4.488282650638744E-3"/>
  </r>
  <r>
    <x v="173"/>
    <d v="2016-12-08T00:00:00"/>
    <n v="194.89030456542901"/>
    <n v="94.4749755859375"/>
    <n v="6"/>
    <n v="2.4457688692063584E-3"/>
    <n v="-1.1864068905447943E-2"/>
    <n v="1"/>
    <n v="0"/>
    <n v="0"/>
    <n v="0"/>
    <n v="0"/>
    <n v="0"/>
    <n v="0"/>
    <n v="1.4309837774654301E-2"/>
    <n v="0"/>
    <n v="0"/>
  </r>
  <r>
    <x v="173"/>
    <d v="2016-12-09T00:00:00"/>
    <n v="196.06744384765599"/>
    <n v="93.299812316894503"/>
    <n v="7"/>
    <n v="6.02184171654516E-3"/>
    <n v="-1.2516894574859869E-2"/>
    <n v="1"/>
    <n v="0"/>
    <n v="0"/>
    <n v="0"/>
    <n v="0"/>
    <n v="0"/>
    <n v="0"/>
    <n v="1.8538736291405029E-2"/>
    <n v="0"/>
    <n v="0"/>
  </r>
  <r>
    <x v="173"/>
    <d v="2016-12-12T00:00:00"/>
    <n v="195.84248352050699"/>
    <n v="93.474472045898395"/>
    <n v="8"/>
    <n v="-1.1480206861149769E-3"/>
    <n v="1.8702765266868926E-3"/>
    <n v="1"/>
    <n v="0"/>
    <n v="0"/>
    <n v="0"/>
    <n v="0"/>
    <n v="0"/>
    <n v="0"/>
    <n v="-3.0182972128018695E-3"/>
    <n v="0"/>
    <n v="0"/>
  </r>
  <r>
    <x v="173"/>
    <d v="2016-12-13T00:00:00"/>
    <n v="197.14950561523401"/>
    <n v="93.8079833984375"/>
    <n v="9"/>
    <n v="6.65167204384505E-3"/>
    <n v="3.5615904788839519E-3"/>
    <n v="1"/>
    <n v="0"/>
    <n v="0"/>
    <n v="0"/>
    <n v="0"/>
    <n v="0"/>
    <n v="0"/>
    <n v="3.090081564961098E-3"/>
    <n v="0"/>
    <n v="0"/>
  </r>
  <r>
    <x v="173"/>
    <d v="2016-12-14T00:00:00"/>
    <n v="195.52223205566401"/>
    <n v="92.759841918945298"/>
    <n v="10"/>
    <n v="-8.2882607478227868E-3"/>
    <n v="-1.1236155056327021E-2"/>
    <n v="1"/>
    <n v="0"/>
    <n v="0"/>
    <n v="0"/>
    <n v="0"/>
    <n v="0"/>
    <n v="0"/>
    <n v="2.9478943085042338E-3"/>
    <n v="0"/>
    <n v="0"/>
  </r>
  <r>
    <x v="173"/>
    <d v="2016-12-15T00:00:00"/>
    <n v="196.3271484375"/>
    <n v="93.228340148925696"/>
    <n v="11"/>
    <n v="4.1083005564357504E-3"/>
    <n v="5.0379461284046079E-3"/>
    <n v="1"/>
    <n v="0"/>
    <n v="0"/>
    <n v="0"/>
    <n v="0"/>
    <n v="0"/>
    <n v="0"/>
    <n v="-9.2964557196885747E-4"/>
    <n v="0"/>
    <n v="0"/>
  </r>
  <r>
    <x v="173"/>
    <d v="2016-12-16T00:00:00"/>
    <n v="195.94320678710901"/>
    <n v="93.013961791992102"/>
    <n v="12"/>
    <n v="-1.9575365198060551E-3"/>
    <n v="-2.3021456391053951E-3"/>
    <n v="1"/>
    <n v="0"/>
    <n v="0"/>
    <n v="0"/>
    <n v="0"/>
    <n v="0"/>
    <n v="0"/>
    <n v="3.4460911929934E-4"/>
    <n v="0"/>
    <n v="0"/>
  </r>
  <r>
    <x v="173"/>
    <d v="2016-12-19T00:00:00"/>
    <n v="196.369873046875"/>
    <n v="94.014480590820298"/>
    <n v="13"/>
    <n v="2.1751323109943342E-3"/>
    <n v="1.0699210563243635E-2"/>
    <n v="1"/>
    <n v="0"/>
    <n v="0"/>
    <n v="0"/>
    <n v="0"/>
    <n v="0"/>
    <n v="0"/>
    <n v="-8.5240782522493005E-3"/>
    <n v="0"/>
    <n v="0"/>
  </r>
  <r>
    <x v="173"/>
    <d v="2016-12-20T00:00:00"/>
    <n v="197.12736511230401"/>
    <n v="93.545974731445298"/>
    <n v="14"/>
    <n v="3.8500549821374034E-3"/>
    <n v="-4.9957954408099978E-3"/>
    <n v="1"/>
    <n v="0"/>
    <n v="0"/>
    <n v="0"/>
    <n v="0"/>
    <n v="0"/>
    <n v="0"/>
    <n v="8.8458504229474016E-3"/>
    <n v="0"/>
    <n v="0"/>
  </r>
  <r>
    <x v="173"/>
    <d v="2016-12-21T00:00:00"/>
    <n v="196.578857421875"/>
    <n v="93.958885192871094"/>
    <n v="15"/>
    <n v="-2.786382403506382E-3"/>
    <n v="4.4042712178063749E-3"/>
    <n v="1"/>
    <n v="0"/>
    <n v="0"/>
    <n v="0"/>
    <n v="0"/>
    <n v="0"/>
    <n v="0"/>
    <n v="-7.1906536213127564E-3"/>
    <n v="0"/>
    <n v="0"/>
  </r>
  <r>
    <x v="173"/>
    <d v="2016-12-22T00:00:00"/>
    <n v="196.23928833007801"/>
    <n v="93.790908813476506"/>
    <n v="16"/>
    <n v="-1.7288874256530698E-3"/>
    <n v="-1.7893646712407718E-3"/>
    <n v="0"/>
    <n v="1"/>
    <n v="0"/>
    <n v="-1.7288874256530698E-3"/>
    <n v="-1.7893646712407718E-3"/>
    <n v="0"/>
    <n v="0"/>
    <n v="0"/>
    <n v="6.0477245587702054E-5"/>
    <n v="0"/>
  </r>
  <r>
    <x v="173"/>
    <d v="2016-12-23T00:00:00"/>
    <n v="196.52656555175699"/>
    <n v="93.981971740722599"/>
    <n v="17"/>
    <n v="1.4628424037814143E-3"/>
    <n v="2.0350435336690259E-3"/>
    <n v="0"/>
    <n v="1"/>
    <n v="0"/>
    <n v="1.4628424037814143E-3"/>
    <n v="2.0350435336690259E-3"/>
    <n v="0"/>
    <n v="0"/>
    <n v="0"/>
    <n v="-5.7220112988761156E-4"/>
    <n v="0"/>
  </r>
  <r>
    <x v="173"/>
    <d v="2016-12-27T00:00:00"/>
    <n v="197.01417541503901"/>
    <n v="93.679458618164006"/>
    <n v="18"/>
    <n v="2.4780667516705198E-3"/>
    <n v="-3.2240336654868851E-3"/>
    <n v="0"/>
    <n v="1"/>
    <n v="0"/>
    <n v="2.4780667516705198E-3"/>
    <n v="-3.2240336654868851E-3"/>
    <n v="0"/>
    <n v="0"/>
    <n v="0"/>
    <n v="5.7021004171574049E-3"/>
    <n v="0"/>
  </r>
  <r>
    <x v="173"/>
    <d v="2016-12-28T00:00:00"/>
    <n v="195.38600158691401"/>
    <n v="94.364036560058594"/>
    <n v="19"/>
    <n v="-8.2985853087151045E-3"/>
    <n v="7.2810917028664724E-3"/>
    <n v="0"/>
    <n v="1"/>
    <n v="0"/>
    <n v="-8.2985853087151045E-3"/>
    <n v="7.2810917028664724E-3"/>
    <n v="0"/>
    <n v="0"/>
    <n v="0"/>
    <n v="-1.5579677011581576E-2"/>
    <n v="0"/>
  </r>
  <r>
    <x v="173"/>
    <d v="2016-12-29T00:00:00"/>
    <n v="195.34243774414"/>
    <n v="94.698455810546804"/>
    <n v="20"/>
    <n v="-2.229878277051563E-4"/>
    <n v="3.5376620192383926E-3"/>
    <n v="0"/>
    <n v="1"/>
    <n v="0"/>
    <n v="-2.229878277051563E-4"/>
    <n v="3.5376620192383926E-3"/>
    <n v="0"/>
    <n v="0"/>
    <n v="0"/>
    <n v="-3.7606498469435487E-3"/>
    <n v="0"/>
  </r>
  <r>
    <x v="173"/>
    <d v="2016-12-30T00:00:00"/>
    <n v="194.62847900390599"/>
    <n v="94.841766357421804"/>
    <n v="21"/>
    <n v="-3.6616040184656315E-3"/>
    <n v="1.5121916872853135E-3"/>
    <n v="0"/>
    <n v="1"/>
    <n v="0"/>
    <n v="-3.6616040184656315E-3"/>
    <n v="1.5121916872853135E-3"/>
    <n v="0"/>
    <n v="0"/>
    <n v="0"/>
    <n v="-5.1737957057509448E-3"/>
    <n v="0"/>
  </r>
  <r>
    <x v="174"/>
    <d v="2017-01-03T00:00:00"/>
    <n v="196.11738586425699"/>
    <n v="95.247817993164006"/>
    <n v="1"/>
    <n v="7.6208820118308773E-3"/>
    <n v="4.27221990861978E-3"/>
    <n v="1"/>
    <n v="0"/>
    <n v="1"/>
    <n v="0"/>
    <n v="0"/>
    <n v="7.6208820118308773E-3"/>
    <n v="4.27221990861978E-3"/>
    <n v="3.3486621032110973E-3"/>
    <n v="0"/>
    <n v="3.3486621032110973E-3"/>
  </r>
  <r>
    <x v="174"/>
    <d v="2017-01-04T00:00:00"/>
    <n v="197.28411865234301"/>
    <n v="95.614013671875"/>
    <n v="2"/>
    <n v="5.9315289619161484E-3"/>
    <n v="3.8372903043283556E-3"/>
    <n v="1"/>
    <n v="0"/>
    <n v="1"/>
    <n v="0"/>
    <n v="0"/>
    <n v="5.9315289619161484E-3"/>
    <n v="3.8372903043283556E-3"/>
    <n v="2.0942386575877928E-3"/>
    <n v="0"/>
    <n v="2.0942386575877928E-3"/>
  </r>
  <r>
    <x v="174"/>
    <d v="2017-01-05T00:00:00"/>
    <n v="197.12736511230401"/>
    <n v="97.110710144042898"/>
    <n v="3"/>
    <n v="-7.9487314515376377E-4"/>
    <n v="1.5532273518798878E-2"/>
    <n v="1"/>
    <n v="0"/>
    <n v="1"/>
    <n v="0"/>
    <n v="0"/>
    <n v="-7.9487314515376377E-4"/>
    <n v="1.5532273518798878E-2"/>
    <n v="-1.6327146663952644E-2"/>
    <n v="0"/>
    <n v="-1.6327146663952644E-2"/>
  </r>
  <r>
    <x v="174"/>
    <d v="2017-01-06T00:00:00"/>
    <n v="197.83267211914"/>
    <n v="96.219039916992102"/>
    <n v="4"/>
    <n v="3.5715398525639776E-3"/>
    <n v="-9.224411136180749E-3"/>
    <n v="1"/>
    <n v="0"/>
    <n v="1"/>
    <n v="0"/>
    <n v="0"/>
    <n v="3.5715398525639776E-3"/>
    <n v="-9.224411136180749E-3"/>
    <n v="1.2795950988744727E-2"/>
    <n v="0"/>
    <n v="1.2795950988744727E-2"/>
  </r>
  <r>
    <x v="174"/>
    <d v="2017-01-09T00:00:00"/>
    <n v="197.17958068847599"/>
    <n v="96.991294860839801"/>
    <n v="5"/>
    <n v="-3.3066924942646123E-3"/>
    <n v="7.9939725503854319E-3"/>
    <n v="1"/>
    <n v="0"/>
    <n v="1"/>
    <n v="0"/>
    <n v="0"/>
    <n v="-3.3066924942646123E-3"/>
    <n v="7.9939725503854319E-3"/>
    <n v="-1.1300665044650044E-2"/>
    <n v="0"/>
    <n v="-1.1300665044650044E-2"/>
  </r>
  <r>
    <x v="174"/>
    <d v="2017-01-10T00:00:00"/>
    <n v="197.17958068847599"/>
    <n v="96.927581787109304"/>
    <n v="6"/>
    <n v="0"/>
    <n v="-6.5711061372068086E-4"/>
    <n v="1"/>
    <n v="0"/>
    <n v="0"/>
    <n v="0"/>
    <n v="0"/>
    <n v="0"/>
    <n v="0"/>
    <n v="6.5711061372068086E-4"/>
    <n v="0"/>
    <n v="0"/>
  </r>
  <r>
    <x v="174"/>
    <d v="2017-01-11T00:00:00"/>
    <n v="197.73692321777301"/>
    <n v="97.254035949707003"/>
    <n v="7"/>
    <n v="2.822586009005635E-3"/>
    <n v="3.3623622458454124E-3"/>
    <n v="1"/>
    <n v="0"/>
    <n v="0"/>
    <n v="0"/>
    <n v="0"/>
    <n v="0"/>
    <n v="0"/>
    <n v="-5.3977623683977745E-4"/>
    <n v="0"/>
    <n v="0"/>
  </r>
  <r>
    <x v="174"/>
    <d v="2017-01-12T00:00:00"/>
    <n v="197.24058532714801"/>
    <n v="97.039039611816406"/>
    <n v="8"/>
    <n v="-2.5132476717965925E-3"/>
    <n v="-2.2131146467402624E-3"/>
    <n v="1"/>
    <n v="0"/>
    <n v="0"/>
    <n v="0"/>
    <n v="0"/>
    <n v="0"/>
    <n v="0"/>
    <n v="-3.0013302505633001E-4"/>
    <n v="0"/>
    <n v="0"/>
  </r>
  <r>
    <x v="174"/>
    <d v="2017-01-13T00:00:00"/>
    <n v="197.69332885742099"/>
    <n v="96.577301025390597"/>
    <n v="9"/>
    <n v="2.2927569010481805E-3"/>
    <n v="-4.7696331855276415E-3"/>
    <n v="1"/>
    <n v="0"/>
    <n v="0"/>
    <n v="0"/>
    <n v="0"/>
    <n v="0"/>
    <n v="0"/>
    <n v="7.062390086575822E-3"/>
    <n v="0"/>
    <n v="0"/>
  </r>
  <r>
    <x v="174"/>
    <d v="2017-01-17T00:00:00"/>
    <n v="196.996810913085"/>
    <n v="97.588348388671804"/>
    <n v="10"/>
    <n v="-3.5294454925256288E-3"/>
    <n v="1.0414370455577984E-2"/>
    <n v="1"/>
    <n v="0"/>
    <n v="0"/>
    <n v="0"/>
    <n v="0"/>
    <n v="0"/>
    <n v="0"/>
    <n v="-1.3943815948103613E-2"/>
    <n v="0"/>
    <n v="0"/>
  </r>
  <r>
    <x v="174"/>
    <d v="2017-01-18T00:00:00"/>
    <n v="197.43214416503901"/>
    <n v="96.338470458984304"/>
    <n v="11"/>
    <n v="2.2074111097504985E-3"/>
    <n v="-1.2890380442565281E-2"/>
    <n v="1"/>
    <n v="0"/>
    <n v="0"/>
    <n v="0"/>
    <n v="0"/>
    <n v="0"/>
    <n v="0"/>
    <n v="1.5097791552315779E-2"/>
    <n v="0"/>
    <n v="0"/>
  </r>
  <r>
    <x v="174"/>
    <d v="2017-01-19T00:00:00"/>
    <n v="196.70074462890599"/>
    <n v="95.677680969238196"/>
    <n v="12"/>
    <n v="-3.7114404633617434E-3"/>
    <n v="-6.8826720394116209E-3"/>
    <n v="1"/>
    <n v="0"/>
    <n v="0"/>
    <n v="0"/>
    <n v="0"/>
    <n v="0"/>
    <n v="0"/>
    <n v="3.1712315760498776E-3"/>
    <n v="0"/>
    <n v="0"/>
  </r>
  <r>
    <x v="174"/>
    <d v="2017-01-20T00:00:00"/>
    <n v="197.42346191406199"/>
    <n v="95.486633300781193"/>
    <n v="13"/>
    <n v="3.6674636229939565E-3"/>
    <n v="-1.9987802931885072E-3"/>
    <n v="1"/>
    <n v="0"/>
    <n v="0"/>
    <n v="0"/>
    <n v="0"/>
    <n v="0"/>
    <n v="0"/>
    <n v="5.6662439161824637E-3"/>
    <n v="0"/>
    <n v="0"/>
  </r>
  <r>
    <x v="174"/>
    <d v="2017-01-23T00:00:00"/>
    <n v="196.90971374511699"/>
    <n v="96.441947937011705"/>
    <n v="14"/>
    <n v="-2.6056567964810435E-3"/>
    <n v="9.9549792896031063E-3"/>
    <n v="1"/>
    <n v="0"/>
    <n v="0"/>
    <n v="0"/>
    <n v="0"/>
    <n v="0"/>
    <n v="0"/>
    <n v="-1.256063608608415E-2"/>
    <n v="0"/>
    <n v="0"/>
  </r>
  <r>
    <x v="174"/>
    <d v="2017-01-24T00:00:00"/>
    <n v="198.17221069335901"/>
    <n v="95.781188964843693"/>
    <n v="15"/>
    <n v="6.3910858354775677E-3"/>
    <n v="-6.8749432078943152E-3"/>
    <n v="1"/>
    <n v="0"/>
    <n v="0"/>
    <n v="0"/>
    <n v="0"/>
    <n v="0"/>
    <n v="0"/>
    <n v="1.3266029043371883E-2"/>
    <n v="0"/>
    <n v="0"/>
  </r>
  <r>
    <x v="174"/>
    <d v="2017-01-25T00:00:00"/>
    <n v="199.88752746582"/>
    <n v="94.579032897949205"/>
    <n v="16"/>
    <n v="8.6184420350572926E-3"/>
    <n v="-1.2630496399877456E-2"/>
    <n v="0"/>
    <n v="1"/>
    <n v="0"/>
    <n v="8.6184420350572926E-3"/>
    <n v="-1.2630496399877456E-2"/>
    <n v="0"/>
    <n v="0"/>
    <n v="0"/>
    <n v="2.124893843493475E-2"/>
    <n v="0"/>
  </r>
  <r>
    <x v="174"/>
    <d v="2017-01-26T00:00:00"/>
    <n v="199.67851257324199"/>
    <n v="94.897499084472599"/>
    <n v="17"/>
    <n v="-1.0462095908973102E-3"/>
    <n v="3.3615401662576276E-3"/>
    <n v="0"/>
    <n v="1"/>
    <n v="0"/>
    <n v="-1.0462095908973102E-3"/>
    <n v="3.3615401662576276E-3"/>
    <n v="0"/>
    <n v="0"/>
    <n v="0"/>
    <n v="-4.4077497571549376E-3"/>
    <n v="0"/>
  </r>
  <r>
    <x v="174"/>
    <d v="2017-01-27T00:00:00"/>
    <n v="199.36508178710901"/>
    <n v="95.239791870117102"/>
    <n v="18"/>
    <n v="-1.5709103216724086E-3"/>
    <n v="3.6004841943586374E-3"/>
    <n v="0"/>
    <n v="1"/>
    <n v="0"/>
    <n v="-1.5709103216724086E-3"/>
    <n v="3.6004841943586374E-3"/>
    <n v="0"/>
    <n v="0"/>
    <n v="0"/>
    <n v="-5.1713945160310462E-3"/>
    <n v="0"/>
  </r>
  <r>
    <x v="174"/>
    <d v="2017-01-30T00:00:00"/>
    <n v="198.12867736816401"/>
    <n v="94.953216552734304"/>
    <n v="19"/>
    <n v="-6.2210204713005366E-3"/>
    <n v="-3.013523332247981E-3"/>
    <n v="0"/>
    <n v="1"/>
    <n v="0"/>
    <n v="-6.2210204713005366E-3"/>
    <n v="-3.013523332247981E-3"/>
    <n v="0"/>
    <n v="0"/>
    <n v="0"/>
    <n v="-3.2074971390525556E-3"/>
    <n v="0"/>
  </r>
  <r>
    <x v="174"/>
    <d v="2017-01-31T00:00:00"/>
    <n v="198.111328125"/>
    <n v="95.614013671875"/>
    <n v="20"/>
    <n v="-8.7569366720080262E-5"/>
    <n v="6.9350828765276182E-3"/>
    <n v="0"/>
    <n v="1"/>
    <n v="0"/>
    <n v="-8.7569366720080262E-5"/>
    <n v="6.9350828765276182E-3"/>
    <n v="0"/>
    <n v="0"/>
    <n v="0"/>
    <n v="-7.0226522432476988E-3"/>
    <n v="0"/>
  </r>
  <r>
    <x v="175"/>
    <d v="2017-02-01T00:00:00"/>
    <n v="198.18963623046801"/>
    <n v="95.022804260253906"/>
    <n v="1"/>
    <n v="3.9519513466001267E-4"/>
    <n v="-6.2024882013250009E-3"/>
    <n v="1"/>
    <n v="0"/>
    <n v="1"/>
    <n v="0"/>
    <n v="0"/>
    <n v="3.9519513466001267E-4"/>
    <n v="-6.2024882013250009E-3"/>
    <n v="6.5976833359850133E-3"/>
    <n v="0"/>
    <n v="6.5976833359850133E-3"/>
  </r>
  <r>
    <x v="175"/>
    <d v="2017-02-02T00:00:00"/>
    <n v="198.32023620605401"/>
    <n v="94.982925415039006"/>
    <n v="2"/>
    <n v="6.5874768517762254E-4"/>
    <n v="-4.1976466571415268E-4"/>
    <n v="1"/>
    <n v="0"/>
    <n v="1"/>
    <n v="0"/>
    <n v="0"/>
    <n v="6.5874768517762254E-4"/>
    <n v="-4.1976466571415268E-4"/>
    <n v="1.0785123508917753E-3"/>
    <n v="0"/>
    <n v="1.0785123508917753E-3"/>
  </r>
  <r>
    <x v="175"/>
    <d v="2017-02-03T00:00:00"/>
    <n v="199.68722534179599"/>
    <n v="94.9429931640625"/>
    <n v="3"/>
    <n v="6.8691903695732096E-3"/>
    <n v="-4.2050344538190851E-4"/>
    <n v="1"/>
    <n v="0"/>
    <n v="1"/>
    <n v="0"/>
    <n v="0"/>
    <n v="6.8691903695732096E-3"/>
    <n v="-4.2050344538190851E-4"/>
    <n v="7.289693814955118E-3"/>
    <n v="0"/>
    <n v="7.289693814955118E-3"/>
  </r>
  <r>
    <x v="175"/>
    <d v="2017-02-06T00:00:00"/>
    <n v="199.33024597167901"/>
    <n v="95.517471313476506"/>
    <n v="4"/>
    <n v="-1.7892924045807047E-3"/>
    <n v="6.0325369169471994E-3"/>
    <n v="1"/>
    <n v="0"/>
    <n v="1"/>
    <n v="0"/>
    <n v="0"/>
    <n v="-1.7892924045807047E-3"/>
    <n v="6.0325369169471994E-3"/>
    <n v="-7.8218293215279039E-3"/>
    <n v="0"/>
    <n v="-7.8218293215279039E-3"/>
  </r>
  <r>
    <x v="175"/>
    <d v="2017-02-07T00:00:00"/>
    <n v="199.33897399902301"/>
    <n v="96.219573974609304"/>
    <n v="5"/>
    <n v="4.3785809930652367E-5"/>
    <n v="7.3236321986277636E-3"/>
    <n v="1"/>
    <n v="0"/>
    <n v="1"/>
    <n v="0"/>
    <n v="0"/>
    <n v="4.3785809930652367E-5"/>
    <n v="7.3236321986277636E-3"/>
    <n v="-7.2798463886971114E-3"/>
    <n v="0"/>
    <n v="-7.2798463886971114E-3"/>
  </r>
  <r>
    <x v="175"/>
    <d v="2017-02-08T00:00:00"/>
    <n v="199.60018920898401"/>
    <n v="97.528030395507798"/>
    <n v="6"/>
    <n v="1.3095492816032604E-3"/>
    <n v="1.3507019278448716E-2"/>
    <n v="1"/>
    <n v="0"/>
    <n v="0"/>
    <n v="0"/>
    <n v="0"/>
    <n v="0"/>
    <n v="0"/>
    <n v="-1.2197469996845456E-2"/>
    <n v="0"/>
    <n v="0"/>
  </r>
  <r>
    <x v="175"/>
    <d v="2017-02-09T00:00:00"/>
    <n v="200.78431701660099"/>
    <n v="96.403076171875"/>
    <n v="7"/>
    <n v="5.9149704427314039E-3"/>
    <n v="-1.1601716318092823E-2"/>
    <n v="1"/>
    <n v="0"/>
    <n v="0"/>
    <n v="0"/>
    <n v="0"/>
    <n v="0"/>
    <n v="0"/>
    <n v="1.7516686760824227E-2"/>
    <n v="0"/>
    <n v="0"/>
  </r>
  <r>
    <x v="175"/>
    <d v="2017-02-10T00:00:00"/>
    <n v="201.57666015625"/>
    <n v="96.347190856933594"/>
    <n v="8"/>
    <n v="3.938474200076909E-3"/>
    <n v="-5.7987277910245849E-4"/>
    <n v="1"/>
    <n v="0"/>
    <n v="0"/>
    <n v="0"/>
    <n v="0"/>
    <n v="0"/>
    <n v="0"/>
    <n v="4.5183469791793673E-3"/>
    <n v="0"/>
    <n v="0"/>
  </r>
  <r>
    <x v="175"/>
    <d v="2017-02-13T00:00:00"/>
    <n v="202.67376708984301"/>
    <n v="96.044006347656193"/>
    <n v="9"/>
    <n v="5.4278712066002967E-3"/>
    <n v="-3.1517529352420169E-3"/>
    <n v="1"/>
    <n v="0"/>
    <n v="0"/>
    <n v="0"/>
    <n v="0"/>
    <n v="0"/>
    <n v="0"/>
    <n v="8.5796241418423132E-3"/>
    <n v="0"/>
    <n v="0"/>
  </r>
  <r>
    <x v="175"/>
    <d v="2017-02-14T00:00:00"/>
    <n v="203.48352050781199"/>
    <n v="95.349929809570298"/>
    <n v="10"/>
    <n v="3.9873936308508209E-3"/>
    <n v="-7.2528899780515861E-3"/>
    <n v="1"/>
    <n v="0"/>
    <n v="0"/>
    <n v="0"/>
    <n v="0"/>
    <n v="0"/>
    <n v="0"/>
    <n v="1.1240283608902408E-2"/>
    <n v="0"/>
    <n v="0"/>
  </r>
  <r>
    <x v="175"/>
    <d v="2017-02-15T00:00:00"/>
    <n v="204.545806884765"/>
    <n v="94.911102294921804"/>
    <n v="11"/>
    <n v="5.2069236483761796E-3"/>
    <n v="-4.6129077293672128E-3"/>
    <n v="1"/>
    <n v="0"/>
    <n v="0"/>
    <n v="0"/>
    <n v="0"/>
    <n v="0"/>
    <n v="0"/>
    <n v="9.8198313777433932E-3"/>
    <n v="0"/>
    <n v="0"/>
  </r>
  <r>
    <x v="175"/>
    <d v="2017-02-16T00:00:00"/>
    <n v="204.371658325195"/>
    <n v="95.429710388183594"/>
    <n v="12"/>
    <n v="-8.5175413091782425E-4"/>
    <n v="5.4492714333889067E-3"/>
    <n v="1"/>
    <n v="0"/>
    <n v="0"/>
    <n v="0"/>
    <n v="0"/>
    <n v="0"/>
    <n v="0"/>
    <n v="-6.3010255643067307E-3"/>
    <n v="0"/>
    <n v="0"/>
  </r>
  <r>
    <x v="175"/>
    <d v="2017-02-17T00:00:00"/>
    <n v="204.69381713867099"/>
    <n v="95.996147155761705"/>
    <n v="13"/>
    <n v="1.5750968947703466E-3"/>
    <n v="5.9180972526800121E-3"/>
    <n v="1"/>
    <n v="0"/>
    <n v="0"/>
    <n v="0"/>
    <n v="0"/>
    <n v="0"/>
    <n v="0"/>
    <n v="-4.3430003579096651E-3"/>
    <n v="0"/>
    <n v="0"/>
  </r>
  <r>
    <x v="175"/>
    <d v="2017-02-21T00:00:00"/>
    <n v="205.91276550292901"/>
    <n v="95.828636169433594"/>
    <n v="14"/>
    <n v="5.9373229589157091E-3"/>
    <n v="-1.7465003844005223E-3"/>
    <n v="1"/>
    <n v="0"/>
    <n v="0"/>
    <n v="0"/>
    <n v="0"/>
    <n v="0"/>
    <n v="0"/>
    <n v="7.6838233433162316E-3"/>
    <n v="0"/>
    <n v="0"/>
  </r>
  <r>
    <x v="175"/>
    <d v="2017-02-22T00:00:00"/>
    <n v="205.72993469238199"/>
    <n v="95.988189697265597"/>
    <n v="15"/>
    <n v="-8.8829862636954449E-4"/>
    <n v="1.6636034290434826E-3"/>
    <n v="1"/>
    <n v="0"/>
    <n v="0"/>
    <n v="0"/>
    <n v="0"/>
    <n v="0"/>
    <n v="0"/>
    <n v="-2.551902055413027E-3"/>
    <n v="0"/>
    <n v="0"/>
  </r>
  <r>
    <x v="175"/>
    <d v="2017-02-23T00:00:00"/>
    <n v="205.86924743652301"/>
    <n v="96.275390625"/>
    <n v="16"/>
    <n v="6.7693404413651651E-4"/>
    <n v="2.9875771674848311E-3"/>
    <n v="0"/>
    <n v="1"/>
    <n v="0"/>
    <n v="6.7693404413651651E-4"/>
    <n v="2.9875771674848311E-3"/>
    <n v="0"/>
    <n v="0"/>
    <n v="0"/>
    <n v="-2.3106431233483144E-3"/>
    <n v="0"/>
  </r>
  <r>
    <x v="175"/>
    <d v="2017-02-24T00:00:00"/>
    <n v="206.13047790527301"/>
    <n v="97.344535827636705"/>
    <n v="17"/>
    <n v="1.2681100869200521E-3"/>
    <n v="1.1043864016474236E-2"/>
    <n v="0"/>
    <n v="1"/>
    <n v="0"/>
    <n v="1.2681100869200521E-3"/>
    <n v="1.1043864016474236E-2"/>
    <n v="0"/>
    <n v="0"/>
    <n v="0"/>
    <n v="-9.7757539295541835E-3"/>
    <n v="0"/>
  </r>
  <r>
    <x v="175"/>
    <d v="2017-02-27T00:00:00"/>
    <n v="206.45262145996"/>
    <n v="96.770065307617102"/>
    <n v="18"/>
    <n v="1.5615938735584862E-3"/>
    <n v="-5.9188973296624876E-3"/>
    <n v="0"/>
    <n v="1"/>
    <n v="0"/>
    <n v="1.5615938735584862E-3"/>
    <n v="-5.9188973296624876E-3"/>
    <n v="0"/>
    <n v="0"/>
    <n v="0"/>
    <n v="7.4804912032209736E-3"/>
    <n v="0"/>
  </r>
  <r>
    <x v="175"/>
    <d v="2017-02-28T00:00:00"/>
    <n v="205.89535522460901"/>
    <n v="97.129081726074205"/>
    <n v="19"/>
    <n v="-2.7028946721024427E-3"/>
    <n v="3.7031295312060595E-3"/>
    <n v="0"/>
    <n v="1"/>
    <n v="0"/>
    <n v="-2.7028946721024427E-3"/>
    <n v="3.7031295312060595E-3"/>
    <n v="0"/>
    <n v="0"/>
    <n v="0"/>
    <n v="-6.4060242033085017E-3"/>
    <n v="0"/>
  </r>
  <r>
    <x v="176"/>
    <d v="2017-03-01T00:00:00"/>
    <n v="208.77735900878901"/>
    <n v="95.501617431640597"/>
    <n v="1"/>
    <n v="1.3900360887890753E-2"/>
    <n v="-1.6897649498216694E-2"/>
    <n v="1"/>
    <n v="0"/>
    <n v="1"/>
    <n v="0"/>
    <n v="0"/>
    <n v="1.3900360887890753E-2"/>
    <n v="-1.6897649498216694E-2"/>
    <n v="3.0798010386107445E-2"/>
    <n v="0"/>
    <n v="3.0798010386107445E-2"/>
  </r>
  <r>
    <x v="176"/>
    <d v="2017-03-02T00:00:00"/>
    <n v="207.462646484375"/>
    <n v="95.157829284667898"/>
    <n v="2"/>
    <n v="-6.3171097401667591E-3"/>
    <n v="-3.6063098418411864E-3"/>
    <n v="1"/>
    <n v="0"/>
    <n v="1"/>
    <n v="0"/>
    <n v="0"/>
    <n v="-6.3171097401667591E-3"/>
    <n v="-3.6063098418411864E-3"/>
    <n v="-2.7107998983255726E-3"/>
    <n v="0"/>
    <n v="-2.7107998983255726E-3"/>
  </r>
  <r>
    <x v="176"/>
    <d v="2017-03-03T00:00:00"/>
    <n v="207.59326171875"/>
    <n v="95.4056396484375"/>
    <n v="3"/>
    <n v="6.2938623980635111E-4"/>
    <n v="2.6008185602910926E-3"/>
    <n v="1"/>
    <n v="0"/>
    <n v="1"/>
    <n v="0"/>
    <n v="0"/>
    <n v="6.2938623980635111E-4"/>
    <n v="2.6008185602910926E-3"/>
    <n v="-1.9714323204847416E-3"/>
    <n v="0"/>
    <n v="-1.9714323204847416E-3"/>
  </r>
  <r>
    <x v="176"/>
    <d v="2017-03-06T00:00:00"/>
    <n v="206.97503662109301"/>
    <n v="94.950042724609304"/>
    <n v="4"/>
    <n v="-2.9825028030779489E-3"/>
    <n v="-4.7868052909346738E-3"/>
    <n v="1"/>
    <n v="0"/>
    <n v="1"/>
    <n v="0"/>
    <n v="0"/>
    <n v="-2.9825028030779489E-3"/>
    <n v="-4.7868052909346738E-3"/>
    <n v="1.8043024878567249E-3"/>
    <n v="0"/>
    <n v="1.8043024878567249E-3"/>
  </r>
  <r>
    <x v="176"/>
    <d v="2017-03-07T00:00:00"/>
    <n v="206.35685729980401"/>
    <n v="94.662216186523395"/>
    <n v="5"/>
    <n v="-2.9912029112693535E-3"/>
    <n v="-3.0359509539464782E-3"/>
    <n v="1"/>
    <n v="0"/>
    <n v="1"/>
    <n v="0"/>
    <n v="0"/>
    <n v="-2.9912029112693535E-3"/>
    <n v="-3.0359509539464782E-3"/>
    <n v="4.4748042677124691E-5"/>
    <n v="0"/>
    <n v="4.4748042677124691E-5"/>
  </r>
  <r>
    <x v="176"/>
    <d v="2017-03-08T00:00:00"/>
    <n v="205.97372436523401"/>
    <n v="94.150604248046804"/>
    <n v="6"/>
    <n v="-1.8583780193432494E-3"/>
    <n v="-5.4192632619020856E-3"/>
    <n v="1"/>
    <n v="0"/>
    <n v="0"/>
    <n v="0"/>
    <n v="0"/>
    <n v="0"/>
    <n v="0"/>
    <n v="3.5608852425588365E-3"/>
    <n v="0"/>
    <n v="0"/>
  </r>
  <r>
    <x v="176"/>
    <d v="2017-03-09T00:00:00"/>
    <n v="206.234939575195"/>
    <n v="93.399230957031193"/>
    <n v="7"/>
    <n v="1.2673932781007587E-3"/>
    <n v="-8.0125616757645655E-3"/>
    <n v="1"/>
    <n v="0"/>
    <n v="0"/>
    <n v="0"/>
    <n v="0"/>
    <n v="0"/>
    <n v="0"/>
    <n v="9.2799549538653235E-3"/>
    <n v="0"/>
    <n v="0"/>
  </r>
  <r>
    <x v="176"/>
    <d v="2017-03-10T00:00:00"/>
    <n v="206.95762634277301"/>
    <n v="93.726959228515597"/>
    <n v="8"/>
    <n v="3.4980663454101928E-3"/>
    <n v="3.5027550792567628E-3"/>
    <n v="1"/>
    <n v="0"/>
    <n v="0"/>
    <n v="0"/>
    <n v="0"/>
    <n v="0"/>
    <n v="0"/>
    <n v="-4.6887338465699709E-6"/>
    <n v="0"/>
    <n v="0"/>
  </r>
  <r>
    <x v="176"/>
    <d v="2017-03-13T00:00:00"/>
    <n v="207.06211853027301"/>
    <n v="93.135414123535099"/>
    <n v="9"/>
    <n v="5.0476911312856952E-4"/>
    <n v="-6.3313664536523828E-3"/>
    <n v="1"/>
    <n v="0"/>
    <n v="0"/>
    <n v="0"/>
    <n v="0"/>
    <n v="0"/>
    <n v="0"/>
    <n v="6.8361355667809522E-3"/>
    <n v="0"/>
    <n v="0"/>
  </r>
  <r>
    <x v="176"/>
    <d v="2017-03-14T00:00:00"/>
    <n v="206.269760131835"/>
    <n v="93.583053588867102"/>
    <n v="10"/>
    <n v="-3.8340104403150905E-3"/>
    <n v="4.7948157290299796E-3"/>
    <n v="1"/>
    <n v="0"/>
    <n v="0"/>
    <n v="0"/>
    <n v="0"/>
    <n v="0"/>
    <n v="0"/>
    <n v="-8.6288261693450701E-3"/>
    <n v="0"/>
    <n v="0"/>
  </r>
  <r>
    <x v="176"/>
    <d v="2017-03-15T00:00:00"/>
    <n v="208.05474853515599"/>
    <n v="94.726150512695298"/>
    <n v="11"/>
    <n v="8.6164318524603878E-3"/>
    <n v="1.2140786959034209E-2"/>
    <n v="1"/>
    <n v="0"/>
    <n v="0"/>
    <n v="0"/>
    <n v="0"/>
    <n v="0"/>
    <n v="0"/>
    <n v="-3.5243551065738208E-3"/>
    <n v="0"/>
    <n v="0"/>
  </r>
  <r>
    <x v="176"/>
    <d v="2017-03-16T00:00:00"/>
    <n v="207.64552307128901"/>
    <n v="94.246574401855398"/>
    <n v="12"/>
    <n v="-1.9688493080743576E-3"/>
    <n v="-5.0756228511198379E-3"/>
    <n v="1"/>
    <n v="0"/>
    <n v="0"/>
    <n v="0"/>
    <n v="0"/>
    <n v="0"/>
    <n v="0"/>
    <n v="3.1067735430454803E-3"/>
    <n v="0"/>
    <n v="0"/>
  </r>
  <r>
    <x v="176"/>
    <d v="2017-03-17T00:00:00"/>
    <n v="207.280838012695"/>
    <n v="94.838081359863196"/>
    <n v="13"/>
    <n v="-1.7578307222839572E-3"/>
    <n v="6.2565509098613751E-3"/>
    <n v="1"/>
    <n v="0"/>
    <n v="0"/>
    <n v="0"/>
    <n v="0"/>
    <n v="0"/>
    <n v="0"/>
    <n v="-8.0143816321453318E-3"/>
    <n v="0"/>
    <n v="0"/>
  </r>
  <r>
    <x v="176"/>
    <d v="2017-03-20T00:00:00"/>
    <n v="207.05349731445301"/>
    <n v="95.245788574218693"/>
    <n v="14"/>
    <n v="-1.0973781396941336E-3"/>
    <n v="4.2897678768785879E-3"/>
    <n v="1"/>
    <n v="0"/>
    <n v="0"/>
    <n v="0"/>
    <n v="0"/>
    <n v="0"/>
    <n v="0"/>
    <n v="-5.3871460165727213E-3"/>
    <n v="0"/>
    <n v="0"/>
  </r>
  <r>
    <x v="176"/>
    <d v="2017-03-21T00:00:00"/>
    <n v="204.39497375488199"/>
    <n v="96.037124633789006"/>
    <n v="15"/>
    <n v="-1.2922933220934549E-2"/>
    <n v="8.2740330627650224E-3"/>
    <n v="1"/>
    <n v="0"/>
    <n v="0"/>
    <n v="0"/>
    <n v="0"/>
    <n v="0"/>
    <n v="0"/>
    <n v="-2.1196966283699572E-2"/>
    <n v="0"/>
    <n v="0"/>
  </r>
  <r>
    <x v="176"/>
    <d v="2017-03-22T00:00:00"/>
    <n v="204.8759765625"/>
    <n v="96.420852661132798"/>
    <n v="16"/>
    <n v="2.3505358917238319E-3"/>
    <n v="3.9876604879951743E-3"/>
    <n v="0"/>
    <n v="1"/>
    <n v="0"/>
    <n v="2.3505358917238319E-3"/>
    <n v="3.9876604879951743E-3"/>
    <n v="0"/>
    <n v="0"/>
    <n v="0"/>
    <n v="-1.6371245962713424E-3"/>
    <n v="0"/>
  </r>
  <r>
    <x v="176"/>
    <d v="2017-03-23T00:00:00"/>
    <n v="204.65734863281199"/>
    <n v="96.284957885742102"/>
    <n v="17"/>
    <n v="-1.0676930887264574E-3"/>
    <n v="-1.4103860961093369E-3"/>
    <n v="0"/>
    <n v="1"/>
    <n v="0"/>
    <n v="-1.0676930887264574E-3"/>
    <n v="-1.4103860961093369E-3"/>
    <n v="0"/>
    <n v="0"/>
    <n v="0"/>
    <n v="3.426930073828795E-4"/>
    <n v="0"/>
  </r>
  <r>
    <x v="176"/>
    <d v="2017-03-24T00:00:00"/>
    <n v="204.50871276855401"/>
    <n v="96.628692626953097"/>
    <n v="18"/>
    <n v="-7.2653078941587975E-4"/>
    <n v="3.5636161989056202E-3"/>
    <n v="0"/>
    <n v="1"/>
    <n v="0"/>
    <n v="-7.2653078941587975E-4"/>
    <n v="3.5636161989056202E-3"/>
    <n v="0"/>
    <n v="0"/>
    <n v="0"/>
    <n v="-4.2901469883215001E-3"/>
    <n v="0"/>
  </r>
  <r>
    <x v="176"/>
    <d v="2017-03-27T00:00:00"/>
    <n v="204.29878234863199"/>
    <n v="97.068321228027301"/>
    <n v="19"/>
    <n v="-1.0270381090486205E-3"/>
    <n v="4.5393508885782563E-3"/>
    <n v="0"/>
    <n v="1"/>
    <n v="0"/>
    <n v="-1.0270381090486205E-3"/>
    <n v="4.5393508885782563E-3"/>
    <n v="0"/>
    <n v="0"/>
    <n v="0"/>
    <n v="-5.5663889976268772E-3"/>
    <n v="0"/>
  </r>
  <r>
    <x v="176"/>
    <d v="2017-03-28T00:00:00"/>
    <n v="205.78543090820301"/>
    <n v="96.420852661132798"/>
    <n v="20"/>
    <n v="7.2504867254619002E-3"/>
    <n v="-6.6925809913745077E-3"/>
    <n v="0"/>
    <n v="1"/>
    <n v="0"/>
    <n v="7.2504867254619002E-3"/>
    <n v="-6.6925809913745077E-3"/>
    <n v="0"/>
    <n v="0"/>
    <n v="0"/>
    <n v="1.3943067716836408E-2"/>
    <n v="0"/>
  </r>
  <r>
    <x v="176"/>
    <d v="2017-03-29T00:00:00"/>
    <n v="205.97779846191401"/>
    <n v="96.996391296386705"/>
    <n v="21"/>
    <n v="9.3436010787300672E-4"/>
    <n v="5.9512825451103722E-3"/>
    <n v="0"/>
    <n v="1"/>
    <n v="0"/>
    <n v="9.3436010787300672E-4"/>
    <n v="5.9512825451103722E-3"/>
    <n v="0"/>
    <n v="0"/>
    <n v="0"/>
    <n v="-5.0169224372373653E-3"/>
    <n v="0"/>
  </r>
  <r>
    <x v="176"/>
    <d v="2017-03-30T00:00:00"/>
    <n v="206.63371276855401"/>
    <n v="96.212997436523395"/>
    <n v="22"/>
    <n v="3.1793337863564555E-3"/>
    <n v="-8.1093176481950267E-3"/>
    <n v="0"/>
    <n v="1"/>
    <n v="0"/>
    <n v="3.1793337863564555E-3"/>
    <n v="-8.1093176481950267E-3"/>
    <n v="0"/>
    <n v="0"/>
    <n v="0"/>
    <n v="1.1288651434551482E-2"/>
    <n v="0"/>
  </r>
  <r>
    <x v="176"/>
    <d v="2017-03-31T00:00:00"/>
    <n v="206.15270996093699"/>
    <n v="96.492820739746094"/>
    <n v="23"/>
    <n v="-2.3305176664621149E-3"/>
    <n v="2.9041520649694978E-3"/>
    <n v="0"/>
    <n v="1"/>
    <n v="0"/>
    <n v="-2.3305176664621149E-3"/>
    <n v="2.9041520649694978E-3"/>
    <n v="0"/>
    <n v="0"/>
    <n v="0"/>
    <n v="-5.2346697314316123E-3"/>
    <n v="0"/>
  </r>
  <r>
    <x v="177"/>
    <d v="2017-04-03T00:00:00"/>
    <n v="205.794174194335"/>
    <n v="97.466117858886705"/>
    <n v="1"/>
    <n v="-1.7406897390060284E-3"/>
    <n v="1.0036199370814673E-2"/>
    <n v="1"/>
    <n v="0"/>
    <n v="1"/>
    <n v="0"/>
    <n v="0"/>
    <n v="-1.7406897390060284E-3"/>
    <n v="1.0036199370814673E-2"/>
    <n v="-1.1776889109820702E-2"/>
    <n v="0"/>
    <n v="-1.1776889109820702E-2"/>
  </r>
  <r>
    <x v="177"/>
    <d v="2017-04-04T00:00:00"/>
    <n v="205.925369262695"/>
    <n v="96.937408447265597"/>
    <n v="2"/>
    <n v="6.3730311026237115E-4"/>
    <n v="-5.4393119837337677E-3"/>
    <n v="1"/>
    <n v="0"/>
    <n v="1"/>
    <n v="0"/>
    <n v="0"/>
    <n v="6.3730311026237115E-4"/>
    <n v="-5.4393119837337677E-3"/>
    <n v="6.0766150939961386E-3"/>
    <n v="0"/>
    <n v="6.0766150939961386E-3"/>
  </r>
  <r>
    <x v="177"/>
    <d v="2017-04-05T00:00:00"/>
    <n v="205.313232421875"/>
    <n v="97.233787536621094"/>
    <n v="3"/>
    <n v="-2.9770419917546668E-3"/>
    <n v="3.0527629808909783E-3"/>
    <n v="1"/>
    <n v="0"/>
    <n v="1"/>
    <n v="0"/>
    <n v="0"/>
    <n v="-2.9770419917546668E-3"/>
    <n v="3.0527629808909783E-3"/>
    <n v="-6.0298049726456452E-3"/>
    <n v="0"/>
    <n v="-6.0298049726456452E-3"/>
  </r>
  <r>
    <x v="177"/>
    <d v="2017-04-06T00:00:00"/>
    <n v="205.89039611816401"/>
    <n v="97.089599609375"/>
    <n v="4"/>
    <n v="2.8071934936880183E-3"/>
    <n v="-1.4840000045833305E-3"/>
    <n v="1"/>
    <n v="0"/>
    <n v="1"/>
    <n v="0"/>
    <n v="0"/>
    <n v="2.8071934936880183E-3"/>
    <n v="-1.4840000045833305E-3"/>
    <n v="4.2911934982713491E-3"/>
    <n v="0"/>
    <n v="4.2911934982713491E-3"/>
  </r>
  <r>
    <x v="177"/>
    <d v="2017-04-07T00:00:00"/>
    <n v="205.68045043945301"/>
    <n v="96.697052001953097"/>
    <n v="5"/>
    <n v="-1.0202165613866865E-3"/>
    <n v="-4.0513434860170632E-3"/>
    <n v="1"/>
    <n v="0"/>
    <n v="1"/>
    <n v="0"/>
    <n v="0"/>
    <n v="-1.0202165613866865E-3"/>
    <n v="-4.0513434860170632E-3"/>
    <n v="3.0311269246303769E-3"/>
    <n v="0"/>
    <n v="3.0311269246303769E-3"/>
  </r>
  <r>
    <x v="177"/>
    <d v="2017-04-10T00:00:00"/>
    <n v="205.80294799804599"/>
    <n v="97.145690917968693"/>
    <n v="6"/>
    <n v="5.9539491837020786E-4"/>
    <n v="4.6289039283099872E-3"/>
    <n v="1"/>
    <n v="0"/>
    <n v="0"/>
    <n v="0"/>
    <n v="0"/>
    <n v="0"/>
    <n v="0"/>
    <n v="-4.0335090099397793E-3"/>
    <n v="0"/>
    <n v="0"/>
  </r>
  <r>
    <x v="177"/>
    <d v="2017-04-11T00:00:00"/>
    <n v="205.55807495117099"/>
    <n v="98.066925048828097"/>
    <n v="7"/>
    <n v="-1.1905506945855799E-3"/>
    <n v="9.4383343523190416E-3"/>
    <n v="1"/>
    <n v="0"/>
    <n v="0"/>
    <n v="0"/>
    <n v="0"/>
    <n v="0"/>
    <n v="0"/>
    <n v="-1.0628885046904622E-2"/>
    <n v="0"/>
    <n v="0"/>
  </r>
  <r>
    <x v="177"/>
    <d v="2017-04-12T00:00:00"/>
    <n v="204.65734863281199"/>
    <n v="98.603622436523395"/>
    <n v="8"/>
    <n v="-4.3914865903523243E-3"/>
    <n v="5.4578453848036527E-3"/>
    <n v="1"/>
    <n v="0"/>
    <n v="0"/>
    <n v="0"/>
    <n v="0"/>
    <n v="0"/>
    <n v="0"/>
    <n v="-9.8493319751559762E-3"/>
    <n v="0"/>
    <n v="0"/>
  </r>
  <r>
    <x v="177"/>
    <d v="2017-04-13T00:00:00"/>
    <n v="203.32810974121"/>
    <n v="98.908035278320298"/>
    <n v="9"/>
    <n v="-6.5161322179676223E-3"/>
    <n v="3.0824821821189455E-3"/>
    <n v="1"/>
    <n v="0"/>
    <n v="0"/>
    <n v="0"/>
    <n v="0"/>
    <n v="0"/>
    <n v="0"/>
    <n v="-9.5986144000865681E-3"/>
    <n v="0"/>
    <n v="0"/>
  </r>
  <r>
    <x v="177"/>
    <d v="2017-04-17T00:00:00"/>
    <n v="205.12965393066401"/>
    <n v="98.603622436523395"/>
    <n v="10"/>
    <n v="8.821259047440454E-3"/>
    <n v="-3.0824821821189971E-3"/>
    <n v="1"/>
    <n v="0"/>
    <n v="0"/>
    <n v="0"/>
    <n v="0"/>
    <n v="0"/>
    <n v="0"/>
    <n v="1.190374122955945E-2"/>
    <n v="0"/>
    <n v="0"/>
  </r>
  <r>
    <x v="177"/>
    <d v="2017-04-18T00:00:00"/>
    <n v="204.51742553710901"/>
    <n v="99.893310546875"/>
    <n v="11"/>
    <n v="-2.989055116308361E-3"/>
    <n v="1.2994722278870413E-2"/>
    <n v="1"/>
    <n v="0"/>
    <n v="0"/>
    <n v="0"/>
    <n v="0"/>
    <n v="0"/>
    <n v="0"/>
    <n v="-1.5983777395178773E-2"/>
    <n v="0"/>
    <n v="0"/>
  </r>
  <r>
    <x v="177"/>
    <d v="2017-04-19T00:00:00"/>
    <n v="204.14137268066401"/>
    <n v="99.348587036132798"/>
    <n v="12"/>
    <n v="-1.8404251381890823E-3"/>
    <n v="-5.4679751052594799E-3"/>
    <n v="1"/>
    <n v="0"/>
    <n v="0"/>
    <n v="0"/>
    <n v="0"/>
    <n v="0"/>
    <n v="0"/>
    <n v="3.6275499670703976E-3"/>
    <n v="0"/>
    <n v="0"/>
  </r>
  <r>
    <x v="177"/>
    <d v="2017-04-20T00:00:00"/>
    <n v="205.80294799804599"/>
    <n v="98.964111328125"/>
    <n v="13"/>
    <n v="8.1063907099624653E-3"/>
    <n v="-3.8774742403161378E-3"/>
    <n v="1"/>
    <n v="0"/>
    <n v="0"/>
    <n v="0"/>
    <n v="0"/>
    <n v="0"/>
    <n v="0"/>
    <n v="1.1983864950278603E-2"/>
    <n v="0"/>
    <n v="0"/>
  </r>
  <r>
    <x v="177"/>
    <d v="2017-04-21T00:00:00"/>
    <n v="205.14707946777301"/>
    <n v="98.964111328125"/>
    <n v="14"/>
    <n v="-3.1919651699981941E-3"/>
    <n v="0"/>
    <n v="1"/>
    <n v="0"/>
    <n v="0"/>
    <n v="0"/>
    <n v="0"/>
    <n v="0"/>
    <n v="0"/>
    <n v="-3.1919651699981941E-3"/>
    <n v="0"/>
    <n v="0"/>
  </r>
  <r>
    <x v="177"/>
    <d v="2017-04-24T00:00:00"/>
    <n v="207.40324401855401"/>
    <n v="98.475440979003906"/>
    <n v="15"/>
    <n v="1.0937754330626485E-2"/>
    <n v="-4.9500856464547551E-3"/>
    <n v="1"/>
    <n v="0"/>
    <n v="0"/>
    <n v="0"/>
    <n v="0"/>
    <n v="0"/>
    <n v="0"/>
    <n v="1.588783997708124E-2"/>
    <n v="0"/>
    <n v="0"/>
  </r>
  <r>
    <x v="177"/>
    <d v="2017-04-25T00:00:00"/>
    <n v="208.61007690429599"/>
    <n v="97.289863586425696"/>
    <n v="16"/>
    <n v="5.8019116717145163E-3"/>
    <n v="-1.2112380074923082E-2"/>
    <n v="0"/>
    <n v="1"/>
    <n v="0"/>
    <n v="5.8019116717145163E-3"/>
    <n v="-1.2112380074923082E-2"/>
    <n v="0"/>
    <n v="0"/>
    <n v="0"/>
    <n v="1.7914291746637598E-2"/>
    <n v="0"/>
  </r>
  <r>
    <x v="177"/>
    <d v="2017-04-26T00:00:00"/>
    <n v="208.47886657714801"/>
    <n v="97.826568603515597"/>
    <n v="17"/>
    <n v="-6.2917194774410052E-4"/>
    <n v="5.5013959070088934E-3"/>
    <n v="0"/>
    <n v="1"/>
    <n v="0"/>
    <n v="-6.2917194774410052E-4"/>
    <n v="5.5013959070088934E-3"/>
    <n v="0"/>
    <n v="0"/>
    <n v="0"/>
    <n v="-6.130567854752994E-3"/>
    <n v="0"/>
  </r>
  <r>
    <x v="177"/>
    <d v="2017-04-27T00:00:00"/>
    <n v="208.65376281738199"/>
    <n v="97.794563293457003"/>
    <n v="18"/>
    <n v="8.3856422709790936E-4"/>
    <n v="-3.2721731066376921E-4"/>
    <n v="0"/>
    <n v="1"/>
    <n v="0"/>
    <n v="8.3856422709790936E-4"/>
    <n v="-3.2721731066376921E-4"/>
    <n v="0"/>
    <n v="0"/>
    <n v="0"/>
    <n v="1.1657815377616786E-3"/>
    <n v="0"/>
  </r>
  <r>
    <x v="177"/>
    <d v="2017-04-28T00:00:00"/>
    <n v="208.19905090332"/>
    <n v="98.010826110839801"/>
    <n v="19"/>
    <n v="-2.1816433976109117E-3"/>
    <n v="2.2089576387911499E-3"/>
    <n v="0"/>
    <n v="1"/>
    <n v="0"/>
    <n v="-2.1816433976109117E-3"/>
    <n v="2.2089576387911499E-3"/>
    <n v="0"/>
    <n v="0"/>
    <n v="0"/>
    <n v="-4.3906010364020611E-3"/>
    <n v="0"/>
  </r>
  <r>
    <x v="178"/>
    <d v="2017-05-01T00:00:00"/>
    <n v="208.72375488281199"/>
    <n v="97.196037292480398"/>
    <n v="1"/>
    <n v="2.5170331257006583E-3"/>
    <n v="-8.3480010484760711E-3"/>
    <n v="1"/>
    <n v="0"/>
    <n v="1"/>
    <n v="0"/>
    <n v="0"/>
    <n v="2.5170331257006583E-3"/>
    <n v="-8.3480010484760711E-3"/>
    <n v="1.0865034174176729E-2"/>
    <n v="0"/>
    <n v="1.0865034174176729E-2"/>
  </r>
  <r>
    <x v="178"/>
    <d v="2017-05-02T00:00:00"/>
    <n v="208.80245971679599"/>
    <n v="97.693740844726506"/>
    <n v="2"/>
    <n v="3.7700547732884596E-4"/>
    <n v="5.1075499081745688E-3"/>
    <n v="1"/>
    <n v="0"/>
    <n v="1"/>
    <n v="0"/>
    <n v="0"/>
    <n v="3.7700547732884596E-4"/>
    <n v="5.1075499081745688E-3"/>
    <n v="-4.7305444308457225E-3"/>
    <n v="0"/>
    <n v="-4.7305444308457225E-3"/>
  </r>
  <r>
    <x v="178"/>
    <d v="2017-05-03T00:00:00"/>
    <n v="208.54884338378901"/>
    <n v="97.757965087890597"/>
    <n v="3"/>
    <n v="-1.2153615543594315E-3"/>
    <n v="6.5718787328199885E-4"/>
    <n v="1"/>
    <n v="0"/>
    <n v="1"/>
    <n v="0"/>
    <n v="0"/>
    <n v="-1.2153615543594315E-3"/>
    <n v="6.5718787328199885E-4"/>
    <n v="-1.8725494276414303E-3"/>
    <n v="0"/>
    <n v="-1.8725494276414303E-3"/>
  </r>
  <r>
    <x v="178"/>
    <d v="2017-05-04T00:00:00"/>
    <n v="208.793701171875"/>
    <n v="97.276298522949205"/>
    <n v="4"/>
    <n v="1.1734141144996483E-3"/>
    <n v="-4.9393120499325238E-3"/>
    <n v="1"/>
    <n v="0"/>
    <n v="1"/>
    <n v="0"/>
    <n v="0"/>
    <n v="1.1734141144996483E-3"/>
    <n v="-4.9393120499325238E-3"/>
    <n v="6.1127261644321716E-3"/>
    <n v="0"/>
    <n v="6.1127261644321716E-3"/>
  </r>
  <r>
    <x v="178"/>
    <d v="2017-05-05T00:00:00"/>
    <n v="209.61570739746"/>
    <n v="97.3646240234375"/>
    <n v="5"/>
    <n v="3.9292007603212338E-3"/>
    <n v="9.0757385852396194E-4"/>
    <n v="1"/>
    <n v="0"/>
    <n v="1"/>
    <n v="0"/>
    <n v="0"/>
    <n v="3.9292007603212338E-3"/>
    <n v="9.0757385852396194E-4"/>
    <n v="3.0216269017972718E-3"/>
    <n v="0"/>
    <n v="3.0216269017972718E-3"/>
  </r>
  <r>
    <x v="178"/>
    <d v="2017-05-08T00:00:00"/>
    <n v="209.58076477050699"/>
    <n v="96.834785461425696"/>
    <n v="6"/>
    <n v="-1.6671240983126803E-4"/>
    <n v="-5.4566579587823644E-3"/>
    <n v="1"/>
    <n v="0"/>
    <n v="0"/>
    <n v="0"/>
    <n v="0"/>
    <n v="0"/>
    <n v="0"/>
    <n v="5.2899455489510963E-3"/>
    <n v="0"/>
    <n v="0"/>
  </r>
  <r>
    <x v="178"/>
    <d v="2017-05-09T00:00:00"/>
    <n v="209.38839721679599"/>
    <n v="96.826774597167898"/>
    <n v="7"/>
    <n v="-9.1828986322746149E-4"/>
    <n v="-8.2730555923898918E-5"/>
    <n v="1"/>
    <n v="0"/>
    <n v="0"/>
    <n v="0"/>
    <n v="0"/>
    <n v="0"/>
    <n v="0"/>
    <n v="-8.3555930730356263E-4"/>
    <n v="0"/>
    <n v="0"/>
  </r>
  <r>
    <x v="178"/>
    <d v="2017-05-10T00:00:00"/>
    <n v="209.76437377929599"/>
    <n v="96.714378356933594"/>
    <n v="8"/>
    <n v="1.7939839092210681E-3"/>
    <n v="-1.1614713579423089E-3"/>
    <n v="1"/>
    <n v="0"/>
    <n v="0"/>
    <n v="0"/>
    <n v="0"/>
    <n v="0"/>
    <n v="0"/>
    <n v="2.955455267163377E-3"/>
    <n v="0"/>
    <n v="0"/>
  </r>
  <r>
    <x v="178"/>
    <d v="2017-05-11T00:00:00"/>
    <n v="209.33590698242099"/>
    <n v="96.714378356933594"/>
    <n v="9"/>
    <n v="-2.0446989220520855E-3"/>
    <n v="0"/>
    <n v="1"/>
    <n v="0"/>
    <n v="0"/>
    <n v="0"/>
    <n v="0"/>
    <n v="0"/>
    <n v="0"/>
    <n v="-2.0446989220520855E-3"/>
    <n v="0"/>
    <n v="0"/>
  </r>
  <r>
    <x v="178"/>
    <d v="2017-05-12T00:00:00"/>
    <n v="208.986068725585"/>
    <n v="97.444885253906193"/>
    <n v="10"/>
    <n v="-1.6725792987593996E-3"/>
    <n v="7.5248569691731861E-3"/>
    <n v="1"/>
    <n v="0"/>
    <n v="0"/>
    <n v="0"/>
    <n v="0"/>
    <n v="0"/>
    <n v="0"/>
    <n v="-9.1974362679325856E-3"/>
    <n v="0"/>
    <n v="0"/>
  </r>
  <r>
    <x v="178"/>
    <d v="2017-05-15T00:00:00"/>
    <n v="210.140380859375"/>
    <n v="97.180015563964801"/>
    <n v="11"/>
    <n v="5.5081947390224067E-3"/>
    <n v="-2.7218495922307069E-3"/>
    <n v="1"/>
    <n v="0"/>
    <n v="0"/>
    <n v="0"/>
    <n v="0"/>
    <n v="0"/>
    <n v="0"/>
    <n v="8.2300443312531141E-3"/>
    <n v="0"/>
    <n v="0"/>
  </r>
  <r>
    <x v="178"/>
    <d v="2017-05-16T00:00:00"/>
    <n v="209.94802856445301"/>
    <n v="97.541206359863196"/>
    <n v="12"/>
    <n v="-9.1577060470957451E-4"/>
    <n v="3.7098289193176629E-3"/>
    <n v="1"/>
    <n v="0"/>
    <n v="0"/>
    <n v="0"/>
    <n v="0"/>
    <n v="0"/>
    <n v="0"/>
    <n v="-4.6255995240272376E-3"/>
    <n v="0"/>
    <n v="0"/>
  </r>
  <r>
    <x v="178"/>
    <d v="2017-05-17T00:00:00"/>
    <n v="206.22270202636699"/>
    <n v="98.962059020996094"/>
    <n v="13"/>
    <n v="-1.7903354418379026E-2"/>
    <n v="1.4461616413254077E-2"/>
    <n v="1"/>
    <n v="0"/>
    <n v="0"/>
    <n v="0"/>
    <n v="0"/>
    <n v="0"/>
    <n v="0"/>
    <n v="-3.2364970831633103E-2"/>
    <n v="0"/>
    <n v="0"/>
  </r>
  <r>
    <x v="178"/>
    <d v="2017-05-18T00:00:00"/>
    <n v="207.05349731445301"/>
    <n v="99.074455261230398"/>
    <n v="14"/>
    <n v="4.0205383641378429E-3"/>
    <n v="1.1351063485429741E-3"/>
    <n v="1"/>
    <n v="0"/>
    <n v="0"/>
    <n v="0"/>
    <n v="0"/>
    <n v="0"/>
    <n v="0"/>
    <n v="2.8854320155948686E-3"/>
    <n v="0"/>
    <n v="0"/>
  </r>
  <r>
    <x v="178"/>
    <d v="2017-05-19T00:00:00"/>
    <n v="208.40023803710901"/>
    <n v="99.3072509765625"/>
    <n v="15"/>
    <n v="6.4832510833391062E-3"/>
    <n v="2.3469484823315633E-3"/>
    <n v="1"/>
    <n v="0"/>
    <n v="0"/>
    <n v="0"/>
    <n v="0"/>
    <n v="0"/>
    <n v="0"/>
    <n v="4.1363026010075429E-3"/>
    <n v="0"/>
    <n v="0"/>
  </r>
  <r>
    <x v="178"/>
    <d v="2017-05-22T00:00:00"/>
    <n v="209.45834350585901"/>
    <n v="99.034339904785099"/>
    <n v="16"/>
    <n v="5.0644298193212693E-3"/>
    <n v="-2.751931582248548E-3"/>
    <n v="0"/>
    <n v="1"/>
    <n v="0"/>
    <n v="5.0644298193212693E-3"/>
    <n v="-2.751931582248548E-3"/>
    <n v="0"/>
    <n v="0"/>
    <n v="0"/>
    <n v="7.8163614015698164E-3"/>
    <n v="0"/>
  </r>
  <r>
    <x v="178"/>
    <d v="2017-05-23T00:00:00"/>
    <n v="209.92179870605401"/>
    <n v="98.3680419921875"/>
    <n v="17"/>
    <n v="2.2101923396447135E-3"/>
    <n v="-6.7506829102522148E-3"/>
    <n v="0"/>
    <n v="1"/>
    <n v="0"/>
    <n v="2.2101923396447135E-3"/>
    <n v="-6.7506829102522148E-3"/>
    <n v="0"/>
    <n v="0"/>
    <n v="0"/>
    <n v="8.9608752498969279E-3"/>
    <n v="0"/>
  </r>
  <r>
    <x v="178"/>
    <d v="2017-05-24T00:00:00"/>
    <n v="210.411529541015"/>
    <n v="98.921913146972599"/>
    <n v="18"/>
    <n v="2.3302033107882084E-3"/>
    <n v="5.6148080069121477E-3"/>
    <n v="0"/>
    <n v="1"/>
    <n v="0"/>
    <n v="2.3302033107882084E-3"/>
    <n v="5.6148080069121477E-3"/>
    <n v="0"/>
    <n v="0"/>
    <n v="0"/>
    <n v="-3.2846046961239393E-3"/>
    <n v="0"/>
  </r>
  <r>
    <x v="178"/>
    <d v="2017-05-25T00:00:00"/>
    <n v="211.41716003417901"/>
    <n v="98.954017639160099"/>
    <n v="19"/>
    <n v="4.7679658740183836E-3"/>
    <n v="3.2449113281889916E-4"/>
    <n v="0"/>
    <n v="1"/>
    <n v="0"/>
    <n v="4.7679658740183836E-3"/>
    <n v="3.2449113281889916E-4"/>
    <n v="0"/>
    <n v="0"/>
    <n v="0"/>
    <n v="4.4434747411994848E-3"/>
    <n v="0"/>
  </r>
  <r>
    <x v="178"/>
    <d v="2017-05-26T00:00:00"/>
    <n v="211.37348937988199"/>
    <n v="99.122619628906193"/>
    <n v="20"/>
    <n v="-2.0658287742578803E-4"/>
    <n v="1.7023918902382758E-3"/>
    <n v="0"/>
    <n v="1"/>
    <n v="0"/>
    <n v="-2.0658287742578803E-4"/>
    <n v="1.7023918902382758E-3"/>
    <n v="0"/>
    <n v="0"/>
    <n v="0"/>
    <n v="-1.9089747676640637E-3"/>
    <n v="0"/>
  </r>
  <r>
    <x v="178"/>
    <d v="2017-05-30T00:00:00"/>
    <n v="211.18981933593699"/>
    <n v="99.612266540527301"/>
    <n v="21"/>
    <n v="-8.6931378907407445E-4"/>
    <n v="4.9276492099392909E-3"/>
    <n v="0"/>
    <n v="1"/>
    <n v="0"/>
    <n v="-8.6931378907407445E-4"/>
    <n v="4.9276492099392909E-3"/>
    <n v="0"/>
    <n v="0"/>
    <n v="0"/>
    <n v="-5.7969629990133652E-3"/>
    <n v="0"/>
  </r>
  <r>
    <x v="178"/>
    <d v="2017-05-31T00:00:00"/>
    <n v="211.13735961914"/>
    <n v="99.861160278320298"/>
    <n v="22"/>
    <n v="-2.4843164106368995E-4"/>
    <n v="2.4955090101886723E-3"/>
    <n v="0"/>
    <n v="1"/>
    <n v="0"/>
    <n v="-2.4843164106368995E-4"/>
    <n v="2.4955090101886723E-3"/>
    <n v="0"/>
    <n v="0"/>
    <n v="0"/>
    <n v="-2.7439406512523622E-3"/>
    <n v="0"/>
  </r>
  <r>
    <x v="179"/>
    <d v="2017-06-01T00:00:00"/>
    <n v="212.81636047363199"/>
    <n v="99.871589660644503"/>
    <n v="1"/>
    <n v="7.9207213098040786E-3"/>
    <n v="1.0443337246264368E-4"/>
    <n v="1"/>
    <n v="0"/>
    <n v="1"/>
    <n v="0"/>
    <n v="0"/>
    <n v="7.9207213098040786E-3"/>
    <n v="1.0443337246264368E-4"/>
    <n v="7.8162879373414353E-3"/>
    <n v="0"/>
    <n v="7.8162879373414353E-3"/>
  </r>
  <r>
    <x v="179"/>
    <d v="2017-06-02T00:00:00"/>
    <n v="213.52474975585901"/>
    <n v="101.054145812988"/>
    <n v="2"/>
    <n v="3.3231134278639343E-3"/>
    <n v="1.1771212923514275E-2"/>
    <n v="1"/>
    <n v="0"/>
    <n v="1"/>
    <n v="0"/>
    <n v="0"/>
    <n v="3.3231134278639343E-3"/>
    <n v="1.1771212923514275E-2"/>
    <n v="-8.4480994956503408E-3"/>
    <n v="0"/>
    <n v="-8.4480994956503408E-3"/>
  </r>
  <r>
    <x v="179"/>
    <d v="2017-06-05T00:00:00"/>
    <n v="213.36724853515599"/>
    <n v="100.42668914794901"/>
    <n v="3"/>
    <n v="-7.3789730648531515E-4"/>
    <n v="-6.2284702524076814E-3"/>
    <n v="1"/>
    <n v="0"/>
    <n v="1"/>
    <n v="0"/>
    <n v="0"/>
    <n v="-7.3789730648531515E-4"/>
    <n v="-6.2284702524076814E-3"/>
    <n v="5.4905729459223665E-3"/>
    <n v="0"/>
    <n v="5.4905729459223665E-3"/>
  </r>
  <r>
    <x v="179"/>
    <d v="2017-06-06T00:00:00"/>
    <n v="212.68516540527301"/>
    <n v="100.973663330078"/>
    <n v="4"/>
    <n v="-3.2018770005398374E-3"/>
    <n v="5.4317236311485105E-3"/>
    <n v="1"/>
    <n v="0"/>
    <n v="1"/>
    <n v="0"/>
    <n v="0"/>
    <n v="-3.2018770005398374E-3"/>
    <n v="5.4317236311485105E-3"/>
    <n v="-8.6336006316883474E-3"/>
    <n v="0"/>
    <n v="-8.6336006316883474E-3"/>
  </r>
  <r>
    <x v="179"/>
    <d v="2017-06-07T00:00:00"/>
    <n v="213.07873535156199"/>
    <n v="100.491012573242"/>
    <n v="5"/>
    <n v="1.8487713856892801E-3"/>
    <n v="-4.7914273611875547E-3"/>
    <n v="1"/>
    <n v="0"/>
    <n v="1"/>
    <n v="0"/>
    <n v="0"/>
    <n v="1.8487713856892801E-3"/>
    <n v="-4.7914273611875547E-3"/>
    <n v="6.6401987468768346E-3"/>
    <n v="0"/>
    <n v="6.6401987468768346E-3"/>
  </r>
  <r>
    <x v="179"/>
    <d v="2017-06-08T00:00:00"/>
    <n v="213.18365478515599"/>
    <n v="100.22556304931599"/>
    <n v="6"/>
    <n v="4.9227629807634414E-4"/>
    <n v="-2.6450200025844245E-3"/>
    <n v="1"/>
    <n v="0"/>
    <n v="0"/>
    <n v="0"/>
    <n v="0"/>
    <n v="0"/>
    <n v="0"/>
    <n v="3.1372963006607688E-3"/>
    <n v="0"/>
    <n v="0"/>
  </r>
  <r>
    <x v="179"/>
    <d v="2017-06-09T00:00:00"/>
    <n v="212.86007690429599"/>
    <n v="100.072746276855"/>
    <n v="7"/>
    <n v="-1.5189893384586792E-3"/>
    <n v="-1.5258920819248112E-3"/>
    <n v="1"/>
    <n v="0"/>
    <n v="0"/>
    <n v="0"/>
    <n v="0"/>
    <n v="0"/>
    <n v="0"/>
    <n v="6.9027434661320108E-6"/>
    <n v="0"/>
    <n v="0"/>
  </r>
  <r>
    <x v="179"/>
    <d v="2017-06-12T00:00:00"/>
    <n v="212.81636047363199"/>
    <n v="100.04058074951099"/>
    <n v="8"/>
    <n v="-2.0539746614575422E-4"/>
    <n v="-3.2147311824742516E-4"/>
    <n v="1"/>
    <n v="0"/>
    <n v="0"/>
    <n v="0"/>
    <n v="0"/>
    <n v="0"/>
    <n v="0"/>
    <n v="1.1607565210167094E-4"/>
    <n v="0"/>
    <n v="0"/>
  </r>
  <r>
    <x v="179"/>
    <d v="2017-06-13T00:00:00"/>
    <n v="213.857009887695"/>
    <n v="100.056632995605"/>
    <n v="9"/>
    <n v="4.8779771593085077E-3"/>
    <n v="1.6044447424339058E-4"/>
    <n v="1"/>
    <n v="0"/>
    <n v="0"/>
    <n v="0"/>
    <n v="0"/>
    <n v="0"/>
    <n v="0"/>
    <n v="4.7175326850651175E-3"/>
    <n v="0"/>
    <n v="0"/>
  </r>
  <r>
    <x v="179"/>
    <d v="2017-06-14T00:00:00"/>
    <n v="213.58592224121"/>
    <n v="101.601181030273"/>
    <n v="10"/>
    <n v="-1.2684157928658183E-3"/>
    <n v="1.5318803750677842E-2"/>
    <n v="1"/>
    <n v="0"/>
    <n v="0"/>
    <n v="0"/>
    <n v="0"/>
    <n v="0"/>
    <n v="0"/>
    <n v="-1.6587219543543662E-2"/>
    <n v="0"/>
    <n v="0"/>
  </r>
  <r>
    <x v="179"/>
    <d v="2017-06-15T00:00:00"/>
    <n v="213.17491149902301"/>
    <n v="101.440254211425"/>
    <n v="11"/>
    <n v="-1.926188332057084E-3"/>
    <n v="-1.5851626772999602E-3"/>
    <n v="1"/>
    <n v="0"/>
    <n v="0"/>
    <n v="0"/>
    <n v="0"/>
    <n v="0"/>
    <n v="0"/>
    <n v="-3.4102565475712374E-4"/>
    <n v="0"/>
    <n v="0"/>
  </r>
  <r>
    <x v="179"/>
    <d v="2017-06-16T00:00:00"/>
    <n v="213.22146606445301"/>
    <n v="101.641387939453"/>
    <n v="12"/>
    <n v="2.1836285702513981E-4"/>
    <n v="1.9808170907264781E-3"/>
    <n v="1"/>
    <n v="0"/>
    <n v="0"/>
    <n v="0"/>
    <n v="0"/>
    <n v="0"/>
    <n v="0"/>
    <n v="-1.7624542337013383E-3"/>
    <n v="0"/>
    <n v="0"/>
  </r>
  <r>
    <x v="179"/>
    <d v="2017-06-19T00:00:00"/>
    <n v="214.99659729003901"/>
    <n v="101.49658966064401"/>
    <n v="13"/>
    <n v="8.2908291158646334E-3"/>
    <n v="-1.4256152891094314E-3"/>
    <n v="1"/>
    <n v="0"/>
    <n v="0"/>
    <n v="0"/>
    <n v="0"/>
    <n v="0"/>
    <n v="0"/>
    <n v="9.7164444049740641E-3"/>
    <n v="0"/>
    <n v="0"/>
  </r>
  <r>
    <x v="179"/>
    <d v="2017-06-20T00:00:00"/>
    <n v="213.546615600585"/>
    <n v="102.405632019042"/>
    <n v="14"/>
    <n v="-6.7670525589252559E-3"/>
    <n v="8.9165127640623426E-3"/>
    <n v="1"/>
    <n v="0"/>
    <n v="0"/>
    <n v="0"/>
    <n v="0"/>
    <n v="0"/>
    <n v="0"/>
    <n v="-1.5683565322987598E-2"/>
    <n v="0"/>
    <n v="0"/>
  </r>
  <r>
    <x v="179"/>
    <d v="2017-06-21T00:00:00"/>
    <n v="213.493881225585"/>
    <n v="102.61473083496"/>
    <n v="15"/>
    <n v="-2.4697599248779103E-4"/>
    <n v="2.0397865412734258E-3"/>
    <n v="1"/>
    <n v="0"/>
    <n v="0"/>
    <n v="0"/>
    <n v="0"/>
    <n v="0"/>
    <n v="0"/>
    <n v="-2.286762533761217E-3"/>
    <n v="0"/>
    <n v="0"/>
  </r>
  <r>
    <x v="179"/>
    <d v="2017-06-22T00:00:00"/>
    <n v="213.39723205566401"/>
    <n v="102.83999633789"/>
    <n v="16"/>
    <n v="-4.5280479525313907E-4"/>
    <n v="2.1928489677229242E-3"/>
    <n v="0"/>
    <n v="1"/>
    <n v="0"/>
    <n v="-4.5280479525313907E-4"/>
    <n v="2.1928489677229242E-3"/>
    <n v="0"/>
    <n v="0"/>
    <n v="0"/>
    <n v="-2.6456537629760634E-3"/>
    <n v="0"/>
  </r>
  <r>
    <x v="179"/>
    <d v="2017-06-23T00:00:00"/>
    <n v="213.65205383300699"/>
    <n v="102.79171752929599"/>
    <n v="17"/>
    <n v="1.1934070188466394E-3"/>
    <n v="-4.6956579384719118E-4"/>
    <n v="0"/>
    <n v="1"/>
    <n v="0"/>
    <n v="1.1934070188466394E-3"/>
    <n v="-4.6956579384719118E-4"/>
    <n v="0"/>
    <n v="0"/>
    <n v="0"/>
    <n v="1.6629728126938306E-3"/>
    <n v="0"/>
  </r>
  <r>
    <x v="179"/>
    <d v="2017-06-26T00:00:00"/>
    <n v="213.79263305664"/>
    <n v="103.177841186523"/>
    <n v="18"/>
    <n v="6.5776570870254754E-4"/>
    <n v="3.749331813513934E-3"/>
    <n v="0"/>
    <n v="1"/>
    <n v="0"/>
    <n v="6.5776570870254754E-4"/>
    <n v="3.749331813513934E-3"/>
    <n v="0"/>
    <n v="0"/>
    <n v="0"/>
    <n v="-3.0915661048113866E-3"/>
    <n v="0"/>
  </r>
  <r>
    <x v="179"/>
    <d v="2017-06-27T00:00:00"/>
    <n v="212.07032775878901"/>
    <n v="102.075759887695"/>
    <n v="19"/>
    <n v="-8.0885864538585688E-3"/>
    <n v="-1.0738831224107508E-2"/>
    <n v="0"/>
    <n v="1"/>
    <n v="0"/>
    <n v="-8.0885864538585688E-3"/>
    <n v="-1.0738831224107508E-2"/>
    <n v="0"/>
    <n v="0"/>
    <n v="0"/>
    <n v="2.6502447702489388E-3"/>
    <n v="0"/>
  </r>
  <r>
    <x v="179"/>
    <d v="2017-06-28T00:00:00"/>
    <n v="213.96838378906199"/>
    <n v="101.73793792724599"/>
    <n v="20"/>
    <n v="8.9103104323891014E-3"/>
    <n v="-3.3150104574857986E-3"/>
    <n v="0"/>
    <n v="1"/>
    <n v="0"/>
    <n v="8.9103104323891014E-3"/>
    <n v="-3.3150104574857986E-3"/>
    <n v="0"/>
    <n v="0"/>
    <n v="0"/>
    <n v="1.2225320889874901E-2"/>
    <n v="0"/>
  </r>
  <r>
    <x v="179"/>
    <d v="2017-06-29T00:00:00"/>
    <n v="212.08793640136699"/>
    <n v="100.88526916503901"/>
    <n v="21"/>
    <n v="-8.8272817891868385E-3"/>
    <n v="-8.4163488246457013E-3"/>
    <n v="0"/>
    <n v="1"/>
    <n v="0"/>
    <n v="-8.8272817891868385E-3"/>
    <n v="-8.4163488246457013E-3"/>
    <n v="0"/>
    <n v="0"/>
    <n v="0"/>
    <n v="-4.109329645411372E-4"/>
    <n v="0"/>
  </r>
  <r>
    <x v="179"/>
    <d v="2017-06-30T00:00:00"/>
    <n v="212.48332214355401"/>
    <n v="100.65191650390599"/>
    <n v="22"/>
    <n v="1.8625182394146251E-3"/>
    <n v="-2.3157291260161288E-3"/>
    <n v="0"/>
    <n v="1"/>
    <n v="0"/>
    <n v="1.8625182394146251E-3"/>
    <n v="-2.3157291260161288E-3"/>
    <n v="0"/>
    <n v="0"/>
    <n v="0"/>
    <n v="4.1782473654307538E-3"/>
    <n v="0"/>
  </r>
  <r>
    <x v="180"/>
    <d v="2017-07-03T00:00:00"/>
    <n v="212.84362792968699"/>
    <n v="100.32787322998"/>
    <n v="1"/>
    <n v="1.6942536665449741E-3"/>
    <n v="-3.224638210104434E-3"/>
    <n v="1"/>
    <n v="0"/>
    <n v="1"/>
    <n v="0"/>
    <n v="0"/>
    <n v="1.6942536665449741E-3"/>
    <n v="-3.224638210104434E-3"/>
    <n v="4.9188918766494083E-3"/>
    <n v="0"/>
    <n v="4.9188918766494083E-3"/>
  </r>
  <r>
    <x v="180"/>
    <d v="2017-07-05T00:00:00"/>
    <n v="213.335693359375"/>
    <n v="100.352081298828"/>
    <n v="2"/>
    <n v="2.3091953258380696E-3"/>
    <n v="2.412604589457487E-4"/>
    <n v="1"/>
    <n v="0"/>
    <n v="1"/>
    <n v="0"/>
    <n v="0"/>
    <n v="2.3091953258380696E-3"/>
    <n v="2.412604589457487E-4"/>
    <n v="2.067934866892321E-3"/>
    <n v="0"/>
    <n v="2.067934866892321E-3"/>
  </r>
  <r>
    <x v="180"/>
    <d v="2017-07-06T00:00:00"/>
    <n v="211.38488769531199"/>
    <n v="99.521774291992102"/>
    <n v="3"/>
    <n v="-9.1863661427949196E-3"/>
    <n v="-8.3083580955101623E-3"/>
    <n v="1"/>
    <n v="0"/>
    <n v="1"/>
    <n v="0"/>
    <n v="0"/>
    <n v="-9.1863661427949196E-3"/>
    <n v="-8.3083580955101623E-3"/>
    <n v="-8.7800804728475727E-4"/>
    <n v="0"/>
    <n v="-8.7800804728475727E-4"/>
  </r>
  <r>
    <x v="180"/>
    <d v="2017-07-07T00:00:00"/>
    <n v="212.75573730468699"/>
    <n v="98.925247192382798"/>
    <n v="4"/>
    <n v="6.4641503407585014E-3"/>
    <n v="-6.0119712745076697E-3"/>
    <n v="1"/>
    <n v="0"/>
    <n v="1"/>
    <n v="0"/>
    <n v="0"/>
    <n v="6.4641503407585014E-3"/>
    <n v="-6.0119712745076697E-3"/>
    <n v="1.2476121615266171E-2"/>
    <n v="0"/>
    <n v="1.2476121615266171E-2"/>
  </r>
  <r>
    <x v="180"/>
    <d v="2017-07-10T00:00:00"/>
    <n v="212.98420715332"/>
    <n v="99.070327758789006"/>
    <n v="5"/>
    <n v="1.0732836960168244E-3"/>
    <n v="1.4654932809222854E-3"/>
    <n v="1"/>
    <n v="0"/>
    <n v="1"/>
    <n v="0"/>
    <n v="0"/>
    <n v="1.0732836960168244E-3"/>
    <n v="1.4654932809222854E-3"/>
    <n v="-3.92209584905461E-4"/>
    <n v="0"/>
    <n v="-3.92209584905461E-4"/>
  </r>
  <r>
    <x v="180"/>
    <d v="2017-07-11T00:00:00"/>
    <n v="212.82603454589801"/>
    <n v="99.239616394042898"/>
    <n v="6"/>
    <n v="-7.4292536537366911E-4"/>
    <n v="1.7073140441746725E-3"/>
    <n v="1"/>
    <n v="0"/>
    <n v="0"/>
    <n v="0"/>
    <n v="0"/>
    <n v="0"/>
    <n v="0"/>
    <n v="-2.4502394095483417E-3"/>
    <n v="0"/>
    <n v="0"/>
  </r>
  <r>
    <x v="180"/>
    <d v="2017-07-12T00:00:00"/>
    <n v="214.42538452148401"/>
    <n v="99.924812316894503"/>
    <n v="7"/>
    <n v="7.4867273677505794E-3"/>
    <n v="6.8807329766504824E-3"/>
    <n v="1"/>
    <n v="0"/>
    <n v="0"/>
    <n v="0"/>
    <n v="0"/>
    <n v="0"/>
    <n v="0"/>
    <n v="6.0599439110009708E-4"/>
    <n v="0"/>
    <n v="0"/>
  </r>
  <r>
    <x v="180"/>
    <d v="2017-07-13T00:00:00"/>
    <n v="214.78562927246"/>
    <n v="99.296073913574205"/>
    <n v="8"/>
    <n v="1.6786374253718809E-3"/>
    <n v="-6.3119937140457298E-3"/>
    <n v="1"/>
    <n v="0"/>
    <n v="0"/>
    <n v="0"/>
    <n v="0"/>
    <n v="0"/>
    <n v="0"/>
    <n v="7.9906311394176109E-3"/>
    <n v="0"/>
    <n v="0"/>
  </r>
  <r>
    <x v="180"/>
    <d v="2017-07-14T00:00:00"/>
    <n v="215.78744506835901"/>
    <n v="99.416915893554602"/>
    <n v="9"/>
    <n v="4.6534150108262463E-3"/>
    <n v="1.2162465573493004E-3"/>
    <n v="1"/>
    <n v="0"/>
    <n v="0"/>
    <n v="0"/>
    <n v="0"/>
    <n v="0"/>
    <n v="0"/>
    <n v="3.4371684534769461E-3"/>
    <n v="0"/>
    <n v="0"/>
  </r>
  <r>
    <x v="180"/>
    <d v="2017-07-17T00:00:00"/>
    <n v="215.76109313964801"/>
    <n v="99.691062927246094"/>
    <n v="10"/>
    <n v="-1.2212729929837613E-4"/>
    <n v="2.7537541042488944E-3"/>
    <n v="1"/>
    <n v="0"/>
    <n v="0"/>
    <n v="0"/>
    <n v="0"/>
    <n v="0"/>
    <n v="0"/>
    <n v="-2.8758814035472705E-3"/>
    <n v="0"/>
    <n v="0"/>
  </r>
  <r>
    <x v="180"/>
    <d v="2017-07-18T00:00:00"/>
    <n v="215.87532043457"/>
    <n v="100.56160736083901"/>
    <n v="11"/>
    <n v="5.292755383757659E-4"/>
    <n v="8.6945149482511152E-3"/>
    <n v="1"/>
    <n v="0"/>
    <n v="0"/>
    <n v="0"/>
    <n v="0"/>
    <n v="0"/>
    <n v="0"/>
    <n v="-8.1652394098753502E-3"/>
    <n v="0"/>
    <n v="0"/>
  </r>
  <r>
    <x v="180"/>
    <d v="2017-07-19T00:00:00"/>
    <n v="217.04403686523401"/>
    <n v="100.601928710937"/>
    <n v="12"/>
    <n v="5.3992469966741927E-3"/>
    <n v="4.0088130707342681E-4"/>
    <n v="1"/>
    <n v="0"/>
    <n v="0"/>
    <n v="0"/>
    <n v="0"/>
    <n v="0"/>
    <n v="0"/>
    <n v="4.9983656896007657E-3"/>
    <n v="0"/>
    <n v="0"/>
  </r>
  <r>
    <x v="180"/>
    <d v="2017-07-20T00:00:00"/>
    <n v="217.14074707031199"/>
    <n v="100.892120361328"/>
    <n v="13"/>
    <n v="4.4547948364637174E-4"/>
    <n v="2.8804012065215428E-3"/>
    <n v="1"/>
    <n v="0"/>
    <n v="0"/>
    <n v="0"/>
    <n v="0"/>
    <n v="0"/>
    <n v="0"/>
    <n v="-2.4349217228751712E-3"/>
    <n v="0"/>
    <n v="0"/>
  </r>
  <r>
    <x v="180"/>
    <d v="2017-07-21T00:00:00"/>
    <n v="216.94743347167901"/>
    <n v="101.319358825683"/>
    <n v="14"/>
    <n v="-8.9066516932577141E-4"/>
    <n v="4.225666137376718E-3"/>
    <n v="1"/>
    <n v="0"/>
    <n v="0"/>
    <n v="0"/>
    <n v="0"/>
    <n v="0"/>
    <n v="0"/>
    <n v="-5.1163313067024898E-3"/>
    <n v="0"/>
    <n v="0"/>
  </r>
  <r>
    <x v="180"/>
    <d v="2017-07-24T00:00:00"/>
    <n v="216.89471435546801"/>
    <n v="100.924346923828"/>
    <n v="15"/>
    <n v="-2.430336320918268E-4"/>
    <n v="-3.9063010904365567E-3"/>
    <n v="1"/>
    <n v="0"/>
    <n v="0"/>
    <n v="0"/>
    <n v="0"/>
    <n v="0"/>
    <n v="0"/>
    <n v="3.6632674583447298E-3"/>
    <n v="0"/>
    <n v="0"/>
  </r>
  <r>
    <x v="180"/>
    <d v="2017-07-25T00:00:00"/>
    <n v="217.42190551757801"/>
    <n v="99.610443115234304"/>
    <n v="16"/>
    <n v="2.4276824644061516E-3"/>
    <n v="-1.310418616354851E-2"/>
    <n v="0"/>
    <n v="1"/>
    <n v="0"/>
    <n v="2.4276824644061516E-3"/>
    <n v="-1.310418616354851E-2"/>
    <n v="0"/>
    <n v="0"/>
    <n v="0"/>
    <n v="1.5531868627954661E-2"/>
    <n v="0"/>
  </r>
  <r>
    <x v="180"/>
    <d v="2017-07-26T00:00:00"/>
    <n v="217.43070983886699"/>
    <n v="99.771675109863196"/>
    <n v="17"/>
    <n v="4.0493357883899917E-5"/>
    <n v="1.6173168507678706E-3"/>
    <n v="0"/>
    <n v="1"/>
    <n v="0"/>
    <n v="4.0493357883899917E-5"/>
    <n v="1.6173168507678706E-3"/>
    <n v="0"/>
    <n v="0"/>
    <n v="0"/>
    <n v="-1.5768234928839706E-3"/>
    <n v="0"/>
  </r>
  <r>
    <x v="180"/>
    <d v="2017-07-27T00:00:00"/>
    <n v="217.22860717773401"/>
    <n v="99.279914855957003"/>
    <n v="18"/>
    <n v="-9.2993601096466236E-4"/>
    <n v="-4.9410432187222764E-3"/>
    <n v="0"/>
    <n v="1"/>
    <n v="0"/>
    <n v="-9.2993601096466236E-4"/>
    <n v="-4.9410432187222764E-3"/>
    <n v="0"/>
    <n v="0"/>
    <n v="0"/>
    <n v="4.0111072077576139E-3"/>
    <n v="0"/>
  </r>
  <r>
    <x v="180"/>
    <d v="2017-07-28T00:00:00"/>
    <n v="216.97383117675699"/>
    <n v="99.868370056152301"/>
    <n v="19"/>
    <n v="-1.1735356953869258E-3"/>
    <n v="5.909736185806899E-3"/>
    <n v="0"/>
    <n v="1"/>
    <n v="0"/>
    <n v="-1.1735356953869258E-3"/>
    <n v="5.909736185806899E-3"/>
    <n v="0"/>
    <n v="0"/>
    <n v="0"/>
    <n v="-7.0832718811938249E-3"/>
    <n v="0"/>
  </r>
  <r>
    <x v="180"/>
    <d v="2017-07-31T00:00:00"/>
    <n v="216.85075378417901"/>
    <n v="99.989273071289006"/>
    <n v="20"/>
    <n v="-5.6740627500916074E-4"/>
    <n v="1.2098914806889609E-3"/>
    <n v="0"/>
    <n v="1"/>
    <n v="0"/>
    <n v="-5.6740627500916074E-4"/>
    <n v="1.2098914806889609E-3"/>
    <n v="0"/>
    <n v="0"/>
    <n v="0"/>
    <n v="-1.7772977556981216E-3"/>
    <n v="0"/>
  </r>
  <r>
    <x v="181"/>
    <d v="2017-08-01T00:00:00"/>
    <n v="217.33404541015599"/>
    <n v="100.691368103027"/>
    <n v="1"/>
    <n v="2.2262033423208435E-3"/>
    <n v="6.997166166048824E-3"/>
    <n v="1"/>
    <n v="0"/>
    <n v="1"/>
    <n v="0"/>
    <n v="0"/>
    <n v="2.2262033423208435E-3"/>
    <n v="6.997166166048824E-3"/>
    <n v="-4.77096282372798E-3"/>
    <n v="0"/>
    <n v="-4.77096282372798E-3"/>
  </r>
  <r>
    <x v="181"/>
    <d v="2017-08-02T00:00:00"/>
    <n v="217.43949890136699"/>
    <n v="100.74787902832"/>
    <n v="2"/>
    <n v="4.8509618240879181E-4"/>
    <n v="5.6107166384134172E-4"/>
    <n v="1"/>
    <n v="0"/>
    <n v="1"/>
    <n v="0"/>
    <n v="0"/>
    <n v="4.8509618240879181E-4"/>
    <n v="5.6107166384134172E-4"/>
    <n v="-7.5975481432549903E-5"/>
    <n v="0"/>
    <n v="-7.5975481432549903E-5"/>
  </r>
  <r>
    <x v="181"/>
    <d v="2017-08-03T00:00:00"/>
    <n v="217.01771545410099"/>
    <n v="101.78995513916"/>
    <n v="3"/>
    <n v="-1.9416576170945194E-3"/>
    <n v="1.0290277967520614E-2"/>
    <n v="1"/>
    <n v="0"/>
    <n v="1"/>
    <n v="0"/>
    <n v="0"/>
    <n v="-1.9416576170945194E-3"/>
    <n v="1.0290277967520614E-2"/>
    <n v="-1.2231935584615133E-2"/>
    <n v="0"/>
    <n v="-1.2231935584615133E-2"/>
  </r>
  <r>
    <x v="181"/>
    <d v="2017-08-04T00:00:00"/>
    <n v="217.41313171386699"/>
    <n v="100.925582885742"/>
    <n v="4"/>
    <n v="1.8203880849543947E-3"/>
    <n v="-8.527984587654457E-3"/>
    <n v="1"/>
    <n v="0"/>
    <n v="1"/>
    <n v="0"/>
    <n v="0"/>
    <n v="1.8203880849543947E-3"/>
    <n v="-8.527984587654457E-3"/>
    <n v="1.0348372672608852E-2"/>
    <n v="0"/>
    <n v="1.0348372672608852E-2"/>
  </r>
  <r>
    <x v="181"/>
    <d v="2017-08-07T00:00:00"/>
    <n v="217.81736755371"/>
    <n v="101.03871154785099"/>
    <n v="5"/>
    <n v="1.8575718234838303E-3"/>
    <n v="1.1202839022409952E-3"/>
    <n v="1"/>
    <n v="0"/>
    <n v="1"/>
    <n v="0"/>
    <n v="0"/>
    <n v="1.8575718234838303E-3"/>
    <n v="1.1202839022409952E-3"/>
    <n v="7.3728792124283515E-4"/>
    <n v="0"/>
    <n v="7.3728792124283515E-4"/>
  </r>
  <r>
    <x v="181"/>
    <d v="2017-08-08T00:00:00"/>
    <n v="217.28134155273401"/>
    <n v="100.675163269042"/>
    <n v="6"/>
    <n v="-2.4639294989358897E-3"/>
    <n v="-3.6045975793639702E-3"/>
    <n v="1"/>
    <n v="0"/>
    <n v="0"/>
    <n v="0"/>
    <n v="0"/>
    <n v="0"/>
    <n v="0"/>
    <n v="1.1406680804280805E-3"/>
    <n v="0"/>
    <n v="0"/>
  </r>
  <r>
    <x v="181"/>
    <d v="2017-08-09T00:00:00"/>
    <n v="217.27256774902301"/>
    <n v="101.22452545166"/>
    <n v="7"/>
    <n v="-4.0380737691593842E-5"/>
    <n v="5.4419453726530691E-3"/>
    <n v="1"/>
    <n v="0"/>
    <n v="0"/>
    <n v="0"/>
    <n v="0"/>
    <n v="0"/>
    <n v="0"/>
    <n v="-5.4823261103446631E-3"/>
    <n v="0"/>
    <n v="0"/>
  </r>
  <r>
    <x v="181"/>
    <d v="2017-08-10T00:00:00"/>
    <n v="214.20573425292901"/>
    <n v="102.088905334472"/>
    <n v="8"/>
    <n v="-1.4215709706851154E-2"/>
    <n v="8.5029807170273111E-3"/>
    <n v="1"/>
    <n v="0"/>
    <n v="0"/>
    <n v="0"/>
    <n v="0"/>
    <n v="0"/>
    <n v="0"/>
    <n v="-2.2718690423878467E-2"/>
    <n v="0"/>
    <n v="0"/>
  </r>
  <r>
    <x v="181"/>
    <d v="2017-08-11T00:00:00"/>
    <n v="214.52201843261699"/>
    <n v="102.13742065429599"/>
    <n v="9"/>
    <n v="1.4754549248800332E-3"/>
    <n v="4.751132891581732E-4"/>
    <n v="1"/>
    <n v="0"/>
    <n v="0"/>
    <n v="0"/>
    <n v="0"/>
    <n v="0"/>
    <n v="0"/>
    <n v="1.00034163572186E-3"/>
    <n v="0"/>
    <n v="0"/>
  </r>
  <r>
    <x v="181"/>
    <d v="2017-08-14T00:00:00"/>
    <n v="216.64863586425699"/>
    <n v="101.61227416992099"/>
    <n v="10"/>
    <n v="9.8644685352003037E-3"/>
    <n v="-5.1548312520360269E-3"/>
    <n v="1"/>
    <n v="0"/>
    <n v="0"/>
    <n v="0"/>
    <n v="0"/>
    <n v="0"/>
    <n v="0"/>
    <n v="1.5019299787236332E-2"/>
    <n v="0"/>
    <n v="0"/>
  </r>
  <r>
    <x v="181"/>
    <d v="2017-08-15T00:00:00"/>
    <n v="216.62225341796801"/>
    <n v="101.1841506958"/>
    <n v="11"/>
    <n v="-1.2178268595558718E-4"/>
    <n v="-4.2222056963591081E-3"/>
    <n v="1"/>
    <n v="0"/>
    <n v="0"/>
    <n v="0"/>
    <n v="0"/>
    <n v="0"/>
    <n v="0"/>
    <n v="4.1004230104035207E-3"/>
    <n v="0"/>
    <n v="0"/>
  </r>
  <r>
    <x v="181"/>
    <d v="2017-08-16T00:00:00"/>
    <n v="217.00016784667901"/>
    <n v="101.55571746826099"/>
    <n v="12"/>
    <n v="1.7430580424880936E-3"/>
    <n v="3.6654575327838765E-3"/>
    <n v="1"/>
    <n v="0"/>
    <n v="0"/>
    <n v="0"/>
    <n v="0"/>
    <n v="0"/>
    <n v="0"/>
    <n v="-1.9223994902957829E-3"/>
    <n v="0"/>
    <n v="0"/>
  </r>
  <r>
    <x v="181"/>
    <d v="2017-08-17T00:00:00"/>
    <n v="213.61689758300699"/>
    <n v="102.31515502929599"/>
    <n v="13"/>
    <n v="-1.5713914535358819E-2"/>
    <n v="7.4502165462796179E-3"/>
    <n v="1"/>
    <n v="0"/>
    <n v="0"/>
    <n v="0"/>
    <n v="0"/>
    <n v="0"/>
    <n v="0"/>
    <n v="-2.3164131081638437E-2"/>
    <n v="0"/>
    <n v="0"/>
  </r>
  <r>
    <x v="181"/>
    <d v="2017-08-18T00:00:00"/>
    <n v="213.28303527832"/>
    <n v="102.290885925292"/>
    <n v="14"/>
    <n v="-1.5641247376875368E-3"/>
    <n v="-2.3722764004996112E-4"/>
    <n v="1"/>
    <n v="0"/>
    <n v="0"/>
    <n v="0"/>
    <n v="0"/>
    <n v="0"/>
    <n v="0"/>
    <n v="-1.3268970976375756E-3"/>
    <n v="0"/>
    <n v="0"/>
  </r>
  <r>
    <x v="181"/>
    <d v="2017-08-21T00:00:00"/>
    <n v="213.449951171875"/>
    <n v="102.541328430175"/>
    <n v="15"/>
    <n v="7.8229669309628992E-4"/>
    <n v="2.4453441610127777E-3"/>
    <n v="1"/>
    <n v="0"/>
    <n v="0"/>
    <n v="0"/>
    <n v="0"/>
    <n v="0"/>
    <n v="0"/>
    <n v="-1.6630474679164876E-3"/>
    <n v="0"/>
    <n v="0"/>
  </r>
  <r>
    <x v="181"/>
    <d v="2017-08-22T00:00:00"/>
    <n v="215.68197631835901"/>
    <n v="102.14548492431599"/>
    <n v="16"/>
    <n v="1.0402606431889424E-2"/>
    <n v="-3.8678016707856646E-3"/>
    <n v="0"/>
    <n v="1"/>
    <n v="0"/>
    <n v="1.0402606431889424E-2"/>
    <n v="-3.8678016707856646E-3"/>
    <n v="0"/>
    <n v="0"/>
    <n v="0"/>
    <n v="1.4270408102675089E-2"/>
    <n v="0"/>
  </r>
  <r>
    <x v="181"/>
    <d v="2017-08-23T00:00:00"/>
    <n v="214.90867614746"/>
    <n v="102.840209960937"/>
    <n v="17"/>
    <n v="-3.5918150932507053E-3"/>
    <n v="6.7783041832255751E-3"/>
    <n v="0"/>
    <n v="1"/>
    <n v="0"/>
    <n v="-3.5918150932507053E-3"/>
    <n v="6.7783041832255751E-3"/>
    <n v="0"/>
    <n v="0"/>
    <n v="0"/>
    <n v="-1.037011927647628E-2"/>
    <n v="0"/>
  </r>
  <r>
    <x v="181"/>
    <d v="2017-08-24T00:00:00"/>
    <n v="214.407791137695"/>
    <n v="102.460571289062"/>
    <n v="18"/>
    <n v="-2.3334079878199478E-3"/>
    <n v="-3.6983697995332404E-3"/>
    <n v="0"/>
    <n v="1"/>
    <n v="0"/>
    <n v="-2.3334079878199478E-3"/>
    <n v="-3.6983697995332404E-3"/>
    <n v="0"/>
    <n v="0"/>
    <n v="0"/>
    <n v="1.3649618117132925E-3"/>
    <n v="0"/>
  </r>
  <r>
    <x v="181"/>
    <d v="2017-08-25T00:00:00"/>
    <n v="214.90867614746"/>
    <n v="102.856391906738"/>
    <n v="19"/>
    <n v="2.3334079878200181E-3"/>
    <n v="3.8557077981920328E-3"/>
    <n v="0"/>
    <n v="1"/>
    <n v="0"/>
    <n v="2.3334079878200181E-3"/>
    <n v="3.8557077981920328E-3"/>
    <n v="0"/>
    <n v="0"/>
    <n v="0"/>
    <n v="-1.5222998103720147E-3"/>
    <n v="0"/>
  </r>
  <r>
    <x v="181"/>
    <d v="2017-08-28T00:00:00"/>
    <n v="214.91749572753901"/>
    <n v="102.791748046875"/>
    <n v="20"/>
    <n v="4.103789232649585E-5"/>
    <n v="-6.2868413987840781E-4"/>
    <n v="0"/>
    <n v="1"/>
    <n v="0"/>
    <n v="4.103789232649585E-5"/>
    <n v="-6.2868413987840781E-4"/>
    <n v="0"/>
    <n v="0"/>
    <n v="0"/>
    <n v="6.6972203220490366E-4"/>
    <n v="0"/>
  </r>
  <r>
    <x v="181"/>
    <d v="2017-08-29T00:00:00"/>
    <n v="215.16351318359301"/>
    <n v="103.123001098632"/>
    <n v="21"/>
    <n v="1.1440518311203048E-3"/>
    <n v="3.2173832994503823E-3"/>
    <n v="0"/>
    <n v="1"/>
    <n v="0"/>
    <n v="1.1440518311203048E-3"/>
    <n v="3.2173832994503823E-3"/>
    <n v="0"/>
    <n v="0"/>
    <n v="0"/>
    <n v="-2.0733314683300773E-3"/>
    <n v="0"/>
  </r>
  <r>
    <x v="181"/>
    <d v="2017-08-30T00:00:00"/>
    <n v="216.18289184570301"/>
    <n v="103.090682983398"/>
    <n v="22"/>
    <n v="4.7265054163178489E-3"/>
    <n v="-3.1344297680792555E-4"/>
    <n v="0"/>
    <n v="1"/>
    <n v="0"/>
    <n v="4.7265054163178489E-3"/>
    <n v="-3.1344297680792555E-4"/>
    <n v="0"/>
    <n v="0"/>
    <n v="0"/>
    <n v="5.0399483931257748E-3"/>
    <n v="0"/>
  </r>
  <r>
    <x v="181"/>
    <d v="2017-08-31T00:00:00"/>
    <n v="217.48345947265599"/>
    <n v="103.397621154785"/>
    <n v="23"/>
    <n v="5.9980283097172083E-3"/>
    <n v="2.9729373655047603E-3"/>
    <n v="0"/>
    <n v="1"/>
    <n v="0"/>
    <n v="5.9980283097172083E-3"/>
    <n v="2.9729373655047603E-3"/>
    <n v="0"/>
    <n v="0"/>
    <n v="0"/>
    <n v="3.0250909442124481E-3"/>
    <n v="0"/>
  </r>
  <r>
    <x v="182"/>
    <d v="2017-09-01T00:00:00"/>
    <n v="217.79100036621"/>
    <n v="102.60676574707"/>
    <n v="1"/>
    <n v="1.4130897771636609E-3"/>
    <n v="-7.6780820532640287E-3"/>
    <n v="1"/>
    <n v="0"/>
    <n v="1"/>
    <n v="0"/>
    <n v="0"/>
    <n v="1.4130897771636609E-3"/>
    <n v="-7.6780820532640287E-3"/>
    <n v="9.0911718304276905E-3"/>
    <n v="0"/>
    <n v="9.0911718304276905E-3"/>
  </r>
  <r>
    <x v="182"/>
    <d v="2017-09-05T00:00:00"/>
    <n v="216.22682189941401"/>
    <n v="104.23386383056599"/>
    <n v="2"/>
    <n v="-7.2079309129312449E-3"/>
    <n v="1.5733191782450681E-2"/>
    <n v="1"/>
    <n v="0"/>
    <n v="1"/>
    <n v="0"/>
    <n v="0"/>
    <n v="-7.2079309129312449E-3"/>
    <n v="1.5733191782450681E-2"/>
    <n v="-2.2941122695381927E-2"/>
    <n v="0"/>
    <n v="-2.2941122695381927E-2"/>
  </r>
  <r>
    <x v="182"/>
    <d v="2017-09-06T00:00:00"/>
    <n v="216.96501159667901"/>
    <n v="103.594360351562"/>
    <n v="3"/>
    <n v="3.4081455591690995E-3"/>
    <n v="-6.1541737162136194E-3"/>
    <n v="1"/>
    <n v="0"/>
    <n v="1"/>
    <n v="0"/>
    <n v="0"/>
    <n v="3.4081455591690995E-3"/>
    <n v="-6.1541737162136194E-3"/>
    <n v="9.5623192753827198E-3"/>
    <n v="0"/>
    <n v="9.5623192753827198E-3"/>
  </r>
  <r>
    <x v="182"/>
    <d v="2017-09-07T00:00:00"/>
    <n v="216.93862915039"/>
    <n v="104.654823303222"/>
    <n v="4"/>
    <n v="-1.2160509313120752E-4"/>
    <n v="1.0184646101248696E-2"/>
    <n v="1"/>
    <n v="0"/>
    <n v="1"/>
    <n v="0"/>
    <n v="0"/>
    <n v="-1.2160509313120752E-4"/>
    <n v="1.0184646101248696E-2"/>
    <n v="-1.0306251194379903E-2"/>
    <n v="0"/>
    <n v="-1.0306251194379903E-2"/>
  </r>
  <r>
    <x v="182"/>
    <d v="2017-09-08T00:00:00"/>
    <n v="216.68376159667901"/>
    <n v="104.428176879882"/>
    <n v="5"/>
    <n v="-1.1755277794640315E-3"/>
    <n v="-2.16800516460942E-3"/>
    <n v="1"/>
    <n v="0"/>
    <n v="1"/>
    <n v="0"/>
    <n v="0"/>
    <n v="-1.1755277794640315E-3"/>
    <n v="-2.16800516460942E-3"/>
    <n v="9.9247738514538853E-4"/>
    <n v="0"/>
    <n v="9.9247738514538853E-4"/>
  </r>
  <r>
    <x v="182"/>
    <d v="2017-09-11T00:00:00"/>
    <n v="218.994873046875"/>
    <n v="103.181518554687"/>
    <n v="6"/>
    <n v="1.0609348011464738E-2"/>
    <n v="-1.200977928166716E-2"/>
    <n v="1"/>
    <n v="0"/>
    <n v="0"/>
    <n v="0"/>
    <n v="0"/>
    <n v="0"/>
    <n v="0"/>
    <n v="2.2619127293131897E-2"/>
    <n v="0"/>
    <n v="0"/>
  </r>
  <r>
    <x v="182"/>
    <d v="2017-09-12T00:00:00"/>
    <n v="219.73306274414"/>
    <n v="102.63916015625"/>
    <n v="7"/>
    <n v="3.3651396852542878E-3"/>
    <n v="-5.270215385301852E-3"/>
    <n v="1"/>
    <n v="0"/>
    <n v="0"/>
    <n v="0"/>
    <n v="0"/>
    <n v="0"/>
    <n v="0"/>
    <n v="8.6353550705561399E-3"/>
    <n v="0"/>
    <n v="0"/>
  </r>
  <r>
    <x v="182"/>
    <d v="2017-09-13T00:00:00"/>
    <n v="219.83851623535099"/>
    <n v="102.234397888183"/>
    <n v="8"/>
    <n v="4.7980123500636427E-4"/>
    <n v="-3.9513424627704895E-3"/>
    <n v="1"/>
    <n v="0"/>
    <n v="0"/>
    <n v="0"/>
    <n v="0"/>
    <n v="0"/>
    <n v="0"/>
    <n v="4.4311436977768539E-3"/>
    <n v="0"/>
    <n v="0"/>
  </r>
  <r>
    <x v="182"/>
    <d v="2017-09-14T00:00:00"/>
    <n v="219.76818847656199"/>
    <n v="102.655319213867"/>
    <n v="9"/>
    <n v="-3.1995762864933419E-4"/>
    <n v="4.1087656696678831E-3"/>
    <n v="1"/>
    <n v="0"/>
    <n v="0"/>
    <n v="0"/>
    <n v="0"/>
    <n v="0"/>
    <n v="0"/>
    <n v="-4.4287232983172171E-3"/>
    <n v="0"/>
    <n v="0"/>
  </r>
  <r>
    <x v="182"/>
    <d v="2017-09-15T00:00:00"/>
    <n v="220.06411743164"/>
    <n v="102.69580078125"/>
    <n v="10"/>
    <n v="1.3456446730153596E-3"/>
    <n v="3.9426683339581595E-4"/>
    <n v="1"/>
    <n v="0"/>
    <n v="0"/>
    <n v="0"/>
    <n v="0"/>
    <n v="0"/>
    <n v="0"/>
    <n v="9.5137783961954359E-4"/>
    <n v="0"/>
    <n v="0"/>
  </r>
  <r>
    <x v="182"/>
    <d v="2017-09-18T00:00:00"/>
    <n v="220.53210449218699"/>
    <n v="102.104850769042"/>
    <n v="11"/>
    <n v="2.1243361302466395E-3"/>
    <n v="-5.7709938697482477E-3"/>
    <n v="1"/>
    <n v="0"/>
    <n v="0"/>
    <n v="0"/>
    <n v="0"/>
    <n v="0"/>
    <n v="0"/>
    <n v="7.8953299999948868E-3"/>
    <n v="0"/>
    <n v="0"/>
  </r>
  <r>
    <x v="182"/>
    <d v="2017-09-19T00:00:00"/>
    <n v="220.75285339355401"/>
    <n v="101.85390472412099"/>
    <n v="12"/>
    <n v="1.0004824131696764E-3"/>
    <n v="-2.4607540965221955E-3"/>
    <n v="1"/>
    <n v="0"/>
    <n v="0"/>
    <n v="0"/>
    <n v="0"/>
    <n v="0"/>
    <n v="0"/>
    <n v="3.461236509691872E-3"/>
    <n v="0"/>
    <n v="0"/>
  </r>
  <r>
    <x v="182"/>
    <d v="2017-09-20T00:00:00"/>
    <n v="220.83236694335901"/>
    <n v="101.9267578125"/>
    <n v="13"/>
    <n v="3.6012777150318834E-4"/>
    <n v="7.1501476711240174E-4"/>
    <n v="1"/>
    <n v="0"/>
    <n v="0"/>
    <n v="0"/>
    <n v="0"/>
    <n v="0"/>
    <n v="0"/>
    <n v="-3.548869956092134E-4"/>
    <n v="0"/>
    <n v="0"/>
  </r>
  <r>
    <x v="182"/>
    <d v="2017-09-21T00:00:00"/>
    <n v="220.24066162109301"/>
    <n v="101.87008666992099"/>
    <n v="14"/>
    <n v="-2.6830281558947147E-3"/>
    <n v="-5.5615330240920064E-4"/>
    <n v="1"/>
    <n v="0"/>
    <n v="0"/>
    <n v="0"/>
    <n v="0"/>
    <n v="0"/>
    <n v="0"/>
    <n v="-2.126874853485514E-3"/>
    <n v="0"/>
    <n v="0"/>
  </r>
  <r>
    <x v="182"/>
    <d v="2017-09-22T00:00:00"/>
    <n v="220.28485107421801"/>
    <n v="102.161506652832"/>
    <n v="15"/>
    <n v="2.0062153950101862E-4"/>
    <n v="2.8566181965954487E-3"/>
    <n v="1"/>
    <n v="0"/>
    <n v="0"/>
    <n v="0"/>
    <n v="0"/>
    <n v="0"/>
    <n v="0"/>
    <n v="-2.65599665709443E-3"/>
    <n v="0"/>
    <n v="0"/>
  </r>
  <r>
    <x v="182"/>
    <d v="2017-09-25T00:00:00"/>
    <n v="219.83444213867099"/>
    <n v="102.801048278808"/>
    <n v="16"/>
    <n v="-2.0467591388580839E-3"/>
    <n v="6.2405906460864784E-3"/>
    <n v="0"/>
    <n v="1"/>
    <n v="0"/>
    <n v="-2.0467591388580839E-3"/>
    <n v="6.2405906460864784E-3"/>
    <n v="0"/>
    <n v="0"/>
    <n v="0"/>
    <n v="-8.2873497849445619E-3"/>
    <n v="0"/>
  </r>
  <r>
    <x v="182"/>
    <d v="2017-09-26T00:00:00"/>
    <n v="219.96693420410099"/>
    <n v="102.614822387695"/>
    <n v="17"/>
    <n v="6.0250866215931205E-4"/>
    <n v="-1.8131602152030683E-3"/>
    <n v="0"/>
    <n v="1"/>
    <n v="0"/>
    <n v="6.0250866215931205E-4"/>
    <n v="-1.8131602152030683E-3"/>
    <n v="0"/>
    <n v="0"/>
    <n v="0"/>
    <n v="2.4156688773623804E-3"/>
    <n v="0"/>
  </r>
  <r>
    <x v="182"/>
    <d v="2017-09-27T00:00:00"/>
    <n v="220.82357788085901"/>
    <n v="101.06867980957"/>
    <n v="18"/>
    <n v="3.8868565985935803E-3"/>
    <n v="-1.5182106156686751E-2"/>
    <n v="0"/>
    <n v="1"/>
    <n v="0"/>
    <n v="3.8868565985935803E-3"/>
    <n v="-1.5182106156686751E-2"/>
    <n v="0"/>
    <n v="0"/>
    <n v="0"/>
    <n v="1.9068962755280333E-2"/>
    <n v="0"/>
  </r>
  <r>
    <x v="182"/>
    <d v="2017-09-28T00:00:00"/>
    <n v="221.08847045898401"/>
    <n v="100.769149780273"/>
    <n v="19"/>
    <n v="1.1988476478350764E-3"/>
    <n v="-2.9680288357294081E-3"/>
    <n v="0"/>
    <n v="1"/>
    <n v="0"/>
    <n v="1.1988476478350764E-3"/>
    <n v="-2.9680288357294081E-3"/>
    <n v="0"/>
    <n v="0"/>
    <n v="0"/>
    <n v="4.1668764835644844E-3"/>
    <n v="0"/>
  </r>
  <r>
    <x v="182"/>
    <d v="2017-09-29T00:00:00"/>
    <n v="221.86561584472599"/>
    <n v="100.995796203613"/>
    <n v="20"/>
    <n v="3.5089243204125967E-3"/>
    <n v="2.2466392025215914E-3"/>
    <n v="0"/>
    <n v="1"/>
    <n v="0"/>
    <n v="3.5089243204125967E-3"/>
    <n v="2.2466392025215914E-3"/>
    <n v="0"/>
    <n v="0"/>
    <n v="0"/>
    <n v="1.2622851178910053E-3"/>
    <n v="0"/>
  </r>
  <r>
    <x v="183"/>
    <d v="2017-10-02T00:00:00"/>
    <n v="222.82826232910099"/>
    <n v="100.81087493896401"/>
    <n v="1"/>
    <n v="4.3294861265805677E-3"/>
    <n v="-1.8326581114384542E-3"/>
    <n v="1"/>
    <n v="0"/>
    <n v="1"/>
    <n v="0"/>
    <n v="0"/>
    <n v="4.3294861265805677E-3"/>
    <n v="-1.8326581114384542E-3"/>
    <n v="6.1621442380190216E-3"/>
    <n v="0"/>
    <n v="6.1621442380190216E-3"/>
  </r>
  <r>
    <x v="183"/>
    <d v="2017-10-03T00:00:00"/>
    <n v="223.30509948730401"/>
    <n v="100.90818023681599"/>
    <n v="2"/>
    <n v="2.1376448416151623E-3"/>
    <n v="9.6476066987857053E-4"/>
    <n v="1"/>
    <n v="0"/>
    <n v="1"/>
    <n v="0"/>
    <n v="0"/>
    <n v="2.1376448416151623E-3"/>
    <n v="9.6476066987857053E-4"/>
    <n v="1.1728841717365919E-3"/>
    <n v="0"/>
    <n v="1.1728841717365919E-3"/>
  </r>
  <r>
    <x v="183"/>
    <d v="2017-10-04T00:00:00"/>
    <n v="223.570053100585"/>
    <n v="100.916297912597"/>
    <n v="3"/>
    <n v="1.1858061151683004E-3"/>
    <n v="8.0442926049643191E-5"/>
    <n v="1"/>
    <n v="0"/>
    <n v="1"/>
    <n v="0"/>
    <n v="0"/>
    <n v="1.1858061151683004E-3"/>
    <n v="8.0442926049643191E-5"/>
    <n v="1.1053631891186572E-3"/>
    <n v="0"/>
    <n v="1.1053631891186572E-3"/>
  </r>
  <r>
    <x v="183"/>
    <d v="2017-10-05T00:00:00"/>
    <n v="224.89472961425699"/>
    <n v="100.535095214843"/>
    <n v="4"/>
    <n v="5.9076227045172167E-3"/>
    <n v="-3.7845670544286118E-3"/>
    <n v="1"/>
    <n v="0"/>
    <n v="1"/>
    <n v="0"/>
    <n v="0"/>
    <n v="5.9076227045172167E-3"/>
    <n v="-3.7845670544286118E-3"/>
    <n v="9.6921897589458284E-3"/>
    <n v="0"/>
    <n v="9.6921897589458284E-3"/>
  </r>
  <r>
    <x v="183"/>
    <d v="2017-10-06T00:00:00"/>
    <n v="224.63861083984301"/>
    <n v="100.25115203857401"/>
    <n v="5"/>
    <n v="-1.1394874598978115E-3"/>
    <n v="-2.8283148814572416E-3"/>
    <n v="1"/>
    <n v="0"/>
    <n v="1"/>
    <n v="0"/>
    <n v="0"/>
    <n v="-1.1394874598978115E-3"/>
    <n v="-2.8283148814572416E-3"/>
    <n v="1.6888274215594301E-3"/>
    <n v="0"/>
    <n v="1.6888274215594301E-3"/>
  </r>
  <r>
    <x v="183"/>
    <d v="2017-10-09T00:00:00"/>
    <n v="224.26770019531199"/>
    <n v="100.567512512207"/>
    <n v="6"/>
    <n v="-1.6525084179909856E-3"/>
    <n v="3.1507104785227585E-3"/>
    <n v="1"/>
    <n v="0"/>
    <n v="0"/>
    <n v="0"/>
    <n v="0"/>
    <n v="0"/>
    <n v="0"/>
    <n v="-4.803218896513744E-3"/>
    <n v="0"/>
    <n v="0"/>
  </r>
  <r>
    <x v="183"/>
    <d v="2017-10-10T00:00:00"/>
    <n v="224.859375"/>
    <n v="100.729736328125"/>
    <n v="7"/>
    <n v="2.6347783496122215E-3"/>
    <n v="1.611784085197128E-3"/>
    <n v="1"/>
    <n v="0"/>
    <n v="0"/>
    <n v="0"/>
    <n v="0"/>
    <n v="0"/>
    <n v="0"/>
    <n v="1.0229942644150935E-3"/>
    <n v="0"/>
    <n v="0"/>
  </r>
  <r>
    <x v="183"/>
    <d v="2017-10-11T00:00:00"/>
    <n v="225.21261596679599"/>
    <n v="100.924415588378"/>
    <n v="8"/>
    <n v="1.5697090528514804E-3"/>
    <n v="1.9308238276716742E-3"/>
    <n v="1"/>
    <n v="0"/>
    <n v="0"/>
    <n v="0"/>
    <n v="0"/>
    <n v="0"/>
    <n v="0"/>
    <n v="-3.6111477482019374E-4"/>
    <n v="0"/>
    <n v="0"/>
  </r>
  <r>
    <x v="183"/>
    <d v="2017-10-12T00:00:00"/>
    <n v="224.87705993652301"/>
    <n v="101.35433959960901"/>
    <n v="9"/>
    <n v="-1.4910632720860108E-3"/>
    <n v="4.2508137664215104E-3"/>
    <n v="1"/>
    <n v="0"/>
    <n v="0"/>
    <n v="0"/>
    <n v="0"/>
    <n v="0"/>
    <n v="0"/>
    <n v="-5.7418770385075212E-3"/>
    <n v="0"/>
    <n v="0"/>
  </r>
  <r>
    <x v="183"/>
    <d v="2017-10-13T00:00:00"/>
    <n v="225.15081787109301"/>
    <n v="102.084350585937"/>
    <n v="10"/>
    <n v="1.2166267106440208E-3"/>
    <n v="7.1767481295804177E-3"/>
    <n v="1"/>
    <n v="0"/>
    <n v="0"/>
    <n v="0"/>
    <n v="0"/>
    <n v="0"/>
    <n v="0"/>
    <n v="-5.9601214189363965E-3"/>
    <n v="0"/>
    <n v="0"/>
  </r>
  <r>
    <x v="183"/>
    <d v="2017-10-16T00:00:00"/>
    <n v="225.45106506347599"/>
    <n v="102.011329650878"/>
    <n v="11"/>
    <n v="1.3326497211377678E-3"/>
    <n v="-7.1555594013515895E-4"/>
    <n v="1"/>
    <n v="0"/>
    <n v="0"/>
    <n v="0"/>
    <n v="0"/>
    <n v="0"/>
    <n v="0"/>
    <n v="2.0482056612729266E-3"/>
    <n v="0"/>
    <n v="0"/>
  </r>
  <r>
    <x v="183"/>
    <d v="2017-10-17T00:00:00"/>
    <n v="225.61001586914"/>
    <n v="102.141143798828"/>
    <n v="12"/>
    <n v="7.0478619842317188E-4"/>
    <n v="1.271737376014347E-3"/>
    <n v="1"/>
    <n v="0"/>
    <n v="0"/>
    <n v="0"/>
    <n v="0"/>
    <n v="0"/>
    <n v="0"/>
    <n v="-5.6695117759117516E-4"/>
    <n v="0"/>
    <n v="0"/>
  </r>
  <r>
    <x v="183"/>
    <d v="2017-10-18T00:00:00"/>
    <n v="225.83084106445301"/>
    <n v="101.467895507812"/>
    <n v="13"/>
    <n v="9.783129264176692E-4"/>
    <n v="-6.6131714678515216E-3"/>
    <n v="1"/>
    <n v="0"/>
    <n v="0"/>
    <n v="0"/>
    <n v="0"/>
    <n v="0"/>
    <n v="0"/>
    <n v="7.591484394269191E-3"/>
    <n v="0"/>
    <n v="0"/>
  </r>
  <r>
    <x v="183"/>
    <d v="2017-10-19T00:00:00"/>
    <n v="225.89259338378901"/>
    <n v="101.646347045898"/>
    <n v="14"/>
    <n v="2.7340764286944109E-4"/>
    <n v="1.7571548086223535E-3"/>
    <n v="1"/>
    <n v="0"/>
    <n v="0"/>
    <n v="0"/>
    <n v="0"/>
    <n v="0"/>
    <n v="0"/>
    <n v="-1.4837471657529124E-3"/>
    <n v="0"/>
    <n v="0"/>
  </r>
  <r>
    <x v="183"/>
    <d v="2017-10-20T00:00:00"/>
    <n v="227.058334350585"/>
    <n v="100.567512512207"/>
    <n v="15"/>
    <n v="5.1473281950586199E-3"/>
    <n v="-1.0670334585520722E-2"/>
    <n v="1"/>
    <n v="0"/>
    <n v="0"/>
    <n v="0"/>
    <n v="0"/>
    <n v="0"/>
    <n v="0"/>
    <n v="1.581766278057934E-2"/>
    <n v="0"/>
    <n v="0"/>
  </r>
  <r>
    <x v="183"/>
    <d v="2017-10-23T00:00:00"/>
    <n v="226.17521667480401"/>
    <n v="100.745971679687"/>
    <n v="16"/>
    <n v="-3.8969700782116442E-3"/>
    <n v="1.7729484434978119E-3"/>
    <n v="0"/>
    <n v="1"/>
    <n v="0"/>
    <n v="-3.8969700782116442E-3"/>
    <n v="1.7729484434978119E-3"/>
    <n v="0"/>
    <n v="0"/>
    <n v="0"/>
    <n v="-5.6699185217094564E-3"/>
    <n v="0"/>
  </r>
  <r>
    <x v="183"/>
    <d v="2017-10-24T00:00:00"/>
    <n v="226.57269287109301"/>
    <n v="100.12139129638599"/>
    <n v="17"/>
    <n v="1.7558393535377691E-3"/>
    <n v="-6.2188539439341373E-3"/>
    <n v="0"/>
    <n v="1"/>
    <n v="0"/>
    <n v="1.7558393535377691E-3"/>
    <n v="-6.2188539439341373E-3"/>
    <n v="0"/>
    <n v="0"/>
    <n v="0"/>
    <n v="7.9746932974719062E-3"/>
    <n v="0"/>
  </r>
  <r>
    <x v="183"/>
    <d v="2017-10-25T00:00:00"/>
    <n v="225.45106506347599"/>
    <n v="99.642807006835895"/>
    <n v="18"/>
    <n v="-4.9627042380948E-3"/>
    <n v="-4.791501272456619E-3"/>
    <n v="0"/>
    <n v="1"/>
    <n v="0"/>
    <n v="-4.9627042380948E-3"/>
    <n v="-4.791501272456619E-3"/>
    <n v="0"/>
    <n v="0"/>
    <n v="0"/>
    <n v="-1.7120296563818103E-4"/>
    <n v="0"/>
  </r>
  <r>
    <x v="183"/>
    <d v="2017-10-26T00:00:00"/>
    <n v="225.74250793457"/>
    <n v="99.3101806640625"/>
    <n v="19"/>
    <n v="1.2918752795651322E-3"/>
    <n v="-3.343771376208813E-3"/>
    <n v="0"/>
    <n v="1"/>
    <n v="0"/>
    <n v="1.2918752795651322E-3"/>
    <n v="-3.343771376208813E-3"/>
    <n v="0"/>
    <n v="0"/>
    <n v="0"/>
    <n v="4.6356466557739449E-3"/>
    <n v="0"/>
  </r>
  <r>
    <x v="183"/>
    <d v="2017-10-27T00:00:00"/>
    <n v="227.58821105957"/>
    <n v="99.967262268066406"/>
    <n v="20"/>
    <n v="8.1428998574925061E-3"/>
    <n v="6.5946649624326354E-3"/>
    <n v="0"/>
    <n v="1"/>
    <n v="0"/>
    <n v="8.1428998574925061E-3"/>
    <n v="6.5946649624326354E-3"/>
    <n v="0"/>
    <n v="0"/>
    <n v="0"/>
    <n v="1.5482348950598707E-3"/>
    <n v="0"/>
  </r>
  <r>
    <x v="183"/>
    <d v="2017-10-30T00:00:00"/>
    <n v="226.74043273925699"/>
    <n v="100.924415588378"/>
    <n v="21"/>
    <n v="-3.7320090461588785E-3"/>
    <n v="9.529121099537588E-3"/>
    <n v="0"/>
    <n v="1"/>
    <n v="0"/>
    <n v="-3.7320090461588785E-3"/>
    <n v="9.529121099537588E-3"/>
    <n v="0"/>
    <n v="0"/>
    <n v="0"/>
    <n v="-1.3261130145696466E-2"/>
    <n v="0"/>
  </r>
  <r>
    <x v="183"/>
    <d v="2017-10-31T00:00:00"/>
    <n v="227.09368896484301"/>
    <n v="100.95687866210901"/>
    <n v="22"/>
    <n v="1.5567639365812349E-3"/>
    <n v="3.2160556659138338E-4"/>
    <n v="0"/>
    <n v="1"/>
    <n v="0"/>
    <n v="1.5567639365812349E-3"/>
    <n v="3.2160556659138338E-4"/>
    <n v="0"/>
    <n v="0"/>
    <n v="0"/>
    <n v="1.2351583699898516E-3"/>
    <n v="0"/>
  </r>
  <r>
    <x v="184"/>
    <d v="2017-11-01T00:00:00"/>
    <n v="227.39390563964801"/>
    <n v="101.406410217285"/>
    <n v="1"/>
    <n v="1.3211217293262205E-3"/>
    <n v="4.4428245567208592E-3"/>
    <n v="1"/>
    <n v="0"/>
    <n v="1"/>
    <n v="0"/>
    <n v="0"/>
    <n v="1.3211217293262205E-3"/>
    <n v="4.4428245567208592E-3"/>
    <n v="-3.1217028273946386E-3"/>
    <n v="0"/>
    <n v="-3.1217028273946386E-3"/>
  </r>
  <r>
    <x v="184"/>
    <d v="2017-11-02T00:00:00"/>
    <n v="227.48222351074199"/>
    <n v="101.853477478027"/>
    <n v="2"/>
    <n v="3.883161438640725E-4"/>
    <n v="4.398978930321238E-3"/>
    <n v="1"/>
    <n v="0"/>
    <n v="1"/>
    <n v="0"/>
    <n v="0"/>
    <n v="3.883161438640725E-4"/>
    <n v="4.398978930321238E-3"/>
    <n v="-4.0106627864571658E-3"/>
    <n v="0"/>
    <n v="-4.0106627864571658E-3"/>
  </r>
  <r>
    <x v="184"/>
    <d v="2017-11-03T00:00:00"/>
    <n v="228.24169921875"/>
    <n v="102.129821777343"/>
    <n v="3"/>
    <n v="3.3330548309153801E-3"/>
    <n v="2.7094813093525845E-3"/>
    <n v="1"/>
    <n v="0"/>
    <n v="1"/>
    <n v="0"/>
    <n v="0"/>
    <n v="3.3330548309153801E-3"/>
    <n v="2.7094813093525845E-3"/>
    <n v="6.2357352156279565E-4"/>
    <n v="0"/>
    <n v="6.2357352156279565E-4"/>
  </r>
  <r>
    <x v="184"/>
    <d v="2017-11-06T00:00:00"/>
    <n v="228.59500122070301"/>
    <n v="102.51187133789"/>
    <n v="4"/>
    <n v="1.5467324409324575E-3"/>
    <n v="3.7338432710922508E-3"/>
    <n v="1"/>
    <n v="0"/>
    <n v="1"/>
    <n v="0"/>
    <n v="0"/>
    <n v="1.5467324409324575E-3"/>
    <n v="3.7338432710922508E-3"/>
    <n v="-2.1871108301597933E-3"/>
    <n v="0"/>
    <n v="-2.1871108301597933E-3"/>
  </r>
  <r>
    <x v="184"/>
    <d v="2017-11-07T00:00:00"/>
    <n v="228.43603515625"/>
    <n v="102.94268035888599"/>
    <n v="5"/>
    <n v="-6.9564672072963782E-4"/>
    <n v="4.1937221525189363E-3"/>
    <n v="1"/>
    <n v="0"/>
    <n v="1"/>
    <n v="0"/>
    <n v="0"/>
    <n v="-6.9564672072963782E-4"/>
    <n v="4.1937221525189363E-3"/>
    <n v="-4.889368873248574E-3"/>
    <n v="0"/>
    <n v="-4.889368873248574E-3"/>
  </r>
  <r>
    <x v="184"/>
    <d v="2017-11-08T00:00:00"/>
    <n v="228.82458496093699"/>
    <n v="102.71510314941401"/>
    <n v="6"/>
    <n v="1.6994680106263516E-3"/>
    <n v="-2.2131649819527328E-3"/>
    <n v="1"/>
    <n v="0"/>
    <n v="0"/>
    <n v="0"/>
    <n v="0"/>
    <n v="0"/>
    <n v="0"/>
    <n v="3.9126329925790841E-3"/>
    <n v="0"/>
    <n v="0"/>
  </r>
  <r>
    <x v="184"/>
    <d v="2017-11-09T00:00:00"/>
    <n v="227.99452209472599"/>
    <n v="102.422477722167"/>
    <n v="7"/>
    <n v="-3.6341027199741165E-3"/>
    <n v="-2.8529694509165206E-3"/>
    <n v="1"/>
    <n v="0"/>
    <n v="0"/>
    <n v="0"/>
    <n v="0"/>
    <n v="0"/>
    <n v="0"/>
    <n v="-7.8113326905759591E-4"/>
    <n v="0"/>
    <n v="0"/>
  </r>
  <r>
    <x v="184"/>
    <d v="2017-11-10T00:00:00"/>
    <n v="227.92378234863199"/>
    <n v="100.87801361083901"/>
    <n v="8"/>
    <n v="-3.1031764231550211E-4"/>
    <n v="-1.5194196673771348E-2"/>
    <n v="1"/>
    <n v="0"/>
    <n v="0"/>
    <n v="0"/>
    <n v="0"/>
    <n v="0"/>
    <n v="0"/>
    <n v="1.4883879031455846E-2"/>
    <n v="0"/>
    <n v="0"/>
  </r>
  <r>
    <x v="184"/>
    <d v="2017-11-13T00:00:00"/>
    <n v="228.13577270507801"/>
    <n v="101.089378356933"/>
    <n v="9"/>
    <n v="9.296609154001589E-4"/>
    <n v="2.0930588962758743E-3"/>
    <n v="1"/>
    <n v="0"/>
    <n v="0"/>
    <n v="0"/>
    <n v="0"/>
    <n v="0"/>
    <n v="0"/>
    <n v="-1.1633979808757153E-3"/>
    <n v="0"/>
    <n v="0"/>
  </r>
  <r>
    <x v="184"/>
    <d v="2017-11-14T00:00:00"/>
    <n v="227.60591125488199"/>
    <n v="101.772155761718"/>
    <n v="10"/>
    <n v="-2.3252720020423725E-3"/>
    <n v="6.731487918296873E-3"/>
    <n v="1"/>
    <n v="0"/>
    <n v="0"/>
    <n v="0"/>
    <n v="0"/>
    <n v="0"/>
    <n v="0"/>
    <n v="-9.0567599203392451E-3"/>
    <n v="0"/>
    <n v="0"/>
  </r>
  <r>
    <x v="184"/>
    <d v="2017-11-15T00:00:00"/>
    <n v="226.46665954589801"/>
    <n v="102.87767791748"/>
    <n v="11"/>
    <n v="-5.0179384210579277E-3"/>
    <n v="1.0804141784868666E-2"/>
    <n v="1"/>
    <n v="0"/>
    <n v="0"/>
    <n v="0"/>
    <n v="0"/>
    <n v="0"/>
    <n v="0"/>
    <n v="-1.5822080205926594E-2"/>
    <n v="0"/>
    <n v="0"/>
  </r>
  <r>
    <x v="184"/>
    <d v="2017-11-16T00:00:00"/>
    <n v="228.391845703125"/>
    <n v="101.983520507812"/>
    <n v="12"/>
    <n v="8.4650397038589856E-3"/>
    <n v="-8.7294528654808645E-3"/>
    <n v="1"/>
    <n v="0"/>
    <n v="0"/>
    <n v="0"/>
    <n v="0"/>
    <n v="0"/>
    <n v="0"/>
    <n v="1.7194492569339852E-2"/>
    <n v="0"/>
    <n v="0"/>
  </r>
  <r>
    <x v="184"/>
    <d v="2017-11-17T00:00:00"/>
    <n v="227.72067260742099"/>
    <n v="102.73947906494099"/>
    <n v="13"/>
    <n v="-2.9430175809638829E-3"/>
    <n v="7.3852180226570271E-3"/>
    <n v="1"/>
    <n v="0"/>
    <n v="0"/>
    <n v="0"/>
    <n v="0"/>
    <n v="0"/>
    <n v="0"/>
    <n v="-1.032823560362091E-2"/>
    <n v="0"/>
    <n v="0"/>
  </r>
  <r>
    <x v="184"/>
    <d v="2017-11-20T00:00:00"/>
    <n v="228.10926818847599"/>
    <n v="102.69887542724599"/>
    <n v="14"/>
    <n v="1.7050028548580521E-3"/>
    <n v="-3.9528780615541361E-4"/>
    <n v="1"/>
    <n v="0"/>
    <n v="0"/>
    <n v="0"/>
    <n v="0"/>
    <n v="0"/>
    <n v="0"/>
    <n v="2.1002906610134656E-3"/>
    <n v="0"/>
    <n v="0"/>
  </r>
  <r>
    <x v="184"/>
    <d v="2017-11-21T00:00:00"/>
    <n v="229.60173034667901"/>
    <n v="103.024024963378"/>
    <n v="15"/>
    <n v="6.5214401769176774E-3"/>
    <n v="3.1610463031732155E-3"/>
    <n v="1"/>
    <n v="0"/>
    <n v="0"/>
    <n v="0"/>
    <n v="0"/>
    <n v="0"/>
    <n v="0"/>
    <n v="3.3603938737444619E-3"/>
    <n v="0"/>
    <n v="0"/>
  </r>
  <r>
    <x v="184"/>
    <d v="2017-11-22T00:00:00"/>
    <n v="229.39862060546801"/>
    <n v="103.357284545898"/>
    <n v="16"/>
    <n v="-8.8500914671045734E-4"/>
    <n v="3.2295547786875571E-3"/>
    <n v="0"/>
    <n v="1"/>
    <n v="0"/>
    <n v="-8.8500914671045734E-4"/>
    <n v="3.2295547786875571E-3"/>
    <n v="0"/>
    <n v="0"/>
    <n v="0"/>
    <n v="-4.1145639253980142E-3"/>
    <n v="0"/>
  </r>
  <r>
    <x v="184"/>
    <d v="2017-11-24T00:00:00"/>
    <n v="229.92848205566401"/>
    <n v="103.072799682617"/>
    <n v="17"/>
    <n v="2.3071213614676363E-3"/>
    <n v="-2.7562362767322578E-3"/>
    <n v="0"/>
    <n v="1"/>
    <n v="0"/>
    <n v="2.3071213614676363E-3"/>
    <n v="-2.7562362767322578E-3"/>
    <n v="0"/>
    <n v="0"/>
    <n v="0"/>
    <n v="5.0633576381998941E-3"/>
    <n v="0"/>
  </r>
  <r>
    <x v="184"/>
    <d v="2017-11-27T00:00:00"/>
    <n v="229.813720703125"/>
    <n v="102.926467895507"/>
    <n v="18"/>
    <n v="-4.9924220240808487E-4"/>
    <n v="-1.4207022524237718E-3"/>
    <n v="0"/>
    <n v="1"/>
    <n v="0"/>
    <n v="-4.9924220240808487E-4"/>
    <n v="-1.4207022524237718E-3"/>
    <n v="0"/>
    <n v="0"/>
    <n v="0"/>
    <n v="9.2146005001568694E-4"/>
    <n v="0"/>
  </r>
  <r>
    <x v="184"/>
    <d v="2017-11-28T00:00:00"/>
    <n v="232.145095825195"/>
    <n v="103.064636230468"/>
    <n v="19"/>
    <n v="1.0093518434218286E-2"/>
    <n v="1.3414982774920135E-3"/>
    <n v="0"/>
    <n v="1"/>
    <n v="0"/>
    <n v="1.0093518434218286E-2"/>
    <n v="1.3414982774920135E-3"/>
    <n v="0"/>
    <n v="0"/>
    <n v="0"/>
    <n v="8.7520201567262718E-3"/>
    <n v="0"/>
  </r>
  <r>
    <x v="184"/>
    <d v="2017-11-29T00:00:00"/>
    <n v="232.00379943847599"/>
    <n v="102.04856109619099"/>
    <n v="20"/>
    <n v="-6.0884079451905052E-4"/>
    <n v="-9.9075384611366155E-3"/>
    <n v="0"/>
    <n v="1"/>
    <n v="0"/>
    <n v="-6.0884079451905052E-4"/>
    <n v="-9.9075384611366155E-3"/>
    <n v="0"/>
    <n v="0"/>
    <n v="0"/>
    <n v="9.2986976666175648E-3"/>
    <n v="0"/>
  </r>
  <r>
    <x v="184"/>
    <d v="2017-11-30T00:00:00"/>
    <n v="234.03500366210901"/>
    <n v="101.707130432128"/>
    <n v="21"/>
    <n v="8.716944047905616E-3"/>
    <n v="-3.3513761610597776E-3"/>
    <n v="0"/>
    <n v="1"/>
    <n v="0"/>
    <n v="8.716944047905616E-3"/>
    <n v="-3.3513761610597776E-3"/>
    <n v="0"/>
    <n v="0"/>
    <n v="0"/>
    <n v="1.2068320208965394E-2"/>
    <n v="0"/>
  </r>
  <r>
    <x v="185"/>
    <d v="2017-12-01T00:00:00"/>
    <n v="233.54927062988199"/>
    <n v="103.079620361328"/>
    <n v="1"/>
    <n v="-2.0776284988897414E-3"/>
    <n v="1.3404289818518799E-2"/>
    <n v="1"/>
    <n v="0"/>
    <n v="1"/>
    <n v="0"/>
    <n v="0"/>
    <n v="-2.0776284988897414E-3"/>
    <n v="1.3404289818518799E-2"/>
    <n v="-1.5481918317408541E-2"/>
    <n v="0"/>
    <n v="-1.5481918317408541E-2"/>
  </r>
  <r>
    <x v="185"/>
    <d v="2017-12-04T00:00:00"/>
    <n v="233.26670837402301"/>
    <n v="103.128494262695"/>
    <n v="2"/>
    <n v="-1.2105939088491082E-3"/>
    <n v="4.7402501469224567E-4"/>
    <n v="1"/>
    <n v="0"/>
    <n v="1"/>
    <n v="0"/>
    <n v="0"/>
    <n v="-1.2105939088491082E-3"/>
    <n v="4.7402501469224567E-4"/>
    <n v="-1.6846189235413538E-3"/>
    <n v="0"/>
    <n v="-1.6846189235413538E-3"/>
  </r>
  <r>
    <x v="185"/>
    <d v="2017-12-05T00:00:00"/>
    <n v="232.42767333984301"/>
    <n v="103.641700744628"/>
    <n v="3"/>
    <n v="-3.6033758403958391E-3"/>
    <n v="4.9640378369798276E-3"/>
    <n v="1"/>
    <n v="0"/>
    <n v="1"/>
    <n v="0"/>
    <n v="0"/>
    <n v="-3.6033758403958391E-3"/>
    <n v="4.9640378369798276E-3"/>
    <n v="-8.5674136773756671E-3"/>
    <n v="0"/>
    <n v="-8.5674136773756671E-3"/>
  </r>
  <r>
    <x v="185"/>
    <d v="2017-12-06T00:00:00"/>
    <n v="232.47186279296801"/>
    <n v="104.00006866455"/>
    <n v="4"/>
    <n v="1.901032366075781E-4"/>
    <n v="3.4517936999623315E-3"/>
    <n v="1"/>
    <n v="0"/>
    <n v="1"/>
    <n v="0"/>
    <n v="0"/>
    <n v="1.901032366075781E-4"/>
    <n v="3.4517936999623315E-3"/>
    <n v="-3.2616904633547533E-3"/>
    <n v="0"/>
    <n v="-3.2616904633547533E-3"/>
  </r>
  <r>
    <x v="185"/>
    <d v="2017-12-07T00:00:00"/>
    <n v="233.204833984375"/>
    <n v="103.185546875"/>
    <n v="5"/>
    <n v="3.1479857239154274E-3"/>
    <n v="-7.8627657984722682E-3"/>
    <n v="1"/>
    <n v="0"/>
    <n v="1"/>
    <n v="0"/>
    <n v="0"/>
    <n v="3.1479857239154274E-3"/>
    <n v="-7.8627657984722682E-3"/>
    <n v="1.1010751522387695E-2"/>
    <n v="0"/>
    <n v="1.1010751522387695E-2"/>
  </r>
  <r>
    <x v="185"/>
    <d v="2017-12-08T00:00:00"/>
    <n v="234.47653198242099"/>
    <n v="103.193702697753"/>
    <n v="6"/>
    <n v="5.4383228618010903E-3"/>
    <n v="7.9037236293220907E-5"/>
    <n v="1"/>
    <n v="0"/>
    <n v="0"/>
    <n v="0"/>
    <n v="0"/>
    <n v="0"/>
    <n v="0"/>
    <n v="5.3592856255078695E-3"/>
    <n v="0"/>
    <n v="0"/>
  </r>
  <r>
    <x v="185"/>
    <d v="2017-12-11T00:00:00"/>
    <n v="235.18304443359301"/>
    <n v="102.98190307617099"/>
    <n v="7"/>
    <n v="3.0086173883483998E-3"/>
    <n v="-2.0545563117521501E-3"/>
    <n v="1"/>
    <n v="0"/>
    <n v="0"/>
    <n v="0"/>
    <n v="0"/>
    <n v="0"/>
    <n v="0"/>
    <n v="5.0631737001005494E-3"/>
    <n v="0"/>
    <n v="0"/>
  </r>
  <r>
    <x v="185"/>
    <d v="2017-12-12T00:00:00"/>
    <n v="235.59811401367099"/>
    <n v="102.941162109375"/>
    <n v="8"/>
    <n v="1.7633232774023535E-3"/>
    <n v="-3.9569115087577774E-4"/>
    <n v="1"/>
    <n v="0"/>
    <n v="0"/>
    <n v="0"/>
    <n v="0"/>
    <n v="0"/>
    <n v="0"/>
    <n v="2.1590144282781312E-3"/>
    <n v="0"/>
    <n v="0"/>
  </r>
  <r>
    <x v="185"/>
    <d v="2017-12-13T00:00:00"/>
    <n v="235.57160949707"/>
    <n v="103.71498870849599"/>
    <n v="9"/>
    <n v="-1.1250517724896455E-4"/>
    <n v="7.4890605751964075E-3"/>
    <n v="1"/>
    <n v="0"/>
    <n v="0"/>
    <n v="0"/>
    <n v="0"/>
    <n v="0"/>
    <n v="0"/>
    <n v="-7.6015657524453719E-3"/>
    <n v="0"/>
    <n v="0"/>
  </r>
  <r>
    <x v="185"/>
    <d v="2017-12-14T00:00:00"/>
    <n v="234.60905456542901"/>
    <n v="104.1548538208"/>
    <n v="10"/>
    <n v="-4.0944102976450698E-3"/>
    <n v="4.2321268297818987E-3"/>
    <n v="1"/>
    <n v="0"/>
    <n v="0"/>
    <n v="0"/>
    <n v="0"/>
    <n v="0"/>
    <n v="0"/>
    <n v="-8.3265371274269685E-3"/>
    <n v="0"/>
    <n v="0"/>
  </r>
  <r>
    <x v="185"/>
    <d v="2017-12-15T00:00:00"/>
    <n v="236.56266784667901"/>
    <n v="104.54582977294901"/>
    <n v="11"/>
    <n v="8.2926219199814955E-3"/>
    <n v="3.7467669276561367E-3"/>
    <n v="1"/>
    <n v="0"/>
    <n v="0"/>
    <n v="0"/>
    <n v="0"/>
    <n v="0"/>
    <n v="0"/>
    <n v="4.5458549923253593E-3"/>
    <n v="0"/>
    <n v="0"/>
  </r>
  <r>
    <x v="185"/>
    <d v="2017-12-18T00:00:00"/>
    <n v="238.06277465820301"/>
    <n v="103.592803955078"/>
    <n v="12"/>
    <n v="6.3212448061204943E-3"/>
    <n v="-9.1576701651768684E-3"/>
    <n v="1"/>
    <n v="0"/>
    <n v="0"/>
    <n v="0"/>
    <n v="0"/>
    <n v="0"/>
    <n v="0"/>
    <n v="1.5478914971297362E-2"/>
    <n v="0"/>
    <n v="0"/>
  </r>
  <r>
    <x v="185"/>
    <d v="2017-12-19T00:00:00"/>
    <n v="237.14852905273401"/>
    <n v="102.248825073242"/>
    <n v="13"/>
    <n v="-3.8477482597428095E-3"/>
    <n v="-1.305856338921044E-2"/>
    <n v="1"/>
    <n v="0"/>
    <n v="0"/>
    <n v="0"/>
    <n v="0"/>
    <n v="0"/>
    <n v="0"/>
    <n v="9.2108151294676317E-3"/>
    <n v="0"/>
    <n v="0"/>
  </r>
  <r>
    <x v="185"/>
    <d v="2017-12-20T00:00:00"/>
    <n v="237.02426147460901"/>
    <n v="101.116577148437"/>
    <n v="14"/>
    <n v="-5.2414471455345475E-4"/>
    <n v="-1.1135223707333195E-2"/>
    <n v="1"/>
    <n v="0"/>
    <n v="0"/>
    <n v="0"/>
    <n v="0"/>
    <n v="0"/>
    <n v="0"/>
    <n v="1.061107899277974E-2"/>
    <n v="0"/>
    <n v="0"/>
  </r>
  <r>
    <x v="185"/>
    <d v="2017-12-21T00:00:00"/>
    <n v="237.512435913085"/>
    <n v="101.705917358398"/>
    <n v="15"/>
    <n v="2.0574788562226021E-3"/>
    <n v="5.8114053869034715E-3"/>
    <n v="1"/>
    <n v="0"/>
    <n v="0"/>
    <n v="0"/>
    <n v="0"/>
    <n v="0"/>
    <n v="0"/>
    <n v="-3.7539265306808694E-3"/>
    <n v="0"/>
    <n v="0"/>
  </r>
  <r>
    <x v="185"/>
    <d v="2017-12-22T00:00:00"/>
    <n v="237.45033264160099"/>
    <n v="101.84474182128901"/>
    <n v="16"/>
    <n v="-2.615079578843412E-4"/>
    <n v="1.3640288366043225E-3"/>
    <n v="0"/>
    <n v="1"/>
    <n v="0"/>
    <n v="-2.615079578843412E-4"/>
    <n v="1.3640288366043225E-3"/>
    <n v="0"/>
    <n v="0"/>
    <n v="0"/>
    <n v="-1.6255367944886636E-3"/>
    <n v="0"/>
  </r>
  <r>
    <x v="185"/>
    <d v="2017-12-26T00:00:00"/>
    <n v="237.166259765625"/>
    <n v="102.146713256835"/>
    <n v="17"/>
    <n v="-1.1970627004726075E-3"/>
    <n v="2.9606304440903449E-3"/>
    <n v="0"/>
    <n v="1"/>
    <n v="0"/>
    <n v="-1.1970627004726075E-3"/>
    <n v="2.9606304440903449E-3"/>
    <n v="0"/>
    <n v="0"/>
    <n v="0"/>
    <n v="-4.1576931445629524E-3"/>
    <n v="0"/>
  </r>
  <r>
    <x v="185"/>
    <d v="2017-12-27T00:00:00"/>
    <n v="237.28167724609301"/>
    <n v="103.477241516113"/>
    <n v="18"/>
    <n v="4.8653381642551323E-4"/>
    <n v="1.2941554702226419E-2"/>
    <n v="0"/>
    <n v="1"/>
    <n v="0"/>
    <n v="4.8653381642551323E-4"/>
    <n v="1.2941554702226419E-2"/>
    <n v="0"/>
    <n v="0"/>
    <n v="0"/>
    <n v="-1.2455020885800906E-2"/>
    <n v="0"/>
  </r>
  <r>
    <x v="185"/>
    <d v="2017-12-28T00:00:00"/>
    <n v="237.76983642578099"/>
    <n v="103.387474060058"/>
    <n v="19"/>
    <n v="2.0551849113711711E-3"/>
    <n v="-8.6788567532722718E-4"/>
    <n v="0"/>
    <n v="1"/>
    <n v="0"/>
    <n v="2.0551849113711711E-3"/>
    <n v="-8.6788567532722718E-4"/>
    <n v="0"/>
    <n v="0"/>
    <n v="0"/>
    <n v="2.923070586698398E-3"/>
    <n v="0"/>
  </r>
  <r>
    <x v="185"/>
    <d v="2017-12-29T00:00:00"/>
    <n v="236.87335205078099"/>
    <n v="103.55067443847599"/>
    <n v="20"/>
    <n v="-3.777513141680277E-3"/>
    <n v="1.5772868698858986E-3"/>
    <n v="0"/>
    <n v="1"/>
    <n v="0"/>
    <n v="-3.777513141680277E-3"/>
    <n v="1.5772868698858986E-3"/>
    <n v="0"/>
    <n v="0"/>
    <n v="0"/>
    <n v="-5.3548000115661758E-3"/>
    <n v="0"/>
  </r>
  <r>
    <x v="186"/>
    <d v="2018-01-02T00:00:00"/>
    <n v="238.56872558593699"/>
    <n v="102.432411193847"/>
    <n v="1"/>
    <n v="7.1318076410652647E-3"/>
    <n v="-1.0857922897867267E-2"/>
    <n v="1"/>
    <n v="0"/>
    <n v="1"/>
    <n v="0"/>
    <n v="0"/>
    <n v="7.1318076410652647E-3"/>
    <n v="-1.0857922897867267E-2"/>
    <n v="1.7989730538932533E-2"/>
    <n v="0"/>
    <n v="1.7989730538932533E-2"/>
  </r>
  <r>
    <x v="186"/>
    <d v="2018-01-03T00:00:00"/>
    <n v="240.07775878906199"/>
    <n v="102.922149658203"/>
    <n v="2"/>
    <n v="6.3054394093871834E-3"/>
    <n v="4.7696957962467309E-3"/>
    <n v="1"/>
    <n v="0"/>
    <n v="1"/>
    <n v="0"/>
    <n v="0"/>
    <n v="6.3054394093871834E-3"/>
    <n v="4.7696957962467309E-3"/>
    <n v="1.5357436131404525E-3"/>
    <n v="0"/>
    <n v="1.5357436131404525E-3"/>
  </r>
  <r>
    <x v="186"/>
    <d v="2018-01-04T00:00:00"/>
    <n v="241.089584350585"/>
    <n v="102.90585327148401"/>
    <n v="3"/>
    <n v="4.2057178958012286E-3"/>
    <n v="-1.5834955905987246E-4"/>
    <n v="1"/>
    <n v="0"/>
    <n v="1"/>
    <n v="0"/>
    <n v="0"/>
    <n v="4.2057178958012286E-3"/>
    <n v="-1.5834955905987246E-4"/>
    <n v="4.3640674548611012E-3"/>
    <n v="0"/>
    <n v="4.3640674548611012E-3"/>
  </r>
  <r>
    <x v="186"/>
    <d v="2018-01-05T00:00:00"/>
    <n v="242.69624328613199"/>
    <n v="102.612022399902"/>
    <n v="4"/>
    <n v="6.6420500580430314E-3"/>
    <n v="-2.8594210681278367E-3"/>
    <n v="1"/>
    <n v="0"/>
    <n v="1"/>
    <n v="0"/>
    <n v="0"/>
    <n v="6.6420500580430314E-3"/>
    <n v="-2.8594210681278367E-3"/>
    <n v="9.5014711261708681E-3"/>
    <n v="0"/>
    <n v="9.5014711261708681E-3"/>
  </r>
  <r>
    <x v="186"/>
    <d v="2018-01-08T00:00:00"/>
    <n v="243.14001464843699"/>
    <n v="102.54668426513599"/>
    <n v="5"/>
    <n v="1.8268355993402703E-3"/>
    <n v="-6.3695212391548018E-4"/>
    <n v="1"/>
    <n v="0"/>
    <n v="1"/>
    <n v="0"/>
    <n v="0"/>
    <n v="1.8268355993402703E-3"/>
    <n v="-6.3695212391548018E-4"/>
    <n v="2.4637877232557507E-3"/>
    <n v="0"/>
    <n v="2.4637877232557507E-3"/>
  </r>
  <r>
    <x v="186"/>
    <d v="2018-01-09T00:00:00"/>
    <n v="243.6904296875"/>
    <n v="101.175399780273"/>
    <n v="6"/>
    <n v="2.2612196093927343E-3"/>
    <n v="-1.3462509006771907E-2"/>
    <n v="1"/>
    <n v="0"/>
    <n v="0"/>
    <n v="0"/>
    <n v="0"/>
    <n v="0"/>
    <n v="0"/>
    <n v="1.5723728616164639E-2"/>
    <n v="0"/>
    <n v="0"/>
  </r>
  <r>
    <x v="186"/>
    <d v="2018-01-10T00:00:00"/>
    <n v="243.31759643554599"/>
    <n v="101.052940368652"/>
    <n v="7"/>
    <n v="-1.5311177836586744E-3"/>
    <n v="-1.2111005460369343E-3"/>
    <n v="1"/>
    <n v="0"/>
    <n v="0"/>
    <n v="0"/>
    <n v="0"/>
    <n v="0"/>
    <n v="0"/>
    <n v="-3.2001723762174012E-4"/>
    <n v="0"/>
    <n v="0"/>
  </r>
  <r>
    <x v="186"/>
    <d v="2018-01-11T00:00:00"/>
    <n v="245.09283447265599"/>
    <n v="101.469261169433"/>
    <n v="8"/>
    <n v="7.2694837887262512E-3"/>
    <n v="4.1113654113262956E-3"/>
    <n v="1"/>
    <n v="0"/>
    <n v="0"/>
    <n v="0"/>
    <n v="0"/>
    <n v="0"/>
    <n v="0"/>
    <n v="3.1581183773999556E-3"/>
    <n v="0"/>
    <n v="0"/>
  </r>
  <r>
    <x v="186"/>
    <d v="2018-01-12T00:00:00"/>
    <n v="246.69053649902301"/>
    <n v="101.640655517578"/>
    <n v="9"/>
    <n v="6.4976074498348281E-3"/>
    <n v="1.6877008431988238E-3"/>
    <n v="1"/>
    <n v="0"/>
    <n v="0"/>
    <n v="0"/>
    <n v="0"/>
    <n v="0"/>
    <n v="0"/>
    <n v="4.8099066066360045E-3"/>
    <n v="0"/>
    <n v="0"/>
  </r>
  <r>
    <x v="186"/>
    <d v="2018-01-16T00:00:00"/>
    <n v="245.84730529785099"/>
    <n v="102.065101623535"/>
    <n v="10"/>
    <n v="-3.424029398150878E-3"/>
    <n v="4.1672530630245961E-3"/>
    <n v="1"/>
    <n v="0"/>
    <n v="0"/>
    <n v="0"/>
    <n v="0"/>
    <n v="0"/>
    <n v="0"/>
    <n v="-7.5912824611754741E-3"/>
    <n v="0"/>
    <n v="0"/>
  </r>
  <r>
    <x v="186"/>
    <d v="2018-01-17T00:00:00"/>
    <n v="248.190673828125"/>
    <n v="101.926368713378"/>
    <n v="11"/>
    <n v="9.486663794676475E-3"/>
    <n v="-1.3601836519636498E-3"/>
    <n v="1"/>
    <n v="0"/>
    <n v="0"/>
    <n v="0"/>
    <n v="0"/>
    <n v="0"/>
    <n v="0"/>
    <n v="1.0846847446640124E-2"/>
    <n v="0"/>
    <n v="0"/>
  </r>
  <r>
    <x v="186"/>
    <d v="2018-01-18T00:00:00"/>
    <n v="247.77349853515599"/>
    <n v="100.97946929931599"/>
    <n v="12"/>
    <n v="-1.6822803524993762E-3"/>
    <n v="-9.3334553337082755E-3"/>
    <n v="1"/>
    <n v="0"/>
    <n v="0"/>
    <n v="0"/>
    <n v="0"/>
    <n v="0"/>
    <n v="0"/>
    <n v="7.651174981208899E-3"/>
    <n v="0"/>
    <n v="0"/>
  </r>
  <r>
    <x v="186"/>
    <d v="2018-01-19T00:00:00"/>
    <n v="248.900787353515"/>
    <n v="100.448936462402"/>
    <n v="13"/>
    <n v="4.5393562183759645E-3"/>
    <n v="-5.2677184403444937E-3"/>
    <n v="1"/>
    <n v="0"/>
    <n v="0"/>
    <n v="0"/>
    <n v="0"/>
    <n v="0"/>
    <n v="0"/>
    <n v="9.8070746587204591E-3"/>
    <n v="0"/>
    <n v="0"/>
  </r>
  <r>
    <x v="186"/>
    <d v="2018-01-22T00:00:00"/>
    <n v="250.92462158203099"/>
    <n v="100.546905517578"/>
    <n v="14"/>
    <n v="8.0982089055240975E-3"/>
    <n v="9.748367127330028E-4"/>
    <n v="1"/>
    <n v="0"/>
    <n v="0"/>
    <n v="0"/>
    <n v="0"/>
    <n v="0"/>
    <n v="0"/>
    <n v="7.1233721927910949E-3"/>
    <n v="0"/>
    <n v="0"/>
  </r>
  <r>
    <x v="186"/>
    <d v="2018-01-23T00:00:00"/>
    <n v="251.45718383789"/>
    <n v="100.97946929931599"/>
    <n v="15"/>
    <n v="2.1201502506820822E-3"/>
    <n v="4.2928817276116134E-3"/>
    <n v="1"/>
    <n v="0"/>
    <n v="0"/>
    <n v="0"/>
    <n v="0"/>
    <n v="0"/>
    <n v="0"/>
    <n v="-2.1727314769295313E-3"/>
    <n v="0"/>
    <n v="0"/>
  </r>
  <r>
    <x v="186"/>
    <d v="2018-01-24T00:00:00"/>
    <n v="251.35952758789"/>
    <n v="100.43260192871"/>
    <n v="16"/>
    <n v="-3.8843677629959956E-4"/>
    <n v="-5.4303469612014604E-3"/>
    <n v="0"/>
    <n v="1"/>
    <n v="0"/>
    <n v="-3.8843677629959956E-4"/>
    <n v="-5.4303469612014604E-3"/>
    <n v="0"/>
    <n v="0"/>
    <n v="0"/>
    <n v="5.0419101849018605E-3"/>
    <n v="0"/>
  </r>
  <r>
    <x v="186"/>
    <d v="2018-01-25T00:00:00"/>
    <n v="251.46609497070301"/>
    <n v="101.25698852539"/>
    <n v="17"/>
    <n v="4.2387412107725166E-4"/>
    <n v="8.1748511248484739E-3"/>
    <n v="0"/>
    <n v="1"/>
    <n v="0"/>
    <n v="4.2387412107725166E-4"/>
    <n v="8.1748511248484739E-3"/>
    <n v="0"/>
    <n v="0"/>
    <n v="0"/>
    <n v="-7.7509770037712221E-3"/>
    <n v="0"/>
  </r>
  <r>
    <x v="186"/>
    <d v="2018-01-26T00:00:00"/>
    <n v="254.37745666503901"/>
    <n v="100.88150024414"/>
    <n v="18"/>
    <n v="1.1511044599232887E-2"/>
    <n v="-3.7151629600413122E-3"/>
    <n v="0"/>
    <n v="1"/>
    <n v="0"/>
    <n v="1.1511044599232887E-2"/>
    <n v="-3.7151629600413122E-3"/>
    <n v="0"/>
    <n v="0"/>
    <n v="0"/>
    <n v="1.5226207559274198E-2"/>
    <n v="0"/>
  </r>
  <r>
    <x v="186"/>
    <d v="2018-01-29T00:00:00"/>
    <n v="252.69096374511699"/>
    <n v="100.179557800292"/>
    <n v="19"/>
    <n v="-6.6519588709273818E-3"/>
    <n v="-6.9824092497115242E-3"/>
    <n v="0"/>
    <n v="1"/>
    <n v="0"/>
    <n v="-6.6519588709273818E-3"/>
    <n v="-6.9824092497115242E-3"/>
    <n v="0"/>
    <n v="0"/>
    <n v="0"/>
    <n v="3.3045037878414243E-4"/>
    <n v="0"/>
  </r>
  <r>
    <x v="186"/>
    <d v="2018-01-30T00:00:00"/>
    <n v="250.09901428222599"/>
    <n v="99.591819763183594"/>
    <n v="20"/>
    <n v="-1.031035834932793E-2"/>
    <n v="-5.8841235420468039E-3"/>
    <n v="0"/>
    <n v="1"/>
    <n v="0"/>
    <n v="-1.031035834932793E-2"/>
    <n v="-5.8841235420468039E-3"/>
    <n v="0"/>
    <n v="0"/>
    <n v="0"/>
    <n v="-4.4262348072811259E-3"/>
    <n v="0"/>
  </r>
  <r>
    <x v="186"/>
    <d v="2018-01-31T00:00:00"/>
    <n v="250.22334289550699"/>
    <n v="100.179557800292"/>
    <n v="21"/>
    <n v="4.9699404416552807E-4"/>
    <n v="5.8841235420467831E-3"/>
    <n v="0"/>
    <n v="1"/>
    <n v="0"/>
    <n v="4.9699404416552807E-4"/>
    <n v="5.8841235420467831E-3"/>
    <n v="0"/>
    <n v="0"/>
    <n v="0"/>
    <n v="-5.3871294978812554E-3"/>
    <n v="0"/>
  </r>
  <r>
    <x v="187"/>
    <d v="2018-02-01T00:00:00"/>
    <n v="249.93925476074199"/>
    <n v="98.727653503417898"/>
    <n v="1"/>
    <n v="-1.1359832448350105E-3"/>
    <n v="-1.4599069331253493E-2"/>
    <n v="1"/>
    <n v="0"/>
    <n v="1"/>
    <n v="0"/>
    <n v="0"/>
    <n v="-1.1359832448350105E-3"/>
    <n v="-1.4599069331253493E-2"/>
    <n v="1.3463086086418483E-2"/>
    <n v="0"/>
    <n v="1.3463086086418483E-2"/>
  </r>
  <r>
    <x v="187"/>
    <d v="2018-02-02T00:00:00"/>
    <n v="244.49816894531199"/>
    <n v="97.811546325683594"/>
    <n v="2"/>
    <n v="-2.2010087469903863E-2"/>
    <n v="-9.3224538747080418E-3"/>
    <n v="1"/>
    <n v="0"/>
    <n v="1"/>
    <n v="0"/>
    <n v="0"/>
    <n v="-2.2010087469903863E-2"/>
    <n v="-9.3224538747080418E-3"/>
    <n v="-1.2687633595195822E-2"/>
    <n v="0"/>
    <n v="-1.2687633595195822E-2"/>
  </r>
  <r>
    <x v="187"/>
    <d v="2018-02-05T00:00:00"/>
    <n v="234.27258300781199"/>
    <n v="98.735877990722599"/>
    <n v="3"/>
    <n v="-4.2722497855867715E-2"/>
    <n v="9.4057552037912582E-3"/>
    <n v="1"/>
    <n v="0"/>
    <n v="1"/>
    <n v="0"/>
    <n v="0"/>
    <n v="-4.2722497855867715E-2"/>
    <n v="9.4057552037912582E-3"/>
    <n v="-5.2128253059658972E-2"/>
    <n v="0"/>
    <n v="-5.2128253059658972E-2"/>
  </r>
  <r>
    <x v="187"/>
    <d v="2018-02-06T00:00:00"/>
    <n v="238.88824462890599"/>
    <n v="98.122352600097599"/>
    <n v="4"/>
    <n v="1.9510524824811176E-2"/>
    <n v="-6.2331899987792304E-3"/>
    <n v="1"/>
    <n v="0"/>
    <n v="1"/>
    <n v="0"/>
    <n v="0"/>
    <n v="1.9510524824811176E-2"/>
    <n v="-6.2331899987792304E-3"/>
    <n v="2.5743714823590405E-2"/>
    <n v="0"/>
    <n v="2.5743714823590405E-2"/>
  </r>
  <r>
    <x v="187"/>
    <d v="2018-02-07T00:00:00"/>
    <n v="237.592361450195"/>
    <n v="97.189888000488196"/>
    <n v="5"/>
    <n v="-5.4394086865322197E-3"/>
    <n v="-9.5485227291863678E-3"/>
    <n v="1"/>
    <n v="0"/>
    <n v="1"/>
    <n v="0"/>
    <n v="0"/>
    <n v="-5.4394086865322197E-3"/>
    <n v="-9.5485227291863678E-3"/>
    <n v="4.1091140426541481E-3"/>
    <n v="0"/>
    <n v="4.1091140426541481E-3"/>
  </r>
  <r>
    <x v="187"/>
    <d v="2018-02-08T00:00:00"/>
    <n v="228.68051147460901"/>
    <n v="97.0836181640625"/>
    <n v="6"/>
    <n v="-3.8230555160786127E-2"/>
    <n v="-1.0940230515538731E-3"/>
    <n v="1"/>
    <n v="0"/>
    <n v="0"/>
    <n v="0"/>
    <n v="0"/>
    <n v="0"/>
    <n v="0"/>
    <n v="-3.7136532109232255E-2"/>
    <n v="0"/>
    <n v="0"/>
  </r>
  <r>
    <x v="187"/>
    <d v="2018-02-09T00:00:00"/>
    <n v="232.11567687988199"/>
    <n v="96.470100402832003"/>
    <n v="7"/>
    <n v="1.4909971611614149E-2"/>
    <n v="-6.3395301369219568E-3"/>
    <n v="1"/>
    <n v="0"/>
    <n v="0"/>
    <n v="0"/>
    <n v="0"/>
    <n v="0"/>
    <n v="0"/>
    <n v="2.1249501748536105E-2"/>
    <n v="0"/>
    <n v="0"/>
  </r>
  <r>
    <x v="187"/>
    <d v="2018-02-12T00:00:00"/>
    <n v="235.52418518066401"/>
    <n v="96.895484924316406"/>
    <n v="8"/>
    <n v="1.4577750697394901E-2"/>
    <n v="4.3998026535068202E-3"/>
    <n v="1"/>
    <n v="0"/>
    <n v="0"/>
    <n v="0"/>
    <n v="0"/>
    <n v="0"/>
    <n v="0"/>
    <n v="1.017794804388808E-2"/>
    <n v="0"/>
    <n v="0"/>
  </r>
  <r>
    <x v="187"/>
    <d v="2018-02-13T00:00:00"/>
    <n v="236.11000061035099"/>
    <n v="97.328964233398395"/>
    <n v="9"/>
    <n v="2.4841953726111284E-3"/>
    <n v="4.4637019768076994E-3"/>
    <n v="1"/>
    <n v="0"/>
    <n v="0"/>
    <n v="0"/>
    <n v="0"/>
    <n v="0"/>
    <n v="0"/>
    <n v="-1.979506604196571E-3"/>
    <n v="0"/>
    <n v="0"/>
  </r>
  <r>
    <x v="187"/>
    <d v="2018-02-14T00:00:00"/>
    <n v="239.29656982421801"/>
    <n v="96.249244689941406"/>
    <n v="10"/>
    <n v="1.3405859890495612E-2"/>
    <n v="-1.1155498819774234E-2"/>
    <n v="1"/>
    <n v="0"/>
    <n v="0"/>
    <n v="0"/>
    <n v="0"/>
    <n v="0"/>
    <n v="0"/>
    <n v="2.4561358710269848E-2"/>
    <n v="0"/>
    <n v="0"/>
  </r>
  <r>
    <x v="187"/>
    <d v="2018-02-15T00:00:00"/>
    <n v="242.35008239746"/>
    <n v="96.576438903808594"/>
    <n v="11"/>
    <n v="1.2679641680576802E-2"/>
    <n v="3.3936820219782364E-3"/>
    <n v="1"/>
    <n v="0"/>
    <n v="0"/>
    <n v="0"/>
    <n v="0"/>
    <n v="0"/>
    <n v="0"/>
    <n v="9.2859596585985645E-3"/>
    <n v="0"/>
    <n v="0"/>
  </r>
  <r>
    <x v="187"/>
    <d v="2018-02-16T00:00:00"/>
    <n v="242.420974731445"/>
    <n v="97.099891662597599"/>
    <n v="12"/>
    <n v="2.924775868848759E-4"/>
    <n v="5.4054517846080421E-3"/>
    <n v="1"/>
    <n v="0"/>
    <n v="0"/>
    <n v="0"/>
    <n v="0"/>
    <n v="0"/>
    <n v="0"/>
    <n v="-5.1129741977231661E-3"/>
    <n v="0"/>
    <n v="0"/>
  </r>
  <r>
    <x v="187"/>
    <d v="2018-02-20T00:00:00"/>
    <n v="240.90321350097599"/>
    <n v="96.674606323242102"/>
    <n v="13"/>
    <n v="-6.2805307759684105E-3"/>
    <n v="-4.3894942485237978E-3"/>
    <n v="1"/>
    <n v="0"/>
    <n v="0"/>
    <n v="0"/>
    <n v="0"/>
    <n v="0"/>
    <n v="0"/>
    <n v="-1.8910365274446127E-3"/>
    <n v="0"/>
    <n v="0"/>
  </r>
  <r>
    <x v="187"/>
    <d v="2018-02-21T00:00:00"/>
    <n v="239.70486450195301"/>
    <n v="95.488548278808594"/>
    <n v="14"/>
    <n v="-4.9868137356788751E-3"/>
    <n v="-1.2344438332329332E-2"/>
    <n v="1"/>
    <n v="0"/>
    <n v="0"/>
    <n v="0"/>
    <n v="0"/>
    <n v="0"/>
    <n v="0"/>
    <n v="7.3576245966504566E-3"/>
    <n v="0"/>
    <n v="0"/>
  </r>
  <r>
    <x v="187"/>
    <d v="2018-02-22T00:00:00"/>
    <n v="240.01557922363199"/>
    <n v="95.774826049804602"/>
    <n v="15"/>
    <n v="1.2953993067950822E-3"/>
    <n v="2.9935473614495483E-3"/>
    <n v="1"/>
    <n v="0"/>
    <n v="0"/>
    <n v="0"/>
    <n v="0"/>
    <n v="0"/>
    <n v="0"/>
    <n v="-1.6981480546544661E-3"/>
    <n v="0"/>
    <n v="0"/>
  </r>
  <r>
    <x v="187"/>
    <d v="2018-02-23T00:00:00"/>
    <n v="243.84126281738199"/>
    <n v="96.625556945800696"/>
    <n v="16"/>
    <n v="1.5813616694924277E-2"/>
    <n v="8.8433965366836436E-3"/>
    <n v="0"/>
    <n v="1"/>
    <n v="0"/>
    <n v="1.5813616694924277E-2"/>
    <n v="8.8433965366836436E-3"/>
    <n v="0"/>
    <n v="0"/>
    <n v="0"/>
    <n v="6.9702201582406333E-3"/>
    <n v="0"/>
  </r>
  <r>
    <x v="187"/>
    <d v="2018-02-26T00:00:00"/>
    <n v="246.67277526855401"/>
    <n v="96.658241271972599"/>
    <n v="17"/>
    <n v="1.1545210463784155E-2"/>
    <n v="3.382003746286214E-4"/>
    <n v="0"/>
    <n v="1"/>
    <n v="0"/>
    <n v="1.1545210463784155E-2"/>
    <n v="3.382003746286214E-4"/>
    <n v="0"/>
    <n v="0"/>
    <n v="0"/>
    <n v="1.1207010089155534E-2"/>
    <n v="0"/>
  </r>
  <r>
    <x v="187"/>
    <d v="2018-02-27T00:00:00"/>
    <n v="243.59272766113199"/>
    <n v="96.519134521484304"/>
    <n v="18"/>
    <n v="-1.2564980043432396E-2"/>
    <n v="-1.4401973726081195E-3"/>
    <n v="0"/>
    <n v="1"/>
    <n v="0"/>
    <n v="-1.2564980043432396E-2"/>
    <n v="-1.4401973726081195E-3"/>
    <n v="0"/>
    <n v="0"/>
    <n v="0"/>
    <n v="-1.1124782670824278E-2"/>
    <n v="0"/>
  </r>
  <r>
    <x v="187"/>
    <d v="2018-02-28T00:00:00"/>
    <n v="241.12513732910099"/>
    <n v="97.132652282714801"/>
    <n v="19"/>
    <n v="-1.0181641021657986E-2"/>
    <n v="6.3363196800636503E-3"/>
    <n v="0"/>
    <n v="1"/>
    <n v="0"/>
    <n v="-1.0181641021657986E-2"/>
    <n v="6.3363196800636503E-3"/>
    <n v="0"/>
    <n v="0"/>
    <n v="0"/>
    <n v="-1.6517960701721637E-2"/>
    <n v="0"/>
  </r>
  <r>
    <x v="188"/>
    <d v="2018-03-01T00:00:00"/>
    <n v="237.61903381347599"/>
    <n v="97.795700073242102"/>
    <n v="1"/>
    <n v="-1.464734783808402E-2"/>
    <n v="6.8030159771273989E-3"/>
    <n v="1"/>
    <n v="0"/>
    <n v="1"/>
    <n v="0"/>
    <n v="0"/>
    <n v="-1.464734783808402E-2"/>
    <n v="6.8030159771273989E-3"/>
    <n v="-2.1450363815211419E-2"/>
    <n v="0"/>
    <n v="-2.1450363815211419E-2"/>
  </r>
  <r>
    <x v="188"/>
    <d v="2018-03-02T00:00:00"/>
    <n v="238.84391784667901"/>
    <n v="97.000717163085895"/>
    <n v="2"/>
    <n v="5.1415822671624844E-3"/>
    <n v="-8.1622376330218287E-3"/>
    <n v="1"/>
    <n v="0"/>
    <n v="1"/>
    <n v="0"/>
    <n v="0"/>
    <n v="5.1415822671624844E-3"/>
    <n v="-8.1622376330218287E-3"/>
    <n v="1.3303819900184314E-2"/>
    <n v="0"/>
    <n v="1.3303819900184314E-2"/>
  </r>
  <r>
    <x v="188"/>
    <d v="2018-03-05T00:00:00"/>
    <n v="241.60443115234301"/>
    <n v="96.738433837890597"/>
    <n v="3"/>
    <n v="1.1491531565113075E-2"/>
    <n v="-2.7075940415227807E-3"/>
    <n v="1"/>
    <n v="0"/>
    <n v="1"/>
    <n v="0"/>
    <n v="0"/>
    <n v="1.1491531565113075E-2"/>
    <n v="-2.7075940415227807E-3"/>
    <n v="1.4199125606635856E-2"/>
    <n v="0"/>
    <n v="1.4199125606635856E-2"/>
  </r>
  <r>
    <x v="188"/>
    <d v="2018-03-06T00:00:00"/>
    <n v="242.216873168945"/>
    <n v="96.828590393066406"/>
    <n v="4"/>
    <n v="2.5316882007868952E-3"/>
    <n v="9.3152810561009406E-4"/>
    <n v="1"/>
    <n v="0"/>
    <n v="1"/>
    <n v="0"/>
    <n v="0"/>
    <n v="2.5316882007868952E-3"/>
    <n v="9.3152810561009406E-4"/>
    <n v="1.6001600951768011E-3"/>
    <n v="0"/>
    <n v="1.6001600951768011E-3"/>
  </r>
  <r>
    <x v="188"/>
    <d v="2018-03-07T00:00:00"/>
    <n v="242.12811279296801"/>
    <n v="96.7220458984375"/>
    <n v="5"/>
    <n v="-3.665171707903027E-4"/>
    <n v="-1.1009470951072508E-3"/>
    <n v="1"/>
    <n v="0"/>
    <n v="1"/>
    <n v="0"/>
    <n v="0"/>
    <n v="-3.665171707903027E-4"/>
    <n v="-1.1009470951072508E-3"/>
    <n v="7.3442992431694805E-4"/>
    <n v="0"/>
    <n v="7.3442992431694805E-4"/>
  </r>
  <r>
    <x v="188"/>
    <d v="2018-03-08T00:00:00"/>
    <n v="243.29983520507801"/>
    <n v="97.279388427734304"/>
    <n v="6"/>
    <n v="4.8275946722450896E-3"/>
    <n v="5.7457725977074128E-3"/>
    <n v="1"/>
    <n v="0"/>
    <n v="0"/>
    <n v="0"/>
    <n v="0"/>
    <n v="0"/>
    <n v="0"/>
    <n v="-9.1817792546232315E-4"/>
    <n v="0"/>
    <n v="0"/>
  </r>
  <r>
    <x v="188"/>
    <d v="2018-03-09T00:00:00"/>
    <n v="247.533767700195"/>
    <n v="96.640068054199205"/>
    <n v="7"/>
    <n v="1.725243539756233E-2"/>
    <n v="-6.5936930871369551E-3"/>
    <n v="1"/>
    <n v="0"/>
    <n v="0"/>
    <n v="0"/>
    <n v="0"/>
    <n v="0"/>
    <n v="0"/>
    <n v="2.3846128484699285E-2"/>
    <n v="0"/>
    <n v="0"/>
  </r>
  <r>
    <x v="188"/>
    <d v="2018-03-12T00:00:00"/>
    <n v="247.22320556640599"/>
    <n v="97.1973876953125"/>
    <n v="8"/>
    <n v="-1.255413026429134E-3"/>
    <n v="5.7503971531333228E-3"/>
    <n v="1"/>
    <n v="0"/>
    <n v="0"/>
    <n v="0"/>
    <n v="0"/>
    <n v="0"/>
    <n v="0"/>
    <n v="-7.0058101795624564E-3"/>
    <n v="0"/>
    <n v="0"/>
  </r>
  <r>
    <x v="188"/>
    <d v="2018-03-13T00:00:00"/>
    <n v="245.62532043457"/>
    <n v="97.689186096191406"/>
    <n v="9"/>
    <n v="-6.4843076372913073E-3"/>
    <n v="5.0470325918985388E-3"/>
    <n v="1"/>
    <n v="0"/>
    <n v="0"/>
    <n v="0"/>
    <n v="0"/>
    <n v="0"/>
    <n v="0"/>
    <n v="-1.1531340229189845E-2"/>
    <n v="0"/>
    <n v="0"/>
  </r>
  <r>
    <x v="188"/>
    <d v="2018-03-14T00:00:00"/>
    <n v="244.36489868164"/>
    <n v="98.549758911132798"/>
    <n v="10"/>
    <n v="-5.144692623693407E-3"/>
    <n v="8.7707191003227412E-3"/>
    <n v="1"/>
    <n v="0"/>
    <n v="0"/>
    <n v="0"/>
    <n v="0"/>
    <n v="0"/>
    <n v="0"/>
    <n v="-1.3915411724016148E-2"/>
    <n v="0"/>
    <n v="0"/>
  </r>
  <r>
    <x v="188"/>
    <d v="2018-03-15T00:00:00"/>
    <n v="244.09866333007801"/>
    <n v="98.549758911132798"/>
    <n v="11"/>
    <n v="-1.0900930944758235E-3"/>
    <n v="0"/>
    <n v="1"/>
    <n v="0"/>
    <n v="0"/>
    <n v="0"/>
    <n v="0"/>
    <n v="0"/>
    <n v="0"/>
    <n v="-1.0900930944758235E-3"/>
    <n v="0"/>
    <n v="0"/>
  </r>
  <r>
    <x v="188"/>
    <d v="2018-03-16T00:00:00"/>
    <n v="244.36338806152301"/>
    <n v="98.197280883789006"/>
    <n v="12"/>
    <n v="1.0839112541445295E-3"/>
    <n v="-3.5830618322248687E-3"/>
    <n v="1"/>
    <n v="0"/>
    <n v="0"/>
    <n v="0"/>
    <n v="0"/>
    <n v="0"/>
    <n v="0"/>
    <n v="4.6669730863693982E-3"/>
    <n v="0"/>
    <n v="0"/>
  </r>
  <r>
    <x v="188"/>
    <d v="2018-03-19T00:00:00"/>
    <n v="241.05706787109301"/>
    <n v="97.8858642578125"/>
    <n v="13"/>
    <n v="-1.3622711122387001E-2"/>
    <n v="-3.1763758948740021E-3"/>
    <n v="1"/>
    <n v="0"/>
    <n v="0"/>
    <n v="0"/>
    <n v="0"/>
    <n v="0"/>
    <n v="0"/>
    <n v="-1.0446335227512999E-2"/>
    <n v="0"/>
    <n v="0"/>
  </r>
  <r>
    <x v="188"/>
    <d v="2018-03-20T00:00:00"/>
    <n v="241.46701049804599"/>
    <n v="97.492454528808594"/>
    <n v="14"/>
    <n v="1.6991596646070161E-3"/>
    <n v="-4.0271639467661579E-3"/>
    <n v="1"/>
    <n v="0"/>
    <n v="0"/>
    <n v="0"/>
    <n v="0"/>
    <n v="0"/>
    <n v="0"/>
    <n v="5.7263236113731745E-3"/>
    <n v="0"/>
    <n v="0"/>
  </r>
  <r>
    <x v="188"/>
    <d v="2018-03-21T00:00:00"/>
    <n v="241.00361633300699"/>
    <n v="97.598976135253906"/>
    <n v="15"/>
    <n v="-1.9209223598714799E-3"/>
    <n v="1.0920173855749414E-3"/>
    <n v="1"/>
    <n v="0"/>
    <n v="0"/>
    <n v="0"/>
    <n v="0"/>
    <n v="0"/>
    <n v="0"/>
    <n v="-3.0129397454464212E-3"/>
    <n v="0"/>
    <n v="0"/>
  </r>
  <r>
    <x v="188"/>
    <d v="2018-03-22T00:00:00"/>
    <n v="234.97918701171801"/>
    <n v="98.566146850585895"/>
    <n v="16"/>
    <n v="-2.5314994594837961E-2"/>
    <n v="9.8608614786318445E-3"/>
    <n v="0"/>
    <n v="1"/>
    <n v="0"/>
    <n v="-2.5314994594837961E-2"/>
    <n v="9.8608614786318445E-3"/>
    <n v="0"/>
    <n v="0"/>
    <n v="0"/>
    <n v="-3.5175856073469805E-2"/>
    <n v="0"/>
  </r>
  <r>
    <x v="188"/>
    <d v="2018-03-23T00:00:00"/>
    <n v="229.97073364257801"/>
    <n v="98.492401123046804"/>
    <n v="17"/>
    <n v="-2.1544888519794494E-2"/>
    <n v="-7.4846518194844277E-4"/>
    <n v="0"/>
    <n v="1"/>
    <n v="0"/>
    <n v="-2.1544888519794494E-2"/>
    <n v="-7.4846518194844277E-4"/>
    <n v="0"/>
    <n v="0"/>
    <n v="0"/>
    <n v="-2.0796423337846051E-2"/>
    <n v="0"/>
  </r>
  <r>
    <x v="188"/>
    <d v="2018-03-26T00:00:00"/>
    <n v="236.26248168945301"/>
    <n v="98.115348815917898"/>
    <n v="18"/>
    <n v="2.6991341731621599E-2"/>
    <n v="-3.8355839940459003E-3"/>
    <n v="0"/>
    <n v="1"/>
    <n v="0"/>
    <n v="2.6991341731621599E-2"/>
    <n v="-3.8355839940459003E-3"/>
    <n v="0"/>
    <n v="0"/>
    <n v="0"/>
    <n v="3.08269257256675E-2"/>
    <n v="0"/>
  </r>
  <r>
    <x v="188"/>
    <d v="2018-03-27T00:00:00"/>
    <n v="232.24325561523401"/>
    <n v="99.164482116699205"/>
    <n v="19"/>
    <n v="-1.7158059585521298E-2"/>
    <n v="1.0636091750450057E-2"/>
    <n v="0"/>
    <n v="1"/>
    <n v="0"/>
    <n v="-1.7158059585521298E-2"/>
    <n v="1.0636091750450057E-2"/>
    <n v="0"/>
    <n v="0"/>
    <n v="0"/>
    <n v="-2.7794151335971354E-2"/>
    <n v="0"/>
  </r>
  <r>
    <x v="188"/>
    <d v="2018-03-28T00:00:00"/>
    <n v="231.55697631835901"/>
    <n v="99.4267578125"/>
    <n v="20"/>
    <n v="-2.9593766905988178E-3"/>
    <n v="2.6413637215964483E-3"/>
    <n v="0"/>
    <n v="1"/>
    <n v="0"/>
    <n v="-2.9593766905988178E-3"/>
    <n v="2.6413637215964483E-3"/>
    <n v="0"/>
    <n v="0"/>
    <n v="0"/>
    <n v="-5.6007404121952657E-3"/>
    <n v="0"/>
  </r>
  <r>
    <x v="188"/>
    <d v="2018-03-29T00:00:00"/>
    <n v="234.51571655273401"/>
    <n v="99.910324096679602"/>
    <n v="21"/>
    <n v="1.269664593723935E-2"/>
    <n v="4.8517539047340979E-3"/>
    <n v="0"/>
    <n v="1"/>
    <n v="0"/>
    <n v="1.269664593723935E-2"/>
    <n v="4.8517539047340979E-3"/>
    <n v="0"/>
    <n v="0"/>
    <n v="0"/>
    <n v="7.8448920325052511E-3"/>
    <n v="0"/>
  </r>
  <r>
    <x v="189"/>
    <d v="2018-04-02T00:00:00"/>
    <n v="229.45381164550699"/>
    <n v="100.107460021972"/>
    <n v="1"/>
    <n v="-2.1820854388119718E-2"/>
    <n v="1.9711846123398173E-3"/>
    <n v="1"/>
    <n v="0"/>
    <n v="1"/>
    <n v="0"/>
    <n v="0"/>
    <n v="-2.1820854388119718E-2"/>
    <n v="1.9711846123398173E-3"/>
    <n v="-2.3792039000459536E-2"/>
    <n v="0"/>
    <n v="-2.3792039000459536E-2"/>
  </r>
  <r>
    <x v="189"/>
    <d v="2018-04-03T00:00:00"/>
    <n v="232.394775390625"/>
    <n v="99.3353271484375"/>
    <n v="2"/>
    <n v="1.2735790818375829E-2"/>
    <n v="-7.7429396383078075E-3"/>
    <n v="1"/>
    <n v="0"/>
    <n v="1"/>
    <n v="0"/>
    <n v="0"/>
    <n v="1.2735790818375829E-2"/>
    <n v="-7.7429396383078075E-3"/>
    <n v="2.0478730456683636E-2"/>
    <n v="0"/>
    <n v="2.0478730456683636E-2"/>
  </r>
  <r>
    <x v="189"/>
    <d v="2018-04-04T00:00:00"/>
    <n v="234.88114929199199"/>
    <n v="99.129997253417898"/>
    <n v="3"/>
    <n v="1.0642094899419828E-2"/>
    <n v="-2.0691772620566105E-3"/>
    <n v="1"/>
    <n v="0"/>
    <n v="1"/>
    <n v="0"/>
    <n v="0"/>
    <n v="1.0642094899419828E-2"/>
    <n v="-2.0691772620566105E-3"/>
    <n v="1.2711272161476439E-2"/>
    <n v="0"/>
    <n v="1.2711272161476439E-2"/>
  </r>
  <r>
    <x v="189"/>
    <d v="2018-04-05T00:00:00"/>
    <n v="236.73483276367099"/>
    <n v="98.390785217285099"/>
    <n v="4"/>
    <n v="7.861027140778314E-3"/>
    <n v="-7.4849388306049598E-3"/>
    <n v="1"/>
    <n v="0"/>
    <n v="1"/>
    <n v="0"/>
    <n v="0"/>
    <n v="7.861027140778314E-3"/>
    <n v="-7.4849388306049598E-3"/>
    <n v="1.5345965971383274E-2"/>
    <n v="0"/>
    <n v="1.5345965971383274E-2"/>
  </r>
  <r>
    <x v="189"/>
    <d v="2018-04-06T00:00:00"/>
    <n v="231.45893859863199"/>
    <n v="99.466773986816406"/>
    <n v="5"/>
    <n v="-2.2538178927828226E-2"/>
    <n v="1.0876505109513098E-2"/>
    <n v="1"/>
    <n v="0"/>
    <n v="1"/>
    <n v="0"/>
    <n v="0"/>
    <n v="-2.2538178927828226E-2"/>
    <n v="1.0876505109513098E-2"/>
    <n v="-3.3414684037341325E-2"/>
    <n v="0"/>
    <n v="-3.3414684037341325E-2"/>
  </r>
  <r>
    <x v="189"/>
    <d v="2018-04-09T00:00:00"/>
    <n v="232.59970092773401"/>
    <n v="99.631019592285099"/>
    <n v="6"/>
    <n v="4.9164675744773232E-3"/>
    <n v="1.6498991754230225E-3"/>
    <n v="1"/>
    <n v="0"/>
    <n v="0"/>
    <n v="0"/>
    <n v="0"/>
    <n v="0"/>
    <n v="0"/>
    <n v="3.266568399054301E-3"/>
    <n v="0"/>
    <n v="0"/>
  </r>
  <r>
    <x v="189"/>
    <d v="2018-04-10T00:00:00"/>
    <n v="236.29812622070301"/>
    <n v="99.450340270996094"/>
    <n v="7"/>
    <n v="1.5775300194284043E-2"/>
    <n v="-1.8151309697713575E-3"/>
    <n v="1"/>
    <n v="0"/>
    <n v="0"/>
    <n v="0"/>
    <n v="0"/>
    <n v="0"/>
    <n v="0"/>
    <n v="1.7590431164055401E-2"/>
    <n v="0"/>
    <n v="0"/>
  </r>
  <r>
    <x v="189"/>
    <d v="2018-04-11T00:00:00"/>
    <n v="235.05940246582"/>
    <n v="99.803527832031193"/>
    <n v="8"/>
    <n v="-5.2559958468454179E-3"/>
    <n v="3.545104888510417E-3"/>
    <n v="1"/>
    <n v="0"/>
    <n v="0"/>
    <n v="0"/>
    <n v="0"/>
    <n v="0"/>
    <n v="0"/>
    <n v="-8.8011007353558345E-3"/>
    <n v="0"/>
    <n v="0"/>
  </r>
  <r>
    <x v="189"/>
    <d v="2018-04-12T00:00:00"/>
    <n v="236.99327087402301"/>
    <n v="99.072502136230398"/>
    <n v="9"/>
    <n v="8.1934891435597543E-3"/>
    <n v="-7.3516047996137123E-3"/>
    <n v="1"/>
    <n v="0"/>
    <n v="0"/>
    <n v="0"/>
    <n v="0"/>
    <n v="0"/>
    <n v="0"/>
    <n v="1.5545093943173466E-2"/>
    <n v="0"/>
    <n v="0"/>
  </r>
  <r>
    <x v="189"/>
    <d v="2018-04-13T00:00:00"/>
    <n v="236.29812622070301"/>
    <n v="99.302490234375"/>
    <n v="10"/>
    <n v="-2.9374932967142727E-3"/>
    <n v="2.3187217142634255E-3"/>
    <n v="1"/>
    <n v="0"/>
    <n v="0"/>
    <n v="0"/>
    <n v="0"/>
    <n v="0"/>
    <n v="0"/>
    <n v="-5.2562150109776978E-3"/>
    <n v="0"/>
    <n v="0"/>
  </r>
  <r>
    <x v="189"/>
    <d v="2018-04-16T00:00:00"/>
    <n v="238.24087524414"/>
    <n v="99.3353271484375"/>
    <n v="11"/>
    <n v="8.1879882219549928E-3"/>
    <n v="3.3062097433685464E-4"/>
    <n v="1"/>
    <n v="0"/>
    <n v="0"/>
    <n v="0"/>
    <n v="0"/>
    <n v="0"/>
    <n v="0"/>
    <n v="7.8573672476181383E-3"/>
    <n v="0"/>
    <n v="0"/>
  </r>
  <r>
    <x v="189"/>
    <d v="2018-04-17T00:00:00"/>
    <n v="240.78971862792901"/>
    <n v="99.606399536132798"/>
    <n v="12"/>
    <n v="1.0641773074592098E-2"/>
    <n v="2.7251452972771096E-3"/>
    <n v="1"/>
    <n v="0"/>
    <n v="0"/>
    <n v="0"/>
    <n v="0"/>
    <n v="0"/>
    <n v="0"/>
    <n v="7.9166277773149892E-3"/>
    <n v="0"/>
    <n v="0"/>
  </r>
  <r>
    <x v="189"/>
    <d v="2018-04-18T00:00:00"/>
    <n v="240.968002319335"/>
    <n v="98.809684753417898"/>
    <n v="13"/>
    <n v="7.4013842142132893E-4"/>
    <n v="-8.0307911274479886E-3"/>
    <n v="1"/>
    <n v="0"/>
    <n v="0"/>
    <n v="0"/>
    <n v="0"/>
    <n v="0"/>
    <n v="0"/>
    <n v="8.7709295488693183E-3"/>
    <n v="0"/>
    <n v="0"/>
  </r>
  <r>
    <x v="189"/>
    <d v="2018-04-19T00:00:00"/>
    <n v="239.63117980957"/>
    <n v="98.004730224609304"/>
    <n v="14"/>
    <n v="-5.5631636807819225E-3"/>
    <n v="-8.1798786660375634E-3"/>
    <n v="1"/>
    <n v="0"/>
    <n v="0"/>
    <n v="0"/>
    <n v="0"/>
    <n v="0"/>
    <n v="0"/>
    <n v="2.616714985255641E-3"/>
    <n v="0"/>
    <n v="0"/>
  </r>
  <r>
    <x v="189"/>
    <d v="2018-04-20T00:00:00"/>
    <n v="237.59928894042901"/>
    <n v="97.298408508300696"/>
    <n v="15"/>
    <n v="-8.5153957268548977E-3"/>
    <n v="-7.2331125892654956E-3"/>
    <n v="1"/>
    <n v="0"/>
    <n v="0"/>
    <n v="0"/>
    <n v="0"/>
    <n v="0"/>
    <n v="0"/>
    <n v="-1.2822831375894021E-3"/>
    <n v="0"/>
    <n v="0"/>
  </r>
  <r>
    <x v="189"/>
    <d v="2018-04-23T00:00:00"/>
    <n v="237.56358337402301"/>
    <n v="97.323005676269503"/>
    <n v="16"/>
    <n v="-1.5028769524550633E-4"/>
    <n v="2.52769390283441E-4"/>
    <n v="0"/>
    <n v="1"/>
    <n v="0"/>
    <n v="-1.5028769524550633E-4"/>
    <n v="2.52769390283441E-4"/>
    <n v="0"/>
    <n v="0"/>
    <n v="0"/>
    <n v="-4.0305708552894733E-4"/>
    <n v="0"/>
  </r>
  <r>
    <x v="189"/>
    <d v="2018-04-24T00:00:00"/>
    <n v="234.36419677734301"/>
    <n v="96.879478454589801"/>
    <n v="17"/>
    <n v="-1.3559005201481631E-2"/>
    <n v="-4.5676860911578613E-3"/>
    <n v="0"/>
    <n v="1"/>
    <n v="0"/>
    <n v="-1.3559005201481631E-2"/>
    <n v="-4.5676860911578613E-3"/>
    <n v="0"/>
    <n v="0"/>
    <n v="0"/>
    <n v="-8.9913191103237686E-3"/>
    <n v="0"/>
  </r>
  <r>
    <x v="189"/>
    <d v="2018-04-25T00:00:00"/>
    <n v="234.94354248046801"/>
    <n v="96.230644226074205"/>
    <n v="18"/>
    <n v="2.4689386044741695E-3"/>
    <n v="-6.7198618187329414E-3"/>
    <n v="0"/>
    <n v="1"/>
    <n v="0"/>
    <n v="2.4689386044741695E-3"/>
    <n v="-6.7198618187329414E-3"/>
    <n v="0"/>
    <n v="0"/>
    <n v="0"/>
    <n v="9.1888004232071104E-3"/>
    <n v="0"/>
  </r>
  <r>
    <x v="189"/>
    <d v="2018-04-26T00:00:00"/>
    <n v="237.33184814453099"/>
    <n v="96.904106140136705"/>
    <n v="19"/>
    <n v="1.0114124389501695E-2"/>
    <n v="6.9740390312249918E-3"/>
    <n v="0"/>
    <n v="1"/>
    <n v="0"/>
    <n v="1.0114124389501695E-2"/>
    <n v="6.9740390312249918E-3"/>
    <n v="0"/>
    <n v="0"/>
    <n v="0"/>
    <n v="3.1400853582767034E-3"/>
    <n v="0"/>
  </r>
  <r>
    <x v="189"/>
    <d v="2018-04-27T00:00:00"/>
    <n v="237.55471801757801"/>
    <n v="97.651557922363196"/>
    <n v="20"/>
    <n v="9.3862368527639105E-4"/>
    <n v="7.6837183153513049E-3"/>
    <n v="0"/>
    <n v="1"/>
    <n v="0"/>
    <n v="9.3862368527639105E-4"/>
    <n v="7.6837183153513049E-3"/>
    <n v="0"/>
    <n v="0"/>
    <n v="0"/>
    <n v="-6.7450946300749142E-3"/>
    <n v="0"/>
  </r>
  <r>
    <x v="189"/>
    <d v="2018-04-30T00:00:00"/>
    <n v="235.72779846191401"/>
    <n v="97.824028015136705"/>
    <n v="21"/>
    <n v="-7.7202455872604102E-3"/>
    <n v="1.7646207499591735E-3"/>
    <n v="0"/>
    <n v="1"/>
    <n v="0"/>
    <n v="-7.7202455872604102E-3"/>
    <n v="1.7646207499591735E-3"/>
    <n v="0"/>
    <n v="0"/>
    <n v="0"/>
    <n v="-9.4848663372195836E-3"/>
    <n v="0"/>
  </r>
  <r>
    <x v="190"/>
    <d v="2018-05-01T00:00:00"/>
    <n v="236.14669799804599"/>
    <n v="97.471763610839801"/>
    <n v="1"/>
    <n v="1.7754705936255898E-3"/>
    <n v="-3.607500022364726E-3"/>
    <n v="1"/>
    <n v="0"/>
    <n v="1"/>
    <n v="0"/>
    <n v="0"/>
    <n v="1.7754705936255898E-3"/>
    <n v="-3.607500022364726E-3"/>
    <n v="5.382970615990316E-3"/>
    <n v="0"/>
    <n v="5.382970615990316E-3"/>
  </r>
  <r>
    <x v="190"/>
    <d v="2018-05-02T00:00:00"/>
    <n v="234.56036376953099"/>
    <n v="97.364700317382798"/>
    <n v="2"/>
    <n v="-6.740244041668386E-3"/>
    <n v="-1.0990068498934718E-3"/>
    <n v="1"/>
    <n v="0"/>
    <n v="1"/>
    <n v="0"/>
    <n v="0"/>
    <n v="-6.740244041668386E-3"/>
    <n v="-1.0990068498934718E-3"/>
    <n v="-5.641237191774914E-3"/>
    <n v="0"/>
    <n v="-5.641237191774914E-3"/>
  </r>
  <r>
    <x v="190"/>
    <d v="2018-05-03T00:00:00"/>
    <n v="234.04342651367099"/>
    <n v="97.801002502441406"/>
    <n v="3"/>
    <n v="-2.2062880252810622E-3"/>
    <n v="4.4711023052586988E-3"/>
    <n v="1"/>
    <n v="0"/>
    <n v="1"/>
    <n v="0"/>
    <n v="0"/>
    <n v="-2.2062880252810622E-3"/>
    <n v="4.4711023052586988E-3"/>
    <n v="-6.6773903305397606E-3"/>
    <n v="0"/>
    <n v="-6.6773903305397606E-3"/>
  </r>
  <r>
    <x v="190"/>
    <d v="2018-05-04T00:00:00"/>
    <n v="237.07345581054599"/>
    <n v="97.949165344238196"/>
    <n v="4"/>
    <n v="1.2863351711507294E-2"/>
    <n v="1.5137955866961106E-3"/>
    <n v="1"/>
    <n v="0"/>
    <n v="1"/>
    <n v="0"/>
    <n v="0"/>
    <n v="1.2863351711507294E-2"/>
    <n v="1.5137955866961106E-3"/>
    <n v="1.1349556124811184E-2"/>
    <n v="0"/>
    <n v="1.1349556124811184E-2"/>
  </r>
  <r>
    <x v="190"/>
    <d v="2018-05-07T00:00:00"/>
    <n v="237.87550354003901"/>
    <n v="97.792755126953097"/>
    <n v="5"/>
    <n v="3.3774091978034126E-3"/>
    <n v="-1.5981272708271372E-3"/>
    <n v="1"/>
    <n v="0"/>
    <n v="1"/>
    <n v="0"/>
    <n v="0"/>
    <n v="3.3774091978034126E-3"/>
    <n v="-1.5981272708271372E-3"/>
    <n v="4.9755364686305502E-3"/>
    <n v="0"/>
    <n v="4.9755364686305502E-3"/>
  </r>
  <r>
    <x v="190"/>
    <d v="2018-05-08T00:00:00"/>
    <n v="237.87550354003901"/>
    <n v="97.702239990234304"/>
    <n v="6"/>
    <n v="0"/>
    <n v="-9.260098258019677E-4"/>
    <n v="1"/>
    <n v="0"/>
    <n v="0"/>
    <n v="0"/>
    <n v="0"/>
    <n v="0"/>
    <n v="0"/>
    <n v="9.260098258019677E-4"/>
    <n v="0"/>
    <n v="0"/>
  </r>
  <r>
    <x v="190"/>
    <d v="2018-05-09T00:00:00"/>
    <n v="240.17477416992099"/>
    <n v="97.117752075195298"/>
    <n v="7"/>
    <n v="9.6194415820123058E-3"/>
    <n v="-6.0003048196774628E-3"/>
    <n v="1"/>
    <n v="0"/>
    <n v="0"/>
    <n v="0"/>
    <n v="0"/>
    <n v="0"/>
    <n v="0"/>
    <n v="1.5619746401689769E-2"/>
    <n v="0"/>
    <n v="0"/>
  </r>
  <r>
    <x v="190"/>
    <d v="2018-05-10T00:00:00"/>
    <n v="242.42051696777301"/>
    <n v="97.899795532226506"/>
    <n v="8"/>
    <n v="9.3070075471615617E-3"/>
    <n v="8.0202798024358955E-3"/>
    <n v="1"/>
    <n v="0"/>
    <n v="0"/>
    <n v="0"/>
    <n v="0"/>
    <n v="0"/>
    <n v="0"/>
    <n v="1.2867277447256662E-3"/>
    <n v="0"/>
    <n v="0"/>
  </r>
  <r>
    <x v="190"/>
    <d v="2018-05-11T00:00:00"/>
    <n v="243.16026306152301"/>
    <n v="98.146766662597599"/>
    <n v="9"/>
    <n v="3.0468531558432567E-3"/>
    <n v="2.5195163664498183E-3"/>
    <n v="1"/>
    <n v="0"/>
    <n v="0"/>
    <n v="0"/>
    <n v="0"/>
    <n v="0"/>
    <n v="0"/>
    <n v="5.2733678939343841E-4"/>
    <n v="0"/>
    <n v="0"/>
  </r>
  <r>
    <x v="190"/>
    <d v="2018-05-14T00:00:00"/>
    <n v="243.27609252929599"/>
    <n v="97.628135681152301"/>
    <n v="10"/>
    <n v="4.7623689566338824E-4"/>
    <n v="-5.298250066407737E-3"/>
    <n v="1"/>
    <n v="0"/>
    <n v="0"/>
    <n v="0"/>
    <n v="0"/>
    <n v="0"/>
    <n v="0"/>
    <n v="5.7744869620711256E-3"/>
    <n v="0"/>
    <n v="0"/>
  </r>
  <r>
    <x v="190"/>
    <d v="2018-05-15T00:00:00"/>
    <n v="241.60073852539"/>
    <n v="96.516830444335895"/>
    <n v="11"/>
    <n v="-6.9104587546045858E-3"/>
    <n v="-1.1448325410216389E-2"/>
    <n v="1"/>
    <n v="0"/>
    <n v="0"/>
    <n v="0"/>
    <n v="0"/>
    <n v="0"/>
    <n v="0"/>
    <n v="4.5378666556118033E-3"/>
    <n v="0"/>
    <n v="0"/>
  </r>
  <r>
    <x v="190"/>
    <d v="2018-05-16T00:00:00"/>
    <n v="242.61669921875"/>
    <n v="96.146430969238196"/>
    <n v="12"/>
    <n v="4.196305647019981E-3"/>
    <n v="-3.8450499459495684E-3"/>
    <n v="1"/>
    <n v="0"/>
    <n v="0"/>
    <n v="0"/>
    <n v="0"/>
    <n v="0"/>
    <n v="0"/>
    <n v="8.0413555929695485E-3"/>
    <n v="0"/>
    <n v="0"/>
  </r>
  <r>
    <x v="190"/>
    <d v="2018-05-17T00:00:00"/>
    <n v="242.41174316406199"/>
    <n v="95.660758972167898"/>
    <n v="13"/>
    <n v="-8.4513009538237803E-4"/>
    <n v="-5.0641796605936035E-3"/>
    <n v="1"/>
    <n v="0"/>
    <n v="0"/>
    <n v="0"/>
    <n v="0"/>
    <n v="0"/>
    <n v="0"/>
    <n v="4.2190495652112258E-3"/>
    <n v="0"/>
    <n v="0"/>
  </r>
  <r>
    <x v="190"/>
    <d v="2018-05-18T00:00:00"/>
    <n v="241.80569458007801"/>
    <n v="96.483894348144503"/>
    <n v="14"/>
    <n v="-2.5032097285414955E-3"/>
    <n v="8.5679241886850496E-3"/>
    <n v="1"/>
    <n v="0"/>
    <n v="0"/>
    <n v="0"/>
    <n v="0"/>
    <n v="0"/>
    <n v="0"/>
    <n v="-1.1071133917226545E-2"/>
    <n v="0"/>
    <n v="0"/>
  </r>
  <r>
    <x v="190"/>
    <d v="2018-05-21T00:00:00"/>
    <n v="243.62371826171801"/>
    <n v="96.533355712890597"/>
    <n v="15"/>
    <n v="7.4904080129418538E-3"/>
    <n v="5.1250720661589805E-4"/>
    <n v="1"/>
    <n v="0"/>
    <n v="0"/>
    <n v="0"/>
    <n v="0"/>
    <n v="0"/>
    <n v="0"/>
    <n v="6.9779008063259561E-3"/>
    <n v="0"/>
    <n v="0"/>
  </r>
  <r>
    <x v="190"/>
    <d v="2018-05-22T00:00:00"/>
    <n v="242.94638061523401"/>
    <n v="96.385139465332003"/>
    <n v="16"/>
    <n v="-2.7841336143488975E-3"/>
    <n v="-1.5365688663884249E-3"/>
    <n v="0"/>
    <n v="1"/>
    <n v="0"/>
    <n v="-2.7841336143488975E-3"/>
    <n v="-1.5365688663884249E-3"/>
    <n v="0"/>
    <n v="0"/>
    <n v="0"/>
    <n v="-1.2475647479604727E-3"/>
    <n v="0"/>
  </r>
  <r>
    <x v="190"/>
    <d v="2018-05-23T00:00:00"/>
    <n v="243.61479187011699"/>
    <n v="97.084823608398395"/>
    <n v="17"/>
    <n v="2.7474928668857969E-3"/>
    <n v="7.2330317572900293E-3"/>
    <n v="0"/>
    <n v="1"/>
    <n v="0"/>
    <n v="2.7474928668857969E-3"/>
    <n v="7.2330317572900293E-3"/>
    <n v="0"/>
    <n v="0"/>
    <n v="0"/>
    <n v="-4.485538890404232E-3"/>
    <n v="0"/>
  </r>
  <r>
    <x v="190"/>
    <d v="2018-05-24T00:00:00"/>
    <n v="243.11566162109301"/>
    <n v="97.858627319335895"/>
    <n v="18"/>
    <n v="-2.0509521046229592E-3"/>
    <n v="7.9387922117410831E-3"/>
    <n v="0"/>
    <n v="1"/>
    <n v="0"/>
    <n v="-2.0509521046229592E-3"/>
    <n v="7.9387922117410831E-3"/>
    <n v="0"/>
    <n v="0"/>
    <n v="0"/>
    <n v="-9.9897443163640427E-3"/>
    <n v="0"/>
  </r>
  <r>
    <x v="190"/>
    <d v="2018-05-25T00:00:00"/>
    <n v="242.53643798828099"/>
    <n v="98.467803955078097"/>
    <n v="19"/>
    <n v="-2.3853450151669381E-3"/>
    <n v="6.2057725678384412E-3"/>
    <n v="0"/>
    <n v="1"/>
    <n v="0"/>
    <n v="-2.3853450151669381E-3"/>
    <n v="6.2057725678384412E-3"/>
    <n v="0"/>
    <n v="0"/>
    <n v="0"/>
    <n v="-8.5911175830053789E-3"/>
    <n v="0"/>
  </r>
  <r>
    <x v="190"/>
    <d v="2018-05-29T00:00:00"/>
    <n v="239.74703979492099"/>
    <n v="100.62448883056599"/>
    <n v="20"/>
    <n v="-1.1567592197178501E-2"/>
    <n v="2.1666024434802693E-2"/>
    <n v="0"/>
    <n v="1"/>
    <n v="0"/>
    <n v="-1.1567592197178501E-2"/>
    <n v="2.1666024434802693E-2"/>
    <n v="0"/>
    <n v="0"/>
    <n v="0"/>
    <n v="-3.3233616631981197E-2"/>
    <n v="0"/>
  </r>
  <r>
    <x v="190"/>
    <d v="2018-05-30T00:00:00"/>
    <n v="242.94638061523401"/>
    <n v="99.949485778808594"/>
    <n v="21"/>
    <n v="1.3256396450082655E-2"/>
    <n v="-6.7307396322703128E-3"/>
    <n v="0"/>
    <n v="1"/>
    <n v="0"/>
    <n v="1.3256396450082655E-2"/>
    <n v="-6.7307396322703128E-3"/>
    <n v="0"/>
    <n v="0"/>
    <n v="0"/>
    <n v="1.9987136082352967E-2"/>
    <n v="0"/>
  </r>
  <r>
    <x v="190"/>
    <d v="2018-05-31T00:00:00"/>
    <n v="241.45812988281199"/>
    <n v="99.784835815429602"/>
    <n v="22"/>
    <n v="-6.1446802531117915E-3"/>
    <n v="-1.6486901135514581E-3"/>
    <n v="0"/>
    <n v="1"/>
    <n v="0"/>
    <n v="-6.1446802531117915E-3"/>
    <n v="-1.6486901135514581E-3"/>
    <n v="0"/>
    <n v="0"/>
    <n v="0"/>
    <n v="-4.4959901395603338E-3"/>
    <n v="0"/>
  </r>
  <r>
    <x v="191"/>
    <d v="2018-06-01T00:00:00"/>
    <n v="243.82867431640599"/>
    <n v="99.257598876953097"/>
    <n v="1"/>
    <n v="9.7697413914063658E-3"/>
    <n v="-5.2977464068426627E-3"/>
    <n v="1"/>
    <n v="0"/>
    <n v="1"/>
    <n v="0"/>
    <n v="0"/>
    <n v="9.7697413914063658E-3"/>
    <n v="-5.2977464068426627E-3"/>
    <n v="1.5067487798249029E-2"/>
    <n v="0"/>
    <n v="1.5067487798249029E-2"/>
  </r>
  <r>
    <x v="191"/>
    <d v="2018-06-04T00:00:00"/>
    <n v="244.98718261718699"/>
    <n v="98.539772033691406"/>
    <n v="2"/>
    <n v="4.7400691016286963E-3"/>
    <n v="-7.2582359546329404E-3"/>
    <n v="1"/>
    <n v="0"/>
    <n v="1"/>
    <n v="0"/>
    <n v="0"/>
    <n v="4.7400691016286963E-3"/>
    <n v="-7.2582359546329404E-3"/>
    <n v="1.1998305056261637E-2"/>
    <n v="0"/>
    <n v="1.1998305056261637E-2"/>
  </r>
  <r>
    <x v="191"/>
    <d v="2018-06-05T00:00:00"/>
    <n v="245.16551208496"/>
    <n v="98.770797729492102"/>
    <n v="3"/>
    <n v="7.2764865956626739E-4"/>
    <n v="2.3417478511417117E-3"/>
    <n v="1"/>
    <n v="0"/>
    <n v="1"/>
    <n v="0"/>
    <n v="0"/>
    <n v="7.2764865956626739E-4"/>
    <n v="2.3417478511417117E-3"/>
    <n v="-1.6140991915754442E-3"/>
    <n v="0"/>
    <n v="-1.6140991915754442E-3"/>
  </r>
  <r>
    <x v="191"/>
    <d v="2018-06-06T00:00:00"/>
    <n v="247.21520996093699"/>
    <n v="97.970466613769503"/>
    <n v="4"/>
    <n v="8.3257106713429015E-3"/>
    <n v="-8.1359193567724555E-3"/>
    <n v="1"/>
    <n v="0"/>
    <n v="1"/>
    <n v="0"/>
    <n v="0"/>
    <n v="8.3257106713429015E-3"/>
    <n v="-8.1359193567724555E-3"/>
    <n v="1.6461630028115355E-2"/>
    <n v="0"/>
    <n v="1.6461630028115355E-2"/>
  </r>
  <r>
    <x v="191"/>
    <d v="2018-06-07T00:00:00"/>
    <n v="247.18849182128901"/>
    <n v="98.919326782226506"/>
    <n v="5"/>
    <n v="-1.0808228003826424E-4"/>
    <n v="9.6385647827772168E-3"/>
    <n v="1"/>
    <n v="0"/>
    <n v="1"/>
    <n v="0"/>
    <n v="0"/>
    <n v="-1.0808228003826424E-4"/>
    <n v="9.6385647827772168E-3"/>
    <n v="-9.7466470628154809E-3"/>
    <n v="0"/>
    <n v="-9.7466470628154809E-3"/>
  </r>
  <r>
    <x v="191"/>
    <d v="2018-06-08T00:00:00"/>
    <n v="247.91912841796801"/>
    <n v="98.622276306152301"/>
    <n v="6"/>
    <n v="2.9514275167185308E-3"/>
    <n v="-3.0074748339540165E-3"/>
    <n v="1"/>
    <n v="0"/>
    <n v="0"/>
    <n v="0"/>
    <n v="0"/>
    <n v="0"/>
    <n v="0"/>
    <n v="5.9589023506725469E-3"/>
    <n v="0"/>
    <n v="0"/>
  </r>
  <r>
    <x v="191"/>
    <d v="2018-06-11T00:00:00"/>
    <n v="248.248931884765"/>
    <n v="98.440773010253906"/>
    <n v="7"/>
    <n v="1.3294024414544975E-3"/>
    <n v="-1.8420840218621145E-3"/>
    <n v="1"/>
    <n v="0"/>
    <n v="0"/>
    <n v="0"/>
    <n v="0"/>
    <n v="0"/>
    <n v="0"/>
    <n v="3.1714864633166119E-3"/>
    <n v="0"/>
    <n v="0"/>
  </r>
  <r>
    <x v="191"/>
    <d v="2018-06-12T00:00:00"/>
    <n v="248.56977844238199"/>
    <n v="98.465499877929602"/>
    <n v="8"/>
    <n v="1.2916043440065524E-3"/>
    <n v="2.5115368284603666E-4"/>
    <n v="1"/>
    <n v="0"/>
    <n v="0"/>
    <n v="0"/>
    <n v="0"/>
    <n v="0"/>
    <n v="0"/>
    <n v="1.0404506611605157E-3"/>
    <n v="0"/>
    <n v="0"/>
  </r>
  <r>
    <x v="191"/>
    <d v="2018-06-13T00:00:00"/>
    <n v="247.77658081054599"/>
    <n v="98.416038513183594"/>
    <n v="9"/>
    <n v="-3.1961483842183852E-3"/>
    <n v="-5.0244798157065272E-4"/>
    <n v="1"/>
    <n v="0"/>
    <n v="0"/>
    <n v="0"/>
    <n v="0"/>
    <n v="0"/>
    <n v="0"/>
    <n v="-2.6937004026477323E-3"/>
    <n v="0"/>
    <n v="0"/>
  </r>
  <r>
    <x v="191"/>
    <d v="2018-06-14T00:00:00"/>
    <n v="248.40043640136699"/>
    <n v="99.232849121093693"/>
    <n v="10"/>
    <n v="2.5146506102629216E-3"/>
    <n v="8.2653160131261512E-3"/>
    <n v="1"/>
    <n v="0"/>
    <n v="0"/>
    <n v="0"/>
    <n v="0"/>
    <n v="0"/>
    <n v="0"/>
    <n v="-5.7506654028632292E-3"/>
    <n v="0"/>
    <n v="0"/>
  </r>
  <r>
    <x v="191"/>
    <d v="2018-06-15T00:00:00"/>
    <n v="248.08349609375"/>
    <n v="99.323638916015597"/>
    <n v="11"/>
    <n v="-1.2767396079745321E-3"/>
    <n v="9.1449845982652573E-4"/>
    <n v="1"/>
    <n v="0"/>
    <n v="0"/>
    <n v="0"/>
    <n v="0"/>
    <n v="0"/>
    <n v="0"/>
    <n v="-2.191238067801058E-3"/>
    <n v="0"/>
    <n v="0"/>
  </r>
  <r>
    <x v="191"/>
    <d v="2018-06-18T00:00:00"/>
    <n v="247.57325744628901"/>
    <n v="99.232849121093693"/>
    <n v="12"/>
    <n v="-2.0588394046925774E-3"/>
    <n v="-9.1449845982657636E-4"/>
    <n v="1"/>
    <n v="0"/>
    <n v="0"/>
    <n v="0"/>
    <n v="0"/>
    <n v="0"/>
    <n v="0"/>
    <n v="-1.1443409448660012E-3"/>
    <n v="0"/>
    <n v="0"/>
  </r>
  <r>
    <x v="191"/>
    <d v="2018-06-19T00:00:00"/>
    <n v="246.62435913085901"/>
    <n v="99.810409545898395"/>
    <n v="13"/>
    <n v="-3.8401621120982927E-3"/>
    <n v="5.8033821356721568E-3"/>
    <n v="1"/>
    <n v="0"/>
    <n v="0"/>
    <n v="0"/>
    <n v="0"/>
    <n v="0"/>
    <n v="0"/>
    <n v="-9.6435442477704504E-3"/>
    <n v="0"/>
    <n v="0"/>
  </r>
  <r>
    <x v="191"/>
    <d v="2018-06-20T00:00:00"/>
    <n v="247.04512023925699"/>
    <n v="98.935821533203097"/>
    <n v="14"/>
    <n v="1.7046271964008357E-3"/>
    <n v="-8.8011093681670989E-3"/>
    <n v="1"/>
    <n v="0"/>
    <n v="0"/>
    <n v="0"/>
    <n v="0"/>
    <n v="0"/>
    <n v="0"/>
    <n v="1.0505736564567934E-2"/>
    <n v="0"/>
    <n v="0"/>
  </r>
  <r>
    <x v="191"/>
    <d v="2018-06-21T00:00:00"/>
    <n v="245.49647521972599"/>
    <n v="99.455650329589801"/>
    <n v="15"/>
    <n v="-6.2884034043390455E-3"/>
    <n v="5.2404468916502391E-3"/>
    <n v="1"/>
    <n v="0"/>
    <n v="0"/>
    <n v="0"/>
    <n v="0"/>
    <n v="0"/>
    <n v="0"/>
    <n v="-1.1528850295989285E-2"/>
    <n v="0"/>
    <n v="0"/>
  </r>
  <r>
    <x v="191"/>
    <d v="2018-06-22T00:00:00"/>
    <n v="245.944076538085"/>
    <n v="99.447395324707003"/>
    <n v="16"/>
    <n v="1.8215893683448312E-3"/>
    <n v="-8.3005314075372395E-5"/>
    <n v="0"/>
    <n v="1"/>
    <n v="0"/>
    <n v="1.8215893683448312E-3"/>
    <n v="-8.3005314075372395E-5"/>
    <n v="0"/>
    <n v="0"/>
    <n v="0"/>
    <n v="1.9045946824202036E-3"/>
    <n v="0"/>
  </r>
  <r>
    <x v="191"/>
    <d v="2018-06-25T00:00:00"/>
    <n v="242.59599304199199"/>
    <n v="99.670143127441406"/>
    <n v="17"/>
    <n v="-1.3706699296333889E-2"/>
    <n v="2.2373508369382838E-3"/>
    <n v="0"/>
    <n v="1"/>
    <n v="0"/>
    <n v="-1.3706699296333889E-2"/>
    <n v="2.2373508369382838E-3"/>
    <n v="0"/>
    <n v="0"/>
    <n v="0"/>
    <n v="-1.5944050133272172E-2"/>
    <n v="0"/>
  </r>
  <r>
    <x v="191"/>
    <d v="2018-06-26T00:00:00"/>
    <n v="243.13313293457"/>
    <n v="99.810409545898395"/>
    <n v="18"/>
    <n v="2.2116858257248953E-3"/>
    <n v="1.4063169536539977E-3"/>
    <n v="0"/>
    <n v="1"/>
    <n v="0"/>
    <n v="2.2116858257248953E-3"/>
    <n v="1.4063169536539977E-3"/>
    <n v="0"/>
    <n v="0"/>
    <n v="0"/>
    <n v="8.0536887207089758E-4"/>
    <n v="0"/>
  </r>
  <r>
    <x v="191"/>
    <d v="2018-06-27T00:00:00"/>
    <n v="241.11898803710901"/>
    <n v="100.75099182128901"/>
    <n v="19"/>
    <n v="-8.3186275291273013E-3"/>
    <n v="9.3795632131310307E-3"/>
    <n v="0"/>
    <n v="1"/>
    <n v="0"/>
    <n v="-8.3186275291273013E-3"/>
    <n v="9.3795632131310307E-3"/>
    <n v="0"/>
    <n v="0"/>
    <n v="0"/>
    <n v="-1.7698190742258334E-2"/>
    <n v="0"/>
  </r>
  <r>
    <x v="191"/>
    <d v="2018-06-28T00:00:00"/>
    <n v="242.49760437011699"/>
    <n v="100.775764465332"/>
    <n v="20"/>
    <n v="5.7012934996370536E-3"/>
    <n v="2.4584967896318225E-4"/>
    <n v="0"/>
    <n v="1"/>
    <n v="0"/>
    <n v="5.7012934996370536E-3"/>
    <n v="2.4584967896318225E-4"/>
    <n v="0"/>
    <n v="0"/>
    <n v="0"/>
    <n v="5.4554438206738717E-3"/>
    <n v="0"/>
  </r>
  <r>
    <x v="191"/>
    <d v="2018-06-29T00:00:00"/>
    <n v="242.8466796875"/>
    <n v="100.429244995117"/>
    <n v="21"/>
    <n v="1.4384649785357446E-3"/>
    <n v="-3.4444451829729731E-3"/>
    <n v="0"/>
    <n v="1"/>
    <n v="0"/>
    <n v="1.4384649785357446E-3"/>
    <n v="-3.4444451829729731E-3"/>
    <n v="0"/>
    <n v="0"/>
    <n v="0"/>
    <n v="4.8829101615087177E-3"/>
    <n v="0"/>
  </r>
  <r>
    <x v="192"/>
    <d v="2018-07-02T00:00:00"/>
    <n v="243.36587524414"/>
    <n v="100.350662231445"/>
    <n v="1"/>
    <n v="2.1356739916147914E-3"/>
    <n v="-7.8277521660454006E-4"/>
    <n v="1"/>
    <n v="0"/>
    <n v="1"/>
    <n v="0"/>
    <n v="0"/>
    <n v="2.1356739916147914E-3"/>
    <n v="-7.8277521660454006E-4"/>
    <n v="2.9184492082193316E-3"/>
    <n v="0"/>
    <n v="2.9184492082193316E-3"/>
  </r>
  <r>
    <x v="192"/>
    <d v="2018-07-03T00:00:00"/>
    <n v="242.50648498535099"/>
    <n v="100.888214111328"/>
    <n v="2"/>
    <n v="-3.5375181851719337E-3"/>
    <n v="5.3424384811032654E-3"/>
    <n v="1"/>
    <n v="0"/>
    <n v="1"/>
    <n v="0"/>
    <n v="0"/>
    <n v="-3.5375181851719337E-3"/>
    <n v="5.3424384811032654E-3"/>
    <n v="-8.8799566662751996E-3"/>
    <n v="0"/>
    <n v="-8.8799566662751996E-3"/>
  </r>
  <r>
    <x v="192"/>
    <d v="2018-07-05T00:00:00"/>
    <n v="244.48487854003901"/>
    <n v="101.17763519287099"/>
    <n v="3"/>
    <n v="8.1250083127428433E-3"/>
    <n v="2.8646233933836058E-3"/>
    <n v="1"/>
    <n v="0"/>
    <n v="1"/>
    <n v="0"/>
    <n v="0"/>
    <n v="8.1250083127428433E-3"/>
    <n v="2.8646233933836058E-3"/>
    <n v="5.2603849193592379E-3"/>
    <n v="0"/>
    <n v="5.2603849193592379E-3"/>
  </r>
  <r>
    <x v="192"/>
    <d v="2018-07-06T00:00:00"/>
    <n v="246.55279541015599"/>
    <n v="101.50836181640599"/>
    <n v="4"/>
    <n v="8.4226901720055522E-3"/>
    <n v="3.2634412039921823E-3"/>
    <n v="1"/>
    <n v="0"/>
    <n v="1"/>
    <n v="0"/>
    <n v="0"/>
    <n v="8.4226901720055522E-3"/>
    <n v="3.2634412039921823E-3"/>
    <n v="5.1592489680133699E-3"/>
    <n v="0"/>
    <n v="5.1592489680133699E-3"/>
  </r>
  <r>
    <x v="192"/>
    <d v="2018-07-09T00:00:00"/>
    <n v="248.77282714843699"/>
    <n v="100.85512542724599"/>
    <n v="5"/>
    <n v="8.9639885468787393E-3"/>
    <n v="-6.4560921243751882E-3"/>
    <n v="1"/>
    <n v="0"/>
    <n v="1"/>
    <n v="0"/>
    <n v="0"/>
    <n v="8.9639885468787393E-3"/>
    <n v="-6.4560921243751882E-3"/>
    <n v="1.5420080671253927E-2"/>
    <n v="0"/>
    <n v="1.5420080671253927E-2"/>
  </r>
  <r>
    <x v="192"/>
    <d v="2018-07-10T00:00:00"/>
    <n v="249.66802978515599"/>
    <n v="100.84683227539"/>
    <n v="6"/>
    <n v="3.59201532860261E-3"/>
    <n v="-8.2231743857330718E-5"/>
    <n v="1"/>
    <n v="0"/>
    <n v="0"/>
    <n v="0"/>
    <n v="0"/>
    <n v="0"/>
    <n v="0"/>
    <n v="3.6742470724599407E-3"/>
    <n v="0"/>
    <n v="0"/>
  </r>
  <r>
    <x v="192"/>
    <d v="2018-07-11T00:00:00"/>
    <n v="247.84181213378901"/>
    <n v="101.23550415039"/>
    <n v="7"/>
    <n v="-7.3414662376902308E-3"/>
    <n v="3.8466732039594514E-3"/>
    <n v="1"/>
    <n v="0"/>
    <n v="0"/>
    <n v="0"/>
    <n v="0"/>
    <n v="0"/>
    <n v="0"/>
    <n v="-1.1188139441649682E-2"/>
    <n v="0"/>
    <n v="0"/>
  </r>
  <r>
    <x v="192"/>
    <d v="2018-07-12T00:00:00"/>
    <n v="250.08879089355401"/>
    <n v="101.22727203369099"/>
    <n v="8"/>
    <n v="9.0253300306657753E-3"/>
    <n v="-8.1319804644604851E-5"/>
    <n v="1"/>
    <n v="0"/>
    <n v="0"/>
    <n v="0"/>
    <n v="0"/>
    <n v="0"/>
    <n v="0"/>
    <n v="9.1066498353103795E-3"/>
    <n v="0"/>
    <n v="0"/>
  </r>
  <r>
    <x v="192"/>
    <d v="2018-07-13T00:00:00"/>
    <n v="250.28570556640599"/>
    <n v="101.483581542968"/>
    <n v="9"/>
    <n v="7.8706922279408271E-4"/>
    <n v="2.5288201528903434E-3"/>
    <n v="1"/>
    <n v="0"/>
    <n v="0"/>
    <n v="0"/>
    <n v="0"/>
    <n v="0"/>
    <n v="0"/>
    <n v="-1.7417509300962607E-3"/>
    <n v="0"/>
    <n v="0"/>
  </r>
  <r>
    <x v="192"/>
    <d v="2018-07-16T00:00:00"/>
    <n v="250.06193542480401"/>
    <n v="101.06182098388599"/>
    <n v="10"/>
    <n v="-8.9445872504867463E-4"/>
    <n v="-4.1646086596241428E-3"/>
    <n v="1"/>
    <n v="0"/>
    <n v="0"/>
    <n v="0"/>
    <n v="0"/>
    <n v="0"/>
    <n v="0"/>
    <n v="3.2701499345754682E-3"/>
    <n v="0"/>
    <n v="0"/>
  </r>
  <r>
    <x v="192"/>
    <d v="2018-07-17T00:00:00"/>
    <n v="251.07351684570301"/>
    <n v="100.871627807617"/>
    <n v="11"/>
    <n v="4.0371631672413257E-3"/>
    <n v="-1.8837219256886719E-3"/>
    <n v="1"/>
    <n v="0"/>
    <n v="0"/>
    <n v="0"/>
    <n v="0"/>
    <n v="0"/>
    <n v="0"/>
    <n v="5.9208850929299978E-3"/>
    <n v="0"/>
    <n v="0"/>
  </r>
  <r>
    <x v="192"/>
    <d v="2018-07-18T00:00:00"/>
    <n v="251.60160827636699"/>
    <n v="100.466423034667"/>
    <n v="12"/>
    <n v="2.1011249554762738E-3"/>
    <n v="-4.0251240968707204E-3"/>
    <n v="1"/>
    <n v="0"/>
    <n v="0"/>
    <n v="0"/>
    <n v="0"/>
    <n v="0"/>
    <n v="0"/>
    <n v="6.1262490523469942E-3"/>
    <n v="0"/>
    <n v="0"/>
  </r>
  <r>
    <x v="192"/>
    <d v="2018-07-19T00:00:00"/>
    <n v="250.65277099609301"/>
    <n v="101.103210449218"/>
    <n v="13"/>
    <n v="-3.7783181121229617E-3"/>
    <n v="6.3183081893533055E-3"/>
    <n v="1"/>
    <n v="0"/>
    <n v="0"/>
    <n v="0"/>
    <n v="0"/>
    <n v="0"/>
    <n v="0"/>
    <n v="-1.0096626301476267E-2"/>
    <n v="0"/>
    <n v="0"/>
  </r>
  <r>
    <x v="192"/>
    <d v="2018-07-20T00:00:00"/>
    <n v="250.36631774902301"/>
    <n v="99.862754821777301"/>
    <n v="14"/>
    <n v="-1.1434824928534767E-3"/>
    <n v="-1.2345089176082395E-2"/>
    <n v="1"/>
    <n v="0"/>
    <n v="0"/>
    <n v="0"/>
    <n v="0"/>
    <n v="0"/>
    <n v="0"/>
    <n v="1.1201606683228919E-2"/>
    <n v="0"/>
    <n v="0"/>
  </r>
  <r>
    <x v="192"/>
    <d v="2018-07-23T00:00:00"/>
    <n v="250.83181762695301"/>
    <n v="98.630599975585895"/>
    <n v="15"/>
    <n v="1.8575488571237768E-3"/>
    <n v="-1.2415233489651057E-2"/>
    <n v="1"/>
    <n v="0"/>
    <n v="0"/>
    <n v="0"/>
    <n v="0"/>
    <n v="0"/>
    <n v="0"/>
    <n v="1.4272782346774834E-2"/>
    <n v="0"/>
    <n v="0"/>
  </r>
  <r>
    <x v="192"/>
    <d v="2018-07-24T00:00:00"/>
    <n v="252.09391784667901"/>
    <n v="98.969627380371094"/>
    <n v="16"/>
    <n v="5.019042694158495E-3"/>
    <n v="3.4314508843247874E-3"/>
    <n v="0"/>
    <n v="1"/>
    <n v="0"/>
    <n v="5.019042694158495E-3"/>
    <n v="3.4314508843247874E-3"/>
    <n v="0"/>
    <n v="0"/>
    <n v="0"/>
    <n v="1.5875918098337076E-3"/>
    <n v="0"/>
  </r>
  <r>
    <x v="192"/>
    <d v="2018-07-25T00:00:00"/>
    <n v="254.24249267578099"/>
    <n v="98.812530517578097"/>
    <n v="17"/>
    <n v="8.4867992129221536E-3"/>
    <n v="-1.5885851130369476E-3"/>
    <n v="0"/>
    <n v="1"/>
    <n v="0"/>
    <n v="8.4867992129221536E-3"/>
    <n v="-1.5885851130369476E-3"/>
    <n v="0"/>
    <n v="0"/>
    <n v="0"/>
    <n v="1.0075384325959101E-2"/>
    <n v="0"/>
  </r>
  <r>
    <x v="192"/>
    <d v="2018-07-26T00:00:00"/>
    <n v="253.642654418945"/>
    <n v="98.622322082519503"/>
    <n v="18"/>
    <n v="-2.3621030824334489E-3"/>
    <n v="-1.9267975375185343E-3"/>
    <n v="0"/>
    <n v="1"/>
    <n v="0"/>
    <n v="-2.3621030824334489E-3"/>
    <n v="-1.9267975375185343E-3"/>
    <n v="0"/>
    <n v="0"/>
    <n v="0"/>
    <n v="-4.353055449149146E-4"/>
    <n v="0"/>
  </r>
  <r>
    <x v="192"/>
    <d v="2018-07-27T00:00:00"/>
    <n v="251.92391967773401"/>
    <n v="98.787742614746094"/>
    <n v="19"/>
    <n v="-6.7992681901856483E-3"/>
    <n v="1.6759081782165321E-3"/>
    <n v="0"/>
    <n v="1"/>
    <n v="0"/>
    <n v="-6.7992681901856483E-3"/>
    <n v="1.6759081782165321E-3"/>
    <n v="0"/>
    <n v="0"/>
    <n v="0"/>
    <n v="-8.4751763684021812E-3"/>
    <n v="0"/>
  </r>
  <r>
    <x v="192"/>
    <d v="2018-07-30T00:00:00"/>
    <n v="250.60806274414"/>
    <n v="98.448646545410099"/>
    <n v="20"/>
    <n v="-5.2369201839411149E-3"/>
    <n v="-3.4384770972309183E-3"/>
    <n v="0"/>
    <n v="1"/>
    <n v="0"/>
    <n v="-5.2369201839411149E-3"/>
    <n v="-3.4384770972309183E-3"/>
    <n v="0"/>
    <n v="0"/>
    <n v="0"/>
    <n v="-1.7984430867101966E-3"/>
    <n v="0"/>
  </r>
  <r>
    <x v="192"/>
    <d v="2018-07-31T00:00:00"/>
    <n v="251.84329223632801"/>
    <n v="98.986198425292898"/>
    <n v="21"/>
    <n v="4.9168221696694013E-3"/>
    <n v="5.4453732142024916E-3"/>
    <n v="0"/>
    <n v="1"/>
    <n v="0"/>
    <n v="4.9168221696694013E-3"/>
    <n v="5.4453732142024916E-3"/>
    <n v="0"/>
    <n v="0"/>
    <n v="0"/>
    <n v="-5.2855104453309026E-4"/>
    <n v="0"/>
  </r>
  <r>
    <x v="193"/>
    <d v="2018-08-01T00:00:00"/>
    <n v="251.42254638671801"/>
    <n v="98.179801940917898"/>
    <n v="1"/>
    <n v="-1.6720624184931086E-3"/>
    <n v="-8.1799192485225696E-3"/>
    <n v="1"/>
    <n v="0"/>
    <n v="1"/>
    <n v="0"/>
    <n v="0"/>
    <n v="-1.6720624184931086E-3"/>
    <n v="-8.1799192485225696E-3"/>
    <n v="6.5078568300294612E-3"/>
    <n v="0"/>
    <n v="6.5078568300294612E-3"/>
  </r>
  <r>
    <x v="193"/>
    <d v="2018-08-02T00:00:00"/>
    <n v="252.79225158691401"/>
    <n v="98.3206787109375"/>
    <n v="2"/>
    <n v="5.4330359796334127E-3"/>
    <n v="1.4338569930059841E-3"/>
    <n v="1"/>
    <n v="0"/>
    <n v="1"/>
    <n v="0"/>
    <n v="0"/>
    <n v="5.4330359796334127E-3"/>
    <n v="1.4338569930059841E-3"/>
    <n v="3.9991789866274281E-3"/>
    <n v="0"/>
    <n v="3.9991789866274281E-3"/>
  </r>
  <r>
    <x v="193"/>
    <d v="2018-08-03T00:00:00"/>
    <n v="253.87542724609301"/>
    <n v="98.809677124023395"/>
    <n v="3"/>
    <n v="4.2756913638131626E-3"/>
    <n v="4.9611782417029442E-3"/>
    <n v="1"/>
    <n v="0"/>
    <n v="1"/>
    <n v="0"/>
    <n v="0"/>
    <n v="4.2756913638131626E-3"/>
    <n v="4.9611782417029442E-3"/>
    <n v="-6.8548687788978161E-4"/>
    <n v="0"/>
    <n v="-6.8548687788978161E-4"/>
  </r>
  <r>
    <x v="193"/>
    <d v="2018-08-06T00:00:00"/>
    <n v="254.80642700195301"/>
    <n v="98.867706298828097"/>
    <n v="4"/>
    <n v="3.6604442938635907E-3"/>
    <n v="5.8710992089007204E-4"/>
    <n v="1"/>
    <n v="0"/>
    <n v="1"/>
    <n v="0"/>
    <n v="0"/>
    <n v="3.6604442938635907E-3"/>
    <n v="5.8710992089007204E-4"/>
    <n v="3.0733343729735189E-3"/>
    <n v="0"/>
    <n v="3.0733343729735189E-3"/>
  </r>
  <r>
    <x v="193"/>
    <d v="2018-08-07T00:00:00"/>
    <n v="255.647857666015"/>
    <n v="98.353797912597599"/>
    <n v="5"/>
    <n v="3.296794449378393E-3"/>
    <n v="-5.2114960933652968E-3"/>
    <n v="1"/>
    <n v="0"/>
    <n v="1"/>
    <n v="0"/>
    <n v="0"/>
    <n v="3.296794449378393E-3"/>
    <n v="-5.2114960933652968E-3"/>
    <n v="8.5082905427436902E-3"/>
    <n v="0"/>
    <n v="8.5082905427436902E-3"/>
  </r>
  <r>
    <x v="193"/>
    <d v="2018-08-08T00:00:00"/>
    <n v="255.54048156738199"/>
    <n v="98.453277587890597"/>
    <n v="6"/>
    <n v="-4.2010387159161535E-4"/>
    <n v="1.0109360500612716E-3"/>
    <n v="1"/>
    <n v="0"/>
    <n v="0"/>
    <n v="0"/>
    <n v="0"/>
    <n v="0"/>
    <n v="0"/>
    <n v="-1.4310399216528869E-3"/>
    <n v="0"/>
    <n v="0"/>
  </r>
  <r>
    <x v="193"/>
    <d v="2018-08-09T00:00:00"/>
    <n v="255.19137573242099"/>
    <n v="99.282089233398395"/>
    <n v="7"/>
    <n v="-1.3670809225698613E-3"/>
    <n v="8.3830880902546426E-3"/>
    <n v="1"/>
    <n v="0"/>
    <n v="0"/>
    <n v="0"/>
    <n v="0"/>
    <n v="0"/>
    <n v="0"/>
    <n v="-9.7501690128245048E-3"/>
    <n v="0"/>
    <n v="0"/>
  </r>
  <r>
    <x v="193"/>
    <d v="2018-08-10T00:00:00"/>
    <n v="253.48150634765599"/>
    <n v="100.003135681152"/>
    <n v="8"/>
    <n v="-6.7228896413095889E-3"/>
    <n v="7.2363577833620563E-3"/>
    <n v="1"/>
    <n v="0"/>
    <n v="0"/>
    <n v="0"/>
    <n v="0"/>
    <n v="0"/>
    <n v="0"/>
    <n v="-1.3959247424671646E-2"/>
    <n v="0"/>
    <n v="0"/>
  </r>
  <r>
    <x v="193"/>
    <d v="2018-08-13T00:00:00"/>
    <n v="252.53259277343699"/>
    <n v="99.795890808105398"/>
    <n v="9"/>
    <n v="-3.7505464302245127E-3"/>
    <n v="-2.0745341057429659E-3"/>
    <n v="1"/>
    <n v="0"/>
    <n v="0"/>
    <n v="0"/>
    <n v="0"/>
    <n v="0"/>
    <n v="0"/>
    <n v="-1.6760123244815468E-3"/>
    <n v="0"/>
    <n v="0"/>
  </r>
  <r>
    <x v="193"/>
    <d v="2018-08-14T00:00:00"/>
    <n v="254.14390563964801"/>
    <n v="99.572166442871094"/>
    <n v="10"/>
    <n v="6.3603435456516906E-3"/>
    <n v="-2.2443360509029034E-3"/>
    <n v="1"/>
    <n v="0"/>
    <n v="0"/>
    <n v="0"/>
    <n v="0"/>
    <n v="0"/>
    <n v="0"/>
    <n v="8.6046795965545944E-3"/>
    <n v="0"/>
    <n v="0"/>
  </r>
  <r>
    <x v="193"/>
    <d v="2018-08-15T00:00:00"/>
    <n v="252.24607849121"/>
    <n v="100.152305603027"/>
    <n v="11"/>
    <n v="-7.4955512289650679E-3"/>
    <n v="5.8094111935086904E-3"/>
    <n v="1"/>
    <n v="0"/>
    <n v="0"/>
    <n v="0"/>
    <n v="0"/>
    <n v="0"/>
    <n v="0"/>
    <n v="-1.3304962422473757E-2"/>
    <n v="0"/>
    <n v="0"/>
  </r>
  <r>
    <x v="193"/>
    <d v="2018-08-16T00:00:00"/>
    <n v="254.28715515136699"/>
    <n v="100.144035339355"/>
    <n v="12"/>
    <n v="8.0590475475676958E-3"/>
    <n v="-8.2580277181230156E-5"/>
    <n v="1"/>
    <n v="0"/>
    <n v="0"/>
    <n v="0"/>
    <n v="0"/>
    <n v="0"/>
    <n v="0"/>
    <n v="8.1416278247489256E-3"/>
    <n v="0"/>
    <n v="0"/>
  </r>
  <r>
    <x v="193"/>
    <d v="2018-08-17T00:00:00"/>
    <n v="255.182373046875"/>
    <n v="100.26831817626901"/>
    <n v="13"/>
    <n v="3.5143174118147575E-3"/>
    <n v="1.240271377144012E-3"/>
    <n v="1"/>
    <n v="0"/>
    <n v="0"/>
    <n v="0"/>
    <n v="0"/>
    <n v="0"/>
    <n v="0"/>
    <n v="2.2740460346707455E-3"/>
    <n v="0"/>
    <n v="0"/>
  </r>
  <r>
    <x v="193"/>
    <d v="2018-08-20T00:00:00"/>
    <n v="255.728515625"/>
    <n v="100.93967437744099"/>
    <n v="14"/>
    <n v="2.1379179745631884E-3"/>
    <n v="6.6732805599804138E-3"/>
    <n v="1"/>
    <n v="0"/>
    <n v="0"/>
    <n v="0"/>
    <n v="0"/>
    <n v="0"/>
    <n v="0"/>
    <n v="-4.5353625854172254E-3"/>
    <n v="0"/>
    <n v="0"/>
  </r>
  <r>
    <x v="193"/>
    <d v="2018-08-21T00:00:00"/>
    <n v="256.32821655273398"/>
    <n v="100.59986877441401"/>
    <n v="15"/>
    <n v="2.3423232787923251E-3"/>
    <n v="-3.3721017692990539E-3"/>
    <n v="1"/>
    <n v="0"/>
    <n v="0"/>
    <n v="0"/>
    <n v="0"/>
    <n v="0"/>
    <n v="0"/>
    <n v="5.7144250480913785E-3"/>
    <n v="0"/>
    <n v="0"/>
  </r>
  <r>
    <x v="193"/>
    <d v="2018-08-22T00:00:00"/>
    <n v="256.176025390625"/>
    <n v="100.997680664062"/>
    <n v="16"/>
    <n v="-5.9391183185304437E-4"/>
    <n v="3.9465996199269035E-3"/>
    <n v="0"/>
    <n v="1"/>
    <n v="0"/>
    <n v="-5.9391183185304437E-4"/>
    <n v="3.9465996199269035E-3"/>
    <n v="0"/>
    <n v="0"/>
    <n v="0"/>
    <n v="-4.5405114517799482E-3"/>
    <n v="0"/>
  </r>
  <r>
    <x v="193"/>
    <d v="2018-08-23T00:00:00"/>
    <n v="255.83592224121"/>
    <n v="101.15518951416"/>
    <n v="17"/>
    <n v="-1.32849712202552E-3"/>
    <n v="1.5583145748357865E-3"/>
    <n v="0"/>
    <n v="1"/>
    <n v="0"/>
    <n v="-1.32849712202552E-3"/>
    <n v="1.5583145748357865E-3"/>
    <n v="0"/>
    <n v="0"/>
    <n v="0"/>
    <n v="-2.8868116968613065E-3"/>
    <n v="0"/>
  </r>
  <r>
    <x v="193"/>
    <d v="2018-08-24T00:00:00"/>
    <n v="257.37557983398398"/>
    <n v="101.354049682617"/>
    <n v="18"/>
    <n v="6.0001079698508136E-3"/>
    <n v="1.9639620707199929E-3"/>
    <n v="0"/>
    <n v="1"/>
    <n v="0"/>
    <n v="6.0001079698508136E-3"/>
    <n v="1.9639620707199929E-3"/>
    <n v="0"/>
    <n v="0"/>
    <n v="0"/>
    <n v="4.0361458991308207E-3"/>
    <n v="0"/>
  </r>
  <r>
    <x v="193"/>
    <d v="2018-08-27T00:00:00"/>
    <n v="259.40774536132801"/>
    <n v="100.77394104003901"/>
    <n v="19"/>
    <n v="7.864711971156093E-3"/>
    <n v="-5.7400287143274985E-3"/>
    <n v="0"/>
    <n v="1"/>
    <n v="0"/>
    <n v="7.864711971156093E-3"/>
    <n v="-5.7400287143274985E-3"/>
    <n v="0"/>
    <n v="0"/>
    <n v="0"/>
    <n v="1.3604740685483591E-2"/>
    <n v="0"/>
  </r>
  <r>
    <x v="193"/>
    <d v="2018-08-28T00:00:00"/>
    <n v="259.53308105468699"/>
    <n v="100.168899536132"/>
    <n v="20"/>
    <n v="4.8304426792412415E-4"/>
    <n v="-6.0220441858759395E-3"/>
    <n v="0"/>
    <n v="1"/>
    <n v="0"/>
    <n v="4.8304426792412415E-4"/>
    <n v="-6.0220441858759395E-3"/>
    <n v="0"/>
    <n v="0"/>
    <n v="0"/>
    <n v="6.5050884538000635E-3"/>
    <n v="0"/>
  </r>
  <r>
    <x v="193"/>
    <d v="2018-08-29T00:00:00"/>
    <n v="260.92947387695301"/>
    <n v="100.30148315429599"/>
    <n v="21"/>
    <n v="5.3659813166153066E-3"/>
    <n v="1.3227254391931199E-3"/>
    <n v="0"/>
    <n v="1"/>
    <n v="0"/>
    <n v="5.3659813166153066E-3"/>
    <n v="1.3227254391931199E-3"/>
    <n v="0"/>
    <n v="0"/>
    <n v="0"/>
    <n v="4.0432558774221869E-3"/>
    <n v="0"/>
  </r>
  <r>
    <x v="193"/>
    <d v="2018-08-30T00:00:00"/>
    <n v="259.87326049804602"/>
    <n v="100.51698303222599"/>
    <n v="22"/>
    <n v="-4.0561032316404136E-3"/>
    <n v="2.1462165780141815E-3"/>
    <n v="0"/>
    <n v="1"/>
    <n v="0"/>
    <n v="-4.0561032316404136E-3"/>
    <n v="2.1462165780141815E-3"/>
    <n v="0"/>
    <n v="0"/>
    <n v="0"/>
    <n v="-6.2023198096545946E-3"/>
    <n v="0"/>
  </r>
  <r>
    <x v="193"/>
    <d v="2018-08-31T00:00:00"/>
    <n v="259.88214111328102"/>
    <n v="100.28491973876901"/>
    <n v="23"/>
    <n v="3.4172286457569929E-5"/>
    <n v="-2.3113665116660199E-3"/>
    <n v="0"/>
    <n v="1"/>
    <n v="0"/>
    <n v="3.4172286457569929E-5"/>
    <n v="-2.3113665116660199E-3"/>
    <n v="0"/>
    <n v="0"/>
    <n v="0"/>
    <n v="2.3455387981235897E-3"/>
    <n v="0"/>
  </r>
  <r>
    <x v="194"/>
    <d v="2018-09-04T00:00:00"/>
    <n v="259.43453979492102"/>
    <n v="99.705123901367102"/>
    <n v="1"/>
    <n v="-1.7238091732973888E-3"/>
    <n v="-5.798263265865823E-3"/>
    <n v="1"/>
    <n v="0"/>
    <n v="1"/>
    <n v="0"/>
    <n v="0"/>
    <n v="-1.7238091732973888E-3"/>
    <n v="-5.798263265865823E-3"/>
    <n v="4.0744540925684337E-3"/>
    <n v="0"/>
    <n v="4.0744540925684337E-3"/>
  </r>
  <r>
    <x v="194"/>
    <d v="2018-09-05T00:00:00"/>
    <n v="258.73638916015602"/>
    <n v="99.439308166503906"/>
    <n v="2"/>
    <n v="-2.6946747422822363E-3"/>
    <n v="-2.6695789580223938E-3"/>
    <n v="1"/>
    <n v="0"/>
    <n v="1"/>
    <n v="0"/>
    <n v="0"/>
    <n v="-2.6946747422822363E-3"/>
    <n v="-2.6695789580223938E-3"/>
    <n v="-2.509578425984255E-5"/>
    <n v="0"/>
    <n v="-2.509578425984255E-5"/>
  </r>
  <r>
    <x v="194"/>
    <d v="2018-09-06T00:00:00"/>
    <n v="257.957427978515"/>
    <n v="99.804786682128906"/>
    <n v="3"/>
    <n v="-3.0151774453265438E-3"/>
    <n v="3.6686550315891144E-3"/>
    <n v="1"/>
    <n v="0"/>
    <n v="1"/>
    <n v="0"/>
    <n v="0"/>
    <n v="-3.0151774453265438E-3"/>
    <n v="3.6686550315891144E-3"/>
    <n v="-6.6838324769156587E-3"/>
    <n v="0"/>
    <n v="-6.6838324769156587E-3"/>
  </r>
  <r>
    <x v="194"/>
    <d v="2018-09-07T00:00:00"/>
    <n v="257.45614624023398"/>
    <n v="98.957527160644503"/>
    <n v="4"/>
    <n v="-1.9451637341820146E-3"/>
    <n v="-8.5254054135841997E-3"/>
    <n v="1"/>
    <n v="0"/>
    <n v="1"/>
    <n v="0"/>
    <n v="0"/>
    <n v="-1.9451637341820146E-3"/>
    <n v="-8.5254054135841997E-3"/>
    <n v="6.5802416794021852E-3"/>
    <n v="0"/>
    <n v="6.5802416794021852E-3"/>
  </r>
  <r>
    <x v="194"/>
    <d v="2018-09-10T00:00:00"/>
    <n v="257.90374755859301"/>
    <n v="99.323013305664006"/>
    <n v="5"/>
    <n v="1.7370440978869992E-3"/>
    <n v="3.68656004361306E-3"/>
    <n v="1"/>
    <n v="0"/>
    <n v="1"/>
    <n v="0"/>
    <n v="0"/>
    <n v="1.7370440978869992E-3"/>
    <n v="3.68656004361306E-3"/>
    <n v="-1.9495159457260608E-3"/>
    <n v="0"/>
    <n v="-1.9495159457260608E-3"/>
  </r>
  <r>
    <x v="194"/>
    <d v="2018-09-11T00:00:00"/>
    <n v="258.75418090820301"/>
    <n v="98.567115783691406"/>
    <n v="6"/>
    <n v="3.2920587135549214E-3"/>
    <n v="-7.6396048843219147E-3"/>
    <n v="1"/>
    <n v="0"/>
    <n v="0"/>
    <n v="0"/>
    <n v="0"/>
    <n v="0"/>
    <n v="0"/>
    <n v="1.0931663597876836E-2"/>
    <n v="0"/>
    <n v="0"/>
  </r>
  <r>
    <x v="194"/>
    <d v="2018-09-12T00:00:00"/>
    <n v="258.81683349609301"/>
    <n v="98.799690246582003"/>
    <n v="7"/>
    <n v="2.4210238383657335E-4"/>
    <n v="2.3567749331227625E-3"/>
    <n v="1"/>
    <n v="0"/>
    <n v="0"/>
    <n v="0"/>
    <n v="0"/>
    <n v="0"/>
    <n v="0"/>
    <n v="-2.1146725492861892E-3"/>
    <n v="0"/>
    <n v="0"/>
  </r>
  <r>
    <x v="194"/>
    <d v="2018-09-13T00:00:00"/>
    <n v="260.34759521484301"/>
    <n v="98.949226379394503"/>
    <n v="8"/>
    <n v="5.897037894430893E-3"/>
    <n v="1.5123841269708194E-3"/>
    <n v="1"/>
    <n v="0"/>
    <n v="0"/>
    <n v="0"/>
    <n v="0"/>
    <n v="0"/>
    <n v="0"/>
    <n v="4.3846537674600734E-3"/>
    <n v="0"/>
    <n v="0"/>
  </r>
  <r>
    <x v="194"/>
    <d v="2018-09-14T00:00:00"/>
    <n v="260.39245605468699"/>
    <n v="98.475723266601506"/>
    <n v="9"/>
    <n v="1.7229648399649382E-4"/>
    <n v="-4.7968002175610537E-3"/>
    <n v="1"/>
    <n v="0"/>
    <n v="0"/>
    <n v="0"/>
    <n v="0"/>
    <n v="0"/>
    <n v="0"/>
    <n v="4.9690967015575474E-3"/>
    <n v="0"/>
    <n v="0"/>
  </r>
  <r>
    <x v="194"/>
    <d v="2018-09-17T00:00:00"/>
    <n v="259.01379394531199"/>
    <n v="98.475723266601506"/>
    <n v="10"/>
    <n v="-5.3086205531739658E-3"/>
    <n v="0"/>
    <n v="1"/>
    <n v="0"/>
    <n v="0"/>
    <n v="0"/>
    <n v="0"/>
    <n v="0"/>
    <n v="0"/>
    <n v="-5.3086205531739658E-3"/>
    <n v="0"/>
    <n v="0"/>
  </r>
  <r>
    <x v="194"/>
    <d v="2018-09-18T00:00:00"/>
    <n v="260.41931152343699"/>
    <n v="97.445709228515597"/>
    <n v="11"/>
    <n v="5.4117498234617046E-3"/>
    <n v="-1.0514659010465723E-2"/>
    <n v="1"/>
    <n v="0"/>
    <n v="0"/>
    <n v="0"/>
    <n v="0"/>
    <n v="0"/>
    <n v="0"/>
    <n v="1.5926408833927427E-2"/>
    <n v="0"/>
    <n v="0"/>
  </r>
  <r>
    <x v="194"/>
    <d v="2018-09-19T00:00:00"/>
    <n v="260.696685791015"/>
    <n v="96.864204406738196"/>
    <n v="12"/>
    <n v="1.0645395466722339E-3"/>
    <n v="-5.985351410063084E-3"/>
    <n v="1"/>
    <n v="0"/>
    <n v="0"/>
    <n v="0"/>
    <n v="0"/>
    <n v="0"/>
    <n v="0"/>
    <n v="7.0498909567353182E-3"/>
    <n v="0"/>
    <n v="0"/>
  </r>
  <r>
    <x v="194"/>
    <d v="2018-09-20T00:00:00"/>
    <n v="262.80938720703102"/>
    <n v="97.312782287597599"/>
    <n v="13"/>
    <n v="8.0713978107864719E-3"/>
    <n v="4.6203073442157103E-3"/>
    <n v="1"/>
    <n v="0"/>
    <n v="0"/>
    <n v="0"/>
    <n v="0"/>
    <n v="0"/>
    <n v="0"/>
    <n v="3.4510904665707616E-3"/>
    <n v="0"/>
    <n v="0"/>
  </r>
  <r>
    <x v="194"/>
    <d v="2018-09-21T00:00:00"/>
    <n v="262.56927490234301"/>
    <n v="97.271255493164006"/>
    <n v="14"/>
    <n v="-9.1405433346565578E-4"/>
    <n v="-4.2682632694498773E-4"/>
    <n v="1"/>
    <n v="0"/>
    <n v="0"/>
    <n v="0"/>
    <n v="0"/>
    <n v="0"/>
    <n v="0"/>
    <n v="-4.8722800652066804E-4"/>
    <n v="0"/>
    <n v="0"/>
  </r>
  <r>
    <x v="194"/>
    <d v="2018-09-24T00:00:00"/>
    <n v="261.69708251953102"/>
    <n v="97.022048950195298"/>
    <n v="15"/>
    <n v="-3.3272903176963719E-3"/>
    <n v="-2.5652626614468656E-3"/>
    <n v="1"/>
    <n v="0"/>
    <n v="0"/>
    <n v="0"/>
    <n v="0"/>
    <n v="0"/>
    <n v="0"/>
    <n v="-7.6202765624950632E-4"/>
    <n v="0"/>
    <n v="0"/>
  </r>
  <r>
    <x v="194"/>
    <d v="2018-09-25T00:00:00"/>
    <n v="261.45425415039"/>
    <n v="96.922378540039006"/>
    <n v="16"/>
    <n v="-9.2832941276899095E-4"/>
    <n v="-1.0278245188130022E-3"/>
    <n v="0"/>
    <n v="1"/>
    <n v="0"/>
    <n v="-9.2832941276899095E-4"/>
    <n v="-1.0278245188130022E-3"/>
    <n v="0"/>
    <n v="0"/>
    <n v="0"/>
    <n v="9.9495106044011255E-5"/>
    <n v="0"/>
  </r>
  <r>
    <x v="194"/>
    <d v="2018-09-26T00:00:00"/>
    <n v="260.671875"/>
    <n v="97.603546142578097"/>
    <n v="17"/>
    <n v="-2.9968993784512438E-3"/>
    <n v="7.0033892683111811E-3"/>
    <n v="0"/>
    <n v="1"/>
    <n v="0"/>
    <n v="-2.9968993784512438E-3"/>
    <n v="7.0033892683111811E-3"/>
    <n v="0"/>
    <n v="0"/>
    <n v="0"/>
    <n v="-1.0000288646762424E-2"/>
    <n v="0"/>
  </r>
  <r>
    <x v="194"/>
    <d v="2018-09-27T00:00:00"/>
    <n v="261.40032958984301"/>
    <n v="97.669967651367102"/>
    <n v="18"/>
    <n v="2.7906295572995934E-3"/>
    <n v="6.8029206890534691E-4"/>
    <n v="0"/>
    <n v="1"/>
    <n v="0"/>
    <n v="2.7906295572995934E-3"/>
    <n v="6.8029206890534691E-4"/>
    <n v="0"/>
    <n v="0"/>
    <n v="0"/>
    <n v="2.1103374883942464E-3"/>
    <n v="0"/>
  </r>
  <r>
    <x v="194"/>
    <d v="2018-09-28T00:00:00"/>
    <n v="261.42724609375"/>
    <n v="97.412498474121094"/>
    <n v="19"/>
    <n v="1.0296512725285131E-4"/>
    <n v="-2.6395947503817423E-3"/>
    <n v="0"/>
    <n v="1"/>
    <n v="0"/>
    <n v="1.0296512725285131E-4"/>
    <n v="-2.6395947503817423E-3"/>
    <n v="0"/>
    <n v="0"/>
    <n v="0"/>
    <n v="2.7425598776345938E-3"/>
    <n v="0"/>
  </r>
  <r>
    <x v="195"/>
    <d v="2018-10-01T00:00:00"/>
    <n v="262.33554077148398"/>
    <n v="96.697326660156193"/>
    <n v="1"/>
    <n v="3.4683471641520779E-3"/>
    <n v="-7.3687671352437086E-3"/>
    <n v="1"/>
    <n v="0"/>
    <n v="1"/>
    <n v="0"/>
    <n v="0"/>
    <n v="3.4683471641520779E-3"/>
    <n v="-7.3687671352437086E-3"/>
    <n v="1.0837114299395786E-2"/>
    <n v="0"/>
    <n v="1.0837114299395786E-2"/>
  </r>
  <r>
    <x v="195"/>
    <d v="2018-10-02T00:00:00"/>
    <n v="262.18258666992102"/>
    <n v="97.288475036621094"/>
    <n v="2"/>
    <n v="-5.8321761592712877E-4"/>
    <n v="6.0947780838451031E-3"/>
    <n v="1"/>
    <n v="0"/>
    <n v="1"/>
    <n v="0"/>
    <n v="0"/>
    <n v="-5.8321761592712877E-4"/>
    <n v="6.0947780838451031E-3"/>
    <n v="-6.6779956997722323E-3"/>
    <n v="0"/>
    <n v="-6.6779956997722323E-3"/>
  </r>
  <r>
    <x v="195"/>
    <d v="2018-10-03T00:00:00"/>
    <n v="262.32650756835898"/>
    <n v="95.598403930664006"/>
    <n v="3"/>
    <n v="5.4878324753898828E-4"/>
    <n v="-1.7524409822136627E-2"/>
    <n v="1"/>
    <n v="0"/>
    <n v="1"/>
    <n v="0"/>
    <n v="0"/>
    <n v="5.4878324753898828E-4"/>
    <n v="-1.7524409822136627E-2"/>
    <n v="1.8073193069675617E-2"/>
    <n v="0"/>
    <n v="1.8073193069675617E-2"/>
  </r>
  <r>
    <x v="195"/>
    <d v="2018-10-04T00:00:00"/>
    <n v="260.276275634765"/>
    <n v="94.924064636230398"/>
    <n v="4"/>
    <n v="-7.8462745238140237E-3"/>
    <n v="-7.0788722763929848E-3"/>
    <n v="1"/>
    <n v="0"/>
    <n v="1"/>
    <n v="0"/>
    <n v="0"/>
    <n v="-7.8462745238140237E-3"/>
    <n v="-7.0788722763929848E-3"/>
    <n v="-7.6740224742103888E-4"/>
    <n v="0"/>
    <n v="-7.6740224742103888E-4"/>
  </r>
  <r>
    <x v="195"/>
    <d v="2018-10-05T00:00:00"/>
    <n v="258.81939697265602"/>
    <n v="94.108207702636705"/>
    <n v="5"/>
    <n v="-5.6131559718403971E-3"/>
    <n v="-8.6319863731770287E-3"/>
    <n v="1"/>
    <n v="0"/>
    <n v="1"/>
    <n v="0"/>
    <n v="0"/>
    <n v="-5.6131559718403971E-3"/>
    <n v="-8.6319863731770287E-3"/>
    <n v="3.0188304013366316E-3"/>
    <n v="0"/>
    <n v="3.0188304013366316E-3"/>
  </r>
  <r>
    <x v="195"/>
    <d v="2018-10-08T00:00:00"/>
    <n v="258.81939697265602"/>
    <n v="93.791854858398395"/>
    <n v="6"/>
    <n v="0"/>
    <n v="-3.3672489390027473E-3"/>
    <n v="1"/>
    <n v="0"/>
    <n v="0"/>
    <n v="0"/>
    <n v="0"/>
    <n v="0"/>
    <n v="0"/>
    <n v="3.3672489390027473E-3"/>
    <n v="0"/>
    <n v="0"/>
  </r>
  <r>
    <x v="195"/>
    <d v="2018-10-09T00:00:00"/>
    <n v="258.441802978515"/>
    <n v="94.740921020507798"/>
    <n v="7"/>
    <n v="-1.4599744239374541E-3"/>
    <n v="1.0068001963964032E-2"/>
    <n v="1"/>
    <n v="0"/>
    <n v="0"/>
    <n v="0"/>
    <n v="0"/>
    <n v="0"/>
    <n v="0"/>
    <n v="-1.1527976387901486E-2"/>
    <n v="0"/>
    <n v="0"/>
  </r>
  <r>
    <x v="195"/>
    <d v="2018-10-10T00:00:00"/>
    <n v="250.25868225097599"/>
    <n v="94.482826232910099"/>
    <n v="8"/>
    <n v="-3.2175423153635717E-2"/>
    <n v="-2.7279340082586802E-3"/>
    <n v="1"/>
    <n v="0"/>
    <n v="0"/>
    <n v="0"/>
    <n v="0"/>
    <n v="0"/>
    <n v="0"/>
    <n v="-2.9447489145377037E-2"/>
    <n v="0"/>
    <n v="0"/>
  </r>
  <r>
    <x v="195"/>
    <d v="2018-10-11T00:00:00"/>
    <n v="244.74635314941401"/>
    <n v="95.631721496582003"/>
    <n v="9"/>
    <n v="-2.2272730912311082E-2"/>
    <n v="1.2086494837618242E-2"/>
    <n v="1"/>
    <n v="0"/>
    <n v="0"/>
    <n v="0"/>
    <n v="0"/>
    <n v="0"/>
    <n v="0"/>
    <n v="-3.435922574992932E-2"/>
    <n v="0"/>
    <n v="0"/>
  </r>
  <r>
    <x v="195"/>
    <d v="2018-10-12T00:00:00"/>
    <n v="248.14547729492099"/>
    <n v="95.298683166503906"/>
    <n v="10"/>
    <n v="1.3792795186155064E-2"/>
    <n v="-3.488587042265246E-3"/>
    <n v="1"/>
    <n v="0"/>
    <n v="0"/>
    <n v="0"/>
    <n v="0"/>
    <n v="0"/>
    <n v="0"/>
    <n v="1.7281382228420308E-2"/>
    <n v="0"/>
    <n v="0"/>
  </r>
  <r>
    <x v="195"/>
    <d v="2018-10-15T00:00:00"/>
    <n v="246.75166320800699"/>
    <n v="95.257087707519503"/>
    <n v="11"/>
    <n v="-5.6327574280788479E-3"/>
    <n v="-4.3656992862787516E-4"/>
    <n v="1"/>
    <n v="0"/>
    <n v="0"/>
    <n v="0"/>
    <n v="0"/>
    <n v="0"/>
    <n v="0"/>
    <n v="-5.1961874994509724E-3"/>
    <n v="0"/>
    <n v="0"/>
  </r>
  <r>
    <x v="195"/>
    <d v="2018-10-16T00:00:00"/>
    <n v="252.14717102050699"/>
    <n v="95.473518371582003"/>
    <n v="12"/>
    <n v="2.1630510280073449E-2"/>
    <n v="2.2694916291329959E-3"/>
    <n v="1"/>
    <n v="0"/>
    <n v="0"/>
    <n v="0"/>
    <n v="0"/>
    <n v="0"/>
    <n v="0"/>
    <n v="1.9361018650940455E-2"/>
    <n v="0"/>
    <n v="0"/>
  </r>
  <r>
    <x v="195"/>
    <d v="2018-10-17T00:00:00"/>
    <n v="252.192123413085"/>
    <n v="94.907440185546804"/>
    <n v="13"/>
    <n v="1.7826250380729107E-4"/>
    <n v="-5.9468116830981889E-3"/>
    <n v="1"/>
    <n v="0"/>
    <n v="0"/>
    <n v="0"/>
    <n v="0"/>
    <n v="0"/>
    <n v="0"/>
    <n v="6.1250741869054801E-3"/>
    <n v="0"/>
    <n v="0"/>
  </r>
  <r>
    <x v="195"/>
    <d v="2018-10-18T00:00:00"/>
    <n v="248.55009460449199"/>
    <n v="94.874137878417898"/>
    <n v="14"/>
    <n v="-1.4546778366531041E-2"/>
    <n v="-3.5095405792751776E-4"/>
    <n v="1"/>
    <n v="0"/>
    <n v="0"/>
    <n v="0"/>
    <n v="0"/>
    <n v="0"/>
    <n v="0"/>
    <n v="-1.4195824308603524E-2"/>
    <n v="0"/>
    <n v="0"/>
  </r>
  <r>
    <x v="195"/>
    <d v="2018-10-19T00:00:00"/>
    <n v="248.41520690917901"/>
    <n v="94.665985107421804"/>
    <n v="15"/>
    <n v="-5.4284553957607438E-4"/>
    <n v="-2.1963988563198878E-3"/>
    <n v="1"/>
    <n v="0"/>
    <n v="0"/>
    <n v="0"/>
    <n v="0"/>
    <n v="0"/>
    <n v="0"/>
    <n v="1.6535533167438133E-3"/>
    <n v="0"/>
    <n v="0"/>
  </r>
  <r>
    <x v="195"/>
    <d v="2018-10-22T00:00:00"/>
    <n v="247.30021667480401"/>
    <n v="94.541091918945298"/>
    <n v="16"/>
    <n v="-4.4985169378797341E-3"/>
    <n v="-1.3201747902738046E-3"/>
    <n v="0"/>
    <n v="1"/>
    <n v="0"/>
    <n v="-4.4985169378797341E-3"/>
    <n v="-1.3201747902738046E-3"/>
    <n v="0"/>
    <n v="0"/>
    <n v="0"/>
    <n v="-3.1783421476059294E-3"/>
    <n v="0"/>
  </r>
  <r>
    <x v="195"/>
    <d v="2018-10-23T00:00:00"/>
    <n v="246.04127502441401"/>
    <n v="94.840850830078097"/>
    <n v="17"/>
    <n v="-5.1037441785679073E-3"/>
    <n v="3.1656572650467663E-3"/>
    <n v="0"/>
    <n v="1"/>
    <n v="0"/>
    <n v="-5.1037441785679073E-3"/>
    <n v="3.1656572650467663E-3"/>
    <n v="0"/>
    <n v="0"/>
    <n v="0"/>
    <n v="-8.2694014436146736E-3"/>
    <n v="0"/>
  </r>
  <r>
    <x v="195"/>
    <d v="2018-10-24T00:00:00"/>
    <n v="238.58653259277301"/>
    <n v="95.556793212890597"/>
    <n v="18"/>
    <n v="-3.0767241889596383E-2"/>
    <n v="7.5205316829151311E-3"/>
    <n v="0"/>
    <n v="1"/>
    <n v="0"/>
    <n v="-3.0767241889596383E-2"/>
    <n v="7.5205316829151311E-3"/>
    <n v="0"/>
    <n v="0"/>
    <n v="0"/>
    <n v="-3.8287773572511515E-2"/>
    <n v="0"/>
  </r>
  <r>
    <x v="195"/>
    <d v="2018-10-25T00:00:00"/>
    <n v="242.866943359375"/>
    <n v="95.157165527343693"/>
    <n v="19"/>
    <n v="1.7781670563358408E-2"/>
    <n v="-4.1908654519749768E-3"/>
    <n v="0"/>
    <n v="1"/>
    <n v="0"/>
    <n v="1.7781670563358408E-2"/>
    <n v="-4.1908654519749768E-3"/>
    <n v="0"/>
    <n v="0"/>
    <n v="0"/>
    <n v="2.1972536015333385E-2"/>
    <n v="0"/>
  </r>
  <r>
    <x v="195"/>
    <d v="2018-10-26T00:00:00"/>
    <n v="238.59552001953099"/>
    <n v="95.731628417968693"/>
    <n v="20"/>
    <n v="-1.7744001809012575E-2"/>
    <n v="6.0188407394675169E-3"/>
    <n v="0"/>
    <n v="1"/>
    <n v="0"/>
    <n v="-1.7744001809012575E-2"/>
    <n v="6.0188407394675169E-3"/>
    <n v="0"/>
    <n v="0"/>
    <n v="0"/>
    <n v="-2.3762842548480091E-2"/>
    <n v="0"/>
  </r>
  <r>
    <x v="195"/>
    <d v="2018-10-29T00:00:00"/>
    <n v="237.27365112304599"/>
    <n v="95.515129089355398"/>
    <n v="21"/>
    <n v="-5.5556122421098579E-3"/>
    <n v="-2.2640846194500546E-3"/>
    <n v="0"/>
    <n v="1"/>
    <n v="0"/>
    <n v="-5.5556122421098579E-3"/>
    <n v="-2.2640846194500546E-3"/>
    <n v="0"/>
    <n v="0"/>
    <n v="0"/>
    <n v="-3.2915276226598033E-3"/>
    <n v="0"/>
  </r>
  <r>
    <x v="195"/>
    <d v="2018-10-30T00:00:00"/>
    <n v="240.78967285156199"/>
    <n v="95.040626525878906"/>
    <n v="22"/>
    <n v="1.4709704553116876E-2"/>
    <n v="-4.9802068972413984E-3"/>
    <n v="0"/>
    <n v="1"/>
    <n v="0"/>
    <n v="1.4709704553116876E-2"/>
    <n v="-4.9802068972413984E-3"/>
    <n v="0"/>
    <n v="0"/>
    <n v="0"/>
    <n v="1.9689911450358276E-2"/>
    <n v="0"/>
  </r>
  <r>
    <x v="195"/>
    <d v="2018-10-31T00:00:00"/>
    <n v="243.36146545410099"/>
    <n v="94.557777404785099"/>
    <n v="23"/>
    <n v="1.0624024561109315E-2"/>
    <n v="-5.0933990471563719E-3"/>
    <n v="0"/>
    <n v="1"/>
    <n v="0"/>
    <n v="1.0624024561109315E-2"/>
    <n v="-5.0933990471563719E-3"/>
    <n v="0"/>
    <n v="0"/>
    <n v="0"/>
    <n v="1.5717423608265686E-2"/>
    <n v="0"/>
  </r>
  <r>
    <x v="196"/>
    <d v="2018-11-01T00:00:00"/>
    <n v="245.95135498046801"/>
    <n v="94.645408630371094"/>
    <n v="1"/>
    <n v="1.0585922149559076E-2"/>
    <n v="9.2631877600437673E-4"/>
    <n v="1"/>
    <n v="0"/>
    <n v="1"/>
    <n v="0"/>
    <n v="0"/>
    <n v="1.0585922149559076E-2"/>
    <n v="9.2631877600437673E-4"/>
    <n v="9.6596033735547003E-3"/>
    <n v="0"/>
    <n v="9.6596033735547003E-3"/>
  </r>
  <r>
    <x v="196"/>
    <d v="2018-11-02T00:00:00"/>
    <n v="244.49456787109301"/>
    <n v="93.468688964843693"/>
    <n v="2"/>
    <n v="-5.9406810246305829E-3"/>
    <n v="-1.2510864725689541E-2"/>
    <n v="1"/>
    <n v="0"/>
    <n v="1"/>
    <n v="0"/>
    <n v="0"/>
    <n v="-5.9406810246305829E-3"/>
    <n v="-1.2510864725689541E-2"/>
    <n v="6.5701837010589586E-3"/>
    <n v="0"/>
    <n v="6.5701837010589586E-3"/>
  </r>
  <r>
    <x v="196"/>
    <d v="2018-11-05T00:00:00"/>
    <n v="245.84341430664"/>
    <n v="93.835861206054602"/>
    <n v="3"/>
    <n v="5.5017146821551791E-3"/>
    <n v="3.9205957484214514E-3"/>
    <n v="1"/>
    <n v="0"/>
    <n v="1"/>
    <n v="0"/>
    <n v="0"/>
    <n v="5.5017146821551791E-3"/>
    <n v="3.9205957484214514E-3"/>
    <n v="1.5811189337337278E-3"/>
    <n v="0"/>
    <n v="1.5811189337337278E-3"/>
  </r>
  <r>
    <x v="196"/>
    <d v="2018-11-06T00:00:00"/>
    <n v="247.39910888671801"/>
    <n v="93.777481079101506"/>
    <n v="4"/>
    <n v="6.3080519847462414E-3"/>
    <n v="-6.2234517147134922E-4"/>
    <n v="1"/>
    <n v="0"/>
    <n v="1"/>
    <n v="0"/>
    <n v="0"/>
    <n v="6.3080519847462414E-3"/>
    <n v="-6.2234517147134922E-4"/>
    <n v="6.9303971562175905E-3"/>
    <n v="0"/>
    <n v="6.9303971562175905E-3"/>
  </r>
  <r>
    <x v="196"/>
    <d v="2018-11-07T00:00:00"/>
    <n v="252.695556640625"/>
    <n v="93.902641296386705"/>
    <n v="5"/>
    <n v="2.1182572665360624E-2"/>
    <n v="1.3337612343297933E-3"/>
    <n v="1"/>
    <n v="0"/>
    <n v="1"/>
    <n v="0"/>
    <n v="0"/>
    <n v="2.1182572665360624E-2"/>
    <n v="1.3337612343297933E-3"/>
    <n v="1.984881143103083E-2"/>
    <n v="0"/>
    <n v="1.984881143103083E-2"/>
  </r>
  <r>
    <x v="196"/>
    <d v="2018-11-08T00:00:00"/>
    <n v="252.23703002929599"/>
    <n v="93.894309997558594"/>
    <n v="6"/>
    <n v="-1.8161899210834057E-3"/>
    <n v="-8.8726667564891878E-5"/>
    <n v="1"/>
    <n v="0"/>
    <n v="0"/>
    <n v="0"/>
    <n v="0"/>
    <n v="0"/>
    <n v="0"/>
    <n v="-1.7274632535185137E-3"/>
    <n v="0"/>
    <n v="0"/>
  </r>
  <r>
    <x v="196"/>
    <d v="2018-11-09T00:00:00"/>
    <n v="249.77314758300699"/>
    <n v="94.595314025878906"/>
    <n v="7"/>
    <n v="-9.8161445342537061E-3"/>
    <n v="7.4381522477396282E-3"/>
    <n v="1"/>
    <n v="0"/>
    <n v="0"/>
    <n v="0"/>
    <n v="0"/>
    <n v="0"/>
    <n v="0"/>
    <n v="-1.7254296781993333E-2"/>
    <n v="0"/>
    <n v="0"/>
  </r>
  <r>
    <x v="196"/>
    <d v="2018-11-12T00:00:00"/>
    <n v="245.106033325195"/>
    <n v="95.212882995605398"/>
    <n v="8"/>
    <n v="-1.886219024792744E-2"/>
    <n v="6.5073180049353132E-3"/>
    <n v="1"/>
    <n v="0"/>
    <n v="0"/>
    <n v="0"/>
    <n v="0"/>
    <n v="0"/>
    <n v="0"/>
    <n v="-2.5369508252862754E-2"/>
    <n v="0"/>
    <n v="0"/>
  </r>
  <r>
    <x v="196"/>
    <d v="2018-11-13T00:00:00"/>
    <n v="244.6474609375"/>
    <n v="95.154464721679602"/>
    <n v="9"/>
    <n v="-1.872666666313656E-3"/>
    <n v="-6.1374260302560842E-4"/>
    <n v="1"/>
    <n v="0"/>
    <n v="0"/>
    <n v="0"/>
    <n v="0"/>
    <n v="0"/>
    <n v="0"/>
    <n v="-1.2589240632880476E-3"/>
    <n v="0"/>
    <n v="0"/>
  </r>
  <r>
    <x v="196"/>
    <d v="2018-11-14T00:00:00"/>
    <n v="242.97486877441401"/>
    <n v="95.212882995605398"/>
    <n v="10"/>
    <n v="-6.8602220238223894E-3"/>
    <n v="6.137426030255451E-4"/>
    <n v="1"/>
    <n v="0"/>
    <n v="0"/>
    <n v="0"/>
    <n v="0"/>
    <n v="0"/>
    <n v="0"/>
    <n v="-7.4739646268479343E-3"/>
    <n v="0"/>
    <n v="0"/>
  </r>
  <r>
    <x v="196"/>
    <d v="2018-11-15T00:00:00"/>
    <n v="245.51069641113199"/>
    <n v="95.171142578125"/>
    <n v="11"/>
    <n v="1.0382498877375442E-2"/>
    <n v="-4.3848655918891813E-4"/>
    <n v="1"/>
    <n v="0"/>
    <n v="0"/>
    <n v="0"/>
    <n v="0"/>
    <n v="0"/>
    <n v="0"/>
    <n v="1.0820985436564359E-2"/>
    <n v="0"/>
    <n v="0"/>
  </r>
  <r>
    <x v="196"/>
    <d v="2018-11-16T00:00:00"/>
    <n v="246.14920043945301"/>
    <n v="95.721954345703097"/>
    <n v="12"/>
    <n v="2.5973417452451364E-3"/>
    <n v="5.7709084834540632E-3"/>
    <n v="1"/>
    <n v="0"/>
    <n v="0"/>
    <n v="0"/>
    <n v="0"/>
    <n v="0"/>
    <n v="0"/>
    <n v="-3.1735667382089268E-3"/>
    <n v="0"/>
    <n v="0"/>
  </r>
  <r>
    <x v="196"/>
    <d v="2018-11-19T00:00:00"/>
    <n v="241.98567199707"/>
    <n v="95.989013671875"/>
    <n v="13"/>
    <n v="-1.7059340153230296E-2"/>
    <n v="2.7860638510118227E-3"/>
    <n v="1"/>
    <n v="0"/>
    <n v="0"/>
    <n v="0"/>
    <n v="0"/>
    <n v="0"/>
    <n v="0"/>
    <n v="-1.9845404004242118E-2"/>
    <n v="0"/>
    <n v="0"/>
  </r>
  <r>
    <x v="196"/>
    <d v="2018-11-20T00:00:00"/>
    <n v="237.50744628906199"/>
    <n v="96.022369384765597"/>
    <n v="14"/>
    <n v="-1.8679542000969673E-2"/>
    <n v="3.4743474782730223E-4"/>
    <n v="1"/>
    <n v="0"/>
    <n v="0"/>
    <n v="0"/>
    <n v="0"/>
    <n v="0"/>
    <n v="0"/>
    <n v="-1.9026976748796973E-2"/>
    <n v="0"/>
    <n v="0"/>
  </r>
  <r>
    <x v="196"/>
    <d v="2018-11-21T00:00:00"/>
    <n v="238.31675720214801"/>
    <n v="95.989013671875"/>
    <n v="15"/>
    <n v="3.4017256271352842E-3"/>
    <n v="-3.4743474782735395E-4"/>
    <n v="1"/>
    <n v="0"/>
    <n v="0"/>
    <n v="0"/>
    <n v="0"/>
    <n v="0"/>
    <n v="0"/>
    <n v="3.7491603749626383E-3"/>
    <n v="0"/>
    <n v="0"/>
  </r>
  <r>
    <x v="196"/>
    <d v="2018-11-23T00:00:00"/>
    <n v="236.72509765625"/>
    <n v="96.089157104492102"/>
    <n v="16"/>
    <n v="-6.7011590065520739E-3"/>
    <n v="1.0427363118478237E-3"/>
    <n v="0"/>
    <n v="1"/>
    <n v="0"/>
    <n v="-6.7011590065520739E-3"/>
    <n v="1.0427363118478237E-3"/>
    <n v="0"/>
    <n v="0"/>
    <n v="0"/>
    <n v="-7.7438953183998974E-3"/>
    <n v="0"/>
  </r>
  <r>
    <x v="196"/>
    <d v="2018-11-26T00:00:00"/>
    <n v="240.546875"/>
    <n v="95.872154235839801"/>
    <n v="17"/>
    <n v="1.6015434599087951E-2"/>
    <n v="-2.2609030910927209E-3"/>
    <n v="0"/>
    <n v="1"/>
    <n v="0"/>
    <n v="1.6015434599087951E-2"/>
    <n v="-2.2609030910927209E-3"/>
    <n v="0"/>
    <n v="0"/>
    <n v="0"/>
    <n v="1.8276337690180673E-2"/>
    <n v="0"/>
  </r>
  <r>
    <x v="196"/>
    <d v="2018-11-27T00:00:00"/>
    <n v="241.35617065429599"/>
    <n v="95.980628967285099"/>
    <n v="18"/>
    <n v="3.3587520245568678E-3"/>
    <n v="1.1308122946505406E-3"/>
    <n v="0"/>
    <n v="1"/>
    <n v="0"/>
    <n v="3.3587520245568678E-3"/>
    <n v="1.1308122946505406E-3"/>
    <n v="0"/>
    <n v="0"/>
    <n v="0"/>
    <n v="2.2279397299063272E-3"/>
    <n v="0"/>
  </r>
  <r>
    <x v="196"/>
    <d v="2018-11-28T00:00:00"/>
    <n v="246.913482666015"/>
    <n v="95.513320922851506"/>
    <n v="19"/>
    <n v="2.276427363748635E-2"/>
    <n v="-4.8806656538520655E-3"/>
    <n v="0"/>
    <n v="1"/>
    <n v="0"/>
    <n v="2.276427363748635E-2"/>
    <n v="-4.8806656538520655E-3"/>
    <n v="0"/>
    <n v="0"/>
    <n v="0"/>
    <n v="2.7644939291338416E-2"/>
    <n v="0"/>
  </r>
  <r>
    <x v="196"/>
    <d v="2018-11-29T00:00:00"/>
    <n v="246.37399291992099"/>
    <n v="95.888854980468693"/>
    <n v="20"/>
    <n v="-2.1873247868183536E-3"/>
    <n v="3.9240362625912687E-3"/>
    <n v="0"/>
    <n v="1"/>
    <n v="0"/>
    <n v="-2.1873247868183536E-3"/>
    <n v="3.9240362625912687E-3"/>
    <n v="0"/>
    <n v="0"/>
    <n v="0"/>
    <n v="-6.1113610494096223E-3"/>
    <n v="0"/>
  </r>
  <r>
    <x v="196"/>
    <d v="2018-11-30T00:00:00"/>
    <n v="247.875732421875"/>
    <n v="96.247688293457003"/>
    <n v="21"/>
    <n v="6.0768637647693226E-3"/>
    <n v="3.7351950239953896E-3"/>
    <n v="0"/>
    <n v="1"/>
    <n v="0"/>
    <n v="6.0768637647693226E-3"/>
    <n v="3.7351950239953896E-3"/>
    <n v="0"/>
    <n v="0"/>
    <n v="0"/>
    <n v="2.341668740773933E-3"/>
    <n v="0"/>
  </r>
  <r>
    <x v="197"/>
    <d v="2018-12-03T00:00:00"/>
    <n v="251.15789794921801"/>
    <n v="96.931121826171804"/>
    <n v="1"/>
    <n v="1.3154275202707873E-2"/>
    <n v="7.0756868587240713E-3"/>
    <n v="1"/>
    <n v="0"/>
    <n v="1"/>
    <n v="0"/>
    <n v="0"/>
    <n v="1.3154275202707873E-2"/>
    <n v="7.0756868587240713E-3"/>
    <n v="6.0785883439838017E-3"/>
    <n v="0"/>
    <n v="6.0785883439838017E-3"/>
  </r>
  <r>
    <x v="197"/>
    <d v="2018-12-04T00:00:00"/>
    <n v="243.01980590820301"/>
    <n v="98.553878784179602"/>
    <n v="2"/>
    <n v="-3.2938871027424974E-2"/>
    <n v="1.6602749356966942E-2"/>
    <n v="1"/>
    <n v="0"/>
    <n v="1"/>
    <n v="0"/>
    <n v="0"/>
    <n v="-3.2938871027424974E-2"/>
    <n v="1.6602749356966942E-2"/>
    <n v="-4.9541620384391916E-2"/>
    <n v="0"/>
    <n v="-4.9541620384391916E-2"/>
  </r>
  <r>
    <x v="197"/>
    <d v="2018-12-06T00:00:00"/>
    <n v="242.65109252929599"/>
    <n v="98.863380432128906"/>
    <n v="3"/>
    <n v="-1.5183674827148877E-3"/>
    <n v="3.1355100637911306E-3"/>
    <n v="1"/>
    <n v="0"/>
    <n v="1"/>
    <n v="0"/>
    <n v="0"/>
    <n v="-1.5183674827148877E-3"/>
    <n v="3.1355100637911306E-3"/>
    <n v="-4.6538775465060182E-3"/>
    <n v="0"/>
    <n v="-4.6538775465060182E-3"/>
  </r>
  <r>
    <x v="197"/>
    <d v="2018-12-07T00:00:00"/>
    <n v="237.01287841796801"/>
    <n v="99.047401428222599"/>
    <n v="4"/>
    <n v="-2.3510099356366089E-2"/>
    <n v="1.8596364219919167E-3"/>
    <n v="1"/>
    <n v="0"/>
    <n v="1"/>
    <n v="0"/>
    <n v="0"/>
    <n v="-2.3510099356366089E-2"/>
    <n v="1.8596364219919167E-3"/>
    <n v="-2.5369735778358007E-2"/>
    <n v="0"/>
    <n v="-2.5369735778358007E-2"/>
  </r>
  <r>
    <x v="197"/>
    <d v="2018-12-10T00:00:00"/>
    <n v="237.46243286132801"/>
    <n v="99.457305908203097"/>
    <n v="5"/>
    <n v="1.8949545622153577E-3"/>
    <n v="4.1299278803189603E-3"/>
    <n v="1"/>
    <n v="0"/>
    <n v="1"/>
    <n v="0"/>
    <n v="0"/>
    <n v="1.8949545622153577E-3"/>
    <n v="4.1299278803189603E-3"/>
    <n v="-2.2349733181036028E-3"/>
    <n v="0"/>
    <n v="-2.2349733181036028E-3"/>
  </r>
  <r>
    <x v="197"/>
    <d v="2018-12-11T00:00:00"/>
    <n v="237.51646423339801"/>
    <n v="99.440521240234304"/>
    <n v="6"/>
    <n v="2.2751062261313064E-4"/>
    <n v="-1.6877678604413518E-4"/>
    <n v="1"/>
    <n v="0"/>
    <n v="0"/>
    <n v="0"/>
    <n v="0"/>
    <n v="0"/>
    <n v="0"/>
    <n v="3.9628740865726585E-4"/>
    <n v="0"/>
    <n v="0"/>
  </r>
  <r>
    <x v="197"/>
    <d v="2018-12-12T00:00:00"/>
    <n v="238.71241760253901"/>
    <n v="98.997238159179602"/>
    <n v="7"/>
    <n v="5.0226096270481252E-3"/>
    <n v="-4.4677365814688634E-3"/>
    <n v="1"/>
    <n v="0"/>
    <n v="0"/>
    <n v="0"/>
    <n v="0"/>
    <n v="0"/>
    <n v="0"/>
    <n v="9.4903462085169886E-3"/>
    <n v="0"/>
    <n v="0"/>
  </r>
  <r>
    <x v="197"/>
    <d v="2018-12-13T00:00:00"/>
    <n v="238.63143920898401"/>
    <n v="98.763008117675696"/>
    <n v="8"/>
    <n v="-3.3928746825286424E-4"/>
    <n v="-2.368829483605553E-3"/>
    <n v="1"/>
    <n v="0"/>
    <n v="0"/>
    <n v="0"/>
    <n v="0"/>
    <n v="0"/>
    <n v="0"/>
    <n v="2.0295420153526888E-3"/>
    <n v="0"/>
    <n v="0"/>
  </r>
  <r>
    <x v="197"/>
    <d v="2018-12-14T00:00:00"/>
    <n v="234.22526550292901"/>
    <n v="99.105964660644503"/>
    <n v="9"/>
    <n v="-1.863694094417773E-2"/>
    <n v="3.4665049460336841E-3"/>
    <n v="1"/>
    <n v="0"/>
    <n v="0"/>
    <n v="0"/>
    <n v="0"/>
    <n v="0"/>
    <n v="0"/>
    <n v="-2.2103445890211414E-2"/>
    <n v="0"/>
    <n v="0"/>
  </r>
  <r>
    <x v="197"/>
    <d v="2018-12-17T00:00:00"/>
    <n v="229.63009643554599"/>
    <n v="99.683135986328097"/>
    <n v="10"/>
    <n v="-1.9813587483308796E-2"/>
    <n v="5.8068872554153505E-3"/>
    <n v="1"/>
    <n v="0"/>
    <n v="0"/>
    <n v="0"/>
    <n v="0"/>
    <n v="0"/>
    <n v="0"/>
    <n v="-2.5620474738724149E-2"/>
    <n v="0"/>
    <n v="0"/>
  </r>
  <r>
    <x v="197"/>
    <d v="2018-12-18T00:00:00"/>
    <n v="229.37831115722599"/>
    <n v="100.280097961425"/>
    <n v="11"/>
    <n v="-1.0970836237809451E-3"/>
    <n v="5.9707350873342384E-3"/>
    <n v="1"/>
    <n v="0"/>
    <n v="0"/>
    <n v="0"/>
    <n v="0"/>
    <n v="0"/>
    <n v="0"/>
    <n v="-7.0678187111151832E-3"/>
    <n v="0"/>
    <n v="0"/>
  </r>
  <r>
    <x v="197"/>
    <d v="2018-12-19T00:00:00"/>
    <n v="225.94320678710901"/>
    <n v="101.604919433593"/>
    <n v="12"/>
    <n v="-1.5088983977850723E-2"/>
    <n v="1.3124703425563445E-2"/>
    <n v="1"/>
    <n v="0"/>
    <n v="0"/>
    <n v="0"/>
    <n v="0"/>
    <n v="0"/>
    <n v="0"/>
    <n v="-2.8213687403414168E-2"/>
    <n v="0"/>
    <n v="0"/>
  </r>
  <r>
    <x v="197"/>
    <d v="2018-12-20T00:00:00"/>
    <n v="222.26535034179599"/>
    <n v="101.23597717285099"/>
    <n v="13"/>
    <n v="-1.6411730376100366E-2"/>
    <n v="-3.6377542573842849E-3"/>
    <n v="1"/>
    <n v="0"/>
    <n v="0"/>
    <n v="0"/>
    <n v="0"/>
    <n v="0"/>
    <n v="0"/>
    <n v="-1.2773976118716081E-2"/>
    <n v="0"/>
    <n v="0"/>
  </r>
  <r>
    <x v="197"/>
    <d v="2018-12-21T00:00:00"/>
    <n v="217.711181640625"/>
    <n v="101.21915435791"/>
    <n v="14"/>
    <n v="-2.0702610380076012E-2"/>
    <n v="-1.6618808179886938E-4"/>
    <n v="1"/>
    <n v="0"/>
    <n v="0"/>
    <n v="0"/>
    <n v="0"/>
    <n v="0"/>
    <n v="0"/>
    <n v="-2.0536422298277141E-2"/>
    <n v="0"/>
    <n v="0"/>
  </r>
  <r>
    <x v="197"/>
    <d v="2018-12-24T00:00:00"/>
    <n v="211.95864868164"/>
    <n v="101.722274780273"/>
    <n v="15"/>
    <n v="-2.6778127275318302E-2"/>
    <n v="4.9582922053217687E-3"/>
    <n v="1"/>
    <n v="0"/>
    <n v="0"/>
    <n v="0"/>
    <n v="0"/>
    <n v="0"/>
    <n v="0"/>
    <n v="-3.1736419480640071E-2"/>
    <n v="0"/>
    <n v="0"/>
  </r>
  <r>
    <x v="197"/>
    <d v="2018-12-26T00:00:00"/>
    <n v="222.66783142089801"/>
    <n v="100.632316589355"/>
    <n v="16"/>
    <n v="4.9289913528895855E-2"/>
    <n v="-1.0772858917921957E-2"/>
    <n v="0"/>
    <n v="1"/>
    <n v="0"/>
    <n v="4.9289913528895855E-2"/>
    <n v="-1.0772858917921957E-2"/>
    <n v="0"/>
    <n v="0"/>
    <n v="0"/>
    <n v="6.0062772446817812E-2"/>
    <n v="0"/>
  </r>
  <r>
    <x v="197"/>
    <d v="2018-12-27T00:00:00"/>
    <n v="224.37731933593699"/>
    <n v="100.64901733398401"/>
    <n v="17"/>
    <n v="7.6479802753435964E-3"/>
    <n v="1.6594429639151236E-4"/>
    <n v="0"/>
    <n v="1"/>
    <n v="0"/>
    <n v="7.6479802753435964E-3"/>
    <n v="1.6594429639151236E-4"/>
    <n v="0"/>
    <n v="0"/>
    <n v="0"/>
    <n v="7.4820359789520841E-3"/>
    <n v="0"/>
  </r>
  <r>
    <x v="197"/>
    <d v="2018-12-28T00:00:00"/>
    <n v="224.087890625"/>
    <n v="101.495834350585"/>
    <n v="18"/>
    <n v="-1.2907523022602204E-3"/>
    <n v="8.3783679199298817E-3"/>
    <n v="0"/>
    <n v="1"/>
    <n v="0"/>
    <n v="-1.2907523022602204E-3"/>
    <n v="8.3783679199298817E-3"/>
    <n v="0"/>
    <n v="0"/>
    <n v="0"/>
    <n v="-9.6691202221901029E-3"/>
    <n v="0"/>
  </r>
  <r>
    <x v="197"/>
    <d v="2018-12-31T00:00:00"/>
    <n v="226.05058288574199"/>
    <n v="101.88158416748"/>
    <n v="19"/>
    <n v="8.7204485471461014E-3"/>
    <n v="3.7934425787354152E-3"/>
    <n v="0"/>
    <n v="1"/>
    <n v="0"/>
    <n v="8.7204485471461014E-3"/>
    <n v="3.7934425787354152E-3"/>
    <n v="0"/>
    <n v="0"/>
    <n v="0"/>
    <n v="4.9270059684106866E-3"/>
    <n v="0"/>
  </r>
  <r>
    <x v="198"/>
    <d v="2019-01-02T00:00:00"/>
    <n v="226.28575134277301"/>
    <n v="102.41819000244099"/>
    <n v="1"/>
    <n v="1.0397947740381406E-3"/>
    <n v="5.2531342350159117E-3"/>
    <n v="1"/>
    <n v="0"/>
    <n v="1"/>
    <n v="0"/>
    <n v="0"/>
    <n v="1.0397947740381406E-3"/>
    <n v="5.2531342350159117E-3"/>
    <n v="-4.2133394609777716E-3"/>
    <n v="0"/>
    <n v="-4.2133394609777716E-3"/>
  </r>
  <r>
    <x v="198"/>
    <d v="2019-01-03T00:00:00"/>
    <n v="220.88595581054599"/>
    <n v="103.58366394042901"/>
    <n v="2"/>
    <n v="-2.4152055812844429E-2"/>
    <n v="1.1315299846807668E-2"/>
    <n v="1"/>
    <n v="0"/>
    <n v="1"/>
    <n v="0"/>
    <n v="0"/>
    <n v="-2.4152055812844429E-2"/>
    <n v="1.1315299846807668E-2"/>
    <n v="-3.5467355659652096E-2"/>
    <n v="0"/>
    <n v="-3.5467355659652096E-2"/>
  </r>
  <r>
    <x v="198"/>
    <d v="2019-01-04T00:00:00"/>
    <n v="228.28469848632801"/>
    <n v="102.384651184082"/>
    <n v="3"/>
    <n v="3.2946996308131783E-2"/>
    <n v="-1.1642822829052527E-2"/>
    <n v="1"/>
    <n v="0"/>
    <n v="1"/>
    <n v="0"/>
    <n v="0"/>
    <n v="3.2946996308131783E-2"/>
    <n v="-1.1642822829052527E-2"/>
    <n v="4.4589819137184308E-2"/>
    <n v="0"/>
    <n v="4.4589819137184308E-2"/>
  </r>
  <r>
    <x v="198"/>
    <d v="2019-01-07T00:00:00"/>
    <n v="230.08465576171801"/>
    <n v="102.08281707763599"/>
    <n v="4"/>
    <n v="7.8537821552134863E-3"/>
    <n v="-2.9523946108409222E-3"/>
    <n v="1"/>
    <n v="0"/>
    <n v="1"/>
    <n v="0"/>
    <n v="0"/>
    <n v="7.8537821552134863E-3"/>
    <n v="-2.9523946108409222E-3"/>
    <n v="1.0806176766054408E-2"/>
    <n v="0"/>
    <n v="1.0806176766054408E-2"/>
  </r>
  <r>
    <x v="198"/>
    <d v="2019-01-08T00:00:00"/>
    <n v="232.24638366699199"/>
    <n v="101.814483642578"/>
    <n v="5"/>
    <n v="9.3514969775926621E-3"/>
    <n v="-2.6320465157762575E-3"/>
    <n v="1"/>
    <n v="0"/>
    <n v="1"/>
    <n v="0"/>
    <n v="0"/>
    <n v="9.3514969775926621E-3"/>
    <n v="-2.6320465157762575E-3"/>
    <n v="1.198354349336892E-2"/>
    <n v="0"/>
    <n v="1.198354349336892E-2"/>
  </r>
  <r>
    <x v="198"/>
    <d v="2019-01-09T00:00:00"/>
    <n v="233.331787109375"/>
    <n v="101.65519714355401"/>
    <n v="6"/>
    <n v="4.6626129698388464E-3"/>
    <n v="-1.5657028698180728E-3"/>
    <n v="1"/>
    <n v="0"/>
    <n v="0"/>
    <n v="0"/>
    <n v="0"/>
    <n v="0"/>
    <n v="0"/>
    <n v="6.2283158396569194E-3"/>
    <n v="0"/>
    <n v="0"/>
  </r>
  <r>
    <x v="198"/>
    <d v="2019-01-10T00:00:00"/>
    <n v="234.15490722656199"/>
    <n v="101.00119018554599"/>
    <n v="7"/>
    <n v="3.5214733500239809E-3"/>
    <n v="-6.4543658066419009E-3"/>
    <n v="1"/>
    <n v="0"/>
    <n v="0"/>
    <n v="0"/>
    <n v="0"/>
    <n v="0"/>
    <n v="0"/>
    <n v="9.9758391566658819E-3"/>
    <n v="0"/>
    <n v="0"/>
  </r>
  <r>
    <x v="198"/>
    <d v="2019-01-11T00:00:00"/>
    <n v="234.24533081054599"/>
    <n v="101.395286560058"/>
    <n v="8"/>
    <n v="3.8609538494777297E-4"/>
    <n v="3.8943056609307908E-3"/>
    <n v="1"/>
    <n v="0"/>
    <n v="0"/>
    <n v="0"/>
    <n v="0"/>
    <n v="0"/>
    <n v="0"/>
    <n v="-3.508210275983018E-3"/>
    <n v="0"/>
    <n v="0"/>
  </r>
  <r>
    <x v="198"/>
    <d v="2019-01-14T00:00:00"/>
    <n v="232.81620788574199"/>
    <n v="101.017951965332"/>
    <n v="9"/>
    <n v="-6.1196534780564547E-3"/>
    <n v="-3.7283631700755679E-3"/>
    <n v="1"/>
    <n v="0"/>
    <n v="0"/>
    <n v="0"/>
    <n v="0"/>
    <n v="0"/>
    <n v="0"/>
    <n v="-2.3912903079808868E-3"/>
    <n v="0"/>
    <n v="0"/>
  </r>
  <r>
    <x v="198"/>
    <d v="2019-01-15T00:00:00"/>
    <n v="235.48448181152301"/>
    <n v="100.64901733398401"/>
    <n v="10"/>
    <n v="1.1395681705964026E-2"/>
    <n v="-3.6588544392144942E-3"/>
    <n v="1"/>
    <n v="0"/>
    <n v="0"/>
    <n v="0"/>
    <n v="0"/>
    <n v="0"/>
    <n v="0"/>
    <n v="1.5054536145178521E-2"/>
    <n v="0"/>
    <n v="0"/>
  </r>
  <r>
    <x v="198"/>
    <d v="2019-01-16T00:00:00"/>
    <n v="236.05436706542901"/>
    <n v="100.74964904785099"/>
    <n v="11"/>
    <n v="2.417130773963258E-3"/>
    <n v="9.9932858592935371E-4"/>
    <n v="1"/>
    <n v="0"/>
    <n v="0"/>
    <n v="0"/>
    <n v="0"/>
    <n v="0"/>
    <n v="0"/>
    <n v="1.4178021880339043E-3"/>
    <n v="0"/>
    <n v="0"/>
  </r>
  <r>
    <x v="198"/>
    <d v="2019-01-17T00:00:00"/>
    <n v="237.84515380859301"/>
    <n v="100.77479553222599"/>
    <n v="12"/>
    <n v="7.5577002644943627E-3"/>
    <n v="2.4956262311405677E-4"/>
    <n v="1"/>
    <n v="0"/>
    <n v="0"/>
    <n v="0"/>
    <n v="0"/>
    <n v="0"/>
    <n v="0"/>
    <n v="7.3081376413803058E-3"/>
    <n v="0"/>
    <n v="0"/>
  </r>
  <r>
    <x v="198"/>
    <d v="2019-01-18T00:00:00"/>
    <n v="241.01089477539"/>
    <n v="100.24656677246"/>
    <n v="13"/>
    <n v="1.3222291325189877E-2"/>
    <n v="-5.2554611063243464E-3"/>
    <n v="1"/>
    <n v="0"/>
    <n v="0"/>
    <n v="0"/>
    <n v="0"/>
    <n v="0"/>
    <n v="0"/>
    <n v="1.8477752431514224E-2"/>
    <n v="0"/>
    <n v="0"/>
  </r>
  <r>
    <x v="198"/>
    <d v="2019-01-22T00:00:00"/>
    <n v="237.75471496582"/>
    <n v="100.925743103027"/>
    <n v="14"/>
    <n v="-1.3602606164620541E-2"/>
    <n v="6.7522106936332652E-3"/>
    <n v="1"/>
    <n v="0"/>
    <n v="0"/>
    <n v="0"/>
    <n v="0"/>
    <n v="0"/>
    <n v="0"/>
    <n v="-2.0354816858253806E-2"/>
    <n v="0"/>
    <n v="0"/>
  </r>
  <r>
    <x v="198"/>
    <d v="2019-01-23T00:00:00"/>
    <n v="238.25222778320301"/>
    <n v="100.88380432128901"/>
    <n v="15"/>
    <n v="2.0903602610123041E-3"/>
    <n v="-4.1562733653572074E-4"/>
    <n v="1"/>
    <n v="0"/>
    <n v="0"/>
    <n v="0"/>
    <n v="0"/>
    <n v="0"/>
    <n v="0"/>
    <n v="2.5059875975480248E-3"/>
    <n v="0"/>
    <n v="0"/>
  </r>
  <r>
    <x v="198"/>
    <d v="2019-01-24T00:00:00"/>
    <n v="238.37882995605401"/>
    <n v="101.546188354492"/>
    <n v="16"/>
    <n v="5.3123762613750377E-4"/>
    <n v="6.5443503556276541E-3"/>
    <n v="0"/>
    <n v="1"/>
    <n v="0"/>
    <n v="5.3123762613750377E-4"/>
    <n v="6.5443503556276541E-3"/>
    <n v="0"/>
    <n v="0"/>
    <n v="0"/>
    <n v="-6.0131127294901499E-3"/>
    <n v="0"/>
  </r>
  <r>
    <x v="198"/>
    <d v="2019-01-25T00:00:00"/>
    <n v="240.39587402343699"/>
    <n v="101.05989837646401"/>
    <n v="17"/>
    <n v="8.4259088214072592E-3"/>
    <n v="-4.8003583672150485E-3"/>
    <n v="0"/>
    <n v="1"/>
    <n v="0"/>
    <n v="8.4259088214072592E-3"/>
    <n v="-4.8003583672150485E-3"/>
    <n v="0"/>
    <n v="0"/>
    <n v="0"/>
    <n v="1.3226267188622309E-2"/>
    <n v="0"/>
  </r>
  <r>
    <x v="198"/>
    <d v="2019-01-28T00:00:00"/>
    <n v="238.56881713867099"/>
    <n v="100.95923614501901"/>
    <n v="18"/>
    <n v="-7.6292293794477028E-3"/>
    <n v="-9.9656143973059176E-4"/>
    <n v="0"/>
    <n v="1"/>
    <n v="0"/>
    <n v="-7.6292293794477028E-3"/>
    <n v="-9.9656143973059176E-4"/>
    <n v="0"/>
    <n v="0"/>
    <n v="0"/>
    <n v="-6.6326679397171115E-3"/>
    <n v="0"/>
  </r>
  <r>
    <x v="198"/>
    <d v="2019-01-29T00:00:00"/>
    <n v="238.25222778320301"/>
    <n v="101.47071838378901"/>
    <n v="19"/>
    <n v="-1.3279170680971014E-3"/>
    <n v="5.0534351839950208E-3"/>
    <n v="0"/>
    <n v="1"/>
    <n v="0"/>
    <n v="-1.3279170680971014E-3"/>
    <n v="5.0534351839950208E-3"/>
    <n v="0"/>
    <n v="0"/>
    <n v="0"/>
    <n v="-6.3813522520921222E-3"/>
    <n v="0"/>
  </r>
  <r>
    <x v="198"/>
    <d v="2019-01-30T00:00:00"/>
    <n v="242.02395629882801"/>
    <n v="101.395286560058"/>
    <n v="20"/>
    <n v="1.5706821125419324E-2"/>
    <n v="-7.436615832035259E-4"/>
    <n v="0"/>
    <n v="1"/>
    <n v="0"/>
    <n v="1.5706821125419324E-2"/>
    <n v="-7.436615832035259E-4"/>
    <n v="0"/>
    <n v="0"/>
    <n v="0"/>
    <n v="1.645048270862285E-2"/>
    <n v="0"/>
  </r>
  <r>
    <x v="198"/>
    <d v="2019-01-31T00:00:00"/>
    <n v="244.149490356445"/>
    <n v="102.26726531982401"/>
    <n v="21"/>
    <n v="8.7439888580768572E-3"/>
    <n v="8.5630282042246583E-3"/>
    <n v="0"/>
    <n v="1"/>
    <n v="0"/>
    <n v="8.7439888580768572E-3"/>
    <n v="8.5630282042246583E-3"/>
    <n v="0"/>
    <n v="0"/>
    <n v="0"/>
    <n v="1.8096065385219892E-4"/>
    <n v="0"/>
  </r>
  <r>
    <x v="199"/>
    <d v="2019-02-01T00:00:00"/>
    <n v="244.26708984375"/>
    <n v="101.649620056152"/>
    <n v="1"/>
    <n v="4.8155404359675959E-4"/>
    <n v="-6.0578323502721984E-3"/>
    <n v="1"/>
    <n v="0"/>
    <n v="1"/>
    <n v="0"/>
    <n v="0"/>
    <n v="4.8155404359675959E-4"/>
    <n v="-6.0578323502721984E-3"/>
    <n v="6.5393863938689577E-3"/>
    <n v="0"/>
    <n v="6.5393863938689577E-3"/>
  </r>
  <r>
    <x v="199"/>
    <d v="2019-02-04T00:00:00"/>
    <n v="245.98564147949199"/>
    <n v="101.195793151855"/>
    <n v="2"/>
    <n v="7.0109091300988267E-3"/>
    <n v="-4.474615958396615E-3"/>
    <n v="1"/>
    <n v="0"/>
    <n v="1"/>
    <n v="0"/>
    <n v="0"/>
    <n v="7.0109091300988267E-3"/>
    <n v="-4.474615958396615E-3"/>
    <n v="1.1485525088495442E-2"/>
    <n v="0"/>
    <n v="1.1485525088495442E-2"/>
  </r>
  <r>
    <x v="199"/>
    <d v="2019-02-05T00:00:00"/>
    <n v="247.01675415039"/>
    <n v="101.658027648925"/>
    <n v="3"/>
    <n v="4.1829986366268956E-3"/>
    <n v="4.5573240401897142E-3"/>
    <n v="1"/>
    <n v="0"/>
    <n v="1"/>
    <n v="0"/>
    <n v="0"/>
    <n v="4.1829986366268956E-3"/>
    <n v="4.5573240401897142E-3"/>
    <n v="-3.7432540356281858E-4"/>
    <n v="0"/>
    <n v="-3.7432540356281858E-4"/>
  </r>
  <r>
    <x v="199"/>
    <d v="2019-02-06T00:00:00"/>
    <n v="246.69107055664"/>
    <n v="101.70842742919901"/>
    <n v="4"/>
    <n v="-1.3193375704955194E-3"/>
    <n v="4.9565481471817887E-4"/>
    <n v="1"/>
    <n v="0"/>
    <n v="1"/>
    <n v="0"/>
    <n v="0"/>
    <n v="-1.3193375704955194E-3"/>
    <n v="4.9565481471817887E-4"/>
    <n v="-1.8149923852136983E-3"/>
    <n v="0"/>
    <n v="-1.8149923852136983E-3"/>
  </r>
  <r>
    <x v="199"/>
    <d v="2019-02-07T00:00:00"/>
    <n v="244.33946228027301"/>
    <n v="102.380722045898"/>
    <n v="5"/>
    <n v="-9.5783300548008109E-3"/>
    <n v="6.5882684129725498E-3"/>
    <n v="1"/>
    <n v="0"/>
    <n v="1"/>
    <n v="0"/>
    <n v="0"/>
    <n v="-9.5783300548008109E-3"/>
    <n v="6.5882684129725498E-3"/>
    <n v="-1.6166598467773359E-2"/>
    <n v="0"/>
    <n v="-1.6166598467773359E-2"/>
  </r>
  <r>
    <x v="199"/>
    <d v="2019-02-08T00:00:00"/>
    <n v="244.63795471191401"/>
    <n v="102.817672729492"/>
    <n v="6"/>
    <n v="1.2208844758264178E-3"/>
    <n v="4.2588183451052431E-3"/>
    <n v="1"/>
    <n v="0"/>
    <n v="0"/>
    <n v="0"/>
    <n v="0"/>
    <n v="0"/>
    <n v="0"/>
    <n v="-3.0379338692788256E-3"/>
    <n v="0"/>
    <n v="0"/>
  </r>
  <r>
    <x v="199"/>
    <d v="2019-02-11T00:00:00"/>
    <n v="244.77365112304599"/>
    <n v="102.41432189941401"/>
    <n v="7"/>
    <n v="5.5452879740250057E-4"/>
    <n v="-3.9306868320549875E-3"/>
    <n v="1"/>
    <n v="0"/>
    <n v="0"/>
    <n v="0"/>
    <n v="0"/>
    <n v="0"/>
    <n v="0"/>
    <n v="4.4852156294574877E-3"/>
    <n v="0"/>
    <n v="0"/>
  </r>
  <r>
    <x v="199"/>
    <d v="2019-02-12T00:00:00"/>
    <n v="247.921295166015"/>
    <n v="102.15381622314401"/>
    <n v="8"/>
    <n v="1.2777427050757585E-2"/>
    <n v="-2.5468855460845938E-3"/>
    <n v="1"/>
    <n v="0"/>
    <n v="0"/>
    <n v="0"/>
    <n v="0"/>
    <n v="0"/>
    <n v="0"/>
    <n v="1.532431259684218E-2"/>
    <n v="0"/>
    <n v="0"/>
  </r>
  <r>
    <x v="199"/>
    <d v="2019-02-13T00:00:00"/>
    <n v="248.72622680664"/>
    <n v="101.76726531982401"/>
    <n v="9"/>
    <n v="3.2414632503072324E-3"/>
    <n v="-3.7911859175060996E-3"/>
    <n v="1"/>
    <n v="0"/>
    <n v="0"/>
    <n v="0"/>
    <n v="0"/>
    <n v="0"/>
    <n v="0"/>
    <n v="7.032649167813332E-3"/>
    <n v="0"/>
    <n v="0"/>
  </r>
  <r>
    <x v="199"/>
    <d v="2019-02-14T00:00:00"/>
    <n v="248.17459106445301"/>
    <n v="102.34709930419901"/>
    <n v="10"/>
    <n v="-2.2203061414535876E-3"/>
    <n v="5.6814770989402283E-3"/>
    <n v="1"/>
    <n v="0"/>
    <n v="0"/>
    <n v="0"/>
    <n v="0"/>
    <n v="0"/>
    <n v="0"/>
    <n v="-7.901783240393815E-3"/>
    <n v="0"/>
    <n v="0"/>
  </r>
  <r>
    <x v="199"/>
    <d v="2019-02-15T00:00:00"/>
    <n v="250.87893676757801"/>
    <n v="102.50675201416"/>
    <n v="11"/>
    <n v="1.0838004437664209E-2"/>
    <n v="1.5586989578873923E-3"/>
    <n v="1"/>
    <n v="0"/>
    <n v="0"/>
    <n v="0"/>
    <n v="0"/>
    <n v="0"/>
    <n v="0"/>
    <n v="9.2793054797768171E-3"/>
    <n v="0"/>
    <n v="0"/>
  </r>
  <r>
    <x v="199"/>
    <d v="2019-02-19T00:00:00"/>
    <n v="251.31307983398401"/>
    <n v="102.76730346679599"/>
    <n v="12"/>
    <n v="1.7289927366698037E-3"/>
    <n v="2.5385730500555458E-3"/>
    <n v="1"/>
    <n v="0"/>
    <n v="0"/>
    <n v="0"/>
    <n v="0"/>
    <n v="0"/>
    <n v="0"/>
    <n v="-8.0958031338574212E-4"/>
    <n v="0"/>
    <n v="0"/>
  </r>
  <r>
    <x v="199"/>
    <d v="2019-02-20T00:00:00"/>
    <n v="251.819580078125"/>
    <n v="102.473167419433"/>
    <n v="13"/>
    <n v="2.0133871465654865E-3"/>
    <n v="-2.8662597339055886E-3"/>
    <n v="1"/>
    <n v="0"/>
    <n v="0"/>
    <n v="0"/>
    <n v="0"/>
    <n v="0"/>
    <n v="0"/>
    <n v="4.879646880471075E-3"/>
    <n v="0"/>
    <n v="0"/>
  </r>
  <r>
    <x v="199"/>
    <d v="2019-02-21T00:00:00"/>
    <n v="250.92419433593699"/>
    <n v="101.55713653564401"/>
    <n v="14"/>
    <n v="-3.5620001060818161E-3"/>
    <n v="-8.9794213995510568E-3"/>
    <n v="1"/>
    <n v="0"/>
    <n v="0"/>
    <n v="0"/>
    <n v="0"/>
    <n v="0"/>
    <n v="0"/>
    <n v="5.4174212934692406E-3"/>
    <n v="0"/>
    <n v="0"/>
  </r>
  <r>
    <x v="199"/>
    <d v="2019-02-22T00:00:00"/>
    <n v="252.47994995117099"/>
    <n v="102.162223815917"/>
    <n v="15"/>
    <n v="6.1809605102742327E-3"/>
    <n v="5.9404178239728283E-3"/>
    <n v="1"/>
    <n v="0"/>
    <n v="0"/>
    <n v="0"/>
    <n v="0"/>
    <n v="0"/>
    <n v="0"/>
    <n v="2.4054268630140443E-4"/>
    <n v="0"/>
    <n v="0"/>
  </r>
  <r>
    <x v="199"/>
    <d v="2019-02-25T00:00:00"/>
    <n v="252.82360839843699"/>
    <n v="101.85969543457"/>
    <n v="16"/>
    <n v="1.3602061357879023E-3"/>
    <n v="-2.9656480459371907E-3"/>
    <n v="0"/>
    <n v="1"/>
    <n v="0"/>
    <n v="1.3602061357879023E-3"/>
    <n v="-2.9656480459371907E-3"/>
    <n v="0"/>
    <n v="0"/>
    <n v="0"/>
    <n v="4.3258541817250929E-3"/>
    <n v="0"/>
  </r>
  <r>
    <x v="199"/>
    <d v="2019-02-26T00:00:00"/>
    <n v="252.64263916015599"/>
    <n v="102.363929748535"/>
    <n v="17"/>
    <n v="-7.160487842160808E-4"/>
    <n v="4.9380705894273057E-3"/>
    <n v="0"/>
    <n v="1"/>
    <n v="0"/>
    <n v="-7.160487842160808E-4"/>
    <n v="4.9380705894273057E-3"/>
    <n v="0"/>
    <n v="0"/>
    <n v="0"/>
    <n v="-5.6541193736433862E-3"/>
    <n v="0"/>
  </r>
  <r>
    <x v="199"/>
    <d v="2019-02-27T00:00:00"/>
    <n v="252.53414916992099"/>
    <n v="101.204200744628"/>
    <n v="18"/>
    <n v="-4.2951297212798331E-4"/>
    <n v="-1.139413667570615E-2"/>
    <n v="0"/>
    <n v="1"/>
    <n v="0"/>
    <n v="-4.2951297212798331E-4"/>
    <n v="-1.139413667570615E-2"/>
    <n v="0"/>
    <n v="0"/>
    <n v="0"/>
    <n v="1.0964623703578166E-2"/>
    <n v="0"/>
  </r>
  <r>
    <x v="199"/>
    <d v="2019-02-28T00:00:00"/>
    <n v="252.06378173828099"/>
    <n v="100.85969543457"/>
    <n v="19"/>
    <n v="-1.8643261855310269E-3"/>
    <n v="-3.4098683671343246E-3"/>
    <n v="0"/>
    <n v="1"/>
    <n v="0"/>
    <n v="-1.8643261855310269E-3"/>
    <n v="-3.4098683671343246E-3"/>
    <n v="0"/>
    <n v="0"/>
    <n v="0"/>
    <n v="1.5455421816032977E-3"/>
    <n v="0"/>
  </r>
  <r>
    <x v="200"/>
    <d v="2019-03-01T00:00:00"/>
    <n v="253.63766479492099"/>
    <n v="99.927406311035099"/>
    <n v="1"/>
    <n v="6.2245743971827711E-3"/>
    <n v="-9.2864114803412248E-3"/>
    <n v="1"/>
    <n v="0"/>
    <n v="1"/>
    <n v="0"/>
    <n v="0"/>
    <n v="6.2245743971827711E-3"/>
    <n v="-9.2864114803412248E-3"/>
    <n v="1.5510985877523996E-2"/>
    <n v="0"/>
    <n v="1.5510985877523996E-2"/>
  </r>
  <r>
    <x v="200"/>
    <d v="2019-03-04T00:00:00"/>
    <n v="252.71510314941401"/>
    <n v="100.71062469482401"/>
    <n v="2"/>
    <n v="-3.643952298696615E-3"/>
    <n v="7.8073170697415427E-3"/>
    <n v="1"/>
    <n v="0"/>
    <n v="1"/>
    <n v="0"/>
    <n v="0"/>
    <n v="-3.643952298696615E-3"/>
    <n v="7.8073170697415427E-3"/>
    <n v="-1.1451269368438158E-2"/>
    <n v="0"/>
    <n v="-1.1451269368438158E-2"/>
  </r>
  <r>
    <x v="200"/>
    <d v="2019-03-05T00:00:00"/>
    <n v="252.37129211425699"/>
    <n v="100.92115020751901"/>
    <n v="3"/>
    <n v="-1.3613951651937504E-3"/>
    <n v="2.0882183802568982E-3"/>
    <n v="1"/>
    <n v="0"/>
    <n v="1"/>
    <n v="0"/>
    <n v="0"/>
    <n v="-1.3613951651937504E-3"/>
    <n v="2.0882183802568982E-3"/>
    <n v="-3.4496135454506489E-3"/>
    <n v="0"/>
    <n v="-3.4496135454506489E-3"/>
  </r>
  <r>
    <x v="200"/>
    <d v="2019-03-06T00:00:00"/>
    <n v="250.84275817871"/>
    <n v="101.291709899902"/>
    <n v="4"/>
    <n v="-6.0751031723864889E-3"/>
    <n v="3.6650498586895401E-3"/>
    <n v="1"/>
    <n v="0"/>
    <n v="1"/>
    <n v="0"/>
    <n v="0"/>
    <n v="-6.0751031723864889E-3"/>
    <n v="3.6650498586895401E-3"/>
    <n v="-9.7401530310760286E-3"/>
    <n v="0"/>
    <n v="-9.7401530310760286E-3"/>
  </r>
  <r>
    <x v="200"/>
    <d v="2019-03-07T00:00:00"/>
    <n v="248.74435424804599"/>
    <n v="101.94857025146401"/>
    <n v="5"/>
    <n v="-8.4006020925574167E-3"/>
    <n v="6.4639021177411186E-3"/>
    <n v="1"/>
    <n v="0"/>
    <n v="1"/>
    <n v="0"/>
    <n v="0"/>
    <n v="-8.4006020925574167E-3"/>
    <n v="6.4639021177411186E-3"/>
    <n v="-1.4864504210298536E-2"/>
    <n v="0"/>
    <n v="-1.4864504210298536E-2"/>
  </r>
  <r>
    <x v="200"/>
    <d v="2019-03-08T00:00:00"/>
    <n v="248.24684143066401"/>
    <n v="102.378051757812"/>
    <n v="6"/>
    <n v="-2.0020997872550999E-3"/>
    <n v="4.2038784239545645E-3"/>
    <n v="1"/>
    <n v="0"/>
    <n v="0"/>
    <n v="0"/>
    <n v="0"/>
    <n v="0"/>
    <n v="0"/>
    <n v="-6.2059782112096644E-3"/>
    <n v="0"/>
    <n v="0"/>
  </r>
  <r>
    <x v="200"/>
    <d v="2019-03-11T00:00:00"/>
    <n v="251.84669494628901"/>
    <n v="102.074829101562"/>
    <n v="7"/>
    <n v="1.4396969498064944E-2"/>
    <n v="-2.966188368636209E-3"/>
    <n v="1"/>
    <n v="0"/>
    <n v="0"/>
    <n v="0"/>
    <n v="0"/>
    <n v="0"/>
    <n v="0"/>
    <n v="1.7363157866701152E-2"/>
    <n v="0"/>
    <n v="0"/>
  </r>
  <r>
    <x v="200"/>
    <d v="2019-03-12T00:00:00"/>
    <n v="252.796463012695"/>
    <n v="102.790687561035"/>
    <n v="8"/>
    <n v="3.7641219258976524E-3"/>
    <n v="6.9885980296382462E-3"/>
    <n v="1"/>
    <n v="0"/>
    <n v="0"/>
    <n v="0"/>
    <n v="0"/>
    <n v="0"/>
    <n v="0"/>
    <n v="-3.2244761037405938E-3"/>
    <n v="0"/>
    <n v="0"/>
  </r>
  <r>
    <x v="200"/>
    <d v="2019-03-13T00:00:00"/>
    <n v="254.46971130371"/>
    <n v="102.596992492675"/>
    <n v="9"/>
    <n v="6.5971454213515617E-3"/>
    <n v="-1.8861416199097275E-3"/>
    <n v="1"/>
    <n v="0"/>
    <n v="0"/>
    <n v="0"/>
    <n v="0"/>
    <n v="0"/>
    <n v="0"/>
    <n v="8.4832870412612886E-3"/>
    <n v="0"/>
    <n v="0"/>
  </r>
  <r>
    <x v="200"/>
    <d v="2019-03-14T00:00:00"/>
    <n v="254.30693054199199"/>
    <n v="101.85588836669901"/>
    <n v="10"/>
    <n v="-6.3989088289054903E-4"/>
    <n v="-7.2496642624734087E-3"/>
    <n v="1"/>
    <n v="0"/>
    <n v="0"/>
    <n v="0"/>
    <n v="0"/>
    <n v="0"/>
    <n v="0"/>
    <n v="6.6097733795828593E-3"/>
    <n v="0"/>
    <n v="0"/>
  </r>
  <r>
    <x v="200"/>
    <d v="2019-03-15T00:00:00"/>
    <n v="255.56341552734301"/>
    <n v="102.52961730957"/>
    <n v="11"/>
    <n v="4.9286550533611147E-3"/>
    <n v="6.5927510946220437E-3"/>
    <n v="1"/>
    <n v="0"/>
    <n v="0"/>
    <n v="0"/>
    <n v="0"/>
    <n v="0"/>
    <n v="0"/>
    <n v="-1.664096041260929E-3"/>
    <n v="0"/>
    <n v="0"/>
  </r>
  <r>
    <x v="200"/>
    <d v="2019-03-18T00:00:00"/>
    <n v="256.48995971679602"/>
    <n v="102.47067260742099"/>
    <n v="12"/>
    <n v="3.6189399210020323E-3"/>
    <n v="-5.7506946743651776E-4"/>
    <n v="1"/>
    <n v="0"/>
    <n v="0"/>
    <n v="0"/>
    <n v="0"/>
    <n v="0"/>
    <n v="0"/>
    <n v="4.1940093884385498E-3"/>
    <n v="0"/>
    <n v="0"/>
  </r>
  <r>
    <x v="200"/>
    <d v="2019-03-19T00:00:00"/>
    <n v="256.553619384765"/>
    <n v="102.24330139160099"/>
    <n v="13"/>
    <n v="2.4816475983261121E-4"/>
    <n v="-2.2213560205376895E-3"/>
    <n v="1"/>
    <n v="0"/>
    <n v="0"/>
    <n v="0"/>
    <n v="0"/>
    <n v="0"/>
    <n v="0"/>
    <n v="2.4695207803703007E-3"/>
    <n v="0"/>
    <n v="0"/>
  </r>
  <r>
    <x v="200"/>
    <d v="2019-03-20T00:00:00"/>
    <n v="255.78140258789"/>
    <n v="103.31280517578099"/>
    <n v="14"/>
    <n v="-3.0145016387009937E-3"/>
    <n v="1.0406048772115728E-2"/>
    <n v="1"/>
    <n v="0"/>
    <n v="0"/>
    <n v="0"/>
    <n v="0"/>
    <n v="0"/>
    <n v="0"/>
    <n v="-1.3420550410816722E-2"/>
    <n v="0"/>
    <n v="0"/>
  </r>
  <r>
    <x v="200"/>
    <d v="2019-03-21T00:00:00"/>
    <n v="258.67041015625"/>
    <n v="103.540168762207"/>
    <n v="15"/>
    <n v="1.1231520102402186E-2"/>
    <n v="2.1983119087937509E-3"/>
    <n v="1"/>
    <n v="0"/>
    <n v="0"/>
    <n v="0"/>
    <n v="0"/>
    <n v="0"/>
    <n v="0"/>
    <n v="9.0332081936084357E-3"/>
    <n v="0"/>
    <n v="0"/>
  </r>
  <r>
    <x v="200"/>
    <d v="2019-03-22T00:00:00"/>
    <n v="253.69186401367099"/>
    <n v="105.148635864257"/>
    <n v="16"/>
    <n v="-1.9434306892315366E-2"/>
    <n v="1.5415287433538994E-2"/>
    <n v="0"/>
    <n v="1"/>
    <n v="0"/>
    <n v="-1.9434306892315366E-2"/>
    <n v="1.5415287433538994E-2"/>
    <n v="0"/>
    <n v="0"/>
    <n v="0"/>
    <n v="-3.4849594325854362E-2"/>
    <n v="0"/>
  </r>
  <r>
    <x v="200"/>
    <d v="2019-03-25T00:00:00"/>
    <n v="253.50117492675699"/>
    <n v="105.31710815429599"/>
    <n v="17"/>
    <n v="-7.5193893156415476E-4"/>
    <n v="1.6009477153439908E-3"/>
    <n v="0"/>
    <n v="1"/>
    <n v="0"/>
    <n v="-7.5193893156415476E-4"/>
    <n v="1.6009477153439908E-3"/>
    <n v="0"/>
    <n v="0"/>
    <n v="0"/>
    <n v="-2.3528866469081453E-3"/>
    <n v="0"/>
  </r>
  <r>
    <x v="200"/>
    <d v="2019-03-26T00:00:00"/>
    <n v="255.39074707031199"/>
    <n v="105.241287231445"/>
    <n v="18"/>
    <n v="7.4262559333875319E-3"/>
    <n v="-7.201890571902858E-4"/>
    <n v="0"/>
    <n v="1"/>
    <n v="0"/>
    <n v="7.4262559333875319E-3"/>
    <n v="-7.201890571902858E-4"/>
    <n v="0"/>
    <n v="0"/>
    <n v="0"/>
    <n v="8.1464449905778169E-3"/>
    <n v="0"/>
  </r>
  <r>
    <x v="200"/>
    <d v="2019-03-27T00:00:00"/>
    <n v="254.05537414550699"/>
    <n v="106.209754943847"/>
    <n v="19"/>
    <n v="-5.2424620684125107E-3"/>
    <n v="9.1602715643896021E-3"/>
    <n v="0"/>
    <n v="1"/>
    <n v="0"/>
    <n v="-5.2424620684125107E-3"/>
    <n v="9.1602715643896021E-3"/>
    <n v="0"/>
    <n v="0"/>
    <n v="0"/>
    <n v="-1.4402733632802114E-2"/>
    <n v="0"/>
  </r>
  <r>
    <x v="200"/>
    <d v="2019-03-28T00:00:00"/>
    <n v="255.01835632324199"/>
    <n v="106.58024597167901"/>
    <n v="20"/>
    <n v="3.7832764439034074E-3"/>
    <n v="3.4822256742879044E-3"/>
    <n v="0"/>
    <n v="1"/>
    <n v="0"/>
    <n v="3.7832764439034074E-3"/>
    <n v="3.4822256742879044E-3"/>
    <n v="0"/>
    <n v="0"/>
    <n v="0"/>
    <n v="3.0105076961550303E-4"/>
    <n v="0"/>
  </r>
  <r>
    <x v="200"/>
    <d v="2019-03-29T00:00:00"/>
    <n v="256.62634277343699"/>
    <n v="106.479232788085"/>
    <n v="21"/>
    <n v="6.2855796107194935E-3"/>
    <n v="-9.4821588554086609E-4"/>
    <n v="0"/>
    <n v="1"/>
    <n v="0"/>
    <n v="6.2855796107194935E-3"/>
    <n v="-9.4821588554086609E-4"/>
    <n v="0"/>
    <n v="0"/>
    <n v="0"/>
    <n v="7.2337954962603595E-3"/>
    <n v="0"/>
  </r>
  <r>
    <x v="201"/>
    <d v="2019-04-01T00:00:00"/>
    <n v="259.669677734375"/>
    <n v="104.96678161621"/>
    <n v="1"/>
    <n v="1.1789245271938645E-2"/>
    <n v="-1.4306034296581217E-2"/>
    <n v="1"/>
    <n v="0"/>
    <n v="1"/>
    <n v="0"/>
    <n v="0"/>
    <n v="1.1789245271938645E-2"/>
    <n v="-1.4306034296581217E-2"/>
    <n v="2.6095279568519862E-2"/>
    <n v="0"/>
    <n v="2.6095279568519862E-2"/>
  </r>
  <r>
    <x v="201"/>
    <d v="2019-04-02T00:00:00"/>
    <n v="259.79690551757801"/>
    <n v="105.16094207763599"/>
    <n v="2"/>
    <n v="4.8984011618419677E-4"/>
    <n v="1.8480237949640094E-3"/>
    <n v="1"/>
    <n v="0"/>
    <n v="1"/>
    <n v="0"/>
    <n v="0"/>
    <n v="4.8984011618419677E-4"/>
    <n v="1.8480237949640094E-3"/>
    <n v="-1.3581836787798125E-3"/>
    <n v="0"/>
    <n v="-1.3581836787798125E-3"/>
  </r>
  <r>
    <x v="201"/>
    <d v="2019-04-03T00:00:00"/>
    <n v="260.20571899414"/>
    <n v="104.24940490722599"/>
    <n v="3"/>
    <n v="1.5723519133056805E-3"/>
    <n v="-8.7058059997947284E-3"/>
    <n v="1"/>
    <n v="0"/>
    <n v="1"/>
    <n v="0"/>
    <n v="0"/>
    <n v="1.5723519133056805E-3"/>
    <n v="-8.7058059997947284E-3"/>
    <n v="1.0278157913100409E-2"/>
    <n v="0"/>
    <n v="1.0278157913100409E-2"/>
  </r>
  <r>
    <x v="201"/>
    <d v="2019-04-04T00:00:00"/>
    <n v="260.89614868164"/>
    <n v="104.544776916503"/>
    <n v="4"/>
    <n v="2.6498853077983457E-3"/>
    <n v="2.8293145310398027E-3"/>
    <n v="1"/>
    <n v="0"/>
    <n v="1"/>
    <n v="0"/>
    <n v="0"/>
    <n v="2.6498853077983457E-3"/>
    <n v="2.8293145310398027E-3"/>
    <n v="-1.7942922324145705E-4"/>
    <n v="0"/>
    <n v="-1.7942922324145705E-4"/>
  </r>
  <r>
    <x v="201"/>
    <d v="2019-04-05T00:00:00"/>
    <n v="262.15896606445301"/>
    <n v="104.67984008789"/>
    <n v="5"/>
    <n v="4.8286301035193506E-3"/>
    <n v="1.2910831629866276E-3"/>
    <n v="1"/>
    <n v="0"/>
    <n v="1"/>
    <n v="0"/>
    <n v="0"/>
    <n v="4.8286301035193506E-3"/>
    <n v="1.2910831629866276E-3"/>
    <n v="3.5375469405327228E-3"/>
    <n v="0"/>
    <n v="3.5375469405327228E-3"/>
  </r>
  <r>
    <x v="201"/>
    <d v="2019-04-08T00:00:00"/>
    <n v="262.358795166015"/>
    <n v="104.30849456787099"/>
    <n v="6"/>
    <n v="7.6195364961963651E-4"/>
    <n v="-3.5537477385483318E-3"/>
    <n v="1"/>
    <n v="0"/>
    <n v="0"/>
    <n v="0"/>
    <n v="0"/>
    <n v="0"/>
    <n v="0"/>
    <n v="4.3157013881679682E-3"/>
    <n v="0"/>
    <n v="0"/>
  </r>
  <r>
    <x v="201"/>
    <d v="2019-04-09T00:00:00"/>
    <n v="261.01422119140602"/>
    <n v="104.637649536132"/>
    <n v="7"/>
    <n v="-5.1381209603070382E-3"/>
    <n v="3.1506227784204844E-3"/>
    <n v="1"/>
    <n v="0"/>
    <n v="0"/>
    <n v="0"/>
    <n v="0"/>
    <n v="0"/>
    <n v="0"/>
    <n v="-8.2887437387275231E-3"/>
    <n v="0"/>
    <n v="0"/>
  </r>
  <r>
    <x v="201"/>
    <d v="2019-04-10T00:00:00"/>
    <n v="261.90451049804602"/>
    <n v="104.89079284667901"/>
    <n v="8"/>
    <n v="3.405080418419111E-3"/>
    <n v="2.4163157119355357E-3"/>
    <n v="1"/>
    <n v="0"/>
    <n v="0"/>
    <n v="0"/>
    <n v="0"/>
    <n v="0"/>
    <n v="0"/>
    <n v="9.8876470648357525E-4"/>
    <n v="0"/>
    <n v="0"/>
  </r>
  <r>
    <x v="201"/>
    <d v="2019-04-11T00:00:00"/>
    <n v="261.831787109375"/>
    <n v="104.274726867675"/>
    <n v="9"/>
    <n v="-2.7770994475891331E-4"/>
    <n v="-5.8907200511028844E-3"/>
    <n v="1"/>
    <n v="0"/>
    <n v="0"/>
    <n v="0"/>
    <n v="0"/>
    <n v="0"/>
    <n v="0"/>
    <n v="5.6130101063439708E-3"/>
    <n v="0"/>
    <n v="0"/>
  </r>
  <r>
    <x v="201"/>
    <d v="2019-04-12T00:00:00"/>
    <n v="263.603424072265"/>
    <n v="103.532028198242"/>
    <n v="10"/>
    <n v="6.7435285606109825E-3"/>
    <n v="-7.1480047073550421E-3"/>
    <n v="1"/>
    <n v="0"/>
    <n v="0"/>
    <n v="0"/>
    <n v="0"/>
    <n v="0"/>
    <n v="0"/>
    <n v="1.3891533267966025E-2"/>
    <n v="0"/>
    <n v="0"/>
  </r>
  <r>
    <x v="201"/>
    <d v="2019-04-15T00:00:00"/>
    <n v="263.43075561523398"/>
    <n v="103.793617248535"/>
    <n v="11"/>
    <n v="-6.55245788086494E-4"/>
    <n v="2.5234619532263319E-3"/>
    <n v="1"/>
    <n v="0"/>
    <n v="0"/>
    <n v="0"/>
    <n v="0"/>
    <n v="0"/>
    <n v="0"/>
    <n v="-3.178707741312826E-3"/>
    <n v="0"/>
    <n v="0"/>
  </r>
  <r>
    <x v="201"/>
    <d v="2019-04-16T00:00:00"/>
    <n v="263.603424072265"/>
    <n v="103.143798828125"/>
    <n v="12"/>
    <n v="6.5524578808634482E-4"/>
    <n v="-6.2803582708450345E-3"/>
    <n v="1"/>
    <n v="0"/>
    <n v="0"/>
    <n v="0"/>
    <n v="0"/>
    <n v="0"/>
    <n v="0"/>
    <n v="6.9356040589313795E-3"/>
    <n v="0"/>
    <n v="0"/>
  </r>
  <r>
    <x v="201"/>
    <d v="2019-04-17T00:00:00"/>
    <n v="262.95837402343699"/>
    <n v="103.185997009277"/>
    <n v="13"/>
    <n v="-2.4500462199588337E-3"/>
    <n v="4.0903623801970772E-4"/>
    <n v="1"/>
    <n v="0"/>
    <n v="0"/>
    <n v="0"/>
    <n v="0"/>
    <n v="0"/>
    <n v="0"/>
    <n v="-2.8590824579785416E-3"/>
    <n v="0"/>
    <n v="0"/>
  </r>
  <r>
    <x v="201"/>
    <d v="2019-04-18T00:00:00"/>
    <n v="263.47619628906199"/>
    <n v="103.726112365722"/>
    <n v="14"/>
    <n v="1.9672812608933581E-3"/>
    <n v="5.2207343964640598E-3"/>
    <n v="1"/>
    <n v="0"/>
    <n v="0"/>
    <n v="0"/>
    <n v="0"/>
    <n v="0"/>
    <n v="0"/>
    <n v="-3.2534531355707017E-3"/>
    <n v="0"/>
    <n v="0"/>
  </r>
  <r>
    <x v="201"/>
    <d v="2019-04-22T00:00:00"/>
    <n v="263.70330810546801"/>
    <n v="103.22817230224599"/>
    <n v="15"/>
    <n v="8.616110018048053E-4"/>
    <n v="-4.8120871248492555E-3"/>
    <n v="1"/>
    <n v="0"/>
    <n v="0"/>
    <n v="0"/>
    <n v="0"/>
    <n v="0"/>
    <n v="0"/>
    <n v="5.673698126654061E-3"/>
    <n v="0"/>
    <n v="0"/>
  </r>
  <r>
    <x v="201"/>
    <d v="2019-04-23T00:00:00"/>
    <n v="266.07452392578102"/>
    <n v="103.447608947753"/>
    <n v="16"/>
    <n v="8.9517964385732712E-3"/>
    <n v="2.1234875865646131E-3"/>
    <n v="0"/>
    <n v="1"/>
    <n v="0"/>
    <n v="8.9517964385732712E-3"/>
    <n v="2.1234875865646131E-3"/>
    <n v="0"/>
    <n v="0"/>
    <n v="0"/>
    <n v="6.828308852008658E-3"/>
    <n v="0"/>
  </r>
  <r>
    <x v="201"/>
    <d v="2019-04-24T00:00:00"/>
    <n v="265.48391723632801"/>
    <n v="104.291625976562"/>
    <n v="17"/>
    <n v="-2.2221712111227363E-3"/>
    <n v="8.1257801223318452E-3"/>
    <n v="0"/>
    <n v="1"/>
    <n v="0"/>
    <n v="-2.2221712111227363E-3"/>
    <n v="8.1257801223318452E-3"/>
    <n v="0"/>
    <n v="0"/>
    <n v="0"/>
    <n v="-1.0347951333454581E-2"/>
    <n v="0"/>
  </r>
  <r>
    <x v="201"/>
    <d v="2019-04-25T00:00:00"/>
    <n v="265.32040405273398"/>
    <n v="104.139678955078"/>
    <n v="18"/>
    <n v="-6.1609592163479397E-4"/>
    <n v="-1.4580060173879812E-3"/>
    <n v="0"/>
    <n v="1"/>
    <n v="0"/>
    <n v="-6.1609592163479397E-4"/>
    <n v="-1.4580060173879812E-3"/>
    <n v="0"/>
    <n v="0"/>
    <n v="0"/>
    <n v="8.4191009575318725E-4"/>
    <n v="0"/>
  </r>
  <r>
    <x v="201"/>
    <d v="2019-04-26T00:00:00"/>
    <n v="266.55581665039"/>
    <n v="104.49415588378901"/>
    <n v="19"/>
    <n v="4.645497472221159E-3"/>
    <n v="3.3980803744385253E-3"/>
    <n v="0"/>
    <n v="1"/>
    <n v="0"/>
    <n v="4.645497472221159E-3"/>
    <n v="3.3980803744385253E-3"/>
    <n v="0"/>
    <n v="0"/>
    <n v="0"/>
    <n v="1.2474170977826338E-3"/>
    <n v="0"/>
  </r>
  <r>
    <x v="201"/>
    <d v="2019-04-29T00:00:00"/>
    <n v="266.97384643554602"/>
    <n v="103.827430725097"/>
    <n v="20"/>
    <n v="1.5670351608229013E-3"/>
    <n v="-6.4009442897437711E-3"/>
    <n v="0"/>
    <n v="1"/>
    <n v="0"/>
    <n v="1.5670351608229013E-3"/>
    <n v="-6.4009442897437711E-3"/>
    <n v="0"/>
    <n v="0"/>
    <n v="0"/>
    <n v="7.9679794505666725E-3"/>
    <n v="0"/>
  </r>
  <r>
    <x v="201"/>
    <d v="2019-04-30T00:00:00"/>
    <n v="267.11007690429602"/>
    <n v="104.359153747558"/>
    <n v="21"/>
    <n v="5.1014631128598479E-4"/>
    <n v="5.1081502682183517E-3"/>
    <n v="0"/>
    <n v="1"/>
    <n v="0"/>
    <n v="5.1014631128598479E-4"/>
    <n v="5.1081502682183517E-3"/>
    <n v="0"/>
    <n v="0"/>
    <n v="0"/>
    <n v="-4.5980039569323665E-3"/>
    <n v="0"/>
  </r>
  <r>
    <x v="202"/>
    <d v="2019-05-01T00:00:00"/>
    <n v="265.10238647460898"/>
    <n v="104.789588928222"/>
    <n v="1"/>
    <n v="-7.5447310668858665E-3"/>
    <n v="4.1160734017509906E-3"/>
    <n v="1"/>
    <n v="0"/>
    <n v="1"/>
    <n v="0"/>
    <n v="0"/>
    <n v="-7.5447310668858665E-3"/>
    <n v="4.1160734017509906E-3"/>
    <n v="-1.1660804468636857E-2"/>
    <n v="0"/>
    <n v="-1.1660804468636857E-2"/>
  </r>
  <r>
    <x v="202"/>
    <d v="2019-05-02T00:00:00"/>
    <n v="264.53009033203102"/>
    <n v="104.29061889648401"/>
    <n v="2"/>
    <n v="-2.1611075240911401E-3"/>
    <n v="-4.7730101687581102E-3"/>
    <n v="1"/>
    <n v="0"/>
    <n v="1"/>
    <n v="0"/>
    <n v="0"/>
    <n v="-2.1611075240911401E-3"/>
    <n v="-4.7730101687581102E-3"/>
    <n v="2.6119026446669701E-3"/>
    <n v="0"/>
    <n v="2.6119026446669701E-3"/>
  </r>
  <r>
    <x v="202"/>
    <d v="2019-05-03T00:00:00"/>
    <n v="267.119140625"/>
    <n v="104.58663940429599"/>
    <n v="3"/>
    <n v="9.7397705453046053E-3"/>
    <n v="2.8343986166926745E-3"/>
    <n v="1"/>
    <n v="0"/>
    <n v="1"/>
    <n v="0"/>
    <n v="0"/>
    <n v="9.7397705453046053E-3"/>
    <n v="2.8343986166926745E-3"/>
    <n v="6.9053719286119308E-3"/>
    <n v="0"/>
    <n v="6.9053719286119308E-3"/>
  </r>
  <r>
    <x v="202"/>
    <d v="2019-05-06T00:00:00"/>
    <n v="266.01986694335898"/>
    <n v="104.874183654785"/>
    <n v="4"/>
    <n v="-4.1237846934958494E-3"/>
    <n v="2.7455676619487436E-3"/>
    <n v="1"/>
    <n v="0"/>
    <n v="1"/>
    <n v="0"/>
    <n v="0"/>
    <n v="-4.1237846934958494E-3"/>
    <n v="2.7455676619487436E-3"/>
    <n v="-6.8693523554445926E-3"/>
    <n v="0"/>
    <n v="-6.8693523554445926E-3"/>
  </r>
  <r>
    <x v="202"/>
    <d v="2019-05-07T00:00:00"/>
    <n v="261.57745361328102"/>
    <n v="105.677673339843"/>
    <n v="5"/>
    <n v="-1.6840564374495767E-2"/>
    <n v="7.6322631098331289E-3"/>
    <n v="1"/>
    <n v="0"/>
    <n v="1"/>
    <n v="0"/>
    <n v="0"/>
    <n v="-1.6840564374495767E-2"/>
    <n v="7.6322631098331289E-3"/>
    <n v="-2.4472827484328896E-2"/>
    <n v="0"/>
    <n v="-2.4472827484328896E-2"/>
  </r>
  <r>
    <x v="202"/>
    <d v="2019-05-08T00:00:00"/>
    <n v="261.21405029296801"/>
    <n v="105.220947265625"/>
    <n v="6"/>
    <n v="-1.3902420989210121E-3"/>
    <n v="-4.3312449072409262E-3"/>
    <n v="1"/>
    <n v="0"/>
    <n v="0"/>
    <n v="0"/>
    <n v="0"/>
    <n v="0"/>
    <n v="0"/>
    <n v="2.9410028083199143E-3"/>
    <n v="0"/>
    <n v="0"/>
  </r>
  <r>
    <x v="202"/>
    <d v="2019-05-09T00:00:00"/>
    <n v="260.42367553710898"/>
    <n v="105.652282714843"/>
    <n v="7"/>
    <n v="-3.0303611934560841E-3"/>
    <n v="4.090951239497877E-3"/>
    <n v="1"/>
    <n v="0"/>
    <n v="0"/>
    <n v="0"/>
    <n v="0"/>
    <n v="0"/>
    <n v="0"/>
    <n v="-7.1213124329539612E-3"/>
    <n v="0"/>
    <n v="0"/>
  </r>
  <r>
    <x v="202"/>
    <d v="2019-05-10T00:00:00"/>
    <n v="261.73193359375"/>
    <n v="105.508529663085"/>
    <n v="8"/>
    <n v="5.0109996763620275E-3"/>
    <n v="-1.3615506811784938E-3"/>
    <n v="1"/>
    <n v="0"/>
    <n v="0"/>
    <n v="0"/>
    <n v="0"/>
    <n v="0"/>
    <n v="0"/>
    <n v="6.3725503575405209E-3"/>
    <n v="0"/>
    <n v="0"/>
  </r>
  <r>
    <x v="202"/>
    <d v="2019-05-13T00:00:00"/>
    <n v="255.15460205078099"/>
    <n v="106.33737945556599"/>
    <n v="9"/>
    <n v="-2.5451181763691568E-2"/>
    <n v="7.8250651640588038E-3"/>
    <n v="1"/>
    <n v="0"/>
    <n v="0"/>
    <n v="0"/>
    <n v="0"/>
    <n v="0"/>
    <n v="0"/>
    <n v="-3.3276246927750372E-2"/>
    <n v="0"/>
    <n v="0"/>
  </r>
  <r>
    <x v="202"/>
    <d v="2019-05-14T00:00:00"/>
    <n v="257.46206665039"/>
    <n v="106.0244140625"/>
    <n v="10"/>
    <n v="9.0027512774591058E-3"/>
    <n v="-2.9474757625476146E-3"/>
    <n v="1"/>
    <n v="0"/>
    <n v="0"/>
    <n v="0"/>
    <n v="0"/>
    <n v="0"/>
    <n v="0"/>
    <n v="1.1950227040006721E-2"/>
    <n v="0"/>
    <n v="0"/>
  </r>
  <r>
    <x v="202"/>
    <d v="2019-05-15T00:00:00"/>
    <n v="258.970123291015"/>
    <n v="106.675643920898"/>
    <n v="11"/>
    <n v="5.840305684045078E-3"/>
    <n v="6.1234764061612046E-3"/>
    <n v="1"/>
    <n v="0"/>
    <n v="0"/>
    <n v="0"/>
    <n v="0"/>
    <n v="0"/>
    <n v="0"/>
    <n v="-2.8317072211612657E-4"/>
    <n v="0"/>
    <n v="0"/>
  </r>
  <r>
    <x v="202"/>
    <d v="2019-05-16T00:00:00"/>
    <n v="261.36849975585898"/>
    <n v="106.320426940917"/>
    <n v="12"/>
    <n v="9.2185870645073477E-3"/>
    <n v="-3.335435323883949E-3"/>
    <n v="1"/>
    <n v="0"/>
    <n v="0"/>
    <n v="0"/>
    <n v="0"/>
    <n v="0"/>
    <n v="0"/>
    <n v="1.2554022388391296E-2"/>
    <n v="0"/>
    <n v="0"/>
  </r>
  <r>
    <x v="202"/>
    <d v="2019-05-17T00:00:00"/>
    <n v="259.6787109375"/>
    <n v="106.55728149414"/>
    <n v="13"/>
    <n v="-6.4861483098280085E-3"/>
    <n v="2.2252649439183443E-3"/>
    <n v="1"/>
    <n v="0"/>
    <n v="0"/>
    <n v="0"/>
    <n v="0"/>
    <n v="0"/>
    <n v="0"/>
    <n v="-8.7114132537463532E-3"/>
    <n v="0"/>
    <n v="0"/>
  </r>
  <r>
    <x v="202"/>
    <d v="2019-05-20T00:00:00"/>
    <n v="257.96173095703102"/>
    <n v="106.33737945556599"/>
    <n v="14"/>
    <n v="-6.6338954158972896E-3"/>
    <n v="-2.0658302636480702E-3"/>
    <n v="1"/>
    <n v="0"/>
    <n v="0"/>
    <n v="0"/>
    <n v="0"/>
    <n v="0"/>
    <n v="0"/>
    <n v="-4.5680651522492198E-3"/>
    <n v="0"/>
    <n v="0"/>
  </r>
  <r>
    <x v="202"/>
    <d v="2019-05-21T00:00:00"/>
    <n v="260.28744506835898"/>
    <n v="106.16822052001901"/>
    <n v="15"/>
    <n v="8.975333995830951E-3"/>
    <n v="-1.5920424807213931E-3"/>
    <n v="1"/>
    <n v="0"/>
    <n v="0"/>
    <n v="0"/>
    <n v="0"/>
    <n v="0"/>
    <n v="0"/>
    <n v="1.0567376476552344E-2"/>
    <n v="0"/>
    <n v="0"/>
  </r>
  <r>
    <x v="202"/>
    <d v="2019-05-22T00:00:00"/>
    <n v="259.48800659179602"/>
    <n v="106.777137756347"/>
    <n v="16"/>
    <n v="-3.0760941263784261E-3"/>
    <n v="5.7190154405570267E-3"/>
    <n v="0"/>
    <n v="1"/>
    <n v="0"/>
    <n v="-3.0760941263784261E-3"/>
    <n v="5.7190154405570267E-3"/>
    <n v="0"/>
    <n v="0"/>
    <n v="0"/>
    <n v="-8.7951095669354523E-3"/>
    <n v="0"/>
  </r>
  <r>
    <x v="202"/>
    <d v="2019-05-23T00:00:00"/>
    <n v="256.3173828125"/>
    <n v="107.97811889648401"/>
    <n v="17"/>
    <n v="-1.2294030962757154E-2"/>
    <n v="1.1184766128263373E-2"/>
    <n v="0"/>
    <n v="1"/>
    <n v="0"/>
    <n v="-1.2294030962757154E-2"/>
    <n v="1.1184766128263373E-2"/>
    <n v="0"/>
    <n v="0"/>
    <n v="0"/>
    <n v="-2.3478797091020527E-2"/>
    <n v="0"/>
  </r>
  <r>
    <x v="202"/>
    <d v="2019-05-24T00:00:00"/>
    <n v="256.89889526367102"/>
    <n v="108.071151733398"/>
    <n v="18"/>
    <n v="2.2661506459263092E-3"/>
    <n v="8.6121876174775674E-4"/>
    <n v="0"/>
    <n v="1"/>
    <n v="0"/>
    <n v="2.2661506459263092E-3"/>
    <n v="8.6121876174775674E-4"/>
    <n v="0"/>
    <n v="0"/>
    <n v="0"/>
    <n v="1.4049318841785523E-3"/>
    <n v="0"/>
  </r>
  <r>
    <x v="202"/>
    <d v="2019-05-28T00:00:00"/>
    <n v="254.50953674316401"/>
    <n v="108.849304199218"/>
    <n v="19"/>
    <n v="-9.3442960916719341E-3"/>
    <n v="7.1745728210710451E-3"/>
    <n v="0"/>
    <n v="1"/>
    <n v="0"/>
    <n v="-9.3442960916719341E-3"/>
    <n v="7.1745728210710451E-3"/>
    <n v="0"/>
    <n v="0"/>
    <n v="0"/>
    <n v="-1.6518868912742977E-2"/>
    <n v="0"/>
  </r>
  <r>
    <x v="202"/>
    <d v="2019-05-29T00:00:00"/>
    <n v="252.80158996582"/>
    <n v="109.179107666015"/>
    <n v="20"/>
    <n v="-6.7333560820496538E-3"/>
    <n v="3.0253278966932587E-3"/>
    <n v="0"/>
    <n v="1"/>
    <n v="0"/>
    <n v="-6.7333560820496538E-3"/>
    <n v="3.0253278966932587E-3"/>
    <n v="0"/>
    <n v="0"/>
    <n v="0"/>
    <n v="-9.758683978742912E-3"/>
    <n v="0"/>
  </r>
  <r>
    <x v="202"/>
    <d v="2019-05-30T00:00:00"/>
    <n v="253.49206542968699"/>
    <n v="110.11791229248"/>
    <n v="21"/>
    <n v="2.727570786569516E-3"/>
    <n v="8.5619983507183584E-3"/>
    <n v="0"/>
    <n v="1"/>
    <n v="0"/>
    <n v="2.727570786569516E-3"/>
    <n v="8.5619983507183584E-3"/>
    <n v="0"/>
    <n v="0"/>
    <n v="0"/>
    <n v="-5.8344275641488419E-3"/>
    <n v="0"/>
  </r>
  <r>
    <x v="202"/>
    <d v="2019-05-31T00:00:00"/>
    <n v="250.07621765136699"/>
    <n v="111.49649810791"/>
    <n v="22"/>
    <n v="-1.3566780457135198E-2"/>
    <n v="1.2441461685618911E-2"/>
    <n v="0"/>
    <n v="1"/>
    <n v="0"/>
    <n v="-1.3566780457135198E-2"/>
    <n v="1.2441461685618911E-2"/>
    <n v="0"/>
    <n v="0"/>
    <n v="0"/>
    <n v="-2.6008242142754108E-2"/>
    <n v="0"/>
  </r>
  <r>
    <x v="203"/>
    <d v="2019-06-03T00:00:00"/>
    <n v="249.44021606445301"/>
    <n v="112.242294311523"/>
    <n v="1"/>
    <n v="-2.5464704969276569E-3"/>
    <n v="6.666693404183255E-3"/>
    <n v="1"/>
    <n v="0"/>
    <n v="1"/>
    <n v="0"/>
    <n v="0"/>
    <n v="-2.5464704969276569E-3"/>
    <n v="6.666693404183255E-3"/>
    <n v="-9.2131639011109115E-3"/>
    <n v="0"/>
    <n v="-9.2131639011109115E-3"/>
  </r>
  <r>
    <x v="203"/>
    <d v="2019-06-04T00:00:00"/>
    <n v="254.85481262207"/>
    <n v="110.962562561035"/>
    <n v="2"/>
    <n v="2.1474749236601434E-2"/>
    <n v="-1.1467006509516138E-2"/>
    <n v="1"/>
    <n v="0"/>
    <n v="1"/>
    <n v="0"/>
    <n v="0"/>
    <n v="2.1474749236601434E-2"/>
    <n v="-1.1467006509516138E-2"/>
    <n v="3.2941755746117574E-2"/>
    <n v="0"/>
    <n v="3.2941755746117574E-2"/>
  </r>
  <r>
    <x v="203"/>
    <d v="2019-06-05T00:00:00"/>
    <n v="257.062408447265"/>
    <n v="110.33543395996"/>
    <n v="3"/>
    <n v="8.6248690970803683E-3"/>
    <n v="-5.6677447579412069E-3"/>
    <n v="1"/>
    <n v="0"/>
    <n v="1"/>
    <n v="0"/>
    <n v="0"/>
    <n v="8.6248690970803683E-3"/>
    <n v="-5.6677447579412069E-3"/>
    <n v="1.4292613855021575E-2"/>
    <n v="0"/>
    <n v="1.4292613855021575E-2"/>
  </r>
  <r>
    <x v="203"/>
    <d v="2019-06-06T00:00:00"/>
    <n v="258.73394775390602"/>
    <n v="110.69137573242099"/>
    <n v="4"/>
    <n v="6.4814151482307063E-3"/>
    <n v="3.2208045771061834E-3"/>
    <n v="1"/>
    <n v="0"/>
    <n v="1"/>
    <n v="0"/>
    <n v="0"/>
    <n v="6.4814151482307063E-3"/>
    <n v="3.2208045771061834E-3"/>
    <n v="3.2606105711245228E-3"/>
    <n v="0"/>
    <n v="3.2606105711245228E-3"/>
  </r>
  <r>
    <x v="203"/>
    <d v="2019-06-07T00:00:00"/>
    <n v="261.32312011718699"/>
    <n v="111.649032592773"/>
    <n v="5"/>
    <n v="9.9573447452757733E-3"/>
    <n v="8.6143835902512383E-3"/>
    <n v="1"/>
    <n v="0"/>
    <n v="1"/>
    <n v="0"/>
    <n v="0"/>
    <n v="9.9573447452757733E-3"/>
    <n v="8.6143835902512383E-3"/>
    <n v="1.342961155024535E-3"/>
    <n v="0"/>
    <n v="1.342961155024535E-3"/>
  </r>
  <r>
    <x v="203"/>
    <d v="2019-06-10T00:00:00"/>
    <n v="262.52227783203102"/>
    <n v="110.598136901855"/>
    <n v="6"/>
    <n v="4.5782966277707988E-3"/>
    <n v="-9.4570700327638191E-3"/>
    <n v="1"/>
    <n v="0"/>
    <n v="0"/>
    <n v="0"/>
    <n v="0"/>
    <n v="0"/>
    <n v="0"/>
    <n v="1.4035366660534617E-2"/>
    <n v="0"/>
    <n v="0"/>
  </r>
  <r>
    <x v="203"/>
    <d v="2019-06-11T00:00:00"/>
    <n v="262.458740234375"/>
    <n v="110.665924072265"/>
    <n v="7"/>
    <n v="-2.4205674407152912E-4"/>
    <n v="6.1272646115567004E-4"/>
    <n v="1"/>
    <n v="0"/>
    <n v="0"/>
    <n v="0"/>
    <n v="0"/>
    <n v="0"/>
    <n v="0"/>
    <n v="-8.5478320522719919E-4"/>
    <n v="0"/>
    <n v="0"/>
  </r>
  <r>
    <x v="203"/>
    <d v="2019-06-12T00:00:00"/>
    <n v="261.99533081054602"/>
    <n v="110.750686645507"/>
    <n v="8"/>
    <n v="-1.767207349573346E-3"/>
    <n v="7.6563882996755488E-4"/>
    <n v="1"/>
    <n v="0"/>
    <n v="0"/>
    <n v="0"/>
    <n v="0"/>
    <n v="0"/>
    <n v="0"/>
    <n v="-2.5328461795409009E-3"/>
    <n v="0"/>
    <n v="0"/>
  </r>
  <r>
    <x v="203"/>
    <d v="2019-06-13T00:00:00"/>
    <n v="263.07653808593699"/>
    <n v="111.132102966308"/>
    <n v="9"/>
    <n v="4.1183269095131621E-3"/>
    <n v="3.4380016328321803E-3"/>
    <n v="1"/>
    <n v="0"/>
    <n v="0"/>
    <n v="0"/>
    <n v="0"/>
    <n v="0"/>
    <n v="0"/>
    <n v="6.803252766809818E-4"/>
    <n v="0"/>
    <n v="0"/>
  </r>
  <r>
    <x v="203"/>
    <d v="2019-06-14T00:00:00"/>
    <n v="262.78576660156199"/>
    <n v="111.411743164062"/>
    <n v="10"/>
    <n v="-1.1058846067385972E-3"/>
    <n v="2.5131258383078855E-3"/>
    <n v="1"/>
    <n v="0"/>
    <n v="0"/>
    <n v="0"/>
    <n v="0"/>
    <n v="0"/>
    <n v="0"/>
    <n v="-3.6190104450464829E-3"/>
    <n v="0"/>
    <n v="0"/>
  </r>
  <r>
    <x v="203"/>
    <d v="2019-06-17T00:00:00"/>
    <n v="262.885650634765"/>
    <n v="111.60666656494099"/>
    <n v="11"/>
    <n v="3.8002459760980715E-4"/>
    <n v="1.7480480714666109E-3"/>
    <n v="1"/>
    <n v="0"/>
    <n v="0"/>
    <n v="0"/>
    <n v="0"/>
    <n v="0"/>
    <n v="0"/>
    <n v="-1.3680234738568037E-3"/>
    <n v="0"/>
    <n v="0"/>
  </r>
  <r>
    <x v="203"/>
    <d v="2019-06-18T00:00:00"/>
    <n v="265.63827514648398"/>
    <n v="112.16602325439401"/>
    <n v="12"/>
    <n v="1.0416366283043411E-2"/>
    <n v="4.999339775759306E-3"/>
    <n v="1"/>
    <n v="0"/>
    <n v="0"/>
    <n v="0"/>
    <n v="0"/>
    <n v="0"/>
    <n v="0"/>
    <n v="5.4170265072841055E-3"/>
    <n v="0"/>
    <n v="0"/>
  </r>
  <r>
    <x v="203"/>
    <d v="2019-06-19T00:00:00"/>
    <n v="266.238037109375"/>
    <n v="112.327011108398"/>
    <n v="13"/>
    <n v="2.2552695176755225E-3"/>
    <n v="1.4342349824558206E-3"/>
    <n v="1"/>
    <n v="0"/>
    <n v="0"/>
    <n v="0"/>
    <n v="0"/>
    <n v="0"/>
    <n v="0"/>
    <n v="8.2103453521970189E-4"/>
    <n v="0"/>
    <n v="0"/>
  </r>
  <r>
    <x v="203"/>
    <d v="2019-06-20T00:00:00"/>
    <n v="268.78161621093699"/>
    <n v="112.623664855957"/>
    <n v="14"/>
    <n v="9.5084292681386299E-3"/>
    <n v="2.6375019168787608E-3"/>
    <n v="1"/>
    <n v="0"/>
    <n v="0"/>
    <n v="0"/>
    <n v="0"/>
    <n v="0"/>
    <n v="0"/>
    <n v="6.870927351259869E-3"/>
    <n v="0"/>
    <n v="0"/>
  </r>
  <r>
    <x v="203"/>
    <d v="2019-06-21T00:00:00"/>
    <n v="268.39105224609301"/>
    <n v="111.386329650878"/>
    <n v="15"/>
    <n v="-1.454147080073457E-3"/>
    <n v="-1.1047255205438568E-2"/>
    <n v="1"/>
    <n v="0"/>
    <n v="0"/>
    <n v="0"/>
    <n v="0"/>
    <n v="0"/>
    <n v="0"/>
    <n v="9.5931081253651102E-3"/>
    <n v="0"/>
    <n v="0"/>
  </r>
  <r>
    <x v="203"/>
    <d v="2019-06-24T00:00:00"/>
    <n v="268.06231689453102"/>
    <n v="112.21686553955"/>
    <n v="16"/>
    <n v="-1.2255879508674872E-3"/>
    <n v="7.4286926662291549E-3"/>
    <n v="0"/>
    <n v="1"/>
    <n v="0"/>
    <n v="-1.2255879508674872E-3"/>
    <n v="7.4286926662291549E-3"/>
    <n v="0"/>
    <n v="0"/>
    <n v="0"/>
    <n v="-8.6542806170966415E-3"/>
    <n v="0"/>
  </r>
  <r>
    <x v="203"/>
    <d v="2019-06-25T00:00:00"/>
    <n v="265.43322753906199"/>
    <n v="112.564308166503"/>
    <n v="17"/>
    <n v="-9.8561671835047781E-3"/>
    <n v="3.0913879300863084E-3"/>
    <n v="0"/>
    <n v="1"/>
    <n v="0"/>
    <n v="-9.8561671835047781E-3"/>
    <n v="3.0913879300863084E-3"/>
    <n v="0"/>
    <n v="0"/>
    <n v="0"/>
    <n v="-1.2947555113591087E-2"/>
    <n v="0"/>
  </r>
  <r>
    <x v="203"/>
    <d v="2019-06-26T00:00:00"/>
    <n v="265.16851806640602"/>
    <n v="111.843955993652"/>
    <n v="18"/>
    <n v="-9.9777091503828737E-4"/>
    <n v="-6.4200367109216172E-3"/>
    <n v="0"/>
    <n v="1"/>
    <n v="0"/>
    <n v="-9.9777091503828737E-4"/>
    <n v="-6.4200367109216172E-3"/>
    <n v="0"/>
    <n v="0"/>
    <n v="0"/>
    <n v="5.4222657958833296E-3"/>
    <n v="0"/>
  </r>
  <r>
    <x v="203"/>
    <d v="2019-06-27T00:00:00"/>
    <n v="266.10873413085898"/>
    <n v="112.63213348388599"/>
    <n v="19"/>
    <n v="3.5394590757717101E-3"/>
    <n v="7.022402529286903E-3"/>
    <n v="0"/>
    <n v="1"/>
    <n v="0"/>
    <n v="3.5394590757717101E-3"/>
    <n v="7.022402529286903E-3"/>
    <n v="0"/>
    <n v="0"/>
    <n v="0"/>
    <n v="-3.4829434535151929E-3"/>
    <n v="0"/>
  </r>
  <r>
    <x v="203"/>
    <d v="2019-06-28T00:00:00"/>
    <n v="267.47811889648398"/>
    <n v="112.555847167968"/>
    <n v="20"/>
    <n v="5.1327642885323037E-3"/>
    <n v="-6.7753455238116732E-4"/>
    <n v="0"/>
    <n v="1"/>
    <n v="0"/>
    <n v="5.1327642885323037E-3"/>
    <n v="-6.7753455238116732E-4"/>
    <n v="0"/>
    <n v="0"/>
    <n v="0"/>
    <n v="5.810298840913471E-3"/>
    <n v="0"/>
  </r>
  <r>
    <x v="204"/>
    <d v="2019-07-01T00:00:00"/>
    <n v="269.90631103515602"/>
    <n v="112.292640686035"/>
    <n v="1"/>
    <n v="9.0371381426227002E-3"/>
    <n v="-2.3411907695574294E-3"/>
    <n v="1"/>
    <n v="0"/>
    <n v="1"/>
    <n v="0"/>
    <n v="0"/>
    <n v="9.0371381426227002E-3"/>
    <n v="-2.3411907695574294E-3"/>
    <n v="1.137832891218013E-2"/>
    <n v="0"/>
    <n v="1.137832891218013E-2"/>
  </r>
  <r>
    <x v="204"/>
    <d v="2019-07-02T00:00:00"/>
    <n v="270.60931396484301"/>
    <n v="113.158737182617"/>
    <n v="2"/>
    <n v="2.6012322070703944E-3"/>
    <n v="7.6832598267332674E-3"/>
    <n v="1"/>
    <n v="0"/>
    <n v="1"/>
    <n v="0"/>
    <n v="0"/>
    <n v="2.6012322070703944E-3"/>
    <n v="7.6832598267332674E-3"/>
    <n v="-5.0820276196628725E-3"/>
    <n v="0"/>
    <n v="-5.0820276196628725E-3"/>
  </r>
  <r>
    <x v="204"/>
    <d v="2019-07-03T00:00:00"/>
    <n v="272.77282714843699"/>
    <n v="113.96547698974599"/>
    <n v="3"/>
    <n v="7.9631789587843744E-3"/>
    <n v="7.1039823107203592E-3"/>
    <n v="1"/>
    <n v="0"/>
    <n v="1"/>
    <n v="0"/>
    <n v="0"/>
    <n v="7.9631789587843744E-3"/>
    <n v="7.1039823107203592E-3"/>
    <n v="8.5919664806401522E-4"/>
    <n v="0"/>
    <n v="8.5919664806401522E-4"/>
  </r>
  <r>
    <x v="204"/>
    <d v="2019-07-05T00:00:00"/>
    <n v="272.46246337890602"/>
    <n v="112.45393371582"/>
    <n v="4"/>
    <n v="-1.1384582342508593E-3"/>
    <n v="-1.3351909404081926E-2"/>
    <n v="1"/>
    <n v="0"/>
    <n v="1"/>
    <n v="0"/>
    <n v="0"/>
    <n v="-1.1384582342508593E-3"/>
    <n v="-1.3351909404081926E-2"/>
    <n v="1.2213451169831066E-2"/>
    <n v="0"/>
    <n v="1.2213451169831066E-2"/>
  </r>
  <r>
    <x v="204"/>
    <d v="2019-07-08T00:00:00"/>
    <n v="270.96536254882801"/>
    <n v="112.60682678222599"/>
    <n v="5"/>
    <n v="-5.5098563088862035E-3"/>
    <n v="1.358682780489557E-3"/>
    <n v="1"/>
    <n v="0"/>
    <n v="1"/>
    <n v="0"/>
    <n v="0"/>
    <n v="-5.5098563088862035E-3"/>
    <n v="1.358682780489557E-3"/>
    <n v="-6.8685390893757602E-3"/>
    <n v="0"/>
    <n v="-6.8685390893757602E-3"/>
  </r>
  <r>
    <x v="204"/>
    <d v="2019-07-09T00:00:00"/>
    <n v="271.303131103515"/>
    <n v="112.564338684082"/>
    <n v="6"/>
    <n v="1.2457614717555816E-3"/>
    <n v="-3.7738489793101207E-4"/>
    <n v="1"/>
    <n v="0"/>
    <n v="0"/>
    <n v="0"/>
    <n v="0"/>
    <n v="0"/>
    <n v="0"/>
    <n v="1.6231463696865936E-3"/>
    <n v="0"/>
    <n v="0"/>
  </r>
  <r>
    <x v="204"/>
    <d v="2019-07-10T00:00:00"/>
    <n v="272.59948730468699"/>
    <n v="111.944465637207"/>
    <n v="7"/>
    <n v="4.7668777905019461E-3"/>
    <n v="-5.5220517867893603E-3"/>
    <n v="1"/>
    <n v="0"/>
    <n v="0"/>
    <n v="0"/>
    <n v="0"/>
    <n v="0"/>
    <n v="0"/>
    <n v="1.0288929577291307E-2"/>
    <n v="0"/>
    <n v="0"/>
  </r>
  <r>
    <x v="204"/>
    <d v="2019-07-11T00:00:00"/>
    <n v="273.23849487304602"/>
    <n v="110.44995880126901"/>
    <n v="8"/>
    <n v="2.3413829053574985E-3"/>
    <n v="-1.3440348941521086E-2"/>
    <n v="1"/>
    <n v="0"/>
    <n v="0"/>
    <n v="0"/>
    <n v="0"/>
    <n v="0"/>
    <n v="0"/>
    <n v="1.5781731846878585E-2"/>
    <n v="0"/>
    <n v="0"/>
  </r>
  <r>
    <x v="204"/>
    <d v="2019-07-12T00:00:00"/>
    <n v="274.46176147460898"/>
    <n v="110.57731628417901"/>
    <n v="9"/>
    <n v="4.4669273801369157E-3"/>
    <n v="1.1524143068371488E-3"/>
    <n v="1"/>
    <n v="0"/>
    <n v="0"/>
    <n v="0"/>
    <n v="0"/>
    <n v="0"/>
    <n v="0"/>
    <n v="3.3145130732997671E-3"/>
    <n v="0"/>
    <n v="0"/>
  </r>
  <r>
    <x v="204"/>
    <d v="2019-07-15T00:00:00"/>
    <n v="274.552978515625"/>
    <n v="111.21418762207"/>
    <n v="10"/>
    <n v="3.322935987364086E-4"/>
    <n v="5.742989042502024E-3"/>
    <n v="1"/>
    <n v="0"/>
    <n v="0"/>
    <n v="0"/>
    <n v="0"/>
    <n v="0"/>
    <n v="0"/>
    <n v="-5.4106954437656155E-3"/>
    <n v="0"/>
    <n v="0"/>
  </r>
  <r>
    <x v="204"/>
    <d v="2019-07-16T00:00:00"/>
    <n v="273.66751098632801"/>
    <n v="110.88302612304599"/>
    <n v="11"/>
    <n v="-3.230336392915503E-3"/>
    <n v="-2.9821332637298974E-3"/>
    <n v="1"/>
    <n v="0"/>
    <n v="0"/>
    <n v="0"/>
    <n v="0"/>
    <n v="0"/>
    <n v="0"/>
    <n v="-2.4820312918560558E-4"/>
    <n v="0"/>
    <n v="0"/>
  </r>
  <r>
    <x v="204"/>
    <d v="2019-07-17T00:00:00"/>
    <n v="271.80514526367102"/>
    <n v="112.08033752441401"/>
    <n v="12"/>
    <n v="-6.8284741236941497E-3"/>
    <n v="1.0740086540324052E-2"/>
    <n v="1"/>
    <n v="0"/>
    <n v="0"/>
    <n v="0"/>
    <n v="0"/>
    <n v="0"/>
    <n v="0"/>
    <n v="-1.7568560664018202E-2"/>
    <n v="0"/>
    <n v="0"/>
  </r>
  <r>
    <x v="204"/>
    <d v="2019-07-18T00:00:00"/>
    <n v="272.80023193359301"/>
    <n v="112.088813781738"/>
    <n v="13"/>
    <n v="3.6543442976184775E-3"/>
    <n v="7.5623762490383811E-5"/>
    <n v="1"/>
    <n v="0"/>
    <n v="0"/>
    <n v="0"/>
    <n v="0"/>
    <n v="0"/>
    <n v="0"/>
    <n v="3.5787205351280938E-3"/>
    <n v="0"/>
    <n v="0"/>
  </r>
  <r>
    <x v="204"/>
    <d v="2019-07-19T00:00:00"/>
    <n v="271.28494262695301"/>
    <n v="111.82557678222599"/>
    <n v="14"/>
    <n v="-5.5700588628840387E-3"/>
    <n v="-2.3512300403712686E-3"/>
    <n v="1"/>
    <n v="0"/>
    <n v="0"/>
    <n v="0"/>
    <n v="0"/>
    <n v="0"/>
    <n v="0"/>
    <n v="-3.2188288225127701E-3"/>
    <n v="0"/>
    <n v="0"/>
  </r>
  <r>
    <x v="204"/>
    <d v="2019-07-22T00:00:00"/>
    <n v="271.95129394531199"/>
    <n v="112.037879943847"/>
    <n v="15"/>
    <n v="2.45326658165301E-3"/>
    <n v="1.8967206919205397E-3"/>
    <n v="1"/>
    <n v="0"/>
    <n v="0"/>
    <n v="0"/>
    <n v="0"/>
    <n v="0"/>
    <n v="0"/>
    <n v="5.5654588973247029E-4"/>
    <n v="0"/>
    <n v="0"/>
  </r>
  <r>
    <x v="204"/>
    <d v="2019-07-23T00:00:00"/>
    <n v="273.89581298828102"/>
    <n v="111.42644500732401"/>
    <n v="16"/>
    <n v="7.1248056242858467E-3"/>
    <n v="-5.4723407194223507E-3"/>
    <n v="0"/>
    <n v="1"/>
    <n v="0"/>
    <n v="7.1248056242858467E-3"/>
    <n v="-5.4723407194223507E-3"/>
    <n v="0"/>
    <n v="0"/>
    <n v="0"/>
    <n v="1.2597146343708197E-2"/>
    <n v="0"/>
  </r>
  <r>
    <x v="204"/>
    <d v="2019-07-24T00:00:00"/>
    <n v="275.18289184570301"/>
    <n v="111.910499572753"/>
    <n v="17"/>
    <n v="4.6881483599844629E-3"/>
    <n v="4.3347536995391907E-3"/>
    <n v="0"/>
    <n v="1"/>
    <n v="0"/>
    <n v="4.6881483599844629E-3"/>
    <n v="4.3347536995391907E-3"/>
    <n v="0"/>
    <n v="0"/>
    <n v="0"/>
    <n v="3.5339466044527219E-4"/>
    <n v="0"/>
  </r>
  <r>
    <x v="204"/>
    <d v="2019-07-25T00:00:00"/>
    <n v="273.86837768554602"/>
    <n v="111.37554168701099"/>
    <n v="18"/>
    <n v="-4.788320307055967E-3"/>
    <n v="-4.7916914670514451E-3"/>
    <n v="0"/>
    <n v="1"/>
    <n v="0"/>
    <n v="-4.788320307055967E-3"/>
    <n v="-4.7916914670514451E-3"/>
    <n v="0"/>
    <n v="0"/>
    <n v="0"/>
    <n v="3.3711599954780805E-6"/>
    <n v="0"/>
  </r>
  <r>
    <x v="204"/>
    <d v="2019-07-26T00:00:00"/>
    <n v="275.70327758789"/>
    <n v="111.63874053955"/>
    <n v="19"/>
    <n v="6.6775886381448225E-3"/>
    <n v="2.3603777489916754E-3"/>
    <n v="0"/>
    <n v="1"/>
    <n v="0"/>
    <n v="6.6775886381448225E-3"/>
    <n v="2.3603777489916754E-3"/>
    <n v="0"/>
    <n v="0"/>
    <n v="0"/>
    <n v="4.3172108891531471E-3"/>
    <n v="0"/>
  </r>
  <r>
    <x v="204"/>
    <d v="2019-07-29T00:00:00"/>
    <n v="275.20111083984301"/>
    <n v="111.67274475097599"/>
    <n v="20"/>
    <n v="-1.8230636664992859E-3"/>
    <n v="3.0454512130947357E-4"/>
    <n v="0"/>
    <n v="1"/>
    <n v="0"/>
    <n v="-1.8230636664992859E-3"/>
    <n v="3.0454512130947357E-4"/>
    <n v="0"/>
    <n v="0"/>
    <n v="0"/>
    <n v="-2.1276087878087597E-3"/>
    <n v="0"/>
  </r>
  <r>
    <x v="204"/>
    <d v="2019-07-30T00:00:00"/>
    <n v="274.52566528320301"/>
    <n v="111.944465637207"/>
    <n v="21"/>
    <n v="-2.4573876546734553E-3"/>
    <n v="2.4302335181811243E-3"/>
    <n v="0"/>
    <n v="1"/>
    <n v="0"/>
    <n v="-2.4573876546734553E-3"/>
    <n v="2.4302335181811243E-3"/>
    <n v="0"/>
    <n v="0"/>
    <n v="0"/>
    <n v="-4.8876211728545796E-3"/>
    <n v="0"/>
  </r>
  <r>
    <x v="204"/>
    <d v="2019-07-31T00:00:00"/>
    <n v="271.522216796875"/>
    <n v="112.84457397460901"/>
    <n v="22"/>
    <n v="-1.10007890294994E-2"/>
    <n v="8.0085145588342649E-3"/>
    <n v="0"/>
    <n v="1"/>
    <n v="0"/>
    <n v="-1.10007890294994E-2"/>
    <n v="8.0085145588342649E-3"/>
    <n v="0"/>
    <n v="0"/>
    <n v="0"/>
    <n v="-1.9009303588333665E-2"/>
    <n v="0"/>
  </r>
  <r>
    <x v="205"/>
    <d v="2019-08-01T00:00:00"/>
    <n v="269.15786743164"/>
    <n v="115.08570098876901"/>
    <n v="1"/>
    <n v="-8.7458906109518699E-3"/>
    <n v="1.9665656451102211E-2"/>
    <n v="1"/>
    <n v="0"/>
    <n v="1"/>
    <n v="0"/>
    <n v="0"/>
    <n v="-8.7458906109518699E-3"/>
    <n v="1.9665656451102211E-2"/>
    <n v="-2.8411547062054079E-2"/>
    <n v="0"/>
    <n v="-2.8411547062054079E-2"/>
  </r>
  <r>
    <x v="205"/>
    <d v="2019-08-02T00:00:00"/>
    <n v="267.13119506835898"/>
    <n v="116.14924621582"/>
    <n v="2"/>
    <n v="-7.5581702218101869E-3"/>
    <n v="9.1988926382539186E-3"/>
    <n v="1"/>
    <n v="0"/>
    <n v="1"/>
    <n v="0"/>
    <n v="0"/>
    <n v="-7.5581702218101869E-3"/>
    <n v="9.1988926382539186E-3"/>
    <n v="-1.6757062860064106E-2"/>
    <n v="0"/>
    <n v="-1.6757062860064106E-2"/>
  </r>
  <r>
    <x v="205"/>
    <d v="2019-08-05T00:00:00"/>
    <n v="259.09771728515602"/>
    <n v="118.157249450683"/>
    <n v="3"/>
    <n v="-3.0534627656056672E-2"/>
    <n v="1.7140390328045905E-2"/>
    <n v="1"/>
    <n v="0"/>
    <n v="1"/>
    <n v="0"/>
    <n v="0"/>
    <n v="-3.0534627656056672E-2"/>
    <n v="1.7140390328045905E-2"/>
    <n v="-4.7675017984102577E-2"/>
    <n v="0"/>
    <n v="-4.7675017984102577E-2"/>
  </r>
  <r>
    <x v="205"/>
    <d v="2019-08-06T00:00:00"/>
    <n v="262.73101806640602"/>
    <n v="119.10169982910099"/>
    <n v="4"/>
    <n v="1.3925486462537188E-2"/>
    <n v="7.9613887682117718E-3"/>
    <n v="1"/>
    <n v="0"/>
    <n v="1"/>
    <n v="0"/>
    <n v="0"/>
    <n v="1.3925486462537188E-2"/>
    <n v="7.9613887682117718E-3"/>
    <n v="5.9640976943254164E-3"/>
    <n v="0"/>
    <n v="5.9640976943254164E-3"/>
  </r>
  <r>
    <x v="205"/>
    <d v="2019-08-07T00:00:00"/>
    <n v="262.88619995117102"/>
    <n v="119.14421844482401"/>
    <n v="5"/>
    <n v="5.9047490818161109E-4"/>
    <n v="3.5693048999506561E-4"/>
    <n v="1"/>
    <n v="0"/>
    <n v="1"/>
    <n v="0"/>
    <n v="0"/>
    <n v="5.9047490818161109E-4"/>
    <n v="3.5693048999506561E-4"/>
    <n v="2.3354441818654548E-4"/>
    <n v="0"/>
    <n v="2.3354441818654548E-4"/>
  </r>
  <r>
    <x v="205"/>
    <d v="2019-08-08T00:00:00"/>
    <n v="268.04403686523398"/>
    <n v="119.39946746826099"/>
    <n v="6"/>
    <n v="1.9430044942916596E-2"/>
    <n v="2.1400618496952898E-3"/>
    <n v="1"/>
    <n v="0"/>
    <n v="0"/>
    <n v="0"/>
    <n v="0"/>
    <n v="0"/>
    <n v="0"/>
    <n v="1.7289983093221307E-2"/>
    <n v="0"/>
    <n v="0"/>
  </r>
  <r>
    <x v="205"/>
    <d v="2019-08-09T00:00:00"/>
    <n v="266.21835327148398"/>
    <n v="119.16128540039"/>
    <n v="7"/>
    <n v="-6.8344346667343278E-3"/>
    <n v="-1.9968259166615147E-3"/>
    <n v="1"/>
    <n v="0"/>
    <n v="0"/>
    <n v="0"/>
    <n v="0"/>
    <n v="0"/>
    <n v="0"/>
    <n v="-4.8376087500728131E-3"/>
    <n v="0"/>
    <n v="0"/>
  </r>
  <r>
    <x v="205"/>
    <d v="2019-08-12T00:00:00"/>
    <n v="262.97747802734301"/>
    <n v="121.645736694335"/>
    <n v="8"/>
    <n v="-1.2248455373072894E-2"/>
    <n v="2.0635107979083533E-2"/>
    <n v="1"/>
    <n v="0"/>
    <n v="0"/>
    <n v="0"/>
    <n v="0"/>
    <n v="0"/>
    <n v="0"/>
    <n v="-3.2883563352156427E-2"/>
    <n v="0"/>
    <n v="0"/>
  </r>
  <r>
    <x v="205"/>
    <d v="2019-08-13T00:00:00"/>
    <n v="267.06735229492102"/>
    <n v="121.228790283203"/>
    <n v="9"/>
    <n v="1.5432488741463043E-2"/>
    <n v="-3.4334339291754198E-3"/>
    <n v="1"/>
    <n v="0"/>
    <n v="0"/>
    <n v="0"/>
    <n v="0"/>
    <n v="0"/>
    <n v="0"/>
    <n v="1.8865922670638462E-2"/>
    <n v="0"/>
    <n v="0"/>
  </r>
  <r>
    <x v="205"/>
    <d v="2019-08-14T00:00:00"/>
    <n v="259.17068481445301"/>
    <n v="123.960090637207"/>
    <n v="10"/>
    <n v="-3.0014023003023096E-2"/>
    <n v="2.2280075083376535E-2"/>
    <n v="1"/>
    <n v="0"/>
    <n v="0"/>
    <n v="0"/>
    <n v="0"/>
    <n v="0"/>
    <n v="0"/>
    <n v="-5.2294098086399635E-2"/>
    <n v="0"/>
    <n v="0"/>
  </r>
  <r>
    <x v="205"/>
    <d v="2019-08-15T00:00:00"/>
    <n v="259.85534667968699"/>
    <n v="125.33838653564401"/>
    <n v="11"/>
    <n v="2.6382578938860695E-3"/>
    <n v="1.1057507912211698E-2"/>
    <n v="1"/>
    <n v="0"/>
    <n v="0"/>
    <n v="0"/>
    <n v="0"/>
    <n v="0"/>
    <n v="0"/>
    <n v="-8.4192500183256289E-3"/>
    <n v="0"/>
    <n v="0"/>
  </r>
  <r>
    <x v="205"/>
    <d v="2019-08-16T00:00:00"/>
    <n v="263.68960571289"/>
    <n v="124.334419250488"/>
    <n v="12"/>
    <n v="1.4647558224365665E-2"/>
    <n v="-8.0423071568750861E-3"/>
    <n v="1"/>
    <n v="0"/>
    <n v="0"/>
    <n v="0"/>
    <n v="0"/>
    <n v="0"/>
    <n v="0"/>
    <n v="2.2689865381240751E-2"/>
    <n v="0"/>
    <n v="0"/>
  </r>
  <r>
    <x v="205"/>
    <d v="2019-08-19T00:00:00"/>
    <n v="266.866455078125"/>
    <n v="122.55615997314401"/>
    <n v="13"/>
    <n v="1.1975689537106624E-2"/>
    <n v="-1.4405491166084318E-2"/>
    <n v="1"/>
    <n v="0"/>
    <n v="0"/>
    <n v="0"/>
    <n v="0"/>
    <n v="0"/>
    <n v="0"/>
    <n v="2.638118070319094E-2"/>
    <n v="0"/>
    <n v="0"/>
  </r>
  <r>
    <x v="205"/>
    <d v="2019-08-20T00:00:00"/>
    <n v="264.82156372070301"/>
    <n v="123.82386779785099"/>
    <n v="14"/>
    <n v="-7.6921102898087988E-3"/>
    <n v="1.0290761176164315E-2"/>
    <n v="1"/>
    <n v="0"/>
    <n v="0"/>
    <n v="0"/>
    <n v="0"/>
    <n v="0"/>
    <n v="0"/>
    <n v="-1.7982871465973112E-2"/>
    <n v="0"/>
    <n v="0"/>
  </r>
  <r>
    <x v="205"/>
    <d v="2019-08-21T00:00:00"/>
    <n v="266.97595214843699"/>
    <n v="122.998573303222"/>
    <n v="15"/>
    <n v="8.1023327463437336E-3"/>
    <n v="-6.6873787214295531E-3"/>
    <n v="1"/>
    <n v="0"/>
    <n v="0"/>
    <n v="0"/>
    <n v="0"/>
    <n v="0"/>
    <n v="0"/>
    <n v="1.4789711467773286E-2"/>
    <n v="0"/>
    <n v="0"/>
  </r>
  <r>
    <x v="205"/>
    <d v="2019-08-22T00:00:00"/>
    <n v="266.89385986328102"/>
    <n v="122.181770324707"/>
    <n v="16"/>
    <n v="-3.0753672133528709E-4"/>
    <n v="-6.6628995473683242E-3"/>
    <n v="0"/>
    <n v="1"/>
    <n v="0"/>
    <n v="-3.0753672133528709E-4"/>
    <n v="-6.6628995473683242E-3"/>
    <n v="0"/>
    <n v="0"/>
    <n v="0"/>
    <n v="6.3553628260330369E-3"/>
    <n v="0"/>
  </r>
  <r>
    <x v="205"/>
    <d v="2019-08-23T00:00:00"/>
    <n v="260.03802490234301"/>
    <n v="124.189735412597"/>
    <n v="17"/>
    <n v="-2.6023180816374333E-2"/>
    <n v="1.6300663855794217E-2"/>
    <n v="0"/>
    <n v="1"/>
    <n v="0"/>
    <n v="-2.6023180816374333E-2"/>
    <n v="1.6300663855794217E-2"/>
    <n v="0"/>
    <n v="0"/>
    <n v="0"/>
    <n v="-4.2323844672168549E-2"/>
    <n v="0"/>
  </r>
  <r>
    <x v="205"/>
    <d v="2019-08-26T00:00:00"/>
    <n v="262.91363525390602"/>
    <n v="123.687782287597"/>
    <n v="18"/>
    <n v="1.099772523675294E-2"/>
    <n v="-4.050014828041998E-3"/>
    <n v="0"/>
    <n v="1"/>
    <n v="0"/>
    <n v="1.099772523675294E-2"/>
    <n v="-4.050014828041998E-3"/>
    <n v="0"/>
    <n v="0"/>
    <n v="0"/>
    <n v="1.5047740064794937E-2"/>
    <n v="0"/>
  </r>
  <r>
    <x v="205"/>
    <d v="2019-08-27T00:00:00"/>
    <n v="261.88201904296801"/>
    <n v="125.59366607666"/>
    <n v="19"/>
    <n v="-3.9315018379955389E-3"/>
    <n v="1.5291317811807816E-2"/>
    <n v="0"/>
    <n v="1"/>
    <n v="0"/>
    <n v="-3.9315018379955389E-3"/>
    <n v="1.5291317811807816E-2"/>
    <n v="0"/>
    <n v="0"/>
    <n v="0"/>
    <n v="-1.9222819649803356E-2"/>
    <n v="0"/>
  </r>
  <r>
    <x v="205"/>
    <d v="2019-08-28T00:00:00"/>
    <n v="263.72613525390602"/>
    <n v="125.755332946777"/>
    <n v="20"/>
    <n v="7.0171049015994337E-3"/>
    <n v="1.2863937635646872E-3"/>
    <n v="0"/>
    <n v="1"/>
    <n v="0"/>
    <n v="7.0171049015994337E-3"/>
    <n v="1.2863937635646872E-3"/>
    <n v="0"/>
    <n v="0"/>
    <n v="0"/>
    <n v="5.7307111380347463E-3"/>
    <n v="0"/>
  </r>
  <r>
    <x v="205"/>
    <d v="2019-08-29T00:00:00"/>
    <n v="267.09469604492102"/>
    <n v="125.278800964355"/>
    <n v="21"/>
    <n v="1.2692064108897814E-2"/>
    <n v="-3.796555849878076E-3"/>
    <n v="0"/>
    <n v="1"/>
    <n v="0"/>
    <n v="1.2692064108897814E-2"/>
    <n v="-3.796555849878076E-3"/>
    <n v="0"/>
    <n v="0"/>
    <n v="0"/>
    <n v="1.6488619958775888E-2"/>
    <n v="0"/>
  </r>
  <r>
    <x v="205"/>
    <d v="2019-08-30T00:00:00"/>
    <n v="266.97595214843699"/>
    <n v="125.31288909912099"/>
    <n v="22"/>
    <n v="-4.4467487154511542E-4"/>
    <n v="2.720611762315796E-4"/>
    <n v="0"/>
    <n v="1"/>
    <n v="0"/>
    <n v="-4.4467487154511542E-4"/>
    <n v="2.720611762315796E-4"/>
    <n v="0"/>
    <n v="0"/>
    <n v="0"/>
    <n v="-7.1673604777669508E-4"/>
    <n v="0"/>
  </r>
  <r>
    <x v="206"/>
    <d v="2019-09-03T00:00:00"/>
    <n v="265.41491699218699"/>
    <n v="125.47486877441401"/>
    <n v="1"/>
    <n v="-5.8642614678081229E-3"/>
    <n v="1.2917671834588079E-3"/>
    <n v="1"/>
    <n v="0"/>
    <n v="1"/>
    <n v="0"/>
    <n v="0"/>
    <n v="-5.8642614678081229E-3"/>
    <n v="1.2917671834588079E-3"/>
    <n v="-7.1560286512669311E-3"/>
    <n v="0"/>
    <n v="-7.1560286512669311E-3"/>
  </r>
  <r>
    <x v="206"/>
    <d v="2019-09-04T00:00:00"/>
    <n v="268.427490234375"/>
    <n v="125.66236114501901"/>
    <n v="2"/>
    <n v="1.128649646809487E-2"/>
    <n v="1.4931470375736276E-3"/>
    <n v="1"/>
    <n v="0"/>
    <n v="1"/>
    <n v="0"/>
    <n v="0"/>
    <n v="1.128649646809487E-2"/>
    <n v="1.4931470375736276E-3"/>
    <n v="9.7933494305212435E-3"/>
    <n v="0"/>
    <n v="9.7933494305212435E-3"/>
  </r>
  <r>
    <x v="206"/>
    <d v="2019-09-05T00:00:00"/>
    <n v="271.87826538085898"/>
    <n v="123.386573791503"/>
    <n v="3"/>
    <n v="1.2773589882598193E-2"/>
    <n v="-1.827633353350969E-2"/>
    <n v="1"/>
    <n v="0"/>
    <n v="1"/>
    <n v="0"/>
    <n v="0"/>
    <n v="1.2773589882598193E-2"/>
    <n v="-1.827633353350969E-2"/>
    <n v="3.1049923416107884E-2"/>
    <n v="0"/>
    <n v="3.1049923416107884E-2"/>
  </r>
  <r>
    <x v="206"/>
    <d v="2019-09-06T00:00:00"/>
    <n v="272.08819580078102"/>
    <n v="124.26449584960901"/>
    <n v="4"/>
    <n v="7.71850639056962E-4"/>
    <n v="7.0900217553720377E-3"/>
    <n v="1"/>
    <n v="0"/>
    <n v="1"/>
    <n v="0"/>
    <n v="0"/>
    <n v="7.71850639056962E-4"/>
    <n v="7.0900217553720377E-3"/>
    <n v="-6.3181711163150757E-3"/>
    <n v="0"/>
    <n v="-6.3181711163150757E-3"/>
  </r>
  <r>
    <x v="206"/>
    <d v="2019-09-09T00:00:00"/>
    <n v="272.22509765625"/>
    <n v="122.05694580078099"/>
    <n v="5"/>
    <n v="5.0302595950297451E-4"/>
    <n v="-1.7924620279934241E-2"/>
    <n v="1"/>
    <n v="0"/>
    <n v="1"/>
    <n v="0"/>
    <n v="0"/>
    <n v="5.0302595950297451E-4"/>
    <n v="-1.7924620279934241E-2"/>
    <n v="1.8427646239437215E-2"/>
    <n v="0"/>
    <n v="1.8427646239437215E-2"/>
  </r>
  <r>
    <x v="206"/>
    <d v="2019-09-10T00:00:00"/>
    <n v="272.16131591796801"/>
    <n v="119.917518615722"/>
    <n v="6"/>
    <n v="-2.3432524024641862E-4"/>
    <n v="-1.768354310614163E-2"/>
    <n v="1"/>
    <n v="0"/>
    <n v="0"/>
    <n v="0"/>
    <n v="0"/>
    <n v="0"/>
    <n v="0"/>
    <n v="1.7449217865895213E-2"/>
    <n v="0"/>
    <n v="0"/>
  </r>
  <r>
    <x v="206"/>
    <d v="2019-09-11T00:00:00"/>
    <n v="274.09664916992102"/>
    <n v="119.704444885253"/>
    <n v="7"/>
    <n v="7.0858146633825825E-3"/>
    <n v="-1.7784161644817385E-3"/>
    <n v="1"/>
    <n v="0"/>
    <n v="0"/>
    <n v="0"/>
    <n v="0"/>
    <n v="0"/>
    <n v="0"/>
    <n v="8.8642308278643212E-3"/>
    <n v="0"/>
    <n v="0"/>
  </r>
  <r>
    <x v="206"/>
    <d v="2019-09-12T00:00:00"/>
    <n v="275.04595947265602"/>
    <n v="118.920295715332"/>
    <n v="8"/>
    <n v="3.457430669016852E-3"/>
    <n v="-6.572260617487803E-3"/>
    <n v="1"/>
    <n v="0"/>
    <n v="0"/>
    <n v="0"/>
    <n v="0"/>
    <n v="0"/>
    <n v="0"/>
    <n v="1.0029691286504655E-2"/>
    <n v="0"/>
    <n v="0"/>
  </r>
  <r>
    <x v="206"/>
    <d v="2019-09-13T00:00:00"/>
    <n v="274.86346435546801"/>
    <n v="116.38027191162099"/>
    <n v="9"/>
    <n v="-6.6372793765641987E-4"/>
    <n v="-2.1590449163579602E-2"/>
    <n v="1"/>
    <n v="0"/>
    <n v="0"/>
    <n v="0"/>
    <n v="0"/>
    <n v="0"/>
    <n v="0"/>
    <n v="2.0926721225923182E-2"/>
    <n v="0"/>
    <n v="0"/>
  </r>
  <r>
    <x v="206"/>
    <d v="2019-09-16T00:00:00"/>
    <n v="274.01449584960898"/>
    <n v="117.863311767578"/>
    <n v="10"/>
    <n v="-3.0934715708513328E-3"/>
    <n v="1.2662542542188139E-2"/>
    <n v="1"/>
    <n v="0"/>
    <n v="0"/>
    <n v="0"/>
    <n v="0"/>
    <n v="0"/>
    <n v="0"/>
    <n v="-1.5756014113039472E-2"/>
    <n v="0"/>
    <n v="0"/>
  </r>
  <r>
    <x v="206"/>
    <d v="2019-09-17T00:00:00"/>
    <n v="274.70819091796801"/>
    <n v="118.50257873535099"/>
    <n v="11"/>
    <n v="2.5284007920303407E-3"/>
    <n v="5.4091436382458164E-3"/>
    <n v="1"/>
    <n v="0"/>
    <n v="0"/>
    <n v="0"/>
    <n v="0"/>
    <n v="0"/>
    <n v="0"/>
    <n v="-2.8807428462154757E-3"/>
    <n v="0"/>
    <n v="0"/>
  </r>
  <r>
    <x v="206"/>
    <d v="2019-09-18T00:00:00"/>
    <n v="274.87252807617102"/>
    <n v="119.005470275878"/>
    <n v="12"/>
    <n v="5.9804559156246846E-4"/>
    <n v="4.2347389416943285E-3"/>
    <n v="1"/>
    <n v="0"/>
    <n v="0"/>
    <n v="0"/>
    <n v="0"/>
    <n v="0"/>
    <n v="0"/>
    <n v="-3.63669335013186E-3"/>
    <n v="0"/>
    <n v="0"/>
  </r>
  <r>
    <x v="206"/>
    <d v="2019-09-19T00:00:00"/>
    <n v="274.85427856445301"/>
    <n v="119.363441467285"/>
    <n v="13"/>
    <n v="-6.6394840143409149E-5"/>
    <n v="3.0035079482117538E-3"/>
    <n v="1"/>
    <n v="0"/>
    <n v="0"/>
    <n v="0"/>
    <n v="0"/>
    <n v="0"/>
    <n v="0"/>
    <n v="-3.0699027883551631E-3"/>
    <n v="0"/>
    <n v="0"/>
  </r>
  <r>
    <x v="206"/>
    <d v="2019-09-20T00:00:00"/>
    <n v="273.55563354492102"/>
    <n v="120.940284729003"/>
    <n v="14"/>
    <n v="-4.736046589438503E-3"/>
    <n v="1.3123940433903206E-2"/>
    <n v="1"/>
    <n v="0"/>
    <n v="0"/>
    <n v="0"/>
    <n v="0"/>
    <n v="0"/>
    <n v="0"/>
    <n v="-1.7859987023341708E-2"/>
    <n v="0"/>
    <n v="0"/>
  </r>
  <r>
    <x v="206"/>
    <d v="2019-09-23T00:00:00"/>
    <n v="273.49139404296801"/>
    <n v="120.914779663085"/>
    <n v="15"/>
    <n v="-2.348591583855284E-4"/>
    <n v="-2.1091198628946133E-4"/>
    <n v="1"/>
    <n v="0"/>
    <n v="0"/>
    <n v="0"/>
    <n v="0"/>
    <n v="0"/>
    <n v="0"/>
    <n v="-2.3947172096067072E-5"/>
    <n v="0"/>
    <n v="0"/>
  </r>
  <r>
    <x v="206"/>
    <d v="2019-09-24T00:00:00"/>
    <n v="271.34542846679602"/>
    <n v="122.37230682373"/>
    <n v="16"/>
    <n v="-7.8775023450411586E-3"/>
    <n v="1.1982095883709548E-2"/>
    <n v="0"/>
    <n v="1"/>
    <n v="0"/>
    <n v="-7.8775023450411586E-3"/>
    <n v="1.1982095883709548E-2"/>
    <n v="0"/>
    <n v="0"/>
    <n v="0"/>
    <n v="-1.9859598228750705E-2"/>
    <n v="0"/>
  </r>
  <r>
    <x v="206"/>
    <d v="2019-09-25T00:00:00"/>
    <n v="272.95040893554602"/>
    <n v="120.582321166992"/>
    <n v="17"/>
    <n v="5.8974734335698184E-3"/>
    <n v="-1.4735410146892548E-2"/>
    <n v="0"/>
    <n v="1"/>
    <n v="0"/>
    <n v="5.8974734335698184E-3"/>
    <n v="-1.4735410146892548E-2"/>
    <n v="0"/>
    <n v="0"/>
    <n v="0"/>
    <n v="2.0632883580462367E-2"/>
    <n v="0"/>
  </r>
  <r>
    <x v="206"/>
    <d v="2019-09-26T00:00:00"/>
    <n v="272.38171386718699"/>
    <n v="121.358039855957"/>
    <n v="18"/>
    <n v="-2.0856841206854785E-3"/>
    <n v="6.4125005337949187E-3"/>
    <n v="0"/>
    <n v="1"/>
    <n v="0"/>
    <n v="-2.0856841206854785E-3"/>
    <n v="6.4125005337949187E-3"/>
    <n v="0"/>
    <n v="0"/>
    <n v="0"/>
    <n v="-8.4981846544803976E-3"/>
    <n v="0"/>
  </r>
  <r>
    <x v="206"/>
    <d v="2019-09-27T00:00:00"/>
    <n v="270.91439819335898"/>
    <n v="121.65630340576099"/>
    <n v="19"/>
    <n v="-5.4015451569462232E-3"/>
    <n v="2.4547003733822468E-3"/>
    <n v="0"/>
    <n v="1"/>
    <n v="0"/>
    <n v="-5.4015451569462232E-3"/>
    <n v="2.4547003733822468E-3"/>
    <n v="0"/>
    <n v="0"/>
    <n v="0"/>
    <n v="-7.8562455303284699E-3"/>
    <n v="0"/>
  </r>
  <r>
    <x v="206"/>
    <d v="2019-09-30T00:00:00"/>
    <n v="272.170806884765"/>
    <n v="121.954635620117"/>
    <n v="20"/>
    <n v="4.6269385398420779E-3"/>
    <n v="2.449252604880151E-3"/>
    <n v="0"/>
    <n v="1"/>
    <n v="0"/>
    <n v="4.6269385398420779E-3"/>
    <n v="2.449252604880151E-3"/>
    <n v="0"/>
    <n v="0"/>
    <n v="0"/>
    <n v="2.1776859349619268E-3"/>
    <n v="0"/>
  </r>
  <r>
    <x v="207"/>
    <d v="2019-10-01T00:00:00"/>
    <n v="268.93344116210898"/>
    <n v="122.321815490722"/>
    <n v="1"/>
    <n v="-1.1965917333952818E-2"/>
    <n v="3.0062672473905737E-3"/>
    <n v="1"/>
    <n v="0"/>
    <n v="1"/>
    <n v="0"/>
    <n v="0"/>
    <n v="-1.1965917333952818E-2"/>
    <n v="3.0062672473905737E-3"/>
    <n v="-1.4972184581343391E-2"/>
    <n v="0"/>
    <n v="-1.4972184581343391E-2"/>
  </r>
  <r>
    <x v="207"/>
    <d v="2019-10-02T00:00:00"/>
    <n v="264.18276977539"/>
    <n v="122.620628356933"/>
    <n v="2"/>
    <n v="-1.7822744995970089E-2"/>
    <n v="2.4398630939700991E-3"/>
    <n v="1"/>
    <n v="0"/>
    <n v="1"/>
    <n v="0"/>
    <n v="0"/>
    <n v="-1.7822744995970089E-2"/>
    <n v="2.4398630939700991E-3"/>
    <n v="-2.0262608089940189E-2"/>
    <n v="0"/>
    <n v="-2.0262608089940189E-2"/>
  </r>
  <r>
    <x v="207"/>
    <d v="2019-10-03T00:00:00"/>
    <n v="266.34719848632801"/>
    <n v="123.73918914794901"/>
    <n v="3"/>
    <n v="8.1595417753673842E-3"/>
    <n v="9.0807704661230466E-3"/>
    <n v="1"/>
    <n v="0"/>
    <n v="1"/>
    <n v="0"/>
    <n v="0"/>
    <n v="8.1595417753673842E-3"/>
    <n v="9.0807704661230466E-3"/>
    <n v="-9.2122869075566237E-4"/>
    <n v="0"/>
    <n v="-9.2122869075566237E-4"/>
  </r>
  <r>
    <x v="207"/>
    <d v="2019-10-04T00:00:00"/>
    <n v="269.951416015625"/>
    <n v="124.65280151367099"/>
    <n v="4"/>
    <n v="1.344128698313829E-2"/>
    <n v="7.3562475444435985E-3"/>
    <n v="1"/>
    <n v="0"/>
    <n v="1"/>
    <n v="0"/>
    <n v="0"/>
    <n v="1.344128698313829E-2"/>
    <n v="7.3562475444435985E-3"/>
    <n v="6.0850394386946912E-3"/>
    <n v="0"/>
    <n v="6.0850394386946912E-3"/>
  </r>
  <r>
    <x v="207"/>
    <d v="2019-10-07T00:00:00"/>
    <n v="268.78662109375"/>
    <n v="123.61964416503901"/>
    <n v="5"/>
    <n v="-4.3241674306495779E-3"/>
    <n v="-8.3228189873637178E-3"/>
    <n v="1"/>
    <n v="0"/>
    <n v="1"/>
    <n v="0"/>
    <n v="0"/>
    <n v="-4.3241674306495779E-3"/>
    <n v="-8.3228189873637178E-3"/>
    <n v="3.9986515567141398E-3"/>
    <n v="0"/>
    <n v="3.9986515567141398E-3"/>
  </r>
  <r>
    <x v="207"/>
    <d v="2019-10-08T00:00:00"/>
    <n v="264.61383056640602"/>
    <n v="123.95263671875"/>
    <n v="6"/>
    <n v="-1.5646314664438016E-2"/>
    <n v="2.6900649243060092E-3"/>
    <n v="1"/>
    <n v="0"/>
    <n v="0"/>
    <n v="0"/>
    <n v="0"/>
    <n v="0"/>
    <n v="0"/>
    <n v="-1.8336379588744026E-2"/>
    <n v="0"/>
    <n v="0"/>
  </r>
  <r>
    <x v="207"/>
    <d v="2019-10-09T00:00:00"/>
    <n v="267.12667846679602"/>
    <n v="123.25244903564401"/>
    <n v="7"/>
    <n v="9.4514770412250943E-3"/>
    <n v="-5.6648474962867883E-3"/>
    <n v="1"/>
    <n v="0"/>
    <n v="0"/>
    <n v="0"/>
    <n v="0"/>
    <n v="0"/>
    <n v="0"/>
    <n v="1.5116324537511883E-2"/>
    <n v="0"/>
    <n v="0"/>
  </r>
  <r>
    <x v="207"/>
    <d v="2019-10-10T00:00:00"/>
    <n v="268.93344116210898"/>
    <n v="121.41672515869099"/>
    <n v="8"/>
    <n v="6.7409212913268415E-3"/>
    <n v="-1.5006045043798507E-2"/>
    <n v="1"/>
    <n v="0"/>
    <n v="0"/>
    <n v="0"/>
    <n v="0"/>
    <n v="0"/>
    <n v="0"/>
    <n v="2.1746966335125351E-2"/>
    <n v="0"/>
    <n v="0"/>
  </r>
  <r>
    <x v="207"/>
    <d v="2019-10-11T00:00:00"/>
    <n v="271.72140502929602"/>
    <n v="119.91396331787099"/>
    <n v="9"/>
    <n v="1.0313376819869288E-2"/>
    <n v="-1.2454124869966748E-2"/>
    <n v="1"/>
    <n v="0"/>
    <n v="0"/>
    <n v="0"/>
    <n v="0"/>
    <n v="0"/>
    <n v="0"/>
    <n v="2.2767501689836038E-2"/>
    <n v="0"/>
    <n v="0"/>
  </r>
  <r>
    <x v="207"/>
    <d v="2019-10-14T00:00:00"/>
    <n v="271.418701171875"/>
    <n v="120.78484344482401"/>
    <n v="10"/>
    <n v="-1.1146438471609718E-3"/>
    <n v="7.2362961735625694E-3"/>
    <n v="1"/>
    <n v="0"/>
    <n v="0"/>
    <n v="0"/>
    <n v="0"/>
    <n v="0"/>
    <n v="0"/>
    <n v="-8.3509400207235421E-3"/>
    <n v="0"/>
    <n v="0"/>
  </r>
  <r>
    <x v="207"/>
    <d v="2019-10-15T00:00:00"/>
    <n v="274.10592651367102"/>
    <n v="119.32479095458901"/>
    <n v="11"/>
    <n v="9.8519734613831678E-3"/>
    <n v="-1.2161698466039095E-2"/>
    <n v="1"/>
    <n v="0"/>
    <n v="0"/>
    <n v="0"/>
    <n v="0"/>
    <n v="0"/>
    <n v="0"/>
    <n v="2.2013671927422263E-2"/>
    <n v="0"/>
    <n v="0"/>
  </r>
  <r>
    <x v="207"/>
    <d v="2019-10-16T00:00:00"/>
    <n v="273.66571044921801"/>
    <n v="119.469924926757"/>
    <n v="12"/>
    <n v="-1.6072981130064218E-3"/>
    <n v="1.2155544523071631E-3"/>
    <n v="1"/>
    <n v="0"/>
    <n v="0"/>
    <n v="0"/>
    <n v="0"/>
    <n v="0"/>
    <n v="0"/>
    <n v="-2.8228525653135848E-3"/>
    <n v="0"/>
    <n v="0"/>
  </r>
  <r>
    <x v="207"/>
    <d v="2019-10-17T00:00:00"/>
    <n v="274.47277832031199"/>
    <n v="119.17961883544901"/>
    <n v="13"/>
    <n v="2.9447611172897501E-3"/>
    <n v="-2.4329083552891385E-3"/>
    <n v="1"/>
    <n v="0"/>
    <n v="0"/>
    <n v="0"/>
    <n v="0"/>
    <n v="0"/>
    <n v="0"/>
    <n v="5.3776694725788891E-3"/>
    <n v="0"/>
    <n v="0"/>
  </r>
  <r>
    <x v="207"/>
    <d v="2019-10-18T00:00:00"/>
    <n v="273.27130126953102"/>
    <n v="119.17961883544901"/>
    <n v="14"/>
    <n v="-4.3870085410447944E-3"/>
    <n v="0"/>
    <n v="1"/>
    <n v="0"/>
    <n v="0"/>
    <n v="0"/>
    <n v="0"/>
    <n v="0"/>
    <n v="0"/>
    <n v="-4.3870085410447944E-3"/>
    <n v="0"/>
    <n v="0"/>
  </r>
  <r>
    <x v="207"/>
    <d v="2019-10-21T00:00:00"/>
    <n v="275.123931884765"/>
    <n v="118.28310394287099"/>
    <n v="15"/>
    <n v="6.7565782893355218E-3"/>
    <n v="-7.5508201173002465E-3"/>
    <n v="1"/>
    <n v="0"/>
    <n v="0"/>
    <n v="0"/>
    <n v="0"/>
    <n v="0"/>
    <n v="0"/>
    <n v="1.4307398406635769E-2"/>
    <n v="0"/>
    <n v="0"/>
  </r>
  <r>
    <x v="207"/>
    <d v="2019-10-22T00:00:00"/>
    <n v="274.22512817382801"/>
    <n v="118.97475433349599"/>
    <n v="16"/>
    <n v="-3.2722528472021797E-3"/>
    <n v="5.8303851762282078E-3"/>
    <n v="0"/>
    <n v="1"/>
    <n v="0"/>
    <n v="-3.2722528472021797E-3"/>
    <n v="5.8303851762282078E-3"/>
    <n v="0"/>
    <n v="0"/>
    <n v="0"/>
    <n v="-9.1026380234303875E-3"/>
    <n v="0"/>
  </r>
  <r>
    <x v="207"/>
    <d v="2019-10-23T00:00:00"/>
    <n v="275.02307128906199"/>
    <n v="119.09423828125"/>
    <n v="17"/>
    <n v="2.9055850429564865E-3"/>
    <n v="1.0037758926437108E-3"/>
    <n v="0"/>
    <n v="1"/>
    <n v="0"/>
    <n v="2.9055850429564865E-3"/>
    <n v="1.0037758926437108E-3"/>
    <n v="0"/>
    <n v="0"/>
    <n v="0"/>
    <n v="1.9018091503127756E-3"/>
    <n v="0"/>
  </r>
  <r>
    <x v="207"/>
    <d v="2019-10-24T00:00:00"/>
    <n v="275.472412109375"/>
    <n v="118.855163574218"/>
    <n v="18"/>
    <n v="1.6324963007210236E-3"/>
    <n v="-2.0094590330121285E-3"/>
    <n v="0"/>
    <n v="1"/>
    <n v="0"/>
    <n v="1.6324963007210236E-3"/>
    <n v="-2.0094590330121285E-3"/>
    <n v="0"/>
    <n v="0"/>
    <n v="0"/>
    <n v="3.6419553337331519E-3"/>
    <n v="0"/>
  </r>
  <r>
    <x v="207"/>
    <d v="2019-10-25T00:00:00"/>
    <n v="276.60046386718699"/>
    <n v="118.274528503417"/>
    <n v="19"/>
    <n v="4.086610216900057E-3"/>
    <n v="-4.8972039405251744E-3"/>
    <n v="0"/>
    <n v="1"/>
    <n v="0"/>
    <n v="4.086610216900057E-3"/>
    <n v="-4.8972039405251744E-3"/>
    <n v="0"/>
    <n v="0"/>
    <n v="0"/>
    <n v="8.9838141574252323E-3"/>
    <n v="0"/>
  </r>
  <r>
    <x v="207"/>
    <d v="2019-10-28T00:00:00"/>
    <n v="278.15954589843699"/>
    <n v="117.198722839355"/>
    <n v="20"/>
    <n v="5.6207589172504561E-3"/>
    <n v="-9.1374552575430503E-3"/>
    <n v="0"/>
    <n v="1"/>
    <n v="0"/>
    <n v="5.6207589172504561E-3"/>
    <n v="-9.1374552575430503E-3"/>
    <n v="0"/>
    <n v="0"/>
    <n v="0"/>
    <n v="1.4758214174793506E-2"/>
    <n v="0"/>
  </r>
  <r>
    <x v="207"/>
    <d v="2019-10-29T00:00:00"/>
    <n v="278.07702636718699"/>
    <n v="117.27553558349599"/>
    <n v="21"/>
    <n v="-2.9670660280134046E-4"/>
    <n v="6.5519129823008305E-4"/>
    <n v="0"/>
    <n v="1"/>
    <n v="0"/>
    <n v="-2.9670660280134046E-4"/>
    <n v="6.5519129823008305E-4"/>
    <n v="0"/>
    <n v="0"/>
    <n v="0"/>
    <n v="-9.5189790103142346E-4"/>
    <n v="0"/>
  </r>
  <r>
    <x v="207"/>
    <d v="2019-10-30T00:00:00"/>
    <n v="278.92984008789"/>
    <n v="118.991798400878"/>
    <n v="22"/>
    <n v="3.0621324024557987E-3"/>
    <n v="1.4528398628704213E-2"/>
    <n v="0"/>
    <n v="1"/>
    <n v="0"/>
    <n v="3.0621324024557987E-3"/>
    <n v="1.4528398628704213E-2"/>
    <n v="0"/>
    <n v="0"/>
    <n v="0"/>
    <n v="-1.1466266226248415E-2"/>
    <n v="0"/>
  </r>
  <r>
    <x v="207"/>
    <d v="2019-10-31T00:00:00"/>
    <n v="278.18701171875"/>
    <n v="120.597023010253"/>
    <n v="23"/>
    <n v="-2.6666894276601749E-3"/>
    <n v="1.3400029429294058E-2"/>
    <n v="0"/>
    <n v="1"/>
    <n v="0"/>
    <n v="-2.6666894276601749E-3"/>
    <n v="1.3400029429294058E-2"/>
    <n v="0"/>
    <n v="0"/>
    <n v="0"/>
    <n v="-1.6066718856954234E-2"/>
    <n v="0"/>
  </r>
  <r>
    <x v="208"/>
    <d v="2019-11-01T00:00:00"/>
    <n v="280.76409912109301"/>
    <n v="120.225791931152"/>
    <n v="1"/>
    <n v="9.2212202940283143E-3"/>
    <n v="-3.0830249471051731E-3"/>
    <n v="1"/>
    <n v="0"/>
    <n v="1"/>
    <n v="0"/>
    <n v="0"/>
    <n v="9.2212202940283143E-3"/>
    <n v="-3.0830249471051731E-3"/>
    <n v="1.2304245241133487E-2"/>
    <n v="0"/>
    <n v="1.2304245241133487E-2"/>
  </r>
  <r>
    <x v="208"/>
    <d v="2019-11-04T00:00:00"/>
    <n v="281.89221191406199"/>
    <n v="118.643440246582"/>
    <n v="2"/>
    <n v="4.009958770541713E-3"/>
    <n v="-1.3248879450026969E-2"/>
    <n v="1"/>
    <n v="0"/>
    <n v="1"/>
    <n v="0"/>
    <n v="0"/>
    <n v="4.009958770541713E-3"/>
    <n v="-1.3248879450026969E-2"/>
    <n v="1.725883822056868E-2"/>
    <n v="0"/>
    <n v="1.725883822056868E-2"/>
  </r>
  <r>
    <x v="208"/>
    <d v="2019-11-05T00:00:00"/>
    <n v="281.58035278320301"/>
    <n v="117.309112548828"/>
    <n v="3"/>
    <n v="-1.1069187117180468E-3"/>
    <n v="-1.1310256287202683E-2"/>
    <n v="1"/>
    <n v="0"/>
    <n v="1"/>
    <n v="0"/>
    <n v="0"/>
    <n v="-1.1069187117180468E-3"/>
    <n v="-1.1310256287202683E-2"/>
    <n v="1.0203337575484635E-2"/>
    <n v="0"/>
    <n v="1.0203337575484635E-2"/>
  </r>
  <r>
    <x v="208"/>
    <d v="2019-11-06T00:00:00"/>
    <n v="281.64462280273398"/>
    <n v="118.019035339355"/>
    <n v="4"/>
    <n v="2.2822148376168658E-4"/>
    <n v="6.0334894104774935E-3"/>
    <n v="1"/>
    <n v="0"/>
    <n v="1"/>
    <n v="0"/>
    <n v="0"/>
    <n v="2.2822148376168658E-4"/>
    <n v="6.0334894104774935E-3"/>
    <n v="-5.8052679267158068E-3"/>
    <n v="0"/>
    <n v="-5.8052679267158068E-3"/>
  </r>
  <r>
    <x v="208"/>
    <d v="2019-11-07T00:00:00"/>
    <n v="282.63504028320301"/>
    <n v="115.88070678710901"/>
    <n v="5"/>
    <n v="3.51038168595489E-3"/>
    <n v="-1.8284655706288976E-2"/>
    <n v="1"/>
    <n v="0"/>
    <n v="1"/>
    <n v="0"/>
    <n v="0"/>
    <n v="3.51038168595489E-3"/>
    <n v="-1.8284655706288976E-2"/>
    <n v="2.1795037392243866E-2"/>
    <n v="0"/>
    <n v="2.1795037392243866E-2"/>
  </r>
  <r>
    <x v="208"/>
    <d v="2019-11-08T00:00:00"/>
    <n v="283.33203125"/>
    <n v="115.3931350708"/>
    <n v="6"/>
    <n v="2.4630101439014024E-3"/>
    <n v="-4.2164080012970818E-3"/>
    <n v="1"/>
    <n v="0"/>
    <n v="0"/>
    <n v="0"/>
    <n v="0"/>
    <n v="0"/>
    <n v="0"/>
    <n v="6.6794181451984846E-3"/>
    <n v="0"/>
    <n v="0"/>
  </r>
  <r>
    <x v="208"/>
    <d v="2019-11-11T00:00:00"/>
    <n v="282.790924072265"/>
    <n v="115.470123291015"/>
    <n v="7"/>
    <n v="-1.9116248066925262E-3"/>
    <n v="6.6695951200914326E-4"/>
    <n v="1"/>
    <n v="0"/>
    <n v="0"/>
    <n v="0"/>
    <n v="0"/>
    <n v="0"/>
    <n v="0"/>
    <n v="-2.5785843187016693E-3"/>
    <n v="0"/>
    <n v="0"/>
  </r>
  <r>
    <x v="208"/>
    <d v="2019-11-12T00:00:00"/>
    <n v="283.38705444335898"/>
    <n v="116.00046539306599"/>
    <n v="8"/>
    <n v="2.1058063506740493E-3"/>
    <n v="4.5823794123033296E-3"/>
    <n v="1"/>
    <n v="0"/>
    <n v="0"/>
    <n v="0"/>
    <n v="0"/>
    <n v="0"/>
    <n v="0"/>
    <n v="-2.4765730616292804E-3"/>
    <n v="0"/>
    <n v="0"/>
  </r>
  <r>
    <x v="208"/>
    <d v="2019-11-13T00:00:00"/>
    <n v="283.47882080078102"/>
    <n v="116.753135681152"/>
    <n v="9"/>
    <n v="3.2376744563839162E-4"/>
    <n v="6.4675511635010315E-3"/>
    <n v="1"/>
    <n v="0"/>
    <n v="0"/>
    <n v="0"/>
    <n v="0"/>
    <n v="0"/>
    <n v="0"/>
    <n v="-6.1437837178626399E-3"/>
    <n v="0"/>
    <n v="0"/>
  </r>
  <r>
    <x v="208"/>
    <d v="2019-11-14T00:00:00"/>
    <n v="283.89147949218699"/>
    <n v="117.95915222167901"/>
    <n v="10"/>
    <n v="1.4546364656634763E-3"/>
    <n v="1.0276642651928673E-2"/>
    <n v="1"/>
    <n v="0"/>
    <n v="0"/>
    <n v="0"/>
    <n v="0"/>
    <n v="0"/>
    <n v="0"/>
    <n v="-8.8220061862651963E-3"/>
    <n v="0"/>
    <n v="0"/>
  </r>
  <r>
    <x v="208"/>
    <d v="2019-11-15T00:00:00"/>
    <n v="285.94577026367102"/>
    <n v="117.83089447021401"/>
    <n v="11"/>
    <n v="7.210127705327956E-3"/>
    <n v="-1.0878980339848801E-3"/>
    <n v="1"/>
    <n v="0"/>
    <n v="0"/>
    <n v="0"/>
    <n v="0"/>
    <n v="0"/>
    <n v="0"/>
    <n v="8.2980257393128354E-3"/>
    <n v="0"/>
    <n v="0"/>
  </r>
  <r>
    <x v="208"/>
    <d v="2019-11-18T00:00:00"/>
    <n v="286.15673828125"/>
    <n v="118.044677734375"/>
    <n v="12"/>
    <n v="7.3751827335376025E-4"/>
    <n v="1.8126787839909562E-3"/>
    <n v="1"/>
    <n v="0"/>
    <n v="0"/>
    <n v="0"/>
    <n v="0"/>
    <n v="0"/>
    <n v="0"/>
    <n v="-1.0751605106371961E-3"/>
    <n v="0"/>
    <n v="0"/>
  </r>
  <r>
    <x v="208"/>
    <d v="2019-11-19T00:00:00"/>
    <n v="286.07415771484301"/>
    <n v="119.02830505371"/>
    <n v="13"/>
    <n v="-2.8862673287333791E-4"/>
    <n v="8.2981447491564143E-3"/>
    <n v="1"/>
    <n v="0"/>
    <n v="0"/>
    <n v="0"/>
    <n v="0"/>
    <n v="0"/>
    <n v="0"/>
    <n v="-8.5867714820297529E-3"/>
    <n v="0"/>
    <n v="0"/>
  </r>
  <r>
    <x v="208"/>
    <d v="2019-11-20T00:00:00"/>
    <n v="285.01034545898398"/>
    <n v="120.260032653808"/>
    <n v="14"/>
    <n v="-3.7255904526383773E-3"/>
    <n v="1.0295014716046019E-2"/>
    <n v="1"/>
    <n v="0"/>
    <n v="0"/>
    <n v="0"/>
    <n v="0"/>
    <n v="0"/>
    <n v="0"/>
    <n v="-1.4020605168684397E-2"/>
    <n v="0"/>
    <n v="0"/>
  </r>
  <r>
    <x v="208"/>
    <d v="2019-11-21T00:00:00"/>
    <n v="284.55181884765602"/>
    <n v="119.50730895996"/>
    <n v="15"/>
    <n v="-1.6101024229525534E-3"/>
    <n v="-6.278804792096076E-3"/>
    <n v="1"/>
    <n v="0"/>
    <n v="0"/>
    <n v="0"/>
    <n v="0"/>
    <n v="0"/>
    <n v="0"/>
    <n v="4.6687023691435224E-3"/>
    <n v="0"/>
    <n v="0"/>
  </r>
  <r>
    <x v="208"/>
    <d v="2019-11-22T00:00:00"/>
    <n v="285.18466186523398"/>
    <n v="119.661262512207"/>
    <n v="16"/>
    <n v="2.2215297747934992E-3"/>
    <n v="1.2874063892517414E-3"/>
    <n v="0"/>
    <n v="1"/>
    <n v="0"/>
    <n v="2.2215297747934992E-3"/>
    <n v="1.2874063892517414E-3"/>
    <n v="0"/>
    <n v="0"/>
    <n v="0"/>
    <n v="9.3412338554175784E-4"/>
    <n v="0"/>
  </r>
  <r>
    <x v="208"/>
    <d v="2019-11-25T00:00:00"/>
    <n v="287.39480590820301"/>
    <n v="120.011947631835"/>
    <n v="17"/>
    <n v="7.7199939714555389E-3"/>
    <n v="2.9263626892446853E-3"/>
    <n v="0"/>
    <n v="1"/>
    <n v="0"/>
    <n v="7.7199939714555389E-3"/>
    <n v="2.9263626892446853E-3"/>
    <n v="0"/>
    <n v="0"/>
    <n v="0"/>
    <n v="4.7936312822108532E-3"/>
    <n v="0"/>
  </r>
  <r>
    <x v="208"/>
    <d v="2019-11-26T00:00:00"/>
    <n v="288.04598999023398"/>
    <n v="120.71334838867099"/>
    <n v="18"/>
    <n v="2.263254064142726E-3"/>
    <n v="5.8274120195916735E-3"/>
    <n v="0"/>
    <n v="1"/>
    <n v="0"/>
    <n v="2.263254064142726E-3"/>
    <n v="5.8274120195916735E-3"/>
    <n v="0"/>
    <n v="0"/>
    <n v="0"/>
    <n v="-3.5641579554489475E-3"/>
    <n v="0"/>
  </r>
  <r>
    <x v="208"/>
    <d v="2019-11-27T00:00:00"/>
    <n v="289.32995605468699"/>
    <n v="120.36263275146401"/>
    <n v="19"/>
    <n v="4.4475984487154854E-3"/>
    <n v="-2.9095879479114177E-3"/>
    <n v="0"/>
    <n v="1"/>
    <n v="0"/>
    <n v="4.4475984487154854E-3"/>
    <n v="-2.9095879479114177E-3"/>
    <n v="0"/>
    <n v="0"/>
    <n v="0"/>
    <n v="7.3571863966269031E-3"/>
    <n v="0"/>
  </r>
  <r>
    <x v="208"/>
    <d v="2019-11-29T00:00:00"/>
    <n v="288.25695800781199"/>
    <n v="120.10612487792901"/>
    <n v="20"/>
    <n v="-3.7154556487013048E-3"/>
    <n v="-2.133399559699566E-3"/>
    <n v="0"/>
    <n v="1"/>
    <n v="0"/>
    <n v="-3.7154556487013048E-3"/>
    <n v="-2.133399559699566E-3"/>
    <n v="0"/>
    <n v="0"/>
    <n v="0"/>
    <n v="-1.5820560890017388E-3"/>
    <n v="0"/>
  </r>
  <r>
    <x v="209"/>
    <d v="2019-12-02T00:00:00"/>
    <n v="285.80828857421801"/>
    <n v="118.504661560058"/>
    <n v="1"/>
    <n v="-8.5310312687565271E-3"/>
    <n v="-1.3423428075499755E-2"/>
    <n v="1"/>
    <n v="0"/>
    <n v="1"/>
    <n v="0"/>
    <n v="0"/>
    <n v="-8.5310312687565271E-3"/>
    <n v="-1.3423428075499755E-2"/>
    <n v="4.892396806743228E-3"/>
    <n v="0"/>
    <n v="4.892396806743228E-3"/>
  </r>
  <r>
    <x v="209"/>
    <d v="2019-12-03T00:00:00"/>
    <n v="283.89147949218699"/>
    <n v="120.98939514160099"/>
    <n v="2"/>
    <n v="-6.7292157118665451E-3"/>
    <n v="2.0750600436959945E-2"/>
    <n v="1"/>
    <n v="0"/>
    <n v="1"/>
    <n v="0"/>
    <n v="0"/>
    <n v="-6.7292157118665451E-3"/>
    <n v="2.0750600436959945E-2"/>
    <n v="-2.747981614882649E-2"/>
    <n v="0"/>
    <n v="-2.747981614882649E-2"/>
  </r>
  <r>
    <x v="209"/>
    <d v="2019-12-04T00:00:00"/>
    <n v="285.64312744140602"/>
    <n v="119.781326293945"/>
    <n v="3"/>
    <n v="6.1511748398625499E-3"/>
    <n v="-1.0035098773389307E-2"/>
    <n v="1"/>
    <n v="0"/>
    <n v="1"/>
    <n v="0"/>
    <n v="0"/>
    <n v="6.1511748398625499E-3"/>
    <n v="-1.0035098773389307E-2"/>
    <n v="1.6186273613251857E-2"/>
    <n v="0"/>
    <n v="1.6186273613251857E-2"/>
  </r>
  <r>
    <x v="209"/>
    <d v="2019-12-05T00:00:00"/>
    <n v="286.15673828125"/>
    <n v="119.19870758056599"/>
    <n v="4"/>
    <n v="1.7964711388189893E-3"/>
    <n v="-4.8758873970430154E-3"/>
    <n v="1"/>
    <n v="0"/>
    <n v="1"/>
    <n v="0"/>
    <n v="0"/>
    <n v="1.7964711388189893E-3"/>
    <n v="-4.8758873970430154E-3"/>
    <n v="6.6723585358620047E-3"/>
    <n v="0"/>
    <n v="6.6723585358620047E-3"/>
  </r>
  <r>
    <x v="209"/>
    <d v="2019-12-06T00:00:00"/>
    <n v="288.77056884765602"/>
    <n v="118.538887023925"/>
    <n v="5"/>
    <n v="9.0927967519887874E-3"/>
    <n v="-5.550844845809119E-3"/>
    <n v="1"/>
    <n v="0"/>
    <n v="1"/>
    <n v="0"/>
    <n v="0"/>
    <n v="9.0927967519887874E-3"/>
    <n v="-5.550844845809119E-3"/>
    <n v="1.4643641597797907E-2"/>
    <n v="0"/>
    <n v="1.4643641597797907E-2"/>
  </r>
  <r>
    <x v="209"/>
    <d v="2019-12-09T00:00:00"/>
    <n v="287.86251831054602"/>
    <n v="118.79598236083901"/>
    <n v="6"/>
    <n v="-3.1494942206253275E-3"/>
    <n v="2.1665205634850949E-3"/>
    <n v="1"/>
    <n v="0"/>
    <n v="0"/>
    <n v="0"/>
    <n v="0"/>
    <n v="0"/>
    <n v="0"/>
    <n v="-5.3160147841104224E-3"/>
    <n v="0"/>
    <n v="0"/>
  </r>
  <r>
    <x v="209"/>
    <d v="2019-12-10T00:00:00"/>
    <n v="287.54159545898398"/>
    <n v="118.804557800292"/>
    <n v="7"/>
    <n v="-1.115469553166505E-3"/>
    <n v="7.2183669707937039E-5"/>
    <n v="1"/>
    <n v="0"/>
    <n v="0"/>
    <n v="0"/>
    <n v="0"/>
    <n v="0"/>
    <n v="0"/>
    <n v="-1.1876532228744421E-3"/>
    <n v="0"/>
    <n v="0"/>
  </r>
  <r>
    <x v="209"/>
    <d v="2019-12-11T00:00:00"/>
    <n v="288.35772705078102"/>
    <n v="119.738487243652"/>
    <n v="8"/>
    <n v="2.8342875438193875E-3"/>
    <n v="7.8303202265985125E-3"/>
    <n v="1"/>
    <n v="0"/>
    <n v="0"/>
    <n v="0"/>
    <n v="0"/>
    <n v="0"/>
    <n v="0"/>
    <n v="-4.996032682779125E-3"/>
    <n v="0"/>
    <n v="0"/>
  </r>
  <r>
    <x v="209"/>
    <d v="2019-12-12T00:00:00"/>
    <n v="290.843170166015"/>
    <n v="117.76779937744099"/>
    <n v="9"/>
    <n v="8.5823705834471142E-3"/>
    <n v="-1.6595207827787103E-2"/>
    <n v="1"/>
    <n v="0"/>
    <n v="0"/>
    <n v="0"/>
    <n v="0"/>
    <n v="0"/>
    <n v="0"/>
    <n v="2.5177578411234219E-2"/>
    <n v="0"/>
    <n v="0"/>
  </r>
  <r>
    <x v="209"/>
    <d v="2019-12-13T00:00:00"/>
    <n v="291.01739501953102"/>
    <n v="119.130172729492"/>
    <n v="10"/>
    <n v="5.9885432747017891E-4"/>
    <n v="1.1501899820854851E-2"/>
    <n v="1"/>
    <n v="0"/>
    <n v="0"/>
    <n v="0"/>
    <n v="0"/>
    <n v="0"/>
    <n v="0"/>
    <n v="-1.0903045493384672E-2"/>
    <n v="0"/>
    <n v="0"/>
  </r>
  <r>
    <x v="209"/>
    <d v="2019-12-16T00:00:00"/>
    <n v="293.01678466796801"/>
    <n v="118.05916595458901"/>
    <n v="11"/>
    <n v="6.8468508481611123E-3"/>
    <n v="-9.0308785362998318E-3"/>
    <n v="1"/>
    <n v="0"/>
    <n v="0"/>
    <n v="0"/>
    <n v="0"/>
    <n v="0"/>
    <n v="0"/>
    <n v="1.5877729384460942E-2"/>
    <n v="0"/>
    <n v="0"/>
  </r>
  <r>
    <x v="209"/>
    <d v="2019-12-17T00:00:00"/>
    <n v="293.08093261718699"/>
    <n v="117.896362304687"/>
    <n v="12"/>
    <n v="2.1889847915543454E-4"/>
    <n v="-1.3799522048770197E-3"/>
    <n v="1"/>
    <n v="0"/>
    <n v="0"/>
    <n v="0"/>
    <n v="0"/>
    <n v="0"/>
    <n v="0"/>
    <n v="1.5988506840324541E-3"/>
    <n v="0"/>
    <n v="0"/>
  </r>
  <r>
    <x v="209"/>
    <d v="2019-12-18T00:00:00"/>
    <n v="293.09924316406199"/>
    <n v="116.928176879882"/>
    <n v="13"/>
    <n v="6.2474125320015147E-5"/>
    <n v="-8.2460795142587848E-3"/>
    <n v="1"/>
    <n v="0"/>
    <n v="0"/>
    <n v="0"/>
    <n v="0"/>
    <n v="0"/>
    <n v="0"/>
    <n v="8.3085536395787994E-3"/>
    <n v="0"/>
    <n v="0"/>
  </r>
  <r>
    <x v="209"/>
    <d v="2019-12-19T00:00:00"/>
    <n v="294.30065917968699"/>
    <n v="117.115310668945"/>
    <n v="14"/>
    <n v="4.0906295221717253E-3"/>
    <n v="1.5991372449770357E-3"/>
    <n v="1"/>
    <n v="0"/>
    <n v="0"/>
    <n v="0"/>
    <n v="0"/>
    <n v="0"/>
    <n v="0"/>
    <n v="2.4914922771946896E-3"/>
    <n v="0"/>
    <n v="0"/>
  </r>
  <r>
    <x v="209"/>
    <d v="2019-12-20T00:00:00"/>
    <n v="295.59097290039"/>
    <n v="117.26969909667901"/>
    <n v="15"/>
    <n v="4.3747553225659723E-3"/>
    <n v="1.3173918435916638E-3"/>
    <n v="1"/>
    <n v="0"/>
    <n v="0"/>
    <n v="0"/>
    <n v="0"/>
    <n v="0"/>
    <n v="0"/>
    <n v="3.0573634789743086E-3"/>
    <n v="0"/>
    <n v="0"/>
  </r>
  <r>
    <x v="209"/>
    <d v="2019-12-23T00:00:00"/>
    <n v="296.04260253906199"/>
    <n v="117.098091125488"/>
    <n v="16"/>
    <n v="1.5267210825921718E-3"/>
    <n v="-1.4644333310224133E-3"/>
    <n v="0"/>
    <n v="1"/>
    <n v="0"/>
    <n v="1.5267210825921718E-3"/>
    <n v="-1.4644333310224133E-3"/>
    <n v="0"/>
    <n v="0"/>
    <n v="0"/>
    <n v="2.9911544136145851E-3"/>
    <n v="0"/>
  </r>
  <r>
    <x v="209"/>
    <d v="2019-12-24T00:00:00"/>
    <n v="296.05178833007801"/>
    <n v="117.432739257812"/>
    <n v="17"/>
    <n v="3.1028130508887729E-5"/>
    <n v="2.8537685974286404E-3"/>
    <n v="0"/>
    <n v="1"/>
    <n v="0"/>
    <n v="3.1028130508887729E-5"/>
    <n v="2.8537685974286404E-3"/>
    <n v="0"/>
    <n v="0"/>
    <n v="0"/>
    <n v="-2.8227404669197527E-3"/>
    <n v="0"/>
  </r>
  <r>
    <x v="209"/>
    <d v="2019-12-26T00:00:00"/>
    <n v="297.62777709960898"/>
    <n v="117.71598815917901"/>
    <n v="18"/>
    <n v="5.3092360367313967E-3"/>
    <n v="2.4091054327312739E-3"/>
    <n v="0"/>
    <n v="1"/>
    <n v="0"/>
    <n v="5.3092360367313967E-3"/>
    <n v="2.4091054327312739E-3"/>
    <n v="0"/>
    <n v="0"/>
    <n v="0"/>
    <n v="2.9001306040001228E-3"/>
    <n v="0"/>
  </r>
  <r>
    <x v="209"/>
    <d v="2019-12-27T00:00:00"/>
    <n v="297.55392456054602"/>
    <n v="117.84470367431599"/>
    <n v="19"/>
    <n v="-2.4816804426614435E-4"/>
    <n v="1.0928438607105703E-3"/>
    <n v="0"/>
    <n v="1"/>
    <n v="0"/>
    <n v="-2.4816804426614435E-4"/>
    <n v="1.0928438607105703E-3"/>
    <n v="0"/>
    <n v="0"/>
    <n v="0"/>
    <n v="-1.3410119049767147E-3"/>
    <n v="0"/>
  </r>
  <r>
    <x v="209"/>
    <d v="2019-12-30T00:00:00"/>
    <n v="295.91345214843699"/>
    <n v="117.415565490722"/>
    <n v="20"/>
    <n v="-5.5284474083493159E-3"/>
    <n v="-3.6482034223699125E-3"/>
    <n v="0"/>
    <n v="1"/>
    <n v="0"/>
    <n v="-5.5284474083493159E-3"/>
    <n v="-3.6482034223699125E-3"/>
    <n v="0"/>
    <n v="0"/>
    <n v="0"/>
    <n v="-1.8802439859794033E-3"/>
    <n v="0"/>
  </r>
  <r>
    <x v="209"/>
    <d v="2019-12-31T00:00:00"/>
    <n v="296.63238525390602"/>
    <n v="116.265655517578"/>
    <n v="21"/>
    <n v="2.4265918781847177E-3"/>
    <n v="-9.8417771861401271E-3"/>
    <n v="0"/>
    <n v="1"/>
    <n v="0"/>
    <n v="2.4265918781847177E-3"/>
    <n v="-9.8417771861401271E-3"/>
    <n v="0"/>
    <n v="0"/>
    <n v="0"/>
    <n v="1.2268369064324845E-2"/>
    <n v="0"/>
  </r>
  <r>
    <x v="210"/>
    <d v="2020-01-02T00:00:00"/>
    <n v="299.40637207031199"/>
    <n v="117.578651428222"/>
    <n v="1"/>
    <n v="9.3081425018928382E-3"/>
    <n v="1.122977699159014E-2"/>
    <n v="1"/>
    <n v="0"/>
    <n v="1"/>
    <n v="0"/>
    <n v="0"/>
    <n v="9.3081425018928382E-3"/>
    <n v="1.122977699159014E-2"/>
    <n v="-1.921634489697302E-3"/>
    <n v="0"/>
    <n v="-1.921634489697302E-3"/>
  </r>
  <r>
    <x v="210"/>
    <d v="2020-01-03T00:00:00"/>
    <n v="297.13928222656199"/>
    <n v="119.38937377929599"/>
    <n v="2"/>
    <n v="-7.6007619596489906E-3"/>
    <n v="1.5282716664067634E-2"/>
    <n v="1"/>
    <n v="0"/>
    <n v="1"/>
    <n v="0"/>
    <n v="0"/>
    <n v="-7.6007619596489906E-3"/>
    <n v="1.5282716664067634E-2"/>
    <n v="-2.2883478623716626E-2"/>
    <n v="0"/>
    <n v="-2.2883478623716626E-2"/>
  </r>
  <r>
    <x v="210"/>
    <d v="2020-01-06T00:00:00"/>
    <n v="298.272857666015"/>
    <n v="118.71143341064401"/>
    <n v="3"/>
    <n v="3.8077047245404301E-3"/>
    <n v="-5.6945812883827055E-3"/>
    <n v="1"/>
    <n v="0"/>
    <n v="1"/>
    <n v="0"/>
    <n v="0"/>
    <n v="3.8077047245404301E-3"/>
    <n v="-5.6945812883827055E-3"/>
    <n v="9.5022860129231352E-3"/>
    <n v="0"/>
    <n v="9.5022860129231352E-3"/>
  </r>
  <r>
    <x v="210"/>
    <d v="2020-01-07T00:00:00"/>
    <n v="297.43420410156199"/>
    <n v="118.12785339355401"/>
    <n v="4"/>
    <n v="-2.8156594821307718E-3"/>
    <n v="-4.9280776515613087E-3"/>
    <n v="1"/>
    <n v="0"/>
    <n v="1"/>
    <n v="0"/>
    <n v="0"/>
    <n v="-2.8156594821307718E-3"/>
    <n v="-4.9280776515613087E-3"/>
    <n v="2.1124181694305369E-3"/>
    <n v="0"/>
    <n v="2.1124181694305369E-3"/>
  </r>
  <r>
    <x v="210"/>
    <d v="2020-01-08T00:00:00"/>
    <n v="299.01937866210898"/>
    <n v="117.346954345703"/>
    <n v="5"/>
    <n v="5.3153450276802305E-3"/>
    <n v="-6.6325728689069254E-3"/>
    <n v="1"/>
    <n v="0"/>
    <n v="1"/>
    <n v="0"/>
    <n v="0"/>
    <n v="5.3153450276802305E-3"/>
    <n v="-6.6325728689069254E-3"/>
    <n v="1.1947917896587156E-2"/>
    <n v="0"/>
    <n v="1.1947917896587156E-2"/>
  </r>
  <r>
    <x v="210"/>
    <d v="2020-01-09T00:00:00"/>
    <n v="301.046875"/>
    <n v="117.758865356445"/>
    <n v="6"/>
    <n v="6.7576006516216957E-3"/>
    <n v="3.5040513478592768E-3"/>
    <n v="1"/>
    <n v="0"/>
    <n v="0"/>
    <n v="0"/>
    <n v="0"/>
    <n v="0"/>
    <n v="0"/>
    <n v="3.253549303762419E-3"/>
    <n v="0"/>
    <n v="0"/>
  </r>
  <r>
    <x v="210"/>
    <d v="2020-01-10T00:00:00"/>
    <n v="300.180572509765"/>
    <n v="118.80587768554599"/>
    <n v="7"/>
    <n v="-2.8817815731880221E-3"/>
    <n v="8.8518614584916569E-3"/>
    <n v="1"/>
    <n v="0"/>
    <n v="0"/>
    <n v="0"/>
    <n v="0"/>
    <n v="0"/>
    <n v="0"/>
    <n v="-1.1733643031679678E-2"/>
    <n v="0"/>
    <n v="0"/>
  </r>
  <r>
    <x v="210"/>
    <d v="2020-01-13T00:00:00"/>
    <n v="302.24508666992102"/>
    <n v="118.445388793945"/>
    <n v="8"/>
    <n v="6.8540315668044931E-3"/>
    <n v="-3.0388808824526096E-3"/>
    <n v="1"/>
    <n v="0"/>
    <n v="0"/>
    <n v="0"/>
    <n v="0"/>
    <n v="0"/>
    <n v="0"/>
    <n v="9.8929124492571022E-3"/>
    <n v="0"/>
    <n v="0"/>
  </r>
  <r>
    <x v="210"/>
    <d v="2020-01-14T00:00:00"/>
    <n v="301.78421020507801"/>
    <n v="119.054710388183"/>
    <n v="9"/>
    <n v="-1.5260072869452991E-3"/>
    <n v="5.1311383297672122E-3"/>
    <n v="1"/>
    <n v="0"/>
    <n v="0"/>
    <n v="0"/>
    <n v="0"/>
    <n v="0"/>
    <n v="0"/>
    <n v="-6.6571456167125115E-3"/>
    <n v="0"/>
    <n v="0"/>
  </r>
  <r>
    <x v="210"/>
    <d v="2020-01-15T00:00:00"/>
    <n v="302.46615600585898"/>
    <n v="119.844200134277"/>
    <n v="10"/>
    <n v="2.2571640116267155E-3"/>
    <n v="6.60942838464138E-3"/>
    <n v="1"/>
    <n v="0"/>
    <n v="0"/>
    <n v="0"/>
    <n v="0"/>
    <n v="0"/>
    <n v="0"/>
    <n v="-4.3522643730146641E-3"/>
    <n v="0"/>
    <n v="0"/>
  </r>
  <r>
    <x v="210"/>
    <d v="2020-01-16T00:00:00"/>
    <n v="304.98223876953102"/>
    <n v="119.46664428710901"/>
    <n v="11"/>
    <n v="8.284151129865483E-3"/>
    <n v="-3.1553619004272971E-3"/>
    <n v="1"/>
    <n v="0"/>
    <n v="0"/>
    <n v="0"/>
    <n v="0"/>
    <n v="0"/>
    <n v="0"/>
    <n v="1.1439513030292781E-2"/>
    <n v="0"/>
    <n v="0"/>
  </r>
  <r>
    <x v="210"/>
    <d v="2020-01-17T00:00:00"/>
    <n v="305.93148803710898"/>
    <n v="118.445388793945"/>
    <n v="12"/>
    <n v="3.1076402112681996E-3"/>
    <n v="-8.5852048139812235E-3"/>
    <n v="1"/>
    <n v="0"/>
    <n v="0"/>
    <n v="0"/>
    <n v="0"/>
    <n v="0"/>
    <n v="0"/>
    <n v="1.1692845025249423E-2"/>
    <n v="0"/>
    <n v="0"/>
  </r>
  <r>
    <x v="210"/>
    <d v="2020-01-21T00:00:00"/>
    <n v="305.33236694335898"/>
    <n v="119.68978881835901"/>
    <n v="13"/>
    <n v="-1.960270612175304E-3"/>
    <n v="1.0451302188887644E-2"/>
    <n v="1"/>
    <n v="0"/>
    <n v="0"/>
    <n v="0"/>
    <n v="0"/>
    <n v="0"/>
    <n v="0"/>
    <n v="-1.2411572801062948E-2"/>
    <n v="0"/>
    <n v="0"/>
  </r>
  <r>
    <x v="210"/>
    <d v="2020-01-22T00:00:00"/>
    <n v="305.36929321289"/>
    <n v="120.110298156738"/>
    <n v="14"/>
    <n v="1.2093063433491971E-4"/>
    <n v="3.5071694486329694E-3"/>
    <n v="1"/>
    <n v="0"/>
    <n v="0"/>
    <n v="0"/>
    <n v="0"/>
    <n v="0"/>
    <n v="0"/>
    <n v="-3.3862388142980497E-3"/>
    <n v="0"/>
    <n v="0"/>
  </r>
  <r>
    <x v="210"/>
    <d v="2020-01-23T00:00:00"/>
    <n v="305.71954345703102"/>
    <n v="120.951278686523"/>
    <n v="15"/>
    <n v="1.1463154339498313E-3"/>
    <n v="6.9773370986725702E-3"/>
    <n v="1"/>
    <n v="0"/>
    <n v="0"/>
    <n v="0"/>
    <n v="0"/>
    <n v="0"/>
    <n v="0"/>
    <n v="-5.8310216647227391E-3"/>
    <n v="0"/>
    <n v="0"/>
  </r>
  <r>
    <x v="210"/>
    <d v="2020-01-24T00:00:00"/>
    <n v="303.00070190429602"/>
    <n v="121.92958068847599"/>
    <n v="16"/>
    <n v="-8.9330350141148956E-3"/>
    <n v="8.0558615874122032E-3"/>
    <n v="0"/>
    <n v="1"/>
    <n v="0"/>
    <n v="-8.9330350141148956E-3"/>
    <n v="8.0558615874122032E-3"/>
    <n v="0"/>
    <n v="0"/>
    <n v="0"/>
    <n v="-1.6988896601527099E-2"/>
    <n v="0"/>
  </r>
  <r>
    <x v="210"/>
    <d v="2020-01-27T00:00:00"/>
    <n v="298.14382934570301"/>
    <n v="123.826217651367"/>
    <n v="17"/>
    <n v="-1.6159103143499456E-2"/>
    <n v="1.5435441459785747E-2"/>
    <n v="0"/>
    <n v="1"/>
    <n v="0"/>
    <n v="-1.6159103143499456E-2"/>
    <n v="1.5435441459785747E-2"/>
    <n v="0"/>
    <n v="0"/>
    <n v="0"/>
    <n v="-3.1594544603285202E-2"/>
    <n v="0"/>
  </r>
  <r>
    <x v="210"/>
    <d v="2020-01-28T00:00:00"/>
    <n v="301.26809692382801"/>
    <n v="122.856468200683"/>
    <n v="18"/>
    <n v="1.0424536897745274E-2"/>
    <n v="-7.8623632857984481E-3"/>
    <n v="0"/>
    <n v="1"/>
    <n v="0"/>
    <n v="1.0424536897745274E-2"/>
    <n v="-7.8623632857984481E-3"/>
    <n v="0"/>
    <n v="0"/>
    <n v="0"/>
    <n v="1.8286900183543724E-2"/>
    <n v="0"/>
  </r>
  <r>
    <x v="210"/>
    <d v="2020-01-29T00:00:00"/>
    <n v="301.01922607421801"/>
    <n v="124.05786895751901"/>
    <n v="19"/>
    <n v="-8.2641906701741885E-4"/>
    <n v="9.7313930953044619E-3"/>
    <n v="0"/>
    <n v="1"/>
    <n v="0"/>
    <n v="-8.2641906701741885E-4"/>
    <n v="9.7313930953044619E-3"/>
    <n v="0"/>
    <n v="0"/>
    <n v="0"/>
    <n v="-1.0557812162321881E-2"/>
    <n v="0"/>
  </r>
  <r>
    <x v="210"/>
    <d v="2020-01-30T00:00:00"/>
    <n v="301.99615478515602"/>
    <n v="124.075057983398"/>
    <n v="20"/>
    <n v="3.2401480845843122E-3"/>
    <n v="1.3854691610991967E-4"/>
    <n v="0"/>
    <n v="1"/>
    <n v="0"/>
    <n v="3.2401480845843122E-3"/>
    <n v="1.3854691610991967E-4"/>
    <n v="0"/>
    <n v="0"/>
    <n v="0"/>
    <n v="3.1016011684743927E-3"/>
    <n v="0"/>
  </r>
  <r>
    <x v="210"/>
    <d v="2020-01-31T00:00:00"/>
    <n v="296.51257324218699"/>
    <n v="125.20783996582"/>
    <n v="21"/>
    <n v="-1.8324661717063265E-2"/>
    <n v="9.0883874419932335E-3"/>
    <n v="0"/>
    <n v="1"/>
    <n v="0"/>
    <n v="-1.8324661717063265E-2"/>
    <n v="9.0883874419932335E-3"/>
    <n v="0"/>
    <n v="0"/>
    <n v="0"/>
    <n v="-2.7413049159056499E-2"/>
    <n v="0"/>
  </r>
  <r>
    <x v="211"/>
    <d v="2020-02-03T00:00:00"/>
    <n v="298.715240478515"/>
    <n v="125.106391906738"/>
    <n v="1"/>
    <n v="7.4011235365747281E-3"/>
    <n v="-8.1056569478695016E-4"/>
    <n v="1"/>
    <n v="0"/>
    <n v="1"/>
    <n v="0"/>
    <n v="0"/>
    <n v="7.4011235365747281E-3"/>
    <n v="-8.1056569478695016E-4"/>
    <n v="8.2116892313616775E-3"/>
    <n v="0"/>
    <n v="8.2116892313616775E-3"/>
  </r>
  <r>
    <x v="211"/>
    <d v="2020-02-04T00:00:00"/>
    <n v="303.26803588867102"/>
    <n v="123.421569824218"/>
    <n v="2"/>
    <n v="1.5126274754746786E-2"/>
    <n v="-1.35586183674261E-2"/>
    <n v="1"/>
    <n v="0"/>
    <n v="1"/>
    <n v="0"/>
    <n v="0"/>
    <n v="1.5126274754746786E-2"/>
    <n v="-1.35586183674261E-2"/>
    <n v="2.8684893122172886E-2"/>
    <n v="0"/>
    <n v="2.8684893122172886E-2"/>
  </r>
  <r>
    <x v="211"/>
    <d v="2020-02-05T00:00:00"/>
    <n v="306.77017211914"/>
    <n v="122.071975708007"/>
    <n v="3"/>
    <n v="1.1481820839882367E-2"/>
    <n v="-1.0995056586408418E-2"/>
    <n v="1"/>
    <n v="0"/>
    <n v="1"/>
    <n v="0"/>
    <n v="0"/>
    <n v="1.1481820839882367E-2"/>
    <n v="-1.0995056586408418E-2"/>
    <n v="2.2476877426290787E-2"/>
    <n v="0"/>
    <n v="2.2476877426290787E-2"/>
  </r>
  <r>
    <x v="211"/>
    <d v="2020-02-06T00:00:00"/>
    <n v="307.80242919921801"/>
    <n v="122.622169494628"/>
    <n v="4"/>
    <n v="3.3592713003792948E-3"/>
    <n v="4.4969994143447736E-3"/>
    <n v="1"/>
    <n v="0"/>
    <n v="1"/>
    <n v="0"/>
    <n v="0"/>
    <n v="3.3592713003792948E-3"/>
    <n v="4.4969994143447736E-3"/>
    <n v="-1.1377281139654787E-3"/>
    <n v="0"/>
    <n v="-1.1377281139654787E-3"/>
  </r>
  <r>
    <x v="211"/>
    <d v="2020-02-07T00:00:00"/>
    <n v="306.16195678710898"/>
    <n v="124.15226745605401"/>
    <n v="5"/>
    <n v="-5.3438810246128135E-3"/>
    <n v="1.2400940623451377E-2"/>
    <n v="1"/>
    <n v="0"/>
    <n v="1"/>
    <n v="0"/>
    <n v="0"/>
    <n v="-5.3438810246128135E-3"/>
    <n v="1.2400940623451377E-2"/>
    <n v="-1.774482164806419E-2"/>
    <n v="0"/>
    <n v="-1.774482164806419E-2"/>
  </r>
  <r>
    <x v="211"/>
    <d v="2020-02-10T00:00:00"/>
    <n v="308.44757080078102"/>
    <n v="124.496032714843"/>
    <n v="6"/>
    <n v="7.4376476363681278E-3"/>
    <n v="2.7650740228506209E-3"/>
    <n v="1"/>
    <n v="0"/>
    <n v="0"/>
    <n v="0"/>
    <n v="0"/>
    <n v="0"/>
    <n v="0"/>
    <n v="4.6725736135175069E-3"/>
    <n v="0"/>
    <n v="0"/>
  </r>
  <r>
    <x v="211"/>
    <d v="2020-02-11T00:00:00"/>
    <n v="308.98205566406199"/>
    <n v="123.868598937988"/>
    <n v="7"/>
    <n v="1.7313228062932667E-3"/>
    <n v="-5.0525318958970734E-3"/>
    <n v="1"/>
    <n v="0"/>
    <n v="0"/>
    <n v="0"/>
    <n v="0"/>
    <n v="0"/>
    <n v="0"/>
    <n v="6.7838547021903403E-3"/>
    <n v="0"/>
    <n v="0"/>
  </r>
  <r>
    <x v="211"/>
    <d v="2020-02-12T00:00:00"/>
    <n v="310.97277832031199"/>
    <n v="123.241088867187"/>
    <n v="8"/>
    <n v="6.4221759047248059E-3"/>
    <n v="-5.0788087284027771E-3"/>
    <n v="1"/>
    <n v="0"/>
    <n v="0"/>
    <n v="0"/>
    <n v="0"/>
    <n v="0"/>
    <n v="0"/>
    <n v="1.1500984633127584E-2"/>
    <n v="0"/>
    <n v="0"/>
  </r>
  <r>
    <x v="211"/>
    <d v="2020-02-13T00:00:00"/>
    <n v="310.64093017578102"/>
    <n v="123.713890075683"/>
    <n v="9"/>
    <n v="-1.0676990276127845E-3"/>
    <n v="3.829052470940033E-3"/>
    <n v="1"/>
    <n v="0"/>
    <n v="0"/>
    <n v="0"/>
    <n v="0"/>
    <n v="0"/>
    <n v="0"/>
    <n v="-4.8967514985528175E-3"/>
    <n v="0"/>
    <n v="0"/>
  </r>
  <r>
    <x v="211"/>
    <d v="2020-02-14T00:00:00"/>
    <n v="311.13861083984301"/>
    <n v="124.255401611328"/>
    <n v="10"/>
    <n v="1.6008271019362105E-3"/>
    <n v="4.3675762653590895E-3"/>
    <n v="1"/>
    <n v="0"/>
    <n v="0"/>
    <n v="0"/>
    <n v="0"/>
    <n v="0"/>
    <n v="0"/>
    <n v="-2.7667491634228792E-3"/>
    <n v="0"/>
    <n v="0"/>
  </r>
  <r>
    <x v="211"/>
    <d v="2020-02-18T00:00:00"/>
    <n v="310.33685302734301"/>
    <n v="125.106391906738"/>
    <n v="11"/>
    <n v="-2.5801767049882449E-3"/>
    <n v="6.8253727811886386E-3"/>
    <n v="1"/>
    <n v="0"/>
    <n v="0"/>
    <n v="0"/>
    <n v="0"/>
    <n v="0"/>
    <n v="0"/>
    <n v="-9.4055494861768826E-3"/>
    <n v="0"/>
    <n v="0"/>
  </r>
  <r>
    <x v="211"/>
    <d v="2020-02-19T00:00:00"/>
    <n v="311.820709228515"/>
    <n v="125.09782409667901"/>
    <n v="12"/>
    <n v="4.770042525380375E-3"/>
    <n v="-6.8486536311745158E-5"/>
    <n v="1"/>
    <n v="0"/>
    <n v="0"/>
    <n v="0"/>
    <n v="0"/>
    <n v="0"/>
    <n v="0"/>
    <n v="4.8385290616921204E-3"/>
    <n v="0"/>
    <n v="0"/>
  </r>
  <r>
    <x v="211"/>
    <d v="2020-02-20T00:00:00"/>
    <n v="310.53967285156199"/>
    <n v="126.07778167724599"/>
    <n v="13"/>
    <n v="-4.1167086563112278E-3"/>
    <n v="7.8030073801106234E-3"/>
    <n v="1"/>
    <n v="0"/>
    <n v="0"/>
    <n v="0"/>
    <n v="0"/>
    <n v="0"/>
    <n v="0"/>
    <n v="-1.1919716036421852E-2"/>
    <n v="0"/>
    <n v="0"/>
  </r>
  <r>
    <x v="211"/>
    <d v="2020-02-21T00:00:00"/>
    <n v="307.34158325195301"/>
    <n v="127.255416870117"/>
    <n v="14"/>
    <n v="-1.0351885988830443E-2"/>
    <n v="9.297191858723226E-3"/>
    <n v="1"/>
    <n v="0"/>
    <n v="0"/>
    <n v="0"/>
    <n v="0"/>
    <n v="0"/>
    <n v="0"/>
    <n v="-1.9649077847553667E-2"/>
    <n v="0"/>
    <n v="0"/>
  </r>
  <r>
    <x v="211"/>
    <d v="2020-02-24T00:00:00"/>
    <n v="297.14846801757801"/>
    <n v="129.15507507324199"/>
    <n v="15"/>
    <n v="-3.3727871867956963E-2"/>
    <n v="1.4817591481329863E-2"/>
    <n v="1"/>
    <n v="0"/>
    <n v="0"/>
    <n v="0"/>
    <n v="0"/>
    <n v="0"/>
    <n v="0"/>
    <n v="-4.8545463349286826E-2"/>
    <n v="0"/>
    <n v="0"/>
  </r>
  <r>
    <x v="211"/>
    <d v="2020-02-25T00:00:00"/>
    <n v="288.14431762695301"/>
    <n v="129.84283447265599"/>
    <n v="16"/>
    <n v="-3.0770448716043956E-2"/>
    <n v="5.3109387423364799E-3"/>
    <n v="0"/>
    <n v="1"/>
    <n v="0"/>
    <n v="-3.0770448716043956E-2"/>
    <n v="5.3109387423364799E-3"/>
    <n v="0"/>
    <n v="0"/>
    <n v="0"/>
    <n v="-3.6081387458380437E-2"/>
    <n v="0"/>
  </r>
  <r>
    <x v="211"/>
    <d v="2020-02-26T00:00:00"/>
    <n v="287.08435058593699"/>
    <n v="129.15507507324199"/>
    <n v="17"/>
    <n v="-3.6853804384174016E-3"/>
    <n v="-5.3109387423365727E-3"/>
    <n v="0"/>
    <n v="1"/>
    <n v="0"/>
    <n v="-3.6853804384174016E-3"/>
    <n v="-5.3109387423365727E-3"/>
    <n v="0"/>
    <n v="0"/>
    <n v="0"/>
    <n v="1.6255583039191711E-3"/>
    <n v="0"/>
  </r>
  <r>
    <x v="211"/>
    <d v="2020-02-27T00:00:00"/>
    <n v="274.19094848632801"/>
    <n v="130.55628967285099"/>
    <n v="18"/>
    <n v="-4.5951321101508395E-2"/>
    <n v="1.079065752247819E-2"/>
    <n v="0"/>
    <n v="1"/>
    <n v="0"/>
    <n v="-4.5951321101508395E-2"/>
    <n v="1.079065752247819E-2"/>
    <n v="0"/>
    <n v="0"/>
    <n v="0"/>
    <n v="-5.6741978623986583E-2"/>
    <n v="0"/>
  </r>
  <r>
    <x v="211"/>
    <d v="2020-02-28T00:00:00"/>
    <n v="273.03884887695301"/>
    <n v="133.50465393066401"/>
    <n v="19"/>
    <n v="-4.2106673179198133E-3"/>
    <n v="2.2331865884203841E-2"/>
    <n v="0"/>
    <n v="1"/>
    <n v="0"/>
    <n v="-4.2106673179198133E-3"/>
    <n v="2.2331865884203841E-2"/>
    <n v="0"/>
    <n v="0"/>
    <n v="0"/>
    <n v="-2.6542533202123655E-2"/>
    <n v="0"/>
  </r>
  <r>
    <x v="212"/>
    <d v="2020-03-02T00:00:00"/>
    <n v="284.86325073242102"/>
    <n v="132.52249145507801"/>
    <n v="1"/>
    <n v="4.2395154486388968E-2"/>
    <n v="-7.3839602848360508E-3"/>
    <n v="1"/>
    <n v="0"/>
    <n v="1"/>
    <n v="0"/>
    <n v="0"/>
    <n v="4.2395154486388968E-2"/>
    <n v="-7.3839602848360508E-3"/>
    <n v="4.9779114771225021E-2"/>
    <n v="0"/>
    <n v="4.9779114771225021E-2"/>
  </r>
  <r>
    <x v="212"/>
    <d v="2020-03-03T00:00:00"/>
    <n v="276.706939697265"/>
    <n v="134.57992553710901"/>
    <n v="2"/>
    <n v="-2.9050276425947555E-2"/>
    <n v="1.5405886609984772E-2"/>
    <n v="1"/>
    <n v="0"/>
    <n v="1"/>
    <n v="0"/>
    <n v="0"/>
    <n v="-2.9050276425947555E-2"/>
    <n v="1.5405886609984772E-2"/>
    <n v="-4.4456163035932326E-2"/>
    <n v="0"/>
    <n v="-4.4456163035932326E-2"/>
  </r>
  <r>
    <x v="212"/>
    <d v="2020-03-04T00:00:00"/>
    <n v="288.337799072265"/>
    <n v="133.15086364746"/>
    <n v="3"/>
    <n v="4.1173739555941904E-2"/>
    <n v="-1.0675465948192976E-2"/>
    <n v="1"/>
    <n v="0"/>
    <n v="1"/>
    <n v="0"/>
    <n v="0"/>
    <n v="4.1173739555941904E-2"/>
    <n v="-1.0675465948192976E-2"/>
    <n v="5.1849205504134882E-2"/>
    <n v="0"/>
    <n v="5.1849205504134882E-2"/>
  </r>
  <r>
    <x v="212"/>
    <d v="2020-03-05T00:00:00"/>
    <n v="278.75299072265602"/>
    <n v="136.46522521972599"/>
    <n v="4"/>
    <n v="-3.3806654489072024E-2"/>
    <n v="2.4587023359567146E-2"/>
    <n v="1"/>
    <n v="0"/>
    <n v="1"/>
    <n v="0"/>
    <n v="0"/>
    <n v="-3.3806654489072024E-2"/>
    <n v="2.4587023359567146E-2"/>
    <n v="-5.8393677848639171E-2"/>
    <n v="0"/>
    <n v="-5.8393677848639171E-2"/>
  </r>
  <r>
    <x v="212"/>
    <d v="2020-03-06T00:00:00"/>
    <n v="274.14483642578102"/>
    <n v="143.56748962402301"/>
    <n v="5"/>
    <n v="-1.6669484944313969E-2"/>
    <n v="5.0735413733887597E-2"/>
    <n v="1"/>
    <n v="0"/>
    <n v="1"/>
    <n v="0"/>
    <n v="0"/>
    <n v="-1.6669484944313969E-2"/>
    <n v="5.0735413733887597E-2"/>
    <n v="-6.7404898678201569E-2"/>
    <n v="0"/>
    <n v="-6.7404898678201569E-2"/>
  </r>
  <r>
    <x v="212"/>
    <d v="2020-03-09T00:00:00"/>
    <n v="252.73570251464801"/>
    <n v="147.45855712890599"/>
    <n v="6"/>
    <n v="-8.1312278218521286E-2"/>
    <n v="2.6741932076273223E-2"/>
    <n v="1"/>
    <n v="0"/>
    <n v="0"/>
    <n v="0"/>
    <n v="0"/>
    <n v="0"/>
    <n v="0"/>
    <n v="-0.10805421029479451"/>
    <n v="0"/>
    <n v="0"/>
  </r>
  <r>
    <x v="212"/>
    <d v="2020-03-10T00:00:00"/>
    <n v="265.81344604492102"/>
    <n v="139.900146484375"/>
    <n v="7"/>
    <n v="5.0450443472289754E-2"/>
    <n v="-5.2618238947455771E-2"/>
    <n v="1"/>
    <n v="0"/>
    <n v="0"/>
    <n v="0"/>
    <n v="0"/>
    <n v="0"/>
    <n v="0"/>
    <n v="0.10306868241974552"/>
    <n v="0"/>
    <n v="0"/>
  </r>
  <r>
    <x v="212"/>
    <d v="2020-03-11T00:00:00"/>
    <n v="252.85540771484301"/>
    <n v="134.75213623046801"/>
    <n v="8"/>
    <n v="-4.9976917731785996E-2"/>
    <n v="-3.7491865784978443E-2"/>
    <n v="1"/>
    <n v="0"/>
    <n v="0"/>
    <n v="0"/>
    <n v="0"/>
    <n v="0"/>
    <n v="0"/>
    <n v="-1.2485051946807553E-2"/>
    <n v="0"/>
    <n v="0"/>
  </r>
  <r>
    <x v="212"/>
    <d v="2020-03-12T00:00:00"/>
    <n v="228.66291809082"/>
    <n v="135.587158203125"/>
    <n v="9"/>
    <n v="-0.10056886860975636"/>
    <n v="6.1776045540800966E-3"/>
    <n v="1"/>
    <n v="0"/>
    <n v="0"/>
    <n v="0"/>
    <n v="0"/>
    <n v="0"/>
    <n v="0"/>
    <n v="-0.10674647316383645"/>
    <n v="0"/>
    <n v="0"/>
  </r>
  <r>
    <x v="212"/>
    <d v="2020-03-13T00:00:00"/>
    <n v="248.21049499511699"/>
    <n v="132.52249145507801"/>
    <n v="10"/>
    <n v="8.2028210570325708E-2"/>
    <n v="-2.2862289653165481E-2"/>
    <n v="1"/>
    <n v="0"/>
    <n v="0"/>
    <n v="0"/>
    <n v="0"/>
    <n v="0"/>
    <n v="0"/>
    <n v="0.1048905002234912"/>
    <n v="0"/>
    <n v="0"/>
  </r>
  <r>
    <x v="212"/>
    <d v="2020-03-16T00:00:00"/>
    <n v="221.05038452148401"/>
    <n v="141.10539245605401"/>
    <n v="11"/>
    <n v="-0.11588649651149842"/>
    <n v="6.2754697541550247E-2"/>
    <n v="1"/>
    <n v="0"/>
    <n v="0"/>
    <n v="0"/>
    <n v="0"/>
    <n v="0"/>
    <n v="0"/>
    <n v="-0.17864119405304868"/>
    <n v="0"/>
    <n v="0"/>
  </r>
  <r>
    <x v="212"/>
    <d v="2020-03-17T00:00:00"/>
    <n v="232.98532104492099"/>
    <n v="131.69606018066401"/>
    <n v="12"/>
    <n v="5.2584791980524008E-2"/>
    <n v="-6.9010382196528705E-2"/>
    <n v="1"/>
    <n v="0"/>
    <n v="0"/>
    <n v="0"/>
    <n v="0"/>
    <n v="0"/>
    <n v="0"/>
    <n v="0.12159517417705271"/>
    <n v="0"/>
    <n v="0"/>
  </r>
  <r>
    <x v="212"/>
    <d v="2020-03-18T00:00:00"/>
    <n v="221.18861389160099"/>
    <n v="124.26669311523401"/>
    <n v="13"/>
    <n v="-5.1959657720024234E-2"/>
    <n v="-5.806668621622553E-2"/>
    <n v="1"/>
    <n v="0"/>
    <n v="0"/>
    <n v="0"/>
    <n v="0"/>
    <n v="0"/>
    <n v="0"/>
    <n v="6.1070284962012958E-3"/>
    <n v="0"/>
    <n v="0"/>
  </r>
  <r>
    <x v="212"/>
    <d v="2020-03-19T00:00:00"/>
    <n v="221.65861511230401"/>
    <n v="127.650016784667"/>
    <n v="14"/>
    <n v="2.1226344725203206E-3"/>
    <n v="2.6862268196750163E-2"/>
    <n v="1"/>
    <n v="0"/>
    <n v="0"/>
    <n v="0"/>
    <n v="0"/>
    <n v="0"/>
    <n v="0"/>
    <n v="-2.4739633724229843E-2"/>
    <n v="0"/>
    <n v="0"/>
  </r>
  <r>
    <x v="212"/>
    <d v="2020-03-20T00:00:00"/>
    <n v="212.10647583007801"/>
    <n v="137.24867248535099"/>
    <n v="15"/>
    <n v="-4.4050035455452087E-2"/>
    <n v="7.2502132927746266E-2"/>
    <n v="1"/>
    <n v="0"/>
    <n v="0"/>
    <n v="0"/>
    <n v="0"/>
    <n v="0"/>
    <n v="0"/>
    <n v="-0.11655216838319835"/>
    <n v="0"/>
    <n v="0"/>
  </r>
  <r>
    <x v="212"/>
    <d v="2020-03-23T00:00:00"/>
    <n v="206.68325805664"/>
    <n v="142.90457153320301"/>
    <n v="16"/>
    <n v="-2.590092600305445E-2"/>
    <n v="4.0382667454212977E-2"/>
    <n v="0"/>
    <n v="1"/>
    <n v="0"/>
    <n v="-2.590092600305445E-2"/>
    <n v="4.0382667454212977E-2"/>
    <n v="0"/>
    <n v="0"/>
    <n v="0"/>
    <n v="-6.628359345726742E-2"/>
    <n v="0"/>
  </r>
  <r>
    <x v="212"/>
    <d v="2020-03-24T00:00:00"/>
    <n v="225.409423828125"/>
    <n v="140.24443054199199"/>
    <n v="17"/>
    <n v="8.6730943016593662E-2"/>
    <n v="-1.8790242875429471E-2"/>
    <n v="0"/>
    <n v="1"/>
    <n v="0"/>
    <n v="8.6730943016593662E-2"/>
    <n v="-1.8790242875429471E-2"/>
    <n v="0"/>
    <n v="0"/>
    <n v="0"/>
    <n v="0.10552118589202314"/>
    <n v="0"/>
  </r>
  <r>
    <x v="212"/>
    <d v="2020-03-25T00:00:00"/>
    <n v="228.78388977050699"/>
    <n v="139.92588806152301"/>
    <n v="18"/>
    <n v="1.4859435099916423E-2"/>
    <n v="-2.2739212298753604E-3"/>
    <n v="0"/>
    <n v="1"/>
    <n v="0"/>
    <n v="1.4859435099916423E-2"/>
    <n v="-2.2739212298753604E-3"/>
    <n v="0"/>
    <n v="0"/>
    <n v="0"/>
    <n v="1.7133356329791783E-2"/>
    <n v="0"/>
  </r>
  <r>
    <x v="212"/>
    <d v="2020-03-26T00:00:00"/>
    <n v="242.142486572265"/>
    <n v="140.61463928222599"/>
    <n v="19"/>
    <n v="5.6748495193616764E-2"/>
    <n v="4.9101825752850886E-3"/>
    <n v="0"/>
    <n v="1"/>
    <n v="0"/>
    <n v="5.6748495193616764E-2"/>
    <n v="4.9101825752850886E-3"/>
    <n v="0"/>
    <n v="0"/>
    <n v="0"/>
    <n v="5.1838312618331675E-2"/>
    <n v="0"/>
  </r>
  <r>
    <x v="212"/>
    <d v="2020-03-27T00:00:00"/>
    <n v="234.93014526367099"/>
    <n v="144.36801147460901"/>
    <n v="20"/>
    <n v="-3.0238124619811471E-2"/>
    <n v="2.6342580704629491E-2"/>
    <n v="0"/>
    <n v="1"/>
    <n v="0"/>
    <n v="-3.0238124619811471E-2"/>
    <n v="2.6342580704629491E-2"/>
    <n v="0"/>
    <n v="0"/>
    <n v="0"/>
    <n v="-5.6580705324440962E-2"/>
    <n v="0"/>
  </r>
  <r>
    <x v="212"/>
    <d v="2020-03-30T00:00:00"/>
    <n v="242.55961608886699"/>
    <n v="143.18006896972599"/>
    <n v="21"/>
    <n v="3.1959303947440613E-2"/>
    <n v="-8.2626130664425028E-3"/>
    <n v="0"/>
    <n v="1"/>
    <n v="0"/>
    <n v="3.1959303947440613E-2"/>
    <n v="-8.2626130664425028E-3"/>
    <n v="0"/>
    <n v="0"/>
    <n v="0"/>
    <n v="4.0221917013883113E-2"/>
    <n v="0"/>
  </r>
  <r>
    <x v="212"/>
    <d v="2020-03-31T00:00:00"/>
    <n v="238.944244384765"/>
    <n v="142.01786804199199"/>
    <n v="22"/>
    <n v="-1.5017282082858496E-2"/>
    <n v="-8.1501807005613623E-3"/>
    <n v="0"/>
    <n v="1"/>
    <n v="0"/>
    <n v="-1.5017282082858496E-2"/>
    <n v="-8.1501807005613623E-3"/>
    <n v="0"/>
    <n v="0"/>
    <n v="0"/>
    <n v="-6.8671013822971336E-3"/>
    <n v="0"/>
  </r>
  <r>
    <x v="213"/>
    <d v="2020-04-01T00:00:00"/>
    <n v="228.19056701660099"/>
    <n v="144.00759887695301"/>
    <n v="1"/>
    <n v="-4.6049137523352018E-2"/>
    <n v="1.3913187195751771E-2"/>
    <n v="1"/>
    <n v="0"/>
    <n v="1"/>
    <n v="0"/>
    <n v="0"/>
    <n v="-4.6049137523352018E-2"/>
    <n v="1.3913187195751771E-2"/>
    <n v="-5.9962324719103788E-2"/>
    <n v="0"/>
    <n v="-5.9962324719103788E-2"/>
  </r>
  <r>
    <x v="213"/>
    <d v="2020-04-02T00:00:00"/>
    <n v="233.45614624023401"/>
    <n v="144.92149353027301"/>
    <n v="2"/>
    <n v="2.281314883655685E-2"/>
    <n v="6.3261037060067839E-3"/>
    <n v="1"/>
    <n v="0"/>
    <n v="1"/>
    <n v="0"/>
    <n v="0"/>
    <n v="2.281314883655685E-2"/>
    <n v="6.3261037060067839E-3"/>
    <n v="1.6487045130550066E-2"/>
    <n v="0"/>
    <n v="1.6487045130550066E-2"/>
  </r>
  <r>
    <x v="213"/>
    <d v="2020-04-03T00:00:00"/>
    <n v="230.08175659179599"/>
    <n v="145.26628112792901"/>
    <n v="3"/>
    <n v="-1.4559539732390728E-2"/>
    <n v="2.3763079634128497E-3"/>
    <n v="1"/>
    <n v="0"/>
    <n v="1"/>
    <n v="0"/>
    <n v="0"/>
    <n v="-1.4559539732390728E-2"/>
    <n v="2.3763079634128497E-3"/>
    <n v="-1.6935847695803578E-2"/>
    <n v="0"/>
    <n v="-1.6935847695803578E-2"/>
  </r>
  <r>
    <x v="213"/>
    <d v="2020-04-06T00:00:00"/>
    <n v="245.53544616699199"/>
    <n v="144.88697814941401"/>
    <n v="4"/>
    <n v="6.5006611180914622E-2"/>
    <n v="-2.6145023876278342E-3"/>
    <n v="1"/>
    <n v="0"/>
    <n v="1"/>
    <n v="0"/>
    <n v="0"/>
    <n v="6.5006611180914622E-2"/>
    <n v="-2.6145023876278342E-3"/>
    <n v="6.762111356854246E-2"/>
    <n v="0"/>
    <n v="6.762111356854246E-2"/>
  </r>
  <r>
    <x v="213"/>
    <d v="2020-04-07T00:00:00"/>
    <n v="245.78578186035099"/>
    <n v="143.36961364746"/>
    <n v="5"/>
    <n v="1.0190307307785587E-3"/>
    <n v="-1.0527970983272232E-2"/>
    <n v="1"/>
    <n v="0"/>
    <n v="1"/>
    <n v="0"/>
    <n v="0"/>
    <n v="1.0190307307785587E-3"/>
    <n v="-1.0527970983272232E-2"/>
    <n v="1.154700171405079E-2"/>
    <n v="0"/>
    <n v="1.154700171405079E-2"/>
  </r>
  <r>
    <x v="213"/>
    <d v="2020-04-08T00:00:00"/>
    <n v="254.036361694335"/>
    <n v="142.32652282714801"/>
    <n v="6"/>
    <n v="3.3017061934246049E-2"/>
    <n v="-7.3021320349511603E-3"/>
    <n v="1"/>
    <n v="0"/>
    <n v="0"/>
    <n v="0"/>
    <n v="0"/>
    <n v="0"/>
    <n v="0"/>
    <n v="4.0319193969197212E-2"/>
    <n v="0"/>
    <n v="0"/>
  </r>
  <r>
    <x v="213"/>
    <d v="2020-04-09T00:00:00"/>
    <n v="257.90219116210898"/>
    <n v="142.58509826660099"/>
    <n v="7"/>
    <n v="1.5102995971123055E-2"/>
    <n v="1.815127859328031E-3"/>
    <n v="1"/>
    <n v="0"/>
    <n v="0"/>
    <n v="0"/>
    <n v="0"/>
    <n v="0"/>
    <n v="0"/>
    <n v="1.3287868111795024E-2"/>
    <n v="0"/>
    <n v="0"/>
  </r>
  <r>
    <x v="213"/>
    <d v="2020-04-13T00:00:00"/>
    <n v="255.54748535156199"/>
    <n v="141.28330993652301"/>
    <n v="8"/>
    <n v="-9.1721639973997779E-3"/>
    <n v="-9.1718375012147229E-3"/>
    <n v="1"/>
    <n v="0"/>
    <n v="0"/>
    <n v="0"/>
    <n v="0"/>
    <n v="0"/>
    <n v="0"/>
    <n v="-3.2649618505499467E-7"/>
    <n v="0"/>
    <n v="0"/>
  </r>
  <r>
    <x v="213"/>
    <d v="2020-04-14T00:00:00"/>
    <n v="263.08432006835898"/>
    <n v="141.24884033203099"/>
    <n v="9"/>
    <n v="2.9066344395453528E-2"/>
    <n v="-2.4400483010715281E-4"/>
    <n v="1"/>
    <n v="0"/>
    <n v="0"/>
    <n v="0"/>
    <n v="0"/>
    <n v="0"/>
    <n v="0"/>
    <n v="2.9310349225560681E-2"/>
    <n v="0"/>
    <n v="0"/>
  </r>
  <r>
    <x v="213"/>
    <d v="2020-04-15T00:00:00"/>
    <n v="257.49432373046801"/>
    <n v="144.990478515625"/>
    <n v="10"/>
    <n v="-2.1476913323090166E-2"/>
    <n v="2.614491490089511E-2"/>
    <n v="1"/>
    <n v="0"/>
    <n v="0"/>
    <n v="0"/>
    <n v="0"/>
    <n v="0"/>
    <n v="0"/>
    <n v="-4.762182822398528E-2"/>
    <n v="0"/>
    <n v="0"/>
  </r>
  <r>
    <x v="213"/>
    <d v="2020-04-16T00:00:00"/>
    <n v="258.73648071289"/>
    <n v="146.63703918457"/>
    <n v="11"/>
    <n v="4.8124186663312096E-3"/>
    <n v="1.129233742355173E-2"/>
    <n v="1"/>
    <n v="0"/>
    <n v="0"/>
    <n v="0"/>
    <n v="0"/>
    <n v="0"/>
    <n v="0"/>
    <n v="-6.4799187572205201E-3"/>
    <n v="0"/>
    <n v="0"/>
  </r>
  <r>
    <x v="213"/>
    <d v="2020-04-17T00:00:00"/>
    <n v="265.726318359375"/>
    <n v="144.67144775390599"/>
    <n v="12"/>
    <n v="2.665680601284116E-2"/>
    <n v="-1.3495118402253026E-2"/>
    <n v="1"/>
    <n v="0"/>
    <n v="0"/>
    <n v="0"/>
    <n v="0"/>
    <n v="0"/>
    <n v="0"/>
    <n v="4.0151924415094187E-2"/>
    <n v="0"/>
    <n v="0"/>
  </r>
  <r>
    <x v="213"/>
    <d v="2020-04-20T00:00:00"/>
    <n v="261.04486083984301"/>
    <n v="145.83534240722599"/>
    <n v="13"/>
    <n v="-1.7774627609484377E-2"/>
    <n v="8.0128996650337646E-3"/>
    <n v="1"/>
    <n v="0"/>
    <n v="0"/>
    <n v="0"/>
    <n v="0"/>
    <n v="0"/>
    <n v="0"/>
    <n v="-2.5787527274518142E-2"/>
    <n v="0"/>
    <n v="0"/>
  </r>
  <r>
    <x v="213"/>
    <d v="2020-04-21T00:00:00"/>
    <n v="253.11862182617099"/>
    <n v="147.67155456542901"/>
    <n v="14"/>
    <n v="-3.0834033345771963E-2"/>
    <n v="1.2512388182399673E-2"/>
    <n v="1"/>
    <n v="0"/>
    <n v="0"/>
    <n v="0"/>
    <n v="0"/>
    <n v="0"/>
    <n v="0"/>
    <n v="-4.3346421528171634E-2"/>
    <n v="0"/>
    <n v="0"/>
  </r>
  <r>
    <x v="213"/>
    <d v="2020-04-22T00:00:00"/>
    <n v="258.73648071289"/>
    <n v="146.16293334960901"/>
    <n v="15"/>
    <n v="2.1951854942415108E-2"/>
    <n v="-1.0268600413624493E-2"/>
    <n v="1"/>
    <n v="0"/>
    <n v="0"/>
    <n v="0"/>
    <n v="0"/>
    <n v="0"/>
    <n v="0"/>
    <n v="3.2220455356039603E-2"/>
    <n v="0"/>
    <n v="0"/>
  </r>
  <r>
    <x v="213"/>
    <d v="2020-04-23T00:00:00"/>
    <n v="258.71789550781199"/>
    <n v="146.93881225585901"/>
    <n v="16"/>
    <n v="-7.1833212511427213E-5"/>
    <n v="5.2942756579528513E-3"/>
    <n v="0"/>
    <n v="1"/>
    <n v="0"/>
    <n v="-7.1833212511427213E-5"/>
    <n v="5.2942756579528513E-3"/>
    <n v="0"/>
    <n v="0"/>
    <n v="0"/>
    <n v="-5.3661088704642784E-3"/>
    <n v="0"/>
  </r>
  <r>
    <x v="213"/>
    <d v="2020-04-24T00:00:00"/>
    <n v="262.32415771484301"/>
    <n v="147.28364562988199"/>
    <n v="17"/>
    <n v="1.3842720643425564E-2"/>
    <n v="2.3440327049892478E-3"/>
    <n v="0"/>
    <n v="1"/>
    <n v="0"/>
    <n v="1.3842720643425564E-2"/>
    <n v="2.3440327049892478E-3"/>
    <n v="0"/>
    <n v="0"/>
    <n v="0"/>
    <n v="1.1498687938436315E-2"/>
    <n v="0"/>
  </r>
  <r>
    <x v="213"/>
    <d v="2020-04-27T00:00:00"/>
    <n v="266.10638427734301"/>
    <n v="144.54211425781199"/>
    <n v="18"/>
    <n v="1.4315187526028764E-2"/>
    <n v="-1.8789376432401188E-2"/>
    <n v="0"/>
    <n v="1"/>
    <n v="0"/>
    <n v="1.4315187526028764E-2"/>
    <n v="-1.8789376432401188E-2"/>
    <n v="0"/>
    <n v="0"/>
    <n v="0"/>
    <n v="3.310456395842995E-2"/>
    <n v="0"/>
  </r>
  <r>
    <x v="213"/>
    <d v="2020-04-28T00:00:00"/>
    <n v="264.88275146484301"/>
    <n v="146.20603942871"/>
    <n v="19"/>
    <n v="-4.6088889438702747E-3"/>
    <n v="1.1445942583698614E-2"/>
    <n v="0"/>
    <n v="1"/>
    <n v="0"/>
    <n v="-4.6088889438702747E-3"/>
    <n v="1.1445942583698614E-2"/>
    <n v="0"/>
    <n v="0"/>
    <n v="0"/>
    <n v="-1.605483152756889E-2"/>
    <n v="0"/>
  </r>
  <r>
    <x v="213"/>
    <d v="2020-04-29T00:00:00"/>
    <n v="271.81695556640602"/>
    <n v="145.44737243652301"/>
    <n v="20"/>
    <n v="2.5841601506972622E-2"/>
    <n v="-5.2025361097735538E-3"/>
    <n v="0"/>
    <n v="1"/>
    <n v="0"/>
    <n v="2.5841601506972622E-2"/>
    <n v="-5.2025361097735538E-3"/>
    <n v="0"/>
    <n v="0"/>
    <n v="0"/>
    <n v="3.1044137616746174E-2"/>
    <n v="0"/>
  </r>
  <r>
    <x v="213"/>
    <d v="2020-04-30T00:00:00"/>
    <n v="269.28628540039"/>
    <n v="143.74903869628901"/>
    <n v="21"/>
    <n v="-9.3538106072237458E-3"/>
    <n v="-1.174532738966178E-2"/>
    <n v="0"/>
    <n v="1"/>
    <n v="0"/>
    <n v="-9.3538106072237458E-3"/>
    <n v="-1.174532738966178E-2"/>
    <n v="0"/>
    <n v="0"/>
    <n v="0"/>
    <n v="2.3915167824380343E-3"/>
    <n v="0"/>
  </r>
  <r>
    <x v="214"/>
    <d v="2020-05-01T00:00:00"/>
    <n v="262.15728759765602"/>
    <n v="144.98002624511699"/>
    <n v="1"/>
    <n v="-2.6830413700081289E-2"/>
    <n v="8.5269905735551547E-3"/>
    <n v="1"/>
    <n v="0"/>
    <n v="1"/>
    <n v="0"/>
    <n v="0"/>
    <n v="-2.6830413700081289E-2"/>
    <n v="8.5269905735551547E-3"/>
    <n v="-3.5357404273636442E-2"/>
    <n v="0"/>
    <n v="-3.5357404273636442E-2"/>
  </r>
  <r>
    <x v="214"/>
    <d v="2020-05-04T00:00:00"/>
    <n v="262.88037109375"/>
    <n v="144.298080444335"/>
    <n v="2"/>
    <n v="2.7544079601886872E-3"/>
    <n v="-4.714819741206455E-3"/>
    <n v="1"/>
    <n v="0"/>
    <n v="1"/>
    <n v="0"/>
    <n v="0"/>
    <n v="2.7544079601886872E-3"/>
    <n v="-4.714819741206455E-3"/>
    <n v="7.4692277013951418E-3"/>
    <n v="0"/>
    <n v="7.4692277013951418E-3"/>
  </r>
  <r>
    <x v="214"/>
    <d v="2020-05-05T00:00:00"/>
    <n v="265.30917358398398"/>
    <n v="143.37432861328099"/>
    <n v="3"/>
    <n v="9.1967727639465837E-3"/>
    <n v="-6.4222704508430737E-3"/>
    <n v="1"/>
    <n v="0"/>
    <n v="1"/>
    <n v="0"/>
    <n v="0"/>
    <n v="9.1967727639465837E-3"/>
    <n v="-6.4222704508430737E-3"/>
    <n v="1.5619043214789657E-2"/>
    <n v="0"/>
    <n v="1.5619043214789657E-2"/>
  </r>
  <r>
    <x v="214"/>
    <d v="2020-05-06T00:00:00"/>
    <n v="263.51071166992102"/>
    <n v="141.06092834472599"/>
    <n v="4"/>
    <n v="-6.8018200449385313E-3"/>
    <n v="-1.6266979743428302E-2"/>
    <n v="1"/>
    <n v="0"/>
    <n v="1"/>
    <n v="0"/>
    <n v="0"/>
    <n v="-6.8018200449385313E-3"/>
    <n v="-1.6266979743428302E-2"/>
    <n v="9.4651596984897703E-3"/>
    <n v="0"/>
    <n v="9.4651596984897703E-3"/>
  </r>
  <r>
    <x v="214"/>
    <d v="2020-05-07T00:00:00"/>
    <n v="266.6904296875"/>
    <n v="143.41749572753901"/>
    <n v="5"/>
    <n v="1.1994527703845395E-2"/>
    <n v="1.6568014228516597E-2"/>
    <n v="1"/>
    <n v="0"/>
    <n v="1"/>
    <n v="0"/>
    <n v="0"/>
    <n v="1.1994527703845395E-2"/>
    <n v="1.6568014228516597E-2"/>
    <n v="-4.5734865246712022E-3"/>
    <n v="0"/>
    <n v="-4.5734865246712022E-3"/>
  </r>
  <r>
    <x v="214"/>
    <d v="2020-05-08T00:00:00"/>
    <n v="271.10317993164"/>
    <n v="141.55291748046801"/>
    <n v="6"/>
    <n v="1.641093981483913E-2"/>
    <n v="-1.3086304892523645E-2"/>
    <n v="1"/>
    <n v="0"/>
    <n v="0"/>
    <n v="0"/>
    <n v="0"/>
    <n v="0"/>
    <n v="0"/>
    <n v="2.9497244707362775E-2"/>
    <n v="0"/>
    <n v="0"/>
  </r>
  <r>
    <x v="214"/>
    <d v="2020-05-11T00:00:00"/>
    <n v="271.15878295898398"/>
    <n v="140.447998046875"/>
    <n v="7"/>
    <n v="2.0507810373582834E-4"/>
    <n v="-7.8363226995754754E-3"/>
    <n v="1"/>
    <n v="0"/>
    <n v="0"/>
    <n v="0"/>
    <n v="0"/>
    <n v="0"/>
    <n v="0"/>
    <n v="8.0414008033113035E-3"/>
    <n v="0"/>
    <n v="0"/>
  </r>
  <r>
    <x v="214"/>
    <d v="2020-05-12T00:00:00"/>
    <n v="265.75408935546801"/>
    <n v="141.889556884765"/>
    <n v="8"/>
    <n v="-2.0133159193491977E-2"/>
    <n v="1.0211686965904746E-2"/>
    <n v="1"/>
    <n v="0"/>
    <n v="0"/>
    <n v="0"/>
    <n v="0"/>
    <n v="0"/>
    <n v="0"/>
    <n v="-3.0344846159396723E-2"/>
    <n v="0"/>
    <n v="0"/>
  </r>
  <r>
    <x v="214"/>
    <d v="2020-05-13T00:00:00"/>
    <n v="261.05404663085898"/>
    <n v="142.88230895996"/>
    <n v="9"/>
    <n v="-1.7843943983247325E-2"/>
    <n v="6.9722905663782151E-3"/>
    <n v="1"/>
    <n v="0"/>
    <n v="0"/>
    <n v="0"/>
    <n v="0"/>
    <n v="0"/>
    <n v="0"/>
    <n v="-2.4816234549625539E-2"/>
    <n v="0"/>
    <n v="0"/>
  </r>
  <r>
    <x v="214"/>
    <d v="2020-05-14T00:00:00"/>
    <n v="264.17822265625"/>
    <n v="144.28068542480401"/>
    <n v="10"/>
    <n v="1.1896500097916587E-2"/>
    <n v="9.7393295494234526E-3"/>
    <n v="1"/>
    <n v="0"/>
    <n v="0"/>
    <n v="0"/>
    <n v="0"/>
    <n v="0"/>
    <n v="0"/>
    <n v="2.1571705484931345E-3"/>
    <n v="0"/>
    <n v="0"/>
  </r>
  <r>
    <x v="214"/>
    <d v="2020-05-15T00:00:00"/>
    <n v="265.39266967773398"/>
    <n v="143.90954589843699"/>
    <n v="11"/>
    <n v="4.5865404161173897E-3"/>
    <n v="-2.5756579592695504E-3"/>
    <n v="1"/>
    <n v="0"/>
    <n v="0"/>
    <n v="0"/>
    <n v="0"/>
    <n v="0"/>
    <n v="0"/>
    <n v="7.1621983753869401E-3"/>
    <n v="0"/>
    <n v="0"/>
  </r>
  <r>
    <x v="214"/>
    <d v="2020-05-18T00:00:00"/>
    <n v="273.476470947265"/>
    <n v="140.75009155273401"/>
    <n v="12"/>
    <n v="3.0005087104385049E-2"/>
    <n v="-2.2199031238805282E-2"/>
    <n v="1"/>
    <n v="0"/>
    <n v="0"/>
    <n v="0"/>
    <n v="0"/>
    <n v="0"/>
    <n v="0"/>
    <n v="5.2204118343190331E-2"/>
    <n v="0"/>
    <n v="0"/>
  </r>
  <r>
    <x v="214"/>
    <d v="2020-05-19T00:00:00"/>
    <n v="270.66741943359301"/>
    <n v="141.27668762207"/>
    <n v="13"/>
    <n v="-1.0324756069722961E-2"/>
    <n v="3.7343736140881627E-3"/>
    <n v="1"/>
    <n v="0"/>
    <n v="0"/>
    <n v="0"/>
    <n v="0"/>
    <n v="0"/>
    <n v="0"/>
    <n v="-1.4059129683811124E-2"/>
    <n v="0"/>
    <n v="0"/>
  </r>
  <r>
    <x v="214"/>
    <d v="2020-05-20T00:00:00"/>
    <n v="275.26556396484301"/>
    <n v="141.699615478515"/>
    <n v="14"/>
    <n v="1.6845486187295561E-2"/>
    <n v="2.9891419649975045E-3"/>
    <n v="1"/>
    <n v="0"/>
    <n v="0"/>
    <n v="0"/>
    <n v="0"/>
    <n v="0"/>
    <n v="0"/>
    <n v="1.3856344222298056E-2"/>
    <n v="0"/>
    <n v="0"/>
  </r>
  <r>
    <x v="214"/>
    <d v="2020-05-21T00:00:00"/>
    <n v="273.36511230468699"/>
    <n v="142.05358886718699"/>
    <n v="15"/>
    <n v="-6.92800947425605E-3"/>
    <n v="2.494939735420745E-3"/>
    <n v="1"/>
    <n v="0"/>
    <n v="0"/>
    <n v="0"/>
    <n v="0"/>
    <n v="0"/>
    <n v="0"/>
    <n v="-9.4229492096767949E-3"/>
    <n v="0"/>
    <n v="0"/>
  </r>
  <r>
    <x v="214"/>
    <d v="2020-05-22T00:00:00"/>
    <n v="273.88424682617102"/>
    <n v="142.90821838378901"/>
    <n v="16"/>
    <n v="1.8972509279130488E-3"/>
    <n v="5.9982219176267643E-3"/>
    <n v="0"/>
    <n v="1"/>
    <n v="0"/>
    <n v="1.8972509279130488E-3"/>
    <n v="5.9982219176267643E-3"/>
    <n v="0"/>
    <n v="0"/>
    <n v="0"/>
    <n v="-4.1009709897137153E-3"/>
    <n v="0"/>
  </r>
  <r>
    <x v="214"/>
    <d v="2020-05-26T00:00:00"/>
    <n v="277.25863647460898"/>
    <n v="140.99186706542901"/>
    <n v="17"/>
    <n v="1.2245215950593649E-2"/>
    <n v="-1.3500386387633368E-2"/>
    <n v="0"/>
    <n v="1"/>
    <n v="0"/>
    <n v="1.2245215950593649E-2"/>
    <n v="-1.3500386387633368E-2"/>
    <n v="0"/>
    <n v="0"/>
    <n v="0"/>
    <n v="2.5745602338227015E-2"/>
    <n v="0"/>
  </r>
  <r>
    <x v="214"/>
    <d v="2020-05-27T00:00:00"/>
    <n v="281.38409423828102"/>
    <n v="140.732818603515"/>
    <n v="18"/>
    <n v="1.4769843169437868E-2"/>
    <n v="-1.8390190714541413E-3"/>
    <n v="0"/>
    <n v="1"/>
    <n v="0"/>
    <n v="1.4769843169437868E-2"/>
    <n v="-1.8390190714541413E-3"/>
    <n v="0"/>
    <n v="0"/>
    <n v="0"/>
    <n v="1.660886224089201E-2"/>
    <n v="0"/>
  </r>
  <r>
    <x v="214"/>
    <d v="2020-05-28T00:00:00"/>
    <n v="280.86492919921801"/>
    <n v="140.21485900878901"/>
    <n v="19"/>
    <n v="-1.8467446450630292E-3"/>
    <n v="-3.6872359007449869E-3"/>
    <n v="0"/>
    <n v="1"/>
    <n v="0"/>
    <n v="-1.8467446450630292E-3"/>
    <n v="-3.6872359007449869E-3"/>
    <n v="0"/>
    <n v="0"/>
    <n v="0"/>
    <n v="1.8404912556819577E-3"/>
    <n v="0"/>
  </r>
  <r>
    <x v="214"/>
    <d v="2020-05-29T00:00:00"/>
    <n v="282.116455078125"/>
    <n v="141.21623229980401"/>
    <n v="20"/>
    <n v="4.4460721988063947E-3"/>
    <n v="7.1163247267663652E-3"/>
    <n v="0"/>
    <n v="1"/>
    <n v="0"/>
    <n v="4.4460721988063947E-3"/>
    <n v="7.1163247267663652E-3"/>
    <n v="0"/>
    <n v="0"/>
    <n v="0"/>
    <n v="-2.6702525279599706E-3"/>
    <n v="0"/>
  </r>
  <r>
    <x v="215"/>
    <d v="2020-06-01T00:00:00"/>
    <n v="283.25662231445301"/>
    <n v="140.26550292968699"/>
    <n v="1"/>
    <n v="4.0333324227280571E-3"/>
    <n v="-6.7552019650989519E-3"/>
    <n v="1"/>
    <n v="0"/>
    <n v="1"/>
    <n v="0"/>
    <n v="0"/>
    <n v="4.0333324227280571E-3"/>
    <n v="-6.7552019650989519E-3"/>
    <n v="1.0788534387827009E-2"/>
    <n v="0"/>
    <n v="1.0788534387827009E-2"/>
  </r>
  <r>
    <x v="215"/>
    <d v="2020-06-02T00:00:00"/>
    <n v="285.60205078125"/>
    <n v="139.75552368164"/>
    <n v="2"/>
    <n v="8.246131660515528E-3"/>
    <n v="-3.6424394129143849E-3"/>
    <n v="1"/>
    <n v="0"/>
    <n v="1"/>
    <n v="0"/>
    <n v="0"/>
    <n v="8.246131660515528E-3"/>
    <n v="-3.6424394129143849E-3"/>
    <n v="1.1888571073429912E-2"/>
    <n v="0"/>
    <n v="1.1888571073429912E-2"/>
  </r>
  <r>
    <x v="215"/>
    <d v="2020-06-03T00:00:00"/>
    <n v="289.40295410156199"/>
    <n v="137.897201538085"/>
    <n v="3"/>
    <n v="1.3220610775459786E-2"/>
    <n v="-1.3386145525676569E-2"/>
    <n v="1"/>
    <n v="0"/>
    <n v="1"/>
    <n v="0"/>
    <n v="0"/>
    <n v="1.3220610775459786E-2"/>
    <n v="-1.3386145525676569E-2"/>
    <n v="2.6606756301136354E-2"/>
    <n v="0"/>
    <n v="2.6606756301136354E-2"/>
  </r>
  <r>
    <x v="215"/>
    <d v="2020-06-04T00:00:00"/>
    <n v="288.64276123046801"/>
    <n v="135.90051269531199"/>
    <n v="4"/>
    <n v="-2.6302186459825337E-3"/>
    <n v="-1.4585397436022525E-2"/>
    <n v="1"/>
    <n v="0"/>
    <n v="1"/>
    <n v="0"/>
    <n v="0"/>
    <n v="-2.6302186459825337E-3"/>
    <n v="-1.4585397436022525E-2"/>
    <n v="1.1955178790039992E-2"/>
    <n v="0"/>
    <n v="1.1955178790039992E-2"/>
  </r>
  <r>
    <x v="215"/>
    <d v="2020-06-05T00:00:00"/>
    <n v="296.04049682617102"/>
    <n v="134.93247985839801"/>
    <n v="5"/>
    <n v="2.5306455392118378E-2"/>
    <n v="-7.1485896173689757E-3"/>
    <n v="1"/>
    <n v="0"/>
    <n v="1"/>
    <n v="0"/>
    <n v="0"/>
    <n v="2.5306455392118378E-2"/>
    <n v="-7.1485896173689757E-3"/>
    <n v="3.2455045009487357E-2"/>
    <n v="0"/>
    <n v="3.2455045009487357E-2"/>
  </r>
  <r>
    <x v="215"/>
    <d v="2020-06-08T00:00:00"/>
    <n v="299.61892700195301"/>
    <n v="135.45115661621"/>
    <n v="6"/>
    <n v="1.2015165318622607E-2"/>
    <n v="3.836603433533222E-3"/>
    <n v="1"/>
    <n v="0"/>
    <n v="0"/>
    <n v="0"/>
    <n v="0"/>
    <n v="0"/>
    <n v="0"/>
    <n v="8.1785618850893846E-3"/>
    <n v="0"/>
    <n v="0"/>
  </r>
  <r>
    <x v="215"/>
    <d v="2020-06-09T00:00:00"/>
    <n v="297.38470458984301"/>
    <n v="136.98968505859301"/>
    <n v="7"/>
    <n v="-7.4848216139446599E-3"/>
    <n v="1.1294523891876214E-2"/>
    <n v="1"/>
    <n v="0"/>
    <n v="0"/>
    <n v="0"/>
    <n v="0"/>
    <n v="0"/>
    <n v="0"/>
    <n v="-1.8779345505820874E-2"/>
    <n v="0"/>
    <n v="0"/>
  </r>
  <r>
    <x v="215"/>
    <d v="2020-06-10T00:00:00"/>
    <n v="295.72531127929602"/>
    <n v="139.02085876464801"/>
    <n v="8"/>
    <n v="-5.5955812441305037E-3"/>
    <n v="1.4718353476921691E-2"/>
    <n v="1"/>
    <n v="0"/>
    <n v="0"/>
    <n v="0"/>
    <n v="0"/>
    <n v="0"/>
    <n v="0"/>
    <n v="-2.0313934721052196E-2"/>
    <n v="0"/>
    <n v="0"/>
  </r>
  <r>
    <x v="215"/>
    <d v="2020-06-11T00:00:00"/>
    <n v="278.67706298828102"/>
    <n v="141.64839172363199"/>
    <n v="9"/>
    <n v="-5.9377389933506219E-2"/>
    <n v="1.8723887409872065E-2"/>
    <n v="1"/>
    <n v="0"/>
    <n v="0"/>
    <n v="0"/>
    <n v="0"/>
    <n v="0"/>
    <n v="0"/>
    <n v="-7.8101277343378281E-2"/>
    <n v="0"/>
    <n v="0"/>
  </r>
  <r>
    <x v="215"/>
    <d v="2020-06-12T00:00:00"/>
    <n v="282.01443481445301"/>
    <n v="140.28277587890599"/>
    <n v="10"/>
    <n v="1.190462581848026E-2"/>
    <n v="-9.6876591308456897E-3"/>
    <n v="1"/>
    <n v="0"/>
    <n v="0"/>
    <n v="0"/>
    <n v="0"/>
    <n v="0"/>
    <n v="0"/>
    <n v="2.1592284949325947E-2"/>
    <n v="0"/>
    <n v="0"/>
  </r>
  <r>
    <x v="215"/>
    <d v="2020-06-15T00:00:00"/>
    <n v="284.64718627929602"/>
    <n v="140.360595703125"/>
    <n v="11"/>
    <n v="9.2922135913459727E-3"/>
    <n v="5.5458160850088126E-4"/>
    <n v="1"/>
    <n v="0"/>
    <n v="0"/>
    <n v="0"/>
    <n v="0"/>
    <n v="0"/>
    <n v="0"/>
    <n v="8.7376319828450909E-3"/>
    <n v="0"/>
    <n v="0"/>
  </r>
  <r>
    <x v="215"/>
    <d v="2020-06-16T00:00:00"/>
    <n v="290.12600708007801"/>
    <n v="138.20838928222599"/>
    <n v="12"/>
    <n v="1.9064865277566949E-2"/>
    <n v="-1.5452181400258129E-2"/>
    <n v="1"/>
    <n v="0"/>
    <n v="0"/>
    <n v="0"/>
    <n v="0"/>
    <n v="0"/>
    <n v="0"/>
    <n v="3.4517046677825076E-2"/>
    <n v="0"/>
    <n v="0"/>
  </r>
  <r>
    <x v="215"/>
    <d v="2020-06-17T00:00:00"/>
    <n v="288.920806884765"/>
    <n v="138.77885437011699"/>
    <n v="13"/>
    <n v="-4.1627098416611363E-3"/>
    <n v="4.1190770155982255E-3"/>
    <n v="1"/>
    <n v="0"/>
    <n v="0"/>
    <n v="0"/>
    <n v="0"/>
    <n v="0"/>
    <n v="0"/>
    <n v="-8.2817868572593618E-3"/>
    <n v="0"/>
    <n v="0"/>
  </r>
  <r>
    <x v="215"/>
    <d v="2020-06-18T00:00:00"/>
    <n v="289.03216552734301"/>
    <n v="140.24821472167901"/>
    <n v="14"/>
    <n v="3.8535538104866434E-4"/>
    <n v="1.0532124634350546E-2"/>
    <n v="1"/>
    <n v="0"/>
    <n v="0"/>
    <n v="0"/>
    <n v="0"/>
    <n v="0"/>
    <n v="0"/>
    <n v="-1.0146769253301883E-2"/>
    <n v="0"/>
    <n v="0"/>
  </r>
  <r>
    <x v="215"/>
    <d v="2020-06-19T00:00:00"/>
    <n v="287.38031005859301"/>
    <n v="140.360595703125"/>
    <n v="15"/>
    <n v="-5.7315206062045539E-3"/>
    <n v="8.0097975030948149E-4"/>
    <n v="1"/>
    <n v="0"/>
    <n v="0"/>
    <n v="0"/>
    <n v="0"/>
    <n v="0"/>
    <n v="0"/>
    <n v="-6.5325003565140354E-3"/>
    <n v="0"/>
    <n v="0"/>
  </r>
  <r>
    <x v="215"/>
    <d v="2020-06-22T00:00:00"/>
    <n v="289.22393798828102"/>
    <n v="140.37788391113199"/>
    <n v="16"/>
    <n v="6.3947992704599518E-3"/>
    <n v="1.231623684263753E-4"/>
    <n v="0"/>
    <n v="1"/>
    <n v="0"/>
    <n v="6.3947992704599518E-3"/>
    <n v="1.231623684263753E-4"/>
    <n v="0"/>
    <n v="0"/>
    <n v="0"/>
    <n v="6.2716369020335769E-3"/>
    <n v="0"/>
  </r>
  <r>
    <x v="215"/>
    <d v="2020-06-23T00:00:00"/>
    <n v="290.555419921875"/>
    <n v="139.41844177246"/>
    <n v="17"/>
    <n v="4.5930723686770447E-3"/>
    <n v="-6.8581736868922943E-3"/>
    <n v="0"/>
    <n v="1"/>
    <n v="0"/>
    <n v="4.5930723686770447E-3"/>
    <n v="-6.8581736868922943E-3"/>
    <n v="0"/>
    <n v="0"/>
    <n v="0"/>
    <n v="1.1451246055569339E-2"/>
    <n v="0"/>
  </r>
  <r>
    <x v="215"/>
    <d v="2020-06-24T00:00:00"/>
    <n v="283.14364624023398"/>
    <n v="140.91378784179599"/>
    <n v="18"/>
    <n v="-2.5839979600752891E-2"/>
    <n v="1.0668486133757003E-2"/>
    <n v="0"/>
    <n v="1"/>
    <n v="0"/>
    <n v="-2.5839979600752891E-2"/>
    <n v="1.0668486133757003E-2"/>
    <n v="0"/>
    <n v="0"/>
    <n v="0"/>
    <n v="-3.6508465734509894E-2"/>
    <n v="0"/>
  </r>
  <r>
    <x v="215"/>
    <d v="2020-06-25T00:00:00"/>
    <n v="286.17916870117102"/>
    <n v="141.32000732421801"/>
    <n v="19"/>
    <n v="1.0663725909446864E-2"/>
    <n v="2.8786046879322167E-3"/>
    <n v="0"/>
    <n v="1"/>
    <n v="0"/>
    <n v="1.0663725909446864E-2"/>
    <n v="2.8786046879322167E-3"/>
    <n v="0"/>
    <n v="0"/>
    <n v="0"/>
    <n v="7.7851212215146477E-3"/>
    <n v="0"/>
  </r>
  <r>
    <x v="215"/>
    <d v="2020-06-26T00:00:00"/>
    <n v="279.38195800781199"/>
    <n v="142.83262634277301"/>
    <n v="20"/>
    <n v="-2.4038207984813542E-2"/>
    <n v="1.064662528046283E-2"/>
    <n v="0"/>
    <n v="1"/>
    <n v="0"/>
    <n v="-2.4038207984813542E-2"/>
    <n v="1.064662528046283E-2"/>
    <n v="0"/>
    <n v="0"/>
    <n v="0"/>
    <n v="-3.4684833265276369E-2"/>
    <n v="0"/>
  </r>
  <r>
    <x v="215"/>
    <d v="2020-06-29T00:00:00"/>
    <n v="283.48822021484301"/>
    <n v="142.38310241699199"/>
    <n v="21"/>
    <n v="1.4590700355636903E-2"/>
    <n v="-3.1521704637271237E-3"/>
    <n v="0"/>
    <n v="1"/>
    <n v="0"/>
    <n v="1.4590700355636903E-2"/>
    <n v="-3.1521704637271237E-3"/>
    <n v="0"/>
    <n v="0"/>
    <n v="0"/>
    <n v="1.7742870819364029E-2"/>
    <n v="0"/>
  </r>
  <r>
    <x v="215"/>
    <d v="2020-06-30T00:00:00"/>
    <n v="287.11956787109301"/>
    <n v="141.69161987304599"/>
    <n v="22"/>
    <n v="1.2728170757738928E-2"/>
    <n v="-4.868324109111497E-3"/>
    <n v="0"/>
    <n v="1"/>
    <n v="0"/>
    <n v="1.2728170757738928E-2"/>
    <n v="-4.868324109111497E-3"/>
    <n v="0"/>
    <n v="0"/>
    <n v="0"/>
    <n v="1.7596494866850425E-2"/>
    <n v="0"/>
  </r>
  <r>
    <x v="216"/>
    <d v="2020-07-01T00:00:00"/>
    <n v="289.130767822265"/>
    <n v="141.41648864746"/>
    <n v="1"/>
    <n v="6.9803277946944133E-3"/>
    <n v="-1.9436484079454945E-3"/>
    <n v="1"/>
    <n v="0"/>
    <n v="1"/>
    <n v="0"/>
    <n v="0"/>
    <n v="6.9803277946944133E-3"/>
    <n v="-1.9436484079454945E-3"/>
    <n v="8.9239762026399085E-3"/>
    <n v="0"/>
    <n v="8.9239762026399085E-3"/>
  </r>
  <r>
    <x v="216"/>
    <d v="2020-07-02T00:00:00"/>
    <n v="290.72299194335898"/>
    <n v="141.56356811523401"/>
    <n v="2"/>
    <n v="5.4918265031047853E-3"/>
    <n v="1.0395042159559555E-3"/>
    <n v="1"/>
    <n v="0"/>
    <n v="1"/>
    <n v="0"/>
    <n v="0"/>
    <n v="5.4918265031047853E-3"/>
    <n v="1.0395042159559555E-3"/>
    <n v="4.4523222871488298E-3"/>
    <n v="0"/>
    <n v="4.4523222871488298E-3"/>
  </r>
  <r>
    <x v="216"/>
    <d v="2020-07-06T00:00:00"/>
    <n v="295.21099853515602"/>
    <n v="140.98382568359301"/>
    <n v="3"/>
    <n v="1.5319453853006827E-2"/>
    <n v="-4.1036884993385665E-3"/>
    <n v="1"/>
    <n v="0"/>
    <n v="1"/>
    <n v="0"/>
    <n v="0"/>
    <n v="1.5319453853006827E-2"/>
    <n v="-4.1036884993385665E-3"/>
    <n v="1.9423142352345393E-2"/>
    <n v="0"/>
    <n v="1.9423142352345393E-2"/>
  </r>
  <r>
    <x v="216"/>
    <d v="2020-07-07T00:00:00"/>
    <n v="292.166259765625"/>
    <n v="142.96545410156199"/>
    <n v="4"/>
    <n v="-1.0367326952266094E-2"/>
    <n v="1.3957849031046358E-2"/>
    <n v="1"/>
    <n v="0"/>
    <n v="1"/>
    <n v="0"/>
    <n v="0"/>
    <n v="-1.0367326952266094E-2"/>
    <n v="1.3957849031046358E-2"/>
    <n v="-2.432517598331245E-2"/>
    <n v="0"/>
    <n v="-2.432517598331245E-2"/>
  </r>
  <r>
    <x v="216"/>
    <d v="2020-07-08T00:00:00"/>
    <n v="294.40090942382801"/>
    <n v="142.39436340332"/>
    <n v="5"/>
    <n v="7.6194529350399921E-3"/>
    <n v="-4.0026060128720512E-3"/>
    <n v="1"/>
    <n v="0"/>
    <n v="1"/>
    <n v="0"/>
    <n v="0"/>
    <n v="7.6194529350399921E-3"/>
    <n v="-4.0026060128720512E-3"/>
    <n v="1.1622058947912043E-2"/>
    <n v="0"/>
    <n v="1.1622058947912043E-2"/>
  </r>
  <r>
    <x v="216"/>
    <d v="2020-07-09T00:00:00"/>
    <n v="292.72488403320301"/>
    <n v="144.66157531738199"/>
    <n v="6"/>
    <n v="-5.7092703536841061E-3"/>
    <n v="1.579663580173386E-2"/>
    <n v="1"/>
    <n v="0"/>
    <n v="0"/>
    <n v="0"/>
    <n v="0"/>
    <n v="0"/>
    <n v="0"/>
    <n v="-2.1505906155417965E-2"/>
    <n v="0"/>
    <n v="0"/>
  </r>
  <r>
    <x v="216"/>
    <d v="2020-07-10T00:00:00"/>
    <n v="295.71374511718699"/>
    <n v="143.93469238281199"/>
    <n v="7"/>
    <n v="1.015870352453088E-2"/>
    <n v="-5.0373795713165685E-3"/>
    <n v="1"/>
    <n v="0"/>
    <n v="0"/>
    <n v="0"/>
    <n v="0"/>
    <n v="0"/>
    <n v="0"/>
    <n v="1.5196083095847449E-2"/>
    <n v="0"/>
    <n v="0"/>
  </r>
  <r>
    <x v="216"/>
    <d v="2020-07-13T00:00:00"/>
    <n v="293.15325927734301"/>
    <n v="144.41058349609301"/>
    <n v="8"/>
    <n v="-8.6963676262950054E-3"/>
    <n v="3.3008450991457417E-3"/>
    <n v="1"/>
    <n v="0"/>
    <n v="0"/>
    <n v="0"/>
    <n v="0"/>
    <n v="0"/>
    <n v="0"/>
    <n v="-1.1997212725440748E-2"/>
    <n v="0"/>
    <n v="0"/>
  </r>
  <r>
    <x v="216"/>
    <d v="2020-07-14T00:00:00"/>
    <n v="296.95220947265602"/>
    <n v="144.61825561523401"/>
    <n v="9"/>
    <n v="1.2875673518674757E-2"/>
    <n v="1.437034141766608E-3"/>
    <n v="1"/>
    <n v="0"/>
    <n v="0"/>
    <n v="0"/>
    <n v="0"/>
    <n v="0"/>
    <n v="0"/>
    <n v="1.1438639376908149E-2"/>
    <n v="0"/>
    <n v="0"/>
  </r>
  <r>
    <x v="216"/>
    <d v="2020-07-15T00:00:00"/>
    <n v="299.68035888671801"/>
    <n v="143.94332885742099"/>
    <n v="10"/>
    <n v="9.1452212728463413E-3"/>
    <n v="-4.6778783101403655E-3"/>
    <n v="1"/>
    <n v="0"/>
    <n v="0"/>
    <n v="0"/>
    <n v="0"/>
    <n v="0"/>
    <n v="0"/>
    <n v="1.3823099582986706E-2"/>
    <n v="0"/>
    <n v="0"/>
  </r>
  <r>
    <x v="216"/>
    <d v="2020-07-16T00:00:00"/>
    <n v="298.693359375"/>
    <n v="144.626953125"/>
    <n v="11"/>
    <n v="-3.2989430408590444E-3"/>
    <n v="4.7380176625362348E-3"/>
    <n v="1"/>
    <n v="0"/>
    <n v="0"/>
    <n v="0"/>
    <n v="0"/>
    <n v="0"/>
    <n v="0"/>
    <n v="-8.0369607033952788E-3"/>
    <n v="0"/>
    <n v="0"/>
  </r>
  <r>
    <x v="216"/>
    <d v="2020-07-17T00:00:00"/>
    <n v="299.55941772460898"/>
    <n v="144.32405090332"/>
    <n v="12"/>
    <n v="2.8952943897796648E-3"/>
    <n v="-2.0965653582088991E-3"/>
    <n v="1"/>
    <n v="0"/>
    <n v="0"/>
    <n v="0"/>
    <n v="0"/>
    <n v="0"/>
    <n v="0"/>
    <n v="4.9918597479885638E-3"/>
    <n v="0"/>
    <n v="0"/>
  </r>
  <r>
    <x v="216"/>
    <d v="2020-07-20T00:00:00"/>
    <n v="301.98019409179602"/>
    <n v="144.67884826660099"/>
    <n v="13"/>
    <n v="8.0486451363022109E-3"/>
    <n v="2.4553216770105044E-3"/>
    <n v="1"/>
    <n v="0"/>
    <n v="0"/>
    <n v="0"/>
    <n v="0"/>
    <n v="0"/>
    <n v="0"/>
    <n v="5.5933234592917061E-3"/>
    <n v="0"/>
    <n v="0"/>
  </r>
  <r>
    <x v="216"/>
    <d v="2020-07-21T00:00:00"/>
    <n v="302.62271118164"/>
    <n v="144.765380859375"/>
    <n v="14"/>
    <n v="2.1254192664831237E-3"/>
    <n v="5.9792240884071137E-4"/>
    <n v="1"/>
    <n v="0"/>
    <n v="0"/>
    <n v="0"/>
    <n v="0"/>
    <n v="0"/>
    <n v="0"/>
    <n v="1.5274968576424123E-3"/>
    <n v="0"/>
    <n v="0"/>
  </r>
  <r>
    <x v="216"/>
    <d v="2020-07-22T00:00:00"/>
    <n v="304.34527587890602"/>
    <n v="145.19802856445301"/>
    <n v="15"/>
    <n v="5.6759808049400952E-3"/>
    <n v="2.9841560147540322E-3"/>
    <n v="1"/>
    <n v="0"/>
    <n v="0"/>
    <n v="0"/>
    <n v="0"/>
    <n v="0"/>
    <n v="0"/>
    <n v="2.6918247901860631E-3"/>
    <n v="0"/>
    <n v="0"/>
  </r>
  <r>
    <x v="216"/>
    <d v="2020-07-23T00:00:00"/>
    <n v="300.7138671875"/>
    <n v="146.89414978027301"/>
    <n v="16"/>
    <n v="-1.2003627533505921E-2"/>
    <n v="1.1613732963484365E-2"/>
    <n v="0"/>
    <n v="1"/>
    <n v="0"/>
    <n v="-1.2003627533505921E-2"/>
    <n v="1.1613732963484365E-2"/>
    <n v="0"/>
    <n v="0"/>
    <n v="0"/>
    <n v="-2.3617360496990286E-2"/>
    <n v="0"/>
  </r>
  <r>
    <x v="216"/>
    <d v="2020-07-24T00:00:00"/>
    <n v="298.77716064453102"/>
    <n v="146.885482788085"/>
    <n v="17"/>
    <n v="-6.4611918800815604E-3"/>
    <n v="-5.9003356459774327E-5"/>
    <n v="0"/>
    <n v="1"/>
    <n v="0"/>
    <n v="-6.4611918800815604E-3"/>
    <n v="-5.9003356459774327E-5"/>
    <n v="0"/>
    <n v="0"/>
    <n v="0"/>
    <n v="-6.4021885236217862E-3"/>
    <n v="0"/>
  </r>
  <r>
    <x v="216"/>
    <d v="2020-07-27T00:00:00"/>
    <n v="300.95593261718699"/>
    <n v="146.34031677246"/>
    <n v="18"/>
    <n v="7.2658373611281472E-3"/>
    <n v="-3.7184084387493193E-3"/>
    <n v="0"/>
    <n v="1"/>
    <n v="0"/>
    <n v="7.2658373611281472E-3"/>
    <n v="-3.7184084387493193E-3"/>
    <n v="0"/>
    <n v="0"/>
    <n v="0"/>
    <n v="1.0984245799877466E-2"/>
    <n v="0"/>
  </r>
  <r>
    <x v="216"/>
    <d v="2020-07-28T00:00:00"/>
    <n v="299.04718017578102"/>
    <n v="147.35287475585901"/>
    <n v="19"/>
    <n v="-6.3624965930310778E-3"/>
    <n v="6.8953726170086745E-3"/>
    <n v="0"/>
    <n v="1"/>
    <n v="0"/>
    <n v="-6.3624965930310778E-3"/>
    <n v="6.8953726170086745E-3"/>
    <n v="0"/>
    <n v="0"/>
    <n v="0"/>
    <n v="-1.3257869210039751E-2"/>
    <n v="0"/>
  </r>
  <r>
    <x v="216"/>
    <d v="2020-07-29T00:00:00"/>
    <n v="302.72509765625"/>
    <n v="147.10186767578099"/>
    <n v="20"/>
    <n v="1.222377105833194E-2"/>
    <n v="-1.7048945369642968E-3"/>
    <n v="0"/>
    <n v="1"/>
    <n v="0"/>
    <n v="1.222377105833194E-2"/>
    <n v="-1.7048945369642968E-3"/>
    <n v="0"/>
    <n v="0"/>
    <n v="0"/>
    <n v="1.3928665595296236E-2"/>
    <n v="0"/>
  </r>
  <r>
    <x v="216"/>
    <d v="2020-07-30T00:00:00"/>
    <n v="301.64498901367102"/>
    <n v="148.071044921875"/>
    <n v="21"/>
    <n v="-3.5743324044129905E-3"/>
    <n v="6.5668676738805483E-3"/>
    <n v="0"/>
    <n v="1"/>
    <n v="0"/>
    <n v="-3.5743324044129905E-3"/>
    <n v="6.5668676738805483E-3"/>
    <n v="0"/>
    <n v="0"/>
    <n v="0"/>
    <n v="-1.0141200078293538E-2"/>
    <n v="0"/>
  </r>
  <r>
    <x v="216"/>
    <d v="2020-07-31T00:00:00"/>
    <n v="304.02862548828102"/>
    <n v="147.97590637207"/>
    <n v="22"/>
    <n v="7.8710669369825154E-3"/>
    <n v="-6.4272611262698352E-4"/>
    <n v="0"/>
    <n v="1"/>
    <n v="0"/>
    <n v="7.8710669369825154E-3"/>
    <n v="-6.4272611262698352E-4"/>
    <n v="0"/>
    <n v="0"/>
    <n v="0"/>
    <n v="8.5137930496094992E-3"/>
    <n v="0"/>
  </r>
  <r>
    <x v="217"/>
    <d v="2020-08-03T00:00:00"/>
    <n v="306.14230346679602"/>
    <n v="147.23088073730401"/>
    <n v="1"/>
    <n v="6.9281780984830395E-3"/>
    <n v="-5.0474938183100058E-3"/>
    <n v="1"/>
    <n v="0"/>
    <n v="1"/>
    <n v="0"/>
    <n v="0"/>
    <n v="6.9281780984830395E-3"/>
    <n v="-5.0474938183100058E-3"/>
    <n v="1.1975671916793044E-2"/>
    <n v="0"/>
    <n v="1.1975671916793044E-2"/>
  </r>
  <r>
    <x v="217"/>
    <d v="2020-08-04T00:00:00"/>
    <n v="307.32489013671801"/>
    <n v="148.63429260253901"/>
    <n v="2"/>
    <n v="3.8554242088642433E-3"/>
    <n v="9.4869049650254701E-3"/>
    <n v="1"/>
    <n v="0"/>
    <n v="1"/>
    <n v="0"/>
    <n v="0"/>
    <n v="3.8554242088642433E-3"/>
    <n v="9.4869049650254701E-3"/>
    <n v="-5.6314807561612269E-3"/>
    <n v="0"/>
    <n v="-5.6314807561612269E-3"/>
  </r>
  <r>
    <x v="217"/>
    <d v="2020-08-05T00:00:00"/>
    <n v="309.23361206054602"/>
    <n v="147.33483886718699"/>
    <n v="3"/>
    <n v="6.1915552689643608E-3"/>
    <n v="-8.7810649620634878E-3"/>
    <n v="1"/>
    <n v="0"/>
    <n v="1"/>
    <n v="0"/>
    <n v="0"/>
    <n v="6.1915552689643608E-3"/>
    <n v="-8.7810649620634878E-3"/>
    <n v="1.4972620231027849E-2"/>
    <n v="0"/>
    <n v="1.4972620231027849E-2"/>
  </r>
  <r>
    <x v="217"/>
    <d v="2020-08-06T00:00:00"/>
    <n v="311.30075073242102"/>
    <n v="148.15783691406199"/>
    <n v="4"/>
    <n v="6.662471709068322E-3"/>
    <n v="5.570359216237432E-3"/>
    <n v="1"/>
    <n v="0"/>
    <n v="1"/>
    <n v="0"/>
    <n v="0"/>
    <n v="6.662471709068322E-3"/>
    <n v="5.570359216237432E-3"/>
    <n v="1.0921124928308899E-3"/>
    <n v="0"/>
    <n v="1.0921124928308899E-3"/>
  </r>
  <r>
    <x v="217"/>
    <d v="2020-08-07T00:00:00"/>
    <n v="311.52426147460898"/>
    <n v="147.17022705078099"/>
    <n v="5"/>
    <n v="7.1773209939292738E-4"/>
    <n v="-6.6882471753833203E-3"/>
    <n v="1"/>
    <n v="0"/>
    <n v="1"/>
    <n v="0"/>
    <n v="0"/>
    <n v="7.1773209939292738E-4"/>
    <n v="-6.6882471753833203E-3"/>
    <n v="7.4059792747762478E-3"/>
    <n v="0"/>
    <n v="7.4059792747762478E-3"/>
  </r>
  <r>
    <x v="217"/>
    <d v="2020-08-10T00:00:00"/>
    <n v="312.455322265625"/>
    <n v="146.51174926757801"/>
    <n v="6"/>
    <n v="2.9842690570950482E-3"/>
    <n v="-4.4842989338200858E-3"/>
    <n v="1"/>
    <n v="0"/>
    <n v="0"/>
    <n v="0"/>
    <n v="0"/>
    <n v="0"/>
    <n v="0"/>
    <n v="7.4685679909151335E-3"/>
    <n v="0"/>
    <n v="0"/>
  </r>
  <r>
    <x v="217"/>
    <d v="2020-08-11T00:00:00"/>
    <n v="309.87609863281199"/>
    <n v="144.77044677734301"/>
    <n v="7"/>
    <n v="-8.2889544499683311E-3"/>
    <n v="-1.1956262740513646E-2"/>
    <n v="1"/>
    <n v="0"/>
    <n v="0"/>
    <n v="0"/>
    <n v="0"/>
    <n v="0"/>
    <n v="0"/>
    <n v="3.6673082905453146E-3"/>
    <n v="0"/>
    <n v="0"/>
  </r>
  <r>
    <x v="217"/>
    <d v="2020-08-12T00:00:00"/>
    <n v="314.19656372070301"/>
    <n v="143.45370483398401"/>
    <n v="8"/>
    <n v="1.3846253407580276E-2"/>
    <n v="-9.1369935283356629E-3"/>
    <n v="1"/>
    <n v="0"/>
    <n v="0"/>
    <n v="0"/>
    <n v="0"/>
    <n v="0"/>
    <n v="0"/>
    <n v="2.2983246935915941E-2"/>
    <n v="0"/>
    <n v="0"/>
  </r>
  <r>
    <x v="217"/>
    <d v="2020-08-13T00:00:00"/>
    <n v="313.62857055664"/>
    <n v="141.92028808593699"/>
    <n v="9"/>
    <n v="-1.809399745299508E-3"/>
    <n v="-1.0746820274102942E-2"/>
    <n v="1"/>
    <n v="0"/>
    <n v="0"/>
    <n v="0"/>
    <n v="0"/>
    <n v="0"/>
    <n v="0"/>
    <n v="8.9374205288034348E-3"/>
    <n v="0"/>
    <n v="0"/>
  </r>
  <r>
    <x v="217"/>
    <d v="2020-08-14T00:00:00"/>
    <n v="313.63781738281199"/>
    <n v="141.36584472656199"/>
    <n v="10"/>
    <n v="2.9482932133649042E-5"/>
    <n v="-3.9143749241609049E-3"/>
    <n v="1"/>
    <n v="0"/>
    <n v="0"/>
    <n v="0"/>
    <n v="0"/>
    <n v="0"/>
    <n v="0"/>
    <n v="3.9438578562945538E-3"/>
    <n v="0"/>
    <n v="0"/>
  </r>
  <r>
    <x v="217"/>
    <d v="2020-08-17T00:00:00"/>
    <n v="314.63412475585898"/>
    <n v="141.72106933593699"/>
    <n v="11"/>
    <n v="3.1715826901477489E-3"/>
    <n v="2.5096518289835471E-3"/>
    <n v="1"/>
    <n v="0"/>
    <n v="0"/>
    <n v="0"/>
    <n v="0"/>
    <n v="0"/>
    <n v="0"/>
    <n v="6.6193086116420182E-4"/>
    <n v="0"/>
    <n v="0"/>
  </r>
  <r>
    <x v="217"/>
    <d v="2020-08-18T00:00:00"/>
    <n v="315.313873291015"/>
    <n v="142.73464965820301"/>
    <n v="12"/>
    <n v="2.1581108316485755E-3"/>
    <n v="7.1264843298151932E-3"/>
    <n v="1"/>
    <n v="0"/>
    <n v="0"/>
    <n v="0"/>
    <n v="0"/>
    <n v="0"/>
    <n v="0"/>
    <n v="-4.9683734981666172E-3"/>
    <n v="0"/>
    <n v="0"/>
  </r>
  <r>
    <x v="217"/>
    <d v="2020-08-19T00:00:00"/>
    <n v="314.00103759765602"/>
    <n v="141.84231567382801"/>
    <n v="13"/>
    <n v="-4.1722755177648974E-3"/>
    <n v="-6.2713221213670208E-3"/>
    <n v="1"/>
    <n v="0"/>
    <n v="0"/>
    <n v="0"/>
    <n v="0"/>
    <n v="0"/>
    <n v="0"/>
    <n v="2.0990466036021234E-3"/>
    <n v="0"/>
    <n v="0"/>
  </r>
  <r>
    <x v="217"/>
    <d v="2020-08-20T00:00:00"/>
    <n v="314.97863769531199"/>
    <n v="143.12446594238199"/>
    <n v="14"/>
    <n v="3.1085293317601563E-3"/>
    <n v="8.9986553043046227E-3"/>
    <n v="1"/>
    <n v="0"/>
    <n v="0"/>
    <n v="0"/>
    <n v="0"/>
    <n v="0"/>
    <n v="0"/>
    <n v="-5.8901259725444664E-3"/>
    <n v="0"/>
    <n v="0"/>
  </r>
  <r>
    <x v="217"/>
    <d v="2020-08-21T00:00:00"/>
    <n v="316.09603881835898"/>
    <n v="143.98219299316401"/>
    <n v="15"/>
    <n v="3.5412680380644546E-3"/>
    <n v="5.9749892652021207E-3"/>
    <n v="1"/>
    <n v="0"/>
    <n v="0"/>
    <n v="0"/>
    <n v="0"/>
    <n v="0"/>
    <n v="0"/>
    <n v="-2.4337212271376661E-3"/>
    <n v="0"/>
    <n v="0"/>
  </r>
  <r>
    <x v="217"/>
    <d v="2020-08-24T00:00:00"/>
    <n v="319.29901123046801"/>
    <n v="143.74822998046801"/>
    <n v="16"/>
    <n v="1.0081915313417138E-2"/>
    <n v="-1.6262657375074243E-3"/>
    <n v="0"/>
    <n v="1"/>
    <n v="0"/>
    <n v="1.0081915313417138E-2"/>
    <n v="-1.6262657375074243E-3"/>
    <n v="0"/>
    <n v="0"/>
    <n v="0"/>
    <n v="1.1708181050924563E-2"/>
    <n v="0"/>
  </r>
  <r>
    <x v="217"/>
    <d v="2020-08-25T00:00:00"/>
    <n v="320.41635131835898"/>
    <n v="142.64797973632801"/>
    <n v="17"/>
    <n v="3.4932449321157999E-3"/>
    <n v="-7.6834512442341468E-3"/>
    <n v="0"/>
    <n v="1"/>
    <n v="0"/>
    <n v="3.4932449321157999E-3"/>
    <n v="-7.6834512442341468E-3"/>
    <n v="0"/>
    <n v="0"/>
    <n v="0"/>
    <n v="1.1176696176349947E-2"/>
    <n v="0"/>
  </r>
  <r>
    <x v="217"/>
    <d v="2020-08-26T00:00:00"/>
    <n v="323.62878417968699"/>
    <n v="142.10220336914"/>
    <n v="18"/>
    <n v="9.9758831346693118E-3"/>
    <n v="-3.833374430691087E-3"/>
    <n v="0"/>
    <n v="1"/>
    <n v="0"/>
    <n v="9.9758831346693118E-3"/>
    <n v="-3.833374430691087E-3"/>
    <n v="0"/>
    <n v="0"/>
    <n v="0"/>
    <n v="1.3809257565360399E-2"/>
    <n v="0"/>
  </r>
  <r>
    <x v="217"/>
    <d v="2020-08-27T00:00:00"/>
    <n v="324.33636474609301"/>
    <n v="139.68519592285099"/>
    <n v="19"/>
    <n v="2.1840089666430771E-3"/>
    <n v="-1.7155250587550509E-2"/>
    <n v="0"/>
    <n v="1"/>
    <n v="0"/>
    <n v="2.1840089666430771E-3"/>
    <n v="-1.7155250587550509E-2"/>
    <n v="0"/>
    <n v="0"/>
    <n v="0"/>
    <n v="1.9339259554193584E-2"/>
    <n v="0"/>
  </r>
  <r>
    <x v="217"/>
    <d v="2020-08-28T00:00:00"/>
    <n v="326.43133544921801"/>
    <n v="139.58122253417901"/>
    <n v="20"/>
    <n v="6.4384816258566289E-3"/>
    <n v="-7.4461794619272968E-4"/>
    <n v="0"/>
    <n v="1"/>
    <n v="0"/>
    <n v="6.4384816258566289E-3"/>
    <n v="-7.4461794619272968E-4"/>
    <n v="0"/>
    <n v="0"/>
    <n v="0"/>
    <n v="7.1830995720493585E-3"/>
    <n v="0"/>
  </r>
  <r>
    <x v="217"/>
    <d v="2020-08-31T00:00:00"/>
    <n v="325.248931884765"/>
    <n v="140.50823974609301"/>
    <n v="21"/>
    <n v="-3.6287882915070511E-3"/>
    <n v="6.619460720233031E-3"/>
    <n v="0"/>
    <n v="1"/>
    <n v="0"/>
    <n v="-3.6287882915070511E-3"/>
    <n v="6.619460720233031E-3"/>
    <n v="0"/>
    <n v="0"/>
    <n v="0"/>
    <n v="-1.0248249011740082E-2"/>
    <n v="0"/>
  </r>
  <r>
    <x v="218"/>
    <d v="2020-09-01T00:00:00"/>
    <n v="328.31231689453102"/>
    <n v="142.115310668945"/>
    <n v="1"/>
    <n v="9.3745075920581098E-3"/>
    <n v="1.1372642100047164E-2"/>
    <n v="1"/>
    <n v="0"/>
    <n v="1"/>
    <n v="0"/>
    <n v="0"/>
    <n v="9.3745075920581098E-3"/>
    <n v="1.1372642100047164E-2"/>
    <n v="-1.998134507989054E-3"/>
    <n v="0"/>
    <n v="-1.998134507989054E-3"/>
  </r>
  <r>
    <x v="218"/>
    <d v="2020-09-02T00:00:00"/>
    <n v="333.06097412109301"/>
    <n v="143.46829223632801"/>
    <n v="2"/>
    <n v="1.4360237690426148E-2"/>
    <n v="9.4752757249131833E-3"/>
    <n v="1"/>
    <n v="0"/>
    <n v="1"/>
    <n v="0"/>
    <n v="0"/>
    <n v="1.4360237690426148E-2"/>
    <n v="9.4752757249131833E-3"/>
    <n v="4.8849619655129649E-3"/>
    <n v="0"/>
    <n v="4.8849619655129649E-3"/>
  </r>
  <r>
    <x v="218"/>
    <d v="2020-09-03T00:00:00"/>
    <n v="321.598876953125"/>
    <n v="143.875885009765"/>
    <n v="3"/>
    <n v="-3.5020533449895738E-2"/>
    <n v="2.8369675050684651E-3"/>
    <n v="1"/>
    <n v="0"/>
    <n v="1"/>
    <n v="0"/>
    <n v="0"/>
    <n v="-3.5020533449895738E-2"/>
    <n v="2.8369675050684651E-3"/>
    <n v="-3.78575009549642E-2"/>
    <n v="0"/>
    <n v="-3.78575009549642E-2"/>
  </r>
  <r>
    <x v="218"/>
    <d v="2020-09-04T00:00:00"/>
    <n v="318.97311401367102"/>
    <n v="141.14396667480401"/>
    <n v="4"/>
    <n v="-8.1982280934313843E-3"/>
    <n v="-1.9170608545932263E-2"/>
    <n v="1"/>
    <n v="0"/>
    <n v="1"/>
    <n v="0"/>
    <n v="0"/>
    <n v="-8.1982280934313843E-3"/>
    <n v="-1.9170608545932263E-2"/>
    <n v="1.0972380452500879E-2"/>
    <n v="0"/>
    <n v="1.0972380452500879E-2"/>
  </r>
  <r>
    <x v="218"/>
    <d v="2020-09-08T00:00:00"/>
    <n v="310.25787353515602"/>
    <n v="142.01123046875"/>
    <n v="5"/>
    <n v="-2.7703015347057911E-2"/>
    <n v="6.1257325641231658E-3"/>
    <n v="1"/>
    <n v="0"/>
    <n v="1"/>
    <n v="0"/>
    <n v="0"/>
    <n v="-2.7703015347057911E-2"/>
    <n v="6.1257325641231658E-3"/>
    <n v="-3.3828747911181074E-2"/>
    <n v="0"/>
    <n v="-3.3828747911181074E-2"/>
  </r>
  <r>
    <x v="218"/>
    <d v="2020-09-09T00:00:00"/>
    <n v="316.38461303710898"/>
    <n v="141.629638671875"/>
    <n v="6"/>
    <n v="1.9554801552054257E-2"/>
    <n v="-2.6906702708170672E-3"/>
    <n v="1"/>
    <n v="0"/>
    <n v="0"/>
    <n v="0"/>
    <n v="0"/>
    <n v="0"/>
    <n v="0"/>
    <n v="2.2245471822871322E-2"/>
    <n v="0"/>
    <n v="0"/>
  </r>
  <r>
    <x v="218"/>
    <d v="2020-09-10T00:00:00"/>
    <n v="310.89105224609301"/>
    <n v="142.34944152832"/>
    <n v="7"/>
    <n v="-1.7516066865506535E-2"/>
    <n v="5.0694184758604812E-3"/>
    <n v="1"/>
    <n v="0"/>
    <n v="0"/>
    <n v="0"/>
    <n v="0"/>
    <n v="0"/>
    <n v="0"/>
    <n v="-2.2585485341367017E-2"/>
    <n v="0"/>
    <n v="0"/>
  </r>
  <r>
    <x v="218"/>
    <d v="2020-09-11T00:00:00"/>
    <n v="311.04928588867102"/>
    <n v="142.65304565429599"/>
    <n v="8"/>
    <n v="5.0883866599376552E-4"/>
    <n v="2.1305374828151633E-3"/>
    <n v="1"/>
    <n v="0"/>
    <n v="0"/>
    <n v="0"/>
    <n v="0"/>
    <n v="0"/>
    <n v="0"/>
    <n v="-1.6216988168213978E-3"/>
    <n v="0"/>
    <n v="0"/>
  </r>
  <r>
    <x v="218"/>
    <d v="2020-09-14T00:00:00"/>
    <n v="315.14620971679602"/>
    <n v="142.64437866210901"/>
    <n v="9"/>
    <n v="1.3085313819219112E-2"/>
    <n v="-6.0757591558488095E-5"/>
    <n v="1"/>
    <n v="0"/>
    <n v="0"/>
    <n v="0"/>
    <n v="0"/>
    <n v="0"/>
    <n v="0"/>
    <n v="1.31460714107776E-2"/>
    <n v="0"/>
    <n v="0"/>
  </r>
  <r>
    <x v="218"/>
    <d v="2020-09-15T00:00:00"/>
    <n v="316.73843383789"/>
    <n v="142.29740905761699"/>
    <n v="10"/>
    <n v="5.0396144525360681E-3"/>
    <n v="-2.4353730546832421E-3"/>
    <n v="1"/>
    <n v="0"/>
    <n v="0"/>
    <n v="0"/>
    <n v="0"/>
    <n v="0"/>
    <n v="0"/>
    <n v="7.4749875072193106E-3"/>
    <n v="0"/>
    <n v="0"/>
  </r>
  <r>
    <x v="218"/>
    <d v="2020-09-16T00:00:00"/>
    <n v="315.48141479492102"/>
    <n v="141.87243652343699"/>
    <n v="11"/>
    <n v="-3.9765303228048625E-3"/>
    <n v="-2.990977808543916E-3"/>
    <n v="1"/>
    <n v="0"/>
    <n v="0"/>
    <n v="0"/>
    <n v="0"/>
    <n v="0"/>
    <n v="0"/>
    <n v="-9.8555251426094654E-4"/>
    <n v="0"/>
    <n v="0"/>
  </r>
  <r>
    <x v="218"/>
    <d v="2020-09-17T00:00:00"/>
    <n v="312.70672607421801"/>
    <n v="142.30613708496"/>
    <n v="12"/>
    <n v="-8.8339991947643699E-3"/>
    <n v="3.0523124437869449E-3"/>
    <n v="1"/>
    <n v="0"/>
    <n v="0"/>
    <n v="0"/>
    <n v="0"/>
    <n v="0"/>
    <n v="0"/>
    <n v="-1.1886311638551314E-2"/>
    <n v="0"/>
    <n v="0"/>
  </r>
  <r>
    <x v="218"/>
    <d v="2020-09-18T00:00:00"/>
    <n v="309.10659790039"/>
    <n v="141.86381530761699"/>
    <n v="13"/>
    <n v="-1.1579579473004519E-2"/>
    <n v="-3.1130816670849781E-3"/>
    <n v="1"/>
    <n v="0"/>
    <n v="0"/>
    <n v="0"/>
    <n v="0"/>
    <n v="0"/>
    <n v="0"/>
    <n v="-8.4664978059195411E-3"/>
    <n v="0"/>
    <n v="0"/>
  </r>
  <r>
    <x v="218"/>
    <d v="2020-09-21T00:00:00"/>
    <n v="305.66638183593699"/>
    <n v="142.58360290527301"/>
    <n v="14"/>
    <n v="-1.1191942677296675E-2"/>
    <n v="5.0609644378276104E-3"/>
    <n v="1"/>
    <n v="0"/>
    <n v="0"/>
    <n v="0"/>
    <n v="0"/>
    <n v="0"/>
    <n v="0"/>
    <n v="-1.6252907115124286E-2"/>
    <n v="0"/>
    <n v="0"/>
  </r>
  <r>
    <x v="218"/>
    <d v="2020-09-22T00:00:00"/>
    <n v="308.77938842773398"/>
    <n v="142.47087097167901"/>
    <n v="15"/>
    <n v="1.013281684993258E-2"/>
    <n v="-7.9095015024936688E-4"/>
    <n v="1"/>
    <n v="0"/>
    <n v="0"/>
    <n v="0"/>
    <n v="0"/>
    <n v="0"/>
    <n v="0"/>
    <n v="1.0923767000181947E-2"/>
    <n v="0"/>
    <n v="0"/>
  </r>
  <r>
    <x v="218"/>
    <d v="2020-09-23T00:00:00"/>
    <n v="301.61846923828102"/>
    <n v="142.66175842285099"/>
    <n v="16"/>
    <n v="-2.3464196817088192E-2"/>
    <n v="1.3389381642865288E-3"/>
    <n v="0"/>
    <n v="1"/>
    <n v="0"/>
    <n v="-2.3464196817088192E-2"/>
    <n v="1.3389381642865288E-3"/>
    <n v="0"/>
    <n v="0"/>
    <n v="0"/>
    <n v="-2.4803134981374722E-2"/>
    <n v="0"/>
  </r>
  <r>
    <x v="218"/>
    <d v="2020-09-24T00:00:00"/>
    <n v="302.42251586914"/>
    <n v="143.208084106445"/>
    <n v="17"/>
    <n v="2.6622269864776766E-3"/>
    <n v="3.8222034466944385E-3"/>
    <n v="0"/>
    <n v="1"/>
    <n v="0"/>
    <n v="2.6622269864776766E-3"/>
    <n v="3.8222034466944385E-3"/>
    <n v="0"/>
    <n v="0"/>
    <n v="0"/>
    <n v="-1.1599764602167619E-3"/>
    <n v="0"/>
  </r>
  <r>
    <x v="218"/>
    <d v="2020-09-25T00:00:00"/>
    <n v="307.311767578125"/>
    <n v="143.208084106445"/>
    <n v="18"/>
    <n v="1.6037663083527491E-2"/>
    <n v="0"/>
    <n v="0"/>
    <n v="1"/>
    <n v="0"/>
    <n v="1.6037663083527491E-2"/>
    <n v="0"/>
    <n v="0"/>
    <n v="0"/>
    <n v="0"/>
    <n v="1.6037663083527491E-2"/>
    <n v="0"/>
  </r>
  <r>
    <x v="218"/>
    <d v="2020-09-28T00:00:00"/>
    <n v="312.41598510742102"/>
    <n v="142.80043029785099"/>
    <n v="19"/>
    <n v="1.647282351787132E-2"/>
    <n v="-2.8506429992003848E-3"/>
    <n v="0"/>
    <n v="1"/>
    <n v="0"/>
    <n v="1.647282351787132E-2"/>
    <n v="-2.8506429992003848E-3"/>
    <n v="0"/>
    <n v="0"/>
    <n v="0"/>
    <n v="1.9323466517071706E-2"/>
    <n v="0"/>
  </r>
  <r>
    <x v="218"/>
    <d v="2020-09-29T00:00:00"/>
    <n v="310.71453857421801"/>
    <n v="142.96527099609301"/>
    <n v="20"/>
    <n v="-5.460977104972663E-3"/>
    <n v="1.1536774062024353E-3"/>
    <n v="0"/>
    <n v="1"/>
    <n v="0"/>
    <n v="-5.460977104972663E-3"/>
    <n v="1.1536774062024353E-3"/>
    <n v="0"/>
    <n v="0"/>
    <n v="0"/>
    <n v="-6.6146545111750981E-3"/>
    <n v="0"/>
  </r>
  <r>
    <x v="218"/>
    <d v="2020-09-30T00:00:00"/>
    <n v="313.07043457031199"/>
    <n v="141.59494018554599"/>
    <n v="21"/>
    <n v="7.5535875314264918E-3"/>
    <n v="-9.631293129168262E-3"/>
    <n v="0"/>
    <n v="1"/>
    <n v="0"/>
    <n v="7.5535875314264918E-3"/>
    <n v="-9.631293129168262E-3"/>
    <n v="0"/>
    <n v="0"/>
    <n v="0"/>
    <n v="1.7184880660594752E-2"/>
    <n v="0"/>
  </r>
  <r>
    <x v="219"/>
    <d v="2020-10-01T00:00:00"/>
    <n v="315.08035278320301"/>
    <n v="141.82844543457"/>
    <n v="1"/>
    <n v="6.3994986961666573E-3"/>
    <n v="1.647749012278208E-3"/>
    <n v="1"/>
    <n v="0"/>
    <n v="1"/>
    <n v="0"/>
    <n v="0"/>
    <n v="6.3994986961666573E-3"/>
    <n v="1.647749012278208E-3"/>
    <n v="4.7517496838884489E-3"/>
    <n v="0"/>
    <n v="4.7517496838884489E-3"/>
  </r>
  <r>
    <x v="219"/>
    <d v="2020-10-02T00:00:00"/>
    <n v="312.08880615234301"/>
    <n v="141.29888916015599"/>
    <n v="2"/>
    <n v="-9.5399120845544739E-3"/>
    <n v="-3.7407683909714559E-3"/>
    <n v="1"/>
    <n v="0"/>
    <n v="1"/>
    <n v="0"/>
    <n v="0"/>
    <n v="-9.5399120845544739E-3"/>
    <n v="-3.7407683909714559E-3"/>
    <n v="-5.7991436935830179E-3"/>
    <n v="0"/>
    <n v="-5.7991436935830179E-3"/>
  </r>
  <r>
    <x v="219"/>
    <d v="2020-10-05T00:00:00"/>
    <n v="317.623046875"/>
    <n v="138.53797912597599"/>
    <n v="3"/>
    <n v="1.757751005528578E-2"/>
    <n v="-1.9732922536844017E-2"/>
    <n v="1"/>
    <n v="0"/>
    <n v="1"/>
    <n v="0"/>
    <n v="0"/>
    <n v="1.757751005528578E-2"/>
    <n v="-1.9732922536844017E-2"/>
    <n v="3.7310432592129794E-2"/>
    <n v="0"/>
    <n v="3.7310432592129794E-2"/>
  </r>
  <r>
    <x v="219"/>
    <d v="2020-10-06T00:00:00"/>
    <n v="313.10778808593699"/>
    <n v="139.28463745117099"/>
    <n v="4"/>
    <n v="-1.4317790327846977E-2"/>
    <n v="5.3750852401364783E-3"/>
    <n v="1"/>
    <n v="0"/>
    <n v="1"/>
    <n v="0"/>
    <n v="0"/>
    <n v="-1.4317790327846977E-2"/>
    <n v="5.3750852401364783E-3"/>
    <n v="-1.9692875567983457E-2"/>
    <n v="0"/>
    <n v="-1.9692875567983457E-2"/>
  </r>
  <r>
    <x v="219"/>
    <d v="2020-10-07T00:00:00"/>
    <n v="318.55792236328102"/>
    <n v="138.26885986328099"/>
    <n v="5"/>
    <n v="1.7256816191336448E-2"/>
    <n v="-7.3195411536580443E-3"/>
    <n v="1"/>
    <n v="0"/>
    <n v="1"/>
    <n v="0"/>
    <n v="0"/>
    <n v="1.7256816191336448E-2"/>
    <n v="-7.3195411536580443E-3"/>
    <n v="2.4576357344994491E-2"/>
    <n v="0"/>
    <n v="2.4576357344994491E-2"/>
  </r>
  <r>
    <x v="219"/>
    <d v="2020-10-08T00:00:00"/>
    <n v="321.38113403320301"/>
    <n v="139.01550292968699"/>
    <n v="6"/>
    <n v="8.8234339128607613E-3"/>
    <n v="5.385409140534465E-3"/>
    <n v="1"/>
    <n v="0"/>
    <n v="0"/>
    <n v="0"/>
    <n v="0"/>
    <n v="0"/>
    <n v="0"/>
    <n v="3.4380247723262963E-3"/>
    <n v="0"/>
    <n v="0"/>
  </r>
  <r>
    <x v="219"/>
    <d v="2020-10-09T00:00:00"/>
    <n v="324.25112915039"/>
    <n v="138.98945617675699"/>
    <n v="7"/>
    <n v="8.8905532916671998E-3"/>
    <n v="-1.8738336963439702E-4"/>
    <n v="1"/>
    <n v="0"/>
    <n v="0"/>
    <n v="0"/>
    <n v="0"/>
    <n v="0"/>
    <n v="0"/>
    <n v="9.0779366613015968E-3"/>
    <n v="0"/>
    <n v="0"/>
  </r>
  <r>
    <x v="219"/>
    <d v="2020-10-12T00:00:00"/>
    <n v="329.46759033203102"/>
    <n v="139.43226623535099"/>
    <n v="8"/>
    <n v="1.5959683423741298E-2"/>
    <n v="3.1808612353650097E-3"/>
    <n v="1"/>
    <n v="0"/>
    <n v="0"/>
    <n v="0"/>
    <n v="0"/>
    <n v="0"/>
    <n v="0"/>
    <n v="1.2778822188376289E-2"/>
    <n v="0"/>
    <n v="0"/>
  </r>
  <r>
    <x v="219"/>
    <d v="2020-10-13T00:00:00"/>
    <n v="327.3173828125"/>
    <n v="140.43067932128901"/>
    <n v="9"/>
    <n v="-6.5476991389457635E-3"/>
    <n v="7.1350447600097089E-3"/>
    <n v="1"/>
    <n v="0"/>
    <n v="0"/>
    <n v="0"/>
    <n v="0"/>
    <n v="0"/>
    <n v="0"/>
    <n v="-1.3682743898955473E-2"/>
    <n v="0"/>
    <n v="0"/>
  </r>
  <r>
    <x v="219"/>
    <d v="2020-10-14T00:00:00"/>
    <n v="325.2607421875"/>
    <n v="140.75190734863199"/>
    <n v="10"/>
    <n v="-6.3031454942767485E-3"/>
    <n v="2.2848368449436165E-3"/>
    <n v="1"/>
    <n v="0"/>
    <n v="0"/>
    <n v="0"/>
    <n v="0"/>
    <n v="0"/>
    <n v="0"/>
    <n v="-8.5879823392203646E-3"/>
    <n v="0"/>
    <n v="0"/>
  </r>
  <r>
    <x v="219"/>
    <d v="2020-10-15T00:00:00"/>
    <n v="324.858795166015"/>
    <n v="140.50885009765599"/>
    <n v="11"/>
    <n v="-1.2365328208298835E-3"/>
    <n v="-1.7283414414948201E-3"/>
    <n v="1"/>
    <n v="0"/>
    <n v="0"/>
    <n v="0"/>
    <n v="0"/>
    <n v="0"/>
    <n v="0"/>
    <n v="4.9180862066493659E-4"/>
    <n v="0"/>
    <n v="0"/>
  </r>
  <r>
    <x v="219"/>
    <d v="2020-10-16T00:00:00"/>
    <n v="324.66244506835898"/>
    <n v="140.1181640625"/>
    <n v="12"/>
    <n v="-6.0459948489548112E-4"/>
    <n v="-2.7843811739487376E-3"/>
    <n v="1"/>
    <n v="0"/>
    <n v="0"/>
    <n v="0"/>
    <n v="0"/>
    <n v="0"/>
    <n v="0"/>
    <n v="2.1797816890532567E-3"/>
    <n v="0"/>
    <n v="0"/>
  </r>
  <r>
    <x v="219"/>
    <d v="2020-10-19T00:00:00"/>
    <n v="319.726470947265"/>
    <n v="139.58850097656199"/>
    <n v="13"/>
    <n v="-1.5320160047657187E-2"/>
    <n v="-3.7872799274575077E-3"/>
    <n v="1"/>
    <n v="0"/>
    <n v="0"/>
    <n v="0"/>
    <n v="0"/>
    <n v="0"/>
    <n v="0"/>
    <n v="-1.1532880120199679E-2"/>
    <n v="0"/>
    <n v="0"/>
  </r>
  <r>
    <x v="219"/>
    <d v="2020-10-20T00:00:00"/>
    <n v="321.00729370117102"/>
    <n v="138.26019287109301"/>
    <n v="14"/>
    <n v="3.9979927096816664E-3"/>
    <n v="-9.5614502029871592E-3"/>
    <n v="1"/>
    <n v="0"/>
    <n v="0"/>
    <n v="0"/>
    <n v="0"/>
    <n v="0"/>
    <n v="0"/>
    <n v="1.3559442912668826E-2"/>
    <n v="0"/>
    <n v="0"/>
  </r>
  <r>
    <x v="219"/>
    <d v="2020-10-21T00:00:00"/>
    <n v="320.39956665039"/>
    <n v="137.78269958496"/>
    <n v="15"/>
    <n v="-1.8949820159642797E-3"/>
    <n v="-3.4595620856391271E-3"/>
    <n v="1"/>
    <n v="0"/>
    <n v="0"/>
    <n v="0"/>
    <n v="0"/>
    <n v="0"/>
    <n v="0"/>
    <n v="1.5645800696748474E-3"/>
    <n v="0"/>
    <n v="0"/>
  </r>
  <r>
    <x v="219"/>
    <d v="2020-10-22T00:00:00"/>
    <n v="322.15710449218699"/>
    <n v="136.35009765625"/>
    <n v="16"/>
    <n v="5.4704660420872922E-3"/>
    <n v="-1.045197791008776E-2"/>
    <n v="0"/>
    <n v="1"/>
    <n v="0"/>
    <n v="5.4704660420872922E-3"/>
    <n v="-1.045197791008776E-2"/>
    <n v="0"/>
    <n v="0"/>
    <n v="0"/>
    <n v="1.5922443952175052E-2"/>
    <n v="0"/>
  </r>
  <r>
    <x v="219"/>
    <d v="2020-10-23T00:00:00"/>
    <n v="323.25079345703102"/>
    <n v="137.18362426757801"/>
    <n v="17"/>
    <n v="3.3891435639026419E-3"/>
    <n v="6.0945260091107515E-3"/>
    <n v="0"/>
    <n v="1"/>
    <n v="0"/>
    <n v="3.3891435639026419E-3"/>
    <n v="6.0945260091107515E-3"/>
    <n v="0"/>
    <n v="0"/>
    <n v="0"/>
    <n v="-2.7053824452081096E-3"/>
    <n v="0"/>
  </r>
  <r>
    <x v="219"/>
    <d v="2020-10-26T00:00:00"/>
    <n v="317.27719116210898"/>
    <n v="138.45985412597599"/>
    <n v="18"/>
    <n v="-1.8652660407893481E-2"/>
    <n v="9.260070185093441E-3"/>
    <n v="0"/>
    <n v="1"/>
    <n v="0"/>
    <n v="-1.8652660407893481E-2"/>
    <n v="9.260070185093441E-3"/>
    <n v="0"/>
    <n v="0"/>
    <n v="0"/>
    <n v="-2.791273059298692E-2"/>
    <n v="0"/>
  </r>
  <r>
    <x v="219"/>
    <d v="2020-10-27T00:00:00"/>
    <n v="316.18338012695301"/>
    <n v="139.38887023925699"/>
    <n v="19"/>
    <n v="-3.4534497388668609E-3"/>
    <n v="6.6872329715629477E-3"/>
    <n v="0"/>
    <n v="1"/>
    <n v="0"/>
    <n v="-3.4534497388668609E-3"/>
    <n v="6.6872329715629477E-3"/>
    <n v="0"/>
    <n v="0"/>
    <n v="0"/>
    <n v="-1.0140682710429809E-2"/>
    <n v="0"/>
  </r>
  <r>
    <x v="219"/>
    <d v="2020-10-28T00:00:00"/>
    <n v="305.37658691406199"/>
    <n v="139.51905822753901"/>
    <n v="20"/>
    <n v="-3.477663595359138E-2"/>
    <n v="9.3355537401078586E-4"/>
    <n v="0"/>
    <n v="1"/>
    <n v="0"/>
    <n v="-3.477663595359138E-2"/>
    <n v="9.3355537401078586E-4"/>
    <n v="0"/>
    <n v="0"/>
    <n v="0"/>
    <n v="-3.5710191327602163E-2"/>
    <n v="0"/>
  </r>
  <r>
    <x v="219"/>
    <d v="2020-10-29T00:00:00"/>
    <n v="308.48025512695301"/>
    <n v="138.16468811035099"/>
    <n v="21"/>
    <n v="1.0112112295144915E-2"/>
    <n v="-9.7548443137034108E-3"/>
    <n v="0"/>
    <n v="1"/>
    <n v="0"/>
    <n v="1.0112112295144915E-2"/>
    <n v="-9.7548443137034108E-3"/>
    <n v="0"/>
    <n v="0"/>
    <n v="0"/>
    <n v="1.9866956608848324E-2"/>
    <n v="0"/>
  </r>
  <r>
    <x v="219"/>
    <d v="2020-10-30T00:00:00"/>
    <n v="305.264404296875"/>
    <n v="136.80160522460901"/>
    <n v="22"/>
    <n v="-1.0479538065978232E-2"/>
    <n v="-9.914626517245605E-3"/>
    <n v="0"/>
    <n v="1"/>
    <n v="0"/>
    <n v="-1.0479538065978232E-2"/>
    <n v="-9.914626517245605E-3"/>
    <n v="0"/>
    <n v="0"/>
    <n v="0"/>
    <n v="-5.6491154873262658E-4"/>
    <n v="0"/>
  </r>
  <r>
    <x v="220"/>
    <d v="2020-11-02T00:00:00"/>
    <n v="308.68597412109301"/>
    <n v="137.82635498046801"/>
    <n v="1"/>
    <n v="1.1146194768856E-2"/>
    <n v="7.4628563758985392E-3"/>
    <n v="1"/>
    <n v="0"/>
    <n v="1"/>
    <n v="0"/>
    <n v="0"/>
    <n v="1.1146194768856E-2"/>
    <n v="7.4628563758985392E-3"/>
    <n v="3.6833383929574604E-3"/>
    <n v="0"/>
    <n v="3.6833383929574604E-3"/>
  </r>
  <r>
    <x v="220"/>
    <d v="2020-11-03T00:00:00"/>
    <n v="314.13610839843699"/>
    <n v="137.02671813964801"/>
    <n v="2"/>
    <n v="1.750186305588641E-2"/>
    <n v="-5.8186658627570036E-3"/>
    <n v="1"/>
    <n v="0"/>
    <n v="1"/>
    <n v="0"/>
    <n v="0"/>
    <n v="1.750186305588641E-2"/>
    <n v="-5.8186658627570036E-3"/>
    <n v="2.3320528918643411E-2"/>
    <n v="0"/>
    <n v="2.3320528918643411E-2"/>
  </r>
  <r>
    <x v="220"/>
    <d v="2020-11-04T00:00:00"/>
    <n v="321.15670776367102"/>
    <n v="139.99914550781199"/>
    <n v="3"/>
    <n v="2.2102831959607508E-2"/>
    <n v="2.1460389344282332E-2"/>
    <n v="1"/>
    <n v="0"/>
    <n v="1"/>
    <n v="0"/>
    <n v="0"/>
    <n v="2.2102831959607508E-2"/>
    <n v="2.1460389344282332E-2"/>
    <n v="6.4244261532517624E-4"/>
    <n v="0"/>
    <n v="6.4244261532517624E-4"/>
  </r>
  <r>
    <x v="220"/>
    <d v="2020-11-05T00:00:00"/>
    <n v="327.420318603515"/>
    <n v="140.24244689941401"/>
    <n v="4"/>
    <n v="1.9315533313008088E-2"/>
    <n v="1.7363693279154972E-3"/>
    <n v="1"/>
    <n v="0"/>
    <n v="1"/>
    <n v="0"/>
    <n v="0"/>
    <n v="1.9315533313008088E-2"/>
    <n v="1.7363693279154972E-3"/>
    <n v="1.7579163985092589E-2"/>
    <n v="0"/>
    <n v="1.7579163985092589E-2"/>
  </r>
  <r>
    <x v="220"/>
    <d v="2020-11-06T00:00:00"/>
    <n v="327.34542846679602"/>
    <n v="138.54772949218699"/>
    <n v="5"/>
    <n v="-2.2875398531651615E-4"/>
    <n v="-1.215780487035645E-2"/>
    <n v="1"/>
    <n v="0"/>
    <n v="1"/>
    <n v="0"/>
    <n v="0"/>
    <n v="-2.2875398531651615E-4"/>
    <n v="-1.215780487035645E-2"/>
    <n v="1.1929050885039934E-2"/>
    <n v="0"/>
    <n v="1.1929050885039934E-2"/>
  </r>
  <r>
    <x v="220"/>
    <d v="2020-11-09T00:00:00"/>
    <n v="331.45877075195301"/>
    <n v="135.636138916015"/>
    <n v="6"/>
    <n v="1.2487460588861561E-2"/>
    <n v="-2.1239032354057212E-2"/>
    <n v="1"/>
    <n v="0"/>
    <n v="0"/>
    <n v="0"/>
    <n v="0"/>
    <n v="0"/>
    <n v="0"/>
    <n v="3.3726492942918775E-2"/>
    <n v="0"/>
    <n v="0"/>
  </r>
  <r>
    <x v="220"/>
    <d v="2020-11-10T00:00:00"/>
    <n v="330.972564697265"/>
    <n v="134.853912353515"/>
    <n v="7"/>
    <n v="-1.4679442712870363E-3"/>
    <n v="-5.7837893810043757E-3"/>
    <n v="1"/>
    <n v="0"/>
    <n v="0"/>
    <n v="0"/>
    <n v="0"/>
    <n v="0"/>
    <n v="0"/>
    <n v="4.3158451097173398E-3"/>
    <n v="0"/>
    <n v="0"/>
  </r>
  <r>
    <x v="220"/>
    <d v="2020-11-11T00:00:00"/>
    <n v="333.431396484375"/>
    <n v="135.34059143066401"/>
    <n v="8"/>
    <n v="7.4016506710830356E-3"/>
    <n v="3.6024389590358025E-3"/>
    <n v="1"/>
    <n v="0"/>
    <n v="0"/>
    <n v="0"/>
    <n v="0"/>
    <n v="0"/>
    <n v="0"/>
    <n v="3.7992117120472331E-3"/>
    <n v="0"/>
    <n v="0"/>
  </r>
  <r>
    <x v="220"/>
    <d v="2020-11-12T00:00:00"/>
    <n v="330.19674682617102"/>
    <n v="137.643798828125"/>
    <n v="9"/>
    <n v="-9.7484571959485841E-3"/>
    <n v="1.6874679531187719E-2"/>
    <n v="1"/>
    <n v="0"/>
    <n v="0"/>
    <n v="0"/>
    <n v="0"/>
    <n v="0"/>
    <n v="0"/>
    <n v="-2.6623136727136301E-2"/>
    <n v="0"/>
    <n v="0"/>
  </r>
  <r>
    <x v="220"/>
    <d v="2020-11-13T00:00:00"/>
    <n v="334.76809692382801"/>
    <n v="137.46131896972599"/>
    <n v="10"/>
    <n v="1.3749364816248475E-2"/>
    <n v="-1.3266193418878759E-3"/>
    <n v="1"/>
    <n v="0"/>
    <n v="0"/>
    <n v="0"/>
    <n v="0"/>
    <n v="0"/>
    <n v="0"/>
    <n v="1.5075984158136352E-2"/>
    <n v="0"/>
    <n v="0"/>
  </r>
  <r>
    <x v="220"/>
    <d v="2020-11-16T00:00:00"/>
    <n v="338.94686889648398"/>
    <n v="137.13101196289"/>
    <n v="11"/>
    <n v="1.2405322056043092E-2"/>
    <n v="-2.4058003734392895E-3"/>
    <n v="1"/>
    <n v="0"/>
    <n v="0"/>
    <n v="0"/>
    <n v="0"/>
    <n v="0"/>
    <n v="0"/>
    <n v="1.4811122429482381E-2"/>
    <n v="0"/>
    <n v="0"/>
  </r>
  <r>
    <x v="220"/>
    <d v="2020-11-17T00:00:00"/>
    <n v="337.12387084960898"/>
    <n v="138.02621459960901"/>
    <n v="12"/>
    <n v="-5.392934076269334E-3"/>
    <n v="6.5068674112127899E-3"/>
    <n v="1"/>
    <n v="0"/>
    <n v="0"/>
    <n v="0"/>
    <n v="0"/>
    <n v="0"/>
    <n v="0"/>
    <n v="-1.1899801487482124E-2"/>
    <n v="0"/>
    <n v="0"/>
  </r>
  <r>
    <x v="220"/>
    <d v="2020-11-18T00:00:00"/>
    <n v="333.06671142578102"/>
    <n v="138.426010131835"/>
    <n v="13"/>
    <n v="-1.2107627573894003E-2"/>
    <n v="2.8923320210181088E-3"/>
    <n v="1"/>
    <n v="0"/>
    <n v="0"/>
    <n v="0"/>
    <n v="0"/>
    <n v="0"/>
    <n v="0"/>
    <n v="-1.4999959594912111E-2"/>
    <n v="0"/>
    <n v="0"/>
  </r>
  <r>
    <x v="220"/>
    <d v="2020-11-19T00:00:00"/>
    <n v="334.46896362304602"/>
    <n v="139.13870239257801"/>
    <n v="14"/>
    <n v="4.2012863499329093E-3"/>
    <n v="5.1353345351456987E-3"/>
    <n v="1"/>
    <n v="0"/>
    <n v="0"/>
    <n v="0"/>
    <n v="0"/>
    <n v="0"/>
    <n v="0"/>
    <n v="-9.3404818521278937E-4"/>
    <n v="0"/>
    <n v="0"/>
  </r>
  <r>
    <x v="220"/>
    <d v="2020-11-20T00:00:00"/>
    <n v="332.178619384765"/>
    <n v="140.37286376953099"/>
    <n v="15"/>
    <n v="-6.8712564420653228E-3"/>
    <n v="8.8309003764988989E-3"/>
    <n v="1"/>
    <n v="0"/>
    <n v="0"/>
    <n v="0"/>
    <n v="0"/>
    <n v="0"/>
    <n v="0"/>
    <n v="-1.5702156818564222E-2"/>
    <n v="0"/>
    <n v="0"/>
  </r>
  <r>
    <x v="220"/>
    <d v="2020-11-23T00:00:00"/>
    <n v="334.16976928710898"/>
    <n v="139.72975158691401"/>
    <n v="16"/>
    <n v="5.9763206832473843E-3"/>
    <n v="-4.5919836333573735E-3"/>
    <n v="0"/>
    <n v="1"/>
    <n v="0"/>
    <n v="5.9763206832473843E-3"/>
    <n v="-4.5919836333573735E-3"/>
    <n v="0"/>
    <n v="0"/>
    <n v="0"/>
    <n v="1.0568304316604757E-2"/>
    <n v="0"/>
  </r>
  <r>
    <x v="220"/>
    <d v="2020-11-24T00:00:00"/>
    <n v="339.55456542968699"/>
    <n v="138.339096069335"/>
    <n v="17"/>
    <n v="1.5985501880122658E-2"/>
    <n v="-1.000232225551468E-2"/>
    <n v="0"/>
    <n v="1"/>
    <n v="0"/>
    <n v="1.5985501880122658E-2"/>
    <n v="-1.000232225551468E-2"/>
    <n v="0"/>
    <n v="0"/>
    <n v="0"/>
    <n v="2.5987824135637338E-2"/>
    <n v="0"/>
  </r>
  <r>
    <x v="220"/>
    <d v="2020-11-25T00:00:00"/>
    <n v="339.03097534179602"/>
    <n v="137.91323852539"/>
    <n v="18"/>
    <n v="-1.5431811034537571E-3"/>
    <n v="-3.0831079267006683E-3"/>
    <n v="0"/>
    <n v="1"/>
    <n v="0"/>
    <n v="-1.5431811034537571E-3"/>
    <n v="-3.0831079267006683E-3"/>
    <n v="0"/>
    <n v="0"/>
    <n v="0"/>
    <n v="1.5399268232469112E-3"/>
    <n v="0"/>
  </r>
  <r>
    <x v="220"/>
    <d v="2020-11-27T00:00:00"/>
    <n v="339.97518920898398"/>
    <n v="139.25173950195301"/>
    <n v="19"/>
    <n v="2.781166136917292E-3"/>
    <n v="9.6585895636545228E-3"/>
    <n v="0"/>
    <n v="1"/>
    <n v="0"/>
    <n v="2.781166136917292E-3"/>
    <n v="9.6585895636545228E-3"/>
    <n v="0"/>
    <n v="0"/>
    <n v="0"/>
    <n v="-6.8774234267372312E-3"/>
    <n v="0"/>
  </r>
  <r>
    <x v="220"/>
    <d v="2020-11-30T00:00:00"/>
    <n v="338.47003173828102"/>
    <n v="139.077865600585"/>
    <n v="20"/>
    <n v="-4.4370861306351293E-3"/>
    <n v="-1.2494102014223784E-3"/>
    <n v="0"/>
    <n v="1"/>
    <n v="0"/>
    <n v="-4.4370861306351293E-3"/>
    <n v="-1.2494102014223784E-3"/>
    <n v="0"/>
    <n v="0"/>
    <n v="0"/>
    <n v="-3.1876759292127511E-3"/>
    <n v="0"/>
  </r>
  <r>
    <x v="221"/>
    <d v="2020-12-01T00:00:00"/>
    <n v="342.17202758789"/>
    <n v="137.02726745605401"/>
    <n v="1"/>
    <n v="1.0878059338963115E-2"/>
    <n v="-1.4854021913256955E-2"/>
    <n v="1"/>
    <n v="0"/>
    <n v="1"/>
    <n v="0"/>
    <n v="0"/>
    <n v="1.0878059338963115E-2"/>
    <n v="-1.4854021913256955E-2"/>
    <n v="2.5732081252220068E-2"/>
    <n v="0"/>
    <n v="2.5732081252220068E-2"/>
  </r>
  <r>
    <x v="221"/>
    <d v="2020-12-02T00:00:00"/>
    <n v="342.89187622070301"/>
    <n v="135.93977355957"/>
    <n v="2"/>
    <n v="2.1015525522412883E-3"/>
    <n v="-7.9679923706625598E-3"/>
    <n v="1"/>
    <n v="0"/>
    <n v="1"/>
    <n v="0"/>
    <n v="0"/>
    <n v="2.1015525522412883E-3"/>
    <n v="-7.9679923706625598E-3"/>
    <n v="1.0069544922903849E-2"/>
    <n v="0"/>
    <n v="1.0069544922903849E-2"/>
  </r>
  <r>
    <x v="221"/>
    <d v="2020-12-03T00:00:00"/>
    <n v="342.79843139648398"/>
    <n v="137.03596496582"/>
    <n v="3"/>
    <n v="-2.7255693644626284E-4"/>
    <n v="8.0314631959319174E-3"/>
    <n v="1"/>
    <n v="0"/>
    <n v="1"/>
    <n v="0"/>
    <n v="0"/>
    <n v="-2.7255693644626284E-4"/>
    <n v="8.0314631959319174E-3"/>
    <n v="-8.3040201323781801E-3"/>
    <n v="0"/>
    <n v="-8.3040201323781801E-3"/>
  </r>
  <r>
    <x v="221"/>
    <d v="2020-12-04T00:00:00"/>
    <n v="345.75262451171801"/>
    <n v="135.02624511718699"/>
    <n v="4"/>
    <n v="8.5809504377827601E-3"/>
    <n v="-1.4774241555941928E-2"/>
    <n v="1"/>
    <n v="0"/>
    <n v="1"/>
    <n v="0"/>
    <n v="0"/>
    <n v="8.5809504377827601E-3"/>
    <n v="-1.4774241555941928E-2"/>
    <n v="2.335519199372469E-2"/>
    <n v="0"/>
    <n v="2.335519199372469E-2"/>
  </r>
  <r>
    <x v="221"/>
    <d v="2020-12-07T00:00:00"/>
    <n v="345.04217529296801"/>
    <n v="136.24429321289"/>
    <n v="5"/>
    <n v="-2.0569045089363878E-3"/>
    <n v="8.9803801710804654E-3"/>
    <n v="1"/>
    <n v="0"/>
    <n v="1"/>
    <n v="0"/>
    <n v="0"/>
    <n v="-2.0569045089363878E-3"/>
    <n v="8.9803801710804654E-3"/>
    <n v="-1.1037284680016853E-2"/>
    <n v="0"/>
    <n v="-1.1037284680016853E-2"/>
  </r>
  <r>
    <x v="221"/>
    <d v="2020-12-08T00:00:00"/>
    <n v="346.05172729492102"/>
    <n v="136.88801574707"/>
    <n v="6"/>
    <n v="2.9216079501876982E-3"/>
    <n v="4.7136402756944463E-3"/>
    <n v="1"/>
    <n v="0"/>
    <n v="0"/>
    <n v="0"/>
    <n v="0"/>
    <n v="0"/>
    <n v="0"/>
    <n v="-1.7920323255067481E-3"/>
    <n v="0"/>
    <n v="0"/>
  </r>
  <r>
    <x v="221"/>
    <d v="2020-12-09T00:00:00"/>
    <n v="342.947998046875"/>
    <n v="136.43566894531199"/>
    <n v="7"/>
    <n v="-9.009438256638122E-3"/>
    <n v="-3.3099745106764311E-3"/>
    <n v="1"/>
    <n v="0"/>
    <n v="0"/>
    <n v="0"/>
    <n v="0"/>
    <n v="0"/>
    <n v="0"/>
    <n v="-5.699463745961691E-3"/>
    <n v="0"/>
    <n v="0"/>
  </r>
  <r>
    <x v="221"/>
    <d v="2020-12-10T00:00:00"/>
    <n v="342.835845947265"/>
    <n v="137.64497375488199"/>
    <n v="8"/>
    <n v="-3.2707711501810366E-4"/>
    <n v="8.8245024910346675E-3"/>
    <n v="1"/>
    <n v="0"/>
    <n v="0"/>
    <n v="0"/>
    <n v="0"/>
    <n v="0"/>
    <n v="0"/>
    <n v="-9.1515796060527704E-3"/>
    <n v="0"/>
    <n v="0"/>
  </r>
  <r>
    <x v="221"/>
    <d v="2020-12-11T00:00:00"/>
    <n v="342.43386840820301"/>
    <n v="138.13221740722599"/>
    <n v="9"/>
    <n v="-1.1731952448721821E-3"/>
    <n v="3.5336073827075412E-3"/>
    <n v="1"/>
    <n v="0"/>
    <n v="0"/>
    <n v="0"/>
    <n v="0"/>
    <n v="0"/>
    <n v="0"/>
    <n v="-4.7068026275797238E-3"/>
    <n v="0"/>
    <n v="0"/>
  </r>
  <r>
    <x v="221"/>
    <d v="2020-12-14T00:00:00"/>
    <n v="340.90075683593699"/>
    <n v="137.74937438964801"/>
    <n v="10"/>
    <n v="-4.4871548667521043E-3"/>
    <n v="-2.7754172421279501E-3"/>
    <n v="1"/>
    <n v="0"/>
    <n v="0"/>
    <n v="0"/>
    <n v="0"/>
    <n v="0"/>
    <n v="0"/>
    <n v="-1.7117376246241541E-3"/>
    <n v="0"/>
    <n v="0"/>
  </r>
  <r>
    <x v="221"/>
    <d v="2020-12-15T00:00:00"/>
    <n v="345.50955200195301"/>
    <n v="137.28822326660099"/>
    <n v="11"/>
    <n v="1.3428890467098392E-2"/>
    <n v="-3.3533710235796434E-3"/>
    <n v="1"/>
    <n v="0"/>
    <n v="0"/>
    <n v="0"/>
    <n v="0"/>
    <n v="0"/>
    <n v="0"/>
    <n v="1.6782261490678036E-2"/>
    <n v="0"/>
    <n v="0"/>
  </r>
  <r>
    <x v="221"/>
    <d v="2020-12-16T00:00:00"/>
    <n v="346.05172729492102"/>
    <n v="136.92282104492099"/>
    <n v="12"/>
    <n v="1.567975016182192E-3"/>
    <n v="-2.6651183133829534E-3"/>
    <n v="1"/>
    <n v="0"/>
    <n v="0"/>
    <n v="0"/>
    <n v="0"/>
    <n v="0"/>
    <n v="0"/>
    <n v="4.2330933295651454E-3"/>
    <n v="0"/>
    <n v="0"/>
  </r>
  <r>
    <x v="221"/>
    <d v="2020-12-17T00:00:00"/>
    <n v="347.98675537109301"/>
    <n v="136.56051635742099"/>
    <n v="13"/>
    <n v="5.5761550357749014E-3"/>
    <n v="-2.6495573945689399E-3"/>
    <n v="1"/>
    <n v="0"/>
    <n v="0"/>
    <n v="0"/>
    <n v="0"/>
    <n v="0"/>
    <n v="0"/>
    <n v="8.2257124303438418E-3"/>
    <n v="0"/>
    <n v="0"/>
  </r>
  <r>
    <x v="221"/>
    <d v="2020-12-18T00:00:00"/>
    <n v="346.597412109375"/>
    <n v="136.15116882324199"/>
    <n v="14"/>
    <n v="-4.0005090230789322E-3"/>
    <n v="-3.0020557523183127E-3"/>
    <n v="1"/>
    <n v="0"/>
    <n v="0"/>
    <n v="0"/>
    <n v="0"/>
    <n v="0"/>
    <n v="0"/>
    <n v="-9.9845327076061949E-4"/>
    <n v="0"/>
    <n v="0"/>
  </r>
  <r>
    <x v="221"/>
    <d v="2020-12-21T00:00:00"/>
    <n v="345.35806274414"/>
    <n v="136.69123840332"/>
    <n v="15"/>
    <n v="-3.5821688982744355E-3"/>
    <n v="3.9588441614969473E-3"/>
    <n v="1"/>
    <n v="0"/>
    <n v="0"/>
    <n v="0"/>
    <n v="0"/>
    <n v="0"/>
    <n v="0"/>
    <n v="-7.5410130597713832E-3"/>
    <n v="0"/>
    <n v="0"/>
  </r>
  <r>
    <x v="221"/>
    <d v="2020-12-22T00:00:00"/>
    <n v="344.77600097656199"/>
    <n v="137.39663696289"/>
    <n v="16"/>
    <n v="-1.6868082194138614E-3"/>
    <n v="5.1472551716717548E-3"/>
    <n v="0"/>
    <n v="1"/>
    <n v="0"/>
    <n v="-1.6868082194138614E-3"/>
    <n v="5.1472551716717548E-3"/>
    <n v="0"/>
    <n v="0"/>
    <n v="0"/>
    <n v="-6.8340633910856166E-3"/>
    <n v="0"/>
  </r>
  <r>
    <x v="221"/>
    <d v="2020-12-23T00:00:00"/>
    <n v="345.085845947265"/>
    <n v="136.44729614257801"/>
    <n v="17"/>
    <n v="8.9828128028631793E-4"/>
    <n v="-6.9334720158613526E-3"/>
    <n v="0"/>
    <n v="1"/>
    <n v="0"/>
    <n v="8.9828128028631793E-4"/>
    <n v="-6.9334720158613526E-3"/>
    <n v="0"/>
    <n v="0"/>
    <n v="0"/>
    <n v="7.8317532961476709E-3"/>
    <n v="0"/>
  </r>
  <r>
    <x v="221"/>
    <d v="2020-12-24T00:00:00"/>
    <n v="346.42834472656199"/>
    <n v="136.98727416992099"/>
    <n v="18"/>
    <n v="3.8827850072507409E-3"/>
    <n v="3.9496010227805202E-3"/>
    <n v="0"/>
    <n v="1"/>
    <n v="0"/>
    <n v="3.8827850072507409E-3"/>
    <n v="3.9496010227805202E-3"/>
    <n v="0"/>
    <n v="0"/>
    <n v="0"/>
    <n v="-6.681601552977921E-5"/>
    <n v="0"/>
  </r>
  <r>
    <x v="221"/>
    <d v="2020-12-28T00:00:00"/>
    <n v="349.40444946289"/>
    <n v="137.04827880859301"/>
    <n v="19"/>
    <n v="8.5541322821950354E-3"/>
    <n v="4.4523156952954183E-4"/>
    <n v="0"/>
    <n v="1"/>
    <n v="0"/>
    <n v="8.5541322821950354E-3"/>
    <n v="4.4523156952954183E-4"/>
    <n v="0"/>
    <n v="0"/>
    <n v="0"/>
    <n v="8.1089007126654931E-3"/>
    <n v="0"/>
  </r>
  <r>
    <x v="221"/>
    <d v="2020-12-29T00:00:00"/>
    <n v="348.73788452148398"/>
    <n v="136.87405395507801"/>
    <n v="20"/>
    <n v="-1.9095393919043029E-3"/>
    <n v="-1.2720750093726506E-3"/>
    <n v="0"/>
    <n v="1"/>
    <n v="0"/>
    <n v="-1.9095393919043029E-3"/>
    <n v="-1.2720750093726506E-3"/>
    <n v="0"/>
    <n v="0"/>
    <n v="0"/>
    <n v="-6.3746438253165232E-4"/>
    <n v="0"/>
  </r>
  <r>
    <x v="221"/>
    <d v="2020-12-30T00:00:00"/>
    <n v="349.23550415039"/>
    <n v="137.17021179199199"/>
    <n v="21"/>
    <n v="1.4258988130356263E-3"/>
    <n v="2.161387696989505E-3"/>
    <n v="0"/>
    <n v="1"/>
    <n v="0"/>
    <n v="1.4258988130356263E-3"/>
    <n v="2.161387696989505E-3"/>
    <n v="0"/>
    <n v="0"/>
    <n v="0"/>
    <n v="-7.354888839538787E-4"/>
    <n v="0"/>
  </r>
  <r>
    <x v="221"/>
    <d v="2020-12-31T00:00:00"/>
    <n v="351.00988769531199"/>
    <n v="137.37052917480401"/>
    <n v="22"/>
    <n v="5.0679015193811809E-3"/>
    <n v="1.4592910156438232E-3"/>
    <n v="0"/>
    <n v="1"/>
    <n v="0"/>
    <n v="5.0679015193811809E-3"/>
    <n v="1.4592910156438232E-3"/>
    <n v="0"/>
    <n v="0"/>
    <n v="0"/>
    <n v="3.6086105037373578E-3"/>
    <n v="0"/>
  </r>
  <r>
    <x v="222"/>
    <d v="2021-01-04T00:00:00"/>
    <n v="346.231201171875"/>
    <n v="137.20500183105401"/>
    <n v="1"/>
    <n v="-1.3707629757965779E-2"/>
    <n v="-1.2056963939643479E-3"/>
    <n v="1"/>
    <n v="0"/>
    <n v="1"/>
    <n v="0"/>
    <n v="0"/>
    <n v="-1.3707629757965779E-2"/>
    <n v="-1.2056963939643479E-3"/>
    <n v="-1.2501933364001431E-2"/>
    <n v="0"/>
    <n v="-1.2501933364001431E-2"/>
  </r>
  <r>
    <x v="222"/>
    <d v="2021-01-05T00:00:00"/>
    <n v="348.61584472656199"/>
    <n v="136.18600463867099"/>
    <n v="2"/>
    <n v="6.8638211268924202E-3"/>
    <n v="-7.4545386430630413E-3"/>
    <n v="1"/>
    <n v="0"/>
    <n v="1"/>
    <n v="0"/>
    <n v="0"/>
    <n v="6.8638211268924202E-3"/>
    <n v="-7.4545386430630413E-3"/>
    <n v="1.4318359769955461E-2"/>
    <n v="0"/>
    <n v="1.4318359769955461E-2"/>
  </r>
  <r>
    <x v="222"/>
    <d v="2021-01-06T00:00:00"/>
    <n v="350.70004272460898"/>
    <n v="133.390365600585"/>
    <n v="3"/>
    <n v="5.9606944626456803E-3"/>
    <n v="-2.0741723490035384E-2"/>
    <n v="1"/>
    <n v="0"/>
    <n v="1"/>
    <n v="0"/>
    <n v="0"/>
    <n v="5.9606944626456803E-3"/>
    <n v="-2.0741723490035384E-2"/>
    <n v="2.6702417952681065E-2"/>
    <n v="0"/>
    <n v="2.6702417952681065E-2"/>
  </r>
  <r>
    <x v="222"/>
    <d v="2021-01-07T00:00:00"/>
    <n v="355.91052246093699"/>
    <n v="132.21464538574199"/>
    <n v="4"/>
    <n v="1.4748078885841304E-2"/>
    <n v="-8.8532056666100842E-3"/>
    <n v="1"/>
    <n v="0"/>
    <n v="1"/>
    <n v="0"/>
    <n v="0"/>
    <n v="1.4748078885841304E-2"/>
    <n v="-8.8532056666100842E-3"/>
    <n v="2.360128455245139E-2"/>
    <n v="0"/>
    <n v="2.360128455245139E-2"/>
  </r>
  <r>
    <x v="222"/>
    <d v="2021-01-08T00:00:00"/>
    <n v="357.93844604492102"/>
    <n v="131.78790283203099"/>
    <n v="5"/>
    <n v="5.6816753369626173E-3"/>
    <n v="-3.232869745120806E-3"/>
    <n v="1"/>
    <n v="0"/>
    <n v="1"/>
    <n v="0"/>
    <n v="0"/>
    <n v="5.6816753369626173E-3"/>
    <n v="-3.232869745120806E-3"/>
    <n v="8.9145450820834228E-3"/>
    <n v="0"/>
    <n v="8.9145450820834228E-3"/>
  </r>
  <r>
    <x v="222"/>
    <d v="2021-01-11T00:00:00"/>
    <n v="355.525634765625"/>
    <n v="131.57017517089801"/>
    <n v="6"/>
    <n v="-6.7636775066649375E-3"/>
    <n v="-1.6534728107764748E-3"/>
    <n v="1"/>
    <n v="0"/>
    <n v="0"/>
    <n v="0"/>
    <n v="0"/>
    <n v="0"/>
    <n v="0"/>
    <n v="-5.1102046958884624E-3"/>
    <n v="0"/>
    <n v="0"/>
  </r>
  <r>
    <x v="222"/>
    <d v="2021-01-12T00:00:00"/>
    <n v="355.60064697265602"/>
    <n v="131.46562194824199"/>
    <n v="7"/>
    <n v="2.1096733234463841E-4"/>
    <n v="-7.9497337858525476E-4"/>
    <n v="1"/>
    <n v="0"/>
    <n v="0"/>
    <n v="0"/>
    <n v="0"/>
    <n v="0"/>
    <n v="0"/>
    <n v="1.0059407109298932E-3"/>
    <n v="0"/>
    <n v="0"/>
  </r>
  <r>
    <x v="222"/>
    <d v="2021-01-13T00:00:00"/>
    <n v="356.55841064453102"/>
    <n v="132.94624328613199"/>
    <n v="8"/>
    <n v="2.6897481371952773E-3"/>
    <n v="1.1199473310457985E-2"/>
    <n v="1"/>
    <n v="0"/>
    <n v="0"/>
    <n v="0"/>
    <n v="0"/>
    <n v="0"/>
    <n v="0"/>
    <n v="-8.509725173262709E-3"/>
    <n v="0"/>
    <n v="0"/>
  </r>
  <r>
    <x v="222"/>
    <d v="2021-01-14T00:00:00"/>
    <n v="355.30969238281199"/>
    <n v="131.70083618164"/>
    <n v="9"/>
    <n v="-3.5082890698056525E-3"/>
    <n v="-9.4119028297570528E-3"/>
    <n v="1"/>
    <n v="0"/>
    <n v="0"/>
    <n v="0"/>
    <n v="0"/>
    <n v="0"/>
    <n v="0"/>
    <n v="5.9036137599514007E-3"/>
    <n v="0"/>
    <n v="0"/>
  </r>
  <r>
    <x v="222"/>
    <d v="2021-01-15T00:00:00"/>
    <n v="352.71847534179602"/>
    <n v="132.22334289550699"/>
    <n v="10"/>
    <n v="-7.3195636220404698E-3"/>
    <n v="3.9595265454067923E-3"/>
    <n v="1"/>
    <n v="0"/>
    <n v="0"/>
    <n v="0"/>
    <n v="0"/>
    <n v="0"/>
    <n v="0"/>
    <n v="-1.1279090167447263E-2"/>
    <n v="0"/>
    <n v="0"/>
  </r>
  <r>
    <x v="222"/>
    <d v="2021-01-19T00:00:00"/>
    <n v="355.48812866210898"/>
    <n v="132.65007019042901"/>
    <n v="11"/>
    <n v="7.821636863578953E-3"/>
    <n v="3.2221253099267138E-3"/>
    <n v="1"/>
    <n v="0"/>
    <n v="0"/>
    <n v="0"/>
    <n v="0"/>
    <n v="0"/>
    <n v="0"/>
    <n v="4.5995115536522392E-3"/>
    <n v="0"/>
    <n v="0"/>
  </r>
  <r>
    <x v="222"/>
    <d v="2021-01-20T00:00:00"/>
    <n v="360.40765380859301"/>
    <n v="132.78079223632801"/>
    <n v="12"/>
    <n v="1.3743907161264004E-2"/>
    <n v="9.8498008311894824E-4"/>
    <n v="1"/>
    <n v="0"/>
    <n v="0"/>
    <n v="0"/>
    <n v="0"/>
    <n v="0"/>
    <n v="0"/>
    <n v="1.2758927078145056E-2"/>
    <n v="0"/>
    <n v="0"/>
  </r>
  <r>
    <x v="222"/>
    <d v="2021-01-21T00:00:00"/>
    <n v="360.73620605468699"/>
    <n v="131.84881591796801"/>
    <n v="13"/>
    <n v="9.1119757682966887E-4"/>
    <n v="-7.0436575713820858E-3"/>
    <n v="1"/>
    <n v="0"/>
    <n v="0"/>
    <n v="0"/>
    <n v="0"/>
    <n v="0"/>
    <n v="0"/>
    <n v="7.9548551482117539E-3"/>
    <n v="0"/>
    <n v="0"/>
  </r>
  <r>
    <x v="222"/>
    <d v="2021-01-22T00:00:00"/>
    <n v="359.45941162109301"/>
    <n v="132.27566528320301"/>
    <n v="14"/>
    <n v="-3.5456915868540386E-3"/>
    <n v="3.2321860881856191E-3"/>
    <n v="1"/>
    <n v="0"/>
    <n v="0"/>
    <n v="0"/>
    <n v="0"/>
    <n v="0"/>
    <n v="0"/>
    <n v="-6.7778776750396577E-3"/>
    <n v="0"/>
    <n v="0"/>
  </r>
  <r>
    <x v="222"/>
    <d v="2021-01-25T00:00:00"/>
    <n v="360.87710571289"/>
    <n v="133.83456420898401"/>
    <n v="15"/>
    <n v="3.9362045047726954E-3"/>
    <n v="1.1716323431158521E-2"/>
    <n v="1"/>
    <n v="0"/>
    <n v="0"/>
    <n v="0"/>
    <n v="0"/>
    <n v="0"/>
    <n v="0"/>
    <n v="-7.7801189263858256E-3"/>
    <n v="0"/>
    <n v="0"/>
  </r>
  <r>
    <x v="222"/>
    <d v="2021-01-26T00:00:00"/>
    <n v="360.313720703125"/>
    <n v="133.58201599121"/>
    <n v="16"/>
    <n v="-1.5623746274404098E-3"/>
    <n v="-1.8888005572940741E-3"/>
    <n v="0"/>
    <n v="1"/>
    <n v="0"/>
    <n v="-1.5623746274404098E-3"/>
    <n v="-1.8888005572940741E-3"/>
    <n v="0"/>
    <n v="0"/>
    <n v="0"/>
    <n v="3.2642592985366431E-4"/>
    <n v="0"/>
  </r>
  <r>
    <x v="222"/>
    <d v="2021-01-27T00:00:00"/>
    <n v="351.50744628906199"/>
    <n v="133.92167663574199"/>
    <n v="17"/>
    <n v="-2.4744203010775942E-2"/>
    <n v="2.5394851468050583E-3"/>
    <n v="0"/>
    <n v="1"/>
    <n v="0"/>
    <n v="-2.4744203010775942E-2"/>
    <n v="2.5394851468050583E-3"/>
    <n v="0"/>
    <n v="0"/>
    <n v="0"/>
    <n v="-2.7283688157581001E-2"/>
    <n v="0"/>
  </r>
  <r>
    <x v="222"/>
    <d v="2021-01-28T00:00:00"/>
    <n v="354.53048706054602"/>
    <n v="133.18133544921801"/>
    <n v="18"/>
    <n v="8.5634470971815754E-3"/>
    <n v="-5.5435023114129558E-3"/>
    <n v="0"/>
    <n v="1"/>
    <n v="0"/>
    <n v="8.5634470971815754E-3"/>
    <n v="-5.5435023114129558E-3"/>
    <n v="0"/>
    <n v="0"/>
    <n v="0"/>
    <n v="1.410694940859453E-2"/>
    <n v="0"/>
  </r>
  <r>
    <x v="222"/>
    <d v="2021-01-29T00:00:00"/>
    <n v="347.43289184570301"/>
    <n v="132.380126953125"/>
    <n v="19"/>
    <n v="-2.022281308059521E-2"/>
    <n v="-6.0340903372056208E-3"/>
    <n v="0"/>
    <n v="1"/>
    <n v="0"/>
    <n v="-2.022281308059521E-2"/>
    <n v="-6.0340903372056208E-3"/>
    <n v="0"/>
    <n v="0"/>
    <n v="0"/>
    <n v="-1.418872274338959E-2"/>
    <n v="0"/>
  </r>
  <r>
    <x v="223"/>
    <d v="2021-02-01T00:00:00"/>
    <n v="353.21615600585898"/>
    <n v="132.53356933593699"/>
    <n v="1"/>
    <n v="1.6508680125046207E-2"/>
    <n v="1.1584331208311868E-3"/>
    <n v="1"/>
    <n v="0"/>
    <n v="1"/>
    <n v="0"/>
    <n v="0"/>
    <n v="1.6508680125046207E-2"/>
    <n v="1.1584331208311868E-3"/>
    <n v="1.535024700421502E-2"/>
    <n v="0"/>
    <n v="1.535024700421502E-2"/>
  </r>
  <r>
    <x v="223"/>
    <d v="2021-02-02T00:00:00"/>
    <n v="358.21066284179602"/>
    <n v="131.67907714843699"/>
    <n v="2"/>
    <n v="1.4041047538144667E-2"/>
    <n v="-6.4682382017847255E-3"/>
    <n v="1"/>
    <n v="0"/>
    <n v="1"/>
    <n v="0"/>
    <n v="0"/>
    <n v="1.4041047538144667E-2"/>
    <n v="-6.4682382017847255E-3"/>
    <n v="2.0509285739929391E-2"/>
    <n v="0"/>
    <n v="2.0509285739929391E-2"/>
  </r>
  <r>
    <x v="223"/>
    <d v="2021-02-03T00:00:00"/>
    <n v="358.49230957031199"/>
    <n v="130.51071166992099"/>
    <n v="3"/>
    <n v="7.8595109509943984E-4"/>
    <n v="-8.9124234586176066E-3"/>
    <n v="1"/>
    <n v="0"/>
    <n v="1"/>
    <n v="0"/>
    <n v="0"/>
    <n v="7.8595109509943984E-4"/>
    <n v="-8.9124234586176066E-3"/>
    <n v="9.6983745537170471E-3"/>
    <n v="0"/>
    <n v="9.6983745537170471E-3"/>
  </r>
  <r>
    <x v="223"/>
    <d v="2021-02-04T00:00:00"/>
    <n v="362.56686401367102"/>
    <n v="130.16188049316401"/>
    <n v="4"/>
    <n v="1.130170161410651E-2"/>
    <n v="-2.6763947992235479E-3"/>
    <n v="1"/>
    <n v="0"/>
    <n v="1"/>
    <n v="0"/>
    <n v="0"/>
    <n v="1.130170161410651E-2"/>
    <n v="-2.6763947992235479E-3"/>
    <n v="1.3978096413330057E-2"/>
    <n v="0"/>
    <n v="1.3978096413330057E-2"/>
  </r>
  <r>
    <x v="223"/>
    <d v="2021-02-05T00:00:00"/>
    <n v="363.99392700195301"/>
    <n v="129.07197570800699"/>
    <n v="5"/>
    <n v="3.9282737000177195E-3"/>
    <n v="-8.4087103672256976E-3"/>
    <n v="1"/>
    <n v="0"/>
    <n v="1"/>
    <n v="0"/>
    <n v="0"/>
    <n v="3.9282737000177195E-3"/>
    <n v="-8.4087103672256976E-3"/>
    <n v="1.2336984067243418E-2"/>
    <n v="0"/>
    <n v="1.2336984067243418E-2"/>
  </r>
  <r>
    <x v="223"/>
    <d v="2021-02-08T00:00:00"/>
    <n v="366.62261962890602"/>
    <n v="129.63873291015599"/>
    <n v="6"/>
    <n v="7.1958511805787009E-3"/>
    <n v="4.3814043247900033E-3"/>
    <n v="1"/>
    <n v="0"/>
    <n v="0"/>
    <n v="0"/>
    <n v="0"/>
    <n v="0"/>
    <n v="0"/>
    <n v="2.8144468557886977E-3"/>
    <n v="0"/>
    <n v="0"/>
  </r>
  <r>
    <x v="223"/>
    <d v="2021-02-09T00:00:00"/>
    <n v="366.37850952148398"/>
    <n v="129.73463439941401"/>
    <n v="7"/>
    <n v="-6.6605659047094909E-4"/>
    <n v="7.3948605150171796E-4"/>
    <n v="1"/>
    <n v="0"/>
    <n v="0"/>
    <n v="0"/>
    <n v="0"/>
    <n v="0"/>
    <n v="0"/>
    <n v="-1.4055426419726669E-3"/>
    <n v="0"/>
    <n v="0"/>
  </r>
  <r>
    <x v="223"/>
    <d v="2021-02-10T00:00:00"/>
    <n v="366.21896362304602"/>
    <n v="130.59791564941401"/>
    <n v="8"/>
    <n v="-4.3556224750680538E-4"/>
    <n v="6.6321665436518042E-3"/>
    <n v="1"/>
    <n v="0"/>
    <n v="0"/>
    <n v="0"/>
    <n v="0"/>
    <n v="0"/>
    <n v="0"/>
    <n v="-7.0677287911586097E-3"/>
    <n v="0"/>
    <n v="0"/>
  </r>
  <r>
    <x v="223"/>
    <d v="2021-02-11T00:00:00"/>
    <n v="366.81039428710898"/>
    <n v="129.88287353515599"/>
    <n v="9"/>
    <n v="1.6136619523257523E-3"/>
    <n v="-5.4901853804285123E-3"/>
    <n v="1"/>
    <n v="0"/>
    <n v="0"/>
    <n v="0"/>
    <n v="0"/>
    <n v="0"/>
    <n v="0"/>
    <n v="7.1038473327542651E-3"/>
    <n v="0"/>
    <n v="0"/>
  </r>
  <r>
    <x v="223"/>
    <d v="2021-02-12T00:00:00"/>
    <n v="368.622314453125"/>
    <n v="128.26979064941401"/>
    <n v="10"/>
    <n v="4.9275040684048114E-3"/>
    <n v="-1.2497286327433688E-2"/>
    <n v="1"/>
    <n v="0"/>
    <n v="0"/>
    <n v="0"/>
    <n v="0"/>
    <n v="0"/>
    <n v="0"/>
    <n v="1.74247903958385E-2"/>
    <n v="0"/>
    <n v="0"/>
  </r>
  <r>
    <x v="223"/>
    <d v="2021-02-16T00:00:00"/>
    <n v="368.30303955078102"/>
    <n v="126.31670379638599"/>
    <n v="11"/>
    <n v="-8.6650546242189065E-4"/>
    <n v="-1.5343509670248407E-2"/>
    <n v="1"/>
    <n v="0"/>
    <n v="0"/>
    <n v="0"/>
    <n v="0"/>
    <n v="0"/>
    <n v="0"/>
    <n v="1.4477004207826516E-2"/>
    <n v="0"/>
    <n v="0"/>
  </r>
  <r>
    <x v="223"/>
    <d v="2021-02-17T00:00:00"/>
    <n v="368.387603759765"/>
    <n v="127.118858337402"/>
    <n v="12"/>
    <n v="2.2957861654222494E-4"/>
    <n v="6.3302656733689689E-3"/>
    <n v="1"/>
    <n v="0"/>
    <n v="0"/>
    <n v="0"/>
    <n v="0"/>
    <n v="0"/>
    <n v="0"/>
    <n v="-6.1006870568267443E-3"/>
    <n v="0"/>
    <n v="0"/>
  </r>
  <r>
    <x v="223"/>
    <d v="2021-02-18T00:00:00"/>
    <n v="366.81979370117102"/>
    <n v="126.604400634765"/>
    <n v="13"/>
    <n v="-4.2649528297003933E-3"/>
    <n v="-4.0552719506455493E-3"/>
    <n v="1"/>
    <n v="0"/>
    <n v="0"/>
    <n v="0"/>
    <n v="0"/>
    <n v="0"/>
    <n v="0"/>
    <n v="-2.0968087905484396E-4"/>
    <n v="0"/>
    <n v="0"/>
  </r>
  <r>
    <x v="223"/>
    <d v="2021-02-19T00:00:00"/>
    <n v="366.17199707031199"/>
    <n v="124.921592712402"/>
    <n v="14"/>
    <n v="-1.7675417587727003E-3"/>
    <n v="-1.3380987061453671E-2"/>
    <n v="1"/>
    <n v="0"/>
    <n v="0"/>
    <n v="0"/>
    <n v="0"/>
    <n v="0"/>
    <n v="0"/>
    <n v="1.1613445302680971E-2"/>
    <n v="0"/>
    <n v="0"/>
  </r>
  <r>
    <x v="223"/>
    <d v="2021-02-22T00:00:00"/>
    <n v="363.35546875"/>
    <n v="123.971267700195"/>
    <n v="15"/>
    <n v="-7.7215525014937281E-3"/>
    <n v="-7.636455532284884E-3"/>
    <n v="1"/>
    <n v="0"/>
    <n v="0"/>
    <n v="0"/>
    <n v="0"/>
    <n v="0"/>
    <n v="0"/>
    <n v="-8.5096969208844041E-5"/>
    <n v="0"/>
    <n v="0"/>
  </r>
  <r>
    <x v="223"/>
    <d v="2021-02-23T00:00:00"/>
    <n v="363.79672241210898"/>
    <n v="123.61374664306599"/>
    <n v="16"/>
    <n v="1.2136488664514237E-3"/>
    <n v="-2.8880690261689872E-3"/>
    <n v="0"/>
    <n v="1"/>
    <n v="0"/>
    <n v="1.2136488664514237E-3"/>
    <n v="-2.8880690261689872E-3"/>
    <n v="0"/>
    <n v="0"/>
    <n v="0"/>
    <n v="4.1017178926204111E-3"/>
    <n v="0"/>
  </r>
  <r>
    <x v="223"/>
    <d v="2021-02-24T00:00:00"/>
    <n v="367.80551147460898"/>
    <n v="122.802841186523"/>
    <n v="17"/>
    <n v="1.0959040304204838E-2"/>
    <n v="-6.581605490808229E-3"/>
    <n v="0"/>
    <n v="1"/>
    <n v="0"/>
    <n v="1.0959040304204838E-2"/>
    <n v="-6.581605490808229E-3"/>
    <n v="0"/>
    <n v="0"/>
    <n v="0"/>
    <n v="1.7540645795013066E-2"/>
    <n v="0"/>
  </r>
  <r>
    <x v="223"/>
    <d v="2021-02-25T00:00:00"/>
    <n v="358.94296264648398"/>
    <n v="120.797393798828"/>
    <n v="18"/>
    <n v="-2.4390799591417732E-2"/>
    <n v="-1.6465441388494675E-2"/>
    <n v="0"/>
    <n v="1"/>
    <n v="0"/>
    <n v="-2.4390799591417732E-2"/>
    <n v="-1.6465441388494675E-2"/>
    <n v="0"/>
    <n v="0"/>
    <n v="0"/>
    <n v="-7.9253582029230572E-3"/>
    <n v="0"/>
  </r>
  <r>
    <x v="223"/>
    <d v="2021-02-26T00:00:00"/>
    <n v="357.09347534179602"/>
    <n v="124.79084777832"/>
    <n v="19"/>
    <n v="-5.1659142457528883E-3"/>
    <n v="3.252440738159311E-2"/>
    <n v="0"/>
    <n v="1"/>
    <n v="0"/>
    <n v="-5.1659142457528883E-3"/>
    <n v="3.252440738159311E-2"/>
    <n v="0"/>
    <n v="0"/>
    <n v="0"/>
    <n v="-3.7690321627346E-2"/>
    <n v="0"/>
  </r>
  <r>
    <x v="224"/>
    <d v="2021-03-01T00:00:00"/>
    <n v="365.74945068359301"/>
    <n v="123.142654418945"/>
    <n v="1"/>
    <n v="2.3950954810762072E-2"/>
    <n v="-1.3295642779403108E-2"/>
    <n v="1"/>
    <n v="0"/>
    <n v="1"/>
    <n v="0"/>
    <n v="0"/>
    <n v="2.3950954810762072E-2"/>
    <n v="-1.3295642779403108E-2"/>
    <n v="3.724659759016518E-2"/>
    <n v="0"/>
    <n v="3.724659759016518E-2"/>
  </r>
  <r>
    <x v="224"/>
    <d v="2021-03-02T00:00:00"/>
    <n v="362.8955078125"/>
    <n v="123.151313781738"/>
    <n v="2"/>
    <n v="-7.8336024485691404E-3"/>
    <n v="7.0317294896236294E-5"/>
    <n v="1"/>
    <n v="0"/>
    <n v="1"/>
    <n v="0"/>
    <n v="0"/>
    <n v="-7.8336024485691404E-3"/>
    <n v="7.0317294896236294E-5"/>
    <n v="-7.9039197434653766E-3"/>
    <n v="0"/>
    <n v="-7.9039197434653766E-3"/>
  </r>
  <r>
    <x v="224"/>
    <d v="2021-03-03T00:00:00"/>
    <n v="358.08865356445301"/>
    <n v="121.815719604492"/>
    <n v="3"/>
    <n v="-1.3334344161206062E-2"/>
    <n v="-1.090438491166848E-2"/>
    <n v="1"/>
    <n v="0"/>
    <n v="1"/>
    <n v="0"/>
    <n v="0"/>
    <n v="-1.3334344161206062E-2"/>
    <n v="-1.090438491166848E-2"/>
    <n v="-2.4299592495375822E-3"/>
    <n v="0"/>
    <n v="-2.4299592495375822E-3"/>
  </r>
  <r>
    <x v="224"/>
    <d v="2021-03-04T00:00:00"/>
    <n v="353.65734863281199"/>
    <n v="121.03004455566401"/>
    <n v="4"/>
    <n v="-1.2452088738488553E-2"/>
    <n v="-6.4705908525868163E-3"/>
    <n v="1"/>
    <n v="0"/>
    <n v="1"/>
    <n v="0"/>
    <n v="0"/>
    <n v="-1.2452088738488553E-2"/>
    <n v="-6.4705908525868163E-3"/>
    <n v="-5.9814978859017371E-3"/>
    <n v="0"/>
    <n v="-5.9814978859017371E-3"/>
  </r>
  <r>
    <x v="224"/>
    <d v="2021-03-05T00:00:00"/>
    <n v="360.16345214843699"/>
    <n v="121.26570892333901"/>
    <n v="5"/>
    <n v="1.8229459493220853E-2"/>
    <n v="1.9452626684947122E-3"/>
    <n v="1"/>
    <n v="0"/>
    <n v="1"/>
    <n v="0"/>
    <n v="0"/>
    <n v="1.8229459493220853E-2"/>
    <n v="1.9452626684947122E-3"/>
    <n v="1.6284196824726142E-2"/>
    <n v="0"/>
    <n v="1.6284196824726142E-2"/>
  </r>
  <r>
    <x v="224"/>
    <d v="2021-03-08T00:00:00"/>
    <n v="358.37030029296801"/>
    <n v="120.322952270507"/>
    <n v="6"/>
    <n v="-4.9911519727442377E-3"/>
    <n v="-7.804682833089163E-3"/>
    <n v="1"/>
    <n v="0"/>
    <n v="0"/>
    <n v="0"/>
    <n v="0"/>
    <n v="0"/>
    <n v="0"/>
    <n v="2.8135308603449254E-3"/>
    <n v="0"/>
    <n v="0"/>
  </r>
  <r>
    <x v="224"/>
    <d v="2021-03-09T00:00:00"/>
    <n v="363.48696899414"/>
    <n v="121.99032592773401"/>
    <n v="7"/>
    <n v="1.4176637440675507E-2"/>
    <n v="1.3762349191672319E-2"/>
    <n v="1"/>
    <n v="0"/>
    <n v="0"/>
    <n v="0"/>
    <n v="0"/>
    <n v="0"/>
    <n v="0"/>
    <n v="4.1428824900318836E-4"/>
    <n v="0"/>
    <n v="0"/>
  </r>
  <r>
    <x v="224"/>
    <d v="2021-03-10T00:00:00"/>
    <n v="365.74945068359301"/>
    <n v="122.234718322753"/>
    <n v="8"/>
    <n v="6.2050903871118633E-3"/>
    <n v="2.0013711316533267E-3"/>
    <n v="1"/>
    <n v="0"/>
    <n v="0"/>
    <n v="0"/>
    <n v="0"/>
    <n v="0"/>
    <n v="0"/>
    <n v="4.2037192554585361E-3"/>
    <n v="0"/>
    <n v="0"/>
  </r>
  <r>
    <x v="224"/>
    <d v="2021-03-11T00:00:00"/>
    <n v="369.45794677734301"/>
    <n v="121.353019714355"/>
    <n v="9"/>
    <n v="1.0088384745157025E-2"/>
    <n v="-7.2393008460350803E-3"/>
    <n v="1"/>
    <n v="0"/>
    <n v="0"/>
    <n v="0"/>
    <n v="0"/>
    <n v="0"/>
    <n v="0"/>
    <n v="1.7327685591192105E-2"/>
    <n v="0"/>
    <n v="0"/>
  </r>
  <r>
    <x v="224"/>
    <d v="2021-03-12T00:00:00"/>
    <n v="369.955474853515"/>
    <n v="118.777717590332"/>
    <n v="10"/>
    <n v="1.3457374094192479E-3"/>
    <n v="-2.1449989234914677E-2"/>
    <n v="1"/>
    <n v="0"/>
    <n v="0"/>
    <n v="0"/>
    <n v="0"/>
    <n v="0"/>
    <n v="0"/>
    <n v="2.2795726644333925E-2"/>
    <n v="0"/>
    <n v="0"/>
  </r>
  <r>
    <x v="224"/>
    <d v="2021-03-15T00:00:00"/>
    <n v="372.16174316406199"/>
    <n v="119.476119995117"/>
    <n v="11"/>
    <n v="5.9458930663420931E-3"/>
    <n v="5.8626917599298601E-3"/>
    <n v="1"/>
    <n v="0"/>
    <n v="0"/>
    <n v="0"/>
    <n v="0"/>
    <n v="0"/>
    <n v="0"/>
    <n v="8.3201306412233021E-5"/>
    <n v="0"/>
    <n v="0"/>
  </r>
  <r>
    <x v="224"/>
    <d v="2021-03-16T00:00:00"/>
    <n v="371.69232177734301"/>
    <n v="118.995964050292"/>
    <n v="12"/>
    <n v="-1.2621331821877225E-3"/>
    <n v="-4.0269417328907698E-3"/>
    <n v="1"/>
    <n v="0"/>
    <n v="0"/>
    <n v="0"/>
    <n v="0"/>
    <n v="0"/>
    <n v="0"/>
    <n v="2.7648085507030471E-3"/>
    <n v="0"/>
    <n v="0"/>
  </r>
  <r>
    <x v="224"/>
    <d v="2021-03-17T00:00:00"/>
    <n v="372.95977783203102"/>
    <n v="118.10553741455"/>
    <n v="13"/>
    <n v="3.4041595513520334E-3"/>
    <n v="-7.5109673817138865E-3"/>
    <n v="1"/>
    <n v="0"/>
    <n v="0"/>
    <n v="0"/>
    <n v="0"/>
    <n v="0"/>
    <n v="0"/>
    <n v="1.091512693306592E-2"/>
    <n v="0"/>
    <n v="0"/>
  </r>
  <r>
    <x v="224"/>
    <d v="2021-03-18T00:00:00"/>
    <n v="367.53332519531199"/>
    <n v="116.90956115722599"/>
    <n v="14"/>
    <n v="-1.4656584253601217E-2"/>
    <n v="-1.0177955279609909E-2"/>
    <n v="1"/>
    <n v="0"/>
    <n v="0"/>
    <n v="0"/>
    <n v="0"/>
    <n v="0"/>
    <n v="0"/>
    <n v="-4.4786289739913079E-3"/>
    <n v="0"/>
    <n v="0"/>
  </r>
  <r>
    <x v="224"/>
    <d v="2021-03-19T00:00:00"/>
    <n v="366.85321044921801"/>
    <n v="117.63411712646401"/>
    <n v="15"/>
    <n v="-1.8521988285986662E-3"/>
    <n v="6.1784506785839471E-3"/>
    <n v="1"/>
    <n v="0"/>
    <n v="0"/>
    <n v="0"/>
    <n v="0"/>
    <n v="0"/>
    <n v="0"/>
    <n v="-8.0306495071826127E-3"/>
    <n v="0"/>
    <n v="0"/>
  </r>
  <r>
    <x v="224"/>
    <d v="2021-03-22T00:00:00"/>
    <n v="369.78253173828102"/>
    <n v="118.95229339599599"/>
    <n v="16"/>
    <n v="7.9532842690117327E-3"/>
    <n v="1.1143411889465689E-2"/>
    <n v="0"/>
    <n v="1"/>
    <n v="0"/>
    <n v="7.9532842690117327E-3"/>
    <n v="1.1143411889465689E-2"/>
    <n v="0"/>
    <n v="0"/>
    <n v="0"/>
    <n v="-3.1901276204539565E-3"/>
    <n v="0"/>
  </r>
  <r>
    <x v="224"/>
    <d v="2021-03-23T00:00:00"/>
    <n v="366.87210083007801"/>
    <n v="120.026107788085"/>
    <n v="17"/>
    <n v="-7.9017925715773926E-3"/>
    <n v="8.9867671195980169E-3"/>
    <n v="0"/>
    <n v="1"/>
    <n v="0"/>
    <n v="-7.9017925715773926E-3"/>
    <n v="8.9867671195980169E-3"/>
    <n v="0"/>
    <n v="0"/>
    <n v="0"/>
    <n v="-1.6888559691175409E-2"/>
    <n v="0"/>
  </r>
  <r>
    <x v="224"/>
    <d v="2021-03-24T00:00:00"/>
    <n v="365.007080078125"/>
    <n v="120.67209625244099"/>
    <n v="18"/>
    <n v="-5.0965373453635771E-3"/>
    <n v="5.367634693593127E-3"/>
    <n v="0"/>
    <n v="1"/>
    <n v="0"/>
    <n v="-5.0965373453635771E-3"/>
    <n v="5.367634693593127E-3"/>
    <n v="0"/>
    <n v="0"/>
    <n v="0"/>
    <n v="-1.0464172038956703E-2"/>
    <n v="0"/>
  </r>
  <r>
    <x v="224"/>
    <d v="2021-03-25T00:00:00"/>
    <n v="367.06048583984301"/>
    <n v="119.72053527832"/>
    <n v="19"/>
    <n v="5.6098951586662192E-3"/>
    <n v="-7.9167646528350028E-3"/>
    <n v="0"/>
    <n v="1"/>
    <n v="0"/>
    <n v="5.6098951586662192E-3"/>
    <n v="-7.9167646528350028E-3"/>
    <n v="0"/>
    <n v="0"/>
    <n v="0"/>
    <n v="1.3526659811501222E-2"/>
    <n v="0"/>
  </r>
  <r>
    <x v="224"/>
    <d v="2021-03-26T00:00:00"/>
    <n v="372.97564697265602"/>
    <n v="119.30152130126901"/>
    <n v="20"/>
    <n v="1.5986481867467411E-2"/>
    <n v="-3.5060731404972503E-3"/>
    <n v="0"/>
    <n v="1"/>
    <n v="0"/>
    <n v="1.5986481867467411E-2"/>
    <n v="-3.5060731404972503E-3"/>
    <n v="0"/>
    <n v="0"/>
    <n v="0"/>
    <n v="1.9492555007964662E-2"/>
    <n v="0"/>
  </r>
  <r>
    <x v="224"/>
    <d v="2021-03-29T00:00:00"/>
    <n v="372.78723144531199"/>
    <n v="118.28887176513599"/>
    <n v="21"/>
    <n v="-5.052960848699557E-4"/>
    <n v="-8.5243822789190567E-3"/>
    <n v="0"/>
    <n v="1"/>
    <n v="0"/>
    <n v="-5.052960848699557E-4"/>
    <n v="-8.5243822789190567E-3"/>
    <n v="0"/>
    <n v="0"/>
    <n v="0"/>
    <n v="8.0190861940491014E-3"/>
    <n v="0"/>
  </r>
  <r>
    <x v="224"/>
    <d v="2021-03-30T00:00:00"/>
    <n v="371.79827880859301"/>
    <n v="118.908683776855"/>
    <n v="22"/>
    <n v="-2.656385880830905E-3"/>
    <n v="5.226136677676109E-3"/>
    <n v="0"/>
    <n v="1"/>
    <n v="0"/>
    <n v="-2.656385880830905E-3"/>
    <n v="5.226136677676109E-3"/>
    <n v="0"/>
    <n v="0"/>
    <n v="0"/>
    <n v="-7.8825225585070144E-3"/>
    <n v="0"/>
  </r>
  <r>
    <x v="224"/>
    <d v="2021-03-31T00:00:00"/>
    <n v="373.30526733398398"/>
    <n v="118.245223999023"/>
    <n v="23"/>
    <n v="4.0450500820322149E-3"/>
    <n v="-5.595197776182166E-3"/>
    <n v="0"/>
    <n v="1"/>
    <n v="0"/>
    <n v="4.0450500820322149E-3"/>
    <n v="-5.595197776182166E-3"/>
    <n v="0"/>
    <n v="0"/>
    <n v="0"/>
    <n v="9.6402478582143809E-3"/>
    <n v="0"/>
  </r>
  <r>
    <x v="225"/>
    <d v="2021-04-01T00:00:00"/>
    <n v="377.33660888671801"/>
    <n v="120.20774078369099"/>
    <n v="1"/>
    <n v="1.0741154841386854E-2"/>
    <n v="1.6460781684548672E-2"/>
    <n v="1"/>
    <n v="0"/>
    <n v="1"/>
    <n v="0"/>
    <n v="0"/>
    <n v="1.0741154841386854E-2"/>
    <n v="1.6460781684548672E-2"/>
    <n v="-5.7196268431618184E-3"/>
    <n v="0"/>
    <n v="-5.7196268431618184E-3"/>
  </r>
  <r>
    <x v="225"/>
    <d v="2021-04-05T00:00:00"/>
    <n v="382.75253295898398"/>
    <n v="119.68324279785099"/>
    <n v="2"/>
    <n v="1.4251001453004081E-2"/>
    <n v="-4.3728097969604083E-3"/>
    <n v="1"/>
    <n v="0"/>
    <n v="1"/>
    <n v="0"/>
    <n v="0"/>
    <n v="1.4251001453004081E-2"/>
    <n v="-4.3728097969604083E-3"/>
    <n v="1.8623811249964491E-2"/>
    <n v="0"/>
    <n v="1.8623811249964491E-2"/>
  </r>
  <r>
    <x v="225"/>
    <d v="2021-04-06T00:00:00"/>
    <n v="382.52655029296801"/>
    <n v="120.496223449707"/>
    <n v="3"/>
    <n v="-5.9058891724615258E-4"/>
    <n v="6.7698023438811034E-3"/>
    <n v="1"/>
    <n v="0"/>
    <n v="1"/>
    <n v="0"/>
    <n v="0"/>
    <n v="-5.9058891724615258E-4"/>
    <n v="6.7698023438811034E-3"/>
    <n v="-7.3603912611272561E-3"/>
    <n v="0"/>
    <n v="-7.3603912611272561E-3"/>
  </r>
  <r>
    <x v="225"/>
    <d v="2021-04-07T00:00:00"/>
    <n v="382.96920776367102"/>
    <n v="119.65699005126901"/>
    <n v="4"/>
    <n v="1.1565250764196638E-3"/>
    <n v="-6.9891783039923794E-3"/>
    <n v="1"/>
    <n v="0"/>
    <n v="1"/>
    <n v="0"/>
    <n v="0"/>
    <n v="1.1565250764196638E-3"/>
    <n v="-6.9891783039923794E-3"/>
    <n v="8.1457033804120428E-3"/>
    <n v="0"/>
    <n v="8.1457033804120428E-3"/>
  </r>
  <r>
    <x v="225"/>
    <d v="2021-04-08T00:00:00"/>
    <n v="384.78707885742102"/>
    <n v="120.64483642578099"/>
    <n v="5"/>
    <n v="4.7355509102056815E-3"/>
    <n v="8.2217597230658072E-3"/>
    <n v="1"/>
    <n v="0"/>
    <n v="1"/>
    <n v="0"/>
    <n v="0"/>
    <n v="4.7355509102056815E-3"/>
    <n v="8.2217597230658072E-3"/>
    <n v="-3.4862088128601258E-3"/>
    <n v="0"/>
    <n v="-3.4862088128601258E-3"/>
  </r>
  <r>
    <x v="225"/>
    <d v="2021-04-09T00:00:00"/>
    <n v="387.58453369140602"/>
    <n v="120.20774078369099"/>
    <n v="6"/>
    <n v="7.2438370886114892E-3"/>
    <n v="-3.6295739659940231E-3"/>
    <n v="1"/>
    <n v="0"/>
    <n v="0"/>
    <n v="0"/>
    <n v="0"/>
    <n v="0"/>
    <n v="0"/>
    <n v="1.0873411054605512E-2"/>
    <n v="0"/>
    <n v="0"/>
  </r>
  <r>
    <x v="225"/>
    <d v="2021-04-12T00:00:00"/>
    <n v="387.725830078125"/>
    <n v="120.1552734375"/>
    <n v="7"/>
    <n v="3.6448987369730901E-4"/>
    <n v="-4.3656755756968244E-4"/>
    <n v="1"/>
    <n v="0"/>
    <n v="0"/>
    <n v="0"/>
    <n v="0"/>
    <n v="0"/>
    <n v="0"/>
    <n v="8.010574312669915E-4"/>
    <n v="0"/>
    <n v="0"/>
  </r>
  <r>
    <x v="225"/>
    <d v="2021-04-13T00:00:00"/>
    <n v="388.87493896484301"/>
    <n v="121.0556640625"/>
    <n v="8"/>
    <n v="2.9593319274149456E-3"/>
    <n v="7.4656217193592635E-3"/>
    <n v="1"/>
    <n v="0"/>
    <n v="0"/>
    <n v="0"/>
    <n v="0"/>
    <n v="0"/>
    <n v="0"/>
    <n v="-4.5062897919443175E-3"/>
    <n v="0"/>
    <n v="0"/>
  </r>
  <r>
    <x v="225"/>
    <d v="2021-04-14T00:00:00"/>
    <n v="387.546875"/>
    <n v="120.67104339599599"/>
    <n v="9"/>
    <n v="-3.4209890453069454E-3"/>
    <n v="-3.1822796507059731E-3"/>
    <n v="1"/>
    <n v="0"/>
    <n v="0"/>
    <n v="0"/>
    <n v="0"/>
    <n v="0"/>
    <n v="0"/>
    <n v="-2.3870939460097227E-4"/>
    <n v="0"/>
    <n v="0"/>
  </r>
  <r>
    <x v="225"/>
    <d v="2021-04-15T00:00:00"/>
    <n v="391.71014404296801"/>
    <n v="122.690422058105"/>
    <n v="10"/>
    <n v="1.0685328597254597E-2"/>
    <n v="1.6596095096481373E-2"/>
    <n v="1"/>
    <n v="0"/>
    <n v="0"/>
    <n v="0"/>
    <n v="0"/>
    <n v="0"/>
    <n v="0"/>
    <n v="-5.9107664992267758E-3"/>
    <n v="0"/>
    <n v="0"/>
  </r>
  <r>
    <x v="225"/>
    <d v="2021-04-16T00:00:00"/>
    <n v="393.01937866210898"/>
    <n v="121.73754119873"/>
    <n v="11"/>
    <n v="3.3367824097962342E-3"/>
    <n v="-7.7968631239610404E-3"/>
    <n v="1"/>
    <n v="0"/>
    <n v="0"/>
    <n v="0"/>
    <n v="0"/>
    <n v="0"/>
    <n v="0"/>
    <n v="1.1133645533757276E-2"/>
    <n v="0"/>
    <n v="0"/>
  </r>
  <r>
    <x v="225"/>
    <d v="2021-04-19T00:00:00"/>
    <n v="391.08843994140602"/>
    <n v="121.38784790039"/>
    <n v="12"/>
    <n v="-4.9251967094592246E-3"/>
    <n v="-2.8766517621384548E-3"/>
    <n v="1"/>
    <n v="0"/>
    <n v="0"/>
    <n v="0"/>
    <n v="0"/>
    <n v="0"/>
    <n v="0"/>
    <n v="-2.0485449473207698E-3"/>
    <n v="0"/>
    <n v="0"/>
  </r>
  <r>
    <x v="225"/>
    <d v="2021-04-20T00:00:00"/>
    <n v="388.22506713867102"/>
    <n v="121.94734954833901"/>
    <n v="13"/>
    <n v="-7.348482124157593E-3"/>
    <n v="4.598616556991288E-3"/>
    <n v="1"/>
    <n v="0"/>
    <n v="0"/>
    <n v="0"/>
    <n v="0"/>
    <n v="0"/>
    <n v="0"/>
    <n v="-1.194709868114888E-2"/>
    <n v="0"/>
    <n v="0"/>
  </r>
  <r>
    <x v="225"/>
    <d v="2021-04-21T00:00:00"/>
    <n v="391.89852905273398"/>
    <n v="122.19210815429599"/>
    <n v="14"/>
    <n v="9.4177104317897699E-3"/>
    <n v="2.005072758502664E-3"/>
    <n v="1"/>
    <n v="0"/>
    <n v="0"/>
    <n v="0"/>
    <n v="0"/>
    <n v="0"/>
    <n v="0"/>
    <n v="7.4126376732871063E-3"/>
    <n v="0"/>
    <n v="0"/>
  </r>
  <r>
    <x v="225"/>
    <d v="2021-04-22T00:00:00"/>
    <n v="388.31930541992102"/>
    <n v="122.72535705566401"/>
    <n v="15"/>
    <n v="-9.1749985275050364E-3"/>
    <n v="4.3545260729216644E-3"/>
    <n v="1"/>
    <n v="0"/>
    <n v="0"/>
    <n v="0"/>
    <n v="0"/>
    <n v="0"/>
    <n v="0"/>
    <n v="-1.3529524600426701E-2"/>
    <n v="0"/>
    <n v="0"/>
  </r>
  <r>
    <x v="225"/>
    <d v="2021-04-23T00:00:00"/>
    <n v="392.52960205078102"/>
    <n v="122.436882019042"/>
    <n v="16"/>
    <n v="1.0784000319185544E-2"/>
    <n v="-2.3533409618636575E-3"/>
    <n v="0"/>
    <n v="1"/>
    <n v="0"/>
    <n v="1.0784000319185544E-2"/>
    <n v="-2.3533409618636575E-3"/>
    <n v="0"/>
    <n v="0"/>
    <n v="0"/>
    <n v="1.3137341281049202E-2"/>
    <n v="0"/>
  </r>
  <r>
    <x v="225"/>
    <d v="2021-04-26T00:00:00"/>
    <n v="393.349029541015"/>
    <n v="122.262008666992"/>
    <n v="17"/>
    <n v="2.085379991908963E-3"/>
    <n v="-1.4292944388117909E-3"/>
    <n v="0"/>
    <n v="1"/>
    <n v="0"/>
    <n v="2.085379991908963E-3"/>
    <n v="-1.4292944388117909E-3"/>
    <n v="0"/>
    <n v="0"/>
    <n v="0"/>
    <n v="3.514674430720754E-3"/>
    <n v="0"/>
  </r>
  <r>
    <x v="225"/>
    <d v="2021-04-27T00:00:00"/>
    <n v="393.26425170898398"/>
    <n v="121.19557189941401"/>
    <n v="18"/>
    <n v="-2.1555148986187879E-4"/>
    <n v="-8.7608164511393978E-3"/>
    <n v="0"/>
    <n v="1"/>
    <n v="0"/>
    <n v="-2.1555148986187879E-4"/>
    <n v="-8.7608164511393978E-3"/>
    <n v="0"/>
    <n v="0"/>
    <n v="0"/>
    <n v="8.5452649612775197E-3"/>
    <n v="0"/>
  </r>
  <r>
    <x v="225"/>
    <d v="2021-04-28T00:00:00"/>
    <n v="393.15124511718699"/>
    <n v="121.274238586425"/>
    <n v="19"/>
    <n v="-2.8739665744348711E-4"/>
    <n v="6.4887822210562868E-4"/>
    <n v="0"/>
    <n v="1"/>
    <n v="0"/>
    <n v="-2.8739665744348711E-4"/>
    <n v="6.4887822210562868E-4"/>
    <n v="0"/>
    <n v="0"/>
    <n v="0"/>
    <n v="-9.3627487954911579E-4"/>
    <n v="0"/>
  </r>
  <r>
    <x v="225"/>
    <d v="2021-04-29T00:00:00"/>
    <n v="395.65667724609301"/>
    <n v="120.915809631347"/>
    <n v="20"/>
    <n v="6.3524731007439271E-3"/>
    <n v="-2.9599004533745164E-3"/>
    <n v="0"/>
    <n v="1"/>
    <n v="0"/>
    <n v="6.3524731007439271E-3"/>
    <n v="-2.9599004533745164E-3"/>
    <n v="0"/>
    <n v="0"/>
    <n v="0"/>
    <n v="9.3123735541184444E-3"/>
    <n v="0"/>
  </r>
  <r>
    <x v="225"/>
    <d v="2021-04-30T00:00:00"/>
    <n v="393.057037353515"/>
    <n v="121.19557189941401"/>
    <n v="21"/>
    <n v="-6.5921240080754149E-3"/>
    <n v="2.3110222312688524E-3"/>
    <n v="0"/>
    <n v="1"/>
    <n v="0"/>
    <n v="-6.5921240080754149E-3"/>
    <n v="2.3110222312688524E-3"/>
    <n v="0"/>
    <n v="0"/>
    <n v="0"/>
    <n v="-8.9031462393442673E-3"/>
    <n v="0"/>
  </r>
  <r>
    <x v="226"/>
    <d v="2021-05-03T00:00:00"/>
    <n v="393.90475463867102"/>
    <n v="121.26820373535099"/>
    <n v="1"/>
    <n v="2.1544060249672286E-3"/>
    <n v="5.9911496403419317E-4"/>
    <n v="1"/>
    <n v="0"/>
    <n v="1"/>
    <n v="0"/>
    <n v="0"/>
    <n v="2.1544060249672286E-3"/>
    <n v="5.9911496403419317E-4"/>
    <n v="1.5552910609330354E-3"/>
    <n v="0"/>
    <n v="1.5552910609330354E-3"/>
  </r>
  <r>
    <x v="226"/>
    <d v="2021-05-04T00:00:00"/>
    <n v="391.47457885742102"/>
    <n v="122.09114074707"/>
    <n v="2"/>
    <n v="-6.188559931641322E-3"/>
    <n v="6.7631686817642587E-3"/>
    <n v="1"/>
    <n v="0"/>
    <n v="1"/>
    <n v="0"/>
    <n v="0"/>
    <n v="-6.188559931641322E-3"/>
    <n v="6.7631686817642587E-3"/>
    <n v="-1.2951728613405581E-2"/>
    <n v="0"/>
    <n v="-1.2951728613405581E-2"/>
  </r>
  <r>
    <x v="226"/>
    <d v="2021-05-05T00:00:00"/>
    <n v="391.59704589843699"/>
    <n v="122.29253387451099"/>
    <n v="3"/>
    <n v="3.1278631007113311E-4"/>
    <n v="1.6481720666711936E-3"/>
    <n v="1"/>
    <n v="0"/>
    <n v="1"/>
    <n v="0"/>
    <n v="0"/>
    <n v="3.1278631007113311E-4"/>
    <n v="1.6481720666711936E-3"/>
    <n v="-1.3353857566000605E-3"/>
    <n v="0"/>
    <n v="-1.3353857566000605E-3"/>
  </r>
  <r>
    <x v="226"/>
    <d v="2021-05-06T00:00:00"/>
    <n v="394.72418212890602"/>
    <n v="122.49382781982401"/>
    <n v="4"/>
    <n v="7.9538809466378133E-3"/>
    <n v="1.6446503742498762E-3"/>
    <n v="1"/>
    <n v="0"/>
    <n v="1"/>
    <n v="0"/>
    <n v="0"/>
    <n v="7.9538809466378133E-3"/>
    <n v="1.6446503742498762E-3"/>
    <n v="6.3092305723879373E-3"/>
    <n v="0"/>
    <n v="6.3092305723879373E-3"/>
  </r>
  <r>
    <x v="226"/>
    <d v="2021-05-07T00:00:00"/>
    <n v="397.59701538085898"/>
    <n v="121.88981628417901"/>
    <n v="5"/>
    <n v="7.2517202633266284E-3"/>
    <n v="-4.9431521308643976E-3"/>
    <n v="1"/>
    <n v="0"/>
    <n v="1"/>
    <n v="0"/>
    <n v="0"/>
    <n v="7.2517202633266284E-3"/>
    <n v="-4.9431521308643976E-3"/>
    <n v="1.2194872394191026E-2"/>
    <n v="0"/>
    <n v="1.2194872394191026E-2"/>
  </r>
  <r>
    <x v="226"/>
    <d v="2021-05-10T00:00:00"/>
    <n v="393.659912109375"/>
    <n v="120.655395507812"/>
    <n v="6"/>
    <n v="-9.951598847369153E-3"/>
    <n v="-1.0178980039153469E-2"/>
    <n v="1"/>
    <n v="0"/>
    <n v="0"/>
    <n v="0"/>
    <n v="0"/>
    <n v="0"/>
    <n v="0"/>
    <n v="2.2738119178431632E-4"/>
    <n v="0"/>
    <n v="0"/>
  </r>
  <r>
    <x v="226"/>
    <d v="2021-05-11T00:00:00"/>
    <n v="390.14657592773398"/>
    <n v="119.97257232666"/>
    <n v="7"/>
    <n v="-8.9648650922182702E-3"/>
    <n v="-5.675358688269079E-3"/>
    <n v="1"/>
    <n v="0"/>
    <n v="0"/>
    <n v="0"/>
    <n v="0"/>
    <n v="0"/>
    <n v="0"/>
    <n v="-3.2895064039491911E-3"/>
    <n v="0"/>
    <n v="0"/>
  </r>
  <r>
    <x v="226"/>
    <d v="2021-05-12T00:00:00"/>
    <n v="381.85778808593699"/>
    <n v="118.71192932128901"/>
    <n v="8"/>
    <n v="-2.147424743258473E-2"/>
    <n v="-1.0563356388845388E-2"/>
    <n v="1"/>
    <n v="0"/>
    <n v="0"/>
    <n v="0"/>
    <n v="0"/>
    <n v="0"/>
    <n v="0"/>
    <n v="-1.0910891043739343E-2"/>
    <n v="0"/>
    <n v="0"/>
  </r>
  <r>
    <x v="226"/>
    <d v="2021-05-13T00:00:00"/>
    <n v="386.44479370117102"/>
    <n v="118.89572906494099"/>
    <n v="9"/>
    <n v="1.194076455246789E-2"/>
    <n v="1.5470863318156026E-3"/>
    <n v="1"/>
    <n v="0"/>
    <n v="0"/>
    <n v="0"/>
    <n v="0"/>
    <n v="0"/>
    <n v="0"/>
    <n v="1.0393678220652288E-2"/>
    <n v="0"/>
    <n v="0"/>
  </r>
  <r>
    <x v="226"/>
    <d v="2021-05-14T00:00:00"/>
    <n v="392.37884521484301"/>
    <n v="120.00758361816401"/>
    <n v="10"/>
    <n v="1.5238793613621199E-2"/>
    <n v="9.3080549474477518E-3"/>
    <n v="1"/>
    <n v="0"/>
    <n v="0"/>
    <n v="0"/>
    <n v="0"/>
    <n v="0"/>
    <n v="0"/>
    <n v="5.9307386661734476E-3"/>
    <n v="0"/>
    <n v="0"/>
  </r>
  <r>
    <x v="226"/>
    <d v="2021-05-17T00:00:00"/>
    <n v="391.38049316406199"/>
    <n v="119.75367736816401"/>
    <n v="11"/>
    <n v="-2.5475998609727469E-3"/>
    <n v="-2.1179930725411687E-3"/>
    <n v="1"/>
    <n v="0"/>
    <n v="0"/>
    <n v="0"/>
    <n v="0"/>
    <n v="0"/>
    <n v="0"/>
    <n v="-4.2960678843157818E-4"/>
    <n v="0"/>
    <n v="0"/>
  </r>
  <r>
    <x v="226"/>
    <d v="2021-05-18T00:00:00"/>
    <n v="388.00836181640602"/>
    <n v="119.447265625"/>
    <n v="12"/>
    <n v="-8.6533246355479047E-3"/>
    <n v="-2.5619623980417216E-3"/>
    <n v="1"/>
    <n v="0"/>
    <n v="0"/>
    <n v="0"/>
    <n v="0"/>
    <n v="0"/>
    <n v="0"/>
    <n v="-6.0913622375061826E-3"/>
    <n v="0"/>
    <n v="0"/>
  </r>
  <r>
    <x v="226"/>
    <d v="2021-05-19T00:00:00"/>
    <n v="386.99114990234301"/>
    <n v="119.158386230468"/>
    <n v="13"/>
    <n v="-2.6250661653673653E-3"/>
    <n v="-2.421397258876266E-3"/>
    <n v="1"/>
    <n v="0"/>
    <n v="0"/>
    <n v="0"/>
    <n v="0"/>
    <n v="0"/>
    <n v="0"/>
    <n v="-2.0366890649109936E-4"/>
    <n v="0"/>
    <n v="0"/>
  </r>
  <r>
    <x v="226"/>
    <d v="2021-05-20T00:00:00"/>
    <n v="391.15432739257801"/>
    <n v="120.13890838623"/>
    <n v="14"/>
    <n v="1.0700357026979369E-2"/>
    <n v="8.1950583260780672E-3"/>
    <n v="1"/>
    <n v="0"/>
    <n v="0"/>
    <n v="0"/>
    <n v="0"/>
    <n v="0"/>
    <n v="0"/>
    <n v="2.5052987009013018E-3"/>
    <n v="0"/>
    <n v="0"/>
  </r>
  <r>
    <x v="226"/>
    <d v="2021-05-21T00:00:00"/>
    <n v="390.834228515625"/>
    <n v="120.52406311035099"/>
    <n v="15"/>
    <n v="-8.1867923107827164E-4"/>
    <n v="3.2007836565150793E-3"/>
    <n v="1"/>
    <n v="0"/>
    <n v="0"/>
    <n v="0"/>
    <n v="0"/>
    <n v="0"/>
    <n v="0"/>
    <n v="-4.0194628875933509E-3"/>
    <n v="0"/>
    <n v="0"/>
  </r>
  <r>
    <x v="226"/>
    <d v="2021-05-24T00:00:00"/>
    <n v="394.81838989257801"/>
    <n v="120.97053527832"/>
    <n v="16"/>
    <n v="1.0142384654721934E-2"/>
    <n v="3.6975789904360227E-3"/>
    <n v="0"/>
    <n v="1"/>
    <n v="0"/>
    <n v="1.0142384654721934E-2"/>
    <n v="3.6975789904360227E-3"/>
    <n v="0"/>
    <n v="0"/>
    <n v="0"/>
    <n v="6.4448056642859106E-3"/>
    <n v="0"/>
  </r>
  <r>
    <x v="226"/>
    <d v="2021-05-25T00:00:00"/>
    <n v="393.94244384765602"/>
    <n v="122.09114074707"/>
    <n v="17"/>
    <n v="-2.2210697274765464E-3"/>
    <n v="9.2208152833781788E-3"/>
    <n v="0"/>
    <n v="1"/>
    <n v="0"/>
    <n v="-2.2210697274765464E-3"/>
    <n v="9.2208152833781788E-3"/>
    <n v="0"/>
    <n v="0"/>
    <n v="0"/>
    <n v="-1.1441885010854726E-2"/>
    <n v="0"/>
  </r>
  <r>
    <x v="226"/>
    <d v="2021-05-26T00:00:00"/>
    <n v="394.72418212890602"/>
    <n v="121.881019592285"/>
    <n v="18"/>
    <n v="1.9824308814979635E-3"/>
    <n v="-1.7225015054618278E-3"/>
    <n v="0"/>
    <n v="1"/>
    <n v="0"/>
    <n v="1.9824308814979635E-3"/>
    <n v="-1.7225015054618278E-3"/>
    <n v="0"/>
    <n v="0"/>
    <n v="0"/>
    <n v="3.7049323869597912E-3"/>
    <n v="0"/>
  </r>
  <r>
    <x v="226"/>
    <d v="2021-05-27T00:00:00"/>
    <n v="394.93145751953102"/>
    <n v="121.39083862304599"/>
    <n v="19"/>
    <n v="5.2497667331986755E-4"/>
    <n v="-4.0299082369793749E-3"/>
    <n v="0"/>
    <n v="1"/>
    <n v="0"/>
    <n v="5.2497667331986755E-4"/>
    <n v="-4.0299082369793749E-3"/>
    <n v="0"/>
    <n v="0"/>
    <n v="0"/>
    <n v="4.5548849102992426E-3"/>
    <n v="0"/>
  </r>
  <r>
    <x v="226"/>
    <d v="2021-05-28T00:00:00"/>
    <n v="395.63787841796801"/>
    <n v="121.198188781738"/>
    <n v="20"/>
    <n v="1.7871198751037043E-3"/>
    <n v="-1.5882819092668519E-3"/>
    <n v="0"/>
    <n v="1"/>
    <n v="0"/>
    <n v="1.7871198751037043E-3"/>
    <n v="-1.5882819092668519E-3"/>
    <n v="0"/>
    <n v="0"/>
    <n v="0"/>
    <n v="3.3754017843705564E-3"/>
    <n v="0"/>
  </r>
  <r>
    <x v="227"/>
    <d v="2021-06-01T00:00:00"/>
    <n v="395.28939819335898"/>
    <n v="121.17098236083901"/>
    <n v="1"/>
    <n v="-8.8119415643807904E-4"/>
    <n v="-2.2450397371095296E-4"/>
    <n v="1"/>
    <n v="0"/>
    <n v="1"/>
    <n v="0"/>
    <n v="0"/>
    <n v="-8.8119415643807904E-4"/>
    <n v="-2.2450397371095296E-4"/>
    <n v="-6.566901827271261E-4"/>
    <n v="0"/>
    <n v="-6.566901827271261E-4"/>
  </r>
  <r>
    <x v="227"/>
    <d v="2021-06-02T00:00:00"/>
    <n v="395.91098022460898"/>
    <n v="121.451522827148"/>
    <n v="2"/>
    <n v="1.5712382756248341E-3"/>
    <n v="2.3125685815381168E-3"/>
    <n v="1"/>
    <n v="0"/>
    <n v="1"/>
    <n v="0"/>
    <n v="0"/>
    <n v="1.5712382756248341E-3"/>
    <n v="2.3125685815381168E-3"/>
    <n v="-7.4133030591328267E-4"/>
    <n v="0"/>
    <n v="-7.4133030591328267E-4"/>
  </r>
  <r>
    <x v="227"/>
    <d v="2021-06-03T00:00:00"/>
    <n v="394.44161987304602"/>
    <n v="120.9956741333"/>
    <n v="3"/>
    <n v="-3.7182443487838888E-3"/>
    <n v="-3.7604000931145665E-3"/>
    <n v="1"/>
    <n v="0"/>
    <n v="1"/>
    <n v="0"/>
    <n v="0"/>
    <n v="-3.7182443487838888E-3"/>
    <n v="-3.7604000931145665E-3"/>
    <n v="4.2155744330677706E-5"/>
    <n v="0"/>
    <n v="4.2155744330677706E-5"/>
  </r>
  <r>
    <x v="227"/>
    <d v="2021-06-04T00:00:00"/>
    <n v="398.04913330078102"/>
    <n v="122.65267181396401"/>
    <n v="4"/>
    <n v="9.1043039471588177E-3"/>
    <n v="1.3601760525919602E-2"/>
    <n v="1"/>
    <n v="0"/>
    <n v="1"/>
    <n v="0"/>
    <n v="0"/>
    <n v="9.1043039471588177E-3"/>
    <n v="1.3601760525919602E-2"/>
    <n v="-4.4974565787607845E-3"/>
    <n v="0"/>
    <n v="-4.4974565787607845E-3"/>
  </r>
  <r>
    <x v="227"/>
    <d v="2021-06-07T00:00:00"/>
    <n v="397.66296386718699"/>
    <n v="122.27565002441401"/>
    <n v="5"/>
    <n v="-9.7062609777190357E-4"/>
    <n v="-3.0786320218397132E-3"/>
    <n v="1"/>
    <n v="0"/>
    <n v="1"/>
    <n v="0"/>
    <n v="0"/>
    <n v="-9.7062609777190357E-4"/>
    <n v="-3.0786320218397132E-3"/>
    <n v="2.1080059240678097E-3"/>
    <n v="0"/>
    <n v="2.1080059240678097E-3"/>
  </r>
  <r>
    <x v="227"/>
    <d v="2021-06-08T00:00:00"/>
    <n v="397.74774169921801"/>
    <n v="123.134864807128"/>
    <n v="6"/>
    <n v="2.1316744106846769E-4"/>
    <n v="7.0022940464571247E-3"/>
    <n v="1"/>
    <n v="0"/>
    <n v="0"/>
    <n v="0"/>
    <n v="0"/>
    <n v="0"/>
    <n v="0"/>
    <n v="-6.7891266053886571E-3"/>
    <n v="0"/>
    <n v="0"/>
  </r>
  <r>
    <x v="227"/>
    <d v="2021-06-09T00:00:00"/>
    <n v="397.15432739257801"/>
    <n v="124.22200775146401"/>
    <n v="7"/>
    <n v="-1.4930503767704626E-3"/>
    <n v="8.7901333248133016E-3"/>
    <n v="1"/>
    <n v="0"/>
    <n v="0"/>
    <n v="0"/>
    <n v="0"/>
    <n v="0"/>
    <n v="0"/>
    <n v="-1.0283183701583765E-2"/>
    <n v="0"/>
    <n v="0"/>
  </r>
  <r>
    <x v="227"/>
    <d v="2021-06-10T00:00:00"/>
    <n v="399.00051879882801"/>
    <n v="124.967140197753"/>
    <n v="8"/>
    <n v="4.6377780006551213E-3"/>
    <n v="5.9804744571894941E-3"/>
    <n v="1"/>
    <n v="0"/>
    <n v="0"/>
    <n v="0"/>
    <n v="0"/>
    <n v="0"/>
    <n v="0"/>
    <n v="-1.3426964565343728E-3"/>
    <n v="0"/>
    <n v="0"/>
  </r>
  <r>
    <x v="227"/>
    <d v="2021-06-11T00:00:00"/>
    <n v="399.65985107421801"/>
    <n v="124.76554870605401"/>
    <n v="9"/>
    <n v="1.6510958851747629E-3"/>
    <n v="-1.6144585346100917E-3"/>
    <n v="1"/>
    <n v="0"/>
    <n v="0"/>
    <n v="0"/>
    <n v="0"/>
    <n v="0"/>
    <n v="0"/>
    <n v="3.2655544197848548E-3"/>
    <n v="0"/>
    <n v="0"/>
  </r>
  <r>
    <x v="227"/>
    <d v="2021-06-14T00:00:00"/>
    <n v="400.55456542968699"/>
    <n v="123.809921264648"/>
    <n v="10"/>
    <n v="2.2361874763900712E-3"/>
    <n v="-7.6888692956647792E-3"/>
    <n v="1"/>
    <n v="0"/>
    <n v="0"/>
    <n v="0"/>
    <n v="0"/>
    <n v="0"/>
    <n v="0"/>
    <n v="9.9250567720548504E-3"/>
    <n v="0"/>
    <n v="0"/>
  </r>
  <r>
    <x v="227"/>
    <d v="2021-06-15T00:00:00"/>
    <n v="399.81997680664"/>
    <n v="123.660919189453"/>
    <n v="11"/>
    <n v="-1.8356126801815547E-3"/>
    <n v="-1.2041991931428808E-3"/>
    <n v="1"/>
    <n v="0"/>
    <n v="0"/>
    <n v="0"/>
    <n v="0"/>
    <n v="0"/>
    <n v="0"/>
    <n v="-6.3141348703867387E-4"/>
    <n v="0"/>
    <n v="0"/>
  </r>
  <r>
    <x v="227"/>
    <d v="2021-06-16T00:00:00"/>
    <n v="397.58761596679602"/>
    <n v="123.555686950683"/>
    <n v="12"/>
    <n v="-5.5990604855473596E-3"/>
    <n v="-8.5133637880418546E-4"/>
    <n v="1"/>
    <n v="0"/>
    <n v="0"/>
    <n v="0"/>
    <n v="0"/>
    <n v="0"/>
    <n v="0"/>
    <n v="-4.7477241067431742E-3"/>
    <n v="0"/>
    <n v="0"/>
  </r>
  <r>
    <x v="227"/>
    <d v="2021-06-17T00:00:00"/>
    <n v="397.45574951171801"/>
    <n v="125.40550994873"/>
    <n v="13"/>
    <n v="-3.3172141800810783E-4"/>
    <n v="1.4860605295103822E-2"/>
    <n v="1"/>
    <n v="0"/>
    <n v="0"/>
    <n v="0"/>
    <n v="0"/>
    <n v="0"/>
    <n v="0"/>
    <n v="-1.519232671311193E-2"/>
    <n v="0"/>
    <n v="0"/>
  </r>
  <r>
    <x v="227"/>
    <d v="2021-06-18T00:00:00"/>
    <n v="392.09390258789"/>
    <n v="127.763870239257"/>
    <n v="14"/>
    <n v="-1.3582247392887669E-2"/>
    <n v="1.8631230272965045E-2"/>
    <n v="1"/>
    <n v="0"/>
    <n v="0"/>
    <n v="0"/>
    <n v="0"/>
    <n v="0"/>
    <n v="0"/>
    <n v="-3.2213477665852711E-2"/>
    <n v="0"/>
    <n v="0"/>
  </r>
  <r>
    <x v="227"/>
    <d v="2021-06-21T00:00:00"/>
    <n v="397.70709228515602"/>
    <n v="125.624671936035"/>
    <n v="15"/>
    <n v="1.4214426787087803E-2"/>
    <n v="-1.6885129136101667E-2"/>
    <n v="1"/>
    <n v="0"/>
    <n v="0"/>
    <n v="0"/>
    <n v="0"/>
    <n v="0"/>
    <n v="0"/>
    <n v="3.109955592318947E-2"/>
    <n v="0"/>
    <n v="0"/>
  </r>
  <r>
    <x v="227"/>
    <d v="2021-06-22T00:00:00"/>
    <n v="399.83334350585898"/>
    <n v="125.93155670166"/>
    <n v="16"/>
    <n v="5.3320337448187587E-3"/>
    <n v="2.4398912285266893E-3"/>
    <n v="0"/>
    <n v="1"/>
    <n v="0"/>
    <n v="5.3320337448187587E-3"/>
    <n v="2.4398912285266893E-3"/>
    <n v="0"/>
    <n v="0"/>
    <n v="0"/>
    <n v="2.8921425162920693E-3"/>
    <n v="0"/>
  </r>
  <r>
    <x v="227"/>
    <d v="2021-06-23T00:00:00"/>
    <n v="399.35137939453102"/>
    <n v="125.607208251953"/>
    <n v="17"/>
    <n v="-1.2061395968827832E-3"/>
    <n v="-2.5789156556579648E-3"/>
    <n v="0"/>
    <n v="1"/>
    <n v="0"/>
    <n v="-1.2061395968827832E-3"/>
    <n v="-2.5789156556579648E-3"/>
    <n v="0"/>
    <n v="0"/>
    <n v="0"/>
    <n v="1.3727760587751816E-3"/>
    <n v="0"/>
  </r>
  <r>
    <x v="227"/>
    <d v="2021-06-24T00:00:00"/>
    <n v="401.71383666992102"/>
    <n v="125.808799743652"/>
    <n v="18"/>
    <n v="5.8983065976925438E-3"/>
    <n v="1.6036491590869528E-3"/>
    <n v="0"/>
    <n v="1"/>
    <n v="0"/>
    <n v="5.8983065976925438E-3"/>
    <n v="1.6036491590869528E-3"/>
    <n v="0"/>
    <n v="0"/>
    <n v="0"/>
    <n v="4.2946574386055914E-3"/>
    <n v="0"/>
  </r>
  <r>
    <x v="227"/>
    <d v="2021-06-25T00:00:00"/>
    <n v="403.14071655273398"/>
    <n v="124.502548217773"/>
    <n v="19"/>
    <n v="3.5456875331871616E-3"/>
    <n v="-1.0437108779500194E-2"/>
    <n v="0"/>
    <n v="1"/>
    <n v="0"/>
    <n v="3.5456875331871616E-3"/>
    <n v="-1.0437108779500194E-2"/>
    <n v="0"/>
    <n v="0"/>
    <n v="0"/>
    <n v="1.3982796312687356E-2"/>
    <n v="0"/>
  </r>
  <r>
    <x v="227"/>
    <d v="2021-06-28T00:00:00"/>
    <n v="403.95346069335898"/>
    <n v="125.782539367675"/>
    <n v="20"/>
    <n v="2.0140014344282114E-3"/>
    <n v="1.0228354565900299E-2"/>
    <n v="0"/>
    <n v="1"/>
    <n v="0"/>
    <n v="2.0140014344282114E-3"/>
    <n v="1.0228354565900299E-2"/>
    <n v="0"/>
    <n v="0"/>
    <n v="0"/>
    <n v="-8.2143531314720873E-3"/>
    <n v="0"/>
  </r>
  <r>
    <x v="227"/>
    <d v="2021-06-29T00:00:00"/>
    <n v="404.17083740234301"/>
    <n v="125.992950439453"/>
    <n v="21"/>
    <n v="5.3797841430840696E-4"/>
    <n v="1.67141861921187E-3"/>
    <n v="0"/>
    <n v="1"/>
    <n v="0"/>
    <n v="5.3797841430840696E-4"/>
    <n v="1.67141861921187E-3"/>
    <n v="0"/>
    <n v="0"/>
    <n v="0"/>
    <n v="-1.133440204903463E-3"/>
    <n v="0"/>
  </r>
  <r>
    <x v="227"/>
    <d v="2021-06-30T00:00:00"/>
    <n v="404.51107788085898"/>
    <n v="126.55409240722599"/>
    <n v="22"/>
    <n v="8.4146929011766922E-4"/>
    <n v="4.4438682385550344E-3"/>
    <n v="0"/>
    <n v="1"/>
    <n v="0"/>
    <n v="8.4146929011766922E-4"/>
    <n v="4.4438682385550344E-3"/>
    <n v="0"/>
    <n v="0"/>
    <n v="0"/>
    <n v="-3.6023989484373652E-3"/>
    <n v="0"/>
  </r>
  <r>
    <x v="228"/>
    <d v="2021-07-01T00:00:00"/>
    <n v="406.75064086914"/>
    <n v="126.5611038208"/>
    <n v="1"/>
    <n v="5.521198956356054E-3"/>
    <n v="5.5400969047141526E-5"/>
    <n v="1"/>
    <n v="0"/>
    <n v="1"/>
    <n v="0"/>
    <n v="0"/>
    <n v="5.521198956356054E-3"/>
    <n v="5.5400969047141526E-5"/>
    <n v="5.4657979873089122E-3"/>
    <n v="0"/>
    <n v="5.4657979873089122E-3"/>
  </r>
  <r>
    <x v="228"/>
    <d v="2021-07-02T00:00:00"/>
    <n v="409.85968017578102"/>
    <n v="127.32485198974599"/>
    <n v="2"/>
    <n v="7.614535963223641E-3"/>
    <n v="6.0164846090691995E-3"/>
    <n v="1"/>
    <n v="0"/>
    <n v="1"/>
    <n v="0"/>
    <n v="0"/>
    <n v="7.614535963223641E-3"/>
    <n v="6.0164846090691995E-3"/>
    <n v="1.5980513541544415E-3"/>
    <n v="0"/>
    <n v="1.5980513541544415E-3"/>
  </r>
  <r>
    <x v="228"/>
    <d v="2021-07-06T00:00:00"/>
    <n v="409.11306762695301"/>
    <n v="128.81710815429599"/>
    <n v="3"/>
    <n v="-1.8232908425025365E-3"/>
    <n v="1.1651921824675705E-2"/>
    <n v="1"/>
    <n v="0"/>
    <n v="1"/>
    <n v="0"/>
    <n v="0"/>
    <n v="-1.8232908425025365E-3"/>
    <n v="1.1651921824675705E-2"/>
    <n v="-1.3475212667178242E-2"/>
    <n v="0"/>
    <n v="-1.3475212667178242E-2"/>
  </r>
  <r>
    <x v="228"/>
    <d v="2021-07-07T00:00:00"/>
    <n v="410.55892944335898"/>
    <n v="129.95837402343699"/>
    <n v="4"/>
    <n v="3.5279070681653521E-3"/>
    <n v="8.8205672265615851E-3"/>
    <n v="1"/>
    <n v="0"/>
    <n v="1"/>
    <n v="0"/>
    <n v="0"/>
    <n v="3.5279070681653521E-3"/>
    <n v="8.8205672265615851E-3"/>
    <n v="-5.292660158396233E-3"/>
    <n v="0"/>
    <n v="-5.292660158396233E-3"/>
  </r>
  <r>
    <x v="228"/>
    <d v="2021-07-08T00:00:00"/>
    <n v="407.21374511718699"/>
    <n v="130.467529296875"/>
    <n v="5"/>
    <n v="-8.1812540056503472E-3"/>
    <n v="3.9101787930748734E-3"/>
    <n v="1"/>
    <n v="0"/>
    <n v="1"/>
    <n v="0"/>
    <n v="0"/>
    <n v="-8.1812540056503472E-3"/>
    <n v="3.9101787930748734E-3"/>
    <n v="-1.2091432798725221E-2"/>
    <n v="0"/>
    <n v="-1.2091432798725221E-2"/>
  </r>
  <r>
    <x v="228"/>
    <d v="2021-07-09T00:00:00"/>
    <n v="411.56060791015602"/>
    <n v="128.63282775878901"/>
    <n v="6"/>
    <n v="1.0618074728080417E-2"/>
    <n v="-1.4162328640357449E-2"/>
    <n v="1"/>
    <n v="0"/>
    <n v="0"/>
    <n v="0"/>
    <n v="0"/>
    <n v="0"/>
    <n v="0"/>
    <n v="2.4780403368437866E-2"/>
    <n v="0"/>
    <n v="0"/>
  </r>
  <r>
    <x v="228"/>
    <d v="2021-07-12T00:00:00"/>
    <n v="413.03472900390602"/>
    <n v="128.46601867675699"/>
    <n v="7"/>
    <n v="3.5753844294580416E-3"/>
    <n v="-1.2976262457125114E-3"/>
    <n v="1"/>
    <n v="0"/>
    <n v="0"/>
    <n v="0"/>
    <n v="0"/>
    <n v="0"/>
    <n v="0"/>
    <n v="4.8730106751705528E-3"/>
    <n v="0"/>
    <n v="0"/>
  </r>
  <r>
    <x v="228"/>
    <d v="2021-07-13T00:00:00"/>
    <n v="411.626708984375"/>
    <n v="127.482788085937"/>
    <n v="8"/>
    <n v="-3.4147865363552674E-3"/>
    <n v="-7.683063186598468E-3"/>
    <n v="1"/>
    <n v="0"/>
    <n v="0"/>
    <n v="0"/>
    <n v="0"/>
    <n v="0"/>
    <n v="0"/>
    <n v="4.268276650243201E-3"/>
    <n v="0"/>
    <n v="0"/>
  </r>
  <r>
    <x v="228"/>
    <d v="2021-07-14T00:00:00"/>
    <n v="412.240966796875"/>
    <n v="128.931228637695"/>
    <n v="9"/>
    <n v="1.4911567582424198E-3"/>
    <n v="1.12977907902359E-2"/>
    <n v="1"/>
    <n v="0"/>
    <n v="0"/>
    <n v="0"/>
    <n v="0"/>
    <n v="0"/>
    <n v="0"/>
    <n v="-9.8066340319934789E-3"/>
    <n v="0"/>
    <n v="0"/>
  </r>
  <r>
    <x v="228"/>
    <d v="2021-07-15T00:00:00"/>
    <n v="410.8330078125"/>
    <n v="130.35343933105401"/>
    <n v="10"/>
    <n v="-3.4212243398008381E-3"/>
    <n v="1.0970374515050231E-2"/>
    <n v="1"/>
    <n v="0"/>
    <n v="0"/>
    <n v="0"/>
    <n v="0"/>
    <n v="0"/>
    <n v="0"/>
    <n v="-1.439159885485107E-2"/>
    <n v="0"/>
    <n v="0"/>
  </r>
  <r>
    <x v="228"/>
    <d v="2021-07-16T00:00:00"/>
    <n v="407.610595703125"/>
    <n v="130.10760498046801"/>
    <n v="11"/>
    <n v="-7.8745285486917851E-3"/>
    <n v="-1.8876866921540599E-3"/>
    <n v="1"/>
    <n v="0"/>
    <n v="0"/>
    <n v="0"/>
    <n v="0"/>
    <n v="0"/>
    <n v="0"/>
    <n v="-5.986841856537725E-3"/>
    <n v="0"/>
    <n v="0"/>
  </r>
  <r>
    <x v="228"/>
    <d v="2021-07-19T00:00:00"/>
    <n v="401.59100341796801"/>
    <n v="132.96072387695301"/>
    <n v="12"/>
    <n v="-1.4878130078025522E-2"/>
    <n v="2.1691936719067186E-2"/>
    <n v="1"/>
    <n v="0"/>
    <n v="0"/>
    <n v="0"/>
    <n v="0"/>
    <n v="0"/>
    <n v="0"/>
    <n v="-3.657006679709271E-2"/>
    <n v="0"/>
    <n v="0"/>
  </r>
  <r>
    <x v="228"/>
    <d v="2021-07-20T00:00:00"/>
    <n v="407.34591674804602"/>
    <n v="131.67904663085901"/>
    <n v="13"/>
    <n v="1.4228576487517949E-2"/>
    <n v="-9.6862785561313246E-3"/>
    <n v="1"/>
    <n v="0"/>
    <n v="0"/>
    <n v="0"/>
    <n v="0"/>
    <n v="0"/>
    <n v="0"/>
    <n v="2.3914855043649274E-2"/>
    <n v="0"/>
    <n v="0"/>
  </r>
  <r>
    <x v="228"/>
    <d v="2021-07-21T00:00:00"/>
    <n v="410.643951416015"/>
    <n v="130.01104736328099"/>
    <n v="14"/>
    <n v="8.0637980187526579E-3"/>
    <n v="-1.2748070294876644E-2"/>
    <n v="1"/>
    <n v="0"/>
    <n v="0"/>
    <n v="0"/>
    <n v="0"/>
    <n v="0"/>
    <n v="0"/>
    <n v="2.08118683136293E-2"/>
    <n v="0"/>
    <n v="0"/>
  </r>
  <r>
    <x v="228"/>
    <d v="2021-07-22T00:00:00"/>
    <n v="411.50393676757801"/>
    <n v="131.24005126953099"/>
    <n v="15"/>
    <n v="2.0920461575790147E-3"/>
    <n v="9.4086721850298941E-3"/>
    <n v="1"/>
    <n v="0"/>
    <n v="0"/>
    <n v="0"/>
    <n v="0"/>
    <n v="0"/>
    <n v="0"/>
    <n v="-7.3166260274508798E-3"/>
    <n v="0"/>
    <n v="0"/>
  </r>
  <r>
    <x v="228"/>
    <d v="2021-07-23T00:00:00"/>
    <n v="415.73745727539"/>
    <n v="130.36222839355401"/>
    <n v="16"/>
    <n v="1.0235361764524126E-2"/>
    <n v="-6.7111507731018958E-3"/>
    <n v="0"/>
    <n v="1"/>
    <n v="0"/>
    <n v="1.0235361764524126E-2"/>
    <n v="-6.7111507731018958E-3"/>
    <n v="0"/>
    <n v="0"/>
    <n v="0"/>
    <n v="1.6946512537626024E-2"/>
    <n v="0"/>
  </r>
  <r>
    <x v="228"/>
    <d v="2021-07-26T00:00:00"/>
    <n v="416.75802612304602"/>
    <n v="129.975982666015"/>
    <n v="17"/>
    <n v="2.4518315817172198E-3"/>
    <n v="-2.9672633100116001E-3"/>
    <n v="0"/>
    <n v="1"/>
    <n v="0"/>
    <n v="2.4518315817172198E-3"/>
    <n v="-2.9672633100116001E-3"/>
    <n v="0"/>
    <n v="0"/>
    <n v="0"/>
    <n v="5.4190948917288203E-3"/>
    <n v="0"/>
  </r>
  <r>
    <x v="228"/>
    <d v="2021-07-27T00:00:00"/>
    <n v="414.85861206054602"/>
    <n v="131.36297607421801"/>
    <n v="18"/>
    <n v="-4.5680119376352484E-3"/>
    <n v="1.0614616646418103E-2"/>
    <n v="0"/>
    <n v="1"/>
    <n v="0"/>
    <n v="-4.5680119376352484E-3"/>
    <n v="1.0614616646418103E-2"/>
    <n v="0"/>
    <n v="0"/>
    <n v="0"/>
    <n v="-1.5182628584053351E-2"/>
    <n v="0"/>
  </r>
  <r>
    <x v="228"/>
    <d v="2021-07-28T00:00:00"/>
    <n v="414.68853759765602"/>
    <n v="131.37173461914"/>
    <n v="19"/>
    <n v="-4.1004170852261134E-4"/>
    <n v="6.6672156884921247E-5"/>
    <n v="0"/>
    <n v="1"/>
    <n v="0"/>
    <n v="-4.1004170852261134E-4"/>
    <n v="6.6672156884921247E-5"/>
    <n v="0"/>
    <n v="0"/>
    <n v="0"/>
    <n v="-4.7671386540753256E-4"/>
    <n v="0"/>
  </r>
  <r>
    <x v="228"/>
    <d v="2021-07-29T00:00:00"/>
    <n v="416.40835571289"/>
    <n v="130.643142700195"/>
    <n v="20"/>
    <n v="4.1386764501752746E-3"/>
    <n v="-5.5614689084837908E-3"/>
    <n v="0"/>
    <n v="1"/>
    <n v="0"/>
    <n v="4.1386764501752746E-3"/>
    <n v="-5.5614689084837908E-3"/>
    <n v="0"/>
    <n v="0"/>
    <n v="0"/>
    <n v="9.7001453586590645E-3"/>
    <n v="0"/>
  </r>
  <r>
    <x v="228"/>
    <d v="2021-07-30T00:00:00"/>
    <n v="414.38619995117102"/>
    <n v="131.25762939453099"/>
    <n v="21"/>
    <n v="-4.8680139783717344E-3"/>
    <n v="4.6925239432680215E-3"/>
    <n v="0"/>
    <n v="1"/>
    <n v="0"/>
    <n v="-4.8680139783717344E-3"/>
    <n v="4.6925239432680215E-3"/>
    <n v="0"/>
    <n v="0"/>
    <n v="0"/>
    <n v="-9.560537921639755E-3"/>
    <n v="0"/>
  </r>
  <r>
    <x v="229"/>
    <d v="2021-08-02T00:00:00"/>
    <n v="413.51672363281199"/>
    <n v="132.42832946777301"/>
    <n v="1"/>
    <n v="-2.1004313748739338E-3"/>
    <n v="8.879560902116921E-3"/>
    <n v="1"/>
    <n v="0"/>
    <n v="1"/>
    <n v="0"/>
    <n v="0"/>
    <n v="-2.1004313748739338E-3"/>
    <n v="8.879560902116921E-3"/>
    <n v="-1.0979992276990855E-2"/>
    <n v="0"/>
    <n v="-1.0979992276990855E-2"/>
  </r>
  <r>
    <x v="229"/>
    <d v="2021-08-03T00:00:00"/>
    <n v="416.88088989257801"/>
    <n v="132.49870300292901"/>
    <n v="2"/>
    <n v="8.1025875081597448E-3"/>
    <n v="5.3126731655060429E-4"/>
    <n v="1"/>
    <n v="0"/>
    <n v="1"/>
    <n v="0"/>
    <n v="0"/>
    <n v="8.1025875081597448E-3"/>
    <n v="5.3126731655060429E-4"/>
    <n v="7.5713201916091403E-3"/>
    <n v="0"/>
    <n v="7.5713201916091403E-3"/>
  </r>
  <r>
    <x v="229"/>
    <d v="2021-08-04T00:00:00"/>
    <n v="414.83026123046801"/>
    <n v="132.77114868164"/>
    <n v="3"/>
    <n v="-4.9311177674684738E-3"/>
    <n v="2.0541028147442208E-3"/>
    <n v="1"/>
    <n v="0"/>
    <n v="1"/>
    <n v="0"/>
    <n v="0"/>
    <n v="-4.9311177674684738E-3"/>
    <n v="2.0541028147442208E-3"/>
    <n v="-6.985220582212695E-3"/>
    <n v="0"/>
    <n v="-6.985220582212695E-3"/>
  </r>
  <r>
    <x v="229"/>
    <d v="2021-08-05T00:00:00"/>
    <n v="417.45736694335898"/>
    <n v="132.09437561035099"/>
    <n v="4"/>
    <n v="6.3129964906217242E-3"/>
    <n v="-5.1103256714818031E-3"/>
    <n v="1"/>
    <n v="0"/>
    <n v="1"/>
    <n v="0"/>
    <n v="0"/>
    <n v="6.3129964906217242E-3"/>
    <n v="-5.1103256714818031E-3"/>
    <n v="1.1423322162103528E-2"/>
    <n v="0"/>
    <n v="1.1423322162103528E-2"/>
  </r>
  <r>
    <x v="229"/>
    <d v="2021-08-06T00:00:00"/>
    <n v="418.14715576171801"/>
    <n v="129.888259887695"/>
    <n v="5"/>
    <n v="1.6509938764103218E-3"/>
    <n v="-1.6842092350071815E-2"/>
    <n v="1"/>
    <n v="0"/>
    <n v="1"/>
    <n v="0"/>
    <n v="0"/>
    <n v="1.6509938764103218E-3"/>
    <n v="-1.6842092350071815E-2"/>
    <n v="1.8493086226482137E-2"/>
    <n v="0"/>
    <n v="1.8493086226482137E-2"/>
  </r>
  <r>
    <x v="229"/>
    <d v="2021-08-09T00:00:00"/>
    <n v="417.80697631835898"/>
    <n v="129.42237854003901"/>
    <n v="6"/>
    <n v="-8.1387111823968993E-4"/>
    <n v="-3.5932335961445109E-3"/>
    <n v="1"/>
    <n v="0"/>
    <n v="0"/>
    <n v="0"/>
    <n v="0"/>
    <n v="0"/>
    <n v="0"/>
    <n v="2.7793624779048208E-3"/>
    <n v="0"/>
    <n v="0"/>
  </r>
  <r>
    <x v="229"/>
    <d v="2021-08-10T00:00:00"/>
    <n v="418.32672119140602"/>
    <n v="128.82475280761699"/>
    <n v="7"/>
    <n v="1.2432101266506253E-3"/>
    <n v="-4.628332528905035E-3"/>
    <n v="1"/>
    <n v="0"/>
    <n v="0"/>
    <n v="0"/>
    <n v="0"/>
    <n v="0"/>
    <n v="0"/>
    <n v="5.8715426555556605E-3"/>
    <n v="0"/>
    <n v="0"/>
  </r>
  <r>
    <x v="229"/>
    <d v="2021-08-11T00:00:00"/>
    <n v="419.36618041992102"/>
    <n v="128.745681762695"/>
    <n v="8"/>
    <n v="2.4817203536340831E-3"/>
    <n v="-6.139761152154765E-4"/>
    <n v="1"/>
    <n v="0"/>
    <n v="0"/>
    <n v="0"/>
    <n v="0"/>
    <n v="0"/>
    <n v="0"/>
    <n v="3.0956964688495596E-3"/>
    <n v="0"/>
    <n v="0"/>
  </r>
  <r>
    <x v="229"/>
    <d v="2021-08-12T00:00:00"/>
    <n v="420.62307739257801"/>
    <n v="128.53466796875"/>
    <n v="9"/>
    <n v="2.992652344128446E-3"/>
    <n v="-1.6403416854819401E-3"/>
    <n v="1"/>
    <n v="0"/>
    <n v="0"/>
    <n v="0"/>
    <n v="0"/>
    <n v="0"/>
    <n v="0"/>
    <n v="4.6329940296103858E-3"/>
    <n v="0"/>
    <n v="0"/>
  </r>
  <r>
    <x v="229"/>
    <d v="2021-08-13T00:00:00"/>
    <n v="421.38848876953102"/>
    <n v="130.565017700195"/>
    <n v="10"/>
    <n v="1.8180548071789898E-3"/>
    <n v="1.5672665028603271E-2"/>
    <n v="1"/>
    <n v="0"/>
    <n v="0"/>
    <n v="0"/>
    <n v="0"/>
    <n v="0"/>
    <n v="0"/>
    <n v="-1.3854610221424282E-2"/>
    <n v="0"/>
    <n v="0"/>
  </r>
  <r>
    <x v="229"/>
    <d v="2021-08-16T00:00:00"/>
    <n v="422.38073730468699"/>
    <n v="130.88146972656199"/>
    <n v="11"/>
    <n v="2.3519440195026021E-3"/>
    <n v="2.4207797474754393E-3"/>
    <n v="1"/>
    <n v="0"/>
    <n v="0"/>
    <n v="0"/>
    <n v="0"/>
    <n v="0"/>
    <n v="0"/>
    <n v="-6.8835727972837123E-5"/>
    <n v="0"/>
    <n v="0"/>
  </r>
  <r>
    <x v="229"/>
    <d v="2021-08-17T00:00:00"/>
    <n v="419.61203002929602"/>
    <n v="130.82864379882801"/>
    <n v="12"/>
    <n v="-6.5765820373092391E-3"/>
    <n v="-4.0369802863027482E-4"/>
    <n v="1"/>
    <n v="0"/>
    <n v="0"/>
    <n v="0"/>
    <n v="0"/>
    <n v="0"/>
    <n v="0"/>
    <n v="-6.1728840086789647E-3"/>
    <n v="0"/>
    <n v="0"/>
  </r>
  <r>
    <x v="229"/>
    <d v="2021-08-18T00:00:00"/>
    <n v="415.019287109375"/>
    <n v="131.268142700195"/>
    <n v="13"/>
    <n v="-1.1005552229916841E-2"/>
    <n v="3.3537176794370691E-3"/>
    <n v="1"/>
    <n v="0"/>
    <n v="0"/>
    <n v="0"/>
    <n v="0"/>
    <n v="0"/>
    <n v="0"/>
    <n v="-1.4359269909353909E-2"/>
    <n v="0"/>
    <n v="0"/>
  </r>
  <r>
    <x v="229"/>
    <d v="2021-08-19T00:00:00"/>
    <n v="415.66183471679602"/>
    <n v="132.23500061035099"/>
    <n v="14"/>
    <n v="1.5470382525624015E-3"/>
    <n v="7.3385253557003375E-3"/>
    <n v="1"/>
    <n v="0"/>
    <n v="0"/>
    <n v="0"/>
    <n v="0"/>
    <n v="0"/>
    <n v="0"/>
    <n v="-5.7914871031379362E-3"/>
    <n v="0"/>
    <n v="0"/>
  </r>
  <r>
    <x v="229"/>
    <d v="2021-08-20T00:00:00"/>
    <n v="418.96926879882801"/>
    <n v="132.32287597656199"/>
    <n v="15"/>
    <n v="7.9255407110995005E-3"/>
    <n v="6.6431867821460015E-4"/>
    <n v="1"/>
    <n v="0"/>
    <n v="0"/>
    <n v="0"/>
    <n v="0"/>
    <n v="0"/>
    <n v="0"/>
    <n v="7.2612220328849E-3"/>
    <n v="0"/>
    <n v="0"/>
  </r>
  <r>
    <x v="229"/>
    <d v="2021-08-23T00:00:00"/>
    <n v="422.65481567382801"/>
    <n v="132.23500061035099"/>
    <n v="16"/>
    <n v="8.7582342326001962E-3"/>
    <n v="-6.6431867821474674E-4"/>
    <n v="0"/>
    <n v="1"/>
    <n v="0"/>
    <n v="8.7582342326001962E-3"/>
    <n v="-6.6431867821474674E-4"/>
    <n v="0"/>
    <n v="0"/>
    <n v="0"/>
    <n v="9.4225529108149433E-3"/>
    <n v="0"/>
  </r>
  <r>
    <x v="229"/>
    <d v="2021-08-24T00:00:00"/>
    <n v="423.32574462890602"/>
    <n v="131.20666503906199"/>
    <n v="17"/>
    <n v="1.5861572410208471E-3"/>
    <n v="-7.806971548969378E-3"/>
    <n v="0"/>
    <n v="1"/>
    <n v="0"/>
    <n v="1.5861572410208471E-3"/>
    <n v="-7.806971548969378E-3"/>
    <n v="0"/>
    <n v="0"/>
    <n v="0"/>
    <n v="9.3931287899902249E-3"/>
    <n v="0"/>
  </r>
  <r>
    <x v="229"/>
    <d v="2021-08-25T00:00:00"/>
    <n v="424.21401977539"/>
    <n v="130.11679077148401"/>
    <n v="18"/>
    <n v="2.0961269524537775E-3"/>
    <n v="-8.3412381280831335E-3"/>
    <n v="0"/>
    <n v="1"/>
    <n v="0"/>
    <n v="2.0961269524537775E-3"/>
    <n v="-8.3412381280831335E-3"/>
    <n v="0"/>
    <n v="0"/>
    <n v="0"/>
    <n v="1.0437365080536911E-2"/>
    <n v="0"/>
  </r>
  <r>
    <x v="229"/>
    <d v="2021-08-26T00:00:00"/>
    <n v="421.70980834960898"/>
    <n v="130.47711181640599"/>
    <n v="19"/>
    <n v="-5.9206719513284958E-3"/>
    <n v="2.7653853061716032E-3"/>
    <n v="0"/>
    <n v="1"/>
    <n v="0"/>
    <n v="-5.9206719513284958E-3"/>
    <n v="2.7653853061716032E-3"/>
    <n v="0"/>
    <n v="0"/>
    <n v="0"/>
    <n v="-8.6860572575000981E-3"/>
    <n v="0"/>
  </r>
  <r>
    <x v="229"/>
    <d v="2021-08-27T00:00:00"/>
    <n v="425.48025512695301"/>
    <n v="131.36486816406199"/>
    <n v="20"/>
    <n v="8.901123453249676E-3"/>
    <n v="6.7808817312826715E-3"/>
    <n v="0"/>
    <n v="1"/>
    <n v="0"/>
    <n v="8.901123453249676E-3"/>
    <n v="6.7808817312826715E-3"/>
    <n v="0"/>
    <n v="0"/>
    <n v="0"/>
    <n v="2.1202417219670045E-3"/>
    <n v="0"/>
  </r>
  <r>
    <x v="229"/>
    <d v="2021-08-30T00:00:00"/>
    <n v="427.35134887695301"/>
    <n v="131.70761108398401"/>
    <n v="21"/>
    <n v="4.3879629774944261E-3"/>
    <n v="2.605693418229825E-3"/>
    <n v="0"/>
    <n v="1"/>
    <n v="0"/>
    <n v="4.3879629774944261E-3"/>
    <n v="2.605693418229825E-3"/>
    <n v="0"/>
    <n v="0"/>
    <n v="0"/>
    <n v="1.7822695592646012E-3"/>
    <n v="0"/>
  </r>
  <r>
    <x v="229"/>
    <d v="2021-08-31T00:00:00"/>
    <n v="426.71820068359301"/>
    <n v="130.81112670898401"/>
    <n v="22"/>
    <n v="-1.4826621782091571E-3"/>
    <n v="-6.8298961623011042E-3"/>
    <n v="0"/>
    <n v="1"/>
    <n v="0"/>
    <n v="-1.4826621782091571E-3"/>
    <n v="-6.8298961623011042E-3"/>
    <n v="0"/>
    <n v="0"/>
    <n v="0"/>
    <n v="5.3472339840919467E-3"/>
    <n v="0"/>
  </r>
  <r>
    <x v="230"/>
    <d v="2021-09-01T00:00:00"/>
    <n v="426.94503784179602"/>
    <n v="131.03022766113199"/>
    <n v="1"/>
    <n v="5.3144414168217234E-4"/>
    <n v="1.6735401007380336E-3"/>
    <n v="1"/>
    <n v="0"/>
    <n v="1"/>
    <n v="0"/>
    <n v="0"/>
    <n v="5.3144414168217234E-4"/>
    <n v="1.6735401007380336E-3"/>
    <n v="-1.1420959590558613E-3"/>
    <n v="0"/>
    <n v="-1.1420959590558613E-3"/>
  </r>
  <r>
    <x v="230"/>
    <d v="2021-09-02T00:00:00"/>
    <n v="428.258544921875"/>
    <n v="131.60224914550699"/>
    <n v="2"/>
    <n v="3.0718021753019784E-3"/>
    <n v="4.3560674281744845E-3"/>
    <n v="1"/>
    <n v="0"/>
    <n v="1"/>
    <n v="0"/>
    <n v="0"/>
    <n v="3.0718021753019784E-3"/>
    <n v="4.3560674281744845E-3"/>
    <n v="-1.2842652528725061E-3"/>
    <n v="0"/>
    <n v="-1.2842652528725061E-3"/>
  </r>
  <r>
    <x v="230"/>
    <d v="2021-09-03T00:00:00"/>
    <n v="428.15451049804602"/>
    <n v="130.40542602539"/>
    <n v="3"/>
    <n v="-2.4295384962273769E-4"/>
    <n v="-9.1358502654899382E-3"/>
    <n v="1"/>
    <n v="0"/>
    <n v="1"/>
    <n v="0"/>
    <n v="0"/>
    <n v="-2.4295384962273769E-4"/>
    <n v="-9.1358502654899382E-3"/>
    <n v="8.8928964158672009E-3"/>
    <n v="0"/>
    <n v="8.8928964158672009E-3"/>
  </r>
  <r>
    <x v="230"/>
    <d v="2021-09-07T00:00:00"/>
    <n v="426.62362670898398"/>
    <n v="129.30537414550699"/>
    <n v="4"/>
    <n v="-3.5819480149049923E-3"/>
    <n v="-8.471410953274635E-3"/>
    <n v="1"/>
    <n v="0"/>
    <n v="1"/>
    <n v="0"/>
    <n v="0"/>
    <n v="-3.5819480149049923E-3"/>
    <n v="-8.471410953274635E-3"/>
    <n v="4.8894629383696431E-3"/>
    <n v="0"/>
    <n v="4.8894629383696431E-3"/>
  </r>
  <r>
    <x v="230"/>
    <d v="2021-09-08T00:00:00"/>
    <n v="426.10394287109301"/>
    <n v="130.18540954589801"/>
    <n v="5"/>
    <n v="-1.218874399677496E-3"/>
    <n v="6.7828133378710007E-3"/>
    <n v="1"/>
    <n v="0"/>
    <n v="1"/>
    <n v="0"/>
    <n v="0"/>
    <n v="-1.218874399677496E-3"/>
    <n v="6.7828133378710007E-3"/>
    <n v="-8.0016877375484966E-3"/>
    <n v="0"/>
    <n v="-8.0016877375484966E-3"/>
  </r>
  <r>
    <x v="230"/>
    <d v="2021-09-09T00:00:00"/>
    <n v="424.280181884765"/>
    <n v="131.76069641113199"/>
    <n v="6"/>
    <n v="-4.2892705292593434E-3"/>
    <n v="1.2027709671631069E-2"/>
    <n v="1"/>
    <n v="0"/>
    <n v="0"/>
    <n v="0"/>
    <n v="0"/>
    <n v="0"/>
    <n v="0"/>
    <n v="-1.6316980200890414E-2"/>
    <n v="0"/>
    <n v="0"/>
  </r>
  <r>
    <x v="230"/>
    <d v="2021-09-10T00:00:00"/>
    <n v="420.93487548828102"/>
    <n v="130.59904479980401"/>
    <n v="7"/>
    <n v="-7.9159116625301326E-3"/>
    <n v="-8.8554684288368584E-3"/>
    <n v="1"/>
    <n v="0"/>
    <n v="0"/>
    <n v="0"/>
    <n v="0"/>
    <n v="0"/>
    <n v="0"/>
    <n v="9.3955676630672579E-4"/>
    <n v="0"/>
    <n v="0"/>
  </r>
  <r>
    <x v="230"/>
    <d v="2021-09-13T00:00:00"/>
    <n v="422.01223754882801"/>
    <n v="131.39111328125"/>
    <n v="8"/>
    <n v="2.5561808813706166E-3"/>
    <n v="6.04656984431133E-3"/>
    <n v="1"/>
    <n v="0"/>
    <n v="0"/>
    <n v="0"/>
    <n v="0"/>
    <n v="0"/>
    <n v="0"/>
    <n v="-3.4903889629407134E-3"/>
    <n v="0"/>
    <n v="0"/>
  </r>
  <r>
    <x v="230"/>
    <d v="2021-09-14T00:00:00"/>
    <n v="419.73474121093699"/>
    <n v="132.98397827148401"/>
    <n v="9"/>
    <n v="-5.4113693378238081E-3"/>
    <n v="1.2050184118475206E-2"/>
    <n v="1"/>
    <n v="0"/>
    <n v="0"/>
    <n v="0"/>
    <n v="0"/>
    <n v="0"/>
    <n v="0"/>
    <n v="-1.7461553456299014E-2"/>
    <n v="0"/>
    <n v="0"/>
  </r>
  <r>
    <x v="230"/>
    <d v="2021-09-15T00:00:00"/>
    <n v="423.24066162109301"/>
    <n v="132.51754760742099"/>
    <n v="10"/>
    <n v="8.318014055260432E-3"/>
    <n v="-3.5135854106328533E-3"/>
    <n v="1"/>
    <n v="0"/>
    <n v="0"/>
    <n v="0"/>
    <n v="0"/>
    <n v="0"/>
    <n v="0"/>
    <n v="1.1831599465893286E-2"/>
    <n v="0"/>
    <n v="0"/>
  </r>
  <r>
    <x v="230"/>
    <d v="2021-09-16T00:00:00"/>
    <n v="422.56970214843699"/>
    <n v="131.91030883789"/>
    <n v="11"/>
    <n v="-1.5865485743331465E-3"/>
    <n v="-4.5928582951571722E-3"/>
    <n v="1"/>
    <n v="0"/>
    <n v="0"/>
    <n v="0"/>
    <n v="0"/>
    <n v="0"/>
    <n v="0"/>
    <n v="3.0063097208240259E-3"/>
    <n v="0"/>
    <n v="0"/>
  </r>
  <r>
    <x v="230"/>
    <d v="2021-09-17T00:00:00"/>
    <n v="418.45343017578102"/>
    <n v="131.27665710449199"/>
    <n v="12"/>
    <n v="-9.7888029069705066E-3"/>
    <n v="-4.8152305375222795E-3"/>
    <n v="1"/>
    <n v="0"/>
    <n v="0"/>
    <n v="0"/>
    <n v="0"/>
    <n v="0"/>
    <n v="0"/>
    <n v="-4.9735723694482271E-3"/>
    <n v="0"/>
    <n v="0"/>
  </r>
  <r>
    <x v="230"/>
    <d v="2021-09-20T00:00:00"/>
    <n v="411.47610473632801"/>
    <n v="132.90475463867099"/>
    <n v="13"/>
    <n v="-1.6814656035983411E-2"/>
    <n v="1.2325758543610765E-2"/>
    <n v="1"/>
    <n v="0"/>
    <n v="0"/>
    <n v="0"/>
    <n v="0"/>
    <n v="0"/>
    <n v="0"/>
    <n v="-2.9140414579594175E-2"/>
    <n v="0"/>
    <n v="0"/>
  </r>
  <r>
    <x v="230"/>
    <d v="2021-09-21T00:00:00"/>
    <n v="411.08743286132801"/>
    <n v="132.79037475585901"/>
    <n v="14"/>
    <n v="-9.4502585189029382E-4"/>
    <n v="-8.6098597395007324E-4"/>
    <n v="1"/>
    <n v="0"/>
    <n v="0"/>
    <n v="0"/>
    <n v="0"/>
    <n v="0"/>
    <n v="0"/>
    <n v="-8.4039877940220577E-5"/>
    <n v="0"/>
    <n v="0"/>
  </r>
  <r>
    <x v="230"/>
    <d v="2021-09-22T00:00:00"/>
    <n v="415.097412109375"/>
    <n v="133.58238220214801"/>
    <n v="15"/>
    <n v="9.7072967661128631E-3"/>
    <n v="5.9466274950288039E-3"/>
    <n v="1"/>
    <n v="0"/>
    <n v="0"/>
    <n v="0"/>
    <n v="0"/>
    <n v="0"/>
    <n v="0"/>
    <n v="3.7606692710840592E-3"/>
    <n v="0"/>
    <n v="0"/>
  </r>
  <r>
    <x v="230"/>
    <d v="2021-09-23T00:00:00"/>
    <n v="420.14093017578102"/>
    <n v="130.56382751464801"/>
    <n v="16"/>
    <n v="1.2076982370540121E-2"/>
    <n v="-2.2856175740999633E-2"/>
    <n v="0"/>
    <n v="1"/>
    <n v="0"/>
    <n v="1.2076982370540121E-2"/>
    <n v="-2.2856175740999633E-2"/>
    <n v="0"/>
    <n v="0"/>
    <n v="0"/>
    <n v="3.4933158111539755E-2"/>
    <n v="0"/>
  </r>
  <r>
    <x v="230"/>
    <d v="2021-09-24T00:00:00"/>
    <n v="420.83297729492102"/>
    <n v="129.28778076171801"/>
    <n v="17"/>
    <n v="1.6458234178411235E-3"/>
    <n v="-9.8214286123980074E-3"/>
    <n v="0"/>
    <n v="1"/>
    <n v="0"/>
    <n v="1.6458234178411235E-3"/>
    <n v="-9.8214286123980074E-3"/>
    <n v="0"/>
    <n v="0"/>
    <n v="0"/>
    <n v="1.1467252030239131E-2"/>
    <n v="0"/>
  </r>
  <r>
    <x v="230"/>
    <d v="2021-09-27T00:00:00"/>
    <n v="419.62899780273398"/>
    <n v="128.81253051757801"/>
    <n v="18"/>
    <n v="-2.8650441100965996E-3"/>
    <n v="-3.6826827437926673E-3"/>
    <n v="0"/>
    <n v="1"/>
    <n v="0"/>
    <n v="-2.8650441100965996E-3"/>
    <n v="-3.6826827437926673E-3"/>
    <n v="0"/>
    <n v="0"/>
    <n v="0"/>
    <n v="8.1763863369606771E-4"/>
    <n v="0"/>
  </r>
  <r>
    <x v="230"/>
    <d v="2021-09-28T00:00:00"/>
    <n v="411.17269897460898"/>
    <n v="126.806015014648"/>
    <n v="19"/>
    <n v="-2.0357663946512339E-2"/>
    <n v="-1.5699617663311356E-2"/>
    <n v="0"/>
    <n v="1"/>
    <n v="0"/>
    <n v="-2.0357663946512339E-2"/>
    <n v="-1.5699617663311356E-2"/>
    <n v="0"/>
    <n v="0"/>
    <n v="0"/>
    <n v="-4.6580462832009825E-3"/>
    <n v="0"/>
  </r>
  <r>
    <x v="230"/>
    <d v="2021-09-29T00:00:00"/>
    <n v="411.86477661132801"/>
    <n v="127.026062011718"/>
    <n v="20"/>
    <n v="1.6817649751493253E-3"/>
    <n v="1.7338001939769183E-3"/>
    <n v="0"/>
    <n v="1"/>
    <n v="0"/>
    <n v="1.6817649751493253E-3"/>
    <n v="1.7338001939769183E-3"/>
    <n v="0"/>
    <n v="0"/>
    <n v="0"/>
    <n v="-5.2035218827592954E-5"/>
    <n v="0"/>
  </r>
  <r>
    <x v="230"/>
    <d v="2021-09-30T00:00:00"/>
    <n v="406.830810546875"/>
    <n v="127.00843811035099"/>
    <n v="21"/>
    <n v="-1.2297683253889982E-2"/>
    <n v="-1.3875203082111686E-4"/>
    <n v="0"/>
    <n v="1"/>
    <n v="0"/>
    <n v="-1.2297683253889982E-2"/>
    <n v="-1.3875203082111686E-4"/>
    <n v="0"/>
    <n v="0"/>
    <n v="0"/>
    <n v="-1.2158931223068865E-2"/>
    <n v="0"/>
  </r>
  <r>
    <x v="231"/>
    <d v="2021-10-01T00:00:00"/>
    <n v="411.66564941406199"/>
    <n v="128.07728576660099"/>
    <n v="1"/>
    <n v="1.1814089218129252E-2"/>
    <n v="8.3803506950779136E-3"/>
    <n v="1"/>
    <n v="0"/>
    <n v="1"/>
    <n v="0"/>
    <n v="0"/>
    <n v="1.1814089218129252E-2"/>
    <n v="8.3803506950779136E-3"/>
    <n v="3.4337385230513388E-3"/>
    <n v="0"/>
    <n v="3.4337385230513388E-3"/>
  </r>
  <r>
    <x v="231"/>
    <d v="2021-10-04T00:00:00"/>
    <n v="406.35681152343699"/>
    <n v="127.751251220703"/>
    <n v="2"/>
    <n v="-1.2979869572516237E-2"/>
    <n v="-2.5488534332297444E-3"/>
    <n v="1"/>
    <n v="0"/>
    <n v="1"/>
    <n v="0"/>
    <n v="0"/>
    <n v="-1.2979869572516237E-2"/>
    <n v="-2.5488534332297444E-3"/>
    <n v="-1.0431016139286493E-2"/>
    <n v="0"/>
    <n v="-1.0431016139286493E-2"/>
  </r>
  <r>
    <x v="231"/>
    <d v="2021-10-05T00:00:00"/>
    <n v="410.58493041992102"/>
    <n v="126.517623901367"/>
    <n v="3"/>
    <n v="1.0351182787831557E-2"/>
    <n v="-9.7034054851403585E-3"/>
    <n v="1"/>
    <n v="0"/>
    <n v="1"/>
    <n v="0"/>
    <n v="0"/>
    <n v="1.0351182787831557E-2"/>
    <n v="-9.7034054851403585E-3"/>
    <n v="2.0054588272971914E-2"/>
    <n v="0"/>
    <n v="2.0054588272971914E-2"/>
  </r>
  <r>
    <x v="231"/>
    <d v="2021-10-06T00:00:00"/>
    <n v="412.29138183593699"/>
    <n v="127.23137664794901"/>
    <n v="4"/>
    <n v="4.1475342935588452E-3"/>
    <n v="5.6256744062236517E-3"/>
    <n v="1"/>
    <n v="0"/>
    <n v="1"/>
    <n v="0"/>
    <n v="0"/>
    <n v="4.1475342935588452E-3"/>
    <n v="5.6256744062236517E-3"/>
    <n v="-1.4781401126648065E-3"/>
    <n v="0"/>
    <n v="-1.4781401126648065E-3"/>
  </r>
  <r>
    <x v="231"/>
    <d v="2021-10-07T00:00:00"/>
    <n v="415.855865478515"/>
    <n v="125.900840759277"/>
    <n v="5"/>
    <n v="8.6083861682265308E-3"/>
    <n v="-1.0512673227477974E-2"/>
    <n v="1"/>
    <n v="0"/>
    <n v="1"/>
    <n v="0"/>
    <n v="0"/>
    <n v="8.6083861682265308E-3"/>
    <n v="-1.0512673227477974E-2"/>
    <n v="1.9121059395704507E-2"/>
    <n v="0"/>
    <n v="1.9121059395704507E-2"/>
  </r>
  <r>
    <x v="231"/>
    <d v="2021-10-08T00:00:00"/>
    <n v="415.097412109375"/>
    <n v="125.01968383789"/>
    <n v="6"/>
    <n v="-1.8255023482616898E-3"/>
    <n v="-7.0234234124611598E-3"/>
    <n v="1"/>
    <n v="0"/>
    <n v="0"/>
    <n v="0"/>
    <n v="0"/>
    <n v="0"/>
    <n v="0"/>
    <n v="5.1979210641994698E-3"/>
    <n v="0"/>
    <n v="0"/>
  </r>
  <r>
    <x v="231"/>
    <d v="2021-10-11T00:00:00"/>
    <n v="412.09228515625"/>
    <n v="124.70246887207"/>
    <n v="7"/>
    <n v="-7.2659032962829068E-3"/>
    <n v="-2.5405446252651951E-3"/>
    <n v="1"/>
    <n v="0"/>
    <n v="0"/>
    <n v="0"/>
    <n v="0"/>
    <n v="0"/>
    <n v="0"/>
    <n v="-4.7253586710177117E-3"/>
    <n v="0"/>
    <n v="0"/>
  </r>
  <r>
    <x v="231"/>
    <d v="2021-10-12T00:00:00"/>
    <n v="411.07791137695301"/>
    <n v="126.83486175537099"/>
    <n v="8"/>
    <n v="-2.4645554394802718E-3"/>
    <n v="1.6955288211750439E-2"/>
    <n v="1"/>
    <n v="0"/>
    <n v="0"/>
    <n v="0"/>
    <n v="0"/>
    <n v="0"/>
    <n v="0"/>
    <n v="-1.9419843651230711E-2"/>
    <n v="0"/>
    <n v="0"/>
  </r>
  <r>
    <x v="231"/>
    <d v="2021-10-13T00:00:00"/>
    <n v="412.55676269531199"/>
    <n v="128.06849670410099"/>
    <n v="9"/>
    <n v="3.5910409168828728E-3"/>
    <n v="9.6793120944435231E-3"/>
    <n v="1"/>
    <n v="0"/>
    <n v="0"/>
    <n v="0"/>
    <n v="0"/>
    <n v="0"/>
    <n v="0"/>
    <n v="-6.0882711775606503E-3"/>
    <n v="0"/>
    <n v="0"/>
  </r>
  <r>
    <x v="231"/>
    <d v="2021-10-14T00:00:00"/>
    <n v="419.49627685546801"/>
    <n v="128.54435729980401"/>
    <n v="10"/>
    <n v="1.6680847830414409E-2"/>
    <n v="3.7087864753236818E-3"/>
    <n v="1"/>
    <n v="0"/>
    <n v="0"/>
    <n v="0"/>
    <n v="0"/>
    <n v="0"/>
    <n v="0"/>
    <n v="1.2972061355090728E-2"/>
    <n v="0"/>
    <n v="0"/>
  </r>
  <r>
    <x v="231"/>
    <d v="2021-10-15T00:00:00"/>
    <n v="422.69107055664"/>
    <n v="127.79530334472599"/>
    <n v="11"/>
    <n v="7.5869318999949968E-3"/>
    <n v="-5.844246537596247E-3"/>
    <n v="1"/>
    <n v="0"/>
    <n v="0"/>
    <n v="0"/>
    <n v="0"/>
    <n v="0"/>
    <n v="0"/>
    <n v="1.3431178437591243E-2"/>
    <n v="0"/>
    <n v="0"/>
  </r>
  <r>
    <x v="231"/>
    <d v="2021-10-18T00:00:00"/>
    <n v="423.94241333007801"/>
    <n v="128.39451599121"/>
    <n v="12"/>
    <n v="2.9560458178451679E-3"/>
    <n v="4.6778887680486965E-3"/>
    <n v="1"/>
    <n v="0"/>
    <n v="0"/>
    <n v="0"/>
    <n v="0"/>
    <n v="0"/>
    <n v="0"/>
    <n v="-1.7218429502035286E-3"/>
    <n v="0"/>
    <n v="0"/>
  </r>
  <r>
    <x v="231"/>
    <d v="2021-10-19T00:00:00"/>
    <n v="427.21310424804602"/>
    <n v="126.62334442138599"/>
    <n v="13"/>
    <n v="7.6853335232911005E-3"/>
    <n v="-1.3890792169896171E-2"/>
    <n v="1"/>
    <n v="0"/>
    <n v="0"/>
    <n v="0"/>
    <n v="0"/>
    <n v="0"/>
    <n v="0"/>
    <n v="2.1576125693187273E-2"/>
    <n v="0"/>
    <n v="0"/>
  </r>
  <r>
    <x v="231"/>
    <d v="2021-10-20T00:00:00"/>
    <n v="428.89108276367102"/>
    <n v="125.76861572265599"/>
    <n v="14"/>
    <n v="3.9200384481965335E-3"/>
    <n v="-6.7730522457365031E-3"/>
    <n v="1"/>
    <n v="0"/>
    <n v="0"/>
    <n v="0"/>
    <n v="0"/>
    <n v="0"/>
    <n v="0"/>
    <n v="1.0693090693933037E-2"/>
    <n v="0"/>
    <n v="0"/>
  </r>
  <r>
    <x v="231"/>
    <d v="2021-10-21T00:00:00"/>
    <n v="430.009765625"/>
    <n v="125.618843078613"/>
    <n v="15"/>
    <n v="2.6049188238798349E-3"/>
    <n v="-1.1915682864866875E-3"/>
    <n v="1"/>
    <n v="0"/>
    <n v="0"/>
    <n v="0"/>
    <n v="0"/>
    <n v="0"/>
    <n v="0"/>
    <n v="3.7964871103665226E-3"/>
    <n v="0"/>
    <n v="0"/>
  </r>
  <r>
    <x v="231"/>
    <d v="2021-10-22T00:00:00"/>
    <n v="429.564208984375"/>
    <n v="127.00228881835901"/>
    <n v="16"/>
    <n v="-1.0366918815379869E-3"/>
    <n v="1.0952841195200111E-2"/>
    <n v="0"/>
    <n v="1"/>
    <n v="0"/>
    <n v="-1.0366918815379869E-3"/>
    <n v="1.0952841195200111E-2"/>
    <n v="0"/>
    <n v="0"/>
    <n v="0"/>
    <n v="-1.1989533076738099E-2"/>
    <n v="0"/>
  </r>
  <r>
    <x v="231"/>
    <d v="2021-10-25T00:00:00"/>
    <n v="431.86779785156199"/>
    <n v="126.80841064453099"/>
    <n v="17"/>
    <n v="5.3482906136129368E-3"/>
    <n v="-1.5277386804209987E-3"/>
    <n v="0"/>
    <n v="1"/>
    <n v="0"/>
    <n v="5.3482906136129368E-3"/>
    <n v="-1.5277386804209987E-3"/>
    <n v="0"/>
    <n v="0"/>
    <n v="0"/>
    <n v="6.8760292940339357E-3"/>
    <n v="0"/>
  </r>
  <r>
    <x v="231"/>
    <d v="2021-10-26T00:00:00"/>
    <n v="432.25650024414"/>
    <n v="127.856979370117"/>
    <n v="18"/>
    <n v="8.9964469151318006E-4"/>
    <n v="8.2349207416729173E-3"/>
    <n v="0"/>
    <n v="1"/>
    <n v="0"/>
    <n v="8.9964469151318006E-4"/>
    <n v="8.2349207416729173E-3"/>
    <n v="0"/>
    <n v="0"/>
    <n v="0"/>
    <n v="-7.3352760501597374E-3"/>
    <n v="0"/>
  </r>
  <r>
    <x v="231"/>
    <d v="2021-10-27T00:00:00"/>
    <n v="430.34152221679602"/>
    <n v="130.18328857421801"/>
    <n v="19"/>
    <n v="-4.4400314479044901E-3"/>
    <n v="1.8031079022870579E-2"/>
    <n v="0"/>
    <n v="1"/>
    <n v="0"/>
    <n v="-4.4400314479044901E-3"/>
    <n v="1.8031079022870579E-2"/>
    <n v="0"/>
    <n v="0"/>
    <n v="0"/>
    <n v="-2.2471110470775067E-2"/>
    <n v="0"/>
  </r>
  <r>
    <x v="231"/>
    <d v="2021-10-28T00:00:00"/>
    <n v="434.49386596679602"/>
    <n v="129.74269104003901"/>
    <n v="20"/>
    <n v="9.6026959918608483E-3"/>
    <n v="-3.3901802107423398E-3"/>
    <n v="0"/>
    <n v="1"/>
    <n v="0"/>
    <n v="9.6026959918608483E-3"/>
    <n v="-3.3901802107423398E-3"/>
    <n v="0"/>
    <n v="0"/>
    <n v="0"/>
    <n v="1.2992876202603188E-2"/>
    <n v="0"/>
  </r>
  <r>
    <x v="231"/>
    <d v="2021-10-29T00:00:00"/>
    <n v="435.37551879882801"/>
    <n v="130.13917541503901"/>
    <n v="21"/>
    <n v="2.0270931461049695E-3"/>
    <n v="3.0512685476823454E-3"/>
    <n v="0"/>
    <n v="1"/>
    <n v="0"/>
    <n v="2.0270931461049695E-3"/>
    <n v="3.0512685476823454E-3"/>
    <n v="0"/>
    <n v="0"/>
    <n v="0"/>
    <n v="-1.024175401577376E-3"/>
    <n v="0"/>
  </r>
  <r>
    <x v="232"/>
    <d v="2021-11-01T00:00:00"/>
    <n v="436.124420166015"/>
    <n v="129.20223999023401"/>
    <n v="1"/>
    <n v="1.7186496935750902E-3"/>
    <n v="-7.2255293251362596E-3"/>
    <n v="1"/>
    <n v="0"/>
    <n v="1"/>
    <n v="0"/>
    <n v="0"/>
    <n v="1.7186496935750902E-3"/>
    <n v="-7.2255293251362596E-3"/>
    <n v="8.9441790187113502E-3"/>
    <n v="0"/>
    <n v="8.9441790187113502E-3"/>
  </r>
  <r>
    <x v="232"/>
    <d v="2021-11-02T00:00:00"/>
    <n v="437.8876953125"/>
    <n v="129.775619506835"/>
    <n v="2"/>
    <n v="4.0349041105954744E-3"/>
    <n v="4.4280268173400687E-3"/>
    <n v="1"/>
    <n v="0"/>
    <n v="1"/>
    <n v="0"/>
    <n v="0"/>
    <n v="4.0349041105954744E-3"/>
    <n v="4.4280268173400687E-3"/>
    <n v="-3.9312270674459436E-4"/>
    <n v="0"/>
    <n v="-3.9312270674459436E-4"/>
  </r>
  <r>
    <x v="232"/>
    <d v="2021-11-03T00:00:00"/>
    <n v="440.56115722656199"/>
    <n v="128.43458557128901"/>
    <n v="3"/>
    <n v="6.0867975646930039E-3"/>
    <n v="-1.038724238391792E-2"/>
    <n v="1"/>
    <n v="0"/>
    <n v="1"/>
    <n v="0"/>
    <n v="0"/>
    <n v="6.0867975646930039E-3"/>
    <n v="-1.038724238391792E-2"/>
    <n v="1.6474039948610922E-2"/>
    <n v="0"/>
    <n v="1.6474039948610922E-2"/>
  </r>
  <r>
    <x v="232"/>
    <d v="2021-11-04T00:00:00"/>
    <n v="442.63723754882801"/>
    <n v="129.78453063964801"/>
    <n v="4"/>
    <n v="4.7012860493302376E-3"/>
    <n v="1.045590571926798E-2"/>
    <n v="1"/>
    <n v="0"/>
    <n v="1"/>
    <n v="0"/>
    <n v="0"/>
    <n v="4.7012860493302376E-3"/>
    <n v="1.045590571926798E-2"/>
    <n v="-5.7546196699377423E-3"/>
    <n v="0"/>
    <n v="-5.7546196699377423E-3"/>
  </r>
  <r>
    <x v="232"/>
    <d v="2021-11-05T00:00:00"/>
    <n v="444.17312622070301"/>
    <n v="131.72560119628901"/>
    <n v="5"/>
    <n v="3.4638526347707749E-3"/>
    <n v="1.4845361374049189E-2"/>
    <n v="1"/>
    <n v="0"/>
    <n v="1"/>
    <n v="0"/>
    <n v="0"/>
    <n v="3.4638526347707749E-3"/>
    <n v="1.4845361374049189E-2"/>
    <n v="-1.1381508739278415E-2"/>
    <n v="0"/>
    <n v="-1.1381508739278415E-2"/>
  </r>
  <r>
    <x v="232"/>
    <d v="2021-11-08T00:00:00"/>
    <n v="444.55227661132801"/>
    <n v="131.47853088378901"/>
    <n v="6"/>
    <n v="8.5324536109677638E-4"/>
    <n v="-1.8774050628849518E-3"/>
    <n v="1"/>
    <n v="0"/>
    <n v="0"/>
    <n v="0"/>
    <n v="0"/>
    <n v="0"/>
    <n v="0"/>
    <n v="2.730650423981728E-3"/>
    <n v="0"/>
    <n v="0"/>
  </r>
  <r>
    <x v="232"/>
    <d v="2021-11-09T00:00:00"/>
    <n v="443.08288574218699"/>
    <n v="133.19021606445301"/>
    <n v="7"/>
    <n v="-3.3108021711559851E-3"/>
    <n v="1.2934727391138016E-2"/>
    <n v="1"/>
    <n v="0"/>
    <n v="0"/>
    <n v="0"/>
    <n v="0"/>
    <n v="0"/>
    <n v="0"/>
    <n v="-1.6245529562294001E-2"/>
    <n v="0"/>
    <n v="0"/>
  </r>
  <r>
    <x v="232"/>
    <d v="2021-11-10T00:00:00"/>
    <n v="439.518310546875"/>
    <n v="130.75498962402301"/>
    <n v="8"/>
    <n v="-8.0774750620099221E-3"/>
    <n v="-1.8453038661611371E-2"/>
    <n v="1"/>
    <n v="0"/>
    <n v="0"/>
    <n v="0"/>
    <n v="0"/>
    <n v="0"/>
    <n v="0"/>
    <n v="1.0375563599601449E-2"/>
    <n v="0"/>
    <n v="0"/>
  </r>
  <r>
    <x v="232"/>
    <d v="2021-11-11T00:00:00"/>
    <n v="439.66049194335898"/>
    <n v="130.56092834472599"/>
    <n v="9"/>
    <n v="3.2344136897006798E-4"/>
    <n v="-1.4852621032846452E-3"/>
    <n v="1"/>
    <n v="0"/>
    <n v="0"/>
    <n v="0"/>
    <n v="0"/>
    <n v="0"/>
    <n v="0"/>
    <n v="1.8087034722547132E-3"/>
    <n v="0"/>
    <n v="0"/>
  </r>
  <r>
    <x v="232"/>
    <d v="2021-11-12T00:00:00"/>
    <n v="442.97854614257801"/>
    <n v="129.98747253417901"/>
    <n v="10"/>
    <n v="7.5185204513240986E-3"/>
    <n v="-4.4019209835534888E-3"/>
    <n v="1"/>
    <n v="0"/>
    <n v="0"/>
    <n v="0"/>
    <n v="0"/>
    <n v="0"/>
    <n v="0"/>
    <n v="1.1920441434877587E-2"/>
    <n v="0"/>
    <n v="0"/>
  </r>
  <r>
    <x v="232"/>
    <d v="2021-11-15T00:00:00"/>
    <n v="443.13024902343699"/>
    <n v="128.35523986816401"/>
    <n v="11"/>
    <n v="3.4240238482828442E-4"/>
    <n v="-1.2636349367017038E-2"/>
    <n v="1"/>
    <n v="0"/>
    <n v="0"/>
    <n v="0"/>
    <n v="0"/>
    <n v="0"/>
    <n v="0"/>
    <n v="1.2978751751845322E-2"/>
    <n v="0"/>
    <n v="0"/>
  </r>
  <r>
    <x v="232"/>
    <d v="2021-11-16T00:00:00"/>
    <n v="444.88409423828102"/>
    <n v="128.02879333496"/>
    <n v="12"/>
    <n v="3.9500431689323068E-3"/>
    <n v="-2.5465447714485322E-3"/>
    <n v="1"/>
    <n v="0"/>
    <n v="0"/>
    <n v="0"/>
    <n v="0"/>
    <n v="0"/>
    <n v="0"/>
    <n v="6.496587940380839E-3"/>
    <n v="0"/>
    <n v="0"/>
  </r>
  <r>
    <x v="232"/>
    <d v="2021-11-17T00:00:00"/>
    <n v="443.80334472656199"/>
    <n v="129.04338073730401"/>
    <n v="13"/>
    <n v="-2.4322388212622433E-3"/>
    <n v="7.8934460639191722E-3"/>
    <n v="1"/>
    <n v="0"/>
    <n v="0"/>
    <n v="0"/>
    <n v="0"/>
    <n v="0"/>
    <n v="0"/>
    <n v="-1.0325684885181416E-2"/>
    <n v="0"/>
    <n v="0"/>
  </r>
  <r>
    <x v="232"/>
    <d v="2021-11-18T00:00:00"/>
    <n v="445.31069946289"/>
    <n v="129.52864074707"/>
    <n v="14"/>
    <n v="3.3906925446166212E-3"/>
    <n v="3.7533881405439769E-3"/>
    <n v="1"/>
    <n v="0"/>
    <n v="0"/>
    <n v="0"/>
    <n v="0"/>
    <n v="0"/>
    <n v="0"/>
    <n v="-3.6269559592735576E-4"/>
    <n v="0"/>
    <n v="0"/>
  </r>
  <r>
    <x v="232"/>
    <d v="2021-11-19T00:00:00"/>
    <n v="444.51437377929602"/>
    <n v="130.896240234375"/>
    <n v="15"/>
    <n v="-1.7898481850640465E-3"/>
    <n v="1.0502929320423373E-2"/>
    <n v="1"/>
    <n v="0"/>
    <n v="0"/>
    <n v="0"/>
    <n v="0"/>
    <n v="0"/>
    <n v="0"/>
    <n v="-1.2292777505487419E-2"/>
    <n v="0"/>
    <n v="0"/>
  </r>
  <r>
    <x v="232"/>
    <d v="2021-11-22T00:00:00"/>
    <n v="443.26300048828102"/>
    <n v="129.36100769042901"/>
    <n v="16"/>
    <n v="-2.8191169454235732E-3"/>
    <n v="-1.1797945023680438E-2"/>
    <n v="0"/>
    <n v="1"/>
    <n v="0"/>
    <n v="-2.8191169454235732E-3"/>
    <n v="-1.1797945023680438E-2"/>
    <n v="0"/>
    <n v="0"/>
    <n v="0"/>
    <n v="8.9788280782568657E-3"/>
    <n v="0"/>
  </r>
  <r>
    <x v="232"/>
    <d v="2021-11-23T00:00:00"/>
    <n v="443.85076904296801"/>
    <n v="127.490608215332"/>
    <n v="17"/>
    <n v="1.3251257299403227E-3"/>
    <n v="-1.456430422405405E-2"/>
    <n v="0"/>
    <n v="1"/>
    <n v="0"/>
    <n v="1.3251257299403227E-3"/>
    <n v="-1.456430422405405E-2"/>
    <n v="0"/>
    <n v="0"/>
    <n v="0"/>
    <n v="1.5889429953994373E-2"/>
    <n v="0"/>
  </r>
  <r>
    <x v="232"/>
    <d v="2021-11-24T00:00:00"/>
    <n v="445.03579711914"/>
    <n v="129.53747558593699"/>
    <n v="18"/>
    <n v="2.6663217182943798E-3"/>
    <n v="1.5927525210158975E-2"/>
    <n v="0"/>
    <n v="1"/>
    <n v="0"/>
    <n v="2.6663217182943798E-3"/>
    <n v="1.5927525210158975E-2"/>
    <n v="0"/>
    <n v="0"/>
    <n v="0"/>
    <n v="-1.3261203491864595E-2"/>
    <n v="0"/>
  </r>
  <r>
    <x v="232"/>
    <d v="2021-11-26T00:00:00"/>
    <n v="435.110107421875"/>
    <n v="132.810791015625"/>
    <n v="19"/>
    <n v="-2.2555602326088026E-2"/>
    <n v="2.4955265349576695E-2"/>
    <n v="0"/>
    <n v="1"/>
    <n v="0"/>
    <n v="-2.2555602326088026E-2"/>
    <n v="2.4955265349576695E-2"/>
    <n v="0"/>
    <n v="0"/>
    <n v="0"/>
    <n v="-4.7510867675664717E-2"/>
    <n v="0"/>
  </r>
  <r>
    <x v="232"/>
    <d v="2021-11-29T00:00:00"/>
    <n v="440.44738769531199"/>
    <n v="131.74320983886699"/>
    <n v="20"/>
    <n v="1.2191880978742617E-2"/>
    <n v="-8.0708435204749733E-3"/>
    <n v="0"/>
    <n v="1"/>
    <n v="0"/>
    <n v="1.2191880978742617E-2"/>
    <n v="-8.0708435204749733E-3"/>
    <n v="0"/>
    <n v="0"/>
    <n v="0"/>
    <n v="2.026272449921759E-2"/>
    <n v="0"/>
  </r>
  <r>
    <x v="232"/>
    <d v="2021-11-30T00:00:00"/>
    <n v="431.87731933593699"/>
    <n v="133.74604797363199"/>
    <n v="21"/>
    <n v="-1.9649435653259939E-2"/>
    <n v="1.5088189610460689E-2"/>
    <n v="0"/>
    <n v="1"/>
    <n v="0"/>
    <n v="-1.9649435653259939E-2"/>
    <n v="1.5088189610460689E-2"/>
    <n v="0"/>
    <n v="0"/>
    <n v="0"/>
    <n v="-3.473762526372063E-2"/>
    <n v="0"/>
  </r>
  <r>
    <x v="233"/>
    <d v="2021-12-01T00:00:00"/>
    <n v="427.08038330078102"/>
    <n v="134.57109069824199"/>
    <n v="1"/>
    <n v="-1.1169318093173539E-2"/>
    <n v="6.1497773040919369E-3"/>
    <n v="1"/>
    <n v="0"/>
    <n v="1"/>
    <n v="0"/>
    <n v="0"/>
    <n v="-1.1169318093173539E-2"/>
    <n v="6.1497773040919369E-3"/>
    <n v="-1.7319095397265477E-2"/>
    <n v="0"/>
    <n v="-1.7319095397265477E-2"/>
  </r>
  <r>
    <x v="233"/>
    <d v="2021-12-02T00:00:00"/>
    <n v="433.62164306640602"/>
    <n v="134.73887634277301"/>
    <n v="2"/>
    <n v="1.5200116899321185E-2"/>
    <n v="1.2460412667488526E-3"/>
    <n v="1"/>
    <n v="0"/>
    <n v="1"/>
    <n v="0"/>
    <n v="0"/>
    <n v="1.5200116899321185E-2"/>
    <n v="1.2460412667488526E-3"/>
    <n v="1.3954075632572333E-2"/>
    <n v="0"/>
    <n v="1.3954075632572333E-2"/>
  </r>
  <r>
    <x v="233"/>
    <d v="2021-12-03T00:00:00"/>
    <n v="429.84860229492102"/>
    <n v="136.34660339355401"/>
    <n v="3"/>
    <n v="-8.7393046968245233E-3"/>
    <n v="1.1861541993235837E-2"/>
    <n v="1"/>
    <n v="0"/>
    <n v="1"/>
    <n v="0"/>
    <n v="0"/>
    <n v="-8.7393046968245233E-3"/>
    <n v="1.1861541993235837E-2"/>
    <n v="-2.0600846690060362E-2"/>
    <n v="0"/>
    <n v="-2.0600846690060362E-2"/>
  </r>
  <r>
    <x v="233"/>
    <d v="2021-12-06T00:00:00"/>
    <n v="434.93942260742102"/>
    <n v="134.473876953125"/>
    <n v="4"/>
    <n v="1.1773704013636027E-2"/>
    <n v="-1.3830241261703392E-2"/>
    <n v="1"/>
    <n v="0"/>
    <n v="1"/>
    <n v="0"/>
    <n v="0"/>
    <n v="1.1773704013636027E-2"/>
    <n v="-1.3830241261703392E-2"/>
    <n v="2.5603945275339421E-2"/>
    <n v="0"/>
    <n v="2.5603945275339421E-2"/>
  </r>
  <r>
    <x v="233"/>
    <d v="2021-12-07T00:00:00"/>
    <n v="443.93606567382801"/>
    <n v="133.38739013671801"/>
    <n v="5"/>
    <n v="2.0473792816063378E-2"/>
    <n v="-8.1123544789141883E-3"/>
    <n v="1"/>
    <n v="0"/>
    <n v="1"/>
    <n v="0"/>
    <n v="0"/>
    <n v="2.0473792816063378E-2"/>
    <n v="-8.1123544789141883E-3"/>
    <n v="2.8586147294977566E-2"/>
    <n v="0"/>
    <n v="2.8586147294977566E-2"/>
  </r>
  <r>
    <x v="233"/>
    <d v="2021-12-08T00:00:00"/>
    <n v="445.111572265625"/>
    <n v="131.081787109375"/>
    <n v="6"/>
    <n v="2.6444190989432319E-3"/>
    <n v="-1.7436144834302062E-2"/>
    <n v="1"/>
    <n v="0"/>
    <n v="0"/>
    <n v="0"/>
    <n v="0"/>
    <n v="0"/>
    <n v="0"/>
    <n v="2.0080563933245293E-2"/>
    <n v="0"/>
    <n v="0"/>
  </r>
  <r>
    <x v="233"/>
    <d v="2021-12-09T00:00:00"/>
    <n v="442.10641479492102"/>
    <n v="131.81491088867099"/>
    <n v="7"/>
    <n v="-6.7743643777527776E-3"/>
    <n v="5.5772908923343231E-3"/>
    <n v="1"/>
    <n v="0"/>
    <n v="0"/>
    <n v="0"/>
    <n v="0"/>
    <n v="0"/>
    <n v="0"/>
    <n v="-1.2351655270087102E-2"/>
    <n v="0"/>
    <n v="0"/>
  </r>
  <r>
    <x v="233"/>
    <d v="2021-12-10T00:00:00"/>
    <n v="446.26818847656199"/>
    <n v="131.49696350097599"/>
    <n v="8"/>
    <n v="9.3694801992938795E-3"/>
    <n v="-2.4149882564838492E-3"/>
    <n v="1"/>
    <n v="0"/>
    <n v="0"/>
    <n v="0"/>
    <n v="0"/>
    <n v="0"/>
    <n v="0"/>
    <n v="1.1784468455777729E-2"/>
    <n v="0"/>
    <n v="0"/>
  </r>
  <r>
    <x v="233"/>
    <d v="2021-12-13T00:00:00"/>
    <n v="442.31488037109301"/>
    <n v="133.44036865234301"/>
    <n v="9"/>
    <n v="-8.8980632825549928E-3"/>
    <n v="1.4670941185165686E-2"/>
    <n v="1"/>
    <n v="0"/>
    <n v="0"/>
    <n v="0"/>
    <n v="0"/>
    <n v="0"/>
    <n v="0"/>
    <n v="-2.3569004467720679E-2"/>
    <n v="0"/>
    <n v="0"/>
  </r>
  <r>
    <x v="233"/>
    <d v="2021-12-14T00:00:00"/>
    <n v="439.27185058593699"/>
    <n v="133.12232971191401"/>
    <n v="10"/>
    <n v="-6.9035564260648222E-3"/>
    <n v="-2.3862235285863386E-3"/>
    <n v="1"/>
    <n v="0"/>
    <n v="0"/>
    <n v="0"/>
    <n v="0"/>
    <n v="0"/>
    <n v="0"/>
    <n v="-4.5173328974784837E-3"/>
    <n v="0"/>
    <n v="0"/>
  </r>
  <r>
    <x v="233"/>
    <d v="2021-12-15T00:00:00"/>
    <n v="446.13543701171801"/>
    <n v="131.84147644042901"/>
    <n v="11"/>
    <n v="1.5504105305872934E-2"/>
    <n v="-9.6682129330223042E-3"/>
    <n v="1"/>
    <n v="0"/>
    <n v="0"/>
    <n v="0"/>
    <n v="0"/>
    <n v="0"/>
    <n v="0"/>
    <n v="2.5172318238895236E-2"/>
    <n v="0"/>
    <n v="0"/>
  </r>
  <r>
    <x v="233"/>
    <d v="2021-12-16T00:00:00"/>
    <n v="442.20123291015602"/>
    <n v="131.89279174804599"/>
    <n v="12"/>
    <n v="-8.8575198040362988E-3"/>
    <n v="3.8914403211246916E-4"/>
    <n v="1"/>
    <n v="0"/>
    <n v="0"/>
    <n v="0"/>
    <n v="0"/>
    <n v="0"/>
    <n v="0"/>
    <n v="-9.2466638361487687E-3"/>
    <n v="0"/>
    <n v="0"/>
  </r>
  <r>
    <x v="233"/>
    <d v="2021-12-17T00:00:00"/>
    <n v="437.49490356445301"/>
    <n v="133.38735961914"/>
    <n v="13"/>
    <n v="-1.0699999813073013E-2"/>
    <n v="1.1267964653677711E-2"/>
    <n v="1"/>
    <n v="0"/>
    <n v="0"/>
    <n v="0"/>
    <n v="0"/>
    <n v="0"/>
    <n v="0"/>
    <n v="-2.1967964466750724E-2"/>
    <n v="0"/>
    <n v="0"/>
  </r>
  <r>
    <x v="233"/>
    <d v="2021-12-20T00:00:00"/>
    <n v="432.84286499023398"/>
    <n v="132.38801574707"/>
    <n v="14"/>
    <n v="-1.0690293001280908E-2"/>
    <n v="-7.5202496126100778E-3"/>
    <n v="1"/>
    <n v="0"/>
    <n v="0"/>
    <n v="0"/>
    <n v="0"/>
    <n v="0"/>
    <n v="0"/>
    <n v="-3.1700433886708299E-3"/>
    <n v="0"/>
    <n v="0"/>
  </r>
  <r>
    <x v="233"/>
    <d v="2021-12-21T00:00:00"/>
    <n v="440.52963256835898"/>
    <n v="131.88397216796801"/>
    <n v="15"/>
    <n v="1.7602949683431148E-2"/>
    <n v="-3.8145865876764952E-3"/>
    <n v="1"/>
    <n v="0"/>
    <n v="0"/>
    <n v="0"/>
    <n v="0"/>
    <n v="0"/>
    <n v="0"/>
    <n v="2.1417536271107644E-2"/>
    <n v="0"/>
    <n v="0"/>
  </r>
  <r>
    <x v="233"/>
    <d v="2021-12-22T00:00:00"/>
    <n v="444.93435668945301"/>
    <n v="132.49412536621"/>
    <n v="16"/>
    <n v="9.9490448112767391E-3"/>
    <n v="4.6157702716347077E-3"/>
    <n v="0"/>
    <n v="1"/>
    <n v="0"/>
    <n v="9.9490448112767391E-3"/>
    <n v="4.6157702716347077E-3"/>
    <n v="0"/>
    <n v="0"/>
    <n v="0"/>
    <n v="5.3332745396420314E-3"/>
    <n v="0"/>
  </r>
  <r>
    <x v="233"/>
    <d v="2021-12-23T00:00:00"/>
    <n v="447.70285034179602"/>
    <n v="131.34442138671801"/>
    <n v="17"/>
    <n v="6.2029736323938826E-3"/>
    <n v="-8.715263716073219E-3"/>
    <n v="0"/>
    <n v="1"/>
    <n v="0"/>
    <n v="6.2029736323938826E-3"/>
    <n v="-8.715263716073219E-3"/>
    <n v="0"/>
    <n v="0"/>
    <n v="0"/>
    <n v="1.4918237348467102E-2"/>
    <n v="0"/>
  </r>
  <r>
    <x v="233"/>
    <d v="2021-12-27T00:00:00"/>
    <n v="454.03884887695301"/>
    <n v="131.66278076171801"/>
    <n v="18"/>
    <n v="1.4053032733875143E-2"/>
    <n v="2.4209187268436584E-3"/>
    <n v="0"/>
    <n v="1"/>
    <n v="0"/>
    <n v="1.4053032733875143E-2"/>
    <n v="2.4209187268436584E-3"/>
    <n v="0"/>
    <n v="0"/>
    <n v="0"/>
    <n v="1.1632114007031485E-2"/>
    <n v="0"/>
  </r>
  <r>
    <x v="233"/>
    <d v="2021-12-28T00:00:00"/>
    <n v="453.66775512695301"/>
    <n v="131.14105224609301"/>
    <n v="19"/>
    <n v="-8.1765136231856336E-4"/>
    <n v="-3.9704839542349891E-3"/>
    <n v="0"/>
    <n v="1"/>
    <n v="0"/>
    <n v="-8.1765136231856336E-4"/>
    <n v="-3.9704839542349891E-3"/>
    <n v="0"/>
    <n v="0"/>
    <n v="0"/>
    <n v="3.152832591916426E-3"/>
    <n v="0"/>
  </r>
  <r>
    <x v="233"/>
    <d v="2021-12-29T00:00:00"/>
    <n v="454.24807739257801"/>
    <n v="129.70838928222599"/>
    <n v="20"/>
    <n v="1.2783615482180027E-3"/>
    <n v="-1.098470720368688E-2"/>
    <n v="0"/>
    <n v="1"/>
    <n v="0"/>
    <n v="1.2783615482180027E-3"/>
    <n v="-1.098470720368688E-2"/>
    <n v="0"/>
    <n v="0"/>
    <n v="0"/>
    <n v="1.2263068751904882E-2"/>
    <n v="0"/>
  </r>
  <r>
    <x v="233"/>
    <d v="2021-12-30T00:00:00"/>
    <n v="452.99230957031199"/>
    <n v="130.79617309570301"/>
    <n v="21"/>
    <n v="-2.7683261069274762E-3"/>
    <n v="8.3514094795469791E-3"/>
    <n v="0"/>
    <n v="1"/>
    <n v="0"/>
    <n v="-2.7683261069274762E-3"/>
    <n v="8.3514094795469791E-3"/>
    <n v="0"/>
    <n v="0"/>
    <n v="0"/>
    <n v="-1.1119735586474454E-2"/>
    <n v="0"/>
  </r>
  <r>
    <x v="233"/>
    <d v="2021-12-31T00:00:00"/>
    <n v="451.85070800781199"/>
    <n v="131.05261230468699"/>
    <n v="22"/>
    <n v="-2.5233154172571571E-3"/>
    <n v="1.9586823026598358E-3"/>
    <n v="0"/>
    <n v="1"/>
    <n v="0"/>
    <n v="-2.5233154172571571E-3"/>
    <n v="1.9586823026598358E-3"/>
    <n v="0"/>
    <n v="0"/>
    <n v="0"/>
    <n v="-4.4819977199169929E-3"/>
    <n v="0"/>
  </r>
  <r>
    <x v="234"/>
    <d v="2022-01-03T00:00:00"/>
    <n v="454.46688842773398"/>
    <n v="127.612548828125"/>
    <n v="1"/>
    <n v="5.7732249636899755E-3"/>
    <n v="-2.6600152096498558E-2"/>
    <n v="1"/>
    <n v="0"/>
    <n v="1"/>
    <n v="0"/>
    <n v="0"/>
    <n v="5.7732249636899755E-3"/>
    <n v="-2.6600152096498558E-2"/>
    <n v="3.237337706018853E-2"/>
    <n v="0"/>
    <n v="3.237337706018853E-2"/>
  </r>
  <r>
    <x v="234"/>
    <d v="2022-01-04T00:00:00"/>
    <n v="454.314697265625"/>
    <n v="127.081893920898"/>
    <n v="2"/>
    <n v="-3.3493452316297182E-4"/>
    <n v="-4.1669984578490511E-3"/>
    <n v="1"/>
    <n v="0"/>
    <n v="1"/>
    <n v="0"/>
    <n v="0"/>
    <n v="-3.3493452316297182E-4"/>
    <n v="-4.1669984578490511E-3"/>
    <n v="3.8320639346860791E-3"/>
    <n v="0"/>
    <n v="3.8320639346860791E-3"/>
  </r>
  <r>
    <x v="234"/>
    <d v="2022-01-05T00:00:00"/>
    <n v="445.5908203125"/>
    <n v="126.392112731933"/>
    <n v="3"/>
    <n v="-1.9389036030308719E-2"/>
    <n v="-5.4426321721253576E-3"/>
    <n v="1"/>
    <n v="0"/>
    <n v="1"/>
    <n v="0"/>
    <n v="0"/>
    <n v="-1.9389036030308719E-2"/>
    <n v="-5.4426321721253576E-3"/>
    <n v="-1.3946403858183361E-2"/>
    <n v="0"/>
    <n v="-1.3946403858183361E-2"/>
  </r>
  <r>
    <x v="234"/>
    <d v="2022-01-06T00:00:00"/>
    <n v="445.17230224609301"/>
    <n v="126.719276428222"/>
    <n v="4"/>
    <n v="-9.3968438208585307E-4"/>
    <n v="2.58513755209289E-3"/>
    <n v="1"/>
    <n v="0"/>
    <n v="1"/>
    <n v="0"/>
    <n v="0"/>
    <n v="-9.3968438208585307E-4"/>
    <n v="2.58513755209289E-3"/>
    <n v="-3.5248219341787431E-3"/>
    <n v="0"/>
    <n v="-3.5248219341787431E-3"/>
  </r>
  <r>
    <x v="234"/>
    <d v="2022-01-07T00:00:00"/>
    <n v="443.41232299804602"/>
    <n v="125.808372497558"/>
    <n v="5"/>
    <n v="-3.9613144308698212E-3"/>
    <n v="-7.2143219588914629E-3"/>
    <n v="1"/>
    <n v="0"/>
    <n v="1"/>
    <n v="0"/>
    <n v="0"/>
    <n v="-3.9613144308698212E-3"/>
    <n v="-7.2143219588914629E-3"/>
    <n v="3.2530075280216416E-3"/>
    <n v="0"/>
    <n v="3.2530075280216416E-3"/>
  </r>
  <r>
    <x v="234"/>
    <d v="2022-01-10T00:00:00"/>
    <n v="442.86047363281199"/>
    <n v="126.11793518066401"/>
    <n v="6"/>
    <n v="-1.2453263569657789E-3"/>
    <n v="2.4575665936814994E-3"/>
    <n v="1"/>
    <n v="0"/>
    <n v="0"/>
    <n v="0"/>
    <n v="0"/>
    <n v="0"/>
    <n v="0"/>
    <n v="-3.7028929506472781E-3"/>
    <n v="0"/>
    <n v="0"/>
  </r>
  <r>
    <x v="234"/>
    <d v="2022-01-11T00:00:00"/>
    <n v="446.89413452148398"/>
    <n v="126.958045959472"/>
    <n v="7"/>
    <n v="9.0669685452097297E-3"/>
    <n v="6.6392224262219234E-3"/>
    <n v="1"/>
    <n v="0"/>
    <n v="0"/>
    <n v="0"/>
    <n v="0"/>
    <n v="0"/>
    <n v="0"/>
    <n v="2.4277461189878063E-3"/>
    <n v="0"/>
    <n v="0"/>
  </r>
  <r>
    <x v="234"/>
    <d v="2022-01-12T00:00:00"/>
    <n v="448.102447509765"/>
    <n v="126.47165679931599"/>
    <n v="8"/>
    <n v="2.7001527082299646E-3"/>
    <n v="-3.8384589655948769E-3"/>
    <n v="1"/>
    <n v="0"/>
    <n v="0"/>
    <n v="0"/>
    <n v="0"/>
    <n v="0"/>
    <n v="0"/>
    <n v="6.5386116738248411E-3"/>
    <n v="0"/>
    <n v="0"/>
  </r>
  <r>
    <x v="234"/>
    <d v="2022-01-13T00:00:00"/>
    <n v="441.92819213867102"/>
    <n v="127.59481048583901"/>
    <n v="9"/>
    <n v="-1.3874476094712681E-2"/>
    <n v="8.8414737692905816E-3"/>
    <n v="1"/>
    <n v="0"/>
    <n v="0"/>
    <n v="0"/>
    <n v="0"/>
    <n v="0"/>
    <n v="0"/>
    <n v="-2.2715949864003264E-2"/>
    <n v="0"/>
    <n v="0"/>
  </r>
  <r>
    <x v="234"/>
    <d v="2022-01-14T00:00:00"/>
    <n v="442.10894775390602"/>
    <n v="125.66689300537099"/>
    <n v="10"/>
    <n v="4.089321807811807E-4"/>
    <n v="-1.5225000027932974E-2"/>
    <n v="1"/>
    <n v="0"/>
    <n v="0"/>
    <n v="0"/>
    <n v="0"/>
    <n v="0"/>
    <n v="0"/>
    <n v="1.5633932208714153E-2"/>
    <n v="0"/>
    <n v="0"/>
  </r>
  <r>
    <x v="234"/>
    <d v="2022-01-18T00:00:00"/>
    <n v="434.27938842773398"/>
    <n v="123.89820098876901"/>
    <n v="11"/>
    <n v="-1.7868260716981076E-2"/>
    <n v="-1.4174431217001428E-2"/>
    <n v="1"/>
    <n v="0"/>
    <n v="0"/>
    <n v="0"/>
    <n v="0"/>
    <n v="0"/>
    <n v="0"/>
    <n v="-3.6938294999796471E-3"/>
    <n v="0"/>
    <n v="0"/>
  </r>
  <r>
    <x v="234"/>
    <d v="2022-01-19T00:00:00"/>
    <n v="429.76995849609301"/>
    <n v="124.756042480468"/>
    <n v="12"/>
    <n v="-1.0437993825541492E-2"/>
    <n v="6.8999015107608268E-3"/>
    <n v="1"/>
    <n v="0"/>
    <n v="0"/>
    <n v="0"/>
    <n v="0"/>
    <n v="0"/>
    <n v="0"/>
    <n v="-1.7337895336302318E-2"/>
    <n v="0"/>
    <n v="0"/>
  </r>
  <r>
    <x v="234"/>
    <d v="2022-01-20T00:00:00"/>
    <n v="425.01324462890602"/>
    <n v="125.525413513183"/>
    <n v="13"/>
    <n v="-1.1129753021421419E-2"/>
    <n v="6.1480660090885309E-3"/>
    <n v="1"/>
    <n v="0"/>
    <n v="0"/>
    <n v="0"/>
    <n v="0"/>
    <n v="0"/>
    <n v="0"/>
    <n v="-1.7277819030509949E-2"/>
    <n v="0"/>
    <n v="0"/>
  </r>
  <r>
    <x v="234"/>
    <d v="2022-01-21T00:00:00"/>
    <n v="416.66998291015602"/>
    <n v="127.02002716064401"/>
    <n v="14"/>
    <n v="-1.9825831690615667E-2"/>
    <n v="1.1836532019595482E-2"/>
    <n v="1"/>
    <n v="0"/>
    <n v="0"/>
    <n v="0"/>
    <n v="0"/>
    <n v="0"/>
    <n v="0"/>
    <n v="-3.1662363710211153E-2"/>
    <n v="0"/>
    <n v="0"/>
  </r>
  <r>
    <x v="234"/>
    <d v="2022-01-24T00:00:00"/>
    <n v="418.43948364257801"/>
    <n v="125.976432800292"/>
    <n v="15"/>
    <n v="4.2377758879760651E-3"/>
    <n v="-8.2499200149157518E-3"/>
    <n v="1"/>
    <n v="0"/>
    <n v="0"/>
    <n v="0"/>
    <n v="0"/>
    <n v="0"/>
    <n v="0"/>
    <n v="1.2487695902891817E-2"/>
    <n v="0"/>
    <n v="0"/>
  </r>
  <r>
    <x v="234"/>
    <d v="2022-01-25T00:00:00"/>
    <n v="413.33071899414"/>
    <n v="125.773056030273"/>
    <n v="16"/>
    <n v="-1.2284231572122514E-2"/>
    <n v="-1.6157078626602597E-3"/>
    <n v="0"/>
    <n v="1"/>
    <n v="0"/>
    <n v="-1.2284231572122514E-2"/>
    <n v="-1.6157078626602597E-3"/>
    <n v="0"/>
    <n v="0"/>
    <n v="0"/>
    <n v="-1.0668523709462254E-2"/>
    <n v="0"/>
  </r>
  <r>
    <x v="234"/>
    <d v="2022-01-26T00:00:00"/>
    <n v="412.29376220703102"/>
    <n v="124.25196838378901"/>
    <n v="17"/>
    <n v="-2.5119345561332241E-3"/>
    <n v="-1.2167633352591257E-2"/>
    <n v="0"/>
    <n v="1"/>
    <n v="0"/>
    <n v="-2.5119345561332241E-3"/>
    <n v="-1.2167633352591257E-2"/>
    <n v="0"/>
    <n v="0"/>
    <n v="0"/>
    <n v="9.6556987964580322E-3"/>
    <n v="0"/>
  </r>
  <r>
    <x v="234"/>
    <d v="2022-01-27T00:00:00"/>
    <n v="410.25790405273398"/>
    <n v="126.53358459472599"/>
    <n v="18"/>
    <n v="-4.9501141264771892E-3"/>
    <n v="1.8196256824206974E-2"/>
    <n v="0"/>
    <n v="1"/>
    <n v="0"/>
    <n v="-4.9501141264771892E-3"/>
    <n v="1.8196256824206974E-2"/>
    <n v="0"/>
    <n v="0"/>
    <n v="0"/>
    <n v="-2.3146370950684163E-2"/>
    <n v="0"/>
  </r>
  <r>
    <x v="234"/>
    <d v="2022-01-28T00:00:00"/>
    <n v="420.44686889648398"/>
    <n v="126.57781219482401"/>
    <n v="19"/>
    <n v="2.4532123007584207E-2"/>
    <n v="3.4947142727769848E-4"/>
    <n v="0"/>
    <n v="1"/>
    <n v="0"/>
    <n v="2.4532123007584207E-2"/>
    <n v="3.4947142727769848E-4"/>
    <n v="0"/>
    <n v="0"/>
    <n v="0"/>
    <n v="2.4182651580306507E-2"/>
    <n v="0"/>
  </r>
  <r>
    <x v="234"/>
    <d v="2022-01-31T00:00:00"/>
    <n v="428.01947021484301"/>
    <n v="125.923370361328"/>
    <n v="20"/>
    <n v="1.7850566481514382E-2"/>
    <n v="-5.1836850212481677E-3"/>
    <n v="0"/>
    <n v="1"/>
    <n v="0"/>
    <n v="1.7850566481514382E-2"/>
    <n v="-5.1836850212481677E-3"/>
    <n v="0"/>
    <n v="0"/>
    <n v="0"/>
    <n v="2.3034251502762549E-2"/>
    <n v="0"/>
  </r>
  <r>
    <x v="235"/>
    <d v="2022-02-01T00:00:00"/>
    <n v="430.91165161132801"/>
    <n v="125.505393981933"/>
    <n v="1"/>
    <n v="6.7343987277480883E-3"/>
    <n v="-3.324812620590947E-3"/>
    <n v="1"/>
    <n v="0"/>
    <n v="1"/>
    <n v="0"/>
    <n v="0"/>
    <n v="6.7343987277480883E-3"/>
    <n v="-3.324812620590947E-3"/>
    <n v="1.0059211348339035E-2"/>
    <n v="0"/>
    <n v="1.0059211348339035E-2"/>
  </r>
  <r>
    <x v="235"/>
    <d v="2022-02-02T00:00:00"/>
    <n v="435.097564697265"/>
    <n v="125.93043518066401"/>
    <n v="2"/>
    <n v="9.6672081695416655E-3"/>
    <n v="3.3809151624816132E-3"/>
    <n v="1"/>
    <n v="0"/>
    <n v="1"/>
    <n v="0"/>
    <n v="0"/>
    <n v="9.6672081695416655E-3"/>
    <n v="3.3809151624816132E-3"/>
    <n v="6.2862930070600523E-3"/>
    <n v="0"/>
    <n v="6.2862930070600523E-3"/>
  </r>
  <r>
    <x v="235"/>
    <d v="2022-02-03T00:00:00"/>
    <n v="424.870513916015"/>
    <n v="124.947448730468"/>
    <n v="3"/>
    <n v="-2.3785843237232061E-2"/>
    <n v="-7.8364139975111782E-3"/>
    <n v="1"/>
    <n v="0"/>
    <n v="1"/>
    <n v="0"/>
    <n v="0"/>
    <n v="-2.3785843237232061E-2"/>
    <n v="-7.8364139975111782E-3"/>
    <n v="-1.5949429239720883E-2"/>
    <n v="0"/>
    <n v="-1.5949429239720883E-2"/>
  </r>
  <r>
    <x v="235"/>
    <d v="2022-02-04T00:00:00"/>
    <n v="426.86843872070301"/>
    <n v="123.10545349121"/>
    <n v="4"/>
    <n v="4.6914103503600795E-3"/>
    <n v="-1.4851905230199615E-2"/>
    <n v="1"/>
    <n v="0"/>
    <n v="1"/>
    <n v="0"/>
    <n v="0"/>
    <n v="4.6914103503600795E-3"/>
    <n v="-1.4851905230199615E-2"/>
    <n v="1.9543315580559696E-2"/>
    <n v="0"/>
    <n v="1.9543315580559696E-2"/>
  </r>
  <r>
    <x v="235"/>
    <d v="2022-02-07T00:00:00"/>
    <n v="425.49850463867102"/>
    <n v="123.18514251708901"/>
    <n v="5"/>
    <n v="-3.2144260691454756E-3"/>
    <n v="6.4711385616355232E-4"/>
    <n v="1"/>
    <n v="0"/>
    <n v="1"/>
    <n v="0"/>
    <n v="0"/>
    <n v="-3.2144260691454756E-3"/>
    <n v="6.4711385616355232E-4"/>
    <n v="-3.861539925309028E-3"/>
    <n v="0"/>
    <n v="-3.861539925309028E-3"/>
  </r>
  <r>
    <x v="235"/>
    <d v="2022-02-08T00:00:00"/>
    <n v="428.999420166015"/>
    <n v="122.36154937744099"/>
    <n v="6"/>
    <n v="8.19413368817987E-3"/>
    <n v="-6.7082657218662765E-3"/>
    <n v="1"/>
    <n v="0"/>
    <n v="0"/>
    <n v="0"/>
    <n v="0"/>
    <n v="0"/>
    <n v="0"/>
    <n v="1.4902399410046147E-2"/>
    <n v="0"/>
    <n v="0"/>
  </r>
  <r>
    <x v="235"/>
    <d v="2022-02-09T00:00:00"/>
    <n v="435.27828979492102"/>
    <n v="122.591835021972"/>
    <n v="7"/>
    <n v="1.4530005860286539E-2"/>
    <n v="1.8802411155887527E-3"/>
    <n v="1"/>
    <n v="0"/>
    <n v="0"/>
    <n v="0"/>
    <n v="0"/>
    <n v="0"/>
    <n v="0"/>
    <n v="1.2649764744697785E-2"/>
    <n v="0"/>
    <n v="0"/>
  </r>
  <r>
    <x v="235"/>
    <d v="2022-02-10T00:00:00"/>
    <n v="427.458251953125"/>
    <n v="120.643463134765"/>
    <n v="8"/>
    <n v="-1.8128945834886584E-2"/>
    <n v="-1.6020812565168435E-2"/>
    <n v="1"/>
    <n v="0"/>
    <n v="0"/>
    <n v="0"/>
    <n v="0"/>
    <n v="0"/>
    <n v="0"/>
    <n v="-2.1081332697181487E-3"/>
    <n v="0"/>
    <n v="0"/>
  </r>
  <r>
    <x v="235"/>
    <d v="2022-02-11T00:00:00"/>
    <n v="419.02926635742102"/>
    <n v="122.432395935058"/>
    <n v="9"/>
    <n v="-1.991586176685723E-2"/>
    <n v="1.4719397527198348E-2"/>
    <n v="1"/>
    <n v="0"/>
    <n v="0"/>
    <n v="0"/>
    <n v="0"/>
    <n v="0"/>
    <n v="0"/>
    <n v="-3.463525929405558E-2"/>
    <n v="0"/>
    <n v="0"/>
  </r>
  <r>
    <x v="235"/>
    <d v="2022-02-14T00:00:00"/>
    <n v="417.65933227539"/>
    <n v="120.90916442871"/>
    <n v="10"/>
    <n v="-3.2746599116206224E-3"/>
    <n v="-1.2519451256391504E-2"/>
    <n v="1"/>
    <n v="0"/>
    <n v="0"/>
    <n v="0"/>
    <n v="0"/>
    <n v="0"/>
    <n v="0"/>
    <n v="9.2447913447708824E-3"/>
    <n v="0"/>
    <n v="0"/>
  </r>
  <r>
    <x v="235"/>
    <d v="2022-02-15T00:00:00"/>
    <n v="424.39486694335898"/>
    <n v="119.53651428222599"/>
    <n v="11"/>
    <n v="1.5998206131607882E-2"/>
    <n v="-1.1417672929196267E-2"/>
    <n v="1"/>
    <n v="0"/>
    <n v="0"/>
    <n v="0"/>
    <n v="0"/>
    <n v="0"/>
    <n v="0"/>
    <n v="2.7415879060804151E-2"/>
    <n v="0"/>
    <n v="0"/>
  </r>
  <r>
    <x v="235"/>
    <d v="2022-02-16T00:00:00"/>
    <n v="424.870513916015"/>
    <n v="120.245002746582"/>
    <n v="12"/>
    <n v="1.1201375520755524E-3"/>
    <n v="5.9094673763170989E-3"/>
    <n v="1"/>
    <n v="0"/>
    <n v="0"/>
    <n v="0"/>
    <n v="0"/>
    <n v="0"/>
    <n v="0"/>
    <n v="-4.7893298242415467E-3"/>
    <n v="0"/>
    <n v="0"/>
  </r>
  <r>
    <x v="235"/>
    <d v="2022-02-17T00:00:00"/>
    <n v="415.79476928710898"/>
    <n v="121.139427185058"/>
    <n v="13"/>
    <n v="-2.1592653895636131E-2"/>
    <n v="7.4108220835058759E-3"/>
    <n v="1"/>
    <n v="0"/>
    <n v="0"/>
    <n v="0"/>
    <n v="0"/>
    <n v="0"/>
    <n v="0"/>
    <n v="-2.9003475979142008E-2"/>
    <n v="0"/>
    <n v="0"/>
  </r>
  <r>
    <x v="235"/>
    <d v="2022-02-18T00:00:00"/>
    <n v="413.10247802734301"/>
    <n v="122.414649963378"/>
    <n v="14"/>
    <n v="-6.4961024692182356E-3"/>
    <n v="1.0471879154453396E-2"/>
    <n v="1"/>
    <n v="0"/>
    <n v="0"/>
    <n v="0"/>
    <n v="0"/>
    <n v="0"/>
    <n v="0"/>
    <n v="-1.6967981623671632E-2"/>
    <n v="0"/>
    <n v="0"/>
  </r>
  <r>
    <x v="235"/>
    <d v="2022-02-22T00:00:00"/>
    <n v="408.669189453125"/>
    <n v="122.733474731445"/>
    <n v="15"/>
    <n v="-1.0789691976298085E-2"/>
    <n v="2.6010800467492446E-3"/>
    <n v="1"/>
    <n v="0"/>
    <n v="0"/>
    <n v="0"/>
    <n v="0"/>
    <n v="0"/>
    <n v="0"/>
    <n v="-1.339077202304733E-2"/>
    <n v="0"/>
    <n v="0"/>
  </r>
  <r>
    <x v="235"/>
    <d v="2022-02-23T00:00:00"/>
    <n v="401.419921875"/>
    <n v="121.04206085205"/>
    <n v="16"/>
    <n v="-1.7897934912451396E-2"/>
    <n v="-1.3877036664291081E-2"/>
    <n v="0"/>
    <n v="1"/>
    <n v="0"/>
    <n v="-1.7897934912451396E-2"/>
    <n v="-1.3877036664291081E-2"/>
    <n v="0"/>
    <n v="0"/>
    <n v="0"/>
    <n v="-4.0208982481603154E-3"/>
    <n v="0"/>
  </r>
  <r>
    <x v="235"/>
    <d v="2022-02-24T00:00:00"/>
    <n v="407.46096801757801"/>
    <n v="121.12167358398401"/>
    <n v="17"/>
    <n v="1.4937077977658409E-2"/>
    <n v="6.5751162111539756E-4"/>
    <n v="0"/>
    <n v="1"/>
    <n v="0"/>
    <n v="1.4937077977658409E-2"/>
    <n v="6.5751162111539756E-4"/>
    <n v="0"/>
    <n v="0"/>
    <n v="0"/>
    <n v="1.4279566356543011E-2"/>
    <n v="0"/>
  </r>
  <r>
    <x v="235"/>
    <d v="2022-02-25T00:00:00"/>
    <n v="416.45114135742102"/>
    <n v="121.21026611328099"/>
    <n v="18"/>
    <n v="2.1824002973166421E-2"/>
    <n v="7.3116679010200097E-4"/>
    <n v="0"/>
    <n v="1"/>
    <n v="0"/>
    <n v="2.1824002973166421E-2"/>
    <n v="7.3116679010200097E-4"/>
    <n v="0"/>
    <n v="0"/>
    <n v="0"/>
    <n v="2.1092836183064421E-2"/>
    <n v="0"/>
  </r>
  <r>
    <x v="235"/>
    <d v="2022-02-28T00:00:00"/>
    <n v="415.38558959960898"/>
    <n v="123.86702728271401"/>
    <n v="19"/>
    <n v="-2.5619266400887389E-3"/>
    <n v="2.1681855638722731E-2"/>
    <n v="0"/>
    <n v="1"/>
    <n v="0"/>
    <n v="-2.5619266400887389E-3"/>
    <n v="2.1681855638722731E-2"/>
    <n v="0"/>
    <n v="0"/>
    <n v="0"/>
    <n v="-2.4243782278811469E-2"/>
    <n v="0"/>
  </r>
  <r>
    <x v="236"/>
    <d v="2022-03-01T00:00:00"/>
    <n v="409.05923461914"/>
    <n v="125.299179077148"/>
    <n v="1"/>
    <n v="-1.5347246944561898E-2"/>
    <n v="1.1495680630003143E-2"/>
    <n v="1"/>
    <n v="0"/>
    <n v="1"/>
    <n v="0"/>
    <n v="0"/>
    <n v="-1.5347246944561898E-2"/>
    <n v="1.1495680630003143E-2"/>
    <n v="-2.684292757456504E-2"/>
    <n v="0"/>
    <n v="-2.684292757456504E-2"/>
  </r>
  <r>
    <x v="236"/>
    <d v="2022-03-02T00:00:00"/>
    <n v="416.58435058593699"/>
    <n v="121.01609802246"/>
    <n v="2"/>
    <n v="1.8228990041307541E-2"/>
    <n v="-3.4780731966287178E-2"/>
    <n v="1"/>
    <n v="0"/>
    <n v="1"/>
    <n v="0"/>
    <n v="0"/>
    <n v="1.8228990041307541E-2"/>
    <n v="-3.4780731966287178E-2"/>
    <n v="5.3009722007594719E-2"/>
    <n v="0"/>
    <n v="5.3009722007594719E-2"/>
  </r>
  <r>
    <x v="236"/>
    <d v="2022-03-03T00:00:00"/>
    <n v="414.51040649414"/>
    <n v="122.24871063232401"/>
    <n v="3"/>
    <n v="-4.9908831191675957E-3"/>
    <n v="1.0134003069068599E-2"/>
    <n v="1"/>
    <n v="0"/>
    <n v="1"/>
    <n v="0"/>
    <n v="0"/>
    <n v="-4.9908831191675957E-3"/>
    <n v="1.0134003069068599E-2"/>
    <n v="-1.5124886188236195E-2"/>
    <n v="0"/>
    <n v="-1.5124886188236195E-2"/>
  </r>
  <r>
    <x v="236"/>
    <d v="2022-03-04T00:00:00"/>
    <n v="411.14266967773398"/>
    <n v="124.35921478271401"/>
    <n v="4"/>
    <n v="-8.157797967189016E-3"/>
    <n v="1.7116689779804822E-2"/>
    <n v="1"/>
    <n v="0"/>
    <n v="1"/>
    <n v="0"/>
    <n v="0"/>
    <n v="-8.157797967189016E-3"/>
    <n v="1.7116689779804822E-2"/>
    <n v="-2.527448774699384E-2"/>
    <n v="0"/>
    <n v="-2.527448774699384E-2"/>
  </r>
  <r>
    <x v="236"/>
    <d v="2022-03-07T00:00:00"/>
    <n v="399.02252197265602"/>
    <n v="123.410346984863"/>
    <n v="5"/>
    <n v="-2.99224210872574E-2"/>
    <n v="-7.6593140001692782E-3"/>
    <n v="1"/>
    <n v="0"/>
    <n v="1"/>
    <n v="0"/>
    <n v="0"/>
    <n v="-2.99224210872574E-2"/>
    <n v="-7.6593140001692782E-3"/>
    <n v="-2.2263107087088122E-2"/>
    <n v="0"/>
    <n v="-2.2263107087088122E-2"/>
  </r>
  <r>
    <x v="236"/>
    <d v="2022-03-08T00:00:00"/>
    <n v="395.99728393554602"/>
    <n v="122.168884277343"/>
    <n v="6"/>
    <n v="-7.6105088612641938E-3"/>
    <n v="-1.0110572271882978E-2"/>
    <n v="1"/>
    <n v="0"/>
    <n v="0"/>
    <n v="0"/>
    <n v="0"/>
    <n v="0"/>
    <n v="0"/>
    <n v="2.5000634106187841E-3"/>
    <n v="0"/>
    <n v="0"/>
  </r>
  <r>
    <x v="236"/>
    <d v="2022-03-09T00:00:00"/>
    <n v="406.61419677734301"/>
    <n v="120.971717834472"/>
    <n v="7"/>
    <n v="2.6457463934492092E-2"/>
    <n v="-9.847603461436219E-3"/>
    <n v="1"/>
    <n v="0"/>
    <n v="0"/>
    <n v="0"/>
    <n v="0"/>
    <n v="0"/>
    <n v="0"/>
    <n v="3.6305067395928314E-2"/>
    <n v="0"/>
    <n v="0"/>
  </r>
  <r>
    <x v="236"/>
    <d v="2022-03-10T00:00:00"/>
    <n v="404.77813720703102"/>
    <n v="119.23373413085901"/>
    <n v="8"/>
    <n v="-4.5257087780178175E-3"/>
    <n v="-1.447106232426525E-2"/>
    <n v="1"/>
    <n v="0"/>
    <n v="0"/>
    <n v="0"/>
    <n v="0"/>
    <n v="0"/>
    <n v="0"/>
    <n v="9.9453535462474332E-3"/>
    <n v="0"/>
    <n v="0"/>
  </r>
  <r>
    <x v="236"/>
    <d v="2022-03-11T00:00:00"/>
    <n v="399.63137817382801"/>
    <n v="119.63279724121"/>
    <n v="9"/>
    <n v="-1.2796539988730022E-2"/>
    <n v="3.3413093021608595E-3"/>
    <n v="1"/>
    <n v="0"/>
    <n v="0"/>
    <n v="0"/>
    <n v="0"/>
    <n v="0"/>
    <n v="0"/>
    <n v="-1.6137849290890884E-2"/>
    <n v="0"/>
    <n v="0"/>
  </r>
  <r>
    <x v="236"/>
    <d v="2022-03-14T00:00:00"/>
    <n v="396.71078491210898"/>
    <n v="116.839454650878"/>
    <n v="10"/>
    <n v="-7.3350539298753644E-3"/>
    <n v="-2.3626218326565813E-2"/>
    <n v="1"/>
    <n v="0"/>
    <n v="0"/>
    <n v="0"/>
    <n v="0"/>
    <n v="0"/>
    <n v="0"/>
    <n v="1.6291164396690448E-2"/>
    <n v="0"/>
    <n v="0"/>
  </r>
  <r>
    <x v="236"/>
    <d v="2022-03-15T00:00:00"/>
    <n v="405.43460083007801"/>
    <n v="116.635498046875"/>
    <n v="11"/>
    <n v="2.1752066507791688E-2"/>
    <n v="-1.7471394985004924E-3"/>
    <n v="1"/>
    <n v="0"/>
    <n v="0"/>
    <n v="0"/>
    <n v="0"/>
    <n v="0"/>
    <n v="0"/>
    <n v="2.349920600629218E-2"/>
    <n v="0"/>
    <n v="0"/>
  </r>
  <r>
    <x v="236"/>
    <d v="2022-03-16T00:00:00"/>
    <n v="414.42477416992102"/>
    <n v="117.779426574707"/>
    <n v="12"/>
    <n v="2.1931892158902504E-2"/>
    <n v="9.7599383674631616E-3"/>
    <n v="1"/>
    <n v="0"/>
    <n v="0"/>
    <n v="0"/>
    <n v="0"/>
    <n v="0"/>
    <n v="0"/>
    <n v="1.2171953791439342E-2"/>
    <n v="0"/>
    <n v="0"/>
  </r>
  <r>
    <x v="236"/>
    <d v="2022-03-17T00:00:00"/>
    <n v="419.609619140625"/>
    <n v="116.90153503417901"/>
    <n v="13"/>
    <n v="1.2433328421154761E-2"/>
    <n v="-7.481609325832971E-3"/>
    <n v="1"/>
    <n v="0"/>
    <n v="0"/>
    <n v="0"/>
    <n v="0"/>
    <n v="0"/>
    <n v="0"/>
    <n v="1.9914937746987733E-2"/>
    <n v="0"/>
    <n v="0"/>
  </r>
  <r>
    <x v="236"/>
    <d v="2022-03-18T00:00:00"/>
    <n v="424.20556640625"/>
    <n v="118.32924652099599"/>
    <n v="14"/>
    <n v="1.0893363363376658E-2"/>
    <n v="1.2138964203339243E-2"/>
    <n v="1"/>
    <n v="0"/>
    <n v="0"/>
    <n v="0"/>
    <n v="0"/>
    <n v="0"/>
    <n v="0"/>
    <n v="-1.2456008399625851E-3"/>
    <n v="0"/>
    <n v="0"/>
  </r>
  <r>
    <x v="236"/>
    <d v="2022-03-21T00:00:00"/>
    <n v="424.08148193359301"/>
    <n v="115.589134216308"/>
    <n v="15"/>
    <n v="-2.9255303092238664E-4"/>
    <n v="-2.342900661673665E-2"/>
    <n v="1"/>
    <n v="0"/>
    <n v="0"/>
    <n v="0"/>
    <n v="0"/>
    <n v="0"/>
    <n v="0"/>
    <n v="2.3136453585814263E-2"/>
    <n v="0"/>
    <n v="0"/>
  </r>
  <r>
    <x v="236"/>
    <d v="2022-03-22T00:00:00"/>
    <n v="429.04382324218699"/>
    <n v="114.10824584960901"/>
    <n v="16"/>
    <n v="1.1633454650028366E-2"/>
    <n v="-1.2894434274519256E-2"/>
    <n v="0"/>
    <n v="1"/>
    <n v="0"/>
    <n v="1.1633454650028366E-2"/>
    <n v="-1.2894434274519256E-2"/>
    <n v="0"/>
    <n v="0"/>
    <n v="0"/>
    <n v="2.4527888924547624E-2"/>
    <n v="0"/>
  </r>
  <r>
    <x v="236"/>
    <d v="2022-03-23T00:00:00"/>
    <n v="423.51840209960898"/>
    <n v="116.60889434814401"/>
    <n v="17"/>
    <n v="-1.2962100223074827E-2"/>
    <n v="2.1678028988656929E-2"/>
    <n v="0"/>
    <n v="1"/>
    <n v="0"/>
    <n v="-1.2962100223074827E-2"/>
    <n v="2.1678028988656929E-2"/>
    <n v="0"/>
    <n v="0"/>
    <n v="0"/>
    <n v="-3.4640129211731756E-2"/>
    <n v="0"/>
  </r>
  <r>
    <x v="236"/>
    <d v="2022-03-24T00:00:00"/>
    <n v="429.90264892578102"/>
    <n v="115.695556640625"/>
    <n v="18"/>
    <n v="1.4961819641262235E-2"/>
    <n v="-7.8633225471087479E-3"/>
    <n v="0"/>
    <n v="1"/>
    <n v="0"/>
    <n v="1.4961819641262235E-2"/>
    <n v="-7.8633225471087479E-3"/>
    <n v="0"/>
    <n v="0"/>
    <n v="0"/>
    <n v="2.2825142188370985E-2"/>
    <n v="0"/>
  </r>
  <r>
    <x v="236"/>
    <d v="2022-03-25T00:00:00"/>
    <n v="432.00213623046801"/>
    <n v="114.09050750732401"/>
    <n v="19"/>
    <n v="4.8717480010933272E-3"/>
    <n v="-1.3970170413719727E-2"/>
    <n v="0"/>
    <n v="1"/>
    <n v="0"/>
    <n v="4.8717480010933272E-3"/>
    <n v="-1.3970170413719727E-2"/>
    <n v="0"/>
    <n v="0"/>
    <n v="0"/>
    <n v="1.8841918414813055E-2"/>
    <n v="0"/>
  </r>
  <r>
    <x v="236"/>
    <d v="2022-03-28T00:00:00"/>
    <n v="435.07501220703102"/>
    <n v="115.06593322753901"/>
    <n v="20"/>
    <n v="7.0879248677209192E-3"/>
    <n v="8.513237579202847E-3"/>
    <n v="0"/>
    <n v="1"/>
    <n v="0"/>
    <n v="7.0879248677209192E-3"/>
    <n v="8.513237579202847E-3"/>
    <n v="0"/>
    <n v="0"/>
    <n v="0"/>
    <n v="-1.4253127114819278E-3"/>
    <n v="0"/>
  </r>
  <r>
    <x v="236"/>
    <d v="2022-03-29T00:00:00"/>
    <n v="440.45721435546801"/>
    <n v="115.934967041015"/>
    <n v="21"/>
    <n v="1.2294852854776786E-2"/>
    <n v="7.5241084540253475E-3"/>
    <n v="0"/>
    <n v="1"/>
    <n v="0"/>
    <n v="1.2294852854776786E-2"/>
    <n v="7.5241084540253475E-3"/>
    <n v="0"/>
    <n v="0"/>
    <n v="0"/>
    <n v="4.7707444007514385E-3"/>
    <n v="0"/>
  </r>
  <r>
    <x v="236"/>
    <d v="2022-03-30T00:00:00"/>
    <n v="437.73751831054602"/>
    <n v="116.839454650878"/>
    <n v="22"/>
    <n v="-6.1938534554576473E-3"/>
    <n v="7.7714050837302141E-3"/>
    <n v="0"/>
    <n v="1"/>
    <n v="0"/>
    <n v="-6.1938534554576473E-3"/>
    <n v="7.7714050837302141E-3"/>
    <n v="0"/>
    <n v="0"/>
    <n v="0"/>
    <n v="-1.3965258539187862E-2"/>
    <n v="0"/>
  </r>
  <r>
    <x v="236"/>
    <d v="2022-03-31T00:00:00"/>
    <n v="431.00012207031199"/>
    <n v="117.123229980468"/>
    <n v="23"/>
    <n v="-1.5511084147369894E-2"/>
    <n v="2.4258181957150403E-3"/>
    <n v="0"/>
    <n v="1"/>
    <n v="0"/>
    <n v="-1.5511084147369894E-2"/>
    <n v="2.4258181957150403E-3"/>
    <n v="0"/>
    <n v="0"/>
    <n v="0"/>
    <n v="-1.7936902343084933E-2"/>
    <n v="0"/>
  </r>
  <r>
    <x v="237"/>
    <d v="2022-04-01T00:00:00"/>
    <n v="432.22171020507801"/>
    <n v="117.56908416748"/>
    <n v="1"/>
    <n v="2.8303013305805949E-3"/>
    <n v="3.7994829527824275E-3"/>
    <n v="1"/>
    <n v="0"/>
    <n v="1"/>
    <n v="0"/>
    <n v="0"/>
    <n v="2.8303013305805949E-3"/>
    <n v="3.7994829527824275E-3"/>
    <n v="-9.6918162220183254E-4"/>
    <n v="0"/>
    <n v="-9.6918162220183254E-4"/>
  </r>
  <r>
    <x v="237"/>
    <d v="2022-04-04T00:00:00"/>
    <n v="435.92434692382801"/>
    <n v="116.752029418945"/>
    <n v="2"/>
    <n v="8.530037403529294E-3"/>
    <n v="-6.9738321693362925E-3"/>
    <n v="1"/>
    <n v="0"/>
    <n v="1"/>
    <n v="0"/>
    <n v="0"/>
    <n v="8.530037403529294E-3"/>
    <n v="-6.9738321693362925E-3"/>
    <n v="1.5503869572865587E-2"/>
    <n v="0"/>
    <n v="1.5503869572865587E-2"/>
  </r>
  <r>
    <x v="237"/>
    <d v="2022-04-05T00:00:00"/>
    <n v="430.41802978515602"/>
    <n v="114.114288330078"/>
    <n v="3"/>
    <n v="-1.2711813328650673E-2"/>
    <n v="-2.2851803592401358E-2"/>
    <n v="1"/>
    <n v="0"/>
    <n v="1"/>
    <n v="0"/>
    <n v="0"/>
    <n v="-1.2711813328650673E-2"/>
    <n v="-2.2851803592401358E-2"/>
    <n v="1.0139990263750684E-2"/>
    <n v="0"/>
    <n v="1.0139990263750684E-2"/>
  </r>
  <r>
    <x v="237"/>
    <d v="2022-04-06T00:00:00"/>
    <n v="426.11410522460898"/>
    <n v="113.19064331054599"/>
    <n v="4"/>
    <n v="-1.0049735691765087E-2"/>
    <n v="-8.1269693233093632E-3"/>
    <n v="1"/>
    <n v="0"/>
    <n v="1"/>
    <n v="0"/>
    <n v="0"/>
    <n v="-1.0049735691765087E-2"/>
    <n v="-8.1269693233093632E-3"/>
    <n v="-1.9227663684557236E-3"/>
    <n v="0"/>
    <n v="-1.9227663684557236E-3"/>
  </r>
  <r>
    <x v="237"/>
    <d v="2022-04-07T00:00:00"/>
    <n v="428.26129150390602"/>
    <n v="112.33805847167901"/>
    <n v="5"/>
    <n v="5.0263404308630378E-3"/>
    <n v="-7.5608017398936861E-3"/>
    <n v="1"/>
    <n v="0"/>
    <n v="1"/>
    <n v="0"/>
    <n v="0"/>
    <n v="5.0263404308630378E-3"/>
    <n v="-7.5608017398936861E-3"/>
    <n v="1.2587142170756724E-2"/>
    <n v="0"/>
    <n v="1.2587142170756724E-2"/>
  </r>
  <r>
    <x v="237"/>
    <d v="2022-04-08T00:00:00"/>
    <n v="427.11618041992102"/>
    <n v="111.121322631835"/>
    <n v="6"/>
    <n v="-2.6774419613572837E-3"/>
    <n v="-1.0890103236162223E-2"/>
    <n v="1"/>
    <n v="0"/>
    <n v="0"/>
    <n v="0"/>
    <n v="0"/>
    <n v="0"/>
    <n v="0"/>
    <n v="8.2126612748049388E-3"/>
    <n v="0"/>
    <n v="0"/>
  </r>
  <r>
    <x v="237"/>
    <d v="2022-04-11T00:00:00"/>
    <n v="419.81573486328102"/>
    <n v="109.36285400390599"/>
    <n v="7"/>
    <n v="-1.7240173019908874E-2"/>
    <n v="-1.595131170532289E-2"/>
    <n v="1"/>
    <n v="0"/>
    <n v="0"/>
    <n v="0"/>
    <n v="0"/>
    <n v="0"/>
    <n v="0"/>
    <n v="-1.2888613145859845E-3"/>
    <n v="0"/>
    <n v="0"/>
  </r>
  <r>
    <x v="237"/>
    <d v="2022-04-12T00:00:00"/>
    <n v="418.26025390625"/>
    <n v="109.211860656738"/>
    <n v="8"/>
    <n v="-3.7120327129753902E-3"/>
    <n v="-1.3816179188090875E-3"/>
    <n v="1"/>
    <n v="0"/>
    <n v="0"/>
    <n v="0"/>
    <n v="0"/>
    <n v="0"/>
    <n v="0"/>
    <n v="-2.3304147941663024E-3"/>
    <n v="0"/>
    <n v="0"/>
  </r>
  <r>
    <x v="237"/>
    <d v="2022-04-13T00:00:00"/>
    <n v="423.05084228515602"/>
    <n v="109.433883666992"/>
    <n v="9"/>
    <n v="1.1388510571245148E-2"/>
    <n v="2.0308932812974738E-3"/>
    <n v="1"/>
    <n v="0"/>
    <n v="0"/>
    <n v="0"/>
    <n v="0"/>
    <n v="0"/>
    <n v="0"/>
    <n v="9.3576172899476739E-3"/>
    <n v="0"/>
    <n v="0"/>
  </r>
  <r>
    <x v="237"/>
    <d v="2022-04-14T00:00:00"/>
    <n v="417.78308105468699"/>
    <n v="107.240272521972"/>
    <n v="10"/>
    <n v="-1.2530013370019192E-2"/>
    <n v="-2.02487101678306E-2"/>
    <n v="1"/>
    <n v="0"/>
    <n v="0"/>
    <n v="0"/>
    <n v="0"/>
    <n v="0"/>
    <n v="0"/>
    <n v="7.7186967978114078E-3"/>
    <n v="0"/>
    <n v="0"/>
  </r>
  <r>
    <x v="237"/>
    <d v="2022-04-18T00:00:00"/>
    <n v="417.95489501953102"/>
    <n v="106.707374572753"/>
    <n v="11"/>
    <n v="4.1116706954414691E-4"/>
    <n v="-4.9815836583925735E-3"/>
    <n v="1"/>
    <n v="0"/>
    <n v="0"/>
    <n v="0"/>
    <n v="0"/>
    <n v="0"/>
    <n v="0"/>
    <n v="5.3927507279367204E-3"/>
    <n v="0"/>
    <n v="0"/>
  </r>
  <r>
    <x v="237"/>
    <d v="2022-04-19T00:00:00"/>
    <n v="424.70172119140602"/>
    <n v="105.908073425292"/>
    <n v="12"/>
    <n v="1.6013569983315653E-2"/>
    <n v="-7.518784928374077E-3"/>
    <n v="1"/>
    <n v="0"/>
    <n v="0"/>
    <n v="0"/>
    <n v="0"/>
    <n v="0"/>
    <n v="0"/>
    <n v="2.3532354911689729E-2"/>
    <n v="0"/>
    <n v="0"/>
  </r>
  <r>
    <x v="237"/>
    <d v="2022-04-20T00:00:00"/>
    <n v="424.38687133789"/>
    <n v="108.03956604003901"/>
    <n v="13"/>
    <n v="-7.4161841465491705E-4"/>
    <n v="1.9926026244097072E-2"/>
    <n v="1"/>
    <n v="0"/>
    <n v="0"/>
    <n v="0"/>
    <n v="0"/>
    <n v="0"/>
    <n v="0"/>
    <n v="-2.0667644658751989E-2"/>
    <n v="0"/>
    <n v="0"/>
  </r>
  <r>
    <x v="237"/>
    <d v="2022-04-21T00:00:00"/>
    <n v="418.040771484375"/>
    <n v="107.240272521972"/>
    <n v="14"/>
    <n v="-1.5066504414837013E-2"/>
    <n v="-7.4256576573304665E-3"/>
    <n v="1"/>
    <n v="0"/>
    <n v="0"/>
    <n v="0"/>
    <n v="0"/>
    <n v="0"/>
    <n v="0"/>
    <n v="-7.6408467575065468E-3"/>
    <n v="0"/>
    <n v="0"/>
  </r>
  <r>
    <x v="237"/>
    <d v="2022-04-22T00:00:00"/>
    <n v="406.570068359375"/>
    <n v="106.565299987792"/>
    <n v="15"/>
    <n v="-2.7822683182754222E-2"/>
    <n v="-6.3139119209804865E-3"/>
    <n v="1"/>
    <n v="0"/>
    <n v="0"/>
    <n v="0"/>
    <n v="0"/>
    <n v="0"/>
    <n v="0"/>
    <n v="-2.1508771261773738E-2"/>
    <n v="0"/>
    <n v="0"/>
  </r>
  <r>
    <x v="237"/>
    <d v="2022-04-25T00:00:00"/>
    <n v="408.92721557617102"/>
    <n v="107.63103485107401"/>
    <n v="16"/>
    <n v="5.7808991584500802E-3"/>
    <n v="9.9510914463867076E-3"/>
    <n v="0"/>
    <n v="1"/>
    <n v="0"/>
    <n v="5.7808991584500802E-3"/>
    <n v="9.9510914463867076E-3"/>
    <n v="0"/>
    <n v="0"/>
    <n v="0"/>
    <n v="-4.1701922879366273E-3"/>
    <n v="0"/>
  </r>
  <r>
    <x v="237"/>
    <d v="2022-04-26T00:00:00"/>
    <n v="397.08428955078102"/>
    <n v="108.71453094482401"/>
    <n v="17"/>
    <n v="-2.938860877999042E-2"/>
    <n v="1.0016430413794615E-2"/>
    <n v="0"/>
    <n v="1"/>
    <n v="0"/>
    <n v="-2.938860877999042E-2"/>
    <n v="1.0016430413794615E-2"/>
    <n v="0"/>
    <n v="0"/>
    <n v="0"/>
    <n v="-3.9405039193785033E-2"/>
    <n v="0"/>
  </r>
  <r>
    <x v="237"/>
    <d v="2022-04-27T00:00:00"/>
    <n v="398.20083618164"/>
    <n v="107.320175170898"/>
    <n v="18"/>
    <n v="2.8079171314534667E-3"/>
    <n v="-1.2908806752230559E-2"/>
    <n v="0"/>
    <n v="1"/>
    <n v="0"/>
    <n v="2.8079171314534667E-3"/>
    <n v="-1.2908806752230559E-2"/>
    <n v="0"/>
    <n v="0"/>
    <n v="0"/>
    <n v="1.5716723883684027E-2"/>
    <n v="0"/>
  </r>
  <r>
    <x v="237"/>
    <d v="2022-04-28T00:00:00"/>
    <n v="408.25921630859301"/>
    <n v="107.48004150390599"/>
    <n v="19"/>
    <n v="2.4945815223033459E-2"/>
    <n v="1.4885121160523199E-3"/>
    <n v="0"/>
    <n v="1"/>
    <n v="0"/>
    <n v="2.4945815223033459E-2"/>
    <n v="1.4885121160523199E-3"/>
    <n v="0"/>
    <n v="0"/>
    <n v="0"/>
    <n v="2.3457303106981138E-2"/>
    <n v="0"/>
  </r>
  <r>
    <x v="237"/>
    <d v="2022-04-29T00:00:00"/>
    <n v="393.17166137695301"/>
    <n v="106.08570861816401"/>
    <n v="20"/>
    <n v="-3.7655992856715691E-2"/>
    <n v="-1.3057830638495412E-2"/>
    <n v="0"/>
    <n v="1"/>
    <n v="0"/>
    <n v="-3.7655992856715691E-2"/>
    <n v="-1.3057830638495412E-2"/>
    <n v="0"/>
    <n v="0"/>
    <n v="0"/>
    <n v="-2.4598162218220278E-2"/>
    <n v="0"/>
  </r>
  <r>
    <x v="238"/>
    <d v="2022-05-02T00:00:00"/>
    <n v="395.53839111328102"/>
    <n v="104.246826171875"/>
    <n v="1"/>
    <n v="6.0015384175257968E-3"/>
    <n v="-1.7485923442423244E-2"/>
    <n v="1"/>
    <n v="0"/>
    <n v="1"/>
    <n v="0"/>
    <n v="0"/>
    <n v="6.0015384175257968E-3"/>
    <n v="-1.7485923442423244E-2"/>
    <n v="2.348746185994904E-2"/>
    <n v="0"/>
    <n v="2.348746185994904E-2"/>
  </r>
  <r>
    <x v="238"/>
    <d v="2022-05-03T00:00:00"/>
    <n v="397.35153198242102"/>
    <n v="104.949668884277"/>
    <n v="2"/>
    <n v="4.5735075620865614E-3"/>
    <n v="6.7194754552284269E-3"/>
    <n v="1"/>
    <n v="0"/>
    <n v="1"/>
    <n v="0"/>
    <n v="0"/>
    <n v="4.5735075620865614E-3"/>
    <n v="6.7194754552284269E-3"/>
    <n v="-2.1459678931418655E-3"/>
    <n v="0"/>
    <n v="-2.1459678931418655E-3"/>
  </r>
  <r>
    <x v="238"/>
    <d v="2022-05-04T00:00:00"/>
    <n v="409.45202636718699"/>
    <n v="105.52788543701099"/>
    <n v="3"/>
    <n v="2.9998384824355729E-2"/>
    <n v="5.4943436528313884E-3"/>
    <n v="1"/>
    <n v="0"/>
    <n v="1"/>
    <n v="0"/>
    <n v="0"/>
    <n v="2.9998384824355729E-2"/>
    <n v="5.4943436528313884E-3"/>
    <n v="2.4504041171524341E-2"/>
    <n v="0"/>
    <n v="2.4504041171524341E-2"/>
  </r>
  <r>
    <x v="238"/>
    <d v="2022-05-05T00:00:00"/>
    <n v="394.89898681640602"/>
    <n v="102.636604309082"/>
    <n v="4"/>
    <n v="-3.6189742083824847E-2"/>
    <n v="-2.7780598673593431E-2"/>
    <n v="1"/>
    <n v="0"/>
    <n v="1"/>
    <n v="0"/>
    <n v="0"/>
    <n v="-3.6189742083824847E-2"/>
    <n v="-2.7780598673593431E-2"/>
    <n v="-8.4091434102314157E-3"/>
    <n v="0"/>
    <n v="-8.4091434102314157E-3"/>
  </r>
  <r>
    <x v="238"/>
    <d v="2022-05-06T00:00:00"/>
    <n v="392.54187011718699"/>
    <n v="101.124221801757"/>
    <n v="5"/>
    <n v="-5.9867956271760937E-3"/>
    <n v="-1.4844956315484685E-2"/>
    <n v="1"/>
    <n v="0"/>
    <n v="1"/>
    <n v="0"/>
    <n v="0"/>
    <n v="-5.9867956271760937E-3"/>
    <n v="-1.4844956315484685E-2"/>
    <n v="8.858160688308591E-3"/>
    <n v="0"/>
    <n v="8.858160688308591E-3"/>
  </r>
  <r>
    <x v="238"/>
    <d v="2022-05-09T00:00:00"/>
    <n v="379.97375488281199"/>
    <n v="102.013862609863"/>
    <n v="6"/>
    <n v="-3.2541022753446856E-2"/>
    <n v="8.7590320494889545E-3"/>
    <n v="1"/>
    <n v="0"/>
    <n v="0"/>
    <n v="0"/>
    <n v="0"/>
    <n v="0"/>
    <n v="0"/>
    <n v="-4.1300054802935811E-2"/>
    <n v="0"/>
    <n v="0"/>
  </r>
  <r>
    <x v="238"/>
    <d v="2022-05-10T00:00:00"/>
    <n v="380.85168457031199"/>
    <n v="102.939079284667"/>
    <n v="7"/>
    <n v="2.3078357574194143E-3"/>
    <n v="9.0286380011263424E-3"/>
    <n v="1"/>
    <n v="0"/>
    <n v="0"/>
    <n v="0"/>
    <n v="0"/>
    <n v="0"/>
    <n v="0"/>
    <n v="-6.7208022437069276E-3"/>
    <n v="0"/>
    <n v="0"/>
  </r>
  <r>
    <x v="238"/>
    <d v="2022-05-11T00:00:00"/>
    <n v="374.80139160156199"/>
    <n v="104.922966003417"/>
    <n v="8"/>
    <n v="-1.6013756719719403E-2"/>
    <n v="1.9089073798544676E-2"/>
    <n v="1"/>
    <n v="0"/>
    <n v="0"/>
    <n v="0"/>
    <n v="0"/>
    <n v="0"/>
    <n v="0"/>
    <n v="-3.5102830518264079E-2"/>
    <n v="0"/>
    <n v="0"/>
  </r>
  <r>
    <x v="238"/>
    <d v="2022-05-12T00:00:00"/>
    <n v="374.41012573242102"/>
    <n v="104.727210998535"/>
    <n v="9"/>
    <n v="-1.044473811890749E-3"/>
    <n v="-1.8674447555464832E-3"/>
    <n v="1"/>
    <n v="0"/>
    <n v="0"/>
    <n v="0"/>
    <n v="0"/>
    <n v="0"/>
    <n v="0"/>
    <n v="8.2297094365573419E-4"/>
    <n v="0"/>
    <n v="0"/>
  </r>
  <r>
    <x v="238"/>
    <d v="2022-05-13T00:00:00"/>
    <n v="383.36154174804602"/>
    <n v="103.17929077148401"/>
    <n v="10"/>
    <n v="2.3626727687393951E-2"/>
    <n v="-1.4890816942155244E-2"/>
    <n v="1"/>
    <n v="0"/>
    <n v="0"/>
    <n v="0"/>
    <n v="0"/>
    <n v="0"/>
    <n v="0"/>
    <n v="3.8517544629549191E-2"/>
    <n v="0"/>
    <n v="0"/>
  </r>
  <r>
    <x v="238"/>
    <d v="2022-05-16T00:00:00"/>
    <n v="381.80593872070301"/>
    <n v="103.07251739501901"/>
    <n v="11"/>
    <n v="-4.0660514469127024E-3"/>
    <n v="-1.0353692115719713E-3"/>
    <n v="1"/>
    <n v="0"/>
    <n v="0"/>
    <n v="0"/>
    <n v="0"/>
    <n v="0"/>
    <n v="0"/>
    <n v="-3.0306822353407311E-3"/>
    <n v="0"/>
    <n v="0"/>
  </r>
  <r>
    <x v="238"/>
    <d v="2022-05-17T00:00:00"/>
    <n v="389.65988159179602"/>
    <n v="101.827033996582"/>
    <n v="12"/>
    <n v="2.0361794438312018E-2"/>
    <n v="-1.2157164130378465E-2"/>
    <n v="1"/>
    <n v="0"/>
    <n v="0"/>
    <n v="0"/>
    <n v="0"/>
    <n v="0"/>
    <n v="0"/>
    <n v="3.2518958568690484E-2"/>
    <n v="0"/>
    <n v="0"/>
  </r>
  <r>
    <x v="238"/>
    <d v="2022-05-18T00:00:00"/>
    <n v="373.95199584960898"/>
    <n v="103.997764587402"/>
    <n v="13"/>
    <n v="-4.1146824308753181E-2"/>
    <n v="2.1093775808986234E-2"/>
    <n v="1"/>
    <n v="0"/>
    <n v="0"/>
    <n v="0"/>
    <n v="0"/>
    <n v="0"/>
    <n v="0"/>
    <n v="-6.2240600117739416E-2"/>
    <n v="0"/>
    <n v="0"/>
  </r>
  <r>
    <x v="238"/>
    <d v="2022-05-19T00:00:00"/>
    <n v="371.66171264648398"/>
    <n v="104.246826171875"/>
    <n v="14"/>
    <n v="-6.1433698982555508E-3"/>
    <n v="2.3920112625244886E-3"/>
    <n v="1"/>
    <n v="0"/>
    <n v="0"/>
    <n v="0"/>
    <n v="0"/>
    <n v="0"/>
    <n v="0"/>
    <n v="-8.5353811607800402E-3"/>
    <n v="0"/>
    <n v="0"/>
  </r>
  <r>
    <x v="238"/>
    <d v="2022-05-20T00:00:00"/>
    <n v="371.823974609375"/>
    <n v="105.430030822753"/>
    <n v="15"/>
    <n v="4.3648981614186657E-4"/>
    <n v="1.128610212060348E-2"/>
    <n v="1"/>
    <n v="0"/>
    <n v="0"/>
    <n v="0"/>
    <n v="0"/>
    <n v="0"/>
    <n v="0"/>
    <n v="-1.0849612304461614E-2"/>
    <n v="0"/>
    <n v="0"/>
  </r>
  <r>
    <x v="238"/>
    <d v="2022-05-23T00:00:00"/>
    <n v="378.78085327148398"/>
    <n v="103.69528961181599"/>
    <n v="16"/>
    <n v="1.8537258537493995E-2"/>
    <n v="-1.6590826960377815E-2"/>
    <n v="0"/>
    <n v="1"/>
    <n v="0"/>
    <n v="1.8537258537493995E-2"/>
    <n v="-1.6590826960377815E-2"/>
    <n v="0"/>
    <n v="0"/>
    <n v="0"/>
    <n v="3.512808549787181E-2"/>
    <n v="0"/>
  </r>
  <r>
    <x v="238"/>
    <d v="2022-05-24T00:00:00"/>
    <n v="375.88931274414"/>
    <n v="105.741416931152"/>
    <n v="17"/>
    <n v="-7.6630952369506709E-3"/>
    <n v="1.9539959879605891E-2"/>
    <n v="0"/>
    <n v="1"/>
    <n v="0"/>
    <n v="-7.6630952369506709E-3"/>
    <n v="1.9539959879605891E-2"/>
    <n v="0"/>
    <n v="0"/>
    <n v="0"/>
    <n v="-2.720305511655656E-2"/>
    <n v="0"/>
  </r>
  <r>
    <x v="238"/>
    <d v="2022-05-25T00:00:00"/>
    <n v="379.21026611328102"/>
    <n v="106.15951538085901"/>
    <n v="18"/>
    <n v="8.7961240462695947E-3"/>
    <n v="3.9461741645740395E-3"/>
    <n v="0"/>
    <n v="1"/>
    <n v="0"/>
    <n v="8.7961240462695947E-3"/>
    <n v="3.9461741645740395E-3"/>
    <n v="0"/>
    <n v="0"/>
    <n v="0"/>
    <n v="4.8499498816955552E-3"/>
    <n v="0"/>
  </r>
  <r>
    <x v="238"/>
    <d v="2022-05-26T00:00:00"/>
    <n v="386.78744506835898"/>
    <n v="105.679138183593"/>
    <n v="19"/>
    <n v="1.9784461496183736E-2"/>
    <n v="-4.5353198067901324E-3"/>
    <n v="0"/>
    <n v="1"/>
    <n v="0"/>
    <n v="1.9784461496183736E-2"/>
    <n v="-4.5353198067901324E-3"/>
    <n v="0"/>
    <n v="0"/>
    <n v="0"/>
    <n v="2.4319781302973867E-2"/>
    <n v="0"/>
  </r>
  <r>
    <x v="238"/>
    <d v="2022-05-27T00:00:00"/>
    <n v="396.28268432617102"/>
    <n v="105.937126159667"/>
    <n v="20"/>
    <n v="2.4252501299637252E-2"/>
    <n v="2.4382634736413822E-3"/>
    <n v="0"/>
    <n v="1"/>
    <n v="0"/>
    <n v="2.4252501299637252E-2"/>
    <n v="2.4382634736413822E-3"/>
    <n v="0"/>
    <n v="0"/>
    <n v="0"/>
    <n v="2.1814237825995869E-2"/>
    <n v="0"/>
  </r>
  <r>
    <x v="238"/>
    <d v="2022-05-31T00:00:00"/>
    <n v="394.05917358398398"/>
    <n v="103.69528961181599"/>
    <n v="21"/>
    <n v="-5.6267211113534346E-3"/>
    <n v="-2.138907771103116E-2"/>
    <n v="0"/>
    <n v="1"/>
    <n v="0"/>
    <n v="-5.6267211113534346E-3"/>
    <n v="-2.138907771103116E-2"/>
    <n v="0"/>
    <n v="0"/>
    <n v="0"/>
    <n v="1.5762356599677726E-2"/>
    <n v="0"/>
  </r>
  <r>
    <x v="239"/>
    <d v="2022-06-01T00:00:00"/>
    <n v="390.87179565429602"/>
    <n v="103.57674407958901"/>
    <n v="1"/>
    <n v="-8.1214669163694134E-3"/>
    <n v="-1.1438643510311066E-3"/>
    <n v="1"/>
    <n v="0"/>
    <n v="1"/>
    <n v="0"/>
    <n v="0"/>
    <n v="-8.1214669163694134E-3"/>
    <n v="-1.1438643510311066E-3"/>
    <n v="-6.9776025653383068E-3"/>
    <n v="0"/>
    <n v="-6.9776025653383068E-3"/>
  </r>
  <r>
    <x v="239"/>
    <d v="2022-06-02T00:00:00"/>
    <n v="398.31530761718699"/>
    <n v="103.63020324707"/>
    <n v="2"/>
    <n v="1.8864303963635882E-2"/>
    <n v="5.1599784038967433E-4"/>
    <n v="1"/>
    <n v="0"/>
    <n v="1"/>
    <n v="0"/>
    <n v="0"/>
    <n v="1.8864303963635882E-2"/>
    <n v="5.1599784038967433E-4"/>
    <n v="1.8348306123246207E-2"/>
    <n v="0"/>
    <n v="1.8348306123246207E-2"/>
  </r>
  <r>
    <x v="239"/>
    <d v="2022-06-03T00:00:00"/>
    <n v="391.77844238281199"/>
    <n v="103.407417297363"/>
    <n v="3"/>
    <n v="-1.6547439826847407E-2"/>
    <n v="-2.1521309519531642E-3"/>
    <n v="1"/>
    <n v="0"/>
    <n v="1"/>
    <n v="0"/>
    <n v="0"/>
    <n v="-1.6547439826847407E-2"/>
    <n v="-2.1521309519531642E-3"/>
    <n v="-1.4395308874894243E-2"/>
    <n v="0"/>
    <n v="-1.4395308874894243E-2"/>
  </r>
  <r>
    <x v="239"/>
    <d v="2022-06-06T00:00:00"/>
    <n v="392.97128295898398"/>
    <n v="101.50021362304599"/>
    <n v="4"/>
    <n v="3.040055845403102E-3"/>
    <n v="-1.8615790378438617E-2"/>
    <n v="1"/>
    <n v="0"/>
    <n v="1"/>
    <n v="0"/>
    <n v="0"/>
    <n v="3.040055845403102E-3"/>
    <n v="-1.8615790378438617E-2"/>
    <n v="2.1655846223841719E-2"/>
    <n v="0"/>
    <n v="2.1655846223841719E-2"/>
  </r>
  <r>
    <x v="239"/>
    <d v="2022-06-07T00:00:00"/>
    <n v="396.74078369140602"/>
    <n v="102.59642791748"/>
    <n v="5"/>
    <n v="9.5465917772109294E-3"/>
    <n v="1.0742213371309178E-2"/>
    <n v="1"/>
    <n v="0"/>
    <n v="1"/>
    <n v="0"/>
    <n v="0"/>
    <n v="9.5465917772109294E-3"/>
    <n v="1.0742213371309178E-2"/>
    <n v="-1.1956215940982489E-3"/>
    <n v="0"/>
    <n v="-1.1956215940982489E-3"/>
  </r>
  <r>
    <x v="239"/>
    <d v="2022-06-08T00:00:00"/>
    <n v="392.42733764648398"/>
    <n v="101.687355041503"/>
    <n v="6"/>
    <n v="-1.0931736556430593E-2"/>
    <n v="-8.9001570624129347E-3"/>
    <n v="1"/>
    <n v="0"/>
    <n v="0"/>
    <n v="0"/>
    <n v="0"/>
    <n v="0"/>
    <n v="0"/>
    <n v="-2.0315794940176587E-3"/>
    <n v="0"/>
    <n v="0"/>
  </r>
  <r>
    <x v="239"/>
    <d v="2022-06-09T00:00:00"/>
    <n v="383.09423828125"/>
    <n v="102.02602386474599"/>
    <n v="7"/>
    <n v="-2.4070381200776605E-2"/>
    <n v="3.3249572224421636E-3"/>
    <n v="1"/>
    <n v="0"/>
    <n v="0"/>
    <n v="0"/>
    <n v="0"/>
    <n v="0"/>
    <n v="0"/>
    <n v="-2.7395338423218771E-2"/>
    <n v="0"/>
    <n v="0"/>
  </r>
  <r>
    <x v="239"/>
    <d v="2022-06-10T00:00:00"/>
    <n v="371.986236572265"/>
    <n v="101.393257141113"/>
    <n v="8"/>
    <n v="-2.9424156741204615E-2"/>
    <n v="-6.2213253476591252E-3"/>
    <n v="1"/>
    <n v="0"/>
    <n v="0"/>
    <n v="0"/>
    <n v="0"/>
    <n v="0"/>
    <n v="0"/>
    <n v="-2.3202831393545488E-2"/>
    <n v="0"/>
    <n v="0"/>
  </r>
  <r>
    <x v="239"/>
    <d v="2022-06-13T00:00:00"/>
    <n v="357.86257934570301"/>
    <n v="98.211639404296804"/>
    <n v="9"/>
    <n v="-3.870779899437591E-2"/>
    <n v="-3.188185544860761E-2"/>
    <n v="1"/>
    <n v="0"/>
    <n v="0"/>
    <n v="0"/>
    <n v="0"/>
    <n v="0"/>
    <n v="0"/>
    <n v="-6.8259435457682996E-3"/>
    <n v="0"/>
    <n v="0"/>
  </r>
  <r>
    <x v="239"/>
    <d v="2022-06-14T00:00:00"/>
    <n v="356.78424072265602"/>
    <n v="96.972854614257798"/>
    <n v="10"/>
    <n v="-3.0178247804609781E-3"/>
    <n v="-1.2693645874549093E-2"/>
    <n v="1"/>
    <n v="0"/>
    <n v="0"/>
    <n v="0"/>
    <n v="0"/>
    <n v="0"/>
    <n v="0"/>
    <n v="9.6758210940881152E-3"/>
    <n v="0"/>
    <n v="0"/>
  </r>
  <r>
    <x v="239"/>
    <d v="2022-06-15T00:00:00"/>
    <n v="361.87069702148398"/>
    <n v="98.781997680664006"/>
    <n v="11"/>
    <n v="1.4155726117448935E-2"/>
    <n v="1.8484288441036282E-2"/>
    <n v="1"/>
    <n v="0"/>
    <n v="0"/>
    <n v="0"/>
    <n v="0"/>
    <n v="0"/>
    <n v="0"/>
    <n v="-4.3285623235873472E-3"/>
    <n v="0"/>
    <n v="0"/>
  </r>
  <r>
    <x v="239"/>
    <d v="2022-06-16T00:00:00"/>
    <n v="349.89416503906199"/>
    <n v="99.566268920898395"/>
    <n v="12"/>
    <n v="-3.3656234316611043E-2"/>
    <n v="7.9080633358920901E-3"/>
    <n v="1"/>
    <n v="0"/>
    <n v="0"/>
    <n v="0"/>
    <n v="0"/>
    <n v="0"/>
    <n v="0"/>
    <n v="-4.1564297652503135E-2"/>
    <n v="0"/>
    <n v="0"/>
  </r>
  <r>
    <x v="239"/>
    <d v="2022-06-17T00:00:00"/>
    <n v="350.64846801757801"/>
    <n v="99.887123107910099"/>
    <n v="13"/>
    <n v="2.1534828415245726E-3"/>
    <n v="3.217337750122545E-3"/>
    <n v="1"/>
    <n v="0"/>
    <n v="0"/>
    <n v="0"/>
    <n v="0"/>
    <n v="0"/>
    <n v="0"/>
    <n v="-1.0638549085979724E-3"/>
    <n v="0"/>
    <n v="0"/>
  </r>
  <r>
    <x v="239"/>
    <d v="2022-06-21T00:00:00"/>
    <n v="359.4755859375"/>
    <n v="98.193824768066406"/>
    <n v="14"/>
    <n v="2.4862057699139919E-2"/>
    <n v="-1.7097450380204878E-2"/>
    <n v="1"/>
    <n v="0"/>
    <n v="0"/>
    <n v="0"/>
    <n v="0"/>
    <n v="0"/>
    <n v="0"/>
    <n v="4.1959508079344801E-2"/>
    <n v="0"/>
    <n v="0"/>
  </r>
  <r>
    <x v="239"/>
    <d v="2022-06-22T00:00:00"/>
    <n v="358.82385253906199"/>
    <n v="100.894172668457"/>
    <n v="15"/>
    <n v="-1.8146570702204867E-3"/>
    <n v="2.7128843010588866E-2"/>
    <n v="1"/>
    <n v="0"/>
    <n v="0"/>
    <n v="0"/>
    <n v="0"/>
    <n v="0"/>
    <n v="0"/>
    <n v="-2.8943500080809353E-2"/>
    <n v="0"/>
    <n v="0"/>
  </r>
  <r>
    <x v="239"/>
    <d v="2022-06-23T00:00:00"/>
    <n v="362.34118652343699"/>
    <n v="101.723030090332"/>
    <n v="16"/>
    <n v="9.7546655324734135E-3"/>
    <n v="8.1815564925373351E-3"/>
    <n v="0"/>
    <n v="1"/>
    <n v="0"/>
    <n v="9.7546655324734135E-3"/>
    <n v="8.1815564925373351E-3"/>
    <n v="0"/>
    <n v="0"/>
    <n v="0"/>
    <n v="1.5731090399360784E-3"/>
    <n v="0"/>
  </r>
  <r>
    <x v="239"/>
    <d v="2022-06-24T00:00:00"/>
    <n v="373.86145019531199"/>
    <n v="100.314888000488"/>
    <n v="17"/>
    <n v="3.129900260030704E-2"/>
    <n v="-1.393960999734652E-2"/>
    <n v="0"/>
    <n v="1"/>
    <n v="0"/>
    <n v="3.129900260030704E-2"/>
    <n v="-1.393960999734652E-2"/>
    <n v="0"/>
    <n v="0"/>
    <n v="0"/>
    <n v="4.5238612597653563E-2"/>
    <n v="0"/>
  </r>
  <r>
    <x v="239"/>
    <d v="2022-06-27T00:00:00"/>
    <n v="372.43347167968699"/>
    <n v="99.459335327148395"/>
    <n v="18"/>
    <n v="-3.826852405056696E-3"/>
    <n v="-8.5652482047858421E-3"/>
    <n v="0"/>
    <n v="1"/>
    <n v="0"/>
    <n v="-3.826852405056696E-3"/>
    <n v="-8.5652482047858421E-3"/>
    <n v="0"/>
    <n v="0"/>
    <n v="0"/>
    <n v="4.738395799729146E-3"/>
    <n v="0"/>
  </r>
  <r>
    <x v="239"/>
    <d v="2022-06-28T00:00:00"/>
    <n v="364.82345581054602"/>
    <n v="99.922760009765597"/>
    <n v="19"/>
    <n v="-2.0644868491758762E-2"/>
    <n v="4.6486171827072164E-3"/>
    <n v="0"/>
    <n v="1"/>
    <n v="0"/>
    <n v="-2.0644868491758762E-2"/>
    <n v="4.6486171827072164E-3"/>
    <n v="0"/>
    <n v="0"/>
    <n v="0"/>
    <n v="-2.5293485674465981E-2"/>
    <n v="0"/>
  </r>
  <r>
    <x v="239"/>
    <d v="2022-06-29T00:00:00"/>
    <n v="364.52645874023398"/>
    <n v="101.48240661621"/>
    <n v="20"/>
    <n v="-8.1441590875020039E-4"/>
    <n v="1.5487961996105462E-2"/>
    <n v="0"/>
    <n v="1"/>
    <n v="0"/>
    <n v="-8.1441590875020039E-4"/>
    <n v="1.5487961996105462E-2"/>
    <n v="0"/>
    <n v="0"/>
    <n v="0"/>
    <n v="-1.6302377904855662E-2"/>
    <n v="0"/>
  </r>
  <r>
    <x v="239"/>
    <d v="2022-06-30T00:00:00"/>
    <n v="361.56488037109301"/>
    <n v="102.373611450195"/>
    <n v="21"/>
    <n v="-8.157637016955507E-3"/>
    <n v="8.7435290858374377E-3"/>
    <n v="0"/>
    <n v="1"/>
    <n v="0"/>
    <n v="-8.157637016955507E-3"/>
    <n v="8.7435290858374377E-3"/>
    <n v="0"/>
    <n v="0"/>
    <n v="0"/>
    <n v="-1.6901166102792943E-2"/>
    <n v="0"/>
  </r>
  <r>
    <x v="240"/>
    <d v="2022-07-01T00:00:00"/>
    <n v="365.38897705078102"/>
    <n v="103.424659729003"/>
    <n v="1"/>
    <n v="1.0520975753775945E-2"/>
    <n v="1.0214443602311093E-2"/>
    <n v="1"/>
    <n v="0"/>
    <n v="1"/>
    <n v="0"/>
    <n v="0"/>
    <n v="1.0520975753775945E-2"/>
    <n v="1.0214443602311093E-2"/>
    <n v="3.0653215146485106E-4"/>
    <n v="0"/>
    <n v="3.0653215146485106E-4"/>
  </r>
  <r>
    <x v="240"/>
    <d v="2022-07-05T00:00:00"/>
    <n v="366.07904052734301"/>
    <n v="104.23722839355401"/>
    <n v="2"/>
    <n v="1.8867911233207361E-3"/>
    <n v="7.8259214441666908E-3"/>
    <n v="1"/>
    <n v="0"/>
    <n v="1"/>
    <n v="0"/>
    <n v="0"/>
    <n v="1.8867911233207361E-3"/>
    <n v="7.8259214441666908E-3"/>
    <n v="-5.9391303208459548E-3"/>
    <n v="0"/>
    <n v="-5.9391303208459548E-3"/>
  </r>
  <r>
    <x v="240"/>
    <d v="2022-07-06T00:00:00"/>
    <n v="367.31536865234301"/>
    <n v="102.487007141113"/>
    <n v="3"/>
    <n v="3.371526372866771E-3"/>
    <n v="-1.6933312814781214E-2"/>
    <n v="1"/>
    <n v="0"/>
    <n v="1"/>
    <n v="0"/>
    <n v="0"/>
    <n v="3.371526372866771E-3"/>
    <n v="-1.6933312814781214E-2"/>
    <n v="2.0304839187647986E-2"/>
    <n v="0"/>
    <n v="2.0304839187647986E-2"/>
  </r>
  <r>
    <x v="240"/>
    <d v="2022-07-07T00:00:00"/>
    <n v="372.816802978515"/>
    <n v="101.58509826660099"/>
    <n v="4"/>
    <n v="1.4866359979267552E-2"/>
    <n v="-8.8391771620126673E-3"/>
    <n v="1"/>
    <n v="0"/>
    <n v="1"/>
    <n v="0"/>
    <n v="0"/>
    <n v="1.4866359979267552E-2"/>
    <n v="-8.8391771620126673E-3"/>
    <n v="2.3705537141280219E-2"/>
    <n v="0"/>
    <n v="2.3705537141280219E-2"/>
  </r>
  <r>
    <x v="240"/>
    <d v="2022-07-08T00:00:00"/>
    <n v="372.51007080078102"/>
    <n v="100.45993804931599"/>
    <n v="5"/>
    <n v="-8.2308100201800374E-4"/>
    <n v="-1.1137832131324452E-2"/>
    <n v="1"/>
    <n v="0"/>
    <n v="1"/>
    <n v="0"/>
    <n v="0"/>
    <n v="-8.2308100201800374E-4"/>
    <n v="-1.1137832131324452E-2"/>
    <n v="1.0314751129306448E-2"/>
    <n v="0"/>
    <n v="1.0314751129306448E-2"/>
  </r>
  <r>
    <x v="240"/>
    <d v="2022-07-11T00:00:00"/>
    <n v="368.25466918945301"/>
    <n v="102.19231414794901"/>
    <n v="6"/>
    <n v="-1.1489338497499632E-2"/>
    <n v="1.7097449258277674E-2"/>
    <n v="1"/>
    <n v="0"/>
    <n v="0"/>
    <n v="0"/>
    <n v="0"/>
    <n v="0"/>
    <n v="0"/>
    <n v="-2.8586787755777304E-2"/>
    <n v="0"/>
    <n v="0"/>
  </r>
  <r>
    <x v="240"/>
    <d v="2022-07-12T00:00:00"/>
    <n v="364.99603271484301"/>
    <n v="102.79956817626901"/>
    <n v="7"/>
    <n v="-8.8882504144333491E-3"/>
    <n v="5.9246814824618693E-3"/>
    <n v="1"/>
    <n v="0"/>
    <n v="0"/>
    <n v="0"/>
    <n v="0"/>
    <n v="0"/>
    <n v="0"/>
    <n v="-1.4812931896895219E-2"/>
    <n v="0"/>
    <n v="0"/>
  </r>
  <r>
    <x v="240"/>
    <d v="2022-07-13T00:00:00"/>
    <n v="363.07919311523398"/>
    <n v="103.97827911376901"/>
    <n v="8"/>
    <n v="-5.2655109263372146E-3"/>
    <n v="1.1400870260608936E-2"/>
    <n v="1"/>
    <n v="0"/>
    <n v="0"/>
    <n v="0"/>
    <n v="0"/>
    <n v="0"/>
    <n v="0"/>
    <n v="-1.666638118694615E-2"/>
    <n v="0"/>
    <n v="0"/>
  </r>
  <r>
    <x v="240"/>
    <d v="2022-07-14T00:00:00"/>
    <n v="362.19744873046801"/>
    <n v="103.12995147705"/>
    <n v="9"/>
    <n v="-2.4314717124547711E-3"/>
    <n v="-8.1921648277962934E-3"/>
    <n v="1"/>
    <n v="0"/>
    <n v="0"/>
    <n v="0"/>
    <n v="0"/>
    <n v="0"/>
    <n v="0"/>
    <n v="5.7606931153415218E-3"/>
    <n v="0"/>
    <n v="0"/>
  </r>
  <r>
    <x v="240"/>
    <d v="2022-07-15T00:00:00"/>
    <n v="369.11727905273398"/>
    <n v="103.710388183593"/>
    <n v="10"/>
    <n v="1.892492134443647E-2"/>
    <n v="5.6124277412151645E-3"/>
    <n v="1"/>
    <n v="0"/>
    <n v="0"/>
    <n v="0"/>
    <n v="0"/>
    <n v="0"/>
    <n v="0"/>
    <n v="1.3312493603221304E-2"/>
    <n v="0"/>
    <n v="0"/>
  </r>
  <r>
    <x v="240"/>
    <d v="2022-07-18T00:00:00"/>
    <n v="366.06948852539"/>
    <n v="102.62986755371"/>
    <n v="11"/>
    <n v="-8.2912482153143074E-3"/>
    <n v="-1.0473288431695274E-2"/>
    <n v="1"/>
    <n v="0"/>
    <n v="0"/>
    <n v="0"/>
    <n v="0"/>
    <n v="0"/>
    <n v="0"/>
    <n v="2.1820402163809666E-3"/>
    <n v="0"/>
    <n v="0"/>
  </r>
  <r>
    <x v="240"/>
    <d v="2022-07-19T00:00:00"/>
    <n v="375.960357666015"/>
    <n v="102.07622528076099"/>
    <n v="12"/>
    <n v="2.6660531352908134E-2"/>
    <n v="-5.4091562708199082E-3"/>
    <n v="1"/>
    <n v="0"/>
    <n v="0"/>
    <n v="0"/>
    <n v="0"/>
    <n v="0"/>
    <n v="0"/>
    <n v="3.2069687623728041E-2"/>
    <n v="0"/>
    <n v="0"/>
  </r>
  <r>
    <x v="240"/>
    <d v="2022-07-20T00:00:00"/>
    <n v="378.3564453125"/>
    <n v="102.344116210937"/>
    <n v="13"/>
    <n v="6.3530222210024974E-3"/>
    <n v="2.6209826436904412E-3"/>
    <n v="1"/>
    <n v="0"/>
    <n v="0"/>
    <n v="0"/>
    <n v="0"/>
    <n v="0"/>
    <n v="0"/>
    <n v="3.7320395773120562E-3"/>
    <n v="0"/>
    <n v="0"/>
  </r>
  <r>
    <x v="240"/>
    <d v="2022-07-21T00:00:00"/>
    <n v="382.20935058593699"/>
    <n v="104.112213134765"/>
    <n v="14"/>
    <n v="1.0131768358317177E-2"/>
    <n v="1.7128466411136748E-2"/>
    <n v="1"/>
    <n v="0"/>
    <n v="0"/>
    <n v="0"/>
    <n v="0"/>
    <n v="0"/>
    <n v="0"/>
    <n v="-6.9966980528195707E-3"/>
    <n v="0"/>
    <n v="0"/>
  </r>
  <r>
    <x v="240"/>
    <d v="2022-07-22T00:00:00"/>
    <n v="378.66314697265602"/>
    <n v="105.86244964599599"/>
    <n v="15"/>
    <n v="-9.3214810683646624E-3"/>
    <n v="1.6671316674194931E-2"/>
    <n v="1"/>
    <n v="0"/>
    <n v="0"/>
    <n v="0"/>
    <n v="0"/>
    <n v="0"/>
    <n v="0"/>
    <n v="-2.5992797742559595E-2"/>
    <n v="0"/>
    <n v="0"/>
  </r>
  <r>
    <x v="240"/>
    <d v="2022-07-25T00:00:00"/>
    <n v="379.12319946289"/>
    <n v="104.826599121093"/>
    <n v="16"/>
    <n v="1.2142012030663832E-3"/>
    <n v="-9.8330585024128045E-3"/>
    <n v="0"/>
    <n v="1"/>
    <n v="0"/>
    <n v="1.2142012030663832E-3"/>
    <n v="-9.8330585024128045E-3"/>
    <n v="0"/>
    <n v="0"/>
    <n v="0"/>
    <n v="1.1047259705479187E-2"/>
    <n v="0"/>
  </r>
  <r>
    <x v="240"/>
    <d v="2022-07-26T00:00:00"/>
    <n v="374.63778686523398"/>
    <n v="104.90695953369099"/>
    <n v="17"/>
    <n v="-1.1901559312218367E-2"/>
    <n v="7.663095695884302E-4"/>
    <n v="0"/>
    <n v="1"/>
    <n v="0"/>
    <n v="-1.1901559312218367E-2"/>
    <n v="7.663095695884302E-4"/>
    <n v="0"/>
    <n v="0"/>
    <n v="0"/>
    <n v="-1.2667868881806797E-2"/>
    <n v="0"/>
  </r>
  <r>
    <x v="240"/>
    <d v="2022-07-27T00:00:00"/>
    <n v="384.36575317382801"/>
    <n v="104.317588806152"/>
    <n v="18"/>
    <n v="2.5634923993817216E-2"/>
    <n v="-5.6338731867382041E-3"/>
    <n v="0"/>
    <n v="1"/>
    <n v="0"/>
    <n v="2.5634923993817216E-2"/>
    <n v="-5.6338731867382041E-3"/>
    <n v="0"/>
    <n v="0"/>
    <n v="0"/>
    <n v="3.1268797180555419E-2"/>
    <n v="0"/>
  </r>
  <r>
    <x v="240"/>
    <d v="2022-07-28T00:00:00"/>
    <n v="389.18664550781199"/>
    <n v="105.14809417724599"/>
    <n v="19"/>
    <n v="1.2464455562649411E-2"/>
    <n v="7.9297927108661279E-3"/>
    <n v="0"/>
    <n v="1"/>
    <n v="0"/>
    <n v="1.2464455562649411E-2"/>
    <n v="7.9297927108661279E-3"/>
    <n v="0"/>
    <n v="0"/>
    <n v="0"/>
    <n v="4.5346628517832829E-3"/>
    <n v="0"/>
  </r>
  <r>
    <x v="240"/>
    <d v="2022-07-29T00:00:00"/>
    <n v="394.86053466796801"/>
    <n v="104.862335205078"/>
    <n v="20"/>
    <n v="1.4473588714356065E-2"/>
    <n v="-2.7213805463591877E-3"/>
    <n v="0"/>
    <n v="1"/>
    <n v="0"/>
    <n v="1.4473588714356065E-2"/>
    <n v="-2.7213805463591877E-3"/>
    <n v="0"/>
    <n v="0"/>
    <n v="0"/>
    <n v="1.7194969260715252E-2"/>
    <n v="0"/>
  </r>
  <r>
    <x v="241"/>
    <d v="2022-08-01T00:00:00"/>
    <n v="393.69119262695301"/>
    <n v="107.38777923583901"/>
    <n v="1"/>
    <n v="-2.9657988377004194E-3"/>
    <n v="2.3797991586918928E-2"/>
    <n v="1"/>
    <n v="0"/>
    <n v="1"/>
    <n v="0"/>
    <n v="0"/>
    <n v="-2.9657988377004194E-3"/>
    <n v="2.3797991586918928E-2"/>
    <n v="-2.6763790424619346E-2"/>
    <n v="0"/>
    <n v="-2.6763790424619346E-2"/>
  </r>
  <r>
    <x v="241"/>
    <d v="2022-08-02T00:00:00"/>
    <n v="391.09390258789"/>
    <n v="105.11548614501901"/>
    <n v="2"/>
    <n v="-6.6191357042992959E-3"/>
    <n v="-2.1386774431085404E-2"/>
    <n v="1"/>
    <n v="0"/>
    <n v="1"/>
    <n v="0"/>
    <n v="0"/>
    <n v="-6.6191357042992959E-3"/>
    <n v="-2.1386774431085404E-2"/>
    <n v="1.4767638726786108E-2"/>
    <n v="0"/>
    <n v="1.4767638726786108E-2"/>
  </r>
  <r>
    <x v="241"/>
    <d v="2022-08-03T00:00:00"/>
    <n v="397.21826171875"/>
    <n v="106.770500183105"/>
    <n v="3"/>
    <n v="1.5538216021048948E-2"/>
    <n v="1.5622059063961613E-2"/>
    <n v="1"/>
    <n v="0"/>
    <n v="1"/>
    <n v="0"/>
    <n v="0"/>
    <n v="1.5538216021048948E-2"/>
    <n v="1.5622059063961613E-2"/>
    <n v="-8.3843042912664853E-5"/>
    <n v="0"/>
    <n v="-8.3843042912664853E-5"/>
  </r>
  <r>
    <x v="241"/>
    <d v="2022-08-04T00:00:00"/>
    <n v="396.94985961914"/>
    <n v="106.734725952148"/>
    <n v="4"/>
    <n v="-6.7593272159282051E-4"/>
    <n v="-3.35113401572058E-4"/>
    <n v="1"/>
    <n v="0"/>
    <n v="1"/>
    <n v="0"/>
    <n v="0"/>
    <n v="-6.7593272159282051E-4"/>
    <n v="-3.35113401572058E-4"/>
    <n v="-3.4081932002076251E-4"/>
    <n v="0"/>
    <n v="-3.4081932002076251E-4"/>
  </r>
  <r>
    <x v="241"/>
    <d v="2022-08-05T00:00:00"/>
    <n v="396.27899169921801"/>
    <n v="104.19406127929599"/>
    <n v="5"/>
    <n v="-1.6914868357604952E-3"/>
    <n v="-2.4091425241761326E-2"/>
    <n v="1"/>
    <n v="0"/>
    <n v="1"/>
    <n v="0"/>
    <n v="0"/>
    <n v="-1.6914868357604952E-3"/>
    <n v="-2.4091425241761326E-2"/>
    <n v="2.2399938406000831E-2"/>
    <n v="0"/>
    <n v="2.2399938406000831E-2"/>
  </r>
  <r>
    <x v="241"/>
    <d v="2022-08-08T00:00:00"/>
    <n v="395.81890869140602"/>
    <n v="105.87590026855401"/>
    <n v="6"/>
    <n v="-1.1616823105464326E-3"/>
    <n v="1.6012521848673619E-2"/>
    <n v="1"/>
    <n v="0"/>
    <n v="0"/>
    <n v="0"/>
    <n v="0"/>
    <n v="0"/>
    <n v="0"/>
    <n v="-1.7174204159220052E-2"/>
    <n v="0"/>
    <n v="0"/>
  </r>
  <r>
    <x v="241"/>
    <d v="2022-08-09T00:00:00"/>
    <n v="394.24713134765602"/>
    <n v="105.464393615722"/>
    <n v="7"/>
    <n v="-3.9788557859731285E-3"/>
    <n v="-3.8942613859338014E-3"/>
    <n v="1"/>
    <n v="0"/>
    <n v="0"/>
    <n v="0"/>
    <n v="0"/>
    <n v="0"/>
    <n v="0"/>
    <n v="-8.4594400039327087E-5"/>
    <n v="0"/>
    <n v="0"/>
  </r>
  <r>
    <x v="241"/>
    <d v="2022-08-10T00:00:00"/>
    <n v="402.52783203125"/>
    <n v="104.77553558349599"/>
    <n v="8"/>
    <n v="2.0786292781680437E-2"/>
    <n v="-6.553089129953572E-3"/>
    <n v="1"/>
    <n v="0"/>
    <n v="0"/>
    <n v="0"/>
    <n v="0"/>
    <n v="0"/>
    <n v="0"/>
    <n v="2.7339381911634007E-2"/>
    <n v="0"/>
    <n v="0"/>
  </r>
  <r>
    <x v="241"/>
    <d v="2022-08-11T00:00:00"/>
    <n v="402.52783203125"/>
    <n v="102.33326721191401"/>
    <n v="9"/>
    <n v="0"/>
    <n v="-2.3585492765787339E-2"/>
    <n v="1"/>
    <n v="0"/>
    <n v="0"/>
    <n v="0"/>
    <n v="0"/>
    <n v="0"/>
    <n v="0"/>
    <n v="2.3585492765787339E-2"/>
    <n v="0"/>
    <n v="0"/>
  </r>
  <r>
    <x v="241"/>
    <d v="2022-08-12T00:00:00"/>
    <n v="409.34228515625"/>
    <n v="103.371047973632"/>
    <n v="10"/>
    <n v="1.6787446702336648E-2"/>
    <n v="1.0090109830698286E-2"/>
    <n v="1"/>
    <n v="0"/>
    <n v="0"/>
    <n v="0"/>
    <n v="0"/>
    <n v="0"/>
    <n v="0"/>
    <n v="6.6973368716383621E-3"/>
    <n v="0"/>
    <n v="0"/>
  </r>
  <r>
    <x v="241"/>
    <d v="2022-08-15T00:00:00"/>
    <n v="411.02911376953102"/>
    <n v="103.28157043457"/>
    <n v="11"/>
    <n v="4.1123593355949471E-3"/>
    <n v="-8.6597058718989705E-4"/>
    <n v="1"/>
    <n v="0"/>
    <n v="0"/>
    <n v="0"/>
    <n v="0"/>
    <n v="0"/>
    <n v="0"/>
    <n v="4.9783299227848443E-3"/>
    <n v="0"/>
    <n v="0"/>
  </r>
  <r>
    <x v="241"/>
    <d v="2022-08-16T00:00:00"/>
    <n v="411.83419799804602"/>
    <n v="103.71094512939401"/>
    <n v="12"/>
    <n v="1.9567878987722795E-3"/>
    <n v="4.1487037298057559E-3"/>
    <n v="1"/>
    <n v="0"/>
    <n v="0"/>
    <n v="0"/>
    <n v="0"/>
    <n v="0"/>
    <n v="0"/>
    <n v="-2.1919158310334764E-3"/>
    <n v="0"/>
    <n v="0"/>
  </r>
  <r>
    <x v="241"/>
    <d v="2022-08-17T00:00:00"/>
    <n v="408.910888671875"/>
    <n v="102.62850189208901"/>
    <n v="13"/>
    <n v="-7.1235801119731617E-3"/>
    <n v="-1.0491965376909747E-2"/>
    <n v="1"/>
    <n v="0"/>
    <n v="0"/>
    <n v="0"/>
    <n v="0"/>
    <n v="0"/>
    <n v="0"/>
    <n v="3.3683852649365855E-3"/>
    <n v="0"/>
    <n v="0"/>
  </r>
  <r>
    <x v="241"/>
    <d v="2022-08-18T00:00:00"/>
    <n v="410.09942626953102"/>
    <n v="102.78057098388599"/>
    <n v="14"/>
    <n v="2.9023771991781603E-3"/>
    <n v="1.480646569791372E-3"/>
    <n v="1"/>
    <n v="0"/>
    <n v="0"/>
    <n v="0"/>
    <n v="0"/>
    <n v="0"/>
    <n v="0"/>
    <n v="1.4217306293867883E-3"/>
    <n v="0"/>
    <n v="0"/>
  </r>
  <r>
    <x v="241"/>
    <d v="2022-08-19T00:00:00"/>
    <n v="404.58850097656199"/>
    <n v="101.12557220458901"/>
    <n v="15"/>
    <n v="-1.3529129786190237E-2"/>
    <n v="-1.6233303195765627E-2"/>
    <n v="1"/>
    <n v="0"/>
    <n v="0"/>
    <n v="0"/>
    <n v="0"/>
    <n v="0"/>
    <n v="0"/>
    <n v="2.7041734095753899E-3"/>
    <n v="0"/>
    <n v="0"/>
  </r>
  <r>
    <x v="241"/>
    <d v="2022-08-22T00:00:00"/>
    <n v="396.16400146484301"/>
    <n v="100.78564453125"/>
    <n v="16"/>
    <n v="-2.1042232976154089E-2"/>
    <n v="-3.3671036210068152E-3"/>
    <n v="0"/>
    <n v="1"/>
    <n v="0"/>
    <n v="-2.1042232976154089E-2"/>
    <n v="-3.3671036210068152E-3"/>
    <n v="0"/>
    <n v="0"/>
    <n v="0"/>
    <n v="-1.7675129355147274E-2"/>
    <n v="0"/>
  </r>
  <r>
    <x v="241"/>
    <d v="2022-08-23T00:00:00"/>
    <n v="395.20559692382801"/>
    <n v="100.23097229003901"/>
    <n v="17"/>
    <n v="-2.4221426032244578E-3"/>
    <n v="-5.5186845518942007E-3"/>
    <n v="0"/>
    <n v="1"/>
    <n v="0"/>
    <n v="-2.4221426032244578E-3"/>
    <n v="-5.5186845518942007E-3"/>
    <n v="0"/>
    <n v="0"/>
    <n v="0"/>
    <n v="3.096541948669743E-3"/>
    <n v="0"/>
  </r>
  <r>
    <x v="241"/>
    <d v="2022-08-24T00:00:00"/>
    <n v="396.47064208984301"/>
    <n v="99.497421264648395"/>
    <n v="18"/>
    <n v="3.1958676549643204E-3"/>
    <n v="-7.3455186882693535E-3"/>
    <n v="0"/>
    <n v="1"/>
    <n v="0"/>
    <n v="3.1958676549643204E-3"/>
    <n v="-7.3455186882693535E-3"/>
    <n v="0"/>
    <n v="0"/>
    <n v="0"/>
    <n v="1.0541386343233674E-2"/>
    <n v="0"/>
  </r>
  <r>
    <x v="241"/>
    <d v="2022-08-25T00:00:00"/>
    <n v="402.06784057617102"/>
    <n v="100.88401031494099"/>
    <n v="19"/>
    <n v="1.4018836348174017E-2"/>
    <n v="1.3839717296223759E-2"/>
    <n v="0"/>
    <n v="1"/>
    <n v="0"/>
    <n v="1.4018836348174017E-2"/>
    <n v="1.3839717296223759E-2"/>
    <n v="0"/>
    <n v="0"/>
    <n v="0"/>
    <n v="1.7911905195025848E-4"/>
    <n v="0"/>
  </r>
  <r>
    <x v="241"/>
    <d v="2022-08-26T00:00:00"/>
    <n v="388.45822143554602"/>
    <n v="101.644439697265"/>
    <n v="20"/>
    <n v="-3.4435206140597099E-2"/>
    <n v="7.509393921914684E-3"/>
    <n v="0"/>
    <n v="1"/>
    <n v="0"/>
    <n v="-3.4435206140597099E-2"/>
    <n v="7.509393921914684E-3"/>
    <n v="0"/>
    <n v="0"/>
    <n v="0"/>
    <n v="-4.1944600062511786E-2"/>
    <n v="0"/>
  </r>
  <r>
    <x v="241"/>
    <d v="2022-08-29T00:00:00"/>
    <n v="385.88961791992102"/>
    <n v="100.803512573242"/>
    <n v="21"/>
    <n v="-6.6342612613010596E-3"/>
    <n v="-8.3076361217358004E-3"/>
    <n v="0"/>
    <n v="1"/>
    <n v="0"/>
    <n v="-6.6342612613010596E-3"/>
    <n v="-8.3076361217358004E-3"/>
    <n v="0"/>
    <n v="0"/>
    <n v="0"/>
    <n v="1.6733748604347409E-3"/>
    <n v="0"/>
  </r>
  <r>
    <x v="241"/>
    <d v="2022-08-30T00:00:00"/>
    <n v="381.65341186523398"/>
    <n v="101.054000854492"/>
    <n v="22"/>
    <n v="-1.1038466651523342E-2"/>
    <n v="2.4818338992688045E-3"/>
    <n v="0"/>
    <n v="1"/>
    <n v="0"/>
    <n v="-1.1038466651523342E-2"/>
    <n v="2.4818338992688045E-3"/>
    <n v="0"/>
    <n v="0"/>
    <n v="0"/>
    <n v="-1.3520300550792147E-2"/>
    <n v="0"/>
  </r>
  <r>
    <x v="241"/>
    <d v="2022-08-31T00:00:00"/>
    <n v="378.749420166015"/>
    <n v="100.08782196044901"/>
    <n v="23"/>
    <n v="-7.6380720722003352E-3"/>
    <n v="-9.6070157027844539E-3"/>
    <n v="0"/>
    <n v="1"/>
    <n v="0"/>
    <n v="-7.6380720722003352E-3"/>
    <n v="-9.6070157027844539E-3"/>
    <n v="0"/>
    <n v="0"/>
    <n v="0"/>
    <n v="1.9689436305841187E-3"/>
    <n v="0"/>
  </r>
  <r>
    <x v="242"/>
    <d v="2022-09-01T00:00:00"/>
    <n v="379.93786621093699"/>
    <n v="98.255409240722599"/>
    <n v="1"/>
    <n v="3.1329034724051122E-3"/>
    <n v="-1.8477715064309091E-2"/>
    <n v="1"/>
    <n v="0"/>
    <n v="1"/>
    <n v="0"/>
    <n v="0"/>
    <n v="3.1329034724051122E-3"/>
    <n v="-1.8477715064309091E-2"/>
    <n v="2.1610618536714202E-2"/>
    <n v="0"/>
    <n v="2.1610618536714202E-2"/>
  </r>
  <r>
    <x v="242"/>
    <d v="2022-09-02T00:00:00"/>
    <n v="375.931640625"/>
    <n v="98.811233520507798"/>
    <n v="2"/>
    <n v="-1.0600409367378513E-2"/>
    <n v="5.6409927717254683E-3"/>
    <n v="1"/>
    <n v="0"/>
    <n v="1"/>
    <n v="0"/>
    <n v="0"/>
    <n v="-1.0600409367378513E-2"/>
    <n v="5.6409927717254683E-3"/>
    <n v="-1.624140213910398E-2"/>
    <n v="0"/>
    <n v="-1.624140213910398E-2"/>
  </r>
  <r>
    <x v="242"/>
    <d v="2022-09-06T00:00:00"/>
    <n v="374.51321411132801"/>
    <n v="96.363845825195298"/>
    <n v="3"/>
    <n v="-3.7802330013938634E-3"/>
    <n v="-2.5080209927726853E-2"/>
    <n v="1"/>
    <n v="0"/>
    <n v="1"/>
    <n v="0"/>
    <n v="0"/>
    <n v="-3.7802330013938634E-3"/>
    <n v="-2.5080209927726853E-2"/>
    <n v="2.1299976926332988E-2"/>
    <n v="0"/>
    <n v="2.1299976926332988E-2"/>
  </r>
  <r>
    <x v="242"/>
    <d v="2022-09-07T00:00:00"/>
    <n v="381.24130249023398"/>
    <n v="97.887863159179602"/>
    <n v="4"/>
    <n v="1.7805427509799875E-2"/>
    <n v="1.5691482071909679E-2"/>
    <n v="1"/>
    <n v="0"/>
    <n v="1"/>
    <n v="0"/>
    <n v="0"/>
    <n v="1.7805427509799875E-2"/>
    <n v="1.5691482071909679E-2"/>
    <n v="2.1139454378901953E-3"/>
    <n v="0"/>
    <n v="2.1139454378901953E-3"/>
  </r>
  <r>
    <x v="242"/>
    <d v="2022-09-08T00:00:00"/>
    <n v="383.73321533203102"/>
    <n v="96.8837890625"/>
    <n v="5"/>
    <n v="6.5150448753673968E-3"/>
    <n v="-1.0310360670350986E-2"/>
    <n v="1"/>
    <n v="0"/>
    <n v="1"/>
    <n v="0"/>
    <n v="0"/>
    <n v="6.5150448753673968E-3"/>
    <n v="-1.0310360670350986E-2"/>
    <n v="1.6825405545718382E-2"/>
    <n v="0"/>
    <n v="1.6825405545718382E-2"/>
  </r>
  <r>
    <x v="242"/>
    <d v="2022-09-09T00:00:00"/>
    <n v="389.69454956054602"/>
    <n v="97.098930358886705"/>
    <n v="6"/>
    <n v="1.5415666606030854E-2"/>
    <n v="2.218150000574791E-3"/>
    <n v="1"/>
    <n v="0"/>
    <n v="0"/>
    <n v="0"/>
    <n v="0"/>
    <n v="0"/>
    <n v="0"/>
    <n v="1.3197516605456063E-2"/>
    <n v="0"/>
    <n v="0"/>
  </r>
  <r>
    <x v="242"/>
    <d v="2022-09-12T00:00:00"/>
    <n v="393.88290405273398"/>
    <n v="96.301048278808594"/>
    <n v="7"/>
    <n v="1.0690441287778242E-2"/>
    <n v="-8.2511550667998101E-3"/>
    <n v="1"/>
    <n v="0"/>
    <n v="0"/>
    <n v="0"/>
    <n v="0"/>
    <n v="0"/>
    <n v="0"/>
    <n v="1.8941596354578052E-2"/>
    <n v="0"/>
    <n v="0"/>
  </r>
  <r>
    <x v="242"/>
    <d v="2022-09-13T00:00:00"/>
    <n v="376.75592041015602"/>
    <n v="96.525192260742102"/>
    <n v="8"/>
    <n v="-4.4456115480643793E-2"/>
    <n v="2.3248296731958598E-3"/>
    <n v="1"/>
    <n v="0"/>
    <n v="0"/>
    <n v="0"/>
    <n v="0"/>
    <n v="0"/>
    <n v="0"/>
    <n v="-4.6780945153839654E-2"/>
    <n v="0"/>
    <n v="0"/>
  </r>
  <r>
    <x v="242"/>
    <d v="2022-09-14T00:00:00"/>
    <n v="378.19348144531199"/>
    <n v="96.856895446777301"/>
    <n v="9"/>
    <n v="3.8083685320236581E-3"/>
    <n v="3.4305505259182691E-3"/>
    <n v="1"/>
    <n v="0"/>
    <n v="0"/>
    <n v="0"/>
    <n v="0"/>
    <n v="0"/>
    <n v="0"/>
    <n v="3.7781800610538901E-4"/>
    <n v="0"/>
    <n v="0"/>
  </r>
  <r>
    <x v="242"/>
    <d v="2022-09-15T00:00:00"/>
    <n v="373.89978027343699"/>
    <n v="96.794128417968693"/>
    <n v="10"/>
    <n v="-1.141812601999679E-2"/>
    <n v="-6.4824889385020179E-4"/>
    <n v="1"/>
    <n v="0"/>
    <n v="0"/>
    <n v="0"/>
    <n v="0"/>
    <n v="0"/>
    <n v="0"/>
    <n v="-1.0769877126146589E-2"/>
    <n v="0"/>
    <n v="0"/>
  </r>
  <r>
    <x v="242"/>
    <d v="2022-09-16T00:00:00"/>
    <n v="371.04730224609301"/>
    <n v="95.987319946289006"/>
    <n v="11"/>
    <n v="-7.6582405258847387E-3"/>
    <n v="-8.3702367524966861E-3"/>
    <n v="1"/>
    <n v="0"/>
    <n v="0"/>
    <n v="0"/>
    <n v="0"/>
    <n v="0"/>
    <n v="0"/>
    <n v="7.1199622661194742E-4"/>
    <n v="0"/>
    <n v="0"/>
  </r>
  <r>
    <x v="242"/>
    <d v="2022-09-19T00:00:00"/>
    <n v="373.92477416992102"/>
    <n v="96.21142578125"/>
    <n v="12"/>
    <n v="7.7250848046525149E-3"/>
    <n v="2.3320228826274989E-3"/>
    <n v="1"/>
    <n v="0"/>
    <n v="0"/>
    <n v="0"/>
    <n v="0"/>
    <n v="0"/>
    <n v="0"/>
    <n v="5.3930619220250164E-3"/>
    <n v="0"/>
    <n v="0"/>
  </r>
  <r>
    <x v="242"/>
    <d v="2022-09-20T00:00:00"/>
    <n v="369.63265991210898"/>
    <n v="95.252159118652301"/>
    <n v="13"/>
    <n v="-1.1544937173767259E-2"/>
    <n v="-1.0020440071538059E-2"/>
    <n v="1"/>
    <n v="0"/>
    <n v="0"/>
    <n v="0"/>
    <n v="0"/>
    <n v="0"/>
    <n v="0"/>
    <n v="-1.5244971022292005E-3"/>
    <n v="0"/>
    <n v="0"/>
  </r>
  <r>
    <x v="242"/>
    <d v="2022-09-21T00:00:00"/>
    <n v="363.18490600585898"/>
    <n v="96.847923278808594"/>
    <n v="14"/>
    <n v="-1.7597613916934682E-2"/>
    <n v="1.6614265305286282E-2"/>
    <n v="1"/>
    <n v="0"/>
    <n v="0"/>
    <n v="0"/>
    <n v="0"/>
    <n v="0"/>
    <n v="0"/>
    <n v="-3.4211879222220964E-2"/>
    <n v="0"/>
    <n v="0"/>
  </r>
  <r>
    <x v="242"/>
    <d v="2022-09-22T00:00:00"/>
    <n v="360.13415527343699"/>
    <n v="94.373580932617102"/>
    <n v="15"/>
    <n v="-8.4354719402568203E-3"/>
    <n v="-2.588077598698401E-2"/>
    <n v="1"/>
    <n v="0"/>
    <n v="0"/>
    <n v="0"/>
    <n v="0"/>
    <n v="0"/>
    <n v="0"/>
    <n v="1.744530404672719E-2"/>
    <n v="0"/>
    <n v="0"/>
  </r>
  <r>
    <x v="242"/>
    <d v="2022-09-23T00:00:00"/>
    <n v="354.10021972656199"/>
    <n v="94.759109497070298"/>
    <n v="16"/>
    <n v="-1.6896635930516744E-2"/>
    <n v="4.0768108098779036E-3"/>
    <n v="0"/>
    <n v="1"/>
    <n v="0"/>
    <n v="-1.6896635930516744E-2"/>
    <n v="4.0768108098779036E-3"/>
    <n v="0"/>
    <n v="0"/>
    <n v="0"/>
    <n v="-2.0973446740394648E-2"/>
    <n v="0"/>
  </r>
  <r>
    <x v="242"/>
    <d v="2022-09-26T00:00:00"/>
    <n v="350.59722900390602"/>
    <n v="92.948188781738196"/>
    <n v="17"/>
    <n v="-9.9419107656773514E-3"/>
    <n v="-1.9295753754331079E-2"/>
    <n v="0"/>
    <n v="1"/>
    <n v="0"/>
    <n v="-9.9419107656773514E-3"/>
    <n v="-1.9295753754331079E-2"/>
    <n v="0"/>
    <n v="0"/>
    <n v="0"/>
    <n v="9.3538429886537277E-3"/>
    <n v="0"/>
  </r>
  <r>
    <x v="242"/>
    <d v="2022-09-27T00:00:00"/>
    <n v="349.70223999023398"/>
    <n v="90.500762939453097"/>
    <n v="18"/>
    <n v="-2.5560193618936991E-3"/>
    <n v="-2.6683947095560427E-2"/>
    <n v="0"/>
    <n v="1"/>
    <n v="0"/>
    <n v="-2.5560193618936991E-3"/>
    <n v="-2.6683947095560427E-2"/>
    <n v="0"/>
    <n v="0"/>
    <n v="0"/>
    <n v="2.4127927733666728E-2"/>
    <n v="0"/>
  </r>
  <r>
    <x v="242"/>
    <d v="2022-09-28T00:00:00"/>
    <n v="356.58309936523398"/>
    <n v="93.530899047851506"/>
    <n v="19"/>
    <n v="1.9485260978663762E-2"/>
    <n v="3.2933571860564996E-2"/>
    <n v="0"/>
    <n v="1"/>
    <n v="0"/>
    <n v="1.9485260978663762E-2"/>
    <n v="3.2933571860564996E-2"/>
    <n v="0"/>
    <n v="0"/>
    <n v="0"/>
    <n v="-1.3448310881901234E-2"/>
    <n v="0"/>
  </r>
  <r>
    <x v="242"/>
    <d v="2022-09-29T00:00:00"/>
    <n v="349.13446044921801"/>
    <n v="93.046791076660099"/>
    <n v="20"/>
    <n v="-2.1110188992859158E-2"/>
    <n v="-5.189356318682949E-3"/>
    <n v="0"/>
    <n v="1"/>
    <n v="0"/>
    <n v="-2.1110188992859158E-2"/>
    <n v="-5.189356318682949E-3"/>
    <n v="0"/>
    <n v="0"/>
    <n v="0"/>
    <n v="-1.5920832674176211E-2"/>
    <n v="0"/>
  </r>
  <r>
    <x v="242"/>
    <d v="2022-09-30T00:00:00"/>
    <n v="343.73556518554602"/>
    <n v="91.845512390136705"/>
    <n v="21"/>
    <n v="-1.5584465585531405E-2"/>
    <n v="-1.2994544042792969E-2"/>
    <n v="0"/>
    <n v="1"/>
    <n v="0"/>
    <n v="-1.5584465585531405E-2"/>
    <n v="-1.2994544042792969E-2"/>
    <n v="0"/>
    <n v="0"/>
    <n v="0"/>
    <n v="-2.589921542738436E-3"/>
    <n v="0"/>
  </r>
  <r>
    <x v="243"/>
    <d v="2022-10-03T00:00:00"/>
    <n v="352.81063842773398"/>
    <n v="93.304893493652301"/>
    <n v="1"/>
    <n v="2.6058822040045691E-2"/>
    <n v="1.5764603059186293E-2"/>
    <n v="1"/>
    <n v="0"/>
    <n v="1"/>
    <n v="0"/>
    <n v="0"/>
    <n v="2.6058822040045691E-2"/>
    <n v="1.5764603059186293E-2"/>
    <n v="1.0294218980859398E-2"/>
    <n v="0"/>
    <n v="1.0294218980859398E-2"/>
  </r>
  <r>
    <x v="243"/>
    <d v="2022-10-04T00:00:00"/>
    <n v="363.74304199218699"/>
    <n v="93.044281005859304"/>
    <n v="2"/>
    <n v="3.0516211807305935E-2"/>
    <n v="-2.797035816224406E-3"/>
    <n v="1"/>
    <n v="0"/>
    <n v="1"/>
    <n v="0"/>
    <n v="0"/>
    <n v="3.0516211807305935E-2"/>
    <n v="-2.797035816224406E-3"/>
    <n v="3.3313247623530343E-2"/>
    <n v="0"/>
    <n v="3.3313247623530343E-2"/>
  </r>
  <r>
    <x v="243"/>
    <d v="2022-10-05T00:00:00"/>
    <n v="362.89614868164"/>
    <n v="92.154647827148395"/>
    <n v="3"/>
    <n v="-2.3309882122604943E-3"/>
    <n v="-9.6073992136484817E-3"/>
    <n v="1"/>
    <n v="0"/>
    <n v="1"/>
    <n v="0"/>
    <n v="0"/>
    <n v="-2.3309882122604943E-3"/>
    <n v="-9.6073992136484817E-3"/>
    <n v="7.2764110013879869E-3"/>
    <n v="0"/>
    <n v="7.2764110013879869E-3"/>
  </r>
  <r>
    <x v="243"/>
    <d v="2022-10-06T00:00:00"/>
    <n v="359.15261840820301"/>
    <n v="91.642379760742102"/>
    <n v="4"/>
    <n v="-1.0369282482473215E-2"/>
    <n v="-5.574294640057779E-3"/>
    <n v="1"/>
    <n v="0"/>
    <n v="1"/>
    <n v="0"/>
    <n v="0"/>
    <n v="-1.0369282482473215E-2"/>
    <n v="-5.574294640057779E-3"/>
    <n v="-4.7949878424154357E-3"/>
    <n v="0"/>
    <n v="-4.7949878424154357E-3"/>
  </r>
  <r>
    <x v="243"/>
    <d v="2022-10-07T00:00:00"/>
    <n v="349.13446044921801"/>
    <n v="90.752777099609304"/>
    <n v="5"/>
    <n v="-2.8290297567086412E-2"/>
    <n v="-9.7547515035640731E-3"/>
    <n v="1"/>
    <n v="0"/>
    <n v="1"/>
    <n v="0"/>
    <n v="0"/>
    <n v="-2.8290297567086412E-2"/>
    <n v="-9.7547515035640731E-3"/>
    <n v="-1.853554606352234E-2"/>
    <n v="0"/>
    <n v="-1.853554606352234E-2"/>
  </r>
  <r>
    <x v="243"/>
    <d v="2022-10-10T00:00:00"/>
    <n v="346.46868896484301"/>
    <n v="89.341903686523395"/>
    <n v="6"/>
    <n v="-7.664670688030794E-3"/>
    <n v="-1.5668450294778105E-2"/>
    <n v="1"/>
    <n v="0"/>
    <n v="0"/>
    <n v="0"/>
    <n v="0"/>
    <n v="0"/>
    <n v="0"/>
    <n v="8.0037796067473112E-3"/>
    <n v="0"/>
    <n v="0"/>
  </r>
  <r>
    <x v="243"/>
    <d v="2022-10-11T00:00:00"/>
    <n v="344.27444458007801"/>
    <n v="89.737319946289006"/>
    <n v="7"/>
    <n v="-6.3533075002863287E-3"/>
    <n v="4.4161114211083664E-3"/>
    <n v="1"/>
    <n v="0"/>
    <n v="0"/>
    <n v="0"/>
    <n v="0"/>
    <n v="0"/>
    <n v="0"/>
    <n v="-1.0769418921394696E-2"/>
    <n v="0"/>
    <n v="0"/>
  </r>
  <r>
    <x v="243"/>
    <d v="2022-10-12T00:00:00"/>
    <n v="343.138916015625"/>
    <n v="90.177658081054602"/>
    <n v="8"/>
    <n v="-3.3037751734125344E-3"/>
    <n v="4.8949678212210296E-3"/>
    <n v="1"/>
    <n v="0"/>
    <n v="0"/>
    <n v="0"/>
    <n v="0"/>
    <n v="0"/>
    <n v="0"/>
    <n v="-8.1987429946335649E-3"/>
    <n v="0"/>
    <n v="0"/>
  </r>
  <r>
    <x v="243"/>
    <d v="2022-10-13T00:00:00"/>
    <n v="352.19464111328102"/>
    <n v="89.314964294433594"/>
    <n v="9"/>
    <n v="2.6048612346119066E-2"/>
    <n v="-9.612656143328957E-3"/>
    <n v="1"/>
    <n v="0"/>
    <n v="0"/>
    <n v="0"/>
    <n v="0"/>
    <n v="0"/>
    <n v="0"/>
    <n v="3.566126848944802E-2"/>
    <n v="0"/>
    <n v="0"/>
  </r>
  <r>
    <x v="243"/>
    <d v="2022-10-14T00:00:00"/>
    <n v="344.168701171875"/>
    <n v="88.578079223632798"/>
    <n v="10"/>
    <n v="-2.3052032936618443E-2"/>
    <n v="-8.2846329559311625E-3"/>
    <n v="1"/>
    <n v="0"/>
    <n v="0"/>
    <n v="0"/>
    <n v="0"/>
    <n v="0"/>
    <n v="0"/>
    <n v="-1.476739998068728E-2"/>
    <n v="0"/>
    <n v="0"/>
  </r>
  <r>
    <x v="243"/>
    <d v="2022-10-17T00:00:00"/>
    <n v="353.01275634765602"/>
    <n v="88.146728515625"/>
    <n v="11"/>
    <n v="2.5372245697686542E-2"/>
    <n v="-4.8816187169571411E-3"/>
    <n v="1"/>
    <n v="0"/>
    <n v="0"/>
    <n v="0"/>
    <n v="0"/>
    <n v="0"/>
    <n v="0"/>
    <n v="3.0253864414643682E-2"/>
    <n v="0"/>
    <n v="0"/>
  </r>
  <r>
    <x v="243"/>
    <d v="2022-10-18T00:00:00"/>
    <n v="357.16052246093699"/>
    <n v="88.353424072265597"/>
    <n v="12"/>
    <n v="1.1681130225783154E-2"/>
    <n v="2.3421583279018758E-3"/>
    <n v="1"/>
    <n v="0"/>
    <n v="0"/>
    <n v="0"/>
    <n v="0"/>
    <n v="0"/>
    <n v="0"/>
    <n v="9.3389718978812777E-3"/>
    <n v="0"/>
    <n v="0"/>
  </r>
  <r>
    <x v="243"/>
    <d v="2022-10-19T00:00:00"/>
    <n v="354.62951660156199"/>
    <n v="86.744865417480398"/>
    <n v="13"/>
    <n v="-7.1116941453310944E-3"/>
    <n v="-1.8373724980408235E-2"/>
    <n v="1"/>
    <n v="0"/>
    <n v="0"/>
    <n v="0"/>
    <n v="0"/>
    <n v="0"/>
    <n v="0"/>
    <n v="1.126203083507714E-2"/>
    <n v="0"/>
    <n v="0"/>
  </r>
  <r>
    <x v="243"/>
    <d v="2022-10-20T00:00:00"/>
    <n v="351.65573120117102"/>
    <n v="85.262107849121094"/>
    <n v="14"/>
    <n v="-8.420968674873958E-3"/>
    <n v="-1.7241095169813956E-2"/>
    <n v="1"/>
    <n v="0"/>
    <n v="0"/>
    <n v="0"/>
    <n v="0"/>
    <n v="0"/>
    <n v="0"/>
    <n v="8.820126494939998E-3"/>
    <n v="0"/>
    <n v="0"/>
  </r>
  <r>
    <x v="243"/>
    <d v="2022-10-21T00:00:00"/>
    <n v="360.201568603515"/>
    <n v="83.725486755371094"/>
    <n v="15"/>
    <n v="2.4011126896870249E-2"/>
    <n v="-1.8186701231096194E-2"/>
    <n v="1"/>
    <n v="0"/>
    <n v="0"/>
    <n v="0"/>
    <n v="0"/>
    <n v="0"/>
    <n v="0"/>
    <n v="4.2197828127966443E-2"/>
    <n v="0"/>
    <n v="0"/>
  </r>
  <r>
    <x v="243"/>
    <d v="2022-10-24T00:00:00"/>
    <n v="364.609130859375"/>
    <n v="83.033538818359304"/>
    <n v="16"/>
    <n v="1.2162117883971637E-2"/>
    <n v="-8.2988240769441037E-3"/>
    <n v="0"/>
    <n v="1"/>
    <n v="0"/>
    <n v="1.2162117883971637E-2"/>
    <n v="-8.2988240769441037E-3"/>
    <n v="0"/>
    <n v="0"/>
    <n v="0"/>
    <n v="2.0460941960915739E-2"/>
    <n v="0"/>
  </r>
  <r>
    <x v="243"/>
    <d v="2022-10-25T00:00:00"/>
    <n v="370.43145751953102"/>
    <n v="85.450843811035099"/>
    <n v="17"/>
    <n v="1.5842522245264865E-2"/>
    <n v="2.8696676096257499E-2"/>
    <n v="0"/>
    <n v="1"/>
    <n v="0"/>
    <n v="1.5842522245264865E-2"/>
    <n v="2.8696676096257499E-2"/>
    <n v="0"/>
    <n v="0"/>
    <n v="0"/>
    <n v="-1.2854153850992634E-2"/>
    <n v="0"/>
  </r>
  <r>
    <x v="243"/>
    <d v="2022-10-26T00:00:00"/>
    <n v="367.64056396484301"/>
    <n v="86.681983947753906"/>
    <n v="18"/>
    <n v="-7.5626951716976218E-3"/>
    <n v="1.4304780167263787E-2"/>
    <n v="0"/>
    <n v="1"/>
    <n v="0"/>
    <n v="-7.5626951716976218E-3"/>
    <n v="1.4304780167263787E-2"/>
    <n v="0"/>
    <n v="0"/>
    <n v="0"/>
    <n v="-2.1867475338961408E-2"/>
    <n v="0"/>
  </r>
  <r>
    <x v="243"/>
    <d v="2022-10-27T00:00:00"/>
    <n v="365.67739868164"/>
    <n v="87.589584350585895"/>
    <n v="19"/>
    <n v="-5.3542121511664211E-3"/>
    <n v="1.0416026175879113E-2"/>
    <n v="0"/>
    <n v="1"/>
    <n v="0"/>
    <n v="-5.3542121511664211E-3"/>
    <n v="1.0416026175879113E-2"/>
    <n v="0"/>
    <n v="0"/>
    <n v="0"/>
    <n v="-1.5770238327045535E-2"/>
    <n v="0"/>
  </r>
  <r>
    <x v="243"/>
    <d v="2022-10-28T00:00:00"/>
    <n v="374.37716674804602"/>
    <n v="86.987487792968693"/>
    <n v="20"/>
    <n v="2.3512236142431184E-2"/>
    <n v="-6.8978009256092532E-3"/>
    <n v="0"/>
    <n v="1"/>
    <n v="0"/>
    <n v="2.3512236142431184E-2"/>
    <n v="-6.8978009256092532E-3"/>
    <n v="0"/>
    <n v="0"/>
    <n v="0"/>
    <n v="3.0410037068040435E-2"/>
    <n v="0"/>
  </r>
  <r>
    <x v="243"/>
    <d v="2022-10-31T00:00:00"/>
    <n v="371.6728515625"/>
    <n v="86.367424011230398"/>
    <n v="21"/>
    <n v="-7.2497204308366739E-3"/>
    <n v="-7.1537220334229193E-3"/>
    <n v="0"/>
    <n v="1"/>
    <n v="0"/>
    <n v="-7.2497204308366739E-3"/>
    <n v="-7.1537220334229193E-3"/>
    <n v="0"/>
    <n v="0"/>
    <n v="0"/>
    <n v="-9.5998397413754599E-5"/>
    <n v="0"/>
  </r>
  <r>
    <x v="244"/>
    <d v="2022-11-01T00:00:00"/>
    <n v="370.04647827148398"/>
    <n v="87.174598693847599"/>
    <n v="1"/>
    <n v="-4.3854213639078548E-3"/>
    <n v="9.3024212898773079E-3"/>
    <n v="1"/>
    <n v="0"/>
    <n v="1"/>
    <n v="0"/>
    <n v="0"/>
    <n v="-4.3854213639078548E-3"/>
    <n v="9.3024212898773079E-3"/>
    <n v="-1.3687842653785164E-2"/>
    <n v="0"/>
    <n v="-1.3687842653785164E-2"/>
  </r>
  <r>
    <x v="244"/>
    <d v="2022-11-02T00:00:00"/>
    <n v="360.75973510742102"/>
    <n v="86.796241760253906"/>
    <n v="2"/>
    <n v="-2.541643166445004E-2"/>
    <n v="-4.3496660605409753E-3"/>
    <n v="1"/>
    <n v="0"/>
    <n v="1"/>
    <n v="0"/>
    <n v="0"/>
    <n v="-2.541643166445004E-2"/>
    <n v="-4.3496660605409753E-3"/>
    <n v="-2.1066765603909063E-2"/>
    <n v="0"/>
    <n v="-2.1066765603909063E-2"/>
  </r>
  <r>
    <x v="244"/>
    <d v="2022-11-03T00:00:00"/>
    <n v="357.04504394531199"/>
    <n v="86.327812194824205"/>
    <n v="3"/>
    <n v="-1.0350235697917907E-2"/>
    <n v="-5.4115034608582776E-3"/>
    <n v="1"/>
    <n v="0"/>
    <n v="1"/>
    <n v="0"/>
    <n v="0"/>
    <n v="-1.0350235697917907E-2"/>
    <n v="-5.4115034608582776E-3"/>
    <n v="-4.9387322370596292E-3"/>
    <n v="0"/>
    <n v="-4.9387322370596292E-3"/>
  </r>
  <r>
    <x v="244"/>
    <d v="2022-11-04T00:00:00"/>
    <n v="362.183990478515"/>
    <n v="84.87744140625"/>
    <n v="4"/>
    <n v="1.4290396358565896E-2"/>
    <n v="-1.6943469382442816E-2"/>
    <n v="1"/>
    <n v="0"/>
    <n v="1"/>
    <n v="0"/>
    <n v="0"/>
    <n v="1.4290396358565896E-2"/>
    <n v="-1.6943469382442816E-2"/>
    <n v="3.1233865741008712E-2"/>
    <n v="0"/>
    <n v="3.1233865741008712E-2"/>
  </r>
  <r>
    <x v="244"/>
    <d v="2022-11-07T00:00:00"/>
    <n v="365.64855957031199"/>
    <n v="84.030654907226506"/>
    <n v="5"/>
    <n v="9.5203086465293213E-3"/>
    <n v="-1.0026678551822167E-2"/>
    <n v="1"/>
    <n v="0"/>
    <n v="1"/>
    <n v="0"/>
    <n v="0"/>
    <n v="9.5203086465293213E-3"/>
    <n v="-1.0026678551822167E-2"/>
    <n v="1.954698719835149E-2"/>
    <n v="0"/>
    <n v="1.954698719835149E-2"/>
  </r>
  <r>
    <x v="244"/>
    <d v="2022-11-08T00:00:00"/>
    <n v="367.62136840820301"/>
    <n v="84.949523925781193"/>
    <n v="6"/>
    <n v="5.3808659611613409E-3"/>
    <n v="1.0875572291623068E-2"/>
    <n v="1"/>
    <n v="0"/>
    <n v="0"/>
    <n v="0"/>
    <n v="0"/>
    <n v="0"/>
    <n v="0"/>
    <n v="-5.4947063304617268E-3"/>
    <n v="0"/>
    <n v="0"/>
  </r>
  <r>
    <x v="244"/>
    <d v="2022-11-09T00:00:00"/>
    <n v="360.047607421875"/>
    <n v="85.228775024414006"/>
    <n v="7"/>
    <n v="-2.0817252757582984E-2"/>
    <n v="3.2818679114620776E-3"/>
    <n v="1"/>
    <n v="0"/>
    <n v="0"/>
    <n v="0"/>
    <n v="0"/>
    <n v="0"/>
    <n v="0"/>
    <n v="-2.4099120669045061E-2"/>
    <n v="0"/>
    <n v="0"/>
  </r>
  <r>
    <x v="244"/>
    <d v="2022-11-10T00:00:00"/>
    <n v="379.83370971679602"/>
    <n v="88.507850646972599"/>
    <n v="8"/>
    <n v="5.34972853891637E-2"/>
    <n v="3.7752144111002688E-2"/>
    <n v="1"/>
    <n v="0"/>
    <n v="0"/>
    <n v="0"/>
    <n v="0"/>
    <n v="0"/>
    <n v="0"/>
    <n v="1.5745141278161012E-2"/>
    <n v="0"/>
    <n v="0"/>
  </r>
  <r>
    <x v="244"/>
    <d v="2022-11-11T00:00:00"/>
    <n v="383.50991821289"/>
    <n v="88.183547973632798"/>
    <n v="9"/>
    <n v="9.6319318926797459E-3"/>
    <n v="-3.6708412524707728E-3"/>
    <n v="1"/>
    <n v="0"/>
    <n v="0"/>
    <n v="0"/>
    <n v="0"/>
    <n v="0"/>
    <n v="0"/>
    <n v="1.3302773145150519E-2"/>
    <n v="0"/>
    <n v="0"/>
  </r>
  <r>
    <x v="244"/>
    <d v="2022-11-14T00:00:00"/>
    <n v="380.24752807617102"/>
    <n v="87.967330932617102"/>
    <n v="10"/>
    <n v="-8.5430524948305227E-3"/>
    <n v="-2.4549085527768547E-3"/>
    <n v="1"/>
    <n v="0"/>
    <n v="0"/>
    <n v="0"/>
    <n v="0"/>
    <n v="0"/>
    <n v="0"/>
    <n v="-6.0881439420536684E-3"/>
    <n v="0"/>
    <n v="0"/>
  </r>
  <r>
    <x v="244"/>
    <d v="2022-11-15T00:00:00"/>
    <n v="383.49066162109301"/>
    <n v="89.390678405761705"/>
    <n v="11"/>
    <n v="8.4928397771159639E-3"/>
    <n v="1.6050902201492558E-2"/>
    <n v="1"/>
    <n v="0"/>
    <n v="0"/>
    <n v="0"/>
    <n v="0"/>
    <n v="0"/>
    <n v="0"/>
    <n v="-7.5580624243765937E-3"/>
    <n v="0"/>
    <n v="0"/>
  </r>
  <r>
    <x v="244"/>
    <d v="2022-11-16T00:00:00"/>
    <n v="380.56506347656199"/>
    <n v="91.345504760742102"/>
    <n v="12"/>
    <n v="-7.6581127435365265E-3"/>
    <n v="2.1632664293659721E-2"/>
    <n v="1"/>
    <n v="0"/>
    <n v="0"/>
    <n v="0"/>
    <n v="0"/>
    <n v="0"/>
    <n v="0"/>
    <n v="-2.9290777037196247E-2"/>
    <n v="0"/>
    <n v="0"/>
  </r>
  <r>
    <x v="244"/>
    <d v="2022-11-17T00:00:00"/>
    <n v="379.40060424804602"/>
    <n v="90.381607055664006"/>
    <n v="13"/>
    <n v="-3.0645072251974585E-3"/>
    <n v="-1.0608287721526347E-2"/>
    <n v="1"/>
    <n v="0"/>
    <n v="0"/>
    <n v="0"/>
    <n v="0"/>
    <n v="0"/>
    <n v="0"/>
    <n v="7.5437804963288876E-3"/>
    <n v="0"/>
    <n v="0"/>
  </r>
  <r>
    <x v="244"/>
    <d v="2022-11-18T00:00:00"/>
    <n v="381.12326049804602"/>
    <n v="89.760055541992102"/>
    <n v="14"/>
    <n v="4.5301910327139932E-3"/>
    <n v="-6.9007243658186918E-3"/>
    <n v="1"/>
    <n v="0"/>
    <n v="0"/>
    <n v="0"/>
    <n v="0"/>
    <n v="0"/>
    <n v="0"/>
    <n v="1.1430915398532686E-2"/>
    <n v="0"/>
    <n v="0"/>
  </r>
  <r>
    <x v="244"/>
    <d v="2022-11-21T00:00:00"/>
    <n v="379.73742675781199"/>
    <n v="90.138374328613196"/>
    <n v="15"/>
    <n v="-3.6428095075856991E-3"/>
    <n v="4.2059215813159603E-3"/>
    <n v="1"/>
    <n v="0"/>
    <n v="0"/>
    <n v="0"/>
    <n v="0"/>
    <n v="0"/>
    <n v="0"/>
    <n v="-7.8487310889016598E-3"/>
    <n v="0"/>
    <n v="0"/>
  </r>
  <r>
    <x v="244"/>
    <d v="2022-11-22T00:00:00"/>
    <n v="384.84759521484301"/>
    <n v="91.417579650878906"/>
    <n v="16"/>
    <n v="1.3367367665152355E-2"/>
    <n v="1.4091815363734861E-2"/>
    <n v="0"/>
    <n v="1"/>
    <n v="0"/>
    <n v="1.3367367665152355E-2"/>
    <n v="1.4091815363734861E-2"/>
    <n v="0"/>
    <n v="0"/>
    <n v="0"/>
    <n v="-7.2444769858250567E-4"/>
    <n v="0"/>
  </r>
  <r>
    <x v="244"/>
    <d v="2022-11-23T00:00:00"/>
    <n v="387.27273559570301"/>
    <n v="93.012069702148395"/>
    <n v="17"/>
    <n v="6.2817886252376116E-3"/>
    <n v="1.7291468973285127E-2"/>
    <n v="0"/>
    <n v="1"/>
    <n v="0"/>
    <n v="6.2817886252376116E-3"/>
    <n v="1.7291468973285127E-2"/>
    <n v="0"/>
    <n v="0"/>
    <n v="0"/>
    <n v="-1.1009680348047515E-2"/>
    <n v="0"/>
  </r>
  <r>
    <x v="244"/>
    <d v="2022-11-25T00:00:00"/>
    <n v="387.18612670898398"/>
    <n v="92.696754455566406"/>
    <n v="18"/>
    <n v="-2.2366297629378338E-4"/>
    <n v="-3.3958057837776656E-3"/>
    <n v="0"/>
    <n v="1"/>
    <n v="0"/>
    <n v="-2.2366297629378338E-4"/>
    <n v="-3.3958057837776656E-3"/>
    <n v="0"/>
    <n v="0"/>
    <n v="0"/>
    <n v="3.172142807483882E-3"/>
    <n v="0"/>
  </r>
  <r>
    <x v="244"/>
    <d v="2022-11-28T00:00:00"/>
    <n v="381.00775146484301"/>
    <n v="92.958015441894503"/>
    <n v="19"/>
    <n v="-1.608580500817881E-2"/>
    <n v="2.8144836670054457E-3"/>
    <n v="0"/>
    <n v="1"/>
    <n v="0"/>
    <n v="-1.608580500817881E-2"/>
    <n v="2.8144836670054457E-3"/>
    <n v="0"/>
    <n v="0"/>
    <n v="0"/>
    <n v="-1.8900288675184257E-2"/>
    <n v="0"/>
  </r>
  <r>
    <x v="244"/>
    <d v="2022-11-29T00:00:00"/>
    <n v="380.35330200195301"/>
    <n v="91.867965698242102"/>
    <n v="20"/>
    <n v="-1.7191570834771126E-3"/>
    <n v="-1.1795553585909063E-2"/>
    <n v="0"/>
    <n v="1"/>
    <n v="0"/>
    <n v="-1.7191570834771126E-3"/>
    <n v="-1.1795553585909063E-2"/>
    <n v="0"/>
    <n v="0"/>
    <n v="0"/>
    <n v="1.007639650243195E-2"/>
    <n v="0"/>
  </r>
  <r>
    <x v="244"/>
    <d v="2022-11-30T00:00:00"/>
    <n v="392.33474731445301"/>
    <n v="92.543624877929602"/>
    <n v="21"/>
    <n v="3.1014859727366735E-2"/>
    <n v="7.3277628692371899E-3"/>
    <n v="0"/>
    <n v="1"/>
    <n v="0"/>
    <n v="3.1014859727366735E-2"/>
    <n v="7.3277628692371899E-3"/>
    <n v="0"/>
    <n v="0"/>
    <n v="0"/>
    <n v="2.3687096858129544E-2"/>
    <n v="0"/>
  </r>
  <r>
    <x v="245"/>
    <d v="2022-12-01T00:00:00"/>
    <n v="392.04602050781199"/>
    <n v="95.500015258789006"/>
    <n v="1"/>
    <n v="-7.3619046138242452E-4"/>
    <n v="3.1446253622146231E-2"/>
    <n v="1"/>
    <n v="0"/>
    <n v="1"/>
    <n v="0"/>
    <n v="0"/>
    <n v="-7.3619046138242452E-4"/>
    <n v="3.1446253622146231E-2"/>
    <n v="-3.2182444083528654E-2"/>
    <n v="0"/>
    <n v="-3.2182444083528654E-2"/>
  </r>
  <r>
    <x v="245"/>
    <d v="2022-12-02T00:00:00"/>
    <n v="391.59371948242102"/>
    <n v="96.700988769531193"/>
    <n v="2"/>
    <n v="-1.1543597205077743E-3"/>
    <n v="1.2497220266822958E-2"/>
    <n v="1"/>
    <n v="0"/>
    <n v="1"/>
    <n v="0"/>
    <n v="0"/>
    <n v="-1.1543597205077743E-3"/>
    <n v="1.2497220266822958E-2"/>
    <n v="-1.3651579987330732E-2"/>
    <n v="0"/>
    <n v="-1.3651579987330732E-2"/>
  </r>
  <r>
    <x v="245"/>
    <d v="2022-12-05T00:00:00"/>
    <n v="384.54925537109301"/>
    <n v="95.346504211425696"/>
    <n v="3"/>
    <n v="-1.8152989296975966E-2"/>
    <n v="-1.410595885841145E-2"/>
    <n v="1"/>
    <n v="0"/>
    <n v="1"/>
    <n v="0"/>
    <n v="0"/>
    <n v="-1.8152989296975966E-2"/>
    <n v="-1.410595885841145E-2"/>
    <n v="-4.0470304385645164E-3"/>
    <n v="0"/>
    <n v="-4.0470304385645164E-3"/>
  </r>
  <r>
    <x v="245"/>
    <d v="2022-12-06T00:00:00"/>
    <n v="379.00604248046801"/>
    <n v="96.574577331542898"/>
    <n v="4"/>
    <n v="-1.4519734961281205E-2"/>
    <n v="1.2797863287266537E-2"/>
    <n v="1"/>
    <n v="0"/>
    <n v="1"/>
    <n v="0"/>
    <n v="0"/>
    <n v="-1.4519734961281205E-2"/>
    <n v="1.2797863287266537E-2"/>
    <n v="-2.7317598248547743E-2"/>
    <n v="0"/>
    <n v="-2.7317598248547743E-2"/>
  </r>
  <r>
    <x v="245"/>
    <d v="2022-12-07T00:00:00"/>
    <n v="378.36126708984301"/>
    <n v="98.85009765625"/>
    <n v="5"/>
    <n v="-1.7026759361014247E-3"/>
    <n v="2.3289005579514195E-2"/>
    <n v="1"/>
    <n v="0"/>
    <n v="1"/>
    <n v="0"/>
    <n v="0"/>
    <n v="-1.7026759361014247E-3"/>
    <n v="2.3289005579514195E-2"/>
    <n v="-2.4991681515615621E-2"/>
    <n v="0"/>
    <n v="-2.4991681515615621E-2"/>
  </r>
  <r>
    <x v="245"/>
    <d v="2022-12-08T00:00:00"/>
    <n v="381.32531738281199"/>
    <n v="98.579208374023395"/>
    <n v="6"/>
    <n v="7.8033899619579031E-3"/>
    <n v="-2.7441665846531407E-3"/>
    <n v="1"/>
    <n v="0"/>
    <n v="0"/>
    <n v="0"/>
    <n v="0"/>
    <n v="0"/>
    <n v="0"/>
    <n v="1.0547556546611044E-2"/>
    <n v="0"/>
    <n v="0"/>
  </r>
  <r>
    <x v="245"/>
    <d v="2022-12-09T00:00:00"/>
    <n v="378.47674560546801"/>
    <n v="96.014739990234304"/>
    <n v="7"/>
    <n v="-7.4982295059974266E-3"/>
    <n v="-2.6358649708629087E-2"/>
    <n v="1"/>
    <n v="0"/>
    <n v="0"/>
    <n v="0"/>
    <n v="0"/>
    <n v="0"/>
    <n v="0"/>
    <n v="1.8860420202631661E-2"/>
    <n v="0"/>
    <n v="0"/>
  </r>
  <r>
    <x v="245"/>
    <d v="2022-12-12T00:00:00"/>
    <n v="383.933349609375"/>
    <n v="96.321731567382798"/>
    <n v="8"/>
    <n v="1.4314336101920616E-2"/>
    <n v="3.1922373885621374E-3"/>
    <n v="1"/>
    <n v="0"/>
    <n v="0"/>
    <n v="0"/>
    <n v="0"/>
    <n v="0"/>
    <n v="0"/>
    <n v="1.1122098713358479E-2"/>
    <n v="0"/>
    <n v="0"/>
  </r>
  <r>
    <x v="245"/>
    <d v="2022-12-13T00:00:00"/>
    <n v="386.83966064453102"/>
    <n v="97.251808166503906"/>
    <n v="9"/>
    <n v="7.5413248008270144E-3"/>
    <n v="9.6096166624316977E-3"/>
    <n v="1"/>
    <n v="0"/>
    <n v="0"/>
    <n v="0"/>
    <n v="0"/>
    <n v="0"/>
    <n v="0"/>
    <n v="-2.0682918616046833E-3"/>
    <n v="0"/>
    <n v="0"/>
  </r>
  <r>
    <x v="245"/>
    <d v="2022-12-14T00:00:00"/>
    <n v="384.36642456054602"/>
    <n v="97.667198181152301"/>
    <n v="10"/>
    <n v="-6.4139653726491917E-3"/>
    <n v="4.2621871645175686E-3"/>
    <n v="1"/>
    <n v="0"/>
    <n v="0"/>
    <n v="0"/>
    <n v="0"/>
    <n v="0"/>
    <n v="0"/>
    <n v="-1.067615253716676E-2"/>
    <n v="0"/>
    <n v="0"/>
  </r>
  <r>
    <x v="245"/>
    <d v="2022-12-15T00:00:00"/>
    <n v="374.96417236328102"/>
    <n v="98.048255920410099"/>
    <n v="11"/>
    <n v="-2.4765847183968754E-2"/>
    <n v="3.8940023669896012E-3"/>
    <n v="1"/>
    <n v="0"/>
    <n v="0"/>
    <n v="0"/>
    <n v="0"/>
    <n v="0"/>
    <n v="0"/>
    <n v="-2.8659849550958356E-2"/>
    <n v="0"/>
    <n v="0"/>
  </r>
  <r>
    <x v="245"/>
    <d v="2022-12-16T00:00:00"/>
    <n v="370.53723144531199"/>
    <n v="96.953010559082003"/>
    <n v="12"/>
    <n v="-1.1876551623232225E-2"/>
    <n v="-1.1233330924329935E-2"/>
    <n v="1"/>
    <n v="0"/>
    <n v="0"/>
    <n v="0"/>
    <n v="0"/>
    <n v="0"/>
    <n v="0"/>
    <n v="-6.4322069890229011E-4"/>
    <n v="0"/>
    <n v="0"/>
  </r>
  <r>
    <x v="245"/>
    <d v="2022-12-19T00:00:00"/>
    <n v="367.395263671875"/>
    <n v="95.323684692382798"/>
    <n v="13"/>
    <n v="-8.5156481959654685E-3"/>
    <n v="-1.6948126395394648E-2"/>
    <n v="1"/>
    <n v="0"/>
    <n v="0"/>
    <n v="0"/>
    <n v="0"/>
    <n v="0"/>
    <n v="0"/>
    <n v="8.43247819942918E-3"/>
    <n v="0"/>
    <n v="0"/>
  </r>
  <r>
    <x v="245"/>
    <d v="2022-12-20T00:00:00"/>
    <n v="367.89797973632801"/>
    <n v="93.631034851074205"/>
    <n v="14"/>
    <n v="1.367389534146939E-3"/>
    <n v="-1.7916410060801618E-2"/>
    <n v="1"/>
    <n v="0"/>
    <n v="0"/>
    <n v="0"/>
    <n v="0"/>
    <n v="0"/>
    <n v="0"/>
    <n v="1.9283799594948556E-2"/>
    <n v="0"/>
    <n v="0"/>
  </r>
  <r>
    <x v="245"/>
    <d v="2022-12-21T00:00:00"/>
    <n v="373.39892578125"/>
    <n v="93.866363525390597"/>
    <n v="15"/>
    <n v="1.4841683489052081E-2"/>
    <n v="2.510208674084571E-3"/>
    <n v="1"/>
    <n v="0"/>
    <n v="0"/>
    <n v="0"/>
    <n v="0"/>
    <n v="0"/>
    <n v="0"/>
    <n v="1.233147481496751E-2"/>
    <n v="0"/>
    <n v="0"/>
  </r>
  <r>
    <x v="245"/>
    <d v="2022-12-22T00:00:00"/>
    <n v="368.07199096679602"/>
    <n v="93.848258972167898"/>
    <n v="16"/>
    <n v="-1.4368807582051932E-2"/>
    <n v="-1.9289443771567942E-4"/>
    <n v="0"/>
    <n v="1"/>
    <n v="0"/>
    <n v="-1.4368807582051932E-2"/>
    <n v="-1.9289443771567942E-4"/>
    <n v="0"/>
    <n v="0"/>
    <n v="0"/>
    <n v="-1.4175913144336253E-2"/>
    <n v="0"/>
  </r>
  <r>
    <x v="245"/>
    <d v="2022-12-23T00:00:00"/>
    <n v="370.18927001953102"/>
    <n v="92.472396850585895"/>
    <n v="17"/>
    <n v="5.7358687758046843E-3"/>
    <n v="-1.4769024126387699E-2"/>
    <n v="0"/>
    <n v="1"/>
    <n v="0"/>
    <n v="5.7358687758046843E-3"/>
    <n v="-1.4769024126387699E-2"/>
    <n v="0"/>
    <n v="0"/>
    <n v="0"/>
    <n v="2.0504892902192384E-2"/>
    <n v="0"/>
  </r>
  <r>
    <x v="245"/>
    <d v="2022-12-27T00:00:00"/>
    <n v="368.729400634765"/>
    <n v="90.643951416015597"/>
    <n v="18"/>
    <n v="-3.951372031041094E-3"/>
    <n v="-1.9970977172664328E-2"/>
    <n v="0"/>
    <n v="1"/>
    <n v="0"/>
    <n v="-3.951372031041094E-3"/>
    <n v="-1.9970977172664328E-2"/>
    <n v="0"/>
    <n v="0"/>
    <n v="0"/>
    <n v="1.6019605141623233E-2"/>
    <n v="0"/>
  </r>
  <r>
    <x v="245"/>
    <d v="2022-12-28T00:00:00"/>
    <n v="364.146881103515"/>
    <n v="90.109909057617102"/>
    <n v="19"/>
    <n v="-1.2505737648481613E-2"/>
    <n v="-5.9090733767408711E-3"/>
    <n v="0"/>
    <n v="1"/>
    <n v="0"/>
    <n v="-1.2505737648481613E-2"/>
    <n v="-5.9090733767408711E-3"/>
    <n v="0"/>
    <n v="0"/>
    <n v="0"/>
    <n v="-6.5966642717407422E-3"/>
    <n v="0"/>
  </r>
  <r>
    <x v="245"/>
    <d v="2022-12-29T00:00:00"/>
    <n v="370.70162963867102"/>
    <n v="91.132728576660099"/>
    <n v="20"/>
    <n v="1.7840200499108994E-2"/>
    <n v="1.1286862635976253E-2"/>
    <n v="0"/>
    <n v="1"/>
    <n v="0"/>
    <n v="1.7840200499108994E-2"/>
    <n v="1.1286862635976253E-2"/>
    <n v="0"/>
    <n v="0"/>
    <n v="0"/>
    <n v="6.5533378631327417E-3"/>
    <n v="0"/>
  </r>
  <r>
    <x v="245"/>
    <d v="2022-12-30T00:00:00"/>
    <n v="369.72518920898398"/>
    <n v="90.118942260742102"/>
    <n v="21"/>
    <n v="-2.6375084502025083E-3"/>
    <n v="-1.1186621158915347E-2"/>
    <n v="0"/>
    <n v="1"/>
    <n v="0"/>
    <n v="-2.6375084502025083E-3"/>
    <n v="-1.1186621158915347E-2"/>
    <n v="0"/>
    <n v="0"/>
    <n v="0"/>
    <n v="8.5491127087128395E-3"/>
    <n v="0"/>
  </r>
  <r>
    <x v="246"/>
    <d v="2023-01-03T00:00:00"/>
    <n v="368.168701171875"/>
    <n v="91.838783264160099"/>
    <n v="1"/>
    <n v="-4.2187375878753432E-3"/>
    <n v="1.8904305567093844E-2"/>
    <n v="1"/>
    <n v="0"/>
    <n v="1"/>
    <n v="0"/>
    <n v="0"/>
    <n v="-4.2187375878753432E-3"/>
    <n v="1.8904305567093844E-2"/>
    <n v="-2.3123043154969186E-2"/>
    <n v="0"/>
    <n v="-2.3123043154969186E-2"/>
  </r>
  <r>
    <x v="246"/>
    <d v="2023-01-04T00:00:00"/>
    <n v="371.01104736328102"/>
    <n v="93.096969604492102"/>
    <n v="2"/>
    <n v="7.6905792028007522E-3"/>
    <n v="1.3606949802035346E-2"/>
    <n v="1"/>
    <n v="0"/>
    <n v="1"/>
    <n v="0"/>
    <n v="0"/>
    <n v="7.6905792028007522E-3"/>
    <n v="1.3606949802035346E-2"/>
    <n v="-5.916370599234594E-3"/>
    <n v="0"/>
    <n v="-5.916370599234594E-3"/>
  </r>
  <r>
    <x v="246"/>
    <d v="2023-01-05T00:00:00"/>
    <n v="366.77648925781199"/>
    <n v="93.486198425292898"/>
    <n v="3"/>
    <n v="-1.1479197993607486E-2"/>
    <n v="4.1721811192575739E-3"/>
    <n v="1"/>
    <n v="0"/>
    <n v="1"/>
    <n v="0"/>
    <n v="0"/>
    <n v="-1.1479197993607486E-2"/>
    <n v="4.1721811192575739E-3"/>
    <n v="-1.5651379112865061E-2"/>
    <n v="0"/>
    <n v="-1.5651379112865061E-2"/>
  </r>
  <r>
    <x v="246"/>
    <d v="2023-01-06T00:00:00"/>
    <n v="375.18746948242102"/>
    <n v="95.206039428710895"/>
    <n v="4"/>
    <n v="2.2673178242506174E-2"/>
    <n v="1.8229564187867291E-2"/>
    <n v="1"/>
    <n v="0"/>
    <n v="1"/>
    <n v="0"/>
    <n v="0"/>
    <n v="2.2673178242506174E-2"/>
    <n v="1.8229564187867291E-2"/>
    <n v="4.4436140546388822E-3"/>
    <n v="0"/>
    <n v="4.4436140546388822E-3"/>
  </r>
  <r>
    <x v="246"/>
    <d v="2023-01-09T00:00:00"/>
    <n v="374.97479248046801"/>
    <n v="95.712936401367102"/>
    <n v="5"/>
    <n v="-5.670160135611078E-4"/>
    <n v="5.3100867688382009E-3"/>
    <n v="1"/>
    <n v="0"/>
    <n v="1"/>
    <n v="0"/>
    <n v="0"/>
    <n v="-5.670160135611078E-4"/>
    <n v="5.3100867688382009E-3"/>
    <n v="-5.8771027823993089E-3"/>
    <n v="0"/>
    <n v="-5.8771027823993089E-3"/>
  </r>
  <r>
    <x v="246"/>
    <d v="2023-01-10T00:00:00"/>
    <n v="377.60443115234301"/>
    <n v="94.128868103027301"/>
    <n v="6"/>
    <n v="6.988365586815243E-3"/>
    <n v="-1.6688685271427191E-2"/>
    <n v="1"/>
    <n v="0"/>
    <n v="0"/>
    <n v="0"/>
    <n v="0"/>
    <n v="0"/>
    <n v="0"/>
    <n v="2.3677050858242434E-2"/>
    <n v="0"/>
    <n v="0"/>
  </r>
  <r>
    <x v="246"/>
    <d v="2023-01-11T00:00:00"/>
    <n v="382.380279541015"/>
    <n v="95.658592224121094"/>
    <n v="7"/>
    <n v="1.2568440363752497E-2"/>
    <n v="1.6120741031266751E-2"/>
    <n v="1"/>
    <n v="0"/>
    <n v="0"/>
    <n v="0"/>
    <n v="0"/>
    <n v="0"/>
    <n v="0"/>
    <n v="-3.5523006675142535E-3"/>
    <n v="0"/>
    <n v="0"/>
  </r>
  <r>
    <x v="246"/>
    <d v="2023-01-12T00:00:00"/>
    <n v="383.7724609375"/>
    <n v="97.541358947753906"/>
    <n v="8"/>
    <n v="3.6342177093544345E-3"/>
    <n v="1.9490960703736543E-2"/>
    <n v="1"/>
    <n v="0"/>
    <n v="0"/>
    <n v="0"/>
    <n v="0"/>
    <n v="0"/>
    <n v="0"/>
    <n v="-1.5856742994382108E-2"/>
    <n v="0"/>
    <n v="0"/>
  </r>
  <r>
    <x v="246"/>
    <d v="2023-01-13T00:00:00"/>
    <n v="385.26132202148398"/>
    <n v="96.627143859863196"/>
    <n v="9"/>
    <n v="3.8720352139021605E-3"/>
    <n v="-9.4167883091094626E-3"/>
    <n v="1"/>
    <n v="0"/>
    <n v="0"/>
    <n v="0"/>
    <n v="0"/>
    <n v="0"/>
    <n v="0"/>
    <n v="1.3288823523011624E-2"/>
    <n v="0"/>
    <n v="0"/>
  </r>
  <r>
    <x v="246"/>
    <d v="2023-01-17T00:00:00"/>
    <n v="384.55554199218699"/>
    <n v="96.002578735351506"/>
    <n v="10"/>
    <n v="-1.8336315039014061E-3"/>
    <n v="-6.484641152005385E-3"/>
    <n v="1"/>
    <n v="0"/>
    <n v="0"/>
    <n v="0"/>
    <n v="0"/>
    <n v="0"/>
    <n v="0"/>
    <n v="4.6510096481039787E-3"/>
    <n v="0"/>
    <n v="0"/>
  </r>
  <r>
    <x v="246"/>
    <d v="2023-01-18T00:00:00"/>
    <n v="378.48416137695301"/>
    <n v="98.328842163085895"/>
    <n v="11"/>
    <n v="-1.5914004794562016E-2"/>
    <n v="2.3942340777257983E-2"/>
    <n v="1"/>
    <n v="0"/>
    <n v="0"/>
    <n v="0"/>
    <n v="0"/>
    <n v="0"/>
    <n v="0"/>
    <n v="-3.9856345571819995E-2"/>
    <n v="0"/>
    <n v="0"/>
  </r>
  <r>
    <x v="246"/>
    <d v="2023-01-19T00:00:00"/>
    <n v="375.728912353515"/>
    <n v="97.713340759277301"/>
    <n v="12"/>
    <n v="-7.3063206571007868E-3"/>
    <n v="-6.2792957826147385E-3"/>
    <n v="1"/>
    <n v="0"/>
    <n v="0"/>
    <n v="0"/>
    <n v="0"/>
    <n v="0"/>
    <n v="0"/>
    <n v="-1.0270248744860483E-3"/>
    <n v="0"/>
    <n v="0"/>
  </r>
  <r>
    <x v="246"/>
    <d v="2023-01-20T00:00:00"/>
    <n v="382.72836303710898"/>
    <n v="96.129287719726506"/>
    <n v="13"/>
    <n v="1.8457597087328095E-2"/>
    <n v="-1.6344065430424715E-2"/>
    <n v="1"/>
    <n v="0"/>
    <n v="0"/>
    <n v="0"/>
    <n v="0"/>
    <n v="0"/>
    <n v="0"/>
    <n v="3.480166251775281E-2"/>
    <n v="0"/>
    <n v="0"/>
  </r>
  <r>
    <x v="246"/>
    <d v="2023-01-23T00:00:00"/>
    <n v="387.320556640625"/>
    <n v="95.676704406738196"/>
    <n v="14"/>
    <n v="1.1927159237272016E-2"/>
    <n v="-4.7191867982529162E-3"/>
    <n v="1"/>
    <n v="0"/>
    <n v="0"/>
    <n v="0"/>
    <n v="0"/>
    <n v="0"/>
    <n v="0"/>
    <n v="1.6646346035524933E-2"/>
    <n v="0"/>
    <n v="0"/>
  </r>
  <r>
    <x v="246"/>
    <d v="2023-01-24T00:00:00"/>
    <n v="386.90481567382801"/>
    <n v="97.052589416503906"/>
    <n v="15"/>
    <n v="-1.0739534549558561E-3"/>
    <n v="1.4278144821749153E-2"/>
    <n v="1"/>
    <n v="0"/>
    <n v="0"/>
    <n v="0"/>
    <n v="0"/>
    <n v="0"/>
    <n v="0"/>
    <n v="-1.5352098276705009E-2"/>
    <n v="0"/>
    <n v="0"/>
  </r>
  <r>
    <x v="246"/>
    <d v="2023-01-25T00:00:00"/>
    <n v="387.04983520507801"/>
    <n v="97.287925720214801"/>
    <n v="16"/>
    <n v="3.7474943210814436E-4"/>
    <n v="2.421897652967314E-3"/>
    <n v="0"/>
    <n v="1"/>
    <n v="0"/>
    <n v="3.7474943210814436E-4"/>
    <n v="2.421897652967314E-3"/>
    <n v="0"/>
    <n v="0"/>
    <n v="0"/>
    <n v="-2.0471482208591699E-3"/>
    <n v="0"/>
  </r>
  <r>
    <x v="246"/>
    <d v="2023-01-26T00:00:00"/>
    <n v="391.3037109375"/>
    <n v="96.8353271484375"/>
    <n v="17"/>
    <n v="1.0930554904746237E-2"/>
    <n v="-4.6630105892499756E-3"/>
    <n v="0"/>
    <n v="1"/>
    <n v="0"/>
    <n v="1.0930554904746237E-2"/>
    <n v="-4.6630105892499756E-3"/>
    <n v="0"/>
    <n v="0"/>
    <n v="0"/>
    <n v="1.5593565493996212E-2"/>
    <n v="0"/>
  </r>
  <r>
    <x v="246"/>
    <d v="2023-01-27T00:00:00"/>
    <n v="392.20278930664"/>
    <n v="96.590911865234304"/>
    <n v="18"/>
    <n v="2.295012902858079E-3"/>
    <n v="-2.5272208624476712E-3"/>
    <n v="0"/>
    <n v="1"/>
    <n v="0"/>
    <n v="2.295012902858079E-3"/>
    <n v="-2.5272208624476712E-3"/>
    <n v="0"/>
    <n v="0"/>
    <n v="0"/>
    <n v="4.8222337653057498E-3"/>
    <n v="0"/>
  </r>
  <r>
    <x v="246"/>
    <d v="2023-01-30T00:00:00"/>
    <n v="387.28182983398398"/>
    <n v="96.237937927246094"/>
    <n v="19"/>
    <n v="-1.2626355231593224E-2"/>
    <n v="-3.6610116443742554E-3"/>
    <n v="0"/>
    <n v="1"/>
    <n v="0"/>
    <n v="-1.2626355231593224E-2"/>
    <n v="-3.6610116443742554E-3"/>
    <n v="0"/>
    <n v="0"/>
    <n v="0"/>
    <n v="-8.9653435872189685E-3"/>
    <n v="0"/>
  </r>
  <r>
    <x v="246"/>
    <d v="2023-01-31T00:00:00"/>
    <n v="392.97619628906199"/>
    <n v="97.007316589355398"/>
    <n v="20"/>
    <n v="1.4596370340862272E-2"/>
    <n v="7.9627593367659032E-3"/>
    <n v="0"/>
    <n v="1"/>
    <n v="0"/>
    <n v="1.4596370340862272E-2"/>
    <n v="7.9627593367659032E-3"/>
    <n v="0"/>
    <n v="0"/>
    <n v="0"/>
    <n v="6.6336110040963684E-3"/>
    <n v="0"/>
  </r>
  <r>
    <x v="247"/>
    <d v="2023-02-01T00:00:00"/>
    <n v="397.15270996093699"/>
    <n v="98.173454284667898"/>
    <n v="1"/>
    <n v="1.0571825779940119E-2"/>
    <n v="1.1949451434840594E-2"/>
    <n v="1"/>
    <n v="0"/>
    <n v="1"/>
    <n v="0"/>
    <n v="0"/>
    <n v="1.0571825779940119E-2"/>
    <n v="1.1949451434840594E-2"/>
    <n v="-1.3776256549004745E-3"/>
    <n v="0"/>
    <n v="-1.3776256549004745E-3"/>
  </r>
  <r>
    <x v="247"/>
    <d v="2023-02-02T00:00:00"/>
    <n v="402.93402099609301"/>
    <n v="98.300491333007798"/>
    <n v="2"/>
    <n v="1.4451962354708936E-2"/>
    <n v="1.29316959196855E-3"/>
    <n v="1"/>
    <n v="0"/>
    <n v="1"/>
    <n v="0"/>
    <n v="0"/>
    <n v="1.4451962354708936E-2"/>
    <n v="1.29316959196855E-3"/>
    <n v="1.3158792762740387E-2"/>
    <n v="0"/>
    <n v="1.3158792762740387E-2"/>
  </r>
  <r>
    <x v="247"/>
    <d v="2023-02-03T00:00:00"/>
    <n v="398.65121459960898"/>
    <n v="96.830352783203097"/>
    <n v="3"/>
    <n v="-1.0685943204717364E-2"/>
    <n v="-1.5068518499577237E-2"/>
    <n v="1"/>
    <n v="0"/>
    <n v="1"/>
    <n v="0"/>
    <n v="0"/>
    <n v="-1.0685943204717364E-2"/>
    <n v="-1.5068518499577237E-2"/>
    <n v="4.3825752948598723E-3"/>
    <n v="0"/>
    <n v="4.3825752948598723E-3"/>
  </r>
  <r>
    <x v="247"/>
    <d v="2023-02-06T00:00:00"/>
    <n v="396.21490478515602"/>
    <n v="96.113441467285099"/>
    <n v="4"/>
    <n v="-6.1301328222301502E-3"/>
    <n v="-7.4313311601086661E-3"/>
    <n v="1"/>
    <n v="0"/>
    <n v="1"/>
    <n v="0"/>
    <n v="0"/>
    <n v="-6.1301328222301502E-3"/>
    <n v="-7.4313311601086661E-3"/>
    <n v="1.3011983378785159E-3"/>
    <n v="0"/>
    <n v="1.3011983378785159E-3"/>
  </r>
  <r>
    <x v="247"/>
    <d v="2023-02-07T00:00:00"/>
    <n v="401.39685058593699"/>
    <n v="95.342071533203097"/>
    <n v="5"/>
    <n v="1.2993837354014142E-2"/>
    <n v="-8.0579983916752862E-3"/>
    <n v="1"/>
    <n v="0"/>
    <n v="1"/>
    <n v="0"/>
    <n v="0"/>
    <n v="1.2993837354014142E-2"/>
    <n v="-8.0579983916752862E-3"/>
    <n v="2.1051835745689428E-2"/>
    <n v="0"/>
    <n v="2.1051835745689428E-2"/>
  </r>
  <r>
    <x v="247"/>
    <d v="2023-02-08T00:00:00"/>
    <n v="397.00765991210898"/>
    <n v="95.795791625976506"/>
    <n v="6"/>
    <n v="-1.099501526756467E-2"/>
    <n v="4.7475778738170294E-3"/>
    <n v="1"/>
    <n v="0"/>
    <n v="0"/>
    <n v="0"/>
    <n v="0"/>
    <n v="0"/>
    <n v="0"/>
    <n v="-1.5742593141381701E-2"/>
    <n v="0"/>
    <n v="0"/>
  </r>
  <r>
    <x v="247"/>
    <d v="2023-02-09T00:00:00"/>
    <n v="393.56588745117102"/>
    <n v="94.888313293457003"/>
    <n v="7"/>
    <n v="-8.7070816288379194E-3"/>
    <n v="-9.5182048243441248E-3"/>
    <n v="1"/>
    <n v="0"/>
    <n v="0"/>
    <n v="0"/>
    <n v="0"/>
    <n v="0"/>
    <n v="0"/>
    <n v="8.1112319550620537E-4"/>
    <n v="0"/>
    <n v="0"/>
  </r>
  <r>
    <x v="247"/>
    <d v="2023-02-10T00:00:00"/>
    <n v="394.484375"/>
    <n v="93.826545715332003"/>
    <n v="8"/>
    <n v="2.331039042799455E-3"/>
    <n v="-1.1252731103909598E-2"/>
    <n v="1"/>
    <n v="0"/>
    <n v="0"/>
    <n v="0"/>
    <n v="0"/>
    <n v="0"/>
    <n v="0"/>
    <n v="1.3583770146709053E-2"/>
    <n v="0"/>
    <n v="0"/>
  </r>
  <r>
    <x v="247"/>
    <d v="2023-02-13T00:00:00"/>
    <n v="399.115234375"/>
    <n v="94.616065979003906"/>
    <n v="9"/>
    <n v="1.1670650746311694E-2"/>
    <n v="8.3794729470729398E-3"/>
    <n v="1"/>
    <n v="0"/>
    <n v="0"/>
    <n v="0"/>
    <n v="0"/>
    <n v="0"/>
    <n v="0"/>
    <n v="3.2911777992387543E-3"/>
    <n v="0"/>
    <n v="0"/>
  </r>
  <r>
    <x v="247"/>
    <d v="2023-02-14T00:00:00"/>
    <n v="398.93157958984301"/>
    <n v="94.398254394531193"/>
    <n v="10"/>
    <n v="-4.6026068943663955E-4"/>
    <n v="-2.3047108859751879E-3"/>
    <n v="1"/>
    <n v="0"/>
    <n v="0"/>
    <n v="0"/>
    <n v="0"/>
    <n v="0"/>
    <n v="0"/>
    <n v="1.8444501965385483E-3"/>
    <n v="0"/>
    <n v="0"/>
  </r>
  <r>
    <x v="247"/>
    <d v="2023-02-15T00:00:00"/>
    <n v="400.22711181640602"/>
    <n v="93.517959594726506"/>
    <n v="11"/>
    <n v="3.2422430623496807E-3"/>
    <n v="-9.3690823207017316E-3"/>
    <n v="1"/>
    <n v="0"/>
    <n v="0"/>
    <n v="0"/>
    <n v="0"/>
    <n v="0"/>
    <n v="0"/>
    <n v="1.2611325383051413E-2"/>
    <n v="0"/>
    <n v="0"/>
  </r>
  <r>
    <x v="247"/>
    <d v="2023-02-16T00:00:00"/>
    <n v="394.71643066406199"/>
    <n v="92.193008422851506"/>
    <n v="12"/>
    <n v="-1.3864555486550436E-2"/>
    <n v="-1.4269201943915495E-2"/>
    <n v="1"/>
    <n v="0"/>
    <n v="0"/>
    <n v="0"/>
    <n v="0"/>
    <n v="0"/>
    <n v="0"/>
    <n v="4.0464645736505885E-4"/>
    <n v="0"/>
    <n v="0"/>
  </r>
  <r>
    <x v="247"/>
    <d v="2023-02-17T00:00:00"/>
    <n v="393.73028564453102"/>
    <n v="92.909950256347599"/>
    <n v="13"/>
    <n v="-2.5014893546066153E-3"/>
    <n v="7.7464501244593892E-3"/>
    <n v="1"/>
    <n v="0"/>
    <n v="0"/>
    <n v="0"/>
    <n v="0"/>
    <n v="0"/>
    <n v="0"/>
    <n v="-1.0247939479066005E-2"/>
    <n v="0"/>
    <n v="0"/>
  </r>
  <r>
    <x v="247"/>
    <d v="2023-02-21T00:00:00"/>
    <n v="385.83172607421801"/>
    <n v="91.103996276855398"/>
    <n v="14"/>
    <n v="-2.0264789080792135E-2"/>
    <n v="-1.962907702831531E-2"/>
    <n v="1"/>
    <n v="0"/>
    <n v="0"/>
    <n v="0"/>
    <n v="0"/>
    <n v="0"/>
    <n v="0"/>
    <n v="-6.3571205247682505E-4"/>
    <n v="0"/>
    <n v="0"/>
  </r>
  <r>
    <x v="247"/>
    <d v="2023-02-22T00:00:00"/>
    <n v="385.30001831054602"/>
    <n v="91.938926696777301"/>
    <n v="15"/>
    <n v="-1.3790324462908837E-3"/>
    <n v="9.1228461284618579E-3"/>
    <n v="1"/>
    <n v="0"/>
    <n v="0"/>
    <n v="0"/>
    <n v="0"/>
    <n v="0"/>
    <n v="0"/>
    <n v="-1.0501878574752741E-2"/>
    <n v="0"/>
    <n v="0"/>
  </r>
  <r>
    <x v="247"/>
    <d v="2023-02-23T00:00:00"/>
    <n v="387.349609375"/>
    <n v="92.837356567382798"/>
    <n v="16"/>
    <n v="5.3053694675775122E-3"/>
    <n v="9.724591651326709E-3"/>
    <n v="0"/>
    <n v="1"/>
    <n v="0"/>
    <n v="5.3053694675775122E-3"/>
    <n v="9.724591651326709E-3"/>
    <n v="0"/>
    <n v="0"/>
    <n v="0"/>
    <n v="-4.4192221837491968E-3"/>
    <n v="0"/>
  </r>
  <r>
    <x v="247"/>
    <d v="2023-02-24T00:00:00"/>
    <n v="383.21176147460898"/>
    <n v="91.63037109375"/>
    <n v="17"/>
    <n v="-1.0739930213399319E-2"/>
    <n v="-1.3086329124101227E-2"/>
    <n v="0"/>
    <n v="1"/>
    <n v="0"/>
    <n v="-1.0739930213399319E-2"/>
    <n v="-1.3086329124101227E-2"/>
    <n v="0"/>
    <n v="0"/>
    <n v="0"/>
    <n v="2.3463989107019075E-3"/>
    <n v="0"/>
  </r>
  <r>
    <x v="247"/>
    <d v="2023-02-27T00:00:00"/>
    <n v="384.51693725585898"/>
    <n v="91.884468078613196"/>
    <n v="18"/>
    <n v="3.4000996466618137E-3"/>
    <n v="2.7692272558473324E-3"/>
    <n v="0"/>
    <n v="1"/>
    <n v="0"/>
    <n v="3.4000996466618137E-3"/>
    <n v="2.7692272558473324E-3"/>
    <n v="0"/>
    <n v="0"/>
    <n v="0"/>
    <n v="6.3087239081448124E-4"/>
    <n v="0"/>
  </r>
  <r>
    <x v="247"/>
    <d v="2023-02-28T00:00:00"/>
    <n v="383.09573364257801"/>
    <n v="92.301925659179602"/>
    <n v="19"/>
    <n v="-3.7029228179264709E-3"/>
    <n v="4.5329981973533662E-3"/>
    <n v="0"/>
    <n v="1"/>
    <n v="0"/>
    <n v="-3.7029228179264709E-3"/>
    <n v="4.5329981973533662E-3"/>
    <n v="0"/>
    <n v="0"/>
    <n v="0"/>
    <n v="-8.2359210152798366E-3"/>
    <n v="0"/>
  </r>
  <r>
    <x v="248"/>
    <d v="2023-03-01T00:00:00"/>
    <n v="381.62625122070301"/>
    <n v="91.310333251953097"/>
    <n v="1"/>
    <n v="-3.8431855227344606E-3"/>
    <n v="-1.0801044039542561E-2"/>
    <n v="1"/>
    <n v="0"/>
    <n v="1"/>
    <n v="0"/>
    <n v="0"/>
    <n v="-3.8431855227344606E-3"/>
    <n v="-1.0801044039542561E-2"/>
    <n v="6.9578585168081006E-3"/>
    <n v="0"/>
    <n v="6.9578585168081006E-3"/>
  </r>
  <r>
    <x v="248"/>
    <d v="2023-03-02T00:00:00"/>
    <n v="384.59420776367102"/>
    <n v="90.500656127929602"/>
    <n v="2"/>
    <n v="7.7470429092792396E-3"/>
    <n v="-8.9068595860294034E-3"/>
    <n v="1"/>
    <n v="0"/>
    <n v="1"/>
    <n v="0"/>
    <n v="0"/>
    <n v="7.7470429092792396E-3"/>
    <n v="-8.9068595860294034E-3"/>
    <n v="1.6653902495308643E-2"/>
    <n v="0"/>
    <n v="1.6653902495308643E-2"/>
  </r>
  <r>
    <x v="248"/>
    <d v="2023-03-03T00:00:00"/>
    <n v="390.76229858398398"/>
    <n v="92.693107604980398"/>
    <n v="3"/>
    <n v="1.5910670485104313E-2"/>
    <n v="2.3937017477286125E-2"/>
    <n v="1"/>
    <n v="0"/>
    <n v="1"/>
    <n v="0"/>
    <n v="0"/>
    <n v="1.5910670485104313E-2"/>
    <n v="2.3937017477286125E-2"/>
    <n v="-8.0263469921818126E-3"/>
    <n v="0"/>
    <n v="-8.0263469921818126E-3"/>
  </r>
  <r>
    <x v="248"/>
    <d v="2023-03-06T00:00:00"/>
    <n v="391.03298950195301"/>
    <n v="91.974403381347599"/>
    <n v="4"/>
    <n v="6.9248544449269694E-4"/>
    <n v="-7.7838039675129323E-3"/>
    <n v="1"/>
    <n v="0"/>
    <n v="1"/>
    <n v="0"/>
    <n v="0"/>
    <n v="6.9248544449269694E-4"/>
    <n v="-7.7838039675129323E-3"/>
    <n v="8.476289412005629E-3"/>
    <n v="0"/>
    <n v="8.476289412005629E-3"/>
  </r>
  <r>
    <x v="248"/>
    <d v="2023-03-07T00:00:00"/>
    <n v="385.03894042968699"/>
    <n v="92.538436889648395"/>
    <n v="5"/>
    <n v="-1.54474554077046E-2"/>
    <n v="6.113777928461385E-3"/>
    <n v="1"/>
    <n v="0"/>
    <n v="1"/>
    <n v="0"/>
    <n v="0"/>
    <n v="-1.54474554077046E-2"/>
    <n v="6.113777928461385E-3"/>
    <n v="-2.1561233336165983E-2"/>
    <n v="0"/>
    <n v="-2.1561233336165983E-2"/>
  </r>
  <r>
    <x v="248"/>
    <d v="2023-03-08T00:00:00"/>
    <n v="385.66735839843699"/>
    <n v="92.629425048828097"/>
    <n v="6"/>
    <n v="1.6307589777639576E-3"/>
    <n v="9.8276413142537374E-4"/>
    <n v="1"/>
    <n v="0"/>
    <n v="0"/>
    <n v="0"/>
    <n v="0"/>
    <n v="0"/>
    <n v="0"/>
    <n v="6.4799484633858389E-4"/>
    <n v="0"/>
    <n v="0"/>
  </r>
  <r>
    <x v="248"/>
    <d v="2023-03-09T00:00:00"/>
    <n v="378.55181884765602"/>
    <n v="92.856872558593693"/>
    <n v="7"/>
    <n v="-1.8622262811070777E-2"/>
    <n v="2.452446641050141E-3"/>
    <n v="1"/>
    <n v="0"/>
    <n v="0"/>
    <n v="0"/>
    <n v="0"/>
    <n v="0"/>
    <n v="0"/>
    <n v="-2.1074709452120918E-2"/>
    <n v="0"/>
    <n v="0"/>
  </r>
  <r>
    <x v="248"/>
    <d v="2023-03-10T00:00:00"/>
    <n v="373.08956909179602"/>
    <n v="96.059120178222599"/>
    <n v="8"/>
    <n v="-1.4534446882754928E-2"/>
    <n v="3.3904534186300635E-2"/>
    <n v="1"/>
    <n v="0"/>
    <n v="0"/>
    <n v="0"/>
    <n v="0"/>
    <n v="0"/>
    <n v="0"/>
    <n v="-4.8438981069055559E-2"/>
    <n v="0"/>
    <n v="0"/>
  </r>
  <r>
    <x v="248"/>
    <d v="2023-03-13T00:00:00"/>
    <n v="372.55776977539"/>
    <n v="96.277442932128906"/>
    <n v="9"/>
    <n v="-1.426409989962691E-3"/>
    <n v="2.2702167923065748E-3"/>
    <n v="1"/>
    <n v="0"/>
    <n v="0"/>
    <n v="0"/>
    <n v="0"/>
    <n v="0"/>
    <n v="0"/>
    <n v="-3.6966267822692656E-3"/>
    <n v="0"/>
    <n v="0"/>
  </r>
  <r>
    <x v="248"/>
    <d v="2023-03-14T00:00:00"/>
    <n v="378.716217041015"/>
    <n v="94.694519042968693"/>
    <n v="10"/>
    <n v="1.6395044473805746E-2"/>
    <n v="-1.6577932438381026E-2"/>
    <n v="1"/>
    <n v="0"/>
    <n v="0"/>
    <n v="0"/>
    <n v="0"/>
    <n v="0"/>
    <n v="0"/>
    <n v="3.2972976912186772E-2"/>
    <n v="0"/>
    <n v="0"/>
  </r>
  <r>
    <x v="248"/>
    <d v="2023-03-15T00:00:00"/>
    <n v="376.34759521484301"/>
    <n v="96.523094177246094"/>
    <n v="11"/>
    <n v="-6.2739852112377549E-3"/>
    <n v="1.9126176148996726E-2"/>
    <n v="1"/>
    <n v="0"/>
    <n v="0"/>
    <n v="0"/>
    <n v="0"/>
    <n v="0"/>
    <n v="0"/>
    <n v="-2.5400161360234482E-2"/>
    <n v="0"/>
    <n v="0"/>
  </r>
  <r>
    <x v="248"/>
    <d v="2023-03-16T00:00:00"/>
    <n v="382.95071411132801"/>
    <n v="95.768013000488196"/>
    <n v="12"/>
    <n v="1.7393125414910272E-2"/>
    <n v="-7.8535619130294786E-3"/>
    <n v="1"/>
    <n v="0"/>
    <n v="0"/>
    <n v="0"/>
    <n v="0"/>
    <n v="0"/>
    <n v="0"/>
    <n v="2.5246687327939749E-2"/>
    <n v="0"/>
    <n v="0"/>
  </r>
  <r>
    <x v="248"/>
    <d v="2023-03-17T00:00:00"/>
    <n v="378.47299194335898"/>
    <n v="97.205406188964801"/>
    <n v="13"/>
    <n v="-1.1761582285877726E-2"/>
    <n v="1.489759344886084E-2"/>
    <n v="1"/>
    <n v="0"/>
    <n v="0"/>
    <n v="0"/>
    <n v="0"/>
    <n v="0"/>
    <n v="0"/>
    <n v="-2.6659175734738565E-2"/>
    <n v="0"/>
    <n v="0"/>
  </r>
  <r>
    <x v="248"/>
    <d v="2023-03-20T00:00:00"/>
    <n v="382.11218261718699"/>
    <n v="96.350257873535099"/>
    <n v="14"/>
    <n v="9.5695224343348394E-3"/>
    <n v="-8.8362578660823188E-3"/>
    <n v="1"/>
    <n v="0"/>
    <n v="0"/>
    <n v="0"/>
    <n v="0"/>
    <n v="0"/>
    <n v="0"/>
    <n v="1.840578030041716E-2"/>
    <n v="0"/>
    <n v="0"/>
  </r>
  <r>
    <x v="248"/>
    <d v="2023-03-21T00:00:00"/>
    <n v="387.12954711914"/>
    <n v="95.522407531738196"/>
    <n v="15"/>
    <n v="1.3045146826158762E-2"/>
    <n v="-8.6292174769914704E-3"/>
    <n v="1"/>
    <n v="0"/>
    <n v="0"/>
    <n v="0"/>
    <n v="0"/>
    <n v="0"/>
    <n v="0"/>
    <n v="2.1674364303150232E-2"/>
    <n v="0"/>
    <n v="0"/>
  </r>
  <r>
    <x v="248"/>
    <d v="2023-03-22T00:00:00"/>
    <n v="380.53036499023398"/>
    <n v="96.7960205078125"/>
    <n v="16"/>
    <n v="-1.7193407109432225E-2"/>
    <n v="1.3245029176330185E-2"/>
    <n v="0"/>
    <n v="1"/>
    <n v="0"/>
    <n v="-1.7193407109432225E-2"/>
    <n v="1.3245029176330185E-2"/>
    <n v="0"/>
    <n v="0"/>
    <n v="0"/>
    <n v="-3.043843628576241E-2"/>
    <n v="0"/>
  </r>
  <r>
    <x v="248"/>
    <d v="2023-03-23T00:00:00"/>
    <n v="381.55908203125"/>
    <n v="96.7960205078125"/>
    <n v="17"/>
    <n v="2.6997294605165954E-3"/>
    <n v="0"/>
    <n v="0"/>
    <n v="1"/>
    <n v="0"/>
    <n v="2.6997294605165954E-3"/>
    <n v="0"/>
    <n v="0"/>
    <n v="0"/>
    <n v="0"/>
    <n v="2.6997294605165954E-3"/>
    <n v="0"/>
  </r>
  <r>
    <x v="248"/>
    <d v="2023-03-24T00:00:00"/>
    <n v="384.06283569335898"/>
    <n v="97.205406188964801"/>
    <n v="18"/>
    <n v="6.5404673757208601E-3"/>
    <n v="4.2204461667435245E-3"/>
    <n v="0"/>
    <n v="1"/>
    <n v="0"/>
    <n v="6.5404673757208601E-3"/>
    <n v="4.2204461667435245E-3"/>
    <n v="0"/>
    <n v="0"/>
    <n v="0"/>
    <n v="2.3200212089773357E-3"/>
    <n v="0"/>
  </r>
  <r>
    <x v="248"/>
    <d v="2023-03-27T00:00:00"/>
    <n v="384.781005859375"/>
    <n v="94.921958923339801"/>
    <n v="19"/>
    <n v="1.8681826817778351E-3"/>
    <n v="-2.3771260168389912E-2"/>
    <n v="0"/>
    <n v="1"/>
    <n v="0"/>
    <n v="1.8681826817778351E-3"/>
    <n v="-2.3771260168389912E-2"/>
    <n v="0"/>
    <n v="0"/>
    <n v="0"/>
    <n v="2.5639442850167747E-2"/>
    <n v="0"/>
  </r>
  <r>
    <x v="248"/>
    <d v="2023-03-28T00:00:00"/>
    <n v="383.91729736328102"/>
    <n v="95.094818115234304"/>
    <n v="20"/>
    <n v="-2.2471985587666481E-3"/>
    <n v="1.8194102886335169E-3"/>
    <n v="0"/>
    <n v="1"/>
    <n v="0"/>
    <n v="-2.2471985587666481E-3"/>
    <n v="1.8194102886335169E-3"/>
    <n v="0"/>
    <n v="0"/>
    <n v="0"/>
    <n v="-4.066608847400165E-3"/>
    <n v="0"/>
  </r>
  <r>
    <x v="248"/>
    <d v="2023-03-29T00:00:00"/>
    <n v="389.49749755859301"/>
    <n v="94.903785705566406"/>
    <n v="21"/>
    <n v="1.443028259469604E-2"/>
    <n v="-2.0108829243863239E-3"/>
    <n v="0"/>
    <n v="1"/>
    <n v="0"/>
    <n v="1.443028259469604E-2"/>
    <n v="-2.0108829243863239E-3"/>
    <n v="0"/>
    <n v="0"/>
    <n v="0"/>
    <n v="1.6441165519082365E-2"/>
    <n v="0"/>
  </r>
  <r>
    <x v="248"/>
    <d v="2023-03-30T00:00:00"/>
    <n v="391.77813720703102"/>
    <n v="95.3404541015625"/>
    <n v="22"/>
    <n v="5.8382625157487695E-3"/>
    <n v="4.5906163917732437E-3"/>
    <n v="0"/>
    <n v="1"/>
    <n v="0"/>
    <n v="5.8382625157487695E-3"/>
    <n v="4.5906163917732437E-3"/>
    <n v="0"/>
    <n v="0"/>
    <n v="0"/>
    <n v="1.2476461239755259E-3"/>
    <n v="0"/>
  </r>
  <r>
    <x v="248"/>
    <d v="2023-03-31T00:00:00"/>
    <n v="397.30007934570301"/>
    <n v="96.768730163574205"/>
    <n v="23"/>
    <n v="1.3996159480227578E-2"/>
    <n v="1.4869693859693426E-2"/>
    <n v="0"/>
    <n v="1"/>
    <n v="0"/>
    <n v="1.3996159480227578E-2"/>
    <n v="1.4869693859693426E-2"/>
    <n v="0"/>
    <n v="0"/>
    <n v="0"/>
    <n v="-8.735343794658481E-4"/>
    <n v="0"/>
  </r>
  <r>
    <x v="249"/>
    <d v="2023-04-03T00:00:00"/>
    <n v="398.81399536132801"/>
    <n v="97.223838806152301"/>
    <n v="1"/>
    <n v="3.8032686234384773E-3"/>
    <n v="4.6920300085213085E-3"/>
    <n v="1"/>
    <n v="0"/>
    <n v="1"/>
    <n v="0"/>
    <n v="0"/>
    <n v="3.8032686234384773E-3"/>
    <n v="4.6920300085213085E-3"/>
    <n v="-8.8876138508283114E-4"/>
    <n v="0"/>
    <n v="-8.8876138508283114E-4"/>
  </r>
  <r>
    <x v="249"/>
    <d v="2023-04-04T00:00:00"/>
    <n v="396.601318359375"/>
    <n v="97.707214355468693"/>
    <n v="2"/>
    <n v="-5.5635909223725648E-3"/>
    <n v="4.9594616377968224E-3"/>
    <n v="1"/>
    <n v="0"/>
    <n v="1"/>
    <n v="0"/>
    <n v="0"/>
    <n v="-5.5635909223725648E-3"/>
    <n v="4.9594616377968224E-3"/>
    <n v="-1.0523052560169388E-2"/>
    <n v="0"/>
    <n v="-1.0523052560169388E-2"/>
  </r>
  <r>
    <x v="249"/>
    <d v="2023-04-05T00:00:00"/>
    <n v="395.56292724609301"/>
    <n v="98.728729248046804"/>
    <n v="3"/>
    <n v="-2.6216576014092244E-3"/>
    <n v="1.040058231815931E-2"/>
    <n v="1"/>
    <n v="0"/>
    <n v="1"/>
    <n v="0"/>
    <n v="0"/>
    <n v="-2.6216576014092244E-3"/>
    <n v="1.040058231815931E-2"/>
    <n v="-1.3022239919568534E-2"/>
    <n v="0"/>
    <n v="-1.3022239919568534E-2"/>
  </r>
  <r>
    <x v="249"/>
    <d v="2023-04-06T00:00:00"/>
    <n v="397.10595703125"/>
    <n v="98.984085083007798"/>
    <n v="4"/>
    <n v="3.8932567300054705E-3"/>
    <n v="2.5830999150097027E-3"/>
    <n v="1"/>
    <n v="0"/>
    <n v="1"/>
    <n v="0"/>
    <n v="0"/>
    <n v="3.8932567300054705E-3"/>
    <n v="2.5830999150097027E-3"/>
    <n v="1.3101568149957677E-3"/>
    <n v="0"/>
    <n v="1.3101568149957677E-3"/>
  </r>
  <r>
    <x v="249"/>
    <d v="2023-04-10T00:00:00"/>
    <n v="397.513580322265"/>
    <n v="97.388023376464801"/>
    <n v="5"/>
    <n v="1.0259584810301961E-3"/>
    <n v="-1.6255840667309087E-2"/>
    <n v="1"/>
    <n v="0"/>
    <n v="1"/>
    <n v="0"/>
    <n v="0"/>
    <n v="1.0259584810301961E-3"/>
    <n v="-1.6255840667309087E-2"/>
    <n v="1.7281799148339282E-2"/>
    <n v="0"/>
    <n v="1.7281799148339282E-2"/>
  </r>
  <r>
    <x v="249"/>
    <d v="2023-04-11T00:00:00"/>
    <n v="397.62030029296801"/>
    <n v="97.588668823242102"/>
    <n v="6"/>
    <n v="2.6843271037883262E-4"/>
    <n v="2.0581487493820964E-3"/>
    <n v="1"/>
    <n v="0"/>
    <n v="0"/>
    <n v="0"/>
    <n v="0"/>
    <n v="0"/>
    <n v="0"/>
    <n v="-1.7897160390032637E-3"/>
    <n v="0"/>
    <n v="0"/>
  </r>
  <r>
    <x v="249"/>
    <d v="2023-04-12T00:00:00"/>
    <n v="395.99963378906199"/>
    <n v="97.488334655761705"/>
    <n v="7"/>
    <n v="-4.0842440749631979E-3"/>
    <n v="-1.028662267088311E-3"/>
    <n v="1"/>
    <n v="0"/>
    <n v="0"/>
    <n v="0"/>
    <n v="0"/>
    <n v="0"/>
    <n v="0"/>
    <n v="-3.0555818078748867E-3"/>
    <n v="0"/>
    <n v="0"/>
  </r>
  <r>
    <x v="249"/>
    <d v="2023-04-13T00:00:00"/>
    <n v="401.25955200195301"/>
    <n v="96.722213745117102"/>
    <n v="8"/>
    <n v="1.319519329426354E-2"/>
    <n v="-7.889632061330738E-3"/>
    <n v="1"/>
    <n v="0"/>
    <n v="0"/>
    <n v="0"/>
    <n v="0"/>
    <n v="0"/>
    <n v="0"/>
    <n v="2.1084825355594278E-2"/>
    <n v="0"/>
    <n v="0"/>
  </r>
  <r>
    <x v="249"/>
    <d v="2023-04-14T00:00:00"/>
    <n v="400.27941894531199"/>
    <n v="95.837532043457003"/>
    <n v="9"/>
    <n v="-2.4456291726043453E-3"/>
    <n v="-9.1887109912718347E-3"/>
    <n v="1"/>
    <n v="0"/>
    <n v="0"/>
    <n v="0"/>
    <n v="0"/>
    <n v="0"/>
    <n v="0"/>
    <n v="6.7430818186674894E-3"/>
    <n v="0"/>
    <n v="0"/>
  </r>
  <r>
    <x v="249"/>
    <d v="2023-04-17T00:00:00"/>
    <n v="401.71566772460898"/>
    <n v="94.697486877441406"/>
    <n v="10"/>
    <n v="3.5816935504519799E-3"/>
    <n v="-1.1966921122038331E-2"/>
    <n v="1"/>
    <n v="0"/>
    <n v="0"/>
    <n v="0"/>
    <n v="0"/>
    <n v="0"/>
    <n v="0"/>
    <n v="1.554861467249031E-2"/>
    <n v="0"/>
    <n v="0"/>
  </r>
  <r>
    <x v="249"/>
    <d v="2023-04-18T00:00:00"/>
    <n v="401.97775268554602"/>
    <n v="95.034934997558594"/>
    <n v="11"/>
    <n v="6.5220135830766765E-4"/>
    <n v="3.5570987034465517E-3"/>
    <n v="1"/>
    <n v="0"/>
    <n v="0"/>
    <n v="0"/>
    <n v="0"/>
    <n v="0"/>
    <n v="0"/>
    <n v="-2.9048973451388841E-3"/>
    <n v="0"/>
    <n v="0"/>
  </r>
  <r>
    <x v="249"/>
    <d v="2023-04-19T00:00:00"/>
    <n v="401.90985107421801"/>
    <n v="94.943733215332003"/>
    <n v="12"/>
    <n v="-1.6893309754228771E-4"/>
    <n v="-9.6012662990707849E-4"/>
    <n v="1"/>
    <n v="0"/>
    <n v="0"/>
    <n v="0"/>
    <n v="0"/>
    <n v="0"/>
    <n v="0"/>
    <n v="7.9119353236479075E-4"/>
    <n v="0"/>
    <n v="0"/>
  </r>
  <r>
    <x v="249"/>
    <d v="2023-04-20T00:00:00"/>
    <n v="399.716552734375"/>
    <n v="95.755447387695298"/>
    <n v="13"/>
    <n v="-5.4721346564366377E-3"/>
    <n v="8.5130840315472706E-3"/>
    <n v="1"/>
    <n v="0"/>
    <n v="0"/>
    <n v="0"/>
    <n v="0"/>
    <n v="0"/>
    <n v="0"/>
    <n v="-1.3985218687983908E-2"/>
    <n v="0"/>
    <n v="0"/>
  </r>
  <r>
    <x v="249"/>
    <d v="2023-04-21T00:00:00"/>
    <n v="400.02706909179602"/>
    <n v="95.217346191406193"/>
    <n v="14"/>
    <n v="7.7653979237934923E-4"/>
    <n v="-5.6353851275762956E-3"/>
    <n v="1"/>
    <n v="0"/>
    <n v="0"/>
    <n v="0"/>
    <n v="0"/>
    <n v="0"/>
    <n v="0"/>
    <n v="6.4119249199556449E-3"/>
    <n v="0"/>
    <n v="0"/>
  </r>
  <r>
    <x v="249"/>
    <d v="2023-04-24T00:00:00"/>
    <n v="400.44436645507801"/>
    <n v="96.138511657714801"/>
    <n v="15"/>
    <n v="1.0426290871946324E-3"/>
    <n v="9.6278482645544526E-3"/>
    <n v="1"/>
    <n v="0"/>
    <n v="0"/>
    <n v="0"/>
    <n v="0"/>
    <n v="0"/>
    <n v="0"/>
    <n v="-8.5852191773598194E-3"/>
    <n v="0"/>
    <n v="0"/>
  </r>
  <r>
    <x v="249"/>
    <d v="2023-04-25T00:00:00"/>
    <n v="394.087799072265"/>
    <n v="97.552177429199205"/>
    <n v="16"/>
    <n v="-1.6001121877308809E-2"/>
    <n v="1.4597406623474732E-2"/>
    <n v="0"/>
    <n v="1"/>
    <n v="0"/>
    <n v="-1.6001121877308809E-2"/>
    <n v="1.4597406623474732E-2"/>
    <n v="0"/>
    <n v="0"/>
    <n v="0"/>
    <n v="-3.0598528500783539E-2"/>
    <n v="0"/>
  </r>
  <r>
    <x v="249"/>
    <d v="2023-04-26T00:00:00"/>
    <n v="392.41864013671801"/>
    <n v="96.512451171875"/>
    <n v="17"/>
    <n v="-4.2444952978460534E-3"/>
    <n v="-1.0715360271021289E-2"/>
    <n v="0"/>
    <n v="1"/>
    <n v="0"/>
    <n v="-4.2444952978460534E-3"/>
    <n v="-1.0715360271021289E-2"/>
    <n v="0"/>
    <n v="0"/>
    <n v="0"/>
    <n v="6.4708649731752355E-3"/>
    <n v="0"/>
  </r>
  <r>
    <x v="249"/>
    <d v="2023-04-27T00:00:00"/>
    <n v="400.23089599609301"/>
    <n v="95.554801940917898"/>
    <n v="18"/>
    <n v="1.9712391099480937E-2"/>
    <n v="-9.9721024939865271E-3"/>
    <n v="0"/>
    <n v="1"/>
    <n v="0"/>
    <n v="1.9712391099480937E-2"/>
    <n v="-9.9721024939865271E-3"/>
    <n v="0"/>
    <n v="0"/>
    <n v="0"/>
    <n v="2.9684493593467462E-2"/>
    <n v="0"/>
  </r>
  <r>
    <x v="249"/>
    <d v="2023-04-28T00:00:00"/>
    <n v="403.64691162109301"/>
    <n v="97.096153259277301"/>
    <n v="19"/>
    <n v="8.4988941217578363E-3"/>
    <n v="1.6001833017784687E-2"/>
    <n v="0"/>
    <n v="1"/>
    <n v="0"/>
    <n v="8.4988941217578363E-3"/>
    <n v="1.6001833017784687E-2"/>
    <n v="0"/>
    <n v="0"/>
    <n v="0"/>
    <n v="-7.5029388960268506E-3"/>
    <n v="0"/>
  </r>
  <r>
    <x v="250"/>
    <d v="2023-05-01T00:00:00"/>
    <n v="403.23931884765602"/>
    <n v="94.296432495117102"/>
    <n v="1"/>
    <n v="-1.010285695093817E-3"/>
    <n v="-2.9258400750385338E-2"/>
    <n v="1"/>
    <n v="0"/>
    <n v="1"/>
    <n v="0"/>
    <n v="0"/>
    <n v="-1.010285695093817E-3"/>
    <n v="-2.9258400750385338E-2"/>
    <n v="2.8248115055291522E-2"/>
    <n v="0"/>
    <n v="2.8248115055291522E-2"/>
  </r>
  <r>
    <x v="250"/>
    <d v="2023-05-02T00:00:00"/>
    <n v="398.707275390625"/>
    <n v="96.646293640136705"/>
    <n v="2"/>
    <n v="-1.1302726983286715E-2"/>
    <n v="2.4614499170677449E-2"/>
    <n v="1"/>
    <n v="0"/>
    <n v="1"/>
    <n v="0"/>
    <n v="0"/>
    <n v="-1.1302726983286715E-2"/>
    <n v="2.4614499170677449E-2"/>
    <n v="-3.5917226153964164E-2"/>
    <n v="0"/>
    <n v="-3.5917226153964164E-2"/>
  </r>
  <r>
    <x v="250"/>
    <d v="2023-05-03T00:00:00"/>
    <n v="395.97052001953102"/>
    <n v="97.185775756835895"/>
    <n v="3"/>
    <n v="-6.8877379144387579E-3"/>
    <n v="5.566504153911819E-3"/>
    <n v="1"/>
    <n v="0"/>
    <n v="1"/>
    <n v="0"/>
    <n v="0"/>
    <n v="-6.8877379144387579E-3"/>
    <n v="5.566504153911819E-3"/>
    <n v="-1.2454242068350576E-2"/>
    <n v="0"/>
    <n v="-1.2454242068350576E-2"/>
  </r>
  <r>
    <x v="250"/>
    <d v="2023-05-04T00:00:00"/>
    <n v="393.16583251953102"/>
    <n v="96.2257080078125"/>
    <n v="4"/>
    <n v="-7.1082755229108611E-3"/>
    <n v="-9.9278038282179897E-3"/>
    <n v="1"/>
    <n v="0"/>
    <n v="1"/>
    <n v="0"/>
    <n v="0"/>
    <n v="-7.1082755229108611E-3"/>
    <n v="-9.9278038282179897E-3"/>
    <n v="2.8195283053071285E-3"/>
    <n v="0"/>
    <n v="2.8195283053071285E-3"/>
  </r>
  <r>
    <x v="250"/>
    <d v="2023-05-05T00:00:00"/>
    <n v="400.44436645507801"/>
    <n v="95.905670166015597"/>
    <n v="5"/>
    <n v="1.8343358069646192E-2"/>
    <n v="-3.3314510189382906E-3"/>
    <n v="1"/>
    <n v="0"/>
    <n v="1"/>
    <n v="0"/>
    <n v="0"/>
    <n v="1.8343358069646192E-2"/>
    <n v="-3.3314510189382906E-3"/>
    <n v="2.1674809088584483E-2"/>
    <n v="0"/>
    <n v="2.1674809088584483E-2"/>
  </r>
  <r>
    <x v="250"/>
    <d v="2023-05-08T00:00:00"/>
    <n v="400.55111694335898"/>
    <n v="94.561599731445298"/>
    <n v="6"/>
    <n v="2.6654454644384933E-4"/>
    <n v="-1.411363481183953E-2"/>
    <n v="1"/>
    <n v="0"/>
    <n v="0"/>
    <n v="0"/>
    <n v="0"/>
    <n v="0"/>
    <n v="0"/>
    <n v="1.4380179358283379E-2"/>
    <n v="0"/>
    <n v="0"/>
  </r>
  <r>
    <x v="250"/>
    <d v="2023-05-09T00:00:00"/>
    <n v="398.79455566406199"/>
    <n v="94.223274230957003"/>
    <n v="7"/>
    <n v="-4.3950049821486091E-3"/>
    <n v="-3.5842475680171789E-3"/>
    <n v="1"/>
    <n v="0"/>
    <n v="0"/>
    <n v="0"/>
    <n v="0"/>
    <n v="0"/>
    <n v="0"/>
    <n v="-8.1075741413143016E-4"/>
    <n v="0"/>
    <n v="0"/>
  </r>
  <r>
    <x v="250"/>
    <d v="2023-05-10T00:00:00"/>
    <n v="400.65789794921801"/>
    <n v="95.137634277343693"/>
    <n v="8"/>
    <n v="4.6615546701987767E-3"/>
    <n v="9.6574014150199363E-3"/>
    <n v="1"/>
    <n v="0"/>
    <n v="0"/>
    <n v="0"/>
    <n v="0"/>
    <n v="0"/>
    <n v="0"/>
    <n v="-4.9958467448211596E-3"/>
    <n v="0"/>
    <n v="0"/>
  </r>
  <r>
    <x v="250"/>
    <d v="2023-05-11T00:00:00"/>
    <n v="399.95913696289"/>
    <n v="96.143394470214801"/>
    <n v="9"/>
    <n v="-1.7455565726999483E-3"/>
    <n v="1.0516144421624633E-2"/>
    <n v="1"/>
    <n v="0"/>
    <n v="0"/>
    <n v="0"/>
    <n v="0"/>
    <n v="0"/>
    <n v="0"/>
    <n v="-1.2261700994324581E-2"/>
    <n v="0"/>
    <n v="0"/>
  </r>
  <r>
    <x v="250"/>
    <d v="2023-05-12T00:00:00"/>
    <n v="399.43502807617102"/>
    <n v="95.338783264160099"/>
    <n v="10"/>
    <n v="-1.3112654175808031E-3"/>
    <n v="-8.4040817927009612E-3"/>
    <n v="1"/>
    <n v="0"/>
    <n v="0"/>
    <n v="0"/>
    <n v="0"/>
    <n v="0"/>
    <n v="0"/>
    <n v="7.0928163751201581E-3"/>
    <n v="0"/>
    <n v="0"/>
  </r>
  <r>
    <x v="250"/>
    <d v="2023-05-15T00:00:00"/>
    <n v="400.81317138671801"/>
    <n v="94.351295471191406"/>
    <n v="11"/>
    <n v="3.4442930928154053E-3"/>
    <n v="-1.0411685419768037E-2"/>
    <n v="1"/>
    <n v="0"/>
    <n v="0"/>
    <n v="0"/>
    <n v="0"/>
    <n v="0"/>
    <n v="0"/>
    <n v="1.3855978512583442E-2"/>
    <n v="0"/>
    <n v="0"/>
  </r>
  <r>
    <x v="250"/>
    <d v="2023-05-16T00:00:00"/>
    <n v="398.13461303710898"/>
    <n v="94.067855834960895"/>
    <n v="12"/>
    <n v="-6.7052401609782892E-3"/>
    <n v="-3.0086097731285306E-3"/>
    <n v="1"/>
    <n v="0"/>
    <n v="0"/>
    <n v="0"/>
    <n v="0"/>
    <n v="0"/>
    <n v="0"/>
    <n v="-3.6966303878497586E-3"/>
    <n v="0"/>
    <n v="0"/>
  </r>
  <r>
    <x v="250"/>
    <d v="2023-05-17T00:00:00"/>
    <n v="402.96762084960898"/>
    <n v="93.793540954589801"/>
    <n v="13"/>
    <n v="1.2066041621476273E-2"/>
    <n v="-2.9203985493778161E-3"/>
    <n v="1"/>
    <n v="0"/>
    <n v="0"/>
    <n v="0"/>
    <n v="0"/>
    <n v="0"/>
    <n v="0"/>
    <n v="1.4986440170854088E-2"/>
    <n v="0"/>
    <n v="0"/>
  </r>
  <r>
    <x v="250"/>
    <d v="2023-05-18T00:00:00"/>
    <n v="406.849517822265"/>
    <n v="93.0986328125"/>
    <n v="14"/>
    <n v="9.5871685607998962E-3"/>
    <n v="-7.4364948572488519E-3"/>
    <n v="1"/>
    <n v="0"/>
    <n v="0"/>
    <n v="0"/>
    <n v="0"/>
    <n v="0"/>
    <n v="0"/>
    <n v="1.702366341804875E-2"/>
    <n v="0"/>
    <n v="0"/>
  </r>
  <r>
    <x v="250"/>
    <d v="2023-05-19T00:00:00"/>
    <n v="406.25747680664"/>
    <n v="92.440315246582003"/>
    <n v="15"/>
    <n v="-1.4562440715961003E-3"/>
    <n v="-7.0963033412201676E-3"/>
    <n v="1"/>
    <n v="0"/>
    <n v="0"/>
    <n v="0"/>
    <n v="0"/>
    <n v="0"/>
    <n v="0"/>
    <n v="5.6400592696240672E-3"/>
    <n v="0"/>
    <n v="0"/>
  </r>
  <r>
    <x v="250"/>
    <d v="2023-05-22T00:00:00"/>
    <n v="406.42251586914"/>
    <n v="92.111152648925696"/>
    <n v="16"/>
    <n v="4.0616002917799767E-4"/>
    <n v="-3.5671669312685255E-3"/>
    <n v="0"/>
    <n v="1"/>
    <n v="0"/>
    <n v="4.0616002917799767E-4"/>
    <n v="-3.5671669312685255E-3"/>
    <n v="0"/>
    <n v="0"/>
    <n v="0"/>
    <n v="3.9733269604465228E-3"/>
    <n v="0"/>
  </r>
  <r>
    <x v="250"/>
    <d v="2023-05-23T00:00:00"/>
    <n v="401.86126708984301"/>
    <n v="92.376319885253906"/>
    <n v="17"/>
    <n v="-1.1286375636578154E-2"/>
    <n v="2.8746387522968343E-3"/>
    <n v="0"/>
    <n v="1"/>
    <n v="0"/>
    <n v="-1.1286375636578154E-2"/>
    <n v="2.8746387522968343E-3"/>
    <n v="0"/>
    <n v="0"/>
    <n v="0"/>
    <n v="-1.4161014388874989E-2"/>
    <n v="0"/>
  </r>
  <r>
    <x v="250"/>
    <d v="2023-05-24T00:00:00"/>
    <n v="398.94985961914"/>
    <n v="91.919158935546804"/>
    <n v="18"/>
    <n v="-7.2711784358973136E-3"/>
    <n v="-4.9611839674008826E-3"/>
    <n v="0"/>
    <n v="1"/>
    <n v="0"/>
    <n v="-7.2711784358973136E-3"/>
    <n v="-4.9611839674008826E-3"/>
    <n v="0"/>
    <n v="0"/>
    <n v="0"/>
    <n v="-2.309994468496431E-3"/>
    <n v="0"/>
  </r>
  <r>
    <x v="250"/>
    <d v="2023-05-25T00:00:00"/>
    <n v="402.404693603515"/>
    <n v="91.6905517578125"/>
    <n v="19"/>
    <n v="8.6225388637408609E-3"/>
    <n v="-2.490143849149108E-3"/>
    <n v="0"/>
    <n v="1"/>
    <n v="0"/>
    <n v="8.6225388637408609E-3"/>
    <n v="-2.490143849149108E-3"/>
    <n v="0"/>
    <n v="0"/>
    <n v="0"/>
    <n v="1.1112682712889968E-2"/>
    <n v="0"/>
  </r>
  <r>
    <x v="250"/>
    <d v="2023-05-26T00:00:00"/>
    <n v="407.61614990234301"/>
    <n v="92.431167602539006"/>
    <n v="20"/>
    <n v="1.2867639760512733E-2"/>
    <n v="8.0448937985457599E-3"/>
    <n v="0"/>
    <n v="1"/>
    <n v="0"/>
    <n v="1.2867639760512733E-2"/>
    <n v="8.0448937985457599E-3"/>
    <n v="0"/>
    <n v="0"/>
    <n v="0"/>
    <n v="4.8227459619669729E-3"/>
    <n v="0"/>
  </r>
  <r>
    <x v="250"/>
    <d v="2023-05-30T00:00:00"/>
    <n v="407.771392822265"/>
    <n v="93.354652404785099"/>
    <n v="21"/>
    <n v="3.8078315810178225E-4"/>
    <n v="9.9414735536540854E-3"/>
    <n v="0"/>
    <n v="1"/>
    <n v="0"/>
    <n v="3.8078315810178225E-4"/>
    <n v="9.9414735536540854E-3"/>
    <n v="0"/>
    <n v="0"/>
    <n v="0"/>
    <n v="-9.5606903955523029E-3"/>
    <n v="0"/>
  </r>
  <r>
    <x v="250"/>
    <d v="2023-05-31T00:00:00"/>
    <n v="405.51025390625"/>
    <n v="94.168418884277301"/>
    <n v="22"/>
    <n v="-5.56054535657042E-3"/>
    <n v="8.6791623256344697E-3"/>
    <n v="0"/>
    <n v="1"/>
    <n v="0"/>
    <n v="-5.56054535657042E-3"/>
    <n v="8.6791623256344697E-3"/>
    <n v="0"/>
    <n v="0"/>
    <n v="0"/>
    <n v="-1.4239707682204891E-2"/>
    <n v="0"/>
  </r>
  <r>
    <x v="251"/>
    <d v="2023-06-01T00:00:00"/>
    <n v="409.36300659179602"/>
    <n v="94.537879943847599"/>
    <n v="1"/>
    <n v="9.4561487811633399E-3"/>
    <n v="3.9157307831461843E-3"/>
    <n v="1"/>
    <n v="0"/>
    <n v="1"/>
    <n v="0"/>
    <n v="0"/>
    <n v="9.4561487811633399E-3"/>
    <n v="3.9157307831461843E-3"/>
    <n v="5.5404179980171556E-3"/>
    <n v="0"/>
    <n v="5.5404179980171556E-3"/>
  </r>
  <r>
    <x v="251"/>
    <d v="2023-06-02T00:00:00"/>
    <n v="415.28286743164"/>
    <n v="93.501937866210895"/>
    <n v="2"/>
    <n v="1.4357587224943744E-2"/>
    <n v="-1.1018438227364556E-2"/>
    <n v="1"/>
    <n v="0"/>
    <n v="1"/>
    <n v="0"/>
    <n v="0"/>
    <n v="1.4357587224943744E-2"/>
    <n v="-1.1018438227364556E-2"/>
    <n v="2.5376025452308298E-2"/>
    <n v="0"/>
    <n v="2.5376025452308298E-2"/>
  </r>
  <r>
    <x v="251"/>
    <d v="2023-06-05T00:00:00"/>
    <n v="414.48709106445301"/>
    <n v="93.327751159667898"/>
    <n v="3"/>
    <n v="-1.918065610857855E-3"/>
    <n v="-1.8646582127398719E-3"/>
    <n v="1"/>
    <n v="0"/>
    <n v="1"/>
    <n v="0"/>
    <n v="0"/>
    <n v="-1.918065610857855E-3"/>
    <n v="-1.8646582127398719E-3"/>
    <n v="-5.3407398117983132E-5"/>
    <n v="0"/>
    <n v="-5.3407398117983132E-5"/>
  </r>
  <r>
    <x v="251"/>
    <d v="2023-06-06T00:00:00"/>
    <n v="415.38961791992102"/>
    <n v="93.8778076171875"/>
    <n v="4"/>
    <n v="2.1750874594230495E-3"/>
    <n v="5.8765139673912876E-3"/>
    <n v="1"/>
    <n v="0"/>
    <n v="1"/>
    <n v="0"/>
    <n v="0"/>
    <n v="2.1750874594230495E-3"/>
    <n v="5.8765139673912876E-3"/>
    <n v="-3.7014265079682381E-3"/>
    <n v="0"/>
    <n v="-3.7014265079682381E-3"/>
  </r>
  <r>
    <x v="251"/>
    <d v="2023-06-07T00:00:00"/>
    <n v="413.95330810546801"/>
    <n v="92.484291076660099"/>
    <n v="5"/>
    <n v="-3.4637330478970926E-3"/>
    <n v="-1.4955213778334598E-2"/>
    <n v="1"/>
    <n v="0"/>
    <n v="1"/>
    <n v="0"/>
    <n v="0"/>
    <n v="-3.4637330478970926E-3"/>
    <n v="-1.4955213778334598E-2"/>
    <n v="1.1491480730437506E-2"/>
    <n v="0"/>
    <n v="1.1491480730437506E-2"/>
  </r>
  <r>
    <x v="251"/>
    <d v="2023-06-08T00:00:00"/>
    <n v="416.45712280273398"/>
    <n v="93.566093444824205"/>
    <n v="6"/>
    <n v="6.0303247445640121E-3"/>
    <n v="1.1629264436221301E-2"/>
    <n v="1"/>
    <n v="0"/>
    <n v="0"/>
    <n v="0"/>
    <n v="0"/>
    <n v="0"/>
    <n v="0"/>
    <n v="-5.5989396916572886E-3"/>
    <n v="0"/>
    <n v="0"/>
  </r>
  <r>
    <x v="251"/>
    <d v="2023-06-09T00:00:00"/>
    <n v="417.20443725585898"/>
    <n v="93.437759399414006"/>
    <n v="7"/>
    <n v="1.7928490147663678E-3"/>
    <n v="-1.3725285720585635E-3"/>
    <n v="1"/>
    <n v="0"/>
    <n v="0"/>
    <n v="0"/>
    <n v="0"/>
    <n v="0"/>
    <n v="0"/>
    <n v="3.1653775868249311E-3"/>
    <n v="0"/>
    <n v="0"/>
  </r>
  <r>
    <x v="251"/>
    <d v="2023-06-12T00:00:00"/>
    <n v="420.98919677734301"/>
    <n v="93.712814331054602"/>
    <n v="8"/>
    <n v="9.0308136214230141E-3"/>
    <n v="2.9393992676485627E-3"/>
    <n v="1"/>
    <n v="0"/>
    <n v="0"/>
    <n v="0"/>
    <n v="0"/>
    <n v="0"/>
    <n v="0"/>
    <n v="6.0914143537744514E-3"/>
    <n v="0"/>
    <n v="0"/>
  </r>
  <r>
    <x v="251"/>
    <d v="2023-06-13T00:00:00"/>
    <n v="423.76473999023398"/>
    <n v="92.786842346191406"/>
    <n v="9"/>
    <n v="6.5712702356910523E-3"/>
    <n v="-9.9300943527099745E-3"/>
    <n v="1"/>
    <n v="0"/>
    <n v="0"/>
    <n v="0"/>
    <n v="0"/>
    <n v="0"/>
    <n v="0"/>
    <n v="1.6501364588401027E-2"/>
    <n v="0"/>
    <n v="0"/>
  </r>
  <r>
    <x v="251"/>
    <d v="2023-06-14T00:00:00"/>
    <n v="424.26937866210898"/>
    <n v="93.529426574707003"/>
    <n v="10"/>
    <n v="1.1901378030457104E-3"/>
    <n v="7.9712648268624332E-3"/>
    <n v="1"/>
    <n v="0"/>
    <n v="0"/>
    <n v="0"/>
    <n v="0"/>
    <n v="0"/>
    <n v="0"/>
    <n v="-6.7811270238167225E-3"/>
    <n v="0"/>
    <n v="0"/>
  </r>
  <r>
    <x v="251"/>
    <d v="2023-06-15T00:00:00"/>
    <n v="429.52935791015602"/>
    <n v="94.427871704101506"/>
    <n v="11"/>
    <n v="1.2321512248549335E-2"/>
    <n v="9.5601711722233113E-3"/>
    <n v="1"/>
    <n v="0"/>
    <n v="0"/>
    <n v="0"/>
    <n v="0"/>
    <n v="0"/>
    <n v="0"/>
    <n v="2.7613410763260241E-3"/>
    <n v="0"/>
    <n v="0"/>
  </r>
  <r>
    <x v="251"/>
    <d v="2023-06-16T00:00:00"/>
    <n v="428.06625366210898"/>
    <n v="94.061164855957003"/>
    <n v="12"/>
    <n v="-3.4121109012683519E-3"/>
    <n v="-3.8910200561238402E-3"/>
    <n v="1"/>
    <n v="0"/>
    <n v="0"/>
    <n v="0"/>
    <n v="0"/>
    <n v="0"/>
    <n v="0"/>
    <n v="4.7890915485548826E-4"/>
    <n v="0"/>
    <n v="0"/>
  </r>
  <r>
    <x v="251"/>
    <d v="2023-06-20T00:00:00"/>
    <n v="425.84533691406199"/>
    <n v="94.712074279785099"/>
    <n v="13"/>
    <n v="-5.2017604173775177E-3"/>
    <n v="6.896231759007004E-3"/>
    <n v="1"/>
    <n v="0"/>
    <n v="0"/>
    <n v="0"/>
    <n v="0"/>
    <n v="0"/>
    <n v="0"/>
    <n v="-1.2097992176384522E-2"/>
    <n v="0"/>
    <n v="0"/>
  </r>
  <r>
    <x v="251"/>
    <d v="2023-06-21T00:00:00"/>
    <n v="423.66345214843699"/>
    <n v="94.941268920898395"/>
    <n v="14"/>
    <n v="-5.1368263436351895E-3"/>
    <n v="2.4169861582345907E-3"/>
    <n v="1"/>
    <n v="0"/>
    <n v="0"/>
    <n v="0"/>
    <n v="0"/>
    <n v="0"/>
    <n v="0"/>
    <n v="-7.5538125018697801E-3"/>
    <n v="0"/>
    <n v="0"/>
  </r>
  <r>
    <x v="251"/>
    <d v="2023-06-22T00:00:00"/>
    <n v="425.192779541015"/>
    <n v="93.795280456542898"/>
    <n v="15"/>
    <n v="3.603269882838077E-3"/>
    <n v="-1.2143938753203852E-2"/>
    <n v="1"/>
    <n v="0"/>
    <n v="0"/>
    <n v="0"/>
    <n v="0"/>
    <n v="0"/>
    <n v="0"/>
    <n v="1.574720863604193E-2"/>
    <n v="0"/>
    <n v="0"/>
  </r>
  <r>
    <x v="251"/>
    <d v="2023-06-23T00:00:00"/>
    <n v="421.97830200195301"/>
    <n v="94.730422973632798"/>
    <n v="16"/>
    <n v="-7.5887693424348058E-3"/>
    <n v="9.9206651375201224E-3"/>
    <n v="0"/>
    <n v="1"/>
    <n v="0"/>
    <n v="-7.5887693424348058E-3"/>
    <n v="9.9206651375201224E-3"/>
    <n v="0"/>
    <n v="0"/>
    <n v="0"/>
    <n v="-1.7509434479954927E-2"/>
    <n v="0"/>
  </r>
  <r>
    <x v="251"/>
    <d v="2023-06-26T00:00:00"/>
    <n v="420.25418090820301"/>
    <n v="94.831253051757798"/>
    <n v="17"/>
    <n v="-4.0941747963465407E-3"/>
    <n v="1.0638235507136799E-3"/>
    <n v="0"/>
    <n v="1"/>
    <n v="0"/>
    <n v="-4.0941747963465407E-3"/>
    <n v="1.0638235507136799E-3"/>
    <n v="0"/>
    <n v="0"/>
    <n v="0"/>
    <n v="-5.1579983470602204E-3"/>
    <n v="0"/>
  </r>
  <r>
    <x v="251"/>
    <d v="2023-06-27T00:00:00"/>
    <n v="424.861572265625"/>
    <n v="94.583724975585895"/>
    <n v="18"/>
    <n v="1.0903682691683294E-2"/>
    <n v="-2.613607642373162E-3"/>
    <n v="0"/>
    <n v="1"/>
    <n v="0"/>
    <n v="1.0903682691683294E-2"/>
    <n v="-2.613607642373162E-3"/>
    <n v="0"/>
    <n v="0"/>
    <n v="0"/>
    <n v="1.3517290334056456E-2"/>
    <n v="0"/>
  </r>
  <r>
    <x v="251"/>
    <d v="2023-06-28T00:00:00"/>
    <n v="425.07583618164"/>
    <n v="94.987106323242102"/>
    <n v="19"/>
    <n v="5.0418752822119607E-4"/>
    <n v="4.2557386461413854E-3"/>
    <n v="0"/>
    <n v="1"/>
    <n v="0"/>
    <n v="5.0418752822119607E-4"/>
    <n v="4.2557386461413854E-3"/>
    <n v="0"/>
    <n v="0"/>
    <n v="0"/>
    <n v="-3.7515511179201893E-3"/>
    <n v="0"/>
  </r>
  <r>
    <x v="251"/>
    <d v="2023-06-29T00:00:00"/>
    <n v="426.751220703125"/>
    <n v="93.272743225097599"/>
    <n v="20"/>
    <n v="3.9336310540393389E-3"/>
    <n v="-1.8213235514470565E-2"/>
    <n v="0"/>
    <n v="1"/>
    <n v="0"/>
    <n v="3.9336310540393389E-3"/>
    <n v="-1.8213235514470565E-2"/>
    <n v="0"/>
    <n v="0"/>
    <n v="0"/>
    <n v="2.2146866568509904E-2"/>
    <n v="0"/>
  </r>
  <r>
    <x v="251"/>
    <d v="2023-06-30T00:00:00"/>
    <n v="431.78723144531199"/>
    <n v="94.372856140136705"/>
    <n v="21"/>
    <n v="1.1731724979151028E-2"/>
    <n v="1.1725566953624004E-2"/>
    <n v="0"/>
    <n v="1"/>
    <n v="0"/>
    <n v="1.1731724979151028E-2"/>
    <n v="1.1725566953624004E-2"/>
    <n v="0"/>
    <n v="0"/>
    <n v="0"/>
    <n v="6.1580255270241024E-6"/>
    <n v="0"/>
  </r>
  <r>
    <x v="252"/>
    <d v="2023-07-03T00:00:00"/>
    <n v="432.28399658203102"/>
    <n v="93.837867736816406"/>
    <n v="1"/>
    <n v="1.1498246332864433E-3"/>
    <n v="-5.685009155391948E-3"/>
    <n v="1"/>
    <n v="0"/>
    <n v="1"/>
    <n v="0"/>
    <n v="0"/>
    <n v="1.1498246332864433E-3"/>
    <n v="-5.685009155391948E-3"/>
    <n v="6.8348337886783911E-3"/>
    <n v="0"/>
    <n v="6.8348337886783911E-3"/>
  </r>
  <r>
    <x v="252"/>
    <d v="2023-07-05T00:00:00"/>
    <n v="431.64111328125"/>
    <n v="92.9461669921875"/>
    <n v="2"/>
    <n v="-1.4882850656995339E-3"/>
    <n v="-9.5480057510660132E-3"/>
    <n v="1"/>
    <n v="0"/>
    <n v="1"/>
    <n v="0"/>
    <n v="0"/>
    <n v="-1.4882850656995339E-3"/>
    <n v="-9.5480057510660132E-3"/>
    <n v="8.05972068536648E-3"/>
    <n v="0"/>
    <n v="8.05972068536648E-3"/>
  </r>
  <r>
    <x v="252"/>
    <d v="2023-07-06T00:00:00"/>
    <n v="428.26110839843699"/>
    <n v="91.631645202636705"/>
    <n v="3"/>
    <n v="-7.8614107630027817E-3"/>
    <n v="-1.4243792345805079E-2"/>
    <n v="1"/>
    <n v="0"/>
    <n v="1"/>
    <n v="0"/>
    <n v="0"/>
    <n v="-7.8614107630027817E-3"/>
    <n v="-1.4243792345805079E-2"/>
    <n v="6.3823815828022972E-3"/>
    <n v="0"/>
    <n v="6.3823815828022972E-3"/>
  </r>
  <r>
    <x v="252"/>
    <d v="2023-07-07T00:00:00"/>
    <n v="427.17987060546801"/>
    <n v="91.080093383789006"/>
    <n v="4"/>
    <n v="-2.5279087518489543E-3"/>
    <n v="-6.0374171738626489E-3"/>
    <n v="1"/>
    <n v="0"/>
    <n v="1"/>
    <n v="0"/>
    <n v="0"/>
    <n v="-2.5279087518489543E-3"/>
    <n v="-6.0374171738626489E-3"/>
    <n v="3.5095084220136945E-3"/>
    <n v="0"/>
    <n v="3.5095084220136945E-3"/>
  </r>
  <r>
    <x v="252"/>
    <d v="2023-07-10T00:00:00"/>
    <n v="428.26110839843699"/>
    <n v="91.199577331542898"/>
    <n v="5"/>
    <n v="2.5279087518489062E-3"/>
    <n v="1.3109960578510703E-3"/>
    <n v="1"/>
    <n v="0"/>
    <n v="1"/>
    <n v="0"/>
    <n v="0"/>
    <n v="2.5279087518489062E-3"/>
    <n v="1.3109960578510703E-3"/>
    <n v="1.2169126939978359E-3"/>
    <n v="0"/>
    <n v="1.2169126939978359E-3"/>
  </r>
  <r>
    <x v="252"/>
    <d v="2023-07-11T00:00:00"/>
    <n v="430.988525390625"/>
    <n v="91.668411254882798"/>
    <n v="6"/>
    <n v="6.3483906072767547E-3"/>
    <n v="5.1275781418161481E-3"/>
    <n v="1"/>
    <n v="0"/>
    <n v="0"/>
    <n v="0"/>
    <n v="0"/>
    <n v="0"/>
    <n v="0"/>
    <n v="1.2208124654606066E-3"/>
    <n v="0"/>
    <n v="0"/>
  </r>
  <r>
    <x v="252"/>
    <d v="2023-07-12T00:00:00"/>
    <n v="434.45617675781199"/>
    <n v="92.688774108886705"/>
    <n v="7"/>
    <n v="8.0136140777061406E-3"/>
    <n v="1.1069525400898275E-2"/>
    <n v="1"/>
    <n v="0"/>
    <n v="0"/>
    <n v="0"/>
    <n v="0"/>
    <n v="0"/>
    <n v="0"/>
    <n v="-3.0559113231921342E-3"/>
    <n v="0"/>
    <n v="0"/>
  </r>
  <r>
    <x v="252"/>
    <d v="2023-07-13T00:00:00"/>
    <n v="437.90441894531199"/>
    <n v="93.6632080078125"/>
    <n v="8"/>
    <n v="7.9055843731638768E-3"/>
    <n v="1.0458088710683442E-2"/>
    <n v="1"/>
    <n v="0"/>
    <n v="0"/>
    <n v="0"/>
    <n v="0"/>
    <n v="0"/>
    <n v="0"/>
    <n v="-2.552504337519565E-3"/>
    <n v="0"/>
    <n v="0"/>
  </r>
  <r>
    <x v="252"/>
    <d v="2023-07-14T00:00:00"/>
    <n v="437.63168334960898"/>
    <n v="93.111656188964801"/>
    <n v="9"/>
    <n v="-6.2301395410172987E-4"/>
    <n v="-5.9060776135650452E-3"/>
    <n v="1"/>
    <n v="0"/>
    <n v="0"/>
    <n v="0"/>
    <n v="0"/>
    <n v="0"/>
    <n v="0"/>
    <n v="5.2830636594633149E-3"/>
    <n v="0"/>
    <n v="0"/>
  </r>
  <r>
    <x v="252"/>
    <d v="2023-07-17T00:00:00"/>
    <n v="439.15121459960898"/>
    <n v="93.157600402832003"/>
    <n v="10"/>
    <n v="3.4661551334708714E-3"/>
    <n v="4.9330969199720502E-4"/>
    <n v="1"/>
    <n v="0"/>
    <n v="0"/>
    <n v="0"/>
    <n v="0"/>
    <n v="0"/>
    <n v="0"/>
    <n v="2.9728454414736662E-3"/>
    <n v="0"/>
    <n v="0"/>
  </r>
  <r>
    <x v="252"/>
    <d v="2023-07-18T00:00:00"/>
    <n v="442.41439819335898"/>
    <n v="93.580474853515597"/>
    <n v="11"/>
    <n v="7.4031891675772838E-3"/>
    <n v="4.5290728519492294E-3"/>
    <n v="1"/>
    <n v="0"/>
    <n v="0"/>
    <n v="0"/>
    <n v="0"/>
    <n v="0"/>
    <n v="0"/>
    <n v="2.8741163156280544E-3"/>
    <n v="0"/>
    <n v="0"/>
  </r>
  <r>
    <x v="252"/>
    <d v="2023-07-19T00:00:00"/>
    <n v="443.398193359375"/>
    <n v="94.637619018554602"/>
    <n v="12"/>
    <n v="2.2212273338382796E-3"/>
    <n v="1.1233301323590014E-2"/>
    <n v="1"/>
    <n v="0"/>
    <n v="0"/>
    <n v="0"/>
    <n v="0"/>
    <n v="0"/>
    <n v="0"/>
    <n v="-9.0120739897517343E-3"/>
    <n v="0"/>
    <n v="0"/>
  </r>
  <r>
    <x v="252"/>
    <d v="2023-07-20T00:00:00"/>
    <n v="440.45648193359301"/>
    <n v="93.488548278808594"/>
    <n v="13"/>
    <n v="-6.6565745937017173E-3"/>
    <n v="-1.2216110562310463E-2"/>
    <n v="1"/>
    <n v="0"/>
    <n v="0"/>
    <n v="0"/>
    <n v="0"/>
    <n v="0"/>
    <n v="0"/>
    <n v="5.5595359686087453E-3"/>
    <n v="0"/>
    <n v="0"/>
  </r>
  <r>
    <x v="252"/>
    <d v="2023-07-21T00:00:00"/>
    <n v="440.45648193359301"/>
    <n v="93.516120910644503"/>
    <n v="14"/>
    <n v="0"/>
    <n v="2.9488709726051033E-4"/>
    <n v="1"/>
    <n v="0"/>
    <n v="0"/>
    <n v="0"/>
    <n v="0"/>
    <n v="0"/>
    <n v="0"/>
    <n v="-2.9488709726051033E-4"/>
    <n v="0"/>
    <n v="0"/>
  </r>
  <r>
    <x v="252"/>
    <d v="2023-07-24T00:00:00"/>
    <n v="442.42410278320301"/>
    <n v="93.175994873046804"/>
    <n v="15"/>
    <n v="4.4572825392023138E-3"/>
    <n v="-3.6437148133573582E-3"/>
    <n v="1"/>
    <n v="0"/>
    <n v="0"/>
    <n v="0"/>
    <n v="0"/>
    <n v="0"/>
    <n v="0"/>
    <n v="8.1009973525596711E-3"/>
    <n v="0"/>
    <n v="0"/>
  </r>
  <r>
    <x v="252"/>
    <d v="2023-07-25T00:00:00"/>
    <n v="443.63195800781199"/>
    <n v="93.001335144042898"/>
    <n v="16"/>
    <n v="2.7263646765255493E-3"/>
    <n v="-1.8762733381903686E-3"/>
    <n v="0"/>
    <n v="1"/>
    <n v="0"/>
    <n v="2.7263646765255493E-3"/>
    <n v="-1.8762733381903686E-3"/>
    <n v="0"/>
    <n v="0"/>
    <n v="0"/>
    <n v="4.6026380147159178E-3"/>
    <n v="0"/>
  </r>
  <r>
    <x v="252"/>
    <d v="2023-07-26T00:00:00"/>
    <n v="443.70016479492102"/>
    <n v="93.093246459960895"/>
    <n v="17"/>
    <n v="1.537345160636204E-4"/>
    <n v="9.8779150471972653E-4"/>
    <n v="0"/>
    <n v="1"/>
    <n v="0"/>
    <n v="1.537345160636204E-4"/>
    <n v="9.8779150471972653E-4"/>
    <n v="0"/>
    <n v="0"/>
    <n v="0"/>
    <n v="-8.340569886561061E-4"/>
    <n v="0"/>
  </r>
  <r>
    <x v="252"/>
    <d v="2023-07-27T00:00:00"/>
    <n v="440.75839233398398"/>
    <n v="91.282310485839801"/>
    <n v="18"/>
    <n v="-6.6521676687524602E-3"/>
    <n v="-1.964462363801844E-2"/>
    <n v="0"/>
    <n v="1"/>
    <n v="0"/>
    <n v="-6.6521676687524602E-3"/>
    <n v="-1.964462363801844E-2"/>
    <n v="0"/>
    <n v="0"/>
    <n v="0"/>
    <n v="1.299245596926598E-2"/>
    <n v="0"/>
  </r>
  <r>
    <x v="252"/>
    <d v="2023-07-28T00:00:00"/>
    <n v="445.07360839843699"/>
    <n v="91.751144409179602"/>
    <n v="19"/>
    <n v="9.7428184917534993E-3"/>
    <n v="5.1229426770008895E-3"/>
    <n v="0"/>
    <n v="1"/>
    <n v="0"/>
    <n v="9.7428184917534993E-3"/>
    <n v="5.1229426770008895E-3"/>
    <n v="0"/>
    <n v="0"/>
    <n v="0"/>
    <n v="4.6198758147526098E-3"/>
    <n v="0"/>
  </r>
  <r>
    <x v="252"/>
    <d v="2023-07-31T00:00:00"/>
    <n v="445.92108154296801"/>
    <n v="91.971786499023395"/>
    <n v="20"/>
    <n v="1.9023085315017136E-3"/>
    <n v="2.4019015463030056E-3"/>
    <n v="0"/>
    <n v="1"/>
    <n v="0"/>
    <n v="1.9023085315017136E-3"/>
    <n v="2.4019015463030056E-3"/>
    <n v="0"/>
    <n v="0"/>
    <n v="0"/>
    <n v="-4.9959301480129192E-4"/>
    <n v="0"/>
  </r>
  <r>
    <x v="253"/>
    <d v="2023-08-01T00:00:00"/>
    <n v="444.64498901367102"/>
    <n v="90.464622497558594"/>
    <n v="1"/>
    <n v="-2.8658028749282563E-3"/>
    <n v="-1.652299887694238E-2"/>
    <n v="1"/>
    <n v="0"/>
    <n v="1"/>
    <n v="0"/>
    <n v="0"/>
    <n v="-2.8658028749282563E-3"/>
    <n v="-1.652299887694238E-2"/>
    <n v="1.3657196002014125E-2"/>
    <n v="0"/>
    <n v="1.3657196002014125E-2"/>
  </r>
  <r>
    <x v="253"/>
    <d v="2023-08-02T00:00:00"/>
    <n v="438.45959472656199"/>
    <n v="89.496757507324205"/>
    <n v="2"/>
    <n v="-1.4008523003546729E-2"/>
    <n v="-1.0756466994744796E-2"/>
    <n v="1"/>
    <n v="0"/>
    <n v="1"/>
    <n v="0"/>
    <n v="0"/>
    <n v="-1.4008523003546729E-2"/>
    <n v="-1.0756466994744796E-2"/>
    <n v="-3.2520560088019328E-3"/>
    <n v="0"/>
    <n v="-3.2520560088019328E-3"/>
  </r>
  <r>
    <x v="253"/>
    <d v="2023-08-03T00:00:00"/>
    <n v="437.203033447265"/>
    <n v="87.431945800781193"/>
    <n v="3"/>
    <n v="-2.8699686417192538E-3"/>
    <n v="-2.334166718329532E-2"/>
    <n v="1"/>
    <n v="0"/>
    <n v="1"/>
    <n v="0"/>
    <n v="0"/>
    <n v="-2.8699686417192538E-3"/>
    <n v="-2.334166718329532E-2"/>
    <n v="2.0471698541576065E-2"/>
    <n v="0"/>
    <n v="2.0471698541576065E-2"/>
  </r>
  <r>
    <x v="253"/>
    <d v="2023-08-04T00:00:00"/>
    <n v="435.22570800781199"/>
    <n v="88.980552673339801"/>
    <n v="4"/>
    <n v="-4.5329291235935423E-3"/>
    <n v="1.7557108094405451E-2"/>
    <n v="1"/>
    <n v="0"/>
    <n v="1"/>
    <n v="0"/>
    <n v="0"/>
    <n v="-4.5329291235935423E-3"/>
    <n v="1.7557108094405451E-2"/>
    <n v="-2.2090037217998994E-2"/>
    <n v="0"/>
    <n v="-2.2090037217998994E-2"/>
  </r>
  <r>
    <x v="253"/>
    <d v="2023-08-07T00:00:00"/>
    <n v="439.02459716796801"/>
    <n v="88.104850769042898"/>
    <n v="5"/>
    <n v="8.6906759947260968E-3"/>
    <n v="-9.8902453332675305E-3"/>
    <n v="1"/>
    <n v="0"/>
    <n v="1"/>
    <n v="0"/>
    <n v="0"/>
    <n v="8.6906759947260968E-3"/>
    <n v="-9.8902453332675305E-3"/>
    <n v="1.8580921327993626E-2"/>
    <n v="0"/>
    <n v="1.8580921327993626E-2"/>
  </r>
  <r>
    <x v="253"/>
    <d v="2023-08-08T00:00:00"/>
    <n v="437.11541748046801"/>
    <n v="89.1280517578125"/>
    <n v="6"/>
    <n v="-4.358168049473911E-3"/>
    <n v="1.1546528236195995E-2"/>
    <n v="1"/>
    <n v="0"/>
    <n v="0"/>
    <n v="0"/>
    <n v="0"/>
    <n v="0"/>
    <n v="0"/>
    <n v="-1.5904696285669907E-2"/>
    <n v="0"/>
    <n v="0"/>
  </r>
  <r>
    <x v="253"/>
    <d v="2023-08-09T00:00:00"/>
    <n v="434.19317626953102"/>
    <n v="89.588943481445298"/>
    <n v="7"/>
    <n v="-6.7077317697825647E-3"/>
    <n v="5.1577942519432799E-3"/>
    <n v="1"/>
    <n v="0"/>
    <n v="0"/>
    <n v="0"/>
    <n v="0"/>
    <n v="0"/>
    <n v="0"/>
    <n v="-1.1865526021725845E-2"/>
    <n v="0"/>
    <n v="0"/>
  </r>
  <r>
    <x v="253"/>
    <d v="2023-08-10T00:00:00"/>
    <n v="434.349029541015"/>
    <n v="88.114044189453097"/>
    <n v="8"/>
    <n v="3.5888474299612162E-4"/>
    <n v="-1.6599981572589885E-2"/>
    <n v="1"/>
    <n v="0"/>
    <n v="0"/>
    <n v="0"/>
    <n v="0"/>
    <n v="0"/>
    <n v="0"/>
    <n v="1.6958866315586008E-2"/>
    <n v="0"/>
    <n v="0"/>
  </r>
  <r>
    <x v="253"/>
    <d v="2023-08-11T00:00:00"/>
    <n v="434.09576416015602"/>
    <n v="87.911285400390597"/>
    <n v="9"/>
    <n v="-5.8326191803065883E-4"/>
    <n v="-2.3037466165717621E-3"/>
    <n v="1"/>
    <n v="0"/>
    <n v="0"/>
    <n v="0"/>
    <n v="0"/>
    <n v="0"/>
    <n v="0"/>
    <n v="1.7204846985411034E-3"/>
    <n v="0"/>
    <n v="0"/>
  </r>
  <r>
    <x v="253"/>
    <d v="2023-08-14T00:00:00"/>
    <n v="436.49203491210898"/>
    <n v="87.717697143554602"/>
    <n v="10"/>
    <n v="5.5049629825025077E-3"/>
    <n v="-2.204514681270591E-3"/>
    <n v="1"/>
    <n v="0"/>
    <n v="0"/>
    <n v="0"/>
    <n v="0"/>
    <n v="0"/>
    <n v="0"/>
    <n v="7.7094776637730983E-3"/>
    <n v="0"/>
    <n v="0"/>
  </r>
  <r>
    <x v="253"/>
    <d v="2023-08-15T00:00:00"/>
    <n v="431.40734863281199"/>
    <n v="87.183059692382798"/>
    <n v="11"/>
    <n v="-1.1717359296192952E-2"/>
    <n v="-6.113628392241552E-3"/>
    <n v="1"/>
    <n v="0"/>
    <n v="0"/>
    <n v="0"/>
    <n v="0"/>
    <n v="0"/>
    <n v="0"/>
    <n v="-5.6037309039514002E-3"/>
    <n v="0"/>
    <n v="0"/>
  </r>
  <r>
    <x v="253"/>
    <d v="2023-08-16T00:00:00"/>
    <n v="428.24157714843699"/>
    <n v="86.500938415527301"/>
    <n v="12"/>
    <n v="-7.3652992534966192E-3"/>
    <n v="-7.8547798459819834E-3"/>
    <n v="1"/>
    <n v="0"/>
    <n v="0"/>
    <n v="0"/>
    <n v="0"/>
    <n v="0"/>
    <n v="0"/>
    <n v="4.8948059248536419E-4"/>
    <n v="0"/>
    <n v="0"/>
  </r>
  <r>
    <x v="253"/>
    <d v="2023-08-17T00:00:00"/>
    <n v="424.97845458984301"/>
    <n v="86.132217407226506"/>
    <n v="13"/>
    <n v="-7.6489963827876956E-3"/>
    <n v="-4.2717352554500999E-3"/>
    <n v="1"/>
    <n v="0"/>
    <n v="0"/>
    <n v="0"/>
    <n v="0"/>
    <n v="0"/>
    <n v="0"/>
    <n v="-3.3772611273375957E-3"/>
    <n v="0"/>
    <n v="0"/>
  </r>
  <r>
    <x v="253"/>
    <d v="2023-08-18T00:00:00"/>
    <n v="425.183013916015"/>
    <n v="86.4364013671875"/>
    <n v="14"/>
    <n v="4.812246560153739E-4"/>
    <n v="3.5253718452484205E-3"/>
    <n v="1"/>
    <n v="0"/>
    <n v="0"/>
    <n v="0"/>
    <n v="0"/>
    <n v="0"/>
    <n v="0"/>
    <n v="-3.0441471892330464E-3"/>
    <n v="0"/>
    <n v="0"/>
  </r>
  <r>
    <x v="253"/>
    <d v="2023-08-21T00:00:00"/>
    <n v="427.94937133789"/>
    <n v="85.284172058105398"/>
    <n v="15"/>
    <n v="6.4852001055502586E-3"/>
    <n v="-1.3420018100207506E-2"/>
    <n v="1"/>
    <n v="0"/>
    <n v="0"/>
    <n v="0"/>
    <n v="0"/>
    <n v="0"/>
    <n v="0"/>
    <n v="1.9905218205757764E-2"/>
    <n v="0"/>
    <n v="0"/>
  </r>
  <r>
    <x v="253"/>
    <d v="2023-08-22T00:00:00"/>
    <n v="426.79022216796801"/>
    <n v="85.938644409179602"/>
    <n v="16"/>
    <n v="-2.712287787616566E-3"/>
    <n v="7.6447234305887018E-3"/>
    <n v="0"/>
    <n v="1"/>
    <n v="0"/>
    <n v="-2.712287787616566E-3"/>
    <n v="7.6447234305887018E-3"/>
    <n v="0"/>
    <n v="0"/>
    <n v="0"/>
    <n v="-1.0357011218205267E-2"/>
    <n v="0"/>
  </r>
  <r>
    <x v="253"/>
    <d v="2023-08-23T00:00:00"/>
    <n v="431.54367065429602"/>
    <n v="88.067977905273395"/>
    <n v="17"/>
    <n v="1.1076102486657063E-2"/>
    <n v="2.4475387934733809E-2"/>
    <n v="0"/>
    <n v="1"/>
    <n v="0"/>
    <n v="1.1076102486657063E-2"/>
    <n v="2.4475387934733809E-2"/>
    <n v="0"/>
    <n v="0"/>
    <n v="0"/>
    <n v="-1.3399285448076746E-2"/>
    <n v="0"/>
  </r>
  <r>
    <x v="253"/>
    <d v="2023-08-24T00:00:00"/>
    <n v="425.56292724609301"/>
    <n v="87.487266540527301"/>
    <n v="18"/>
    <n v="-1.3955884818420815E-2"/>
    <n v="-6.6157349456942632E-3"/>
    <n v="0"/>
    <n v="1"/>
    <n v="0"/>
    <n v="-1.3955884818420815E-2"/>
    <n v="-6.6157349456942632E-3"/>
    <n v="0"/>
    <n v="0"/>
    <n v="0"/>
    <n v="-7.3401498727265523E-3"/>
    <n v="0"/>
  </r>
  <r>
    <x v="253"/>
    <d v="2023-08-25T00:00:00"/>
    <n v="428.56301879882801"/>
    <n v="87.773002624511705"/>
    <n v="19"/>
    <n v="7.0249684008283101E-3"/>
    <n v="3.2607086422162456E-3"/>
    <n v="0"/>
    <n v="1"/>
    <n v="0"/>
    <n v="7.0249684008283101E-3"/>
    <n v="3.2607086422162456E-3"/>
    <n v="0"/>
    <n v="0"/>
    <n v="0"/>
    <n v="3.7642597586120645E-3"/>
    <n v="0"/>
  </r>
  <r>
    <x v="253"/>
    <d v="2023-08-28T00:00:00"/>
    <n v="431.28076171875"/>
    <n v="87.865180969238196"/>
    <n v="20"/>
    <n v="6.3215017236674326E-3"/>
    <n v="1.0496391081198072E-3"/>
    <n v="0"/>
    <n v="1"/>
    <n v="0"/>
    <n v="6.3215017236674326E-3"/>
    <n v="1.0496391081198072E-3"/>
    <n v="0"/>
    <n v="0"/>
    <n v="0"/>
    <n v="5.2718626155476254E-3"/>
    <n v="0"/>
  </r>
  <r>
    <x v="253"/>
    <d v="2023-08-29T00:00:00"/>
    <n v="437.51480102539"/>
    <n v="88.777748107910099"/>
    <n v="21"/>
    <n v="1.4351238817257037E-2"/>
    <n v="1.0332428953271999E-2"/>
    <n v="0"/>
    <n v="1"/>
    <n v="0"/>
    <n v="1.4351238817257037E-2"/>
    <n v="1.0332428953271999E-2"/>
    <n v="0"/>
    <n v="0"/>
    <n v="0"/>
    <n v="4.018809863985038E-3"/>
    <n v="0"/>
  </r>
  <r>
    <x v="253"/>
    <d v="2023-08-30T00:00:00"/>
    <n v="439.316802978515"/>
    <n v="88.685569763183594"/>
    <n v="22"/>
    <n v="4.1102635485631275E-3"/>
    <n v="-1.0388440171432056E-3"/>
    <n v="0"/>
    <n v="1"/>
    <n v="0"/>
    <n v="4.1102635485631275E-3"/>
    <n v="-1.0388440171432056E-3"/>
    <n v="0"/>
    <n v="0"/>
    <n v="0"/>
    <n v="5.1491075657063333E-3"/>
    <n v="0"/>
  </r>
  <r>
    <x v="253"/>
    <d v="2023-08-31T00:00:00"/>
    <n v="438.67388916015602"/>
    <n v="89.081954956054602"/>
    <n v="23"/>
    <n v="-1.4645119567333249E-3"/>
    <n v="4.4595980108256073E-3"/>
    <n v="0"/>
    <n v="1"/>
    <n v="0"/>
    <n v="-1.4645119567333249E-3"/>
    <n v="4.4595980108256073E-3"/>
    <n v="0"/>
    <n v="0"/>
    <n v="0"/>
    <n v="-5.9241099675589326E-3"/>
    <n v="0"/>
  </r>
  <r>
    <x v="254"/>
    <d v="2023-09-01T00:00:00"/>
    <n v="439.49212646484301"/>
    <n v="87.694190979003906"/>
    <n v="1"/>
    <n v="1.8635144765759358E-3"/>
    <n v="-1.5701128447158652E-2"/>
    <n v="1"/>
    <n v="0"/>
    <n v="1"/>
    <n v="0"/>
    <n v="0"/>
    <n v="1.8635144765759358E-3"/>
    <n v="-1.5701128447158652E-2"/>
    <n v="1.7564642923734587E-2"/>
    <n v="0"/>
    <n v="1.7564642923734587E-2"/>
  </r>
  <r>
    <x v="254"/>
    <d v="2023-09-05T00:00:00"/>
    <n v="437.59271240234301"/>
    <n v="86.464530944824205"/>
    <n v="2"/>
    <n v="-4.3312047994452946E-3"/>
    <n v="-1.4121376807779328E-2"/>
    <n v="1"/>
    <n v="0"/>
    <n v="1"/>
    <n v="0"/>
    <n v="0"/>
    <n v="-4.3312047994452946E-3"/>
    <n v="-1.4121376807779328E-2"/>
    <n v="9.7901720083340329E-3"/>
    <n v="0"/>
    <n v="9.7901720083340329E-3"/>
  </r>
  <r>
    <x v="254"/>
    <d v="2023-09-06T00:00:00"/>
    <n v="434.65100097656199"/>
    <n v="86.677192687988196"/>
    <n v="3"/>
    <n v="-6.7451849386406951E-3"/>
    <n v="2.4565060996605461E-3"/>
    <n v="1"/>
    <n v="0"/>
    <n v="1"/>
    <n v="0"/>
    <n v="0"/>
    <n v="-6.7451849386406951E-3"/>
    <n v="2.4565060996605461E-3"/>
    <n v="-9.2016910383012421E-3"/>
    <n v="0"/>
    <n v="-9.2016910383012421E-3"/>
  </r>
  <r>
    <x v="254"/>
    <d v="2023-09-07T00:00:00"/>
    <n v="433.31655883789"/>
    <n v="86.917564392089801"/>
    <n v="4"/>
    <n v="-3.0748688127608839E-3"/>
    <n v="2.7693446710911514E-3"/>
    <n v="1"/>
    <n v="0"/>
    <n v="1"/>
    <n v="0"/>
    <n v="0"/>
    <n v="-3.0748688127608839E-3"/>
    <n v="2.7693446710911514E-3"/>
    <n v="-5.8442134838520357E-3"/>
    <n v="0"/>
    <n v="-5.8442134838520357E-3"/>
  </r>
  <r>
    <x v="254"/>
    <d v="2023-09-08T00:00:00"/>
    <n v="433.96911621093699"/>
    <n v="87.250411987304602"/>
    <n v="5"/>
    <n v="1.5048271059094147E-3"/>
    <n v="3.8221492531900349E-3"/>
    <n v="1"/>
    <n v="0"/>
    <n v="1"/>
    <n v="0"/>
    <n v="0"/>
    <n v="1.5048271059094147E-3"/>
    <n v="3.8221492531900349E-3"/>
    <n v="-2.3173221472806201E-3"/>
    <n v="0"/>
    <n v="-2.3173221472806201E-3"/>
  </r>
  <r>
    <x v="254"/>
    <d v="2023-09-11T00:00:00"/>
    <n v="436.82318115234301"/>
    <n v="86.621711730957003"/>
    <n v="6"/>
    <n v="6.5551226621648325E-3"/>
    <n v="-7.2317860151365114E-3"/>
    <n v="1"/>
    <n v="0"/>
    <n v="0"/>
    <n v="0"/>
    <n v="0"/>
    <n v="0"/>
    <n v="0"/>
    <n v="1.3786908677301344E-2"/>
    <n v="0"/>
    <n v="0"/>
  </r>
  <r>
    <x v="254"/>
    <d v="2023-09-12T00:00:00"/>
    <n v="434.42694091796801"/>
    <n v="87.120964050292898"/>
    <n v="7"/>
    <n v="-5.5007080418089009E-3"/>
    <n v="5.7470473644085458E-3"/>
    <n v="1"/>
    <n v="0"/>
    <n v="0"/>
    <n v="0"/>
    <n v="0"/>
    <n v="0"/>
    <n v="0"/>
    <n v="-1.1247755406217447E-2"/>
    <n v="0"/>
    <n v="0"/>
  </r>
  <r>
    <x v="254"/>
    <d v="2023-09-13T00:00:00"/>
    <n v="434.93347167968699"/>
    <n v="87.102462768554602"/>
    <n v="8"/>
    <n v="1.1652953405692176E-3"/>
    <n v="-2.1238569514620475E-4"/>
    <n v="1"/>
    <n v="0"/>
    <n v="0"/>
    <n v="0"/>
    <n v="0"/>
    <n v="0"/>
    <n v="0"/>
    <n v="1.3776810357154223E-3"/>
    <n v="0"/>
    <n v="0"/>
  </r>
  <r>
    <x v="254"/>
    <d v="2023-09-14T00:00:00"/>
    <n v="438.68359375"/>
    <n v="86.473770141601506"/>
    <n v="9"/>
    <n v="8.5853293236721039E-3"/>
    <n v="-7.2440260475572131E-3"/>
    <n v="1"/>
    <n v="0"/>
    <n v="0"/>
    <n v="0"/>
    <n v="0"/>
    <n v="0"/>
    <n v="0"/>
    <n v="1.5829355371229318E-2"/>
    <n v="0"/>
    <n v="0"/>
  </r>
  <r>
    <x v="254"/>
    <d v="2023-09-15T00:00:00"/>
    <n v="433.39825439453102"/>
    <n v="85.946769714355398"/>
    <n v="10"/>
    <n v="-1.2121348655178591E-2"/>
    <n v="-6.1129847846467565E-3"/>
    <n v="1"/>
    <n v="0"/>
    <n v="0"/>
    <n v="0"/>
    <n v="0"/>
    <n v="0"/>
    <n v="0"/>
    <n v="-6.0083638705318342E-3"/>
    <n v="0"/>
    <n v="0"/>
  </r>
  <r>
    <x v="254"/>
    <d v="2023-09-18T00:00:00"/>
    <n v="433.65243530273398"/>
    <n v="86.436790466308594"/>
    <n v="11"/>
    <n v="5.8631154672888878E-4"/>
    <n v="5.6852529477167636E-3"/>
    <n v="1"/>
    <n v="0"/>
    <n v="0"/>
    <n v="0"/>
    <n v="0"/>
    <n v="0"/>
    <n v="0"/>
    <n v="-5.0989414009878749E-3"/>
    <n v="0"/>
    <n v="0"/>
  </r>
  <r>
    <x v="254"/>
    <d v="2023-09-19T00:00:00"/>
    <n v="432.75311279296801"/>
    <n v="85.798851013183594"/>
    <n v="12"/>
    <n v="-2.0759858584194291E-3"/>
    <n v="-7.4077858090446039E-3"/>
    <n v="1"/>
    <n v="0"/>
    <n v="0"/>
    <n v="0"/>
    <n v="0"/>
    <n v="0"/>
    <n v="0"/>
    <n v="5.3317999506251748E-3"/>
    <n v="0"/>
    <n v="0"/>
  </r>
  <r>
    <x v="254"/>
    <d v="2023-09-20T00:00:00"/>
    <n v="428.774658203125"/>
    <n v="86.066955566406193"/>
    <n v="13"/>
    <n v="-9.2358784113599143E-3"/>
    <n v="3.1199314864911697E-3"/>
    <n v="1"/>
    <n v="0"/>
    <n v="0"/>
    <n v="0"/>
    <n v="0"/>
    <n v="0"/>
    <n v="0"/>
    <n v="-1.2355809897851084E-2"/>
    <n v="0"/>
    <n v="0"/>
  </r>
  <r>
    <x v="254"/>
    <d v="2023-09-21T00:00:00"/>
    <n v="421.68771362304602"/>
    <n v="83.857269287109304"/>
    <n v="14"/>
    <n v="-1.6666483692024239E-2"/>
    <n v="-2.6009367981623677E-2"/>
    <n v="1"/>
    <n v="0"/>
    <n v="0"/>
    <n v="0"/>
    <n v="0"/>
    <n v="0"/>
    <n v="0"/>
    <n v="9.3428842895994374E-3"/>
    <n v="0"/>
    <n v="0"/>
  </r>
  <r>
    <x v="254"/>
    <d v="2023-09-22T00:00:00"/>
    <n v="420.73953247070301"/>
    <n v="84.532203674316406"/>
    <n v="15"/>
    <n v="-2.2510704802919316E-3"/>
    <n v="8.0163918771129945E-3"/>
    <n v="1"/>
    <n v="0"/>
    <n v="0"/>
    <n v="0"/>
    <n v="0"/>
    <n v="0"/>
    <n v="0"/>
    <n v="-1.0267462357404927E-2"/>
    <n v="0"/>
    <n v="0"/>
  </r>
  <r>
    <x v="254"/>
    <d v="2023-09-25T00:00:00"/>
    <n v="422.50881958007801"/>
    <n v="82.451934814453097"/>
    <n v="16"/>
    <n v="4.1963668269865912E-3"/>
    <n v="-2.4917055082687042E-2"/>
    <n v="0"/>
    <n v="1"/>
    <n v="0"/>
    <n v="4.1963668269865912E-3"/>
    <n v="-2.4917055082687042E-2"/>
    <n v="0"/>
    <n v="0"/>
    <n v="0"/>
    <n v="2.9113421909673632E-2"/>
    <n v="0"/>
  </r>
  <r>
    <x v="254"/>
    <d v="2023-09-26T00:00:00"/>
    <n v="416.30160522460898"/>
    <n v="82.165336608886705"/>
    <n v="17"/>
    <n v="-1.4800311199323206E-2"/>
    <n v="-3.4819978809684689E-3"/>
    <n v="0"/>
    <n v="1"/>
    <n v="0"/>
    <n v="-1.4800311199323206E-2"/>
    <n v="-3.4819978809684689E-3"/>
    <n v="0"/>
    <n v="0"/>
    <n v="0"/>
    <n v="-1.1318313318354737E-2"/>
    <n v="0"/>
  </r>
  <r>
    <x v="254"/>
    <d v="2023-09-27T00:00:00"/>
    <n v="416.4677734375"/>
    <n v="81.740051269531193"/>
    <n v="18"/>
    <n v="3.9907378766327315E-4"/>
    <n v="-5.1894120049503613E-3"/>
    <n v="0"/>
    <n v="1"/>
    <n v="0"/>
    <n v="3.9907378766327315E-4"/>
    <n v="-5.1894120049503613E-3"/>
    <n v="0"/>
    <n v="0"/>
    <n v="0"/>
    <n v="5.5884857926136343E-3"/>
    <n v="0"/>
  </r>
  <r>
    <x v="254"/>
    <d v="2023-09-28T00:00:00"/>
    <n v="418.88229370117102"/>
    <n v="81.989677429199205"/>
    <n v="19"/>
    <n v="5.7808745884874767E-3"/>
    <n v="3.0492489674163173E-3"/>
    <n v="0"/>
    <n v="1"/>
    <n v="0"/>
    <n v="5.7808745884874767E-3"/>
    <n v="3.0492489674163173E-3"/>
    <n v="0"/>
    <n v="0"/>
    <n v="0"/>
    <n v="2.7316256210711595E-3"/>
    <n v="0"/>
  </r>
  <r>
    <x v="254"/>
    <d v="2023-09-29T00:00:00"/>
    <n v="417.86566162109301"/>
    <n v="81.998931884765597"/>
    <n v="20"/>
    <n v="-2.4299613135707046E-3"/>
    <n v="1.1286705357071206E-4"/>
    <n v="0"/>
    <n v="1"/>
    <n v="0"/>
    <n v="-2.4299613135707046E-3"/>
    <n v="1.1286705357071206E-4"/>
    <n v="0"/>
    <n v="0"/>
    <n v="0"/>
    <n v="-2.5428283671414167E-3"/>
    <n v="0"/>
  </r>
  <r>
    <x v="255"/>
    <d v="2023-10-02T00:00:00"/>
    <n v="417.69943237304602"/>
    <n v="80.626243591308594"/>
    <n v="1"/>
    <n v="-3.9788462068322827E-4"/>
    <n v="-1.68820219985697E-2"/>
    <n v="1"/>
    <n v="0"/>
    <n v="1"/>
    <n v="0"/>
    <n v="0"/>
    <n v="-3.9788462068322827E-4"/>
    <n v="-1.68820219985697E-2"/>
    <n v="1.6484137377886472E-2"/>
    <n v="0"/>
    <n v="1.6484137377886472E-2"/>
  </r>
  <r>
    <x v="255"/>
    <d v="2023-10-03T00:00:00"/>
    <n v="412.10809326171801"/>
    <n v="78.891838073730398"/>
    <n v="2"/>
    <n v="-1.3476435343390504E-2"/>
    <n v="-2.174642335172719E-2"/>
    <n v="1"/>
    <n v="0"/>
    <n v="1"/>
    <n v="0"/>
    <n v="0"/>
    <n v="-1.3476435343390504E-2"/>
    <n v="-2.174642335172719E-2"/>
    <n v="8.2699880083366862E-3"/>
    <n v="0"/>
    <n v="8.2699880083366862E-3"/>
  </r>
  <r>
    <x v="255"/>
    <d v="2023-10-04T00:00:00"/>
    <n v="415.10906982421801"/>
    <n v="80.004829406738196"/>
    <n v="3"/>
    <n v="7.255627329126965E-3"/>
    <n v="1.4009224402481335E-2"/>
    <n v="1"/>
    <n v="0"/>
    <n v="1"/>
    <n v="0"/>
    <n v="0"/>
    <n v="7.255627329126965E-3"/>
    <n v="1.4009224402481335E-2"/>
    <n v="-6.7535970733543704E-3"/>
    <n v="0"/>
    <n v="-6.7535970733543704E-3"/>
  </r>
  <r>
    <x v="255"/>
    <d v="2023-10-05T00:00:00"/>
    <n v="414.95266723632801"/>
    <n v="79.605995178222599"/>
    <n v="4"/>
    <n v="-3.7684567968355494E-4"/>
    <n v="-4.9975941125241638E-3"/>
    <n v="1"/>
    <n v="0"/>
    <n v="1"/>
    <n v="0"/>
    <n v="0"/>
    <n v="-3.7684567968355494E-4"/>
    <n v="-4.9975941125241638E-3"/>
    <n v="4.6207484328406089E-3"/>
    <n v="0"/>
    <n v="4.6207484328406089E-3"/>
  </r>
  <r>
    <x v="255"/>
    <d v="2023-10-06T00:00:00"/>
    <n v="419.87933349609301"/>
    <n v="78.641433715820298"/>
    <n v="5"/>
    <n v="1.1802909925011771E-2"/>
    <n v="-1.2190699269579428E-2"/>
    <n v="1"/>
    <n v="0"/>
    <n v="1"/>
    <n v="0"/>
    <n v="0"/>
    <n v="1.1802909925011771E-2"/>
    <n v="-1.2190699269579428E-2"/>
    <n v="2.3993609194591196E-2"/>
    <n v="0"/>
    <n v="2.3993609194591196E-2"/>
  </r>
  <r>
    <x v="255"/>
    <d v="2023-10-09T00:00:00"/>
    <n v="422.56747436523398"/>
    <n v="80.487113952636705"/>
    <n v="6"/>
    <n v="6.3817678869874106E-3"/>
    <n v="2.3198389434646166E-2"/>
    <n v="1"/>
    <n v="0"/>
    <n v="0"/>
    <n v="0"/>
    <n v="0"/>
    <n v="0"/>
    <n v="0"/>
    <n v="-1.6816621547658755E-2"/>
    <n v="0"/>
    <n v="0"/>
  </r>
  <r>
    <x v="255"/>
    <d v="2023-10-10T00:00:00"/>
    <n v="424.76687622070301"/>
    <n v="80.375839233398395"/>
    <n v="7"/>
    <n v="5.1913552034492496E-3"/>
    <n v="-1.3834725122558362E-3"/>
    <n v="1"/>
    <n v="0"/>
    <n v="0"/>
    <n v="0"/>
    <n v="0"/>
    <n v="0"/>
    <n v="0"/>
    <n v="6.5748277157050856E-3"/>
    <n v="0"/>
    <n v="0"/>
  </r>
  <r>
    <x v="255"/>
    <d v="2023-10-11T00:00:00"/>
    <n v="426.5068359375"/>
    <n v="82.054588317871094"/>
    <n v="8"/>
    <n v="4.0879029035601512E-3"/>
    <n v="2.0671112994052276E-2"/>
    <n v="1"/>
    <n v="0"/>
    <n v="0"/>
    <n v="0"/>
    <n v="0"/>
    <n v="0"/>
    <n v="0"/>
    <n v="-1.6583210090492125E-2"/>
    <n v="0"/>
    <n v="0"/>
  </r>
  <r>
    <x v="255"/>
    <d v="2023-10-12T00:00:00"/>
    <n v="423.906646728515"/>
    <n v="79.828605651855398"/>
    <n v="9"/>
    <n v="-6.1151366124757665E-3"/>
    <n v="-2.7502829933283943E-2"/>
    <n v="1"/>
    <n v="0"/>
    <n v="0"/>
    <n v="0"/>
    <n v="0"/>
    <n v="0"/>
    <n v="0"/>
    <n v="2.1387693320808178E-2"/>
    <n v="0"/>
    <n v="0"/>
  </r>
  <r>
    <x v="255"/>
    <d v="2023-10-13T00:00:00"/>
    <n v="421.79519653320301"/>
    <n v="81.256950378417898"/>
    <n v="10"/>
    <n v="-4.9933782203375179E-3"/>
    <n v="1.7734453633117604E-2"/>
    <n v="1"/>
    <n v="0"/>
    <n v="0"/>
    <n v="0"/>
    <n v="0"/>
    <n v="0"/>
    <n v="0"/>
    <n v="-2.2727831853455123E-2"/>
    <n v="0"/>
    <n v="0"/>
  </r>
  <r>
    <x v="255"/>
    <d v="2023-10-16T00:00:00"/>
    <n v="426.23312377929602"/>
    <n v="79.949180603027301"/>
    <n v="11"/>
    <n v="1.0466555547370892E-2"/>
    <n v="-1.6225170310490235E-2"/>
    <n v="1"/>
    <n v="0"/>
    <n v="0"/>
    <n v="0"/>
    <n v="0"/>
    <n v="0"/>
    <n v="0"/>
    <n v="2.6691725857861129E-2"/>
    <n v="0"/>
    <n v="0"/>
  </r>
  <r>
    <x v="255"/>
    <d v="2023-10-17T00:00:00"/>
    <n v="426.21356201171801"/>
    <n v="79.068077087402301"/>
    <n v="12"/>
    <n v="-4.5895580116625893E-5"/>
    <n v="-1.1081973689829796E-2"/>
    <n v="1"/>
    <n v="0"/>
    <n v="0"/>
    <n v="0"/>
    <n v="0"/>
    <n v="0"/>
    <n v="0"/>
    <n v="1.103607810971317E-2"/>
    <n v="0"/>
    <n v="0"/>
  </r>
  <r>
    <x v="255"/>
    <d v="2023-10-18T00:00:00"/>
    <n v="420.53421020507801"/>
    <n v="78.372482299804602"/>
    <n v="13"/>
    <n v="-1.3414707806563078E-2"/>
    <n v="-8.8363419992552872E-3"/>
    <n v="1"/>
    <n v="0"/>
    <n v="0"/>
    <n v="0"/>
    <n v="0"/>
    <n v="0"/>
    <n v="0"/>
    <n v="-4.578365807307791E-3"/>
    <n v="0"/>
    <n v="0"/>
  </r>
  <r>
    <x v="255"/>
    <d v="2023-10-19T00:00:00"/>
    <n v="416.83929443359301"/>
    <n v="76.767906188964801"/>
    <n v="14"/>
    <n v="-8.8250696530518501E-3"/>
    <n v="-2.0686210021143348E-2"/>
    <n v="1"/>
    <n v="0"/>
    <n v="0"/>
    <n v="0"/>
    <n v="0"/>
    <n v="0"/>
    <n v="0"/>
    <n v="1.1861140368091497E-2"/>
    <n v="0"/>
    <n v="0"/>
  </r>
  <r>
    <x v="255"/>
    <d v="2023-10-20T00:00:00"/>
    <n v="411.71707153320301"/>
    <n v="77.203811645507798"/>
    <n v="15"/>
    <n v="-1.2364368597534675E-2"/>
    <n v="5.662164808852445E-3"/>
    <n v="1"/>
    <n v="0"/>
    <n v="0"/>
    <n v="0"/>
    <n v="0"/>
    <n v="0"/>
    <n v="0"/>
    <n v="-1.8026533406387119E-2"/>
    <n v="0"/>
    <n v="0"/>
  </r>
  <r>
    <x v="255"/>
    <d v="2023-10-23T00:00:00"/>
    <n v="411.00354003906199"/>
    <n v="78.131301879882798"/>
    <n v="16"/>
    <n v="-1.7345661771589755E-3"/>
    <n v="1.1941939407528556E-2"/>
    <n v="0"/>
    <n v="1"/>
    <n v="0"/>
    <n v="-1.7345661771589755E-3"/>
    <n v="1.1941939407528556E-2"/>
    <n v="0"/>
    <n v="0"/>
    <n v="0"/>
    <n v="-1.3676505584687531E-2"/>
    <n v="0"/>
  </r>
  <r>
    <x v="255"/>
    <d v="2023-10-24T00:00:00"/>
    <n v="414.102294921875"/>
    <n v="79.160827636718693"/>
    <n v="17"/>
    <n v="7.5112047942142244E-3"/>
    <n v="1.3090807052807591E-2"/>
    <n v="0"/>
    <n v="1"/>
    <n v="0"/>
    <n v="7.5112047942142244E-3"/>
    <n v="1.3090807052807591E-2"/>
    <n v="0"/>
    <n v="0"/>
    <n v="0"/>
    <n v="-5.5796022585933667E-3"/>
    <n v="0"/>
  </r>
  <r>
    <x v="255"/>
    <d v="2023-10-25T00:00:00"/>
    <n v="408.15899658203102"/>
    <n v="77.398590087890597"/>
    <n v="18"/>
    <n v="-1.4456236490294445E-2"/>
    <n v="-2.2513011407658982E-2"/>
    <n v="0"/>
    <n v="1"/>
    <n v="0"/>
    <n v="-1.4456236490294445E-2"/>
    <n v="-2.2513011407658982E-2"/>
    <n v="0"/>
    <n v="0"/>
    <n v="0"/>
    <n v="8.0567749173645377E-3"/>
    <n v="0"/>
  </r>
  <r>
    <x v="255"/>
    <d v="2023-10-26T00:00:00"/>
    <n v="403.27142333984301"/>
    <n v="78.585792541503906"/>
    <n v="19"/>
    <n v="-1.2046953707433965E-2"/>
    <n v="1.5222362116281949E-2"/>
    <n v="0"/>
    <n v="1"/>
    <n v="0"/>
    <n v="-1.2046953707433965E-2"/>
    <n v="1.5222362116281949E-2"/>
    <n v="0"/>
    <n v="0"/>
    <n v="0"/>
    <n v="-2.7269315823715914E-2"/>
    <n v="0"/>
  </r>
  <r>
    <x v="255"/>
    <d v="2023-10-27T00:00:00"/>
    <n v="401.44348144531199"/>
    <n v="78.251884460449205"/>
    <n v="20"/>
    <n v="-4.5430873161807512E-3"/>
    <n v="-4.2580149353918595E-3"/>
    <n v="0"/>
    <n v="1"/>
    <n v="0"/>
    <n v="-4.5430873161807512E-3"/>
    <n v="-4.2580149353918595E-3"/>
    <n v="0"/>
    <n v="0"/>
    <n v="0"/>
    <n v="-2.8507238078889167E-4"/>
    <n v="0"/>
  </r>
  <r>
    <x v="255"/>
    <d v="2023-10-30T00:00:00"/>
    <n v="406.243072509765"/>
    <n v="77.899452209472599"/>
    <n v="21"/>
    <n v="1.1884926241726391E-2"/>
    <n v="-4.5139908107820672E-3"/>
    <n v="0"/>
    <n v="1"/>
    <n v="0"/>
    <n v="1.1884926241726391E-2"/>
    <n v="-4.5139908107820672E-3"/>
    <n v="0"/>
    <n v="0"/>
    <n v="0"/>
    <n v="1.6398917052508458E-2"/>
    <n v="0"/>
  </r>
  <r>
    <x v="255"/>
    <d v="2023-10-31T00:00:00"/>
    <n v="408.79437255859301"/>
    <n v="77.519149780273395"/>
    <n v="22"/>
    <n v="6.260591822979336E-3"/>
    <n v="-4.8939211055180794E-3"/>
    <n v="0"/>
    <n v="1"/>
    <n v="0"/>
    <n v="6.260591822979336E-3"/>
    <n v="-4.8939211055180794E-3"/>
    <n v="0"/>
    <n v="0"/>
    <n v="0"/>
    <n v="1.1154512928497416E-2"/>
    <n v="0"/>
  </r>
  <r>
    <x v="256"/>
    <d v="2023-11-01T00:00:00"/>
    <n v="413.15402221679602"/>
    <n v="79.199943542480398"/>
    <n v="1"/>
    <n v="1.0608185549752144E-2"/>
    <n v="2.1450586197023079E-2"/>
    <n v="1"/>
    <n v="0"/>
    <n v="1"/>
    <n v="0"/>
    <n v="0"/>
    <n v="1.0608185549752144E-2"/>
    <n v="2.1450586197023079E-2"/>
    <n v="-1.0842400647270935E-2"/>
    <n v="0"/>
    <n v="-1.0842400647270935E-2"/>
  </r>
  <r>
    <x v="256"/>
    <d v="2023-11-02T00:00:00"/>
    <n v="421.07189941406199"/>
    <n v="81.005462646484304"/>
    <n v="2"/>
    <n v="1.8983142969290701E-2"/>
    <n v="2.2541006505855644E-2"/>
    <n v="1"/>
    <n v="0"/>
    <n v="1"/>
    <n v="0"/>
    <n v="0"/>
    <n v="1.8983142969290701E-2"/>
    <n v="2.2541006505855644E-2"/>
    <n v="-3.5578635365649432E-3"/>
    <n v="0"/>
    <n v="-3.5578635365649432E-3"/>
  </r>
  <r>
    <x v="256"/>
    <d v="2023-11-03T00:00:00"/>
    <n v="424.913482666015"/>
    <n v="81.554542541503906"/>
    <n v="3"/>
    <n v="9.081976446657784E-3"/>
    <n v="6.7554375694192093E-3"/>
    <n v="1"/>
    <n v="0"/>
    <n v="1"/>
    <n v="0"/>
    <n v="0"/>
    <n v="9.081976446657784E-3"/>
    <n v="6.7554375694192093E-3"/>
    <n v="2.3265388772385747E-3"/>
    <n v="0"/>
    <n v="2.3265388772385747E-3"/>
  </r>
  <r>
    <x v="256"/>
    <d v="2023-11-06T00:00:00"/>
    <n v="425.89096069335898"/>
    <n v="80.763473510742102"/>
    <n v="4"/>
    <n v="2.2977746885192631E-3"/>
    <n v="-9.7472272416562807E-3"/>
    <n v="1"/>
    <n v="0"/>
    <n v="1"/>
    <n v="0"/>
    <n v="0"/>
    <n v="2.2977746885192631E-3"/>
    <n v="-9.7472272416562807E-3"/>
    <n v="1.2045001930175544E-2"/>
    <n v="0"/>
    <n v="1.2045001930175544E-2"/>
  </r>
  <r>
    <x v="256"/>
    <d v="2023-11-07T00:00:00"/>
    <n v="427.10311889648398"/>
    <n v="81.954742431640597"/>
    <n v="5"/>
    <n v="2.8421276256944445E-3"/>
    <n v="1.4642370527847526E-2"/>
    <n v="1"/>
    <n v="0"/>
    <n v="1"/>
    <n v="0"/>
    <n v="0"/>
    <n v="2.8421276256944445E-3"/>
    <n v="1.4642370527847526E-2"/>
    <n v="-1.1800242902153082E-2"/>
    <n v="0"/>
    <n v="-1.1800242902153082E-2"/>
  </r>
  <r>
    <x v="256"/>
    <d v="2023-11-08T00:00:00"/>
    <n v="427.41589355468699"/>
    <n v="83.350730895996094"/>
    <n v="6"/>
    <n v="7.3204848017068469E-4"/>
    <n v="1.6890204822386571E-2"/>
    <n v="1"/>
    <n v="0"/>
    <n v="0"/>
    <n v="0"/>
    <n v="0"/>
    <n v="0"/>
    <n v="0"/>
    <n v="-1.6158156342215887E-2"/>
    <n v="0"/>
    <n v="0"/>
  </r>
  <r>
    <x v="256"/>
    <d v="2023-11-09T00:00:00"/>
    <n v="424.08264160156199"/>
    <n v="81.433570861816406"/>
    <n v="7"/>
    <n v="-7.8291831207367175E-3"/>
    <n v="-2.3269771719294948E-2"/>
    <n v="1"/>
    <n v="0"/>
    <n v="0"/>
    <n v="0"/>
    <n v="0"/>
    <n v="0"/>
    <n v="0"/>
    <n v="1.5440588598558231E-2"/>
    <n v="0"/>
    <n v="0"/>
  </r>
  <r>
    <x v="256"/>
    <d v="2023-11-10T00:00:00"/>
    <n v="430.70031738281199"/>
    <n v="81.889587402343693"/>
    <n v="8"/>
    <n v="1.5484183282524249E-2"/>
    <n v="5.5842383945747115E-3"/>
    <n v="1"/>
    <n v="0"/>
    <n v="0"/>
    <n v="0"/>
    <n v="0"/>
    <n v="0"/>
    <n v="0"/>
    <n v="9.8999448879495376E-3"/>
    <n v="0"/>
    <n v="0"/>
  </r>
  <r>
    <x v="256"/>
    <d v="2023-11-13T00:00:00"/>
    <n v="430.289794921875"/>
    <n v="81.703453063964801"/>
    <n v="9"/>
    <n v="-9.5360559007495998E-4"/>
    <n v="-2.2755786941706258E-3"/>
    <n v="1"/>
    <n v="0"/>
    <n v="0"/>
    <n v="0"/>
    <n v="0"/>
    <n v="0"/>
    <n v="0"/>
    <n v="1.3219731040956658E-3"/>
    <n v="0"/>
    <n v="0"/>
  </r>
  <r>
    <x v="256"/>
    <d v="2023-11-14T00:00:00"/>
    <n v="438.63775634765602"/>
    <n v="83.555488586425696"/>
    <n v="10"/>
    <n v="1.9214992693100265E-2"/>
    <n v="2.2414678983435549E-2"/>
    <n v="1"/>
    <n v="0"/>
    <n v="0"/>
    <n v="0"/>
    <n v="0"/>
    <n v="0"/>
    <n v="0"/>
    <n v="-3.1996862903352838E-3"/>
    <n v="0"/>
    <n v="0"/>
  </r>
  <r>
    <x v="256"/>
    <d v="2023-11-15T00:00:00"/>
    <n v="439.56634521484301"/>
    <n v="82.382850646972599"/>
    <n v="11"/>
    <n v="2.1147457899606068E-3"/>
    <n v="-1.4133653082621603E-2"/>
    <n v="1"/>
    <n v="0"/>
    <n v="0"/>
    <n v="0"/>
    <n v="0"/>
    <n v="0"/>
    <n v="0"/>
    <n v="1.6248398872582212E-2"/>
    <n v="0"/>
    <n v="0"/>
  </r>
  <r>
    <x v="256"/>
    <d v="2023-11-16T00:00:00"/>
    <n v="440.10397338867102"/>
    <n v="83.406585693359304"/>
    <n v="12"/>
    <n v="1.2223403004465538E-3"/>
    <n v="1.2349979356878907E-2"/>
    <n v="1"/>
    <n v="0"/>
    <n v="0"/>
    <n v="0"/>
    <n v="0"/>
    <n v="0"/>
    <n v="0"/>
    <n v="-1.1127639056432354E-2"/>
    <n v="0"/>
    <n v="0"/>
  </r>
  <r>
    <x v="256"/>
    <d v="2023-11-17T00:00:00"/>
    <n v="440.65139770507801"/>
    <n v="83.797470092773395"/>
    <n v="13"/>
    <n v="1.2430793041189026E-3"/>
    <n v="4.6755458132980311E-3"/>
    <n v="1"/>
    <n v="0"/>
    <n v="0"/>
    <n v="0"/>
    <n v="0"/>
    <n v="0"/>
    <n v="0"/>
    <n v="-3.4324665091791285E-3"/>
    <n v="0"/>
    <n v="0"/>
  </r>
  <r>
    <x v="256"/>
    <d v="2023-11-20T00:00:00"/>
    <n v="444.04333496093699"/>
    <n v="84.309333801269503"/>
    <n v="14"/>
    <n v="7.6680774755998968E-3"/>
    <n v="6.0897629188044096E-3"/>
    <n v="1"/>
    <n v="0"/>
    <n v="0"/>
    <n v="0"/>
    <n v="0"/>
    <n v="0"/>
    <n v="0"/>
    <n v="1.5783145567954873E-3"/>
    <n v="0"/>
    <n v="0"/>
  </r>
  <r>
    <x v="256"/>
    <d v="2023-11-21T00:00:00"/>
    <n v="443.07556152343699"/>
    <n v="84.2720947265625"/>
    <n v="15"/>
    <n v="-2.181835659800466E-3"/>
    <n v="-4.4179332964364171E-4"/>
    <n v="1"/>
    <n v="0"/>
    <n v="0"/>
    <n v="0"/>
    <n v="0"/>
    <n v="0"/>
    <n v="0"/>
    <n v="-1.7400423301568244E-3"/>
    <n v="0"/>
    <n v="0"/>
  </r>
  <r>
    <x v="256"/>
    <d v="2023-11-22T00:00:00"/>
    <n v="444.78622436523398"/>
    <n v="84.569923400878906"/>
    <n v="16"/>
    <n v="3.8534487817754007E-3"/>
    <n v="3.5279012478004581E-3"/>
    <n v="0"/>
    <n v="1"/>
    <n v="0"/>
    <n v="3.8534487817754007E-3"/>
    <n v="3.5279012478004581E-3"/>
    <n v="0"/>
    <n v="0"/>
    <n v="0"/>
    <n v="3.2554753397494264E-4"/>
    <n v="0"/>
  </r>
  <r>
    <x v="256"/>
    <d v="2023-11-24T00:00:00"/>
    <n v="445.05993652343699"/>
    <n v="83.574104309082003"/>
    <n v="17"/>
    <n v="6.1518985835052882E-4"/>
    <n v="-1.1844973007941271E-2"/>
    <n v="0"/>
    <n v="1"/>
    <n v="0"/>
    <n v="6.1518985835052882E-4"/>
    <n v="-1.1844973007941271E-2"/>
    <n v="0"/>
    <n v="0"/>
    <n v="0"/>
    <n v="1.2460162866291799E-2"/>
    <n v="0"/>
  </r>
  <r>
    <x v="256"/>
    <d v="2023-11-27T00:00:00"/>
    <n v="444.25839233398398"/>
    <n v="84.970108032226506"/>
    <n v="18"/>
    <n v="-1.8026040406169169E-3"/>
    <n v="1.6565809393118594E-2"/>
    <n v="0"/>
    <n v="1"/>
    <n v="0"/>
    <n v="-1.8026040406169169E-3"/>
    <n v="1.6565809393118594E-2"/>
    <n v="0"/>
    <n v="0"/>
    <n v="0"/>
    <n v="-1.8368413433735509E-2"/>
    <n v="0"/>
  </r>
  <r>
    <x v="256"/>
    <d v="2023-11-28T00:00:00"/>
    <n v="444.6982421875"/>
    <n v="85.137626647949205"/>
    <n v="19"/>
    <n v="9.8958683096522933E-4"/>
    <n v="1.9695597050934173E-3"/>
    <n v="0"/>
    <n v="1"/>
    <n v="0"/>
    <n v="9.8958683096522933E-4"/>
    <n v="1.9695597050934173E-3"/>
    <n v="0"/>
    <n v="0"/>
    <n v="0"/>
    <n v="-9.7997287412818798E-4"/>
    <n v="0"/>
  </r>
  <r>
    <x v="256"/>
    <d v="2023-11-29T00:00:00"/>
    <n v="444.38546752929602"/>
    <n v="86.207893371582003"/>
    <n v="20"/>
    <n v="-7.0358880201848656E-4"/>
    <n v="1.2492659777476106E-2"/>
    <n v="0"/>
    <n v="1"/>
    <n v="0"/>
    <n v="-7.0358880201848656E-4"/>
    <n v="1.2492659777476106E-2"/>
    <n v="0"/>
    <n v="0"/>
    <n v="0"/>
    <n v="-1.3196248579494592E-2"/>
    <n v="0"/>
  </r>
  <r>
    <x v="256"/>
    <d v="2023-11-30T00:00:00"/>
    <n v="446.13522338867102"/>
    <n v="85.212104797363196"/>
    <n v="21"/>
    <n v="3.9297416196847311E-3"/>
    <n v="-1.1618245083333756E-2"/>
    <n v="0"/>
    <n v="1"/>
    <n v="0"/>
    <n v="3.9297416196847311E-3"/>
    <n v="-1.1618245083333756E-2"/>
    <n v="0"/>
    <n v="0"/>
    <n v="0"/>
    <n v="1.5547986703018487E-2"/>
    <n v="0"/>
  </r>
  <r>
    <x v="257"/>
    <d v="2023-12-01T00:00:00"/>
    <n v="448.77450561523398"/>
    <n v="86.816978454589801"/>
    <n v="1"/>
    <n v="5.8984494035847924E-3"/>
    <n v="1.8658708023842112E-2"/>
    <n v="1"/>
    <n v="0"/>
    <n v="1"/>
    <n v="0"/>
    <n v="0"/>
    <n v="5.8984494035847924E-3"/>
    <n v="1.8658708023842112E-2"/>
    <n v="-1.2760258620257319E-2"/>
    <n v="0"/>
    <n v="-1.2760258620257319E-2"/>
  </r>
  <r>
    <x v="257"/>
    <d v="2023-12-04T00:00:00"/>
    <n v="446.41867065429602"/>
    <n v="86.471534729003906"/>
    <n v="2"/>
    <n v="-5.2633117899452487E-3"/>
    <n v="-3.9869253515413851E-3"/>
    <n v="1"/>
    <n v="0"/>
    <n v="1"/>
    <n v="0"/>
    <n v="0"/>
    <n v="-5.2633117899452487E-3"/>
    <n v="-3.9869253515413851E-3"/>
    <n v="-1.2763864384038636E-3"/>
    <n v="0"/>
    <n v="-1.2763864384038636E-3"/>
  </r>
  <r>
    <x v="257"/>
    <d v="2023-12-05T00:00:00"/>
    <n v="446.33074951171801"/>
    <n v="88.329429626464801"/>
    <n v="3"/>
    <n v="-1.9696712397954924E-4"/>
    <n v="2.1258061931347494E-2"/>
    <n v="1"/>
    <n v="0"/>
    <n v="1"/>
    <n v="0"/>
    <n v="0"/>
    <n v="-1.9696712397954924E-4"/>
    <n v="2.1258061931347494E-2"/>
    <n v="-2.1455029055327042E-2"/>
    <n v="0"/>
    <n v="-2.1455029055327042E-2"/>
  </r>
  <r>
    <x v="257"/>
    <d v="2023-12-06T00:00:00"/>
    <n v="444.532135009765"/>
    <n v="89.505775451660099"/>
    <n v="4"/>
    <n v="-4.037920934952261E-3"/>
    <n v="1.322980995134165E-2"/>
    <n v="1"/>
    <n v="0"/>
    <n v="1"/>
    <n v="0"/>
    <n v="0"/>
    <n v="-4.037920934952261E-3"/>
    <n v="1.322980995134165E-2"/>
    <n v="-1.7267730886293912E-2"/>
    <n v="0"/>
    <n v="-1.7267730886293912E-2"/>
  </r>
  <r>
    <x v="257"/>
    <d v="2023-12-07T00:00:00"/>
    <n v="447.924072265625"/>
    <n v="88.992294311523395"/>
    <n v="5"/>
    <n v="7.6013894254699042E-3"/>
    <n v="-5.7533681705644948E-3"/>
    <n v="1"/>
    <n v="0"/>
    <n v="1"/>
    <n v="0"/>
    <n v="0"/>
    <n v="7.6013894254699042E-3"/>
    <n v="-5.7533681705644948E-3"/>
    <n v="1.3354757596034399E-2"/>
    <n v="0"/>
    <n v="1.3354757596034399E-2"/>
  </r>
  <r>
    <x v="257"/>
    <d v="2023-12-08T00:00:00"/>
    <n v="449.84976196289"/>
    <n v="88.264068603515597"/>
    <n v="6"/>
    <n v="4.2899282138294421E-3"/>
    <n v="-8.2166845030621875E-3"/>
    <n v="1"/>
    <n v="0"/>
    <n v="0"/>
    <n v="0"/>
    <n v="0"/>
    <n v="0"/>
    <n v="0"/>
    <n v="1.250661271689163E-2"/>
    <n v="0"/>
    <n v="0"/>
  </r>
  <r>
    <x v="257"/>
    <d v="2023-12-11T00:00:00"/>
    <n v="451.59948730468699"/>
    <n v="88.077331542968693"/>
    <n v="7"/>
    <n v="3.8820322732686699E-3"/>
    <n v="-2.1179045895387831E-3"/>
    <n v="1"/>
    <n v="0"/>
    <n v="0"/>
    <n v="0"/>
    <n v="0"/>
    <n v="0"/>
    <n v="0"/>
    <n v="5.9999368628074531E-3"/>
    <n v="0"/>
    <n v="0"/>
  </r>
  <r>
    <x v="257"/>
    <d v="2023-12-12T00:00:00"/>
    <n v="453.66207885742102"/>
    <n v="88.338760375976506"/>
    <n v="8"/>
    <n v="4.5569042120823513E-3"/>
    <n v="2.9637775276566648E-3"/>
    <n v="1"/>
    <n v="0"/>
    <n v="0"/>
    <n v="0"/>
    <n v="0"/>
    <n v="0"/>
    <n v="0"/>
    <n v="1.5931266844256865E-3"/>
    <n v="0"/>
    <n v="0"/>
  </r>
  <r>
    <x v="257"/>
    <d v="2023-12-13T00:00:00"/>
    <n v="459.91809082031199"/>
    <n v="90.411384582519503"/>
    <n v="9"/>
    <n v="1.3695808993259931E-2"/>
    <n v="2.3191221466778166E-2"/>
    <n v="1"/>
    <n v="0"/>
    <n v="0"/>
    <n v="0"/>
    <n v="0"/>
    <n v="0"/>
    <n v="0"/>
    <n v="-9.495412473518235E-3"/>
    <n v="0"/>
    <n v="0"/>
  </r>
  <r>
    <x v="257"/>
    <d v="2023-12-14T00:00:00"/>
    <n v="461.39416503906199"/>
    <n v="92.763252258300696"/>
    <n v="10"/>
    <n v="3.204289256599963E-3"/>
    <n v="2.5680377655826498E-2"/>
    <n v="1"/>
    <n v="0"/>
    <n v="0"/>
    <n v="0"/>
    <n v="0"/>
    <n v="0"/>
    <n v="0"/>
    <n v="-2.2476088399226535E-2"/>
    <n v="0"/>
    <n v="0"/>
  </r>
  <r>
    <x v="257"/>
    <d v="2023-12-15T00:00:00"/>
    <n v="460.63446044921801"/>
    <n v="92.866287231445298"/>
    <n v="11"/>
    <n v="-1.6478984290988477E-3"/>
    <n v="1.1101140907757937E-3"/>
    <n v="1"/>
    <n v="0"/>
    <n v="0"/>
    <n v="0"/>
    <n v="0"/>
    <n v="0"/>
    <n v="0"/>
    <n v="-2.7580125198746414E-3"/>
    <n v="0"/>
    <n v="0"/>
  </r>
  <r>
    <x v="257"/>
    <d v="2023-12-18T00:00:00"/>
    <n v="463.22555541992102"/>
    <n v="92.126350402832003"/>
    <n v="12"/>
    <n v="5.6092951747767732E-3"/>
    <n v="-7.9996780853958619E-3"/>
    <n v="1"/>
    <n v="0"/>
    <n v="0"/>
    <n v="0"/>
    <n v="0"/>
    <n v="0"/>
    <n v="0"/>
    <n v="1.3608973260172635E-2"/>
    <n v="0"/>
    <n v="0"/>
  </r>
  <r>
    <x v="257"/>
    <d v="2023-12-19T00:00:00"/>
    <n v="466.04235839843699"/>
    <n v="92.622756958007798"/>
    <n v="13"/>
    <n v="6.0624316492710398E-3"/>
    <n v="5.3738581677971603E-3"/>
    <n v="1"/>
    <n v="0"/>
    <n v="0"/>
    <n v="0"/>
    <n v="0"/>
    <n v="0"/>
    <n v="0"/>
    <n v="6.8857348147387948E-4"/>
    <n v="0"/>
    <n v="0"/>
  </r>
  <r>
    <x v="257"/>
    <d v="2023-12-20T00:00:00"/>
    <n v="459.58428955078102"/>
    <n v="93.250305175781193"/>
    <n v="14"/>
    <n v="-1.3954165329771754E-2"/>
    <n v="6.7524642358564712E-3"/>
    <n v="1"/>
    <n v="0"/>
    <n v="0"/>
    <n v="0"/>
    <n v="0"/>
    <n v="0"/>
    <n v="0"/>
    <n v="-2.0706629565628226E-2"/>
    <n v="0"/>
    <n v="0"/>
  </r>
  <r>
    <x v="257"/>
    <d v="2023-12-21T00:00:00"/>
    <n v="463.94201660156199"/>
    <n v="92.660224914550696"/>
    <n v="15"/>
    <n v="9.4372176811669799E-3"/>
    <n v="-6.3480238854804992E-3"/>
    <n v="1"/>
    <n v="0"/>
    <n v="0"/>
    <n v="0"/>
    <n v="0"/>
    <n v="0"/>
    <n v="0"/>
    <n v="1.5785241566647477E-2"/>
    <n v="0"/>
    <n v="0"/>
  </r>
  <r>
    <x v="257"/>
    <d v="2023-12-22T00:00:00"/>
    <n v="464.874420166015"/>
    <n v="92.238746643066406"/>
    <n v="16"/>
    <n v="2.0077247575519255E-3"/>
    <n v="-4.5590194251153736E-3"/>
    <n v="0"/>
    <n v="1"/>
    <n v="0"/>
    <n v="2.0077247575519255E-3"/>
    <n v="-4.5590194251153736E-3"/>
    <n v="0"/>
    <n v="0"/>
    <n v="0"/>
    <n v="6.566744182667299E-3"/>
    <n v="0"/>
  </r>
  <r>
    <x v="257"/>
    <d v="2023-12-26T00:00:00"/>
    <n v="466.83734130859301"/>
    <n v="92.501014709472599"/>
    <n v="17"/>
    <n v="4.2135864930225525E-3"/>
    <n v="2.8393264198407812E-3"/>
    <n v="0"/>
    <n v="1"/>
    <n v="0"/>
    <n v="4.2135864930225525E-3"/>
    <n v="2.8393264198407812E-3"/>
    <n v="0"/>
    <n v="0"/>
    <n v="0"/>
    <n v="1.3742600731817714E-3"/>
    <n v="0"/>
  </r>
  <r>
    <x v="257"/>
    <d v="2023-12-27T00:00:00"/>
    <n v="467.68142700195301"/>
    <n v="94.140083312988196"/>
    <n v="18"/>
    <n v="1.8064611466886524E-3"/>
    <n v="1.7564306672571448E-2"/>
    <n v="0"/>
    <n v="1"/>
    <n v="0"/>
    <n v="1.8064611466886524E-3"/>
    <n v="1.7564306672571448E-2"/>
    <n v="0"/>
    <n v="0"/>
    <n v="0"/>
    <n v="-1.5757845525882795E-2"/>
    <n v="0"/>
  </r>
  <r>
    <x v="257"/>
    <d v="2023-12-28T00:00:00"/>
    <n v="467.85812377929602"/>
    <n v="93.456344604492102"/>
    <n v="19"/>
    <n v="3.7774304527585538E-4"/>
    <n v="-7.2894963270014523E-3"/>
    <n v="0"/>
    <n v="1"/>
    <n v="0"/>
    <n v="3.7774304527585538E-4"/>
    <n v="-7.2894963270014523E-3"/>
    <n v="0"/>
    <n v="0"/>
    <n v="0"/>
    <n v="7.6672393722773072E-3"/>
    <n v="0"/>
  </r>
  <r>
    <x v="257"/>
    <d v="2023-12-29T00:00:00"/>
    <n v="466.503662109375"/>
    <n v="92.613395690917898"/>
    <n v="20"/>
    <n v="-2.8992252018898517E-3"/>
    <n v="-9.0606315573438061E-3"/>
    <n v="0"/>
    <n v="1"/>
    <n v="0"/>
    <n v="-2.8992252018898517E-3"/>
    <n v="-9.0606315573438061E-3"/>
    <n v="0"/>
    <n v="0"/>
    <n v="0"/>
    <n v="6.1614063554539539E-3"/>
    <n v="0"/>
  </r>
  <r>
    <x v="258"/>
    <d v="2024-01-02T00:00:00"/>
    <n v="463.89294433593699"/>
    <n v="92.079521179199205"/>
    <n v="1"/>
    <n v="-5.6120682458694572E-3"/>
    <n v="-5.7812287306041538E-3"/>
    <n v="1"/>
    <n v="0"/>
    <n v="1"/>
    <n v="0"/>
    <n v="0"/>
    <n v="-5.6120682458694572E-3"/>
    <n v="-5.7812287306041538E-3"/>
    <n v="1.6916048473469662E-4"/>
    <n v="0"/>
    <n v="1.6916048473469662E-4"/>
  </r>
  <r>
    <x v="258"/>
    <d v="2024-01-03T00:00:00"/>
    <n v="460.10446166992102"/>
    <n v="92.463523864746094"/>
    <n v="2"/>
    <n v="-8.2002479028234782E-3"/>
    <n v="4.161665801948375E-3"/>
    <n v="1"/>
    <n v="0"/>
    <n v="1"/>
    <n v="0"/>
    <n v="0"/>
    <n v="-8.2002479028234782E-3"/>
    <n v="4.161665801948375E-3"/>
    <n v="-1.2361913704771854E-2"/>
    <n v="0"/>
    <n v="-1.2361913704771854E-2"/>
  </r>
  <r>
    <x v="258"/>
    <d v="2024-01-04T00:00:00"/>
    <n v="458.62243652343699"/>
    <n v="91.058609008789006"/>
    <n v="3"/>
    <n v="-3.2262611117666066E-3"/>
    <n v="-1.5310875905868968E-2"/>
    <n v="1"/>
    <n v="0"/>
    <n v="1"/>
    <n v="0"/>
    <n v="0"/>
    <n v="-3.2262611117666066E-3"/>
    <n v="-1.5310875905868968E-2"/>
    <n v="1.2084614794102361E-2"/>
    <n v="0"/>
    <n v="1.2084614794102361E-2"/>
  </r>
  <r>
    <x v="258"/>
    <d v="2024-01-05T00:00:00"/>
    <n v="459.25061035156199"/>
    <n v="90.187538146972599"/>
    <n v="4"/>
    <n v="1.3687599354562157E-3"/>
    <n v="-9.6120947359935906E-3"/>
    <n v="1"/>
    <n v="0"/>
    <n v="1"/>
    <n v="0"/>
    <n v="0"/>
    <n v="1.3687599354562157E-3"/>
    <n v="-9.6120947359935906E-3"/>
    <n v="1.0980854671449807E-2"/>
    <n v="0"/>
    <n v="1.0980854671449807E-2"/>
  </r>
  <r>
    <x v="258"/>
    <d v="2024-01-08T00:00:00"/>
    <n v="465.80682373046801"/>
    <n v="91.077323913574205"/>
    <n v="5"/>
    <n v="1.4174953716249194E-2"/>
    <n v="9.81759954276939E-3"/>
    <n v="1"/>
    <n v="0"/>
    <n v="1"/>
    <n v="0"/>
    <n v="0"/>
    <n v="1.4174953716249194E-2"/>
    <n v="9.81759954276939E-3"/>
    <n v="4.3573541734798042E-3"/>
    <n v="0"/>
    <n v="4.3573541734798042E-3"/>
  </r>
  <r>
    <x v="258"/>
    <d v="2024-01-09T00:00:00"/>
    <n v="465.10018920898398"/>
    <n v="90.496627807617102"/>
    <n v="6"/>
    <n v="-1.5181637851775351E-3"/>
    <n v="-6.3962708334683281E-3"/>
    <n v="1"/>
    <n v="0"/>
    <n v="0"/>
    <n v="0"/>
    <n v="0"/>
    <n v="0"/>
    <n v="0"/>
    <n v="4.8781070482907928E-3"/>
    <n v="0"/>
    <n v="0"/>
  </r>
  <r>
    <x v="258"/>
    <d v="2024-01-10T00:00:00"/>
    <n v="467.73052978515602"/>
    <n v="90.075149536132798"/>
    <n v="7"/>
    <n v="5.6394959854350534E-3"/>
    <n v="-4.6682714554317981E-3"/>
    <n v="1"/>
    <n v="0"/>
    <n v="0"/>
    <n v="0"/>
    <n v="0"/>
    <n v="0"/>
    <n v="0"/>
    <n v="1.0307767440866852E-2"/>
    <n v="0"/>
    <n v="0"/>
  </r>
  <r>
    <x v="258"/>
    <d v="2024-01-11T00:00:00"/>
    <n v="467.5244140625"/>
    <n v="90.580924987792898"/>
    <n v="8"/>
    <n v="-4.4076907018530124E-4"/>
    <n v="5.5993331465584526E-3"/>
    <n v="1"/>
    <n v="0"/>
    <n v="0"/>
    <n v="0"/>
    <n v="0"/>
    <n v="0"/>
    <n v="0"/>
    <n v="-6.0401022167437535E-3"/>
    <n v="0"/>
    <n v="0"/>
  </r>
  <r>
    <x v="258"/>
    <d v="2024-01-12T00:00:00"/>
    <n v="467.84829711914"/>
    <n v="90.4029541015625"/>
    <n v="9"/>
    <n v="6.9252195560642578E-4"/>
    <n v="-1.9667049296408362E-3"/>
    <n v="1"/>
    <n v="0"/>
    <n v="0"/>
    <n v="0"/>
    <n v="0"/>
    <n v="0"/>
    <n v="0"/>
    <n v="2.659226885247262E-3"/>
    <n v="0"/>
    <n v="0"/>
  </r>
  <r>
    <x v="258"/>
    <d v="2024-01-16T00:00:00"/>
    <n v="466.13070678710898"/>
    <n v="88.810699462890597"/>
    <n v="10"/>
    <n v="-3.6780104501483975E-3"/>
    <n v="-1.7769812792022124E-2"/>
    <n v="1"/>
    <n v="0"/>
    <n v="0"/>
    <n v="0"/>
    <n v="0"/>
    <n v="0"/>
    <n v="0"/>
    <n v="1.4091802341873728E-2"/>
    <n v="0"/>
    <n v="0"/>
  </r>
  <r>
    <x v="258"/>
    <d v="2024-01-17T00:00:00"/>
    <n v="463.53961181640602"/>
    <n v="88.670196533203097"/>
    <n v="11"/>
    <n v="-5.5742377229542148E-3"/>
    <n v="-1.5833023408017516E-3"/>
    <n v="1"/>
    <n v="0"/>
    <n v="0"/>
    <n v="0"/>
    <n v="0"/>
    <n v="0"/>
    <n v="0"/>
    <n v="-3.9909353821524635E-3"/>
    <n v="0"/>
    <n v="0"/>
  </r>
  <r>
    <x v="258"/>
    <d v="2024-01-18T00:00:00"/>
    <n v="467.66177368164"/>
    <n v="87.845985412597599"/>
    <n v="12"/>
    <n v="8.8534850901741853E-3"/>
    <n v="-9.3387144631674485E-3"/>
    <n v="1"/>
    <n v="0"/>
    <n v="0"/>
    <n v="0"/>
    <n v="0"/>
    <n v="0"/>
    <n v="0"/>
    <n v="1.8192199553341636E-2"/>
    <n v="0"/>
    <n v="0"/>
  </r>
  <r>
    <x v="258"/>
    <d v="2024-01-19T00:00:00"/>
    <n v="473.49172973632801"/>
    <n v="88.126953125"/>
    <n v="13"/>
    <n v="1.2389117404190525E-2"/>
    <n v="3.1933086245506466E-3"/>
    <n v="1"/>
    <n v="0"/>
    <n v="0"/>
    <n v="0"/>
    <n v="0"/>
    <n v="0"/>
    <n v="0"/>
    <n v="9.1958087796398785E-3"/>
    <n v="0"/>
    <n v="0"/>
  </r>
  <r>
    <x v="258"/>
    <d v="2024-01-22T00:00:00"/>
    <n v="474.49285888671801"/>
    <n v="88.651473999023395"/>
    <n v="14"/>
    <n v="2.1121219365365764E-3"/>
    <n v="5.934235549129945E-3"/>
    <n v="1"/>
    <n v="0"/>
    <n v="0"/>
    <n v="0"/>
    <n v="0"/>
    <n v="0"/>
    <n v="0"/>
    <n v="-3.8221136125933686E-3"/>
    <n v="0"/>
    <n v="0"/>
  </r>
  <r>
    <x v="258"/>
    <d v="2024-01-23T00:00:00"/>
    <n v="475.87667846679602"/>
    <n v="87.949005126953097"/>
    <n v="15"/>
    <n v="2.912173641250401E-3"/>
    <n v="-7.9555002396371147E-3"/>
    <n v="1"/>
    <n v="0"/>
    <n v="0"/>
    <n v="0"/>
    <n v="0"/>
    <n v="0"/>
    <n v="0"/>
    <n v="1.0867673880887515E-2"/>
    <n v="0"/>
    <n v="0"/>
  </r>
  <r>
    <x v="258"/>
    <d v="2024-01-24T00:00:00"/>
    <n v="476.39691162109301"/>
    <n v="87.433868408203097"/>
    <n v="16"/>
    <n v="1.0926129034065941E-3"/>
    <n v="-5.8744413268256431E-3"/>
    <n v="0"/>
    <n v="1"/>
    <n v="0"/>
    <n v="1.0926129034065941E-3"/>
    <n v="-5.8744413268256431E-3"/>
    <n v="0"/>
    <n v="0"/>
    <n v="0"/>
    <n v="6.9670542302322372E-3"/>
    <n v="0"/>
  </r>
  <r>
    <x v="258"/>
    <d v="2024-01-25T00:00:00"/>
    <n v="478.98800659179602"/>
    <n v="88.005210876464801"/>
    <n v="17"/>
    <n v="5.4242039501257088E-3"/>
    <n v="6.513309240309754E-3"/>
    <n v="0"/>
    <n v="1"/>
    <n v="0"/>
    <n v="5.4242039501257088E-3"/>
    <n v="6.513309240309754E-3"/>
    <n v="0"/>
    <n v="0"/>
    <n v="0"/>
    <n v="-1.0891052901840451E-3"/>
    <n v="0"/>
  </r>
  <r>
    <x v="258"/>
    <d v="2024-01-26T00:00:00"/>
    <n v="478.37948608398398"/>
    <n v="87.836608886718693"/>
    <n v="18"/>
    <n v="-1.2712372091534519E-3"/>
    <n v="-1.9176557845148163E-3"/>
    <n v="0"/>
    <n v="1"/>
    <n v="0"/>
    <n v="-1.2712372091534519E-3"/>
    <n v="-1.9176557845148163E-3"/>
    <n v="0"/>
    <n v="0"/>
    <n v="0"/>
    <n v="6.464185753613644E-4"/>
    <n v="0"/>
  </r>
  <r>
    <x v="258"/>
    <d v="2024-01-29T00:00:00"/>
    <n v="482.16793823242102"/>
    <n v="88.848182678222599"/>
    <n v="19"/>
    <n v="7.8881514781290792E-3"/>
    <n v="1.1450729127072842E-2"/>
    <n v="0"/>
    <n v="1"/>
    <n v="0"/>
    <n v="7.8881514781290792E-3"/>
    <n v="1.1450729127072842E-2"/>
    <n v="0"/>
    <n v="0"/>
    <n v="0"/>
    <n v="-3.5625776489437624E-3"/>
    <n v="0"/>
  </r>
  <r>
    <x v="258"/>
    <d v="2024-01-30T00:00:00"/>
    <n v="481.79501342773398"/>
    <n v="89.653671264648395"/>
    <n v="20"/>
    <n v="-7.7373268889528344E-4"/>
    <n v="9.0250497233731429E-3"/>
    <n v="0"/>
    <n v="1"/>
    <n v="0"/>
    <n v="-7.7373268889528344E-4"/>
    <n v="9.0250497233731429E-3"/>
    <n v="0"/>
    <n v="0"/>
    <n v="0"/>
    <n v="-9.7987824122684267E-3"/>
    <n v="0"/>
  </r>
  <r>
    <x v="258"/>
    <d v="2024-01-31T00:00:00"/>
    <n v="473.93341064453102"/>
    <n v="90.534095764160099"/>
    <n v="21"/>
    <n v="-1.645191229304481E-2"/>
    <n v="9.7723782328205944E-3"/>
    <n v="0"/>
    <n v="1"/>
    <n v="0"/>
    <n v="-1.645191229304481E-2"/>
    <n v="9.7723782328205944E-3"/>
    <n v="0"/>
    <n v="0"/>
    <n v="0"/>
    <n v="-2.6224290525865404E-2"/>
    <n v="0"/>
  </r>
  <r>
    <x v="259"/>
    <d v="2024-02-01T00:00:00"/>
    <n v="480.13635253906199"/>
    <n v="92.310005187988196"/>
    <n v="1"/>
    <n v="1.3003303398038112E-2"/>
    <n v="1.9426005674728481E-2"/>
    <n v="1"/>
    <n v="0"/>
    <n v="1"/>
    <n v="0"/>
    <n v="0"/>
    <n v="1.3003303398038112E-2"/>
    <n v="1.9426005674728481E-2"/>
    <n v="-6.4227022766903692E-3"/>
    <n v="0"/>
    <n v="-6.4227022766903692E-3"/>
  </r>
  <r>
    <x v="259"/>
    <d v="2024-02-02T00:00:00"/>
    <n v="485.19091796875"/>
    <n v="90.270988464355398"/>
    <n v="2"/>
    <n v="1.0472327423858049E-2"/>
    <n v="-2.2336404866726046E-2"/>
    <n v="1"/>
    <n v="0"/>
    <n v="1"/>
    <n v="0"/>
    <n v="0"/>
    <n v="1.0472327423858049E-2"/>
    <n v="-2.2336404866726046E-2"/>
    <n v="3.2808732290584092E-2"/>
    <n v="0"/>
    <n v="3.2808732290584092E-2"/>
  </r>
  <r>
    <x v="259"/>
    <d v="2024-02-05T00:00:00"/>
    <n v="483.424224853515"/>
    <n v="88.448104858398395"/>
    <n v="3"/>
    <n v="-3.6478782877680418E-3"/>
    <n v="-2.0400135095438969E-2"/>
    <n v="1"/>
    <n v="0"/>
    <n v="1"/>
    <n v="0"/>
    <n v="0"/>
    <n v="-3.6478782877680418E-3"/>
    <n v="-2.0400135095438969E-2"/>
    <n v="1.6752256807670927E-2"/>
    <n v="0"/>
    <n v="1.6752256807670927E-2"/>
  </r>
  <r>
    <x v="259"/>
    <d v="2024-02-06T00:00:00"/>
    <n v="484.82778930664"/>
    <n v="89.312545776367102"/>
    <n v="4"/>
    <n v="2.8991738012476829E-3"/>
    <n v="9.725973989809877E-3"/>
    <n v="1"/>
    <n v="0"/>
    <n v="1"/>
    <n v="0"/>
    <n v="0"/>
    <n v="2.8991738012476829E-3"/>
    <n v="9.725973989809877E-3"/>
    <n v="-6.8268001885621946E-3"/>
    <n v="0"/>
    <n v="-6.8268001885621946E-3"/>
  </r>
  <r>
    <x v="259"/>
    <d v="2024-02-07T00:00:00"/>
    <n v="488.87142944335898"/>
    <n v="88.880332946777301"/>
    <n v="5"/>
    <n v="8.3057751408347636E-3"/>
    <n v="-4.8510768812984285E-3"/>
    <n v="1"/>
    <n v="0"/>
    <n v="1"/>
    <n v="0"/>
    <n v="0"/>
    <n v="8.3057751408347636E-3"/>
    <n v="-4.8510768812984285E-3"/>
    <n v="1.3156852022133191E-2"/>
    <n v="0"/>
    <n v="1.3156852022133191E-2"/>
  </r>
  <r>
    <x v="259"/>
    <d v="2024-02-08T00:00:00"/>
    <n v="489.08734130859301"/>
    <n v="88.363533020019503"/>
    <n v="6"/>
    <n v="4.4155617843895346E-4"/>
    <n v="-5.8315292153490262E-3"/>
    <n v="1"/>
    <n v="0"/>
    <n v="0"/>
    <n v="0"/>
    <n v="0"/>
    <n v="0"/>
    <n v="0"/>
    <n v="6.2730853937879799E-3"/>
    <n v="0"/>
    <n v="0"/>
  </r>
  <r>
    <x v="259"/>
    <d v="2024-02-09T00:00:00"/>
    <n v="491.91400146484301"/>
    <n v="88.184997558593693"/>
    <n v="7"/>
    <n v="5.7628218348070408E-3"/>
    <n v="-2.022509297580763E-3"/>
    <n v="1"/>
    <n v="0"/>
    <n v="0"/>
    <n v="0"/>
    <n v="0"/>
    <n v="0"/>
    <n v="0"/>
    <n v="7.7853311323878033E-3"/>
    <n v="0"/>
    <n v="0"/>
  </r>
  <r>
    <x v="259"/>
    <d v="2024-02-12T00:00:00"/>
    <n v="491.69808959960898"/>
    <n v="88.288360595703097"/>
    <n v="8"/>
    <n v="-4.3901832981375194E-4"/>
    <n v="1.1714295008653953E-3"/>
    <n v="1"/>
    <n v="0"/>
    <n v="0"/>
    <n v="0"/>
    <n v="0"/>
    <n v="0"/>
    <n v="0"/>
    <n v="-1.6104478306791471E-3"/>
    <n v="0"/>
    <n v="0"/>
  </r>
  <r>
    <x v="259"/>
    <d v="2024-02-13T00:00:00"/>
    <n v="484.92590332031199"/>
    <n v="86.775550842285099"/>
    <n v="9"/>
    <n v="-1.3868786506848389E-2"/>
    <n v="-1.7283372672840788E-2"/>
    <n v="1"/>
    <n v="0"/>
    <n v="0"/>
    <n v="0"/>
    <n v="0"/>
    <n v="0"/>
    <n v="0"/>
    <n v="3.4145861659923993E-3"/>
    <n v="0"/>
    <n v="0"/>
  </r>
  <r>
    <x v="259"/>
    <d v="2024-02-14T00:00:00"/>
    <n v="489.33273315429602"/>
    <n v="87.217170715332003"/>
    <n v="10"/>
    <n v="9.0465913748906703E-3"/>
    <n v="5.0763137381088447E-3"/>
    <n v="1"/>
    <n v="0"/>
    <n v="0"/>
    <n v="0"/>
    <n v="0"/>
    <n v="0"/>
    <n v="0"/>
    <n v="3.9702776367818255E-3"/>
    <n v="0"/>
    <n v="0"/>
  </r>
  <r>
    <x v="259"/>
    <d v="2024-02-15T00:00:00"/>
    <n v="492.70901489257801"/>
    <n v="87.668190002441406"/>
    <n v="11"/>
    <n v="6.8760723210407569E-3"/>
    <n v="5.1578964089810239E-3"/>
    <n v="1"/>
    <n v="0"/>
    <n v="0"/>
    <n v="0"/>
    <n v="0"/>
    <n v="0"/>
    <n v="0"/>
    <n v="1.718175912059733E-3"/>
    <n v="0"/>
    <n v="0"/>
  </r>
  <r>
    <x v="259"/>
    <d v="2024-02-16T00:00:00"/>
    <n v="490.25531005859301"/>
    <n v="87.160789489746094"/>
    <n v="12"/>
    <n v="-4.9924699568407258E-3"/>
    <n v="-5.8045518404853296E-3"/>
    <n v="1"/>
    <n v="0"/>
    <n v="0"/>
    <n v="0"/>
    <n v="0"/>
    <n v="0"/>
    <n v="0"/>
    <n v="8.1208188364460376E-4"/>
    <n v="0"/>
    <n v="0"/>
  </r>
  <r>
    <x v="259"/>
    <d v="2024-02-20T00:00:00"/>
    <n v="487.55624389648398"/>
    <n v="87.2359619140625"/>
    <n v="13"/>
    <n v="-5.5206404674756722E-3"/>
    <n v="8.6208519788278065E-4"/>
    <n v="1"/>
    <n v="0"/>
    <n v="0"/>
    <n v="0"/>
    <n v="0"/>
    <n v="0"/>
    <n v="0"/>
    <n v="-6.3827256653584529E-3"/>
    <n v="0"/>
    <n v="0"/>
  </r>
  <r>
    <x v="259"/>
    <d v="2024-02-21T00:00:00"/>
    <n v="487.99786376953102"/>
    <n v="86.615814208984304"/>
    <n v="14"/>
    <n v="9.0537244370775499E-4"/>
    <n v="-7.1342421599778043E-3"/>
    <n v="1"/>
    <n v="0"/>
    <n v="0"/>
    <n v="0"/>
    <n v="0"/>
    <n v="0"/>
    <n v="0"/>
    <n v="8.0396146036855586E-3"/>
    <n v="0"/>
    <n v="0"/>
  </r>
  <r>
    <x v="259"/>
    <d v="2024-02-22T00:00:00"/>
    <n v="498.09729003906199"/>
    <n v="87.038650512695298"/>
    <n v="15"/>
    <n v="2.0484391146183171E-2"/>
    <n v="4.8698677576781008E-3"/>
    <n v="1"/>
    <n v="0"/>
    <n v="0"/>
    <n v="0"/>
    <n v="0"/>
    <n v="0"/>
    <n v="0"/>
    <n v="1.561452338850507E-2"/>
    <n v="0"/>
    <n v="0"/>
  </r>
  <r>
    <x v="259"/>
    <d v="2024-02-23T00:00:00"/>
    <n v="498.44076538085898"/>
    <n v="88.203781127929602"/>
    <n v="16"/>
    <n v="6.8933715783388826E-4"/>
    <n v="1.329755325754303E-2"/>
    <n v="0"/>
    <n v="1"/>
    <n v="0"/>
    <n v="6.8933715783388826E-4"/>
    <n v="1.329755325754303E-2"/>
    <n v="0"/>
    <n v="0"/>
    <n v="0"/>
    <n v="-1.2608216099709142E-2"/>
    <n v="0"/>
  </r>
  <r>
    <x v="259"/>
    <d v="2024-02-26T00:00:00"/>
    <n v="496.615234375"/>
    <n v="87.940681457519503"/>
    <n v="17"/>
    <n v="-3.6692066665833778E-3"/>
    <n v="-2.987319183452132E-3"/>
    <n v="0"/>
    <n v="1"/>
    <n v="0"/>
    <n v="-3.6692066665833778E-3"/>
    <n v="-2.987319183452132E-3"/>
    <n v="0"/>
    <n v="0"/>
    <n v="0"/>
    <n v="-6.8188748313124589E-4"/>
    <n v="0"/>
  </r>
  <r>
    <x v="259"/>
    <d v="2024-02-27T00:00:00"/>
    <n v="497.53781127929602"/>
    <n v="87.320533752441406"/>
    <n v="18"/>
    <n v="1.8560063225009095E-3"/>
    <n v="-7.0768685761194577E-3"/>
    <n v="0"/>
    <n v="1"/>
    <n v="0"/>
    <n v="1.8560063225009095E-3"/>
    <n v="-7.0768685761194577E-3"/>
    <n v="0"/>
    <n v="0"/>
    <n v="0"/>
    <n v="8.9328748986203677E-3"/>
    <n v="0"/>
  </r>
  <r>
    <x v="259"/>
    <d v="2024-02-28T00:00:00"/>
    <n v="496.88021850585898"/>
    <n v="87.874931335449205"/>
    <n v="19"/>
    <n v="-1.3225682753026638E-3"/>
    <n v="6.3289244761504781E-3"/>
    <n v="0"/>
    <n v="1"/>
    <n v="0"/>
    <n v="-1.3225682753026638E-3"/>
    <n v="6.3289244761504781E-3"/>
    <n v="0"/>
    <n v="0"/>
    <n v="0"/>
    <n v="-7.6514927514531421E-3"/>
    <n v="0"/>
  </r>
  <r>
    <x v="259"/>
    <d v="2024-02-29T00:00:00"/>
    <n v="498.66650390625"/>
    <n v="88.495056152343693"/>
    <n v="20"/>
    <n v="3.5885554683048105E-3"/>
    <n v="7.0321190265139055E-3"/>
    <n v="0"/>
    <n v="1"/>
    <n v="0"/>
    <n v="3.5885554683048105E-3"/>
    <n v="7.0321190265139055E-3"/>
    <n v="0"/>
    <n v="0"/>
    <n v="0"/>
    <n v="-3.443563558209095E-3"/>
    <n v="0"/>
  </r>
  <r>
    <x v="260"/>
    <d v="2024-03-01T00:00:00"/>
    <n v="503.34811401367102"/>
    <n v="89.046501159667898"/>
    <n v="1"/>
    <n v="9.3444628247249546E-3"/>
    <n v="6.2120304563741107E-3"/>
    <n v="1"/>
    <n v="0"/>
    <n v="1"/>
    <n v="0"/>
    <n v="0"/>
    <n v="9.3444628247249546E-3"/>
    <n v="6.2120304563741107E-3"/>
    <n v="3.1324323683508438E-3"/>
    <n v="0"/>
    <n v="3.1324323683508438E-3"/>
  </r>
  <r>
    <x v="260"/>
    <d v="2024-03-04T00:00:00"/>
    <n v="502.80828857421801"/>
    <n v="88.688293457031193"/>
    <n v="2"/>
    <n v="-1.0730448861865894E-3"/>
    <n v="-4.0308166828772743E-3"/>
    <n v="1"/>
    <n v="0"/>
    <n v="1"/>
    <n v="0"/>
    <n v="0"/>
    <n v="-1.0730448861865894E-3"/>
    <n v="-4.0308166828772743E-3"/>
    <n v="2.9577717966906849E-3"/>
    <n v="0"/>
    <n v="2.9577717966906849E-3"/>
  </r>
  <r>
    <x v="260"/>
    <d v="2024-03-05T00:00:00"/>
    <n v="497.78317260742102"/>
    <n v="89.951393127441406"/>
    <n v="3"/>
    <n v="-1.0044375572097175E-2"/>
    <n v="1.4141546533112134E-2"/>
    <n v="1"/>
    <n v="0"/>
    <n v="1"/>
    <n v="0"/>
    <n v="0"/>
    <n v="-1.0044375572097175E-2"/>
    <n v="1.4141546533112134E-2"/>
    <n v="-2.4185922105209309E-2"/>
    <n v="0"/>
    <n v="-2.4185922105209309E-2"/>
  </r>
  <r>
    <x v="260"/>
    <d v="2024-03-06T00:00:00"/>
    <n v="500.30554199218699"/>
    <n v="90.479232788085895"/>
    <n v="4"/>
    <n v="5.0544099292863789E-3"/>
    <n v="5.8509043435777666E-3"/>
    <n v="1"/>
    <n v="0"/>
    <n v="1"/>
    <n v="0"/>
    <n v="0"/>
    <n v="5.0544099292863789E-3"/>
    <n v="5.8509043435777666E-3"/>
    <n v="-7.9649441429138768E-4"/>
    <n v="0"/>
    <n v="-7.9649441429138768E-4"/>
  </r>
  <r>
    <x v="260"/>
    <d v="2024-03-07T00:00:00"/>
    <n v="505.27185058593699"/>
    <n v="90.394401550292898"/>
    <n v="5"/>
    <n v="9.8776066553848494E-3"/>
    <n v="-9.3801669130356654E-4"/>
    <n v="1"/>
    <n v="0"/>
    <n v="1"/>
    <n v="0"/>
    <n v="0"/>
    <n v="9.8776066553848494E-3"/>
    <n v="-9.3801669130356654E-4"/>
    <n v="1.0815623346688416E-2"/>
    <n v="0"/>
    <n v="1.0815623346688416E-2"/>
  </r>
  <r>
    <x v="260"/>
    <d v="2024-03-08T00:00:00"/>
    <n v="502.23907470703102"/>
    <n v="90.234161376953097"/>
    <n v="6"/>
    <n v="-6.0203516665050995E-3"/>
    <n v="-1.7742511237299351E-3"/>
    <n v="1"/>
    <n v="0"/>
    <n v="0"/>
    <n v="0"/>
    <n v="0"/>
    <n v="0"/>
    <n v="0"/>
    <n v="-4.2461005427751643E-3"/>
    <n v="0"/>
    <n v="0"/>
  </r>
  <r>
    <x v="260"/>
    <d v="2024-03-11T00:00:00"/>
    <n v="501.80722045898398"/>
    <n v="90.187026977539006"/>
    <n v="7"/>
    <n v="-8.6022781371120137E-4"/>
    <n v="-5.2249296123447054E-4"/>
    <n v="1"/>
    <n v="0"/>
    <n v="0"/>
    <n v="0"/>
    <n v="0"/>
    <n v="0"/>
    <n v="0"/>
    <n v="-3.3773485247673082E-4"/>
    <n v="0"/>
    <n v="0"/>
  </r>
  <r>
    <x v="260"/>
    <d v="2024-03-12T00:00:00"/>
    <n v="507.20538330078102"/>
    <n v="89.432960510253906"/>
    <n v="8"/>
    <n v="1.0699993884114247E-2"/>
    <n v="-8.3962916134587978E-3"/>
    <n v="1"/>
    <n v="0"/>
    <n v="0"/>
    <n v="0"/>
    <n v="0"/>
    <n v="0"/>
    <n v="0"/>
    <n v="1.9096285497573043E-2"/>
    <n v="0"/>
    <n v="0"/>
  </r>
  <r>
    <x v="260"/>
    <d v="2024-03-13T00:00:00"/>
    <n v="506.41030883789"/>
    <n v="88.999359130859304"/>
    <n v="9"/>
    <n v="-1.5687891024586665E-3"/>
    <n v="-4.8601310992316621E-3"/>
    <n v="1"/>
    <n v="0"/>
    <n v="0"/>
    <n v="0"/>
    <n v="0"/>
    <n v="0"/>
    <n v="0"/>
    <n v="3.2913419967729955E-3"/>
    <n v="0"/>
    <n v="0"/>
  </r>
  <r>
    <x v="260"/>
    <d v="2024-03-14T00:00:00"/>
    <n v="505.40927124023398"/>
    <n v="87.632606506347599"/>
    <n v="10"/>
    <n v="-1.9786885803981E-3"/>
    <n v="-1.5476019851735584E-2"/>
    <n v="1"/>
    <n v="0"/>
    <n v="0"/>
    <n v="0"/>
    <n v="0"/>
    <n v="0"/>
    <n v="0"/>
    <n v="1.3497331271337483E-2"/>
    <n v="0"/>
    <n v="0"/>
  </r>
  <r>
    <x v="260"/>
    <d v="2024-03-15T00:00:00"/>
    <n v="501.93878173828102"/>
    <n v="87.604324340820298"/>
    <n v="11"/>
    <n v="-6.8903756203488034E-3"/>
    <n v="-3.2278773242765661E-4"/>
    <n v="1"/>
    <n v="0"/>
    <n v="0"/>
    <n v="0"/>
    <n v="0"/>
    <n v="0"/>
    <n v="0"/>
    <n v="-6.5675878879211469E-3"/>
    <n v="0"/>
    <n v="0"/>
  </r>
  <r>
    <x v="260"/>
    <d v="2024-03-18T00:00:00"/>
    <n v="504.92190551757801"/>
    <n v="87.340408325195298"/>
    <n v="12"/>
    <n v="5.9256112506653018E-3"/>
    <n v="-3.0171381762467914E-3"/>
    <n v="1"/>
    <n v="0"/>
    <n v="0"/>
    <n v="0"/>
    <n v="0"/>
    <n v="0"/>
    <n v="0"/>
    <n v="8.9427494269120923E-3"/>
    <n v="0"/>
    <n v="0"/>
  </r>
  <r>
    <x v="260"/>
    <d v="2024-03-19T00:00:00"/>
    <n v="507.72784423828102"/>
    <n v="87.585472106933594"/>
    <n v="13"/>
    <n v="5.5417895527557683E-3"/>
    <n v="2.8019174916893391E-3"/>
    <n v="1"/>
    <n v="0"/>
    <n v="0"/>
    <n v="0"/>
    <n v="0"/>
    <n v="0"/>
    <n v="0"/>
    <n v="2.7398720610664292E-3"/>
    <n v="0"/>
    <n v="0"/>
  </r>
  <r>
    <x v="260"/>
    <d v="2024-03-20T00:00:00"/>
    <n v="512.42401123046795"/>
    <n v="87.557197570800696"/>
    <n v="14"/>
    <n v="9.2068649192715013E-3"/>
    <n v="-3.2287433359961713E-4"/>
    <n v="1"/>
    <n v="0"/>
    <n v="0"/>
    <n v="0"/>
    <n v="0"/>
    <n v="0"/>
    <n v="0"/>
    <n v="9.5297392528711188E-3"/>
    <n v="0"/>
    <n v="0"/>
  </r>
  <r>
    <x v="260"/>
    <d v="2024-03-21T00:00:00"/>
    <n v="514.11730957031205"/>
    <n v="87.745712280273395"/>
    <n v="15"/>
    <n v="3.2990389014174357E-3"/>
    <n v="2.1507319222451573E-3"/>
    <n v="1"/>
    <n v="0"/>
    <n v="0"/>
    <n v="0"/>
    <n v="0"/>
    <n v="0"/>
    <n v="0"/>
    <n v="1.1483069791722784E-3"/>
    <n v="0"/>
    <n v="0"/>
  </r>
  <r>
    <x v="260"/>
    <d v="2024-03-22T00:00:00"/>
    <n v="513.14270019531205"/>
    <n v="88.584617614746094"/>
    <n v="16"/>
    <n v="-1.8974936396956136E-3"/>
    <n v="9.5152282023532667E-3"/>
    <n v="0"/>
    <n v="1"/>
    <n v="0"/>
    <n v="-1.8974936396956136E-3"/>
    <n v="9.5152282023532667E-3"/>
    <n v="0"/>
    <n v="0"/>
    <n v="0"/>
    <n v="-1.1412721842048881E-2"/>
    <n v="0"/>
  </r>
  <r>
    <x v="260"/>
    <d v="2024-03-25T00:00:00"/>
    <n v="511.72497558593699"/>
    <n v="88.141609191894503"/>
    <n v="17"/>
    <n v="-2.766650851015252E-3"/>
    <n v="-5.0135099785092192E-3"/>
    <n v="0"/>
    <n v="1"/>
    <n v="0"/>
    <n v="-2.766650851015252E-3"/>
    <n v="-5.0135099785092192E-3"/>
    <n v="0"/>
    <n v="0"/>
    <n v="0"/>
    <n v="2.2468591274939671E-3"/>
    <n v="0"/>
  </r>
  <r>
    <x v="260"/>
    <d v="2024-03-26T00:00:00"/>
    <n v="510.77978515625"/>
    <n v="88.386665344238196"/>
    <n v="18"/>
    <n v="-1.8487751552770596E-3"/>
    <n v="2.7763972701047605E-3"/>
    <n v="0"/>
    <n v="1"/>
    <n v="0"/>
    <n v="-1.8487751552770596E-3"/>
    <n v="2.7763972701047605E-3"/>
    <n v="0"/>
    <n v="0"/>
    <n v="0"/>
    <n v="-4.6251724253818204E-3"/>
    <n v="0"/>
  </r>
  <r>
    <x v="260"/>
    <d v="2024-03-27T00:00:00"/>
    <n v="515.07232666015602"/>
    <n v="89.263282775878906"/>
    <n v="19"/>
    <n v="8.3687824147771084E-3"/>
    <n v="9.8691224634314349E-3"/>
    <n v="0"/>
    <n v="1"/>
    <n v="0"/>
    <n v="8.3687824147771084E-3"/>
    <n v="9.8691224634314349E-3"/>
    <n v="0"/>
    <n v="0"/>
    <n v="0"/>
    <n v="-1.5003400486543264E-3"/>
    <n v="0"/>
  </r>
  <r>
    <x v="260"/>
    <d v="2024-03-28T00:00:00"/>
    <n v="514.97393798828102"/>
    <n v="89.1878662109375"/>
    <n v="20"/>
    <n v="-1.910373845349546E-4"/>
    <n v="-8.4523489884518648E-4"/>
    <n v="0"/>
    <n v="1"/>
    <n v="0"/>
    <n v="-1.910373845349546E-4"/>
    <n v="-8.4523489884518648E-4"/>
    <n v="0"/>
    <n v="0"/>
    <n v="0"/>
    <n v="6.5419751431023191E-4"/>
    <n v="0"/>
  </r>
  <r>
    <x v="261"/>
    <d v="2024-04-01T00:00:00"/>
    <n v="514.077880859375"/>
    <n v="87.525337219238196"/>
    <n v="1"/>
    <n v="-1.7415203762623027E-3"/>
    <n v="-1.8816681641163863E-2"/>
    <n v="1"/>
    <n v="0"/>
    <n v="1"/>
    <n v="0"/>
    <n v="0"/>
    <n v="-1.7415203762623027E-3"/>
    <n v="-1.8816681641163863E-2"/>
    <n v="1.7075161264901561E-2"/>
    <n v="0"/>
    <n v="1.7075161264901561E-2"/>
  </r>
  <r>
    <x v="261"/>
    <d v="2024-04-02T00:00:00"/>
    <n v="510.80935668945301"/>
    <n v="87.043022155761705"/>
    <n v="2"/>
    <n v="-6.3783314521044998E-3"/>
    <n v="-5.5258157031326709E-3"/>
    <n v="1"/>
    <n v="0"/>
    <n v="1"/>
    <n v="0"/>
    <n v="0"/>
    <n v="-6.3783314521044998E-3"/>
    <n v="-5.5258157031326709E-3"/>
    <n v="-8.5251574897182887E-4"/>
    <n v="0"/>
    <n v="-8.5251574897182887E-4"/>
  </r>
  <r>
    <x v="261"/>
    <d v="2024-04-03T00:00:00"/>
    <n v="511.370513916015"/>
    <n v="87.024093627929602"/>
    <n v="3"/>
    <n v="1.0979619127179409E-3"/>
    <n v="-2.1748539718712285E-4"/>
    <n v="1"/>
    <n v="0"/>
    <n v="1"/>
    <n v="0"/>
    <n v="0"/>
    <n v="1.0979619127179409E-3"/>
    <n v="-2.1748539718712285E-4"/>
    <n v="1.3154473099050638E-3"/>
    <n v="0"/>
    <n v="1.3154473099050638E-3"/>
  </r>
  <r>
    <x v="261"/>
    <d v="2024-04-04T00:00:00"/>
    <n v="505.128662109375"/>
    <n v="87.648254394531193"/>
    <n v="4"/>
    <n v="-1.2281230340011641E-2"/>
    <n v="7.1466769668992215E-3"/>
    <n v="1"/>
    <n v="0"/>
    <n v="1"/>
    <n v="0"/>
    <n v="0"/>
    <n v="-1.2281230340011641E-2"/>
    <n v="7.1466769668992215E-3"/>
    <n v="-1.9427907306910863E-2"/>
    <n v="0"/>
    <n v="-1.9427907306910863E-2"/>
  </r>
  <r>
    <x v="261"/>
    <d v="2024-04-05T00:00:00"/>
    <n v="510.405670166015"/>
    <n v="86.428291320800696"/>
    <n v="5"/>
    <n v="1.039266794874813E-2"/>
    <n v="-1.401662747930716E-2"/>
    <n v="1"/>
    <n v="0"/>
    <n v="1"/>
    <n v="0"/>
    <n v="0"/>
    <n v="1.039266794874813E-2"/>
    <n v="-1.401662747930716E-2"/>
    <n v="2.440929542805529E-2"/>
    <n v="0"/>
    <n v="2.440929542805529E-2"/>
  </r>
  <r>
    <x v="261"/>
    <d v="2024-04-08T00:00:00"/>
    <n v="510.69122314453102"/>
    <n v="86.418853759765597"/>
    <n v="6"/>
    <n v="5.5930634561857486E-4"/>
    <n v="-1.0920123719807848E-4"/>
    <n v="1"/>
    <n v="0"/>
    <n v="0"/>
    <n v="0"/>
    <n v="0"/>
    <n v="0"/>
    <n v="0"/>
    <n v="6.6850758281665338E-4"/>
    <n v="0"/>
    <n v="0"/>
  </r>
  <r>
    <x v="261"/>
    <d v="2024-04-09T00:00:00"/>
    <n v="511.28189086914"/>
    <n v="87.222709655761705"/>
    <n v="7"/>
    <n v="1.155936065792215E-3"/>
    <n v="9.2588620238579535E-3"/>
    <n v="1"/>
    <n v="0"/>
    <n v="0"/>
    <n v="0"/>
    <n v="0"/>
    <n v="0"/>
    <n v="0"/>
    <n v="-8.1029259580657383E-3"/>
    <n v="0"/>
    <n v="0"/>
  </r>
  <r>
    <x v="261"/>
    <d v="2024-04-10T00:00:00"/>
    <n v="506.162353515625"/>
    <n v="85.321830749511705"/>
    <n v="8"/>
    <n v="-1.0063609065523988E-2"/>
    <n v="-2.2034378019072084E-2"/>
    <n v="1"/>
    <n v="0"/>
    <n v="0"/>
    <n v="0"/>
    <n v="0"/>
    <n v="0"/>
    <n v="0"/>
    <n v="1.1970768953548096E-2"/>
    <n v="0"/>
    <n v="0"/>
  </r>
  <r>
    <x v="261"/>
    <d v="2024-04-11T00:00:00"/>
    <n v="509.982330322265"/>
    <n v="84.934089660644503"/>
    <n v="9"/>
    <n v="7.5186041170454002E-3"/>
    <n v="-4.5548108786156926E-3"/>
    <n v="1"/>
    <n v="0"/>
    <n v="0"/>
    <n v="0"/>
    <n v="0"/>
    <n v="0"/>
    <n v="0"/>
    <n v="1.2073414995661093E-2"/>
    <n v="0"/>
    <n v="0"/>
  </r>
  <r>
    <x v="261"/>
    <d v="2024-04-12T00:00:00"/>
    <n v="502.94302368164"/>
    <n v="85.388031005859304"/>
    <n v="10"/>
    <n v="-1.389918800609779E-2"/>
    <n v="5.3303988731857512E-3"/>
    <n v="1"/>
    <n v="0"/>
    <n v="0"/>
    <n v="0"/>
    <n v="0"/>
    <n v="0"/>
    <n v="0"/>
    <n v="-1.9229586879283542E-2"/>
    <n v="0"/>
    <n v="0"/>
  </r>
  <r>
    <x v="261"/>
    <d v="2024-04-15T00:00:00"/>
    <n v="496.64212036132801"/>
    <n v="84.064033508300696"/>
    <n v="11"/>
    <n v="-1.2607203726343517E-2"/>
    <n v="-1.5627126708386018E-2"/>
    <n v="1"/>
    <n v="0"/>
    <n v="0"/>
    <n v="0"/>
    <n v="0"/>
    <n v="0"/>
    <n v="0"/>
    <n v="3.0199229820425007E-3"/>
    <n v="0"/>
    <n v="0"/>
  </r>
  <r>
    <x v="261"/>
    <d v="2024-04-16T00:00:00"/>
    <n v="495.736328125"/>
    <n v="83.506057739257798"/>
    <n v="12"/>
    <n v="-1.8254981035740637E-3"/>
    <n v="-6.6596351068031025E-3"/>
    <n v="1"/>
    <n v="0"/>
    <n v="0"/>
    <n v="0"/>
    <n v="0"/>
    <n v="0"/>
    <n v="0"/>
    <n v="4.8341370032290391E-3"/>
    <n v="0"/>
    <n v="0"/>
  </r>
  <r>
    <x v="261"/>
    <d v="2024-04-17T00:00:00"/>
    <n v="492.80245971679602"/>
    <n v="84.432853698730398"/>
    <n v="13"/>
    <n v="-5.9357853399364157E-3"/>
    <n v="1.1037410691587974E-2"/>
    <n v="1"/>
    <n v="0"/>
    <n v="0"/>
    <n v="0"/>
    <n v="0"/>
    <n v="0"/>
    <n v="0"/>
    <n v="-1.697319603152439E-2"/>
    <n v="0"/>
    <n v="0"/>
  </r>
  <r>
    <x v="261"/>
    <d v="2024-04-18T00:00:00"/>
    <n v="491.78839111328102"/>
    <n v="84.007293701171804"/>
    <n v="14"/>
    <n v="-2.0598789054891743E-3"/>
    <n v="-5.0529628427961664E-3"/>
    <n v="1"/>
    <n v="0"/>
    <n v="0"/>
    <n v="0"/>
    <n v="0"/>
    <n v="0"/>
    <n v="0"/>
    <n v="2.9930839373069921E-3"/>
    <n v="0"/>
    <n v="0"/>
  </r>
  <r>
    <x v="261"/>
    <d v="2024-04-19T00:00:00"/>
    <n v="487.49588012695301"/>
    <n v="84.309921264648395"/>
    <n v="15"/>
    <n v="-8.7666852292408622E-3"/>
    <n v="3.5959232053110811E-3"/>
    <n v="1"/>
    <n v="0"/>
    <n v="0"/>
    <n v="0"/>
    <n v="0"/>
    <n v="0"/>
    <n v="0"/>
    <n v="-1.2362608434551944E-2"/>
    <n v="0"/>
    <n v="0"/>
  </r>
  <r>
    <x v="261"/>
    <d v="2024-04-22T00:00:00"/>
    <n v="491.985260009765"/>
    <n v="84.168052673339801"/>
    <n v="16"/>
    <n v="9.1669173332155456E-3"/>
    <n v="-1.6841207372566246E-3"/>
    <n v="0"/>
    <n v="1"/>
    <n v="0"/>
    <n v="9.1669173332155456E-3"/>
    <n v="-1.6841207372566246E-3"/>
    <n v="0"/>
    <n v="0"/>
    <n v="0"/>
    <n v="1.085103807047217E-2"/>
    <n v="0"/>
  </r>
  <r>
    <x v="261"/>
    <d v="2024-04-23T00:00:00"/>
    <n v="497.823486328125"/>
    <n v="84.196426391601506"/>
    <n v="17"/>
    <n v="1.1796812356113207E-2"/>
    <n v="3.3705112489171475E-4"/>
    <n v="0"/>
    <n v="1"/>
    <n v="0"/>
    <n v="1.1796812356113207E-2"/>
    <n v="3.3705112489171475E-4"/>
    <n v="0"/>
    <n v="0"/>
    <n v="0"/>
    <n v="1.1459761231221492E-2"/>
    <n v="0"/>
  </r>
  <r>
    <x v="261"/>
    <d v="2024-04-24T00:00:00"/>
    <n v="497.58721923828102"/>
    <n v="83.600631713867102"/>
    <n v="18"/>
    <n v="-4.7471278530494988E-4"/>
    <n v="-7.1014019945509705E-3"/>
    <n v="0"/>
    <n v="1"/>
    <n v="0"/>
    <n v="-4.7471278530494988E-4"/>
    <n v="-7.1014019945509705E-3"/>
    <n v="0"/>
    <n v="0"/>
    <n v="0"/>
    <n v="6.6266892092460205E-3"/>
    <n v="0"/>
  </r>
  <r>
    <x v="261"/>
    <d v="2024-04-25T00:00:00"/>
    <n v="495.69696044921801"/>
    <n v="83.014305114746094"/>
    <n v="19"/>
    <n v="-3.8060831122003259E-3"/>
    <n v="-7.0381327220947051E-3"/>
    <n v="0"/>
    <n v="1"/>
    <n v="0"/>
    <n v="-3.8060831122003259E-3"/>
    <n v="-7.0381327220947051E-3"/>
    <n v="0"/>
    <n v="0"/>
    <n v="0"/>
    <n v="3.2320496098943792E-3"/>
    <n v="0"/>
  </r>
  <r>
    <x v="261"/>
    <d v="2024-04-26T00:00:00"/>
    <n v="500.39312744140602"/>
    <n v="83.449325561523395"/>
    <n v="20"/>
    <n v="9.4292711961775633E-3"/>
    <n v="5.2266244022095521E-3"/>
    <n v="0"/>
    <n v="1"/>
    <n v="0"/>
    <n v="9.4292711961775633E-3"/>
    <n v="5.2266244022095521E-3"/>
    <n v="0"/>
    <n v="0"/>
    <n v="0"/>
    <n v="4.2026467939680111E-3"/>
    <n v="0"/>
  </r>
  <r>
    <x v="261"/>
    <d v="2024-04-29T00:00:00"/>
    <n v="502.16522216796801"/>
    <n v="84.149154663085895"/>
    <n v="21"/>
    <n v="3.5351489971276189E-3"/>
    <n v="8.351306862038969E-3"/>
    <n v="0"/>
    <n v="1"/>
    <n v="0"/>
    <n v="3.5351489971276189E-3"/>
    <n v="8.351306862038969E-3"/>
    <n v="0"/>
    <n v="0"/>
    <n v="0"/>
    <n v="-4.8161578649113506E-3"/>
    <n v="0"/>
  </r>
  <r>
    <x v="261"/>
    <d v="2024-04-30T00:00:00"/>
    <n v="494.210357666015"/>
    <n v="83.430412292480398"/>
    <n v="22"/>
    <n v="-1.5967941580750489E-2"/>
    <n v="-8.5779763111547367E-3"/>
    <n v="0"/>
    <n v="1"/>
    <n v="0"/>
    <n v="-1.5967941580750489E-2"/>
    <n v="-8.5779763111547367E-3"/>
    <n v="0"/>
    <n v="0"/>
    <n v="0"/>
    <n v="-7.389965269595752E-3"/>
    <n v="0"/>
  </r>
  <r>
    <x v="262"/>
    <d v="2024-05-01T00:00:00"/>
    <n v="492.60552978515602"/>
    <n v="84.045356750488196"/>
    <n v="1"/>
    <n v="-3.2525404506729342E-3"/>
    <n v="7.3437157529179908E-3"/>
    <n v="1"/>
    <n v="0"/>
    <n v="1"/>
    <n v="0"/>
    <n v="0"/>
    <n v="-3.2525404506729342E-3"/>
    <n v="7.3437157529179908E-3"/>
    <n v="-1.0596256203590925E-2"/>
    <n v="0"/>
    <n v="-1.0596256203590925E-2"/>
  </r>
  <r>
    <x v="262"/>
    <d v="2024-05-02T00:00:00"/>
    <n v="497.21307373046801"/>
    <n v="84.405990600585895"/>
    <n v="2"/>
    <n v="9.3099426679134675E-3"/>
    <n v="4.2817633309781139E-3"/>
    <n v="1"/>
    <n v="0"/>
    <n v="1"/>
    <n v="0"/>
    <n v="0"/>
    <n v="9.3099426679134675E-3"/>
    <n v="4.2817633309781139E-3"/>
    <n v="5.0281793369353536E-3"/>
    <n v="0"/>
    <n v="5.0281793369353536E-3"/>
  </r>
  <r>
    <x v="262"/>
    <d v="2024-05-03T00:00:00"/>
    <n v="503.376220703125"/>
    <n v="85.260116577148395"/>
    <n v="3"/>
    <n v="1.2319190203750861E-2"/>
    <n v="1.0068400886650531E-2"/>
    <n v="1"/>
    <n v="0"/>
    <n v="1"/>
    <n v="0"/>
    <n v="0"/>
    <n v="1.2319190203750861E-2"/>
    <n v="1.0068400886650531E-2"/>
    <n v="2.2507893171003299E-3"/>
    <n v="0"/>
    <n v="2.2507893171003299E-3"/>
  </r>
  <r>
    <x v="262"/>
    <d v="2024-05-06T00:00:00"/>
    <n v="508.57452392578102"/>
    <n v="85.59228515625"/>
    <n v="4"/>
    <n v="1.0273916937232386E-2"/>
    <n v="3.8883737570984144E-3"/>
    <n v="1"/>
    <n v="0"/>
    <n v="1"/>
    <n v="0"/>
    <n v="0"/>
    <n v="1.0273916937232386E-2"/>
    <n v="3.8883737570984144E-3"/>
    <n v="6.3855431801339724E-3"/>
    <n v="0"/>
    <n v="6.3855431801339724E-3"/>
  </r>
  <r>
    <x v="262"/>
    <d v="2024-05-07T00:00:00"/>
    <n v="509.13562011718699"/>
    <n v="86.114242553710895"/>
    <n v="5"/>
    <n v="1.1026641554904508E-3"/>
    <n v="6.0796640890795435E-3"/>
    <n v="1"/>
    <n v="0"/>
    <n v="1"/>
    <n v="0"/>
    <n v="0"/>
    <n v="1.1026641554904508E-3"/>
    <n v="6.0796640890795435E-3"/>
    <n v="-4.9769999335890925E-3"/>
    <n v="0"/>
    <n v="-4.9769999335890925E-3"/>
  </r>
  <r>
    <x v="262"/>
    <d v="2024-05-08T00:00:00"/>
    <n v="509.18487548828102"/>
    <n v="85.59228515625"/>
    <n v="6"/>
    <n v="9.6738445990144305E-5"/>
    <n v="-6.0796640890796007E-3"/>
    <n v="1"/>
    <n v="0"/>
    <n v="0"/>
    <n v="0"/>
    <n v="0"/>
    <n v="0"/>
    <n v="0"/>
    <n v="6.1764025350697447E-3"/>
    <n v="0"/>
    <n v="0"/>
  </r>
  <r>
    <x v="262"/>
    <d v="2024-05-09T00:00:00"/>
    <n v="512.11877441406205"/>
    <n v="86.009864807128906"/>
    <n v="7"/>
    <n v="5.7454156688375039E-3"/>
    <n v="4.8668443280736485E-3"/>
    <n v="1"/>
    <n v="0"/>
    <n v="0"/>
    <n v="0"/>
    <n v="0"/>
    <n v="0"/>
    <n v="0"/>
    <n v="8.7857134076385537E-4"/>
    <n v="0"/>
    <n v="0"/>
  </r>
  <r>
    <x v="262"/>
    <d v="2024-05-10T00:00:00"/>
    <n v="512.77850341796795"/>
    <n v="85.525848388671804"/>
    <n v="8"/>
    <n v="1.2874053025522772E-3"/>
    <n v="-5.6433461463213678E-3"/>
    <n v="1"/>
    <n v="0"/>
    <n v="0"/>
    <n v="0"/>
    <n v="0"/>
    <n v="0"/>
    <n v="0"/>
    <n v="6.9307514488736455E-3"/>
    <n v="0"/>
    <n v="0"/>
  </r>
  <r>
    <x v="262"/>
    <d v="2024-05-13T00:00:00"/>
    <n v="512.84722900390602"/>
    <n v="85.744132995605398"/>
    <n v="9"/>
    <n v="1.3401689109075193E-4"/>
    <n v="2.5490132405077974E-3"/>
    <n v="1"/>
    <n v="0"/>
    <n v="0"/>
    <n v="0"/>
    <n v="0"/>
    <n v="0"/>
    <n v="0"/>
    <n v="-2.4149963494170456E-3"/>
    <n v="0"/>
    <n v="0"/>
  </r>
  <r>
    <x v="262"/>
    <d v="2024-05-14T00:00:00"/>
    <n v="515.20025634765602"/>
    <n v="86.228118896484304"/>
    <n v="10"/>
    <n v="4.5776707521082878E-3"/>
    <n v="5.6286659429283419E-3"/>
    <n v="1"/>
    <n v="0"/>
    <n v="0"/>
    <n v="0"/>
    <n v="0"/>
    <n v="0"/>
    <n v="0"/>
    <n v="-1.0509951908200541E-3"/>
    <n v="0"/>
    <n v="0"/>
  </r>
  <r>
    <x v="262"/>
    <d v="2024-05-15T00:00:00"/>
    <n v="521.58013916015602"/>
    <n v="87.4049072265625"/>
    <n v="11"/>
    <n v="1.230726076477219E-2"/>
    <n v="1.3555098070418329E-2"/>
    <n v="1"/>
    <n v="0"/>
    <n v="0"/>
    <n v="0"/>
    <n v="0"/>
    <n v="0"/>
    <n v="0"/>
    <n v="-1.2478373056461385E-3"/>
    <n v="0"/>
    <n v="0"/>
  </r>
  <r>
    <x v="262"/>
    <d v="2024-05-16T00:00:00"/>
    <n v="520.50689697265602"/>
    <n v="87.319511413574205"/>
    <n v="12"/>
    <n v="-2.0597944888390042E-3"/>
    <n v="-9.7749153154994169E-4"/>
    <n v="1"/>
    <n v="0"/>
    <n v="0"/>
    <n v="0"/>
    <n v="0"/>
    <n v="0"/>
    <n v="0"/>
    <n v="-1.0823029572890625E-3"/>
    <n v="0"/>
    <n v="0"/>
  </r>
  <r>
    <x v="262"/>
    <d v="2024-05-17T00:00:00"/>
    <n v="521.255126953125"/>
    <n v="86.731101989746094"/>
    <n v="13"/>
    <n v="1.4364703107728415E-3"/>
    <n v="-6.7613857139725885E-3"/>
    <n v="1"/>
    <n v="0"/>
    <n v="0"/>
    <n v="0"/>
    <n v="0"/>
    <n v="0"/>
    <n v="0"/>
    <n v="8.1978560247454296E-3"/>
    <n v="0"/>
    <n v="0"/>
  </r>
  <r>
    <x v="262"/>
    <d v="2024-05-20T00:00:00"/>
    <n v="521.85565185546795"/>
    <n v="86.474868774414006"/>
    <n v="14"/>
    <n v="1.1514116829935785E-3"/>
    <n v="-2.9587132721047606E-3"/>
    <n v="1"/>
    <n v="0"/>
    <n v="0"/>
    <n v="0"/>
    <n v="0"/>
    <n v="0"/>
    <n v="0"/>
    <n v="4.1101249550983387E-3"/>
    <n v="0"/>
    <n v="0"/>
  </r>
  <r>
    <x v="262"/>
    <d v="2024-05-21T00:00:00"/>
    <n v="523.13562011718705"/>
    <n v="86.920906066894503"/>
    <n v="15"/>
    <n v="2.4497217080256123E-3"/>
    <n v="5.1447421566262605E-3"/>
    <n v="1"/>
    <n v="0"/>
    <n v="0"/>
    <n v="0"/>
    <n v="0"/>
    <n v="0"/>
    <n v="0"/>
    <n v="-2.6950204486006482E-3"/>
    <n v="0"/>
    <n v="0"/>
  </r>
  <r>
    <x v="262"/>
    <d v="2024-05-22T00:00:00"/>
    <n v="521.62921142578102"/>
    <n v="87.025299072265597"/>
    <n v="16"/>
    <n v="-2.8837297923007049E-3"/>
    <n v="1.2002908349833142E-3"/>
    <n v="0"/>
    <n v="1"/>
    <n v="0"/>
    <n v="-2.8837297923007049E-3"/>
    <n v="1.2002908349833142E-3"/>
    <n v="0"/>
    <n v="0"/>
    <n v="0"/>
    <n v="-4.0840206272840188E-3"/>
    <n v="0"/>
  </r>
  <r>
    <x v="262"/>
    <d v="2024-05-23T00:00:00"/>
    <n v="517.81921386718705"/>
    <n v="86.465385437011705"/>
    <n v="17"/>
    <n v="-7.3308391810317716E-3"/>
    <n v="-6.4547048254465379E-3"/>
    <n v="0"/>
    <n v="1"/>
    <n v="0"/>
    <n v="-7.3308391810317716E-3"/>
    <n v="-6.4547048254465379E-3"/>
    <n v="0"/>
    <n v="0"/>
    <n v="0"/>
    <n v="-8.7613435558523377E-4"/>
    <n v="0"/>
  </r>
  <r>
    <x v="262"/>
    <d v="2024-05-24T00:00:00"/>
    <n v="521.24530029296795"/>
    <n v="86.721618652343693"/>
    <n v="18"/>
    <n v="6.5945834842219206E-3"/>
    <n v="2.9590372977697267E-3"/>
    <n v="0"/>
    <n v="1"/>
    <n v="0"/>
    <n v="6.5945834842219206E-3"/>
    <n v="2.9590372977697267E-3"/>
    <n v="0"/>
    <n v="0"/>
    <n v="0"/>
    <n v="3.6355461864521939E-3"/>
    <n v="0"/>
  </r>
  <r>
    <x v="262"/>
    <d v="2024-05-28T00:00:00"/>
    <n v="521.60949707031205"/>
    <n v="85.478378295898395"/>
    <n v="19"/>
    <n v="6.9846117229544077E-4"/>
    <n v="-1.4439744254919024E-2"/>
    <n v="0"/>
    <n v="1"/>
    <n v="0"/>
    <n v="6.9846117229544077E-4"/>
    <n v="-1.4439744254919024E-2"/>
    <n v="0"/>
    <n v="0"/>
    <n v="0"/>
    <n v="1.5138205427214465E-2"/>
    <n v="0"/>
  </r>
  <r>
    <x v="262"/>
    <d v="2024-05-29T00:00:00"/>
    <n v="517.95690917968705"/>
    <n v="84.443962097167898"/>
    <n v="20"/>
    <n v="-7.0271661326793619E-3"/>
    <n v="-1.2175314613092429E-2"/>
    <n v="0"/>
    <n v="1"/>
    <n v="0"/>
    <n v="-7.0271661326793619E-3"/>
    <n v="-1.2175314613092429E-2"/>
    <n v="0"/>
    <n v="0"/>
    <n v="0"/>
    <n v="5.1481484804130669E-3"/>
    <n v="0"/>
  </r>
  <r>
    <x v="262"/>
    <d v="2024-05-30T00:00:00"/>
    <n v="514.52099609375"/>
    <n v="85.260116577148395"/>
    <n v="21"/>
    <n v="-6.6556887118004145E-3"/>
    <n v="9.6186347290007426E-3"/>
    <n v="0"/>
    <n v="1"/>
    <n v="0"/>
    <n v="-6.6556887118004145E-3"/>
    <n v="9.6186347290007426E-3"/>
    <n v="0"/>
    <n v="0"/>
    <n v="0"/>
    <n v="-1.6274323440801156E-2"/>
    <n v="0"/>
  </r>
  <r>
    <x v="262"/>
    <d v="2024-05-31T00:00:00"/>
    <n v="519.207275390625"/>
    <n v="85.839019775390597"/>
    <n v="22"/>
    <n v="9.0668148098526236E-3"/>
    <n v="6.7669004020128746E-3"/>
    <n v="0"/>
    <n v="1"/>
    <n v="0"/>
    <n v="9.0668148098526236E-3"/>
    <n v="6.7669004020128746E-3"/>
    <n v="0"/>
    <n v="0"/>
    <n v="0"/>
    <n v="2.2999144078397491E-3"/>
    <n v="0"/>
  </r>
  <r>
    <x v="263"/>
    <d v="2024-06-03T00:00:00"/>
    <n v="519.63067626953102"/>
    <n v="87.227432250976506"/>
    <n v="1"/>
    <n v="8.1514330829709645E-4"/>
    <n v="1.6045192424363718E-2"/>
    <n v="1"/>
    <n v="0"/>
    <n v="1"/>
    <n v="0"/>
    <n v="0"/>
    <n v="8.1514330829709645E-4"/>
    <n v="1.6045192424363718E-2"/>
    <n v="-1.5230049116066621E-2"/>
    <n v="0"/>
    <n v="-1.5230049116066621E-2"/>
  </r>
  <r>
    <x v="263"/>
    <d v="2024-06-04T00:00:00"/>
    <n v="520.21148681640602"/>
    <n v="88.246345520019503"/>
    <n v="2"/>
    <n v="1.1171130155999676E-3"/>
    <n v="1.1613412941944592E-2"/>
    <n v="1"/>
    <n v="0"/>
    <n v="1"/>
    <n v="0"/>
    <n v="0"/>
    <n v="1.1171130155999676E-3"/>
    <n v="1.1613412941944592E-2"/>
    <n v="-1.0496299926344625E-2"/>
    <n v="0"/>
    <n v="-1.0496299926344625E-2"/>
  </r>
  <r>
    <x v="263"/>
    <d v="2024-06-05T00:00:00"/>
    <n v="526.394287109375"/>
    <n v="88.893898010253906"/>
    <n v="3"/>
    <n v="1.1815092887061033E-2"/>
    <n v="7.3112169413717615E-3"/>
    <n v="1"/>
    <n v="0"/>
    <n v="1"/>
    <n v="0"/>
    <n v="0"/>
    <n v="1.1815092887061033E-2"/>
    <n v="7.3112169413717615E-3"/>
    <n v="4.5038759456892717E-3"/>
    <n v="0"/>
    <n v="4.5038759456892717E-3"/>
  </r>
  <r>
    <x v="263"/>
    <d v="2024-06-06T00:00:00"/>
    <n v="526.38446044921795"/>
    <n v="88.760566711425696"/>
    <n v="4"/>
    <n v="-1.8668044316288169E-5"/>
    <n v="-1.5010185538615415E-3"/>
    <n v="1"/>
    <n v="0"/>
    <n v="1"/>
    <n v="0"/>
    <n v="0"/>
    <n v="-1.8668044316288169E-5"/>
    <n v="-1.5010185538615415E-3"/>
    <n v="1.4823505095452533E-3"/>
    <n v="0"/>
    <n v="1.4823505095452533E-3"/>
  </r>
  <r>
    <x v="263"/>
    <d v="2024-06-07T00:00:00"/>
    <n v="525.74456787109295"/>
    <n v="87.132194519042898"/>
    <n v="5"/>
    <n v="-1.2163767747076855E-3"/>
    <n v="-1.8516040157954518E-2"/>
    <n v="1"/>
    <n v="0"/>
    <n v="1"/>
    <n v="0"/>
    <n v="0"/>
    <n v="-1.2163767747076855E-3"/>
    <n v="-1.8516040157954518E-2"/>
    <n v="1.7299663383246833E-2"/>
    <n v="0"/>
    <n v="1.7299663383246833E-2"/>
  </r>
  <r>
    <x v="263"/>
    <d v="2024-06-10T00:00:00"/>
    <n v="527.36901855468705"/>
    <n v="86.551330566406193"/>
    <n v="6"/>
    <n v="3.085046082257758E-3"/>
    <n v="-6.6887877592077191E-3"/>
    <n v="1"/>
    <n v="0"/>
    <n v="0"/>
    <n v="0"/>
    <n v="0"/>
    <n v="0"/>
    <n v="0"/>
    <n v="9.7738338414654763E-3"/>
    <n v="0"/>
    <n v="0"/>
  </r>
  <r>
    <x v="263"/>
    <d v="2024-06-11T00:00:00"/>
    <n v="528.63903808593705"/>
    <n v="87.446449279785099"/>
    <n v="7"/>
    <n v="2.4053228298400089E-3"/>
    <n v="1.0288942890767172E-2"/>
    <n v="1"/>
    <n v="0"/>
    <n v="0"/>
    <n v="0"/>
    <n v="0"/>
    <n v="0"/>
    <n v="0"/>
    <n v="-7.8836200609271635E-3"/>
    <n v="0"/>
    <n v="0"/>
  </r>
  <r>
    <x v="263"/>
    <d v="2024-06-12T00:00:00"/>
    <n v="532.98083496093705"/>
    <n v="88.103500366210895"/>
    <n v="8"/>
    <n v="8.1796153085171106E-3"/>
    <n v="7.4856661128472205E-3"/>
    <n v="1"/>
    <n v="0"/>
    <n v="0"/>
    <n v="0"/>
    <n v="0"/>
    <n v="0"/>
    <n v="0"/>
    <n v="6.9394919566989014E-4"/>
    <n v="0"/>
    <n v="0"/>
  </r>
  <r>
    <x v="263"/>
    <d v="2024-06-13T00:00:00"/>
    <n v="534.053955078125"/>
    <n v="89.398590087890597"/>
    <n v="9"/>
    <n v="2.0114067301352325E-3"/>
    <n v="1.459264733423743E-2"/>
    <n v="1"/>
    <n v="0"/>
    <n v="0"/>
    <n v="0"/>
    <n v="0"/>
    <n v="0"/>
    <n v="0"/>
    <n v="-1.2581240604102198E-2"/>
    <n v="0"/>
    <n v="0"/>
  </r>
  <r>
    <x v="263"/>
    <d v="2024-06-14T00:00:00"/>
    <n v="534.37884521484295"/>
    <n v="90.150886535644503"/>
    <n v="10"/>
    <n v="6.0816206062280873E-4"/>
    <n v="8.37987238086935E-3"/>
    <n v="1"/>
    <n v="0"/>
    <n v="0"/>
    <n v="0"/>
    <n v="0"/>
    <n v="0"/>
    <n v="0"/>
    <n v="-7.7717103202465413E-3"/>
    <n v="0"/>
    <n v="0"/>
  </r>
  <r>
    <x v="263"/>
    <d v="2024-06-17T00:00:00"/>
    <n v="538.63189697265602"/>
    <n v="89.255752563476506"/>
    <n v="11"/>
    <n v="7.9273652415431314E-3"/>
    <n v="-9.9789105316318294E-3"/>
    <n v="1"/>
    <n v="0"/>
    <n v="0"/>
    <n v="0"/>
    <n v="0"/>
    <n v="0"/>
    <n v="0"/>
    <n v="1.7906275773174961E-2"/>
    <n v="0"/>
    <n v="0"/>
  </r>
  <r>
    <x v="263"/>
    <d v="2024-06-18T00:00:00"/>
    <n v="540.00042724609295"/>
    <n v="90.074684143066406"/>
    <n v="12"/>
    <n v="2.537530124114026E-3"/>
    <n v="9.1332769533096977E-3"/>
    <n v="1"/>
    <n v="0"/>
    <n v="0"/>
    <n v="0"/>
    <n v="0"/>
    <n v="0"/>
    <n v="0"/>
    <n v="-6.5957468291956717E-3"/>
    <n v="0"/>
    <n v="0"/>
  </r>
  <r>
    <x v="263"/>
    <d v="2024-06-20T00:00:00"/>
    <n v="538.53350830078102"/>
    <n v="89.474769592285099"/>
    <n v="13"/>
    <n v="-2.7202108371539922E-3"/>
    <n v="-6.6824684870962743E-3"/>
    <n v="1"/>
    <n v="0"/>
    <n v="0"/>
    <n v="0"/>
    <n v="0"/>
    <n v="0"/>
    <n v="0"/>
    <n v="3.9622576499422826E-3"/>
    <n v="0"/>
    <n v="0"/>
  </r>
  <r>
    <x v="263"/>
    <d v="2024-06-21T00:00:00"/>
    <n v="537.81146240234295"/>
    <n v="89.474769592285099"/>
    <n v="14"/>
    <n v="-1.341662805888052E-3"/>
    <n v="0"/>
    <n v="1"/>
    <n v="0"/>
    <n v="0"/>
    <n v="0"/>
    <n v="0"/>
    <n v="0"/>
    <n v="0"/>
    <n v="-1.341662805888052E-3"/>
    <n v="0"/>
    <n v="0"/>
  </r>
  <r>
    <x v="263"/>
    <d v="2024-06-24T00:00:00"/>
    <n v="536.063232421875"/>
    <n v="89.836624145507798"/>
    <n v="15"/>
    <n v="-3.2559320623212662E-3"/>
    <n v="4.0360518859238843E-3"/>
    <n v="1"/>
    <n v="0"/>
    <n v="0"/>
    <n v="0"/>
    <n v="0"/>
    <n v="0"/>
    <n v="0"/>
    <n v="-7.2919839482451509E-3"/>
    <n v="0"/>
    <n v="0"/>
  </r>
  <r>
    <x v="263"/>
    <d v="2024-06-25T00:00:00"/>
    <n v="538.12762451171795"/>
    <n v="89.989006042480398"/>
    <n v="16"/>
    <n v="3.8436272623935488E-3"/>
    <n v="1.6947743576560209E-3"/>
    <n v="0"/>
    <n v="1"/>
    <n v="0"/>
    <n v="3.8436272623935488E-3"/>
    <n v="1.6947743576560209E-3"/>
    <n v="0"/>
    <n v="0"/>
    <n v="0"/>
    <n v="2.1488529047375277E-3"/>
    <n v="0"/>
  </r>
  <r>
    <x v="263"/>
    <d v="2024-06-26T00:00:00"/>
    <n v="538.79919433593705"/>
    <n v="88.703430175781193"/>
    <n v="17"/>
    <n v="1.2471969302238924E-3"/>
    <n v="-1.4388947562564553E-2"/>
    <n v="0"/>
    <n v="1"/>
    <n v="0"/>
    <n v="1.2471969302238924E-3"/>
    <n v="-1.4388947562564553E-2"/>
    <n v="0"/>
    <n v="0"/>
    <n v="0"/>
    <n v="1.5636144492788447E-2"/>
    <n v="0"/>
  </r>
  <r>
    <x v="263"/>
    <d v="2024-06-27T00:00:00"/>
    <n v="539.64862060546795"/>
    <n v="89.0557861328125"/>
    <n v="18"/>
    <n v="1.5752759353142747E-3"/>
    <n v="3.9644236269310547E-3"/>
    <n v="0"/>
    <n v="1"/>
    <n v="0"/>
    <n v="1.5752759353142747E-3"/>
    <n v="3.9644236269310547E-3"/>
    <n v="0"/>
    <n v="0"/>
    <n v="0"/>
    <n v="-2.3891476916167798E-3"/>
    <n v="0"/>
  </r>
  <r>
    <x v="263"/>
    <d v="2024-06-28T00:00:00"/>
    <n v="537.52502441406205"/>
    <n v="87.398826599121094"/>
    <n v="19"/>
    <n v="-3.9429092095544039E-3"/>
    <n v="-1.8781126917522196E-2"/>
    <n v="0"/>
    <n v="1"/>
    <n v="0"/>
    <n v="-3.9429092095544039E-3"/>
    <n v="-1.8781126917522196E-2"/>
    <n v="0"/>
    <n v="0"/>
    <n v="0"/>
    <n v="1.4838217707967793E-2"/>
    <n v="0"/>
  </r>
  <r>
    <x v="264"/>
    <d v="2024-07-01T00:00:00"/>
    <n v="538.63128662109295"/>
    <n v="85.890434265136705"/>
    <n v="1"/>
    <n v="2.0559515106903996E-3"/>
    <n v="-1.7409393104998339E-2"/>
    <n v="1"/>
    <n v="0"/>
    <n v="1"/>
    <n v="0"/>
    <n v="0"/>
    <n v="2.0559515106903996E-3"/>
    <n v="-1.7409393104998339E-2"/>
    <n v="1.9465344615688739E-2"/>
    <n v="0"/>
    <n v="1.9465344615688739E-2"/>
  </r>
  <r>
    <x v="264"/>
    <d v="2024-07-02T00:00:00"/>
    <n v="542.256103515625"/>
    <n v="86.559120178222599"/>
    <n v="2"/>
    <n v="6.7071380725562913E-3"/>
    <n v="7.7551869198479641E-3"/>
    <n v="1"/>
    <n v="0"/>
    <n v="1"/>
    <n v="0"/>
    <n v="0"/>
    <n v="6.7071380725562913E-3"/>
    <n v="7.7551869198479641E-3"/>
    <n v="-1.0480488472916728E-3"/>
    <n v="0"/>
    <n v="-1.0480488472916728E-3"/>
  </r>
  <r>
    <x v="264"/>
    <d v="2024-07-03T00:00:00"/>
    <n v="544.676025390625"/>
    <n v="87.695938110351506"/>
    <n v="3"/>
    <n v="4.4527635332125377E-3"/>
    <n v="1.3047931827208994E-2"/>
    <n v="1"/>
    <n v="0"/>
    <n v="1"/>
    <n v="0"/>
    <n v="0"/>
    <n v="4.4527635332125377E-3"/>
    <n v="1.3047931827208994E-2"/>
    <n v="-8.5951682939964559E-3"/>
    <n v="0"/>
    <n v="-8.5951682939964559E-3"/>
  </r>
  <r>
    <x v="264"/>
    <d v="2024-07-05T00:00:00"/>
    <n v="547.81689453125"/>
    <n v="88.421943664550696"/>
    <n v="4"/>
    <n v="5.749927961778983E-3"/>
    <n v="8.244587764621919E-3"/>
    <n v="1"/>
    <n v="0"/>
    <n v="1"/>
    <n v="0"/>
    <n v="0"/>
    <n v="5.749927961778983E-3"/>
    <n v="8.244587764621919E-3"/>
    <n v="-2.494659802842936E-3"/>
    <n v="0"/>
    <n v="-2.494659802842936E-3"/>
  </r>
  <r>
    <x v="264"/>
    <d v="2024-07-08T00:00:00"/>
    <n v="548.44903564453102"/>
    <n v="88.613029479980398"/>
    <n v="5"/>
    <n v="1.153262481198798E-3"/>
    <n v="2.1587360535925606E-3"/>
    <n v="1"/>
    <n v="0"/>
    <n v="1"/>
    <n v="0"/>
    <n v="0"/>
    <n v="1.153262481198798E-3"/>
    <n v="2.1587360535925606E-3"/>
    <n v="-1.0054735723937626E-3"/>
    <n v="0"/>
    <n v="-1.0054735723937626E-3"/>
  </r>
  <r>
    <x v="264"/>
    <d v="2024-07-09T00:00:00"/>
    <n v="548.98229980468705"/>
    <n v="88.221359252929602"/>
    <n v="6"/>
    <n v="9.7184066993834793E-4"/>
    <n v="-4.4298042970174357E-3"/>
    <n v="1"/>
    <n v="0"/>
    <n v="0"/>
    <n v="0"/>
    <n v="0"/>
    <n v="0"/>
    <n v="0"/>
    <n v="5.4016449669557834E-3"/>
    <n v="0"/>
    <n v="0"/>
  </r>
  <r>
    <x v="264"/>
    <d v="2024-07-10T00:00:00"/>
    <n v="554.41473388671795"/>
    <n v="88.498382568359304"/>
    <n v="7"/>
    <n v="9.8468236004289316E-3"/>
    <n v="3.13517368786381E-3"/>
    <n v="1"/>
    <n v="0"/>
    <n v="0"/>
    <n v="0"/>
    <n v="0"/>
    <n v="0"/>
    <n v="0"/>
    <n v="6.7116499125651216E-3"/>
    <n v="0"/>
    <n v="0"/>
  </r>
  <r>
    <x v="264"/>
    <d v="2024-07-11T00:00:00"/>
    <n v="549.63421630859295"/>
    <n v="89.358139038085895"/>
    <n v="8"/>
    <n v="-8.6600280792218411E-3"/>
    <n v="9.6680533142883395E-3"/>
    <n v="1"/>
    <n v="0"/>
    <n v="0"/>
    <n v="0"/>
    <n v="0"/>
    <n v="0"/>
    <n v="0"/>
    <n v="-1.8328081393510179E-2"/>
    <n v="0"/>
    <n v="0"/>
  </r>
  <r>
    <x v="264"/>
    <d v="2024-07-12T00:00:00"/>
    <n v="553.10101318359295"/>
    <n v="89.740272521972599"/>
    <n v="9"/>
    <n v="6.2876531080253662E-3"/>
    <n v="4.2673082406806733E-3"/>
    <n v="1"/>
    <n v="0"/>
    <n v="0"/>
    <n v="0"/>
    <n v="0"/>
    <n v="0"/>
    <n v="0"/>
    <n v="2.0203448673446929E-3"/>
    <n v="0"/>
    <n v="0"/>
  </r>
  <r>
    <x v="264"/>
    <d v="2024-07-15T00:00:00"/>
    <n v="554.62213134765602"/>
    <n v="88.708541870117102"/>
    <n v="10"/>
    <n v="2.7463886218822998E-3"/>
    <n v="-1.1563451981428174E-2"/>
    <n v="1"/>
    <n v="0"/>
    <n v="0"/>
    <n v="0"/>
    <n v="0"/>
    <n v="0"/>
    <n v="0"/>
    <n v="1.4309840603310474E-2"/>
    <n v="0"/>
    <n v="0"/>
  </r>
  <r>
    <x v="264"/>
    <d v="2024-07-16T00:00:00"/>
    <n v="557.91107177734295"/>
    <n v="89.959976196289006"/>
    <n v="11"/>
    <n v="5.9125426579965251E-3"/>
    <n v="1.4008677131121803E-2"/>
    <n v="1"/>
    <n v="0"/>
    <n v="0"/>
    <n v="0"/>
    <n v="0"/>
    <n v="0"/>
    <n v="0"/>
    <n v="-8.0961344731252782E-3"/>
    <n v="0"/>
    <n v="0"/>
  </r>
  <r>
    <x v="264"/>
    <d v="2024-07-17T00:00:00"/>
    <n v="550.08850097656205"/>
    <n v="89.979080200195298"/>
    <n v="12"/>
    <n v="-1.4120403957748493E-2"/>
    <n v="2.123386035322733E-4"/>
    <n v="1"/>
    <n v="0"/>
    <n v="0"/>
    <n v="0"/>
    <n v="0"/>
    <n v="0"/>
    <n v="0"/>
    <n v="-1.4332742561280767E-2"/>
    <n v="0"/>
    <n v="0"/>
  </r>
  <r>
    <x v="264"/>
    <d v="2024-07-18T00:00:00"/>
    <n v="545.86120605468705"/>
    <n v="89.291267395019503"/>
    <n v="13"/>
    <n v="-7.7144340830086009E-3"/>
    <n v="-7.6735075200443145E-3"/>
    <n v="1"/>
    <n v="0"/>
    <n v="0"/>
    <n v="0"/>
    <n v="0"/>
    <n v="0"/>
    <n v="0"/>
    <n v="-4.0926562964286456E-5"/>
    <n v="0"/>
    <n v="0"/>
  </r>
  <r>
    <x v="264"/>
    <d v="2024-07-19T00:00:00"/>
    <n v="542.236328125"/>
    <n v="88.765853881835895"/>
    <n v="14"/>
    <n v="-6.6628059079988774E-3"/>
    <n v="-5.9016458808550309E-3"/>
    <n v="1"/>
    <n v="0"/>
    <n v="0"/>
    <n v="0"/>
    <n v="0"/>
    <n v="0"/>
    <n v="0"/>
    <n v="-7.6116002714384651E-4"/>
    <n v="0"/>
    <n v="0"/>
  </r>
  <r>
    <x v="264"/>
    <d v="2024-07-22T00:00:00"/>
    <n v="547.82678222656205"/>
    <n v="88.507942199707003"/>
    <n v="15"/>
    <n v="1.0257209996117862E-2"/>
    <n v="-2.909757333584772E-3"/>
    <n v="1"/>
    <n v="0"/>
    <n v="0"/>
    <n v="0"/>
    <n v="0"/>
    <n v="0"/>
    <n v="0"/>
    <n v="1.3166967329702633E-2"/>
    <n v="0"/>
    <n v="0"/>
  </r>
  <r>
    <x v="264"/>
    <d v="2024-07-23T00:00:00"/>
    <n v="546.96746826171795"/>
    <n v="88.383750915527301"/>
    <n v="16"/>
    <n v="-1.5698185132599785E-3"/>
    <n v="-1.404150781731019E-3"/>
    <n v="0"/>
    <n v="1"/>
    <n v="0"/>
    <n v="-1.5698185132599785E-3"/>
    <n v="-1.404150781731019E-3"/>
    <n v="0"/>
    <n v="0"/>
    <n v="0"/>
    <n v="-1.6566773152895957E-4"/>
    <n v="0"/>
  </r>
  <r>
    <x v="264"/>
    <d v="2024-07-24T00:00:00"/>
    <n v="534.57177734375"/>
    <n v="87.428443908691406"/>
    <n v="17"/>
    <n v="-2.2923317428045101E-2"/>
    <n v="-1.0867464679888051E-2"/>
    <n v="0"/>
    <n v="1"/>
    <n v="0"/>
    <n v="-2.2923317428045101E-2"/>
    <n v="-1.0867464679888051E-2"/>
    <n v="0"/>
    <n v="0"/>
    <n v="0"/>
    <n v="-1.2055852748157051E-2"/>
    <n v="0"/>
  </r>
  <r>
    <x v="264"/>
    <d v="2024-07-25T00:00:00"/>
    <n v="531.78649902343705"/>
    <n v="88.144905090332003"/>
    <n v="18"/>
    <n v="-5.2239190449770356E-3"/>
    <n v="8.1614340971243194E-3"/>
    <n v="0"/>
    <n v="1"/>
    <n v="0"/>
    <n v="-5.2239190449770356E-3"/>
    <n v="8.1614340971243194E-3"/>
    <n v="0"/>
    <n v="0"/>
    <n v="0"/>
    <n v="-1.3385353142101354E-2"/>
    <n v="0"/>
  </r>
  <r>
    <x v="264"/>
    <d v="2024-07-26T00:00:00"/>
    <n v="537.74230957031205"/>
    <n v="88.832733154296804"/>
    <n v="19"/>
    <n v="1.1137375754042946E-2"/>
    <n v="7.7730896858027735E-3"/>
    <n v="0"/>
    <n v="1"/>
    <n v="0"/>
    <n v="1.1137375754042946E-2"/>
    <n v="7.7730896858027735E-3"/>
    <n v="0"/>
    <n v="0"/>
    <n v="0"/>
    <n v="3.3642860682401724E-3"/>
    <n v="0"/>
  </r>
  <r>
    <x v="264"/>
    <d v="2024-07-29T00:00:00"/>
    <n v="538.05841064453102"/>
    <n v="89.310371398925696"/>
    <n v="20"/>
    <n v="5.876573186394487E-4"/>
    <n v="5.3624235458367012E-3"/>
    <n v="0"/>
    <n v="1"/>
    <n v="0"/>
    <n v="5.876573186394487E-4"/>
    <n v="5.3624235458367012E-3"/>
    <n v="0"/>
    <n v="0"/>
    <n v="0"/>
    <n v="-4.7747662271972521E-3"/>
    <n v="0"/>
  </r>
  <r>
    <x v="264"/>
    <d v="2024-07-30T00:00:00"/>
    <n v="535.33233642578102"/>
    <n v="89.654281616210895"/>
    <n v="21"/>
    <n v="-5.0793806212173359E-3"/>
    <n v="3.8433359305587726E-3"/>
    <n v="0"/>
    <n v="1"/>
    <n v="0"/>
    <n v="-5.0793806212173359E-3"/>
    <n v="3.8433359305587726E-3"/>
    <n v="0"/>
    <n v="0"/>
    <n v="0"/>
    <n v="-8.9227165517761081E-3"/>
    <n v="0"/>
  </r>
  <r>
    <x v="264"/>
    <d v="2024-07-31T00:00:00"/>
    <n v="544.03399658203102"/>
    <n v="90.571357727050696"/>
    <n v="22"/>
    <n v="1.612399500173891E-2"/>
    <n v="1.0177065033607434E-2"/>
    <n v="0"/>
    <n v="1"/>
    <n v="0"/>
    <n v="1.612399500173891E-2"/>
    <n v="1.0177065033607434E-2"/>
    <n v="0"/>
    <n v="0"/>
    <n v="0"/>
    <n v="5.9469299681314761E-3"/>
    <n v="0"/>
  </r>
  <r>
    <x v="265"/>
    <d v="2024-08-01T00:00:00"/>
    <n v="536.32995605468705"/>
    <n v="91.352508544921804"/>
    <n v="1"/>
    <n v="-1.4262177292779336E-2"/>
    <n v="8.587720068029667E-3"/>
    <n v="1"/>
    <n v="0"/>
    <n v="1"/>
    <n v="0"/>
    <n v="0"/>
    <n v="-1.4262177292779336E-2"/>
    <n v="8.587720068029667E-3"/>
    <n v="-2.2849897360809002E-2"/>
    <n v="0"/>
    <n v="-2.2849897360809002E-2"/>
  </r>
  <r>
    <x v="265"/>
    <d v="2024-08-02T00:00:00"/>
    <n v="526.34429931640602"/>
    <n v="94.199195861816406"/>
    <n v="2"/>
    <n v="-1.8794001283638565E-2"/>
    <n v="3.0685901790927169E-2"/>
    <n v="1"/>
    <n v="0"/>
    <n v="1"/>
    <n v="0"/>
    <n v="0"/>
    <n v="-1.8794001283638565E-2"/>
    <n v="3.0685901790927169E-2"/>
    <n v="-4.9479903074565734E-2"/>
    <n v="0"/>
    <n v="-4.9479903074565734E-2"/>
  </r>
  <r>
    <x v="265"/>
    <d v="2024-08-05T00:00:00"/>
    <n v="511.01519775390602"/>
    <n v="94.697608947753906"/>
    <n v="3"/>
    <n v="-2.95562290810173E-2"/>
    <n v="5.2771061224015144E-3"/>
    <n v="1"/>
    <n v="0"/>
    <n v="1"/>
    <n v="0"/>
    <n v="0"/>
    <n v="-2.95562290810173E-2"/>
    <n v="5.2771061224015144E-3"/>
    <n v="-3.4833335203418817E-2"/>
    <n v="0"/>
    <n v="-3.4833335203418817E-2"/>
  </r>
  <r>
    <x v="265"/>
    <d v="2024-08-06T00:00:00"/>
    <n v="515.7265625"/>
    <n v="92.579353332519503"/>
    <n v="4"/>
    <n v="9.177376427106046E-3"/>
    <n v="-2.2622600549532693E-2"/>
    <n v="1"/>
    <n v="0"/>
    <n v="1"/>
    <n v="0"/>
    <n v="0"/>
    <n v="9.177376427106046E-3"/>
    <n v="-2.2622600549532693E-2"/>
    <n v="3.1799976976638736E-2"/>
    <n v="0"/>
    <n v="3.1799976976638736E-2"/>
  </r>
  <r>
    <x v="265"/>
    <d v="2024-08-07T00:00:00"/>
    <n v="512.27947998046795"/>
    <n v="91.9276123046875"/>
    <n v="5"/>
    <n v="-6.7063719405868047E-3"/>
    <n v="-7.0647060535883096E-3"/>
    <n v="1"/>
    <n v="0"/>
    <n v="1"/>
    <n v="0"/>
    <n v="0"/>
    <n v="-6.7063719405868047E-3"/>
    <n v="-7.0647060535883096E-3"/>
    <n v="3.5833411300150494E-4"/>
    <n v="0"/>
    <n v="3.5833411300150494E-4"/>
  </r>
  <r>
    <x v="265"/>
    <d v="2024-08-08T00:00:00"/>
    <n v="524.12194824218705"/>
    <n v="91.362098693847599"/>
    <n v="6"/>
    <n v="2.2854047448312521E-2"/>
    <n v="-6.1707272298149422E-3"/>
    <n v="1"/>
    <n v="0"/>
    <n v="0"/>
    <n v="0"/>
    <n v="0"/>
    <n v="0"/>
    <n v="0"/>
    <n v="2.9024774678127464E-2"/>
    <n v="0"/>
    <n v="0"/>
  </r>
  <r>
    <x v="265"/>
    <d v="2024-08-09T00:00:00"/>
    <n v="526.43322753906205"/>
    <n v="92.263084411621094"/>
    <n v="7"/>
    <n v="4.4001173459887761E-3"/>
    <n v="9.8133919665544002E-3"/>
    <n v="1"/>
    <n v="0"/>
    <n v="0"/>
    <n v="0"/>
    <n v="0"/>
    <n v="0"/>
    <n v="0"/>
    <n v="-5.4132746205656241E-3"/>
    <n v="0"/>
    <n v="0"/>
  </r>
  <r>
    <x v="265"/>
    <d v="2024-08-12T00:00:00"/>
    <n v="526.70983886718705"/>
    <n v="92.598548889160099"/>
    <n v="8"/>
    <n v="5.2530628232642126E-4"/>
    <n v="3.629361482798076E-3"/>
    <n v="1"/>
    <n v="0"/>
    <n v="0"/>
    <n v="0"/>
    <n v="0"/>
    <n v="0"/>
    <n v="0"/>
    <n v="-3.1040552004716546E-3"/>
    <n v="0"/>
    <n v="0"/>
  </r>
  <r>
    <x v="265"/>
    <d v="2024-08-13T00:00:00"/>
    <n v="535.371826171875"/>
    <n v="93.240715026855398"/>
    <n v="9"/>
    <n v="1.6311701158276376E-2"/>
    <n v="6.9110120229101506E-3"/>
    <n v="1"/>
    <n v="0"/>
    <n v="0"/>
    <n v="0"/>
    <n v="0"/>
    <n v="0"/>
    <n v="0"/>
    <n v="9.4006891353662254E-3"/>
    <n v="0"/>
    <n v="0"/>
  </r>
  <r>
    <x v="265"/>
    <d v="2024-08-14T00:00:00"/>
    <n v="537.06091308593705"/>
    <n v="93.825401306152301"/>
    <n v="10"/>
    <n v="3.1500125814988927E-3"/>
    <n v="6.2511393803084741E-3"/>
    <n v="1"/>
    <n v="0"/>
    <n v="0"/>
    <n v="0"/>
    <n v="0"/>
    <n v="0"/>
    <n v="0"/>
    <n v="-3.1011267988095815E-3"/>
    <n v="0"/>
    <n v="0"/>
  </r>
  <r>
    <x v="265"/>
    <d v="2024-08-15T00:00:00"/>
    <n v="546.26617431640602"/>
    <n v="93.068199157714801"/>
    <n v="11"/>
    <n v="1.6994835438244284E-2"/>
    <n v="-8.1030735102620068E-3"/>
    <n v="1"/>
    <n v="0"/>
    <n v="0"/>
    <n v="0"/>
    <n v="0"/>
    <n v="0"/>
    <n v="0"/>
    <n v="2.509790894850629E-2"/>
    <n v="0"/>
    <n v="0"/>
  </r>
  <r>
    <x v="265"/>
    <d v="2024-08-16T00:00:00"/>
    <n v="547.490966796875"/>
    <n v="93.394088745117102"/>
    <n v="12"/>
    <n v="2.2396068494128117E-3"/>
    <n v="3.4955048861893693E-3"/>
    <n v="1"/>
    <n v="0"/>
    <n v="0"/>
    <n v="0"/>
    <n v="0"/>
    <n v="0"/>
    <n v="0"/>
    <n v="-1.2558980367765576E-3"/>
    <n v="0"/>
    <n v="0"/>
  </r>
  <r>
    <x v="265"/>
    <d v="2024-08-19T00:00:00"/>
    <n v="552.72570800781205"/>
    <n v="93.825401306152301"/>
    <n v="13"/>
    <n v="9.5159086975118903E-3"/>
    <n v="4.6075686240725118E-3"/>
    <n v="1"/>
    <n v="0"/>
    <n v="0"/>
    <n v="0"/>
    <n v="0"/>
    <n v="0"/>
    <n v="0"/>
    <n v="4.9083400734393785E-3"/>
    <n v="0"/>
    <n v="0"/>
  </r>
  <r>
    <x v="265"/>
    <d v="2024-08-20T00:00:00"/>
    <n v="551.82696533203102"/>
    <n v="94.573005676269503"/>
    <n v="14"/>
    <n v="-1.6273427167657266E-3"/>
    <n v="7.9364608886688653E-3"/>
    <n v="1"/>
    <n v="0"/>
    <n v="0"/>
    <n v="0"/>
    <n v="0"/>
    <n v="0"/>
    <n v="0"/>
    <n v="-9.5638036054345923E-3"/>
    <n v="0"/>
    <n v="0"/>
  </r>
  <r>
    <x v="265"/>
    <d v="2024-08-21T00:00:00"/>
    <n v="553.72332763671795"/>
    <n v="94.630516052246094"/>
    <n v="15"/>
    <n v="3.4306248691430051E-3"/>
    <n v="6.0792079579014577E-4"/>
    <n v="1"/>
    <n v="0"/>
    <n v="0"/>
    <n v="0"/>
    <n v="0"/>
    <n v="0"/>
    <n v="0"/>
    <n v="2.8227040733528595E-3"/>
    <n v="0"/>
    <n v="0"/>
  </r>
  <r>
    <x v="265"/>
    <d v="2024-08-22T00:00:00"/>
    <n v="549.37744140625"/>
    <n v="93.691200256347599"/>
    <n v="16"/>
    <n v="-7.8794410033054298E-3"/>
    <n v="-9.9757330592032747E-3"/>
    <n v="0"/>
    <n v="1"/>
    <n v="0"/>
    <n v="-7.8794410033054298E-3"/>
    <n v="-9.9757330592032747E-3"/>
    <n v="0"/>
    <n v="0"/>
    <n v="0"/>
    <n v="2.096292055897845E-3"/>
    <n v="0"/>
  </r>
  <r>
    <x v="265"/>
    <d v="2024-08-23T00:00:00"/>
    <n v="555.21472167968705"/>
    <n v="94.304626464843693"/>
    <n v="17"/>
    <n v="1.0569212434736632E-2"/>
    <n v="6.5259787545634586E-3"/>
    <n v="0"/>
    <n v="1"/>
    <n v="0"/>
    <n v="1.0569212434736632E-2"/>
    <n v="6.5259787545634586E-3"/>
    <n v="0"/>
    <n v="0"/>
    <n v="0"/>
    <n v="4.0432336801731732E-3"/>
    <n v="0"/>
  </r>
  <r>
    <x v="265"/>
    <d v="2024-08-26T00:00:00"/>
    <n v="553.89123535156205"/>
    <n v="94.065017700195298"/>
    <n v="18"/>
    <n v="-2.3865834421413529E-3"/>
    <n v="-2.5440287360641392E-3"/>
    <n v="0"/>
    <n v="1"/>
    <n v="0"/>
    <n v="-2.3865834421413529E-3"/>
    <n v="-2.5440287360641392E-3"/>
    <n v="0"/>
    <n v="0"/>
    <n v="0"/>
    <n v="1.5744529392278626E-4"/>
    <n v="0"/>
  </r>
  <r>
    <x v="265"/>
    <d v="2024-08-27T00:00:00"/>
    <n v="554.65179443359295"/>
    <n v="93.902084350585895"/>
    <n v="19"/>
    <n v="1.3721780407832207E-3"/>
    <n v="-1.7336373082283065E-3"/>
    <n v="0"/>
    <n v="1"/>
    <n v="0"/>
    <n v="1.3721780407832207E-3"/>
    <n v="-1.7336373082283065E-3"/>
    <n v="0"/>
    <n v="0"/>
    <n v="0"/>
    <n v="3.1058153490115272E-3"/>
    <n v="0"/>
  </r>
  <r>
    <x v="265"/>
    <d v="2024-08-28T00:00:00"/>
    <n v="551.43182373046795"/>
    <n v="93.787071228027301"/>
    <n v="20"/>
    <n v="-5.8223080903888761E-3"/>
    <n v="-1.2255704022969306E-3"/>
    <n v="0"/>
    <n v="1"/>
    <n v="0"/>
    <n v="-5.8223080903888761E-3"/>
    <n v="-1.2255704022969306E-3"/>
    <n v="0"/>
    <n v="0"/>
    <n v="0"/>
    <n v="-4.5967376880919454E-3"/>
    <n v="0"/>
  </r>
  <r>
    <x v="265"/>
    <d v="2024-08-29T00:00:00"/>
    <n v="551.481201171875"/>
    <n v="93.4803466796875"/>
    <n v="21"/>
    <n v="8.9540045905931088E-5"/>
    <n v="-3.2757948611759229E-3"/>
    <n v="0"/>
    <n v="1"/>
    <n v="0"/>
    <n v="8.9540045905931088E-5"/>
    <n v="-3.2757948611759229E-3"/>
    <n v="0"/>
    <n v="0"/>
    <n v="0"/>
    <n v="3.3653349070818538E-3"/>
    <n v="0"/>
  </r>
  <r>
    <x v="265"/>
    <d v="2024-08-30T00:00:00"/>
    <n v="556.74560546875"/>
    <n v="92.4835205078125"/>
    <n v="22"/>
    <n v="9.5006615315418232E-3"/>
    <n v="-1.0720746286910525E-2"/>
    <n v="0"/>
    <n v="1"/>
    <n v="0"/>
    <n v="9.5006615315418232E-3"/>
    <n v="-1.0720746286910525E-2"/>
    <n v="0"/>
    <n v="0"/>
    <n v="0"/>
    <n v="2.0221407818452348E-2"/>
    <n v="0"/>
  </r>
  <r>
    <x v="266"/>
    <d v="2024-09-03T00:00:00"/>
    <n v="545.288330078125"/>
    <n v="93.996116638183594"/>
    <n v="1"/>
    <n v="-2.0793712137777396E-2"/>
    <n v="1.6222997082578662E-2"/>
    <n v="1"/>
    <n v="0"/>
    <n v="1"/>
    <n v="0"/>
    <n v="0"/>
    <n v="-2.0793712137777396E-2"/>
    <n v="1.6222997082578662E-2"/>
    <n v="-3.7016709220356062E-2"/>
    <n v="0"/>
    <n v="-3.7016709220356062E-2"/>
  </r>
  <r>
    <x v="266"/>
    <d v="2024-09-04T00:00:00"/>
    <n v="544.17230224609295"/>
    <n v="95.207733154296804"/>
    <n v="2"/>
    <n v="-2.0487720056947155E-3"/>
    <n v="1.2807700053777701E-2"/>
    <n v="1"/>
    <n v="0"/>
    <n v="1"/>
    <n v="0"/>
    <n v="0"/>
    <n v="-2.0487720056947155E-3"/>
    <n v="1.2807700053777701E-2"/>
    <n v="-1.4856472059472416E-2"/>
    <n v="0"/>
    <n v="-1.4856472059472416E-2"/>
  </r>
  <r>
    <x v="266"/>
    <d v="2024-09-05T00:00:00"/>
    <n v="542.84869384765602"/>
    <n v="95.746246337890597"/>
    <n v="3"/>
    <n v="-2.4352962037534074E-3"/>
    <n v="5.640255444219474E-3"/>
    <n v="1"/>
    <n v="0"/>
    <n v="1"/>
    <n v="0"/>
    <n v="0"/>
    <n v="-2.4352962037534074E-3"/>
    <n v="5.640255444219474E-3"/>
    <n v="-8.0755516479728805E-3"/>
    <n v="0"/>
    <n v="-8.0755516479728805E-3"/>
  </r>
  <r>
    <x v="266"/>
    <d v="2024-09-06T00:00:00"/>
    <n v="533.71258544921795"/>
    <n v="95.736602783203097"/>
    <n v="4"/>
    <n v="-1.6973168006341098E-2"/>
    <n v="-1.007249969375397E-4"/>
    <n v="1"/>
    <n v="0"/>
    <n v="1"/>
    <n v="0"/>
    <n v="0"/>
    <n v="-1.6973168006341098E-2"/>
    <n v="-1.007249969375397E-4"/>
    <n v="-1.6872443009403559E-2"/>
    <n v="0"/>
    <n v="-1.6872443009403559E-2"/>
  </r>
  <r>
    <x v="266"/>
    <d v="2024-09-09T00:00:00"/>
    <n v="539.68811035156205"/>
    <n v="96.150093078613196"/>
    <n v="5"/>
    <n v="1.113393470864628E-2"/>
    <n v="4.3097405326842399E-3"/>
    <n v="1"/>
    <n v="0"/>
    <n v="1"/>
    <n v="0"/>
    <n v="0"/>
    <n v="1.113393470864628E-2"/>
    <n v="4.3097405326842399E-3"/>
    <n v="6.8241941759620405E-3"/>
    <n v="0"/>
    <n v="6.8241941759620405E-3"/>
  </r>
  <r>
    <x v="266"/>
    <d v="2024-09-10T00:00:00"/>
    <n v="542.038818359375"/>
    <n v="96.823219299316406"/>
    <n v="6"/>
    <n v="4.3462201887619553E-3"/>
    <n v="6.9763942225829541E-3"/>
    <n v="1"/>
    <n v="0"/>
    <n v="0"/>
    <n v="0"/>
    <n v="0"/>
    <n v="0"/>
    <n v="0"/>
    <n v="-2.6301740338209988E-3"/>
    <n v="0"/>
    <n v="0"/>
  </r>
  <r>
    <x v="266"/>
    <d v="2024-09-11T00:00:00"/>
    <n v="547.59954833984295"/>
    <n v="96.746276855468693"/>
    <n v="7"/>
    <n v="1.020664915027646E-2"/>
    <n v="-7.949852577856174E-4"/>
    <n v="1"/>
    <n v="0"/>
    <n v="0"/>
    <n v="0"/>
    <n v="0"/>
    <n v="0"/>
    <n v="0"/>
    <n v="1.1001634408062077E-2"/>
    <n v="0"/>
    <n v="0"/>
  </r>
  <r>
    <x v="266"/>
    <d v="2024-09-12T00:00:00"/>
    <n v="552.21209716796795"/>
    <n v="96.294342041015597"/>
    <n v="8"/>
    <n v="8.3879378635138471E-3"/>
    <n v="-4.6822854455558947E-3"/>
    <n v="1"/>
    <n v="0"/>
    <n v="0"/>
    <n v="0"/>
    <n v="0"/>
    <n v="0"/>
    <n v="0"/>
    <n v="1.3070223309069741E-2"/>
    <n v="0"/>
    <n v="0"/>
  </r>
  <r>
    <x v="266"/>
    <d v="2024-09-13T00:00:00"/>
    <n v="555.09619140625"/>
    <n v="96.553962707519503"/>
    <n v="9"/>
    <n v="5.209210099673141E-3"/>
    <n v="2.6924874832113602E-3"/>
    <n v="1"/>
    <n v="0"/>
    <n v="0"/>
    <n v="0"/>
    <n v="0"/>
    <n v="0"/>
    <n v="0"/>
    <n v="2.5167226164617808E-3"/>
    <n v="0"/>
    <n v="0"/>
  </r>
  <r>
    <x v="266"/>
    <d v="2024-09-16T00:00:00"/>
    <n v="555.91595458984295"/>
    <n v="97.438644409179602"/>
    <n v="10"/>
    <n v="1.4757054372703125E-3"/>
    <n v="9.1208407148814091E-3"/>
    <n v="1"/>
    <n v="0"/>
    <n v="0"/>
    <n v="0"/>
    <n v="0"/>
    <n v="0"/>
    <n v="0"/>
    <n v="-7.6451352776110964E-3"/>
    <n v="0"/>
    <n v="0"/>
  </r>
  <r>
    <x v="266"/>
    <d v="2024-09-17T00:00:00"/>
    <n v="556.14318847656205"/>
    <n v="96.967437744140597"/>
    <n v="11"/>
    <n v="4.0867231081821557E-4"/>
    <n v="-4.8476630215749279E-3"/>
    <n v="1"/>
    <n v="0"/>
    <n v="0"/>
    <n v="0"/>
    <n v="0"/>
    <n v="0"/>
    <n v="0"/>
    <n v="5.2563353323931434E-3"/>
    <n v="0"/>
    <n v="0"/>
  </r>
  <r>
    <x v="266"/>
    <d v="2024-09-18T00:00:00"/>
    <n v="554.49377441406205"/>
    <n v="95.765441894531193"/>
    <n v="12"/>
    <n v="-2.9702149851477716E-3"/>
    <n v="-1.2473340678789649E-2"/>
    <n v="1"/>
    <n v="0"/>
    <n v="0"/>
    <n v="0"/>
    <n v="0"/>
    <n v="0"/>
    <n v="0"/>
    <n v="9.5031256936418777E-3"/>
    <n v="0"/>
    <n v="0"/>
  </r>
  <r>
    <x v="266"/>
    <d v="2024-09-19T00:00:00"/>
    <n v="563.95587158203102"/>
    <n v="95.448143005371094"/>
    <n v="13"/>
    <n v="1.6920427220501032E-2"/>
    <n v="-3.3187932809682083E-3"/>
    <n v="1"/>
    <n v="0"/>
    <n v="0"/>
    <n v="0"/>
    <n v="0"/>
    <n v="0"/>
    <n v="0"/>
    <n v="2.023922050146924E-2"/>
    <n v="0"/>
    <n v="0"/>
  </r>
  <r>
    <x v="266"/>
    <d v="2024-09-20T00:00:00"/>
    <n v="562.98101806640602"/>
    <n v="95.082717895507798"/>
    <n v="14"/>
    <n v="-1.7300946800885854E-3"/>
    <n v="-3.8358673886608888E-3"/>
    <n v="1"/>
    <n v="0"/>
    <n v="0"/>
    <n v="0"/>
    <n v="0"/>
    <n v="0"/>
    <n v="0"/>
    <n v="2.1057727085723034E-3"/>
    <n v="0"/>
    <n v="0"/>
  </r>
  <r>
    <x v="266"/>
    <d v="2024-09-23T00:00:00"/>
    <n v="564.38775634765602"/>
    <n v="94.880790710449205"/>
    <n v="15"/>
    <n v="2.4956146440884733E-3"/>
    <n v="-2.1259584284855615E-3"/>
    <n v="1"/>
    <n v="0"/>
    <n v="0"/>
    <n v="0"/>
    <n v="0"/>
    <n v="0"/>
    <n v="0"/>
    <n v="4.6215730725740348E-3"/>
    <n v="0"/>
    <n v="0"/>
  </r>
  <r>
    <x v="266"/>
    <d v="2024-09-24T00:00:00"/>
    <n v="566.002685546875"/>
    <n v="94.861557006835895"/>
    <n v="16"/>
    <n v="2.8572964492191433E-3"/>
    <n v="-2.0273496044058342E-4"/>
    <n v="0"/>
    <n v="1"/>
    <n v="0"/>
    <n v="2.8572964492191433E-3"/>
    <n v="-2.0273496044058342E-4"/>
    <n v="0"/>
    <n v="0"/>
    <n v="0"/>
    <n v="3.0600314096597267E-3"/>
    <n v="0"/>
  </r>
  <r>
    <x v="266"/>
    <d v="2024-09-25T00:00:00"/>
    <n v="564.75439453125"/>
    <n v="94.073059082031193"/>
    <n v="17"/>
    <n v="-2.2078862820512444E-3"/>
    <n v="-8.3468293844806141E-3"/>
    <n v="0"/>
    <n v="1"/>
    <n v="0"/>
    <n v="-2.2078862820512444E-3"/>
    <n v="-8.3468293844806141E-3"/>
    <n v="0"/>
    <n v="0"/>
    <n v="0"/>
    <n v="6.1389431024293697E-3"/>
    <n v="0"/>
  </r>
  <r>
    <x v="266"/>
    <d v="2024-09-26T00:00:00"/>
    <n v="566.993408203125"/>
    <n v="94.294212341308594"/>
    <n v="18"/>
    <n v="3.9567412237850293E-3"/>
    <n v="2.3481081317267049E-3"/>
    <n v="0"/>
    <n v="1"/>
    <n v="0"/>
    <n v="3.9567412237850293E-3"/>
    <n v="2.3481081317267049E-3"/>
    <n v="0"/>
    <n v="0"/>
    <n v="0"/>
    <n v="1.6086330920583244E-3"/>
    <n v="0"/>
  </r>
  <r>
    <x v="266"/>
    <d v="2024-09-27T00:00:00"/>
    <n v="566.171142578125"/>
    <n v="94.784622192382798"/>
    <n v="19"/>
    <n v="-1.4512733719988197E-3"/>
    <n v="5.1873701461994399E-3"/>
    <n v="0"/>
    <n v="1"/>
    <n v="0"/>
    <n v="-1.4512733719988197E-3"/>
    <n v="5.1873701461994399E-3"/>
    <n v="0"/>
    <n v="0"/>
    <n v="0"/>
    <n v="-6.63864351819826E-3"/>
    <n v="0"/>
  </r>
  <r>
    <x v="266"/>
    <d v="2024-09-30T00:00:00"/>
    <n v="568.43994140625"/>
    <n v="94.332679748535099"/>
    <n v="20"/>
    <n v="3.9992591013679243E-3"/>
    <n v="-4.7795024521121096E-3"/>
    <n v="0"/>
    <n v="1"/>
    <n v="0"/>
    <n v="3.9992591013679243E-3"/>
    <n v="-4.7795024521121096E-3"/>
    <n v="0"/>
    <n v="0"/>
    <n v="0"/>
    <n v="8.7787615534800339E-3"/>
    <n v="0"/>
  </r>
  <r>
    <x v="267"/>
    <d v="2024-10-01T00:00:00"/>
    <n v="563.34753417968705"/>
    <n v="95.013763427734304"/>
    <n v="1"/>
    <n v="-8.998936111221368E-3"/>
    <n v="7.1940788030193138E-3"/>
    <n v="1"/>
    <n v="0"/>
    <n v="1"/>
    <n v="0"/>
    <n v="0"/>
    <n v="-8.998936111221368E-3"/>
    <n v="7.1940788030193138E-3"/>
    <n v="-1.6193014914240682E-2"/>
    <n v="0"/>
    <n v="-1.6193014914240682E-2"/>
  </r>
  <r>
    <x v="267"/>
    <d v="2024-10-02T00:00:00"/>
    <n v="563.58526611328102"/>
    <n v="94.213058471679602"/>
    <n v="2"/>
    <n v="4.2190969516326169E-4"/>
    <n v="-8.4629623538703003E-3"/>
    <n v="1"/>
    <n v="0"/>
    <n v="1"/>
    <n v="0"/>
    <n v="0"/>
    <n v="4.2190969516326169E-4"/>
    <n v="-8.4629623538703003E-3"/>
    <n v="8.8848720490335622E-3"/>
    <n v="0"/>
    <n v="8.8848720490335622E-3"/>
  </r>
  <r>
    <x v="267"/>
    <d v="2024-10-03T00:00:00"/>
    <n v="562.55499267578102"/>
    <n v="93.325523376464801"/>
    <n v="3"/>
    <n v="-1.8297431725790123E-3"/>
    <n v="-9.4651640488905772E-3"/>
    <n v="1"/>
    <n v="0"/>
    <n v="1"/>
    <n v="0"/>
    <n v="0"/>
    <n v="-1.8297431725790123E-3"/>
    <n v="-9.4651640488905772E-3"/>
    <n v="7.6354208763115654E-3"/>
    <n v="0"/>
    <n v="7.6354208763115654E-3"/>
  </r>
  <r>
    <x v="267"/>
    <d v="2024-10-04T00:00:00"/>
    <n v="567.66711425781205"/>
    <n v="92.177543640136705"/>
    <n v="4"/>
    <n v="9.0462864127110847E-3"/>
    <n v="-1.2377093380773011E-2"/>
    <n v="1"/>
    <n v="0"/>
    <n v="1"/>
    <n v="0"/>
    <n v="0"/>
    <n v="9.0462864127110847E-3"/>
    <n v="-1.2377093380773011E-2"/>
    <n v="2.1423379793484097E-2"/>
    <n v="0"/>
    <n v="2.1423379793484097E-2"/>
  </r>
  <r>
    <x v="267"/>
    <d v="2024-10-07T00:00:00"/>
    <n v="562.53509521484295"/>
    <n v="91.482948303222599"/>
    <n v="5"/>
    <n v="-9.081656844206738E-3"/>
    <n v="-7.5639419368937781E-3"/>
    <n v="1"/>
    <n v="0"/>
    <n v="1"/>
    <n v="0"/>
    <n v="0"/>
    <n v="-9.081656844206738E-3"/>
    <n v="-7.5639419368937781E-3"/>
    <n v="-1.5177149073129599E-3"/>
    <n v="0"/>
    <n v="-1.5177149073129599E-3"/>
  </r>
  <r>
    <x v="267"/>
    <d v="2024-10-08T00:00:00"/>
    <n v="567.85534667968705"/>
    <n v="91.637298583984304"/>
    <n v="6"/>
    <n v="9.4131913229589855E-3"/>
    <n v="1.6857810093521438E-3"/>
    <n v="1"/>
    <n v="0"/>
    <n v="0"/>
    <n v="0"/>
    <n v="0"/>
    <n v="0"/>
    <n v="0"/>
    <n v="7.7274103136068415E-3"/>
    <n v="0"/>
    <n v="0"/>
  </r>
  <r>
    <x v="267"/>
    <d v="2024-10-09T00:00:00"/>
    <n v="571.78857421875"/>
    <n v="91.116348266601506"/>
    <n v="7"/>
    <n v="6.9025826114422397E-3"/>
    <n v="-5.7011363373050692E-3"/>
    <n v="1"/>
    <n v="0"/>
    <n v="0"/>
    <n v="0"/>
    <n v="0"/>
    <n v="0"/>
    <n v="0"/>
    <n v="1.260371894874731E-2"/>
    <n v="0"/>
    <n v="0"/>
  </r>
  <r>
    <x v="267"/>
    <d v="2024-10-10T00:00:00"/>
    <n v="570.78790283203102"/>
    <n v="90.759414672851506"/>
    <n v="8"/>
    <n v="-1.7516055383012367E-3"/>
    <n v="-3.9250315294419901E-3"/>
    <n v="1"/>
    <n v="0"/>
    <n v="0"/>
    <n v="0"/>
    <n v="0"/>
    <n v="0"/>
    <n v="0"/>
    <n v="2.1734259911407533E-3"/>
    <n v="0"/>
    <n v="0"/>
  </r>
  <r>
    <x v="267"/>
    <d v="2024-10-11T00:00:00"/>
    <n v="574.20593261718705"/>
    <n v="90.392829895019503"/>
    <n v="9"/>
    <n v="5.9704075821508653E-3"/>
    <n v="-4.0472617836403053E-3"/>
    <n v="1"/>
    <n v="0"/>
    <n v="0"/>
    <n v="0"/>
    <n v="0"/>
    <n v="0"/>
    <n v="0"/>
    <n v="1.0017669365791172E-2"/>
    <n v="0"/>
    <n v="0"/>
  </r>
  <r>
    <x v="267"/>
    <d v="2024-10-14T00:00:00"/>
    <n v="578.90197753906205"/>
    <n v="90.460365295410099"/>
    <n v="10"/>
    <n v="8.1450675042946726E-3"/>
    <n v="7.468533078300334E-4"/>
    <n v="1"/>
    <n v="0"/>
    <n v="0"/>
    <n v="0"/>
    <n v="0"/>
    <n v="0"/>
    <n v="0"/>
    <n v="7.398214196464639E-3"/>
    <n v="0"/>
    <n v="0"/>
  </r>
  <r>
    <x v="267"/>
    <d v="2024-10-15T00:00:00"/>
    <n v="574.40411376953102"/>
    <n v="91.560127258300696"/>
    <n v="11"/>
    <n v="-7.7999875445050448E-3"/>
    <n v="1.2084082733343687E-2"/>
    <n v="1"/>
    <n v="0"/>
    <n v="0"/>
    <n v="0"/>
    <n v="0"/>
    <n v="0"/>
    <n v="0"/>
    <n v="-1.9884070277848734E-2"/>
    <n v="0"/>
    <n v="0"/>
  </r>
  <r>
    <x v="267"/>
    <d v="2024-10-16T00:00:00"/>
    <n v="576.90069580078102"/>
    <n v="91.945999145507798"/>
    <n v="12"/>
    <n v="4.3369678016459672E-3"/>
    <n v="4.2055539343754432E-3"/>
    <n v="1"/>
    <n v="0"/>
    <n v="0"/>
    <n v="0"/>
    <n v="0"/>
    <n v="0"/>
    <n v="0"/>
    <n v="1.3141386727052399E-4"/>
    <n v="0"/>
    <n v="0"/>
  </r>
  <r>
    <x v="267"/>
    <d v="2024-10-17T00:00:00"/>
    <n v="576.9501953125"/>
    <n v="90.489303588867102"/>
    <n v="13"/>
    <n v="8.5798801440541868E-5"/>
    <n v="-1.5969787575072125E-2"/>
    <n v="1"/>
    <n v="0"/>
    <n v="0"/>
    <n v="0"/>
    <n v="0"/>
    <n v="0"/>
    <n v="0"/>
    <n v="1.6055586376512665E-2"/>
    <n v="0"/>
    <n v="0"/>
  </r>
  <r>
    <x v="267"/>
    <d v="2024-10-18T00:00:00"/>
    <n v="579.16949462890602"/>
    <n v="90.556816101074205"/>
    <n v="14"/>
    <n v="3.8392254049281049E-3"/>
    <n v="7.4580460992003264E-4"/>
    <n v="1"/>
    <n v="0"/>
    <n v="0"/>
    <n v="0"/>
    <n v="0"/>
    <n v="0"/>
    <n v="0"/>
    <n v="3.0934207950080723E-3"/>
    <n v="0"/>
    <n v="0"/>
  </r>
  <r>
    <x v="267"/>
    <d v="2024-10-21T00:00:00"/>
    <n v="578.21832275390602"/>
    <n v="88.974708557128906"/>
    <n v="15"/>
    <n v="-1.6436531901485071E-3"/>
    <n v="-1.762530011053107E-2"/>
    <n v="1"/>
    <n v="0"/>
    <n v="0"/>
    <n v="0"/>
    <n v="0"/>
    <n v="0"/>
    <n v="0"/>
    <n v="1.5981646920382564E-2"/>
    <n v="0"/>
    <n v="0"/>
  </r>
  <r>
    <x v="267"/>
    <d v="2024-10-22T00:00:00"/>
    <n v="577.91119384765602"/>
    <n v="89.061531066894503"/>
    <n v="16"/>
    <n v="-5.3130537550436028E-4"/>
    <n v="9.7533532309668051E-4"/>
    <n v="0"/>
    <n v="1"/>
    <n v="0"/>
    <n v="-5.3130537550436028E-4"/>
    <n v="9.7533532309668051E-4"/>
    <n v="0"/>
    <n v="0"/>
    <n v="0"/>
    <n v="-1.5066406986010408E-3"/>
    <n v="0"/>
  </r>
  <r>
    <x v="267"/>
    <d v="2024-10-23T00:00:00"/>
    <n v="572.630615234375"/>
    <n v="88.820350646972599"/>
    <n v="17"/>
    <n v="-9.1793547183623824E-3"/>
    <n v="-2.7116934607066029E-3"/>
    <n v="0"/>
    <n v="1"/>
    <n v="0"/>
    <n v="-9.1793547183623824E-3"/>
    <n v="-2.7116934607066029E-3"/>
    <n v="0"/>
    <n v="0"/>
    <n v="0"/>
    <n v="-6.4676612576557799E-3"/>
    <n v="0"/>
  </r>
  <r>
    <x v="267"/>
    <d v="2024-10-24T00:00:00"/>
    <n v="573.86907958984295"/>
    <n v="89.3895263671875"/>
    <n v="18"/>
    <n v="2.1604276787241757E-3"/>
    <n v="6.3877228926910723E-3"/>
    <n v="0"/>
    <n v="1"/>
    <n v="0"/>
    <n v="2.1604276787241757E-3"/>
    <n v="6.3877228926910723E-3"/>
    <n v="0"/>
    <n v="0"/>
    <n v="0"/>
    <n v="-4.227295213966897E-3"/>
    <n v="0"/>
  </r>
  <r>
    <x v="267"/>
    <d v="2024-10-25T00:00:00"/>
    <n v="573.6708984375"/>
    <n v="88.887893676757798"/>
    <n v="19"/>
    <n v="-3.4540174304681761E-4"/>
    <n v="-5.6275664543148189E-3"/>
    <n v="0"/>
    <n v="1"/>
    <n v="0"/>
    <n v="-3.4540174304681761E-4"/>
    <n v="-5.6275664543148189E-3"/>
    <n v="0"/>
    <n v="0"/>
    <n v="0"/>
    <n v="5.2821647112680017E-3"/>
    <n v="0"/>
  </r>
  <r>
    <x v="267"/>
    <d v="2024-10-28T00:00:00"/>
    <n v="575.4443359375"/>
    <n v="88.646705627441406"/>
    <n v="20"/>
    <n v="3.0866163025948909E-3"/>
    <n v="-2.7170838658317287E-3"/>
    <n v="0"/>
    <n v="1"/>
    <n v="0"/>
    <n v="3.0866163025948909E-3"/>
    <n v="-2.7170838658317287E-3"/>
    <n v="0"/>
    <n v="0"/>
    <n v="0"/>
    <n v="5.8037001684266201E-3"/>
    <n v="0"/>
  </r>
  <r>
    <x v="267"/>
    <d v="2024-10-29T00:00:00"/>
    <n v="576.37567138671795"/>
    <n v="88.781768798828097"/>
    <n v="21"/>
    <n v="1.6171548440971789E-3"/>
    <n v="1.5224523336694036E-3"/>
    <n v="0"/>
    <n v="1"/>
    <n v="0"/>
    <n v="1.6171548440971789E-3"/>
    <n v="1.5224523336694036E-3"/>
    <n v="0"/>
    <n v="0"/>
    <n v="0"/>
    <n v="9.4702510427775244E-5"/>
    <n v="0"/>
  </r>
  <r>
    <x v="267"/>
    <d v="2024-10-30T00:00:00"/>
    <n v="574.63195800781205"/>
    <n v="89.042243957519503"/>
    <n v="22"/>
    <n v="-3.0298925365070547E-3"/>
    <n v="2.9295857285786503E-3"/>
    <n v="0"/>
    <n v="1"/>
    <n v="0"/>
    <n v="-3.0298925365070547E-3"/>
    <n v="2.9295857285786503E-3"/>
    <n v="0"/>
    <n v="0"/>
    <n v="0"/>
    <n v="-5.9594782650857049E-3"/>
    <n v="0"/>
  </r>
  <r>
    <x v="267"/>
    <d v="2024-10-31T00:00:00"/>
    <n v="563.36737060546795"/>
    <n v="89.186943054199205"/>
    <n v="23"/>
    <n v="-1.979782421640227E-2"/>
    <n v="1.6237422264879571E-3"/>
    <n v="0"/>
    <n v="1"/>
    <n v="0"/>
    <n v="-1.979782421640227E-2"/>
    <n v="1.6237422264879571E-3"/>
    <n v="0"/>
    <n v="0"/>
    <n v="0"/>
    <n v="-2.1421566442890227E-2"/>
    <n v="0"/>
  </r>
  <r>
    <x v="268"/>
    <d v="2024-11-01T00:00:00"/>
    <n v="565.74505615234295"/>
    <n v="87.929557800292898"/>
    <n v="1"/>
    <n v="4.2116072856355222E-3"/>
    <n v="-1.4198636174204783E-2"/>
    <n v="1"/>
    <n v="0"/>
    <n v="1"/>
    <n v="0"/>
    <n v="0"/>
    <n v="4.2116072856355222E-3"/>
    <n v="-1.4198636174204783E-2"/>
    <n v="1.8410243459840304E-2"/>
    <n v="0"/>
    <n v="1.8410243459840304E-2"/>
  </r>
  <r>
    <x v="268"/>
    <d v="2024-11-04T00:00:00"/>
    <n v="564.52648925781205"/>
    <n v="89.294403076171804"/>
    <n v="2"/>
    <n v="-2.1562382448878075E-3"/>
    <n v="1.5402796018213E-2"/>
    <n v="1"/>
    <n v="0"/>
    <n v="1"/>
    <n v="0"/>
    <n v="0"/>
    <n v="-2.1562382448878075E-3"/>
    <n v="1.5402796018213E-2"/>
    <n v="-1.7559034263100806E-2"/>
    <n v="0"/>
    <n v="-1.7559034263100806E-2"/>
  </r>
  <r>
    <x v="268"/>
    <d v="2024-11-05T00:00:00"/>
    <n v="571.35266113281205"/>
    <n v="89.768684387207003"/>
    <n v="3"/>
    <n v="1.2019331547111638E-2"/>
    <n v="5.2973778891970448E-3"/>
    <n v="1"/>
    <n v="0"/>
    <n v="1"/>
    <n v="0"/>
    <n v="0"/>
    <n v="1.2019331547111638E-2"/>
    <n v="5.2973778891970448E-3"/>
    <n v="6.7219536579145936E-3"/>
    <n v="0"/>
    <n v="6.7219536579145936E-3"/>
  </r>
  <r>
    <x v="268"/>
    <d v="2024-11-06T00:00:00"/>
    <n v="585.55963134765602"/>
    <n v="87.31005859375"/>
    <n v="4"/>
    <n v="2.4561385526013023E-2"/>
    <n v="-2.7770513366071004E-2"/>
    <n v="1"/>
    <n v="0"/>
    <n v="1"/>
    <n v="0"/>
    <n v="0"/>
    <n v="2.4561385526013023E-2"/>
    <n v="-2.7770513366071004E-2"/>
    <n v="5.2331898892084026E-2"/>
    <n v="0"/>
    <n v="5.2331898892084026E-2"/>
  </r>
  <r>
    <x v="268"/>
    <d v="2024-11-07T00:00:00"/>
    <n v="590.08728027343705"/>
    <n v="88.403861999511705"/>
    <n v="5"/>
    <n v="7.7024338949161705E-3"/>
    <n v="1.2449981544002064E-2"/>
    <n v="1"/>
    <n v="0"/>
    <n v="1"/>
    <n v="0"/>
    <n v="0"/>
    <n v="7.7024338949161705E-3"/>
    <n v="1.2449981544002064E-2"/>
    <n v="-4.7475476490858939E-3"/>
    <n v="0"/>
    <n v="-4.7475476490858939E-3"/>
  </r>
  <r>
    <x v="268"/>
    <d v="2024-11-08T00:00:00"/>
    <n v="592.64337158203102"/>
    <n v="89.526695251464801"/>
    <n v="6"/>
    <n v="4.3223624654776102E-3"/>
    <n v="1.262119530635928E-2"/>
    <n v="1"/>
    <n v="0"/>
    <n v="0"/>
    <n v="0"/>
    <n v="0"/>
    <n v="0"/>
    <n v="0"/>
    <n v="-8.2988328408816689E-3"/>
    <n v="0"/>
    <n v="0"/>
  </r>
  <r>
    <x v="268"/>
    <d v="2024-11-11T00:00:00"/>
    <n v="593.20812988281205"/>
    <n v="89.091117858886705"/>
    <n v="7"/>
    <n v="9.5249420822303009E-4"/>
    <n v="-4.8772095954196454E-3"/>
    <n v="1"/>
    <n v="0"/>
    <n v="0"/>
    <n v="0"/>
    <n v="0"/>
    <n v="0"/>
    <n v="0"/>
    <n v="5.8297038036426753E-3"/>
    <n v="0"/>
    <n v="0"/>
  </r>
  <r>
    <x v="268"/>
    <d v="2024-11-12T00:00:00"/>
    <n v="591.36529541015602"/>
    <n v="87.755332946777301"/>
    <n v="8"/>
    <n v="-3.1113916959087241E-3"/>
    <n v="-1.5107007355996611E-2"/>
    <n v="1"/>
    <n v="0"/>
    <n v="0"/>
    <n v="0"/>
    <n v="0"/>
    <n v="0"/>
    <n v="0"/>
    <n v="1.1995615660087887E-2"/>
    <n v="0"/>
    <n v="0"/>
  </r>
  <r>
    <x v="268"/>
    <d v="2024-11-13T00:00:00"/>
    <n v="591.65264892578102"/>
    <n v="86.922874450683594"/>
    <n v="9"/>
    <n v="4.857974008797137E-4"/>
    <n v="-9.5314099078215031E-3"/>
    <n v="1"/>
    <n v="0"/>
    <n v="0"/>
    <n v="0"/>
    <n v="0"/>
    <n v="0"/>
    <n v="0"/>
    <n v="1.0017207308701218E-2"/>
    <n v="0"/>
    <n v="0"/>
  </r>
  <r>
    <x v="268"/>
    <d v="2024-11-14T00:00:00"/>
    <n v="587.84820556640602"/>
    <n v="87.426223754882798"/>
    <n v="10"/>
    <n v="-6.4509602317511837E-3"/>
    <n v="5.774055705930081E-3"/>
    <n v="1"/>
    <n v="0"/>
    <n v="0"/>
    <n v="0"/>
    <n v="0"/>
    <n v="0"/>
    <n v="0"/>
    <n v="-1.2225015937681265E-2"/>
    <n v="0"/>
    <n v="0"/>
  </r>
  <r>
    <x v="268"/>
    <d v="2024-11-15T00:00:00"/>
    <n v="580.31866455078102"/>
    <n v="87.193916320800696"/>
    <n v="11"/>
    <n v="-1.2891386469635445E-2"/>
    <n v="-2.6607191018364722E-3"/>
    <n v="1"/>
    <n v="0"/>
    <n v="0"/>
    <n v="0"/>
    <n v="0"/>
    <n v="0"/>
    <n v="0"/>
    <n v="-1.0230667367798972E-2"/>
    <n v="0"/>
    <n v="0"/>
  </r>
  <r>
    <x v="268"/>
    <d v="2024-11-18T00:00:00"/>
    <n v="582.69647216796795"/>
    <n v="87.348800659179602"/>
    <n v="12"/>
    <n v="4.0890455424878102E-3"/>
    <n v="1.7747446781200714E-3"/>
    <n v="1"/>
    <n v="0"/>
    <n v="0"/>
    <n v="0"/>
    <n v="0"/>
    <n v="0"/>
    <n v="0"/>
    <n v="2.3143008643677389E-3"/>
    <n v="0"/>
    <n v="0"/>
  </r>
  <r>
    <x v="268"/>
    <d v="2024-11-19T00:00:00"/>
    <n v="584.82647705078102"/>
    <n v="87.794036865234304"/>
    <n v="13"/>
    <n v="3.6487629598790363E-3"/>
    <n v="5.0842748862019813E-3"/>
    <n v="1"/>
    <n v="0"/>
    <n v="0"/>
    <n v="0"/>
    <n v="0"/>
    <n v="0"/>
    <n v="0"/>
    <n v="-1.435511926322945E-3"/>
    <n v="0"/>
    <n v="0"/>
  </r>
  <r>
    <x v="268"/>
    <d v="2024-11-20T00:00:00"/>
    <n v="585.02471923828102"/>
    <n v="87.513351440429602"/>
    <n v="14"/>
    <n v="3.3891864200577917E-4"/>
    <n v="-3.2022114682885737E-3"/>
    <n v="1"/>
    <n v="0"/>
    <n v="0"/>
    <n v="0"/>
    <n v="0"/>
    <n v="0"/>
    <n v="0"/>
    <n v="3.5411301102943526E-3"/>
    <n v="0"/>
    <n v="0"/>
  </r>
  <r>
    <x v="268"/>
    <d v="2024-11-21T00:00:00"/>
    <n v="588.165283203125"/>
    <n v="87.445579528808594"/>
    <n v="15"/>
    <n v="5.353900834701701E-3"/>
    <n v="-7.7471798250278157E-4"/>
    <n v="1"/>
    <n v="0"/>
    <n v="0"/>
    <n v="0"/>
    <n v="0"/>
    <n v="0"/>
    <n v="0"/>
    <n v="6.1286188172044826E-3"/>
    <n v="0"/>
    <n v="0"/>
  </r>
  <r>
    <x v="268"/>
    <d v="2024-11-22T00:00:00"/>
    <n v="589.98815917968705"/>
    <n v="87.493980407714801"/>
    <n v="16"/>
    <n v="3.0944652293962436E-3"/>
    <n v="5.533440253164977E-4"/>
    <n v="0"/>
    <n v="1"/>
    <n v="0"/>
    <n v="3.0944652293962436E-3"/>
    <n v="5.533440253164977E-4"/>
    <n v="0"/>
    <n v="0"/>
    <n v="0"/>
    <n v="2.5411212040797456E-3"/>
    <n v="0"/>
  </r>
  <r>
    <x v="268"/>
    <d v="2024-11-25T00:00:00"/>
    <n v="591.989501953125"/>
    <n v="89.759010314941406"/>
    <n v="17"/>
    <n v="3.3864340280767183E-3"/>
    <n v="2.5558420153882822E-2"/>
    <n v="0"/>
    <n v="1"/>
    <n v="0"/>
    <n v="3.3864340280767183E-3"/>
    <n v="2.5558420153882822E-2"/>
    <n v="0"/>
    <n v="0"/>
    <n v="0"/>
    <n v="-2.2171986125806103E-2"/>
    <n v="0"/>
  </r>
  <r>
    <x v="268"/>
    <d v="2024-11-26T00:00:00"/>
    <n v="595.08056640625"/>
    <n v="89.410552978515597"/>
    <n v="18"/>
    <n v="5.2079005644099707E-3"/>
    <n v="-3.8896983322376675E-3"/>
    <n v="0"/>
    <n v="1"/>
    <n v="0"/>
    <n v="5.2079005644099707E-3"/>
    <n v="-3.8896983322376675E-3"/>
    <n v="0"/>
    <n v="0"/>
    <n v="0"/>
    <n v="9.0975988966476382E-3"/>
    <n v="0"/>
  </r>
  <r>
    <x v="268"/>
    <d v="2024-11-27T00:00:00"/>
    <n v="593.27740478515602"/>
    <n v="90.030044555664006"/>
    <n v="19"/>
    <n v="-3.0347135268261548E-3"/>
    <n v="6.9047255399268112E-3"/>
    <n v="0"/>
    <n v="1"/>
    <n v="0"/>
    <n v="-3.0347135268261548E-3"/>
    <n v="6.9047255399268112E-3"/>
    <n v="0"/>
    <n v="0"/>
    <n v="0"/>
    <n v="-9.9394390667529656E-3"/>
    <n v="0"/>
  </r>
  <r>
    <x v="268"/>
    <d v="2024-11-29T00:00:00"/>
    <n v="596.962890625"/>
    <n v="90.959274291992102"/>
    <n v="20"/>
    <n v="6.1928631264195396E-3"/>
    <n v="1.026842807199568E-2"/>
    <n v="0"/>
    <n v="1"/>
    <n v="0"/>
    <n v="6.1928631264195396E-3"/>
    <n v="1.026842807199568E-2"/>
    <n v="0"/>
    <n v="0"/>
    <n v="0"/>
    <n v="-4.0755649455761402E-3"/>
    <n v="0"/>
  </r>
  <r>
    <x v="269"/>
    <d v="2024-12-02T00:00:00"/>
    <n v="598.03289794921795"/>
    <n v="91.177825927734304"/>
    <n v="1"/>
    <n v="1.7908140269773081E-3"/>
    <n v="2.3998596702270165E-3"/>
    <n v="1"/>
    <n v="0"/>
    <n v="1"/>
    <n v="0"/>
    <n v="0"/>
    <n v="1.7908140269773081E-3"/>
    <n v="2.3998596702270165E-3"/>
    <n v="-6.0904564324970839E-4"/>
    <n v="0"/>
    <n v="-6.0904564324970839E-4"/>
  </r>
  <r>
    <x v="269"/>
    <d v="2024-12-03T00:00:00"/>
    <n v="598.310302734375"/>
    <n v="90.391052246093693"/>
    <n v="2"/>
    <n v="4.6375453125883568E-4"/>
    <n v="-8.6664478397336254E-3"/>
    <n v="1"/>
    <n v="0"/>
    <n v="1"/>
    <n v="0"/>
    <n v="0"/>
    <n v="4.6375453125883568E-4"/>
    <n v="-8.6664478397336254E-3"/>
    <n v="9.1302023709924612E-3"/>
    <n v="0"/>
    <n v="9.1302023709924612E-3"/>
  </r>
  <r>
    <x v="269"/>
    <d v="2024-12-04T00:00:00"/>
    <n v="602.02551269531205"/>
    <n v="91.362380981445298"/>
    <n v="3"/>
    <n v="6.1903040416423647E-3"/>
    <n v="1.0688524178090882E-2"/>
    <n v="1"/>
    <n v="0"/>
    <n v="1"/>
    <n v="0"/>
    <n v="0"/>
    <n v="6.1903040416423647E-3"/>
    <n v="1.0688524178090882E-2"/>
    <n v="-4.4982201364485172E-3"/>
    <n v="0"/>
    <n v="-4.4982201364485172E-3"/>
  </r>
  <r>
    <x v="269"/>
    <d v="2024-12-05T00:00:00"/>
    <n v="601.03479003906205"/>
    <n v="91.546928405761705"/>
    <n v="4"/>
    <n v="-1.6470045233028506E-3"/>
    <n v="2.0179124568052453E-3"/>
    <n v="1"/>
    <n v="0"/>
    <n v="1"/>
    <n v="0"/>
    <n v="0"/>
    <n v="-1.6470045233028506E-3"/>
    <n v="2.0179124568052453E-3"/>
    <n v="-3.6649169801080961E-3"/>
    <n v="0"/>
    <n v="-3.6649169801080961E-3"/>
  </r>
  <r>
    <x v="269"/>
    <d v="2024-12-06T00:00:00"/>
    <n v="602.17413330078102"/>
    <n v="91.682922363281193"/>
    <n v="5"/>
    <n v="1.8938416764571573E-3"/>
    <n v="1.4844085930347556E-3"/>
    <n v="1"/>
    <n v="0"/>
    <n v="1"/>
    <n v="0"/>
    <n v="0"/>
    <n v="1.8938416764571573E-3"/>
    <n v="1.4844085930347556E-3"/>
    <n v="4.0943308342240164E-4"/>
    <n v="0"/>
    <n v="4.0943308342240164E-4"/>
  </r>
  <r>
    <x v="269"/>
    <d v="2024-12-09T00:00:00"/>
    <n v="599.07318115234295"/>
    <n v="90.837860107421804"/>
    <n v="6"/>
    <n v="-5.1628985959008555E-3"/>
    <n v="-9.2599679102249588E-3"/>
    <n v="1"/>
    <n v="0"/>
    <n v="0"/>
    <n v="0"/>
    <n v="0"/>
    <n v="0"/>
    <n v="0"/>
    <n v="4.0970693143241033E-3"/>
    <n v="0"/>
    <n v="0"/>
  </r>
  <r>
    <x v="269"/>
    <d v="2024-12-10T00:00:00"/>
    <n v="597.21057128906205"/>
    <n v="90.410491943359304"/>
    <n v="7"/>
    <n v="-3.1139959305119765E-3"/>
    <n v="-4.715838254542159E-3"/>
    <n v="1"/>
    <n v="0"/>
    <n v="0"/>
    <n v="0"/>
    <n v="0"/>
    <n v="0"/>
    <n v="0"/>
    <n v="1.6018423240301825E-3"/>
    <n v="0"/>
    <n v="0"/>
  </r>
  <r>
    <x v="269"/>
    <d v="2024-12-11T00:00:00"/>
    <n v="601.827392578125"/>
    <n v="89.555717468261705"/>
    <n v="8"/>
    <n v="7.7009139735827676E-3"/>
    <n v="-9.4993488568513463E-3"/>
    <n v="1"/>
    <n v="0"/>
    <n v="0"/>
    <n v="0"/>
    <n v="0"/>
    <n v="0"/>
    <n v="0"/>
    <n v="1.7200262830434115E-2"/>
    <n v="0"/>
    <n v="0"/>
  </r>
  <r>
    <x v="269"/>
    <d v="2024-12-12T00:00:00"/>
    <n v="598.72644042968705"/>
    <n v="88.467849731445298"/>
    <n v="9"/>
    <n v="-5.1658808780788833E-3"/>
    <n v="-1.2221766985940061E-2"/>
    <n v="1"/>
    <n v="0"/>
    <n v="0"/>
    <n v="0"/>
    <n v="0"/>
    <n v="0"/>
    <n v="0"/>
    <n v="7.0558861078611774E-3"/>
    <n v="0"/>
    <n v="0"/>
  </r>
  <r>
    <x v="269"/>
    <d v="2024-12-13T00:00:00"/>
    <n v="598.60754394531205"/>
    <n v="87.564521789550696"/>
    <n v="10"/>
    <n v="-1.9860203805690285E-4"/>
    <n v="-1.0263292636758743E-2"/>
    <n v="1"/>
    <n v="0"/>
    <n v="0"/>
    <n v="0"/>
    <n v="0"/>
    <n v="0"/>
    <n v="0"/>
    <n v="1.0064690598701841E-2"/>
    <n v="0"/>
    <n v="0"/>
  </r>
  <r>
    <x v="269"/>
    <d v="2024-12-16T00:00:00"/>
    <n v="601.16357421875"/>
    <n v="87.826759338378906"/>
    <n v="11"/>
    <n v="4.260869597212928E-3"/>
    <n v="2.9903167654891571E-3"/>
    <n v="1"/>
    <n v="0"/>
    <n v="0"/>
    <n v="0"/>
    <n v="0"/>
    <n v="0"/>
    <n v="0"/>
    <n v="1.2705528317237709E-3"/>
    <n v="0"/>
    <n v="0"/>
  </r>
  <r>
    <x v="269"/>
    <d v="2024-12-17T00:00:00"/>
    <n v="598.68682861328102"/>
    <n v="88.040466308593693"/>
    <n v="12"/>
    <n v="-4.1284298732785166E-3"/>
    <n v="2.4303229281795223E-3"/>
    <n v="1"/>
    <n v="0"/>
    <n v="0"/>
    <n v="0"/>
    <n v="0"/>
    <n v="0"/>
    <n v="0"/>
    <n v="-6.558752801458039E-3"/>
    <n v="0"/>
    <n v="0"/>
  </r>
  <r>
    <x v="269"/>
    <d v="2024-12-18T00:00:00"/>
    <n v="580.84387207031205"/>
    <n v="86.9395751953125"/>
    <n v="13"/>
    <n v="-3.0256639742555824E-2"/>
    <n v="-1.2583213831574055E-2"/>
    <n v="1"/>
    <n v="0"/>
    <n v="0"/>
    <n v="0"/>
    <n v="0"/>
    <n v="0"/>
    <n v="0"/>
    <n v="-1.7673425910981769E-2"/>
    <n v="0"/>
    <n v="0"/>
  </r>
  <r>
    <x v="269"/>
    <d v="2024-12-19T00:00:00"/>
    <n v="580.66540527343705"/>
    <n v="85.623199462890597"/>
    <n v="14"/>
    <n v="-3.0730154594644284E-4"/>
    <n v="-1.5257071175754221E-2"/>
    <n v="1"/>
    <n v="0"/>
    <n v="0"/>
    <n v="0"/>
    <n v="0"/>
    <n v="0"/>
    <n v="0"/>
    <n v="1.4949769629807777E-2"/>
    <n v="0"/>
    <n v="0"/>
  </r>
  <r>
    <x v="269"/>
    <d v="2024-12-20T00:00:00"/>
    <n v="587.63983154296795"/>
    <n v="86.110740661621094"/>
    <n v="15"/>
    <n v="1.1939532412139452E-2"/>
    <n v="5.6778818231228061E-3"/>
    <n v="1"/>
    <n v="0"/>
    <n v="0"/>
    <n v="0"/>
    <n v="0"/>
    <n v="0"/>
    <n v="0"/>
    <n v="6.2616505890166459E-3"/>
    <n v="0"/>
    <n v="0"/>
  </r>
  <r>
    <x v="269"/>
    <d v="2024-12-23T00:00:00"/>
    <n v="591.15881347656205"/>
    <n v="85.320915222167898"/>
    <n v="16"/>
    <n v="5.9704723987427056E-3"/>
    <n v="-9.2145295323159664E-3"/>
    <n v="0"/>
    <n v="1"/>
    <n v="0"/>
    <n v="5.9704723987427056E-3"/>
    <n v="-9.2145295323159664E-3"/>
    <n v="0"/>
    <n v="0"/>
    <n v="0"/>
    <n v="1.5185001931058671E-2"/>
    <n v="0"/>
  </r>
  <r>
    <x v="269"/>
    <d v="2024-12-24T00:00:00"/>
    <n v="597.72955322265602"/>
    <n v="85.681701660156193"/>
    <n v="17"/>
    <n v="1.1053698283897524E-2"/>
    <n v="4.2196661068736293E-3"/>
    <n v="0"/>
    <n v="1"/>
    <n v="0"/>
    <n v="1.1053698283897524E-2"/>
    <n v="4.2196661068736293E-3"/>
    <n v="0"/>
    <n v="0"/>
    <n v="0"/>
    <n v="6.834032177023895E-3"/>
    <n v="0"/>
  </r>
  <r>
    <x v="269"/>
    <d v="2024-12-26T00:00:00"/>
    <n v="597.76934814453102"/>
    <n v="85.632957458496094"/>
    <n v="18"/>
    <n v="6.6574585462599912E-5"/>
    <n v="-5.690605021925288E-4"/>
    <n v="0"/>
    <n v="1"/>
    <n v="0"/>
    <n v="6.6574585462599912E-5"/>
    <n v="-5.690605021925288E-4"/>
    <n v="0"/>
    <n v="0"/>
    <n v="0"/>
    <n v="6.3563508765512866E-4"/>
    <n v="0"/>
  </r>
  <r>
    <x v="269"/>
    <d v="2024-12-27T00:00:00"/>
    <n v="591.47686767578102"/>
    <n v="84.930877685546804"/>
    <n v="19"/>
    <n v="-1.0582399351833379E-2"/>
    <n v="-8.2325041247894339E-3"/>
    <n v="0"/>
    <n v="1"/>
    <n v="0"/>
    <n v="-1.0582399351833379E-2"/>
    <n v="-8.2325041247894339E-3"/>
    <n v="0"/>
    <n v="0"/>
    <n v="0"/>
    <n v="-2.3498952270439456E-3"/>
    <n v="0"/>
  </r>
  <r>
    <x v="269"/>
    <d v="2024-12-30T00:00:00"/>
    <n v="584.72717285156205"/>
    <n v="85.613449096679602"/>
    <n v="20"/>
    <n v="-1.1477207498317019E-2"/>
    <n v="8.0046644603746116E-3"/>
    <n v="0"/>
    <n v="1"/>
    <n v="0"/>
    <n v="-1.1477207498317019E-2"/>
    <n v="8.0046644603746116E-3"/>
    <n v="0"/>
    <n v="0"/>
    <n v="0"/>
    <n v="-1.9481871958691631E-2"/>
    <n v="0"/>
  </r>
  <r>
    <x v="269"/>
    <d v="2024-12-31T00:00:00"/>
    <n v="582.59991455078102"/>
    <n v="85.1551513671875"/>
    <n v="21"/>
    <n v="-3.644669396511621E-3"/>
    <n v="-5.3674835834990713E-3"/>
    <n v="0"/>
    <n v="1"/>
    <n v="0"/>
    <n v="-3.644669396511621E-3"/>
    <n v="-5.3674835834990713E-3"/>
    <n v="0"/>
    <n v="0"/>
    <n v="0"/>
    <n v="1.7228141869874503E-3"/>
    <n v="0"/>
  </r>
  <r>
    <x v="270"/>
    <d v="2025-01-02T00:00:00"/>
    <n v="581.16851806640602"/>
    <n v="85.389175415039006"/>
    <n v="1"/>
    <n v="-2.4599347534644007E-3"/>
    <n v="2.7444383422766264E-3"/>
    <n v="1"/>
    <n v="0"/>
    <n v="1"/>
    <n v="0"/>
    <n v="0"/>
    <n v="-2.4599347534644007E-3"/>
    <n v="2.7444383422766264E-3"/>
    <n v="-5.2043730957410271E-3"/>
    <n v="0"/>
    <n v="-5.2043730957410271E-3"/>
  </r>
  <r>
    <x v="270"/>
    <d v="2025-01-03T00:00:00"/>
    <n v="588.43505859375"/>
    <n v="85.116157531738196"/>
    <n v="2"/>
    <n v="1.2425806775346045E-2"/>
    <n v="-3.2024583855023141E-3"/>
    <n v="1"/>
    <n v="0"/>
    <n v="1"/>
    <n v="0"/>
    <n v="0"/>
    <n v="1.2425806775346045E-2"/>
    <n v="-3.2024583855023141E-3"/>
    <n v="1.5628265160848358E-2"/>
    <n v="0"/>
    <n v="1.5628265160848358E-2"/>
  </r>
  <r>
    <x v="270"/>
    <d v="2025-01-06T00:00:00"/>
    <n v="591.82482910156205"/>
    <n v="84.735862731933594"/>
    <n v="3"/>
    <n v="5.7441244315655044E-3"/>
    <n v="-4.4779618716476012E-3"/>
    <n v="1"/>
    <n v="0"/>
    <n v="1"/>
    <n v="0"/>
    <n v="0"/>
    <n v="5.7441244315655044E-3"/>
    <n v="-4.4779618716476012E-3"/>
    <n v="1.0222086303213106E-2"/>
    <n v="0"/>
    <n v="1.0222086303213106E-2"/>
  </r>
  <r>
    <x v="270"/>
    <d v="2025-01-07T00:00:00"/>
    <n v="585.13482666015602"/>
    <n v="83.780258178710895"/>
    <n v="4"/>
    <n v="-1.1368400709615626E-2"/>
    <n v="-1.1341523782223828E-2"/>
    <n v="1"/>
    <n v="0"/>
    <n v="1"/>
    <n v="0"/>
    <n v="0"/>
    <n v="-1.1368400709615626E-2"/>
    <n v="-1.1341523782223828E-2"/>
    <n v="-2.6876927391797367E-5"/>
    <n v="0"/>
    <n v="-2.6876927391797367E-5"/>
  </r>
  <r>
    <x v="270"/>
    <d v="2025-01-08T00:00:00"/>
    <n v="585.98962402343705"/>
    <n v="83.887519836425696"/>
    <n v="5"/>
    <n v="1.4597893752089474E-3"/>
    <n v="1.2794548077977668E-3"/>
    <n v="1"/>
    <n v="0"/>
    <n v="1"/>
    <n v="0"/>
    <n v="0"/>
    <n v="1.4597893752089474E-3"/>
    <n v="1.2794548077977668E-3"/>
    <n v="1.8033456741118063E-4"/>
    <n v="0"/>
    <n v="1.8033456741118063E-4"/>
  </r>
  <r>
    <x v="270"/>
    <d v="2025-01-10T00:00:00"/>
    <n v="577.04302978515602"/>
    <n v="83.331710815429602"/>
    <n v="6"/>
    <n v="-1.5385244230482395E-2"/>
    <n v="-6.6476931592035007E-3"/>
    <n v="1"/>
    <n v="0"/>
    <n v="0"/>
    <n v="0"/>
    <n v="0"/>
    <n v="0"/>
    <n v="0"/>
    <n v="-8.7375510712788939E-3"/>
    <n v="0"/>
    <n v="0"/>
  </r>
  <r>
    <x v="270"/>
    <d v="2025-01-13T00:00:00"/>
    <n v="577.937744140625"/>
    <n v="83.302482604980398"/>
    <n v="7"/>
    <n v="1.5493150269485592E-3"/>
    <n v="-3.5080688001667292E-4"/>
    <n v="1"/>
    <n v="0"/>
    <n v="0"/>
    <n v="0"/>
    <n v="0"/>
    <n v="0"/>
    <n v="0"/>
    <n v="1.9001219069652321E-3"/>
    <n v="0"/>
    <n v="0"/>
  </r>
  <r>
    <x v="270"/>
    <d v="2025-01-14T00:00:00"/>
    <n v="578.73303222656205"/>
    <n v="83.165954589843693"/>
    <n v="8"/>
    <n v="1.3751332315291964E-3"/>
    <n v="-1.6402874688867183E-3"/>
    <n v="1"/>
    <n v="0"/>
    <n v="0"/>
    <n v="0"/>
    <n v="0"/>
    <n v="0"/>
    <n v="0"/>
    <n v="3.0154207004159149E-3"/>
    <n v="0"/>
    <n v="0"/>
  </r>
  <r>
    <x v="270"/>
    <d v="2025-01-15T00:00:00"/>
    <n v="589.26019287109295"/>
    <n v="84.599349975585895"/>
    <n v="9"/>
    <n v="1.8026552704766774E-2"/>
    <n v="1.7088518638105024E-2"/>
    <n v="1"/>
    <n v="0"/>
    <n v="0"/>
    <n v="0"/>
    <n v="0"/>
    <n v="0"/>
    <n v="0"/>
    <n v="9.3803406666174982E-4"/>
    <n v="0"/>
    <n v="0"/>
  </r>
  <r>
    <x v="270"/>
    <d v="2025-01-16T00:00:00"/>
    <n v="588.126953125"/>
    <n v="84.872367858886705"/>
    <n v="10"/>
    <n v="-1.925008439062033E-3"/>
    <n v="3.221990347152686E-3"/>
    <n v="1"/>
    <n v="0"/>
    <n v="0"/>
    <n v="0"/>
    <n v="0"/>
    <n v="0"/>
    <n v="0"/>
    <n v="-5.146998786214719E-3"/>
    <n v="0"/>
    <n v="0"/>
  </r>
  <r>
    <x v="270"/>
    <d v="2025-01-17T00:00:00"/>
    <n v="594.03167724609295"/>
    <n v="85.018646240234304"/>
    <n v="11"/>
    <n v="9.989815368541665E-3"/>
    <n v="1.7220265388466984E-3"/>
    <n v="1"/>
    <n v="0"/>
    <n v="0"/>
    <n v="0"/>
    <n v="0"/>
    <n v="0"/>
    <n v="0"/>
    <n v="8.2677888296949671E-3"/>
    <n v="0"/>
    <n v="0"/>
  </r>
  <r>
    <x v="270"/>
    <d v="2025-01-21T00:00:00"/>
    <n v="599.46911621093705"/>
    <n v="85.779212951660099"/>
    <n v="12"/>
    <n v="9.1118105910340461E-3"/>
    <n v="8.9061038853811229E-3"/>
    <n v="1"/>
    <n v="0"/>
    <n v="0"/>
    <n v="0"/>
    <n v="0"/>
    <n v="0"/>
    <n v="0"/>
    <n v="2.0570670565292319E-4"/>
    <n v="0"/>
    <n v="0"/>
  </r>
  <r>
    <x v="270"/>
    <d v="2025-01-22T00:00:00"/>
    <n v="602.83898925781205"/>
    <n v="85.330665588378906"/>
    <n v="13"/>
    <n v="5.6056876869447136E-3"/>
    <n v="-5.2428111637452873E-3"/>
    <n v="1"/>
    <n v="0"/>
    <n v="0"/>
    <n v="0"/>
    <n v="0"/>
    <n v="0"/>
    <n v="0"/>
    <n v="1.0848498850690001E-2"/>
    <n v="0"/>
    <n v="0"/>
  </r>
  <r>
    <x v="270"/>
    <d v="2025-01-23T00:00:00"/>
    <n v="606.12939453125"/>
    <n v="84.667617797851506"/>
    <n v="14"/>
    <n v="5.4433406896362956E-3"/>
    <n v="-7.8006805663620483E-3"/>
    <n v="1"/>
    <n v="0"/>
    <n v="0"/>
    <n v="0"/>
    <n v="0"/>
    <n v="0"/>
    <n v="0"/>
    <n v="1.3244021255998344E-2"/>
    <n v="0"/>
    <n v="0"/>
  </r>
  <r>
    <x v="270"/>
    <d v="2025-01-24T00:00:00"/>
    <n v="604.35986328125"/>
    <n v="85.047889709472599"/>
    <n v="15"/>
    <n v="-2.9236649545600186E-3"/>
    <n v="4.4812940619395839E-3"/>
    <n v="1"/>
    <n v="0"/>
    <n v="0"/>
    <n v="0"/>
    <n v="0"/>
    <n v="0"/>
    <n v="0"/>
    <n v="-7.4049590164996029E-3"/>
    <n v="0"/>
    <n v="0"/>
  </r>
  <r>
    <x v="270"/>
    <d v="2025-01-27T00:00:00"/>
    <n v="595.81097412109295"/>
    <n v="86.052238464355398"/>
    <n v="16"/>
    <n v="-1.4246361405578122E-2"/>
    <n v="1.1740029668192545E-2"/>
    <n v="0"/>
    <n v="1"/>
    <n v="0"/>
    <n v="-1.4246361405578122E-2"/>
    <n v="1.1740029668192545E-2"/>
    <n v="0"/>
    <n v="0"/>
    <n v="0"/>
    <n v="-2.5986391073770668E-2"/>
    <n v="0"/>
  </r>
  <r>
    <x v="270"/>
    <d v="2025-01-28T00:00:00"/>
    <n v="600.930419921875"/>
    <n v="85.993751525878906"/>
    <n v="17"/>
    <n v="8.5556947471013122E-3"/>
    <n v="-6.7989891229474893E-4"/>
    <n v="0"/>
    <n v="1"/>
    <n v="0"/>
    <n v="8.5556947471013122E-3"/>
    <n v="-6.7989891229474893E-4"/>
    <n v="0"/>
    <n v="0"/>
    <n v="0"/>
    <n v="9.2355936593960606E-3"/>
    <n v="0"/>
  </r>
  <r>
    <x v="270"/>
    <d v="2025-01-29T00:00:00"/>
    <n v="598.23651123046795"/>
    <n v="85.818222045898395"/>
    <n v="18"/>
    <n v="-4.4929745028980247E-3"/>
    <n v="-2.0432748358646274E-3"/>
    <n v="0"/>
    <n v="1"/>
    <n v="0"/>
    <n v="-4.4929745028980247E-3"/>
    <n v="-2.0432748358646274E-3"/>
    <n v="0"/>
    <n v="0"/>
    <n v="0"/>
    <n v="-2.4496996670333973E-3"/>
    <n v="0"/>
  </r>
  <r>
    <x v="270"/>
    <d v="2025-01-30T00:00:00"/>
    <n v="601.447265625"/>
    <n v="86.139999389648395"/>
    <n v="19"/>
    <n v="5.3526806354566997E-3"/>
    <n v="3.7425104381952267E-3"/>
    <n v="0"/>
    <n v="1"/>
    <n v="0"/>
    <n v="5.3526806354566997E-3"/>
    <n v="3.7425104381952267E-3"/>
    <n v="0"/>
    <n v="0"/>
    <n v="0"/>
    <n v="1.610170197261473E-3"/>
    <n v="0"/>
  </r>
  <r>
    <x v="270"/>
    <d v="2025-01-31T00:00:00"/>
    <n v="598.24639892578102"/>
    <n v="85.574447631835895"/>
    <n v="20"/>
    <n v="-5.3361527014103788E-3"/>
    <n v="-6.5871429292430235E-3"/>
    <n v="0"/>
    <n v="1"/>
    <n v="0"/>
    <n v="-5.3361527014103788E-3"/>
    <n v="-6.5871429292430235E-3"/>
    <n v="0"/>
    <n v="0"/>
    <n v="0"/>
    <n v="1.2509902278326447E-3"/>
    <n v="0"/>
  </r>
  <r>
    <x v="271"/>
    <d v="2025-02-03T00:00:00"/>
    <n v="594.220458984375"/>
    <n v="86.271202087402301"/>
    <n v="1"/>
    <n v="-6.7523138461430413E-3"/>
    <n v="8.1091173944336896E-3"/>
    <n v="1"/>
    <n v="0"/>
    <n v="1"/>
    <n v="0"/>
    <n v="0"/>
    <n v="-6.7523138461430413E-3"/>
    <n v="8.1091173944336896E-3"/>
    <n v="-1.486143124057673E-2"/>
    <n v="0"/>
    <n v="-1.486143124057673E-2"/>
  </r>
  <r>
    <x v="271"/>
    <d v="2025-02-04T00:00:00"/>
    <n v="598.20666503906205"/>
    <n v="86.535400390625"/>
    <n v="2"/>
    <n v="6.6858943802561967E-3"/>
    <n v="3.0577362818679909E-3"/>
    <n v="1"/>
    <n v="0"/>
    <n v="1"/>
    <n v="0"/>
    <n v="0"/>
    <n v="6.6858943802561967E-3"/>
    <n v="3.0577362818679909E-3"/>
    <n v="3.6281580983882058E-3"/>
    <n v="0"/>
    <n v="3.6281580983882058E-3"/>
  </r>
  <r>
    <x v="271"/>
    <d v="2025-02-05T00:00:00"/>
    <n v="600.63214111328102"/>
    <n v="87.964118957519503"/>
    <n v="3"/>
    <n v="4.0463811667944844E-3"/>
    <n v="1.637540892346635E-2"/>
    <n v="1"/>
    <n v="0"/>
    <n v="1"/>
    <n v="0"/>
    <n v="0"/>
    <n v="4.0463811667944844E-3"/>
    <n v="1.637540892346635E-2"/>
    <n v="-1.2329027756671865E-2"/>
    <n v="0"/>
    <n v="-1.2329027756671865E-2"/>
  </r>
  <r>
    <x v="271"/>
    <d v="2025-02-06T00:00:00"/>
    <n v="602.7197265625"/>
    <n v="87.924980163574205"/>
    <n v="4"/>
    <n v="3.4696211466291433E-3"/>
    <n v="-4.4503945709944086E-4"/>
    <n v="1"/>
    <n v="0"/>
    <n v="1"/>
    <n v="0"/>
    <n v="0"/>
    <n v="3.4696211466291433E-3"/>
    <n v="-4.4503945709944086E-4"/>
    <n v="3.914660603728584E-3"/>
    <n v="0"/>
    <n v="3.914660603728584E-3"/>
  </r>
  <r>
    <x v="271"/>
    <d v="2025-02-07T00:00:00"/>
    <n v="597.20269775390602"/>
    <n v="87.357406616210895"/>
    <n v="5"/>
    <n v="-9.1957072788599863E-3"/>
    <n v="-6.4761273676084297E-3"/>
    <n v="1"/>
    <n v="0"/>
    <n v="1"/>
    <n v="0"/>
    <n v="0"/>
    <n v="-9.1957072788599863E-3"/>
    <n v="-6.4761273676084297E-3"/>
    <n v="-2.7195799112515566E-3"/>
    <n v="0"/>
    <n v="-2.7195799112515566E-3"/>
  </r>
  <r>
    <x v="271"/>
    <d v="2025-02-10T00:00:00"/>
    <n v="601.25842285156205"/>
    <n v="87.093193054199205"/>
    <n v="6"/>
    <n v="6.7682472303238596E-3"/>
    <n v="-3.0290955093689562E-3"/>
    <n v="1"/>
    <n v="0"/>
    <n v="0"/>
    <n v="0"/>
    <n v="0"/>
    <n v="0"/>
    <n v="0"/>
    <n v="9.7973427396928162E-3"/>
    <n v="0"/>
    <n v="0"/>
  </r>
  <r>
    <x v="271"/>
    <d v="2025-02-11T00:00:00"/>
    <n v="601.71569824218705"/>
    <n v="86.535400390625"/>
    <n v="7"/>
    <n v="7.6024147923214576E-4"/>
    <n v="-6.4251465893895585E-3"/>
    <n v="1"/>
    <n v="0"/>
    <n v="0"/>
    <n v="0"/>
    <n v="0"/>
    <n v="0"/>
    <n v="0"/>
    <n v="7.1853880686217047E-3"/>
    <n v="0"/>
    <n v="0"/>
  </r>
  <r>
    <x v="271"/>
    <d v="2025-02-12T00:00:00"/>
    <n v="599.77728271484295"/>
    <n v="85.361122131347599"/>
    <n v="8"/>
    <n v="-3.2266808710153198E-3"/>
    <n v="-1.3662830511708704E-2"/>
    <n v="1"/>
    <n v="0"/>
    <n v="0"/>
    <n v="0"/>
    <n v="0"/>
    <n v="0"/>
    <n v="0"/>
    <n v="1.0436149640693384E-2"/>
    <n v="0"/>
    <n v="0"/>
  </r>
  <r>
    <x v="271"/>
    <d v="2025-02-13T00:00:00"/>
    <n v="606.10949707031205"/>
    <n v="86.780052185058594"/>
    <n v="9"/>
    <n v="1.0502267151208918E-2"/>
    <n v="1.6486028943198418E-2"/>
    <n v="1"/>
    <n v="0"/>
    <n v="0"/>
    <n v="0"/>
    <n v="0"/>
    <n v="0"/>
    <n v="0"/>
    <n v="-5.9837617919895007E-3"/>
    <n v="0"/>
    <n v="0"/>
  </r>
  <r>
    <x v="271"/>
    <d v="2025-02-14T00:00:00"/>
    <n v="606.07965087890602"/>
    <n v="87.239990234375"/>
    <n v="10"/>
    <n v="-4.9243455879011579E-5"/>
    <n v="5.2860476747221673E-3"/>
    <n v="1"/>
    <n v="0"/>
    <n v="0"/>
    <n v="0"/>
    <n v="0"/>
    <n v="0"/>
    <n v="0"/>
    <n v="-5.335291130601179E-3"/>
    <n v="0"/>
    <n v="0"/>
  </r>
  <r>
    <x v="271"/>
    <d v="2025-02-18T00:00:00"/>
    <n v="607.85900878906205"/>
    <n v="86.212478637695298"/>
    <n v="11"/>
    <n v="2.931547109562668E-3"/>
    <n v="-1.1847898422907628E-2"/>
    <n v="1"/>
    <n v="0"/>
    <n v="0"/>
    <n v="0"/>
    <n v="0"/>
    <n v="0"/>
    <n v="0"/>
    <n v="1.4779445532470296E-2"/>
    <n v="0"/>
    <n v="0"/>
  </r>
  <r>
    <x v="271"/>
    <d v="2025-02-19T00:00:00"/>
    <n v="609.29046630859295"/>
    <n v="86.320114135742102"/>
    <n v="12"/>
    <n v="2.3521485385182917E-3"/>
    <n v="1.247712218084249E-3"/>
    <n v="1"/>
    <n v="0"/>
    <n v="0"/>
    <n v="0"/>
    <n v="0"/>
    <n v="0"/>
    <n v="0"/>
    <n v="1.1044363204340427E-3"/>
    <n v="0"/>
    <n v="0"/>
  </r>
  <r>
    <x v="271"/>
    <d v="2025-02-20T00:00:00"/>
    <n v="606.755615234375"/>
    <n v="86.643058776855398"/>
    <n v="13"/>
    <n v="-4.1690110007142787E-3"/>
    <n v="3.7342633227192652E-3"/>
    <n v="1"/>
    <n v="0"/>
    <n v="0"/>
    <n v="0"/>
    <n v="0"/>
    <n v="0"/>
    <n v="0"/>
    <n v="-7.9032743234335439E-3"/>
    <n v="0"/>
    <n v="0"/>
  </r>
  <r>
    <x v="271"/>
    <d v="2025-02-21T00:00:00"/>
    <n v="596.37762451171795"/>
    <n v="87.690124511718693"/>
    <n v="14"/>
    <n v="-1.725203457269233E-2"/>
    <n v="1.2012381186544439E-2"/>
    <n v="1"/>
    <n v="0"/>
    <n v="0"/>
    <n v="0"/>
    <n v="0"/>
    <n v="0"/>
    <n v="0"/>
    <n v="-2.9264415759236769E-2"/>
    <n v="0"/>
    <n v="0"/>
  </r>
  <r>
    <x v="271"/>
    <d v="2025-02-24T00:00:00"/>
    <n v="593.663818359375"/>
    <n v="87.944557189941406"/>
    <n v="15"/>
    <n v="-4.5608678132541842E-3"/>
    <n v="2.8972962941048938E-3"/>
    <n v="1"/>
    <n v="0"/>
    <n v="0"/>
    <n v="0"/>
    <n v="0"/>
    <n v="0"/>
    <n v="0"/>
    <n v="-7.458164107359078E-3"/>
    <n v="0"/>
    <n v="0"/>
  </r>
  <r>
    <x v="271"/>
    <d v="2025-02-25T00:00:00"/>
    <n v="590.71142578125"/>
    <n v="89.461349487304602"/>
    <n v="16"/>
    <n v="-4.9855798795516723E-3"/>
    <n v="1.7100098710981969E-2"/>
    <n v="0"/>
    <n v="1"/>
    <n v="0"/>
    <n v="-4.9855798795516723E-3"/>
    <n v="1.7100098710981969E-2"/>
    <n v="0"/>
    <n v="0"/>
    <n v="0"/>
    <n v="-2.208567859053364E-2"/>
    <n v="0"/>
  </r>
  <r>
    <x v="271"/>
    <d v="2025-02-26T00:00:00"/>
    <n v="591.00964355468705"/>
    <n v="89.989768981933594"/>
    <n v="17"/>
    <n v="5.047177163987189E-4"/>
    <n v="5.8893031867329037E-3"/>
    <n v="0"/>
    <n v="1"/>
    <n v="0"/>
    <n v="5.047177163987189E-4"/>
    <n v="5.8893031867329037E-3"/>
    <n v="0"/>
    <n v="0"/>
    <n v="0"/>
    <n v="-5.3845854703341847E-3"/>
    <n v="0"/>
  </r>
  <r>
    <x v="271"/>
    <d v="2025-02-27T00:00:00"/>
    <n v="581.57598876953102"/>
    <n v="89.353698730468693"/>
    <n v="18"/>
    <n v="-1.6090694041481165E-2"/>
    <n v="-7.0933491651245491E-3"/>
    <n v="0"/>
    <n v="1"/>
    <n v="0"/>
    <n v="-1.6090694041481165E-2"/>
    <n v="-7.0933491651245491E-3"/>
    <n v="0"/>
    <n v="0"/>
    <n v="0"/>
    <n v="-8.9973448763566166E-3"/>
    <n v="0"/>
  </r>
  <r>
    <x v="271"/>
    <d v="2025-02-28T00:00:00"/>
    <n v="590.65179443359295"/>
    <n v="90.449714660644503"/>
    <n v="19"/>
    <n v="1.5485022872854982E-2"/>
    <n v="1.2191420447570912E-2"/>
    <n v="0"/>
    <n v="1"/>
    <n v="0"/>
    <n v="1.5485022872854982E-2"/>
    <n v="1.2191420447570912E-2"/>
    <n v="0"/>
    <n v="0"/>
    <n v="0"/>
    <n v="3.2936024252840698E-3"/>
    <n v="0"/>
  </r>
  <r>
    <x v="272"/>
    <d v="2025-03-03T00:00:00"/>
    <n v="580.30364990234295"/>
    <n v="90.871818542480398"/>
    <n v="1"/>
    <n v="-1.7675162597188758E-2"/>
    <n v="4.6558689073326635E-3"/>
    <n v="1"/>
    <n v="0"/>
    <n v="1"/>
    <n v="0"/>
    <n v="0"/>
    <n v="-1.7675162597188758E-2"/>
    <n v="4.6558689073326635E-3"/>
    <n v="-2.2331031504521422E-2"/>
    <n v="0"/>
    <n v="-2.2331031504521422E-2"/>
  </r>
  <r>
    <x v="272"/>
    <d v="2025-03-04T00:00:00"/>
    <n v="573.43463134765602"/>
    <n v="89.752738952636705"/>
    <n v="2"/>
    <n v="-1.1907552742592347E-2"/>
    <n v="-1.2391381598836126E-2"/>
    <n v="1"/>
    <n v="0"/>
    <n v="1"/>
    <n v="0"/>
    <n v="0"/>
    <n v="-1.1907552742592347E-2"/>
    <n v="-1.2391381598836126E-2"/>
    <n v="4.8382885624377939E-4"/>
    <n v="0"/>
    <n v="4.8382885624377939E-4"/>
  </r>
  <r>
    <x v="272"/>
    <d v="2025-03-05T00:00:00"/>
    <n v="579.59783935546795"/>
    <n v="89.036117553710895"/>
    <n v="3"/>
    <n v="1.0690534503494805E-2"/>
    <n v="-8.0164418592085264E-3"/>
    <n v="1"/>
    <n v="0"/>
    <n v="1"/>
    <n v="0"/>
    <n v="0"/>
    <n v="1.0690534503494805E-2"/>
    <n v="-8.0164418592085264E-3"/>
    <n v="1.8706976362703333E-2"/>
    <n v="0"/>
    <n v="1.8706976362703333E-2"/>
  </r>
  <r>
    <x v="272"/>
    <d v="2025-03-06T00:00:00"/>
    <n v="569.309326171875"/>
    <n v="88.741622924804602"/>
    <n v="4"/>
    <n v="-1.7910564973547625E-2"/>
    <n v="-3.3130683007707934E-3"/>
    <n v="1"/>
    <n v="0"/>
    <n v="1"/>
    <n v="0"/>
    <n v="0"/>
    <n v="-1.7910564973547625E-2"/>
    <n v="-3.3130683007707934E-3"/>
    <n v="-1.4597496672776832E-2"/>
    <n v="0"/>
    <n v="-1.4597496672776832E-2"/>
  </r>
  <r>
    <x v="272"/>
    <d v="2025-03-07T00:00:00"/>
    <n v="572.500244140625"/>
    <n v="88.456954956054602"/>
    <n v="5"/>
    <n v="5.5892442288825225E-3"/>
    <n v="-3.2129853077431979E-3"/>
    <n v="1"/>
    <n v="0"/>
    <n v="1"/>
    <n v="0"/>
    <n v="0"/>
    <n v="5.5892442288825225E-3"/>
    <n v="-3.2129853077431979E-3"/>
    <n v="8.8022295366257212E-3"/>
    <n v="0"/>
    <n v="8.8022295366257212E-3"/>
  </r>
  <r>
    <x v="272"/>
    <d v="2025-03-10T00:00:00"/>
    <n v="557.25134277343705"/>
    <n v="89.379714965820298"/>
    <n v="6"/>
    <n v="-2.699677996895903E-2"/>
    <n v="1.0377705471869166E-2"/>
    <n v="1"/>
    <n v="0"/>
    <n v="0"/>
    <n v="0"/>
    <n v="0"/>
    <n v="0"/>
    <n v="0"/>
    <n v="-3.7374485440828192E-2"/>
    <n v="0"/>
    <n v="0"/>
  </r>
  <r>
    <x v="272"/>
    <d v="2025-03-11T00:00:00"/>
    <n v="552.61895751953102"/>
    <n v="88.741622924804602"/>
    <n v="7"/>
    <n v="-8.3476639616677211E-3"/>
    <n v="-7.1647201641259189E-3"/>
    <n v="1"/>
    <n v="0"/>
    <n v="0"/>
    <n v="0"/>
    <n v="0"/>
    <n v="0"/>
    <n v="0"/>
    <n v="-1.1829437975418022E-3"/>
    <n v="0"/>
    <n v="0"/>
  </r>
  <r>
    <x v="272"/>
    <d v="2025-03-12T00:00:00"/>
    <n v="555.55145263671795"/>
    <n v="88.211532592773395"/>
    <n v="8"/>
    <n v="5.2925108546556243E-3"/>
    <n v="-5.9913248357224072E-3"/>
    <n v="1"/>
    <n v="0"/>
    <n v="0"/>
    <n v="0"/>
    <n v="0"/>
    <n v="0"/>
    <n v="0"/>
    <n v="1.1283835690378032E-2"/>
    <n v="0"/>
    <n v="0"/>
  </r>
  <r>
    <x v="272"/>
    <d v="2025-03-13T00:00:00"/>
    <n v="548.14569091796795"/>
    <n v="88.987045288085895"/>
    <n v="9"/>
    <n v="-1.3420117845797771E-2"/>
    <n v="8.7530910914722006E-3"/>
    <n v="1"/>
    <n v="0"/>
    <n v="0"/>
    <n v="0"/>
    <n v="0"/>
    <n v="0"/>
    <n v="0"/>
    <n v="-2.217320893726997E-2"/>
    <n v="0"/>
    <n v="0"/>
  </r>
  <r>
    <x v="272"/>
    <d v="2025-03-14T00:00:00"/>
    <n v="559.46807861328102"/>
    <n v="88.515846252441406"/>
    <n v="10"/>
    <n v="2.0445361754495645E-2"/>
    <n v="-5.3092108910455004E-3"/>
    <n v="1"/>
    <n v="0"/>
    <n v="0"/>
    <n v="0"/>
    <n v="0"/>
    <n v="0"/>
    <n v="0"/>
    <n v="2.5754572645541145E-2"/>
    <n v="0"/>
    <n v="0"/>
  </r>
  <r>
    <x v="272"/>
    <d v="2025-03-17T00:00:00"/>
    <n v="563.78234863281205"/>
    <n v="88.957595825195298"/>
    <n v="11"/>
    <n v="7.6817976299652568E-3"/>
    <n v="4.9782151052187723E-3"/>
    <n v="1"/>
    <n v="0"/>
    <n v="0"/>
    <n v="0"/>
    <n v="0"/>
    <n v="0"/>
    <n v="0"/>
    <n v="2.7035825247464845E-3"/>
    <n v="0"/>
    <n v="0"/>
  </r>
  <r>
    <x v="272"/>
    <d v="2025-03-18T00:00:00"/>
    <n v="557.688720703125"/>
    <n v="89.045944213867102"/>
    <n v="12"/>
    <n v="-1.0867311813675692E-2"/>
    <n v="9.9265886405504908E-4"/>
    <n v="1"/>
    <n v="0"/>
    <n v="0"/>
    <n v="0"/>
    <n v="0"/>
    <n v="0"/>
    <n v="0"/>
    <n v="-1.1859970677730741E-2"/>
    <n v="0"/>
    <n v="0"/>
  </r>
  <r>
    <x v="272"/>
    <d v="2025-03-19T00:00:00"/>
    <n v="563.762451171875"/>
    <n v="89.507316589355398"/>
    <n v="13"/>
    <n v="1.0832018385081838E-2"/>
    <n v="5.1679078863693636E-3"/>
    <n v="1"/>
    <n v="0"/>
    <n v="0"/>
    <n v="0"/>
    <n v="0"/>
    <n v="0"/>
    <n v="0"/>
    <n v="5.6641104987124749E-3"/>
    <n v="0"/>
    <n v="0"/>
  </r>
  <r>
    <x v="272"/>
    <d v="2025-03-20T00:00:00"/>
    <n v="562.13220214843705"/>
    <n v="89.566223144531193"/>
    <n v="14"/>
    <n v="-2.8959195390972263E-3"/>
    <n v="6.5790353380049463E-4"/>
    <n v="1"/>
    <n v="0"/>
    <n v="0"/>
    <n v="0"/>
    <n v="0"/>
    <n v="0"/>
    <n v="0"/>
    <n v="-3.5538230728977211E-3"/>
    <n v="0"/>
    <n v="0"/>
  </r>
  <r>
    <x v="272"/>
    <d v="2025-03-21T00:00:00"/>
    <n v="562.317626953125"/>
    <n v="89.036117553710895"/>
    <n v="15"/>
    <n v="3.2980538850156281E-4"/>
    <n v="-5.9361724533770676E-3"/>
    <n v="1"/>
    <n v="0"/>
    <n v="0"/>
    <n v="0"/>
    <n v="0"/>
    <n v="0"/>
    <n v="0"/>
    <n v="6.26597784187863E-3"/>
    <n v="0"/>
    <n v="0"/>
  </r>
  <r>
    <x v="272"/>
    <d v="2025-03-24T00:00:00"/>
    <n v="572.38787841796795"/>
    <n v="88.123191833496094"/>
    <n v="16"/>
    <n v="1.7750007931701454E-2"/>
    <n v="-1.030635990118396E-2"/>
    <n v="0"/>
    <n v="1"/>
    <n v="0"/>
    <n v="1.7750007931701454E-2"/>
    <n v="-1.030635990118396E-2"/>
    <n v="0"/>
    <n v="0"/>
    <n v="0"/>
    <n v="2.8056367832885412E-2"/>
    <n v="0"/>
  </r>
  <r>
    <x v="272"/>
    <d v="2025-03-25T00:00:00"/>
    <n v="573.76379394531205"/>
    <n v="88.113365173339801"/>
    <n v="17"/>
    <n v="2.4009321304911554E-3"/>
    <n v="-1.1151670610652675E-4"/>
    <n v="0"/>
    <n v="1"/>
    <n v="0"/>
    <n v="2.4009321304911554E-3"/>
    <n v="-1.1151670610652675E-4"/>
    <n v="0"/>
    <n v="0"/>
    <n v="0"/>
    <n v="2.5124488365976822E-3"/>
    <n v="0"/>
  </r>
  <r>
    <x v="272"/>
    <d v="2025-03-26T00:00:00"/>
    <n v="566.9140625"/>
    <n v="87.534187316894503"/>
    <n v="18"/>
    <n v="-1.2010075835659672E-2"/>
    <n v="-6.5947967658466933E-3"/>
    <n v="0"/>
    <n v="1"/>
    <n v="0"/>
    <n v="-1.2010075835659672E-2"/>
    <n v="-6.5947967658466933E-3"/>
    <n v="0"/>
    <n v="0"/>
    <n v="0"/>
    <n v="-5.4152790698129786E-3"/>
    <n v="0"/>
  </r>
  <r>
    <x v="272"/>
    <d v="2025-03-27T00:00:00"/>
    <n v="565.40850830078102"/>
    <n v="87.278976440429602"/>
    <n v="19"/>
    <n v="-2.6592335527986593E-3"/>
    <n v="-2.9198151019339674E-3"/>
    <n v="0"/>
    <n v="1"/>
    <n v="0"/>
    <n v="-2.6592335527986593E-3"/>
    <n v="-2.9198151019339674E-3"/>
    <n v="0"/>
    <n v="0"/>
    <n v="0"/>
    <n v="2.6058154913530815E-4"/>
    <n v="0"/>
  </r>
  <r>
    <x v="272"/>
    <d v="2025-03-28T00:00:00"/>
    <n v="554.02215576171795"/>
    <n v="88.486404418945298"/>
    <n v="20"/>
    <n v="-2.0343815134764926E-2"/>
    <n v="1.3739303681376231E-2"/>
    <n v="0"/>
    <n v="1"/>
    <n v="0"/>
    <n v="-2.0343815134764926E-2"/>
    <n v="1.3739303681376231E-2"/>
    <n v="0"/>
    <n v="0"/>
    <n v="0"/>
    <n v="-3.4083118816141157E-2"/>
    <n v="0"/>
  </r>
  <r>
    <x v="272"/>
    <d v="2025-03-31T00:00:00"/>
    <n v="557.74114990234295"/>
    <n v="89.360076904296804"/>
    <n v="21"/>
    <n v="6.6902873903083365E-3"/>
    <n v="9.8250975447120303E-3"/>
    <n v="0"/>
    <n v="1"/>
    <n v="0"/>
    <n v="6.6902873903083365E-3"/>
    <n v="9.8250975447120303E-3"/>
    <n v="0"/>
    <n v="0"/>
    <n v="0"/>
    <n v="-3.1348101544036939E-3"/>
    <n v="0"/>
  </r>
  <r>
    <x v="273"/>
    <d v="2025-04-01T00:00:00"/>
    <n v="559.31646728515602"/>
    <n v="90.134422302246094"/>
    <n v="1"/>
    <n v="2.8204783762116811E-3"/>
    <n v="8.6281218107344317E-3"/>
    <n v="1"/>
    <n v="0"/>
    <n v="1"/>
    <n v="0"/>
    <n v="0"/>
    <n v="2.8204783762116811E-3"/>
    <n v="8.6281218107344317E-3"/>
    <n v="-5.8076434345227506E-3"/>
    <n v="0"/>
    <n v="-5.8076434345227506E-3"/>
  </r>
  <r>
    <x v="273"/>
    <d v="2025-04-02T00:00:00"/>
    <n v="562.85607910156205"/>
    <n v="90.0753173828125"/>
    <n v="2"/>
    <n v="6.3085192499950085E-3"/>
    <n v="-6.5595701604356349E-4"/>
    <n v="1"/>
    <n v="0"/>
    <n v="1"/>
    <n v="0"/>
    <n v="0"/>
    <n v="6.3085192499950085E-3"/>
    <n v="-6.5595701604356349E-4"/>
    <n v="6.9644762660385721E-3"/>
    <n v="0"/>
    <n v="6.9644762660385721E-3"/>
  </r>
  <r>
    <x v="273"/>
    <d v="2025-04-03T00:00:00"/>
    <n v="535.11804199218705"/>
    <n v="90.489089965820298"/>
    <n v="3"/>
    <n v="-5.0536601517315101E-2"/>
    <n v="4.5831104075749604E-3"/>
    <n v="1"/>
    <n v="0"/>
    <n v="1"/>
    <n v="0"/>
    <n v="0"/>
    <n v="-5.0536601517315101E-2"/>
    <n v="4.5831104075749604E-3"/>
    <n v="-5.5119711924890062E-2"/>
    <n v="0"/>
    <n v="-5.5119711924890062E-2"/>
  </r>
  <r>
    <x v="273"/>
    <d v="2025-04-04T00:00:00"/>
    <n v="503.79064941406199"/>
    <n v="91.474266052246094"/>
    <n v="4"/>
    <n v="-6.0326558165215781E-2"/>
    <n v="1.0828396819011148E-2"/>
    <n v="1"/>
    <n v="0"/>
    <n v="1"/>
    <n v="0"/>
    <n v="0"/>
    <n v="-6.0326558165215781E-2"/>
    <n v="1.0828396819011148E-2"/>
    <n v="-7.1154954984226929E-2"/>
    <n v="0"/>
    <n v="-7.1154954984226929E-2"/>
  </r>
  <r>
    <x v="273"/>
    <d v="2025-04-07T00:00:00"/>
    <n v="502.893310546875"/>
    <n v="88.715759277343693"/>
    <n v="5"/>
    <n v="-1.7827622978816326E-3"/>
    <n v="-3.0620144442125793E-2"/>
    <n v="1"/>
    <n v="0"/>
    <n v="1"/>
    <n v="0"/>
    <n v="0"/>
    <n v="-1.7827622978816326E-3"/>
    <n v="-3.0620144442125793E-2"/>
    <n v="2.883738214424416E-2"/>
    <n v="0"/>
    <n v="2.883738214424416E-2"/>
  </r>
  <r>
    <x v="273"/>
    <d v="2025-04-08T00:00:00"/>
    <n v="495.0166015625"/>
    <n v="87.040946960449205"/>
    <n v="6"/>
    <n v="-1.5786740816997092E-2"/>
    <n v="-1.9058880302621855E-2"/>
    <n v="1"/>
    <n v="0"/>
    <n v="0"/>
    <n v="0"/>
    <n v="0"/>
    <n v="0"/>
    <n v="0"/>
    <n v="3.2721394856247629E-3"/>
    <n v="0"/>
    <n v="0"/>
  </r>
  <r>
    <x v="273"/>
    <d v="2025-04-09T00:00:00"/>
    <n v="547.0029296875"/>
    <n v="87.553245544433594"/>
    <n v="7"/>
    <n v="9.9862857809897496E-2"/>
    <n v="5.8684661486546634E-3"/>
    <n v="1"/>
    <n v="0"/>
    <n v="0"/>
    <n v="0"/>
    <n v="0"/>
    <n v="0"/>
    <n v="0"/>
    <n v="9.3994391661242835E-2"/>
    <n v="0"/>
    <n v="0"/>
  </r>
  <r>
    <x v="273"/>
    <d v="2025-04-10T00:00:00"/>
    <n v="523.03375244140602"/>
    <n v="85.139549255371094"/>
    <n v="8"/>
    <n v="-4.4808160126897138E-2"/>
    <n v="-2.7955462570058869E-2"/>
    <n v="1"/>
    <n v="0"/>
    <n v="0"/>
    <n v="0"/>
    <n v="0"/>
    <n v="0"/>
    <n v="0"/>
    <n v="-1.685269755683827E-2"/>
    <n v="0"/>
    <n v="0"/>
  </r>
  <r>
    <x v="273"/>
    <d v="2025-04-11T00:00:00"/>
    <n v="532.36614990234295"/>
    <n v="85.602584838867102"/>
    <n v="9"/>
    <n v="1.7685506101807406E-2"/>
    <n v="5.4238131797270045E-3"/>
    <n v="1"/>
    <n v="0"/>
    <n v="0"/>
    <n v="0"/>
    <n v="0"/>
    <n v="0"/>
    <n v="0"/>
    <n v="1.2261692922080403E-2"/>
    <n v="0"/>
    <n v="0"/>
  </r>
  <r>
    <x v="273"/>
    <d v="2025-04-14T00:00:00"/>
    <n v="537.53088378906205"/>
    <n v="86.213401794433594"/>
    <n v="10"/>
    <n v="9.654712262170748E-3"/>
    <n v="7.1101594307018054E-3"/>
    <n v="1"/>
    <n v="0"/>
    <n v="0"/>
    <n v="0"/>
    <n v="0"/>
    <n v="0"/>
    <n v="0"/>
    <n v="2.5445528314689426E-3"/>
    <n v="0"/>
    <n v="0"/>
  </r>
  <r>
    <x v="273"/>
    <d v="2025-04-15T00:00:00"/>
    <n v="536.02532958984295"/>
    <n v="86.518806457519503"/>
    <n v="11"/>
    <n v="-2.8047999116587838E-3"/>
    <n v="3.5361671621102837E-3"/>
    <n v="1"/>
    <n v="0"/>
    <n v="0"/>
    <n v="0"/>
    <n v="0"/>
    <n v="0"/>
    <n v="0"/>
    <n v="-6.3409670737690675E-3"/>
    <n v="0"/>
    <n v="0"/>
  </r>
  <r>
    <x v="273"/>
    <d v="2025-04-16T00:00:00"/>
    <n v="524.11053466796795"/>
    <n v="87.001541137695298"/>
    <n v="12"/>
    <n v="-2.2478810553387896E-2"/>
    <n v="5.5640267237375201E-3"/>
    <n v="1"/>
    <n v="0"/>
    <n v="0"/>
    <n v="0"/>
    <n v="0"/>
    <n v="0"/>
    <n v="0"/>
    <n v="-2.8042837277125417E-2"/>
    <n v="0"/>
    <n v="0"/>
  </r>
  <r>
    <x v="273"/>
    <d v="2025-04-17T00:00:00"/>
    <n v="524.85833740234295"/>
    <n v="86.233093261718693"/>
    <n v="13"/>
    <n v="1.4257865623429928E-3"/>
    <n v="-8.8718161810498481E-3"/>
    <n v="1"/>
    <n v="0"/>
    <n v="0"/>
    <n v="0"/>
    <n v="0"/>
    <n v="0"/>
    <n v="0"/>
    <n v="1.0297602743392842E-2"/>
    <n v="0"/>
    <n v="0"/>
  </r>
  <r>
    <x v="273"/>
    <d v="2025-04-21T00:00:00"/>
    <n v="512.36529541015602"/>
    <n v="84.725769042968693"/>
    <n v="14"/>
    <n v="-2.4090554420205176E-2"/>
    <n v="-1.7634222160223038E-2"/>
    <n v="1"/>
    <n v="0"/>
    <n v="0"/>
    <n v="0"/>
    <n v="0"/>
    <n v="0"/>
    <n v="0"/>
    <n v="-6.4563322599821386E-3"/>
    <n v="0"/>
    <n v="0"/>
  </r>
  <r>
    <x v="273"/>
    <d v="2025-04-22T00:00:00"/>
    <n v="525.69592285156205"/>
    <n v="85.198661804199205"/>
    <n v="15"/>
    <n v="2.5685113898719698E-2"/>
    <n v="5.565932805639117E-3"/>
    <n v="1"/>
    <n v="0"/>
    <n v="0"/>
    <n v="0"/>
    <n v="0"/>
    <n v="0"/>
    <n v="0"/>
    <n v="2.0119181093080581E-2"/>
    <n v="0"/>
    <n v="0"/>
  </r>
  <r>
    <x v="273"/>
    <d v="2025-04-23T00:00:00"/>
    <n v="533.841796875"/>
    <n v="86.026214599609304"/>
    <n v="16"/>
    <n v="1.5376582393488214E-2"/>
    <n v="9.6663435422999003E-3"/>
    <n v="0"/>
    <n v="1"/>
    <n v="0"/>
    <n v="1.5376582393488214E-2"/>
    <n v="9.6663435422999003E-3"/>
    <n v="0"/>
    <n v="0"/>
    <n v="0"/>
    <n v="5.7102388511883137E-3"/>
    <n v="0"/>
  </r>
  <r>
    <x v="273"/>
    <d v="2025-04-24T00:00:00"/>
    <n v="545.07861328125"/>
    <n v="86.932579040527301"/>
    <n v="17"/>
    <n v="2.0830494281085556E-2"/>
    <n v="1.0480793934956848E-2"/>
    <n v="0"/>
    <n v="1"/>
    <n v="0"/>
    <n v="2.0830494281085556E-2"/>
    <n v="1.0480793934956848E-2"/>
    <n v="0"/>
    <n v="0"/>
    <n v="0"/>
    <n v="1.0349700346128707E-2"/>
    <n v="0"/>
  </r>
  <r>
    <x v="273"/>
    <d v="2025-04-25T00:00:00"/>
    <n v="549.01696777343705"/>
    <n v="87.572944641113196"/>
    <n v="18"/>
    <n v="7.1993189093195993E-3"/>
    <n v="7.3392344434739165E-3"/>
    <n v="0"/>
    <n v="1"/>
    <n v="0"/>
    <n v="7.1993189093195993E-3"/>
    <n v="7.3392344434739165E-3"/>
    <n v="0"/>
    <n v="0"/>
    <n v="0"/>
    <n v="-1.3991553415431714E-4"/>
    <n v="0"/>
  </r>
  <r>
    <x v="273"/>
    <d v="2025-04-28T00:00:00"/>
    <n v="549.226318359375"/>
    <n v="88.124641418457003"/>
    <n v="19"/>
    <n v="3.8124628871769961E-4"/>
    <n v="6.2800930045687989E-3"/>
    <n v="0"/>
    <n v="1"/>
    <n v="0"/>
    <n v="3.8124628871769961E-4"/>
    <n v="6.2800930045687989E-3"/>
    <n v="0"/>
    <n v="0"/>
    <n v="0"/>
    <n v="-5.898846715851099E-3"/>
    <n v="0"/>
  </r>
  <r>
    <x v="273"/>
    <d v="2025-04-29T00:00:00"/>
    <n v="552.68609619140602"/>
    <n v="88.863540649414006"/>
    <n v="20"/>
    <n v="6.2796083528852053E-3"/>
    <n v="8.3497498558397099E-3"/>
    <n v="0"/>
    <n v="1"/>
    <n v="0"/>
    <n v="6.2796083528852053E-3"/>
    <n v="8.3497498558397099E-3"/>
    <n v="0"/>
    <n v="0"/>
    <n v="0"/>
    <n v="-2.0701415029545046E-3"/>
    <n v="0"/>
  </r>
  <r>
    <x v="273"/>
    <d v="2025-04-30T00:00:00"/>
    <n v="552.90545654296795"/>
    <n v="88.144355773925696"/>
    <n v="21"/>
    <n v="3.96819881443452E-4"/>
    <n v="-8.1260649666656266E-3"/>
    <n v="0"/>
    <n v="1"/>
    <n v="0"/>
    <n v="3.96819881443452E-4"/>
    <n v="-8.1260649666656266E-3"/>
    <n v="0"/>
    <n v="0"/>
    <n v="0"/>
    <n v="8.5228848481090792E-3"/>
    <n v="0"/>
  </r>
  <r>
    <x v="274"/>
    <d v="2025-05-01T00:00:00"/>
    <n v="556.82385253906205"/>
    <n v="87.697418212890597"/>
    <n v="1"/>
    <n v="7.0619244683666968E-3"/>
    <n v="-5.0834169076994272E-3"/>
    <n v="1"/>
    <n v="0"/>
    <n v="1"/>
    <n v="0"/>
    <n v="0"/>
    <n v="7.0619244683666968E-3"/>
    <n v="-5.0834169076994272E-3"/>
    <n v="1.2145341376066123E-2"/>
    <n v="0"/>
    <n v="1.2145341376066123E-2"/>
  </r>
  <r>
    <x v="274"/>
    <d v="2025-05-02T00:00:00"/>
    <n v="565.08941650390602"/>
    <n v="86.748161315917898"/>
    <n v="2"/>
    <n v="1.4735031209223943E-2"/>
    <n v="-1.0883236698422137E-2"/>
    <n v="1"/>
    <n v="0"/>
    <n v="1"/>
    <n v="0"/>
    <n v="0"/>
    <n v="1.4735031209223943E-2"/>
    <n v="-1.0883236698422137E-2"/>
    <n v="2.561826790764608E-2"/>
    <n v="0"/>
    <n v="2.561826790764608E-2"/>
  </r>
  <r>
    <x v="274"/>
    <d v="2025-05-05T00:00:00"/>
    <n v="561.84899902343705"/>
    <n v="86.263633728027301"/>
    <n v="3"/>
    <n v="-5.7508491439793273E-3"/>
    <n v="-5.601107768403584E-3"/>
    <n v="1"/>
    <n v="0"/>
    <n v="1"/>
    <n v="0"/>
    <n v="0"/>
    <n v="-5.7508491439793273E-3"/>
    <n v="-5.601107768403584E-3"/>
    <n v="-1.4974137557574336E-4"/>
    <n v="0"/>
    <n v="-1.4974137557574336E-4"/>
  </r>
  <r>
    <x v="274"/>
    <d v="2025-05-06T00:00:00"/>
    <n v="557.15289306640602"/>
    <n v="86.550392150878906"/>
    <n v="4"/>
    <n v="-8.3934326834263877E-3"/>
    <n v="3.3186969007126129E-3"/>
    <n v="1"/>
    <n v="0"/>
    <n v="1"/>
    <n v="0"/>
    <n v="0"/>
    <n v="-8.3934326834263877E-3"/>
    <n v="3.3186969007126129E-3"/>
    <n v="-1.1712129584139001E-2"/>
    <n v="0"/>
    <n v="-1.1712129584139001E-2"/>
  </r>
  <r>
    <x v="274"/>
    <d v="2025-05-07T00:00:00"/>
    <n v="559.49597167968705"/>
    <n v="86.916259765625"/>
    <n v="5"/>
    <n v="4.1966317721841518E-3"/>
    <n v="4.218311165044869E-3"/>
    <n v="1"/>
    <n v="0"/>
    <n v="1"/>
    <n v="0"/>
    <n v="0"/>
    <n v="4.1966317721841518E-3"/>
    <n v="4.218311165044869E-3"/>
    <n v="-2.1679392860717191E-5"/>
    <n v="0"/>
    <n v="-2.1679392860717191E-5"/>
  </r>
  <r>
    <x v="274"/>
    <d v="2025-05-08T00:00:00"/>
    <n v="563.39447021484295"/>
    <n v="85.947219848632798"/>
    <n v="6"/>
    <n v="6.9437125004903491E-3"/>
    <n v="-1.1211738535811991E-2"/>
    <n v="1"/>
    <n v="0"/>
    <n v="0"/>
    <n v="0"/>
    <n v="0"/>
    <n v="0"/>
    <n v="0"/>
    <n v="1.8155451036302339E-2"/>
    <n v="0"/>
    <n v="0"/>
  </r>
  <r>
    <x v="274"/>
    <d v="2025-05-09T00:00:00"/>
    <n v="562.67657470703102"/>
    <n v="86.075775146484304"/>
    <n v="7"/>
    <n v="-1.2750449597449369E-3"/>
    <n v="1.4946295033053017E-3"/>
    <n v="1"/>
    <n v="0"/>
    <n v="0"/>
    <n v="0"/>
    <n v="0"/>
    <n v="0"/>
    <n v="0"/>
    <n v="-2.7696744630502385E-3"/>
    <n v="0"/>
    <n v="0"/>
  </r>
  <r>
    <x v="274"/>
    <d v="2025-05-12T00:00:00"/>
    <n v="581.27160644531205"/>
    <n v="85.274833679199205"/>
    <n v="8"/>
    <n v="3.2513133180490018E-2"/>
    <n v="-9.3486367639987831E-3"/>
    <n v="1"/>
    <n v="0"/>
    <n v="0"/>
    <n v="0"/>
    <n v="0"/>
    <n v="0"/>
    <n v="0"/>
    <n v="4.18617699444888E-2"/>
    <n v="0"/>
    <n v="0"/>
  </r>
  <r>
    <x v="274"/>
    <d v="2025-05-13T00:00:00"/>
    <n v="585.11029052734295"/>
    <n v="84.928749084472599"/>
    <n v="9"/>
    <n v="6.5822316884047187E-3"/>
    <n v="-4.0667189970393898E-3"/>
    <n v="1"/>
    <n v="0"/>
    <n v="0"/>
    <n v="0"/>
    <n v="0"/>
    <n v="0"/>
    <n v="0"/>
    <n v="1.0648950685444108E-2"/>
    <n v="0"/>
    <n v="0"/>
  </r>
  <r>
    <x v="274"/>
    <d v="2025-05-14T00:00:00"/>
    <n v="585.85809326171795"/>
    <n v="84.365135192871094"/>
    <n v="10"/>
    <n v="1.2772383035912702E-3"/>
    <n v="-6.6584327757793632E-3"/>
    <n v="1"/>
    <n v="0"/>
    <n v="0"/>
    <n v="0"/>
    <n v="0"/>
    <n v="0"/>
    <n v="0"/>
    <n v="7.9356710793706334E-3"/>
    <n v="0"/>
    <n v="0"/>
  </r>
  <r>
    <x v="274"/>
    <d v="2025-05-15T00:00:00"/>
    <n v="588.71960449218705"/>
    <n v="85.106735229492102"/>
    <n v="11"/>
    <n v="4.8724182266893287E-3"/>
    <n v="8.7519512051164559E-3"/>
    <n v="1"/>
    <n v="0"/>
    <n v="0"/>
    <n v="0"/>
    <n v="0"/>
    <n v="0"/>
    <n v="0"/>
    <n v="-3.8795329784271273E-3"/>
    <n v="0"/>
    <n v="0"/>
  </r>
  <r>
    <x v="274"/>
    <d v="2025-05-16T00:00:00"/>
    <n v="592.44854736328102"/>
    <n v="85.334159851074205"/>
    <n v="12"/>
    <n v="6.3140125368806675E-3"/>
    <n v="2.6686641893862292E-3"/>
    <n v="1"/>
    <n v="0"/>
    <n v="0"/>
    <n v="0"/>
    <n v="0"/>
    <n v="0"/>
    <n v="0"/>
    <n v="3.6453483474944383E-3"/>
    <n v="0"/>
    <n v="0"/>
  </r>
  <r>
    <x v="274"/>
    <d v="2025-05-19T00:00:00"/>
    <n v="593.09661865234295"/>
    <n v="85.086967468261705"/>
    <n v="13"/>
    <n v="1.093288340573583E-3"/>
    <n v="-2.9009614013975238E-3"/>
    <n v="1"/>
    <n v="0"/>
    <n v="0"/>
    <n v="0"/>
    <n v="0"/>
    <n v="0"/>
    <n v="0"/>
    <n v="3.994249741971107E-3"/>
    <n v="0"/>
    <n v="0"/>
  </r>
  <r>
    <x v="274"/>
    <d v="2025-05-20T00:00:00"/>
    <n v="591.1025390625"/>
    <n v="84.473899841308594"/>
    <n v="14"/>
    <n v="-3.3678143775359736E-3"/>
    <n v="-7.2312710849625657E-3"/>
    <n v="1"/>
    <n v="0"/>
    <n v="0"/>
    <n v="0"/>
    <n v="0"/>
    <n v="0"/>
    <n v="0"/>
    <n v="3.8634567074265921E-3"/>
    <n v="0"/>
    <n v="0"/>
  </r>
  <r>
    <x v="274"/>
    <d v="2025-05-21T00:00:00"/>
    <n v="581.14196777343705"/>
    <n v="83.030235290527301"/>
    <n v="15"/>
    <n v="-1.6994425576383893E-2"/>
    <n v="-1.7237786961673336E-2"/>
    <n v="1"/>
    <n v="0"/>
    <n v="0"/>
    <n v="0"/>
    <n v="0"/>
    <n v="0"/>
    <n v="0"/>
    <n v="2.4336138528944368E-4"/>
    <n v="0"/>
    <n v="0"/>
  </r>
  <r>
    <x v="274"/>
    <d v="2025-05-22T00:00:00"/>
    <n v="581.371337890625"/>
    <n v="83.465316772460895"/>
    <n v="16"/>
    <n v="3.9461074388875104E-4"/>
    <n v="5.2263555018600971E-3"/>
    <n v="0"/>
    <n v="1"/>
    <n v="0"/>
    <n v="3.9461074388875104E-4"/>
    <n v="5.2263555018600971E-3"/>
    <n v="0"/>
    <n v="0"/>
    <n v="0"/>
    <n v="-4.8317447579713461E-3"/>
    <n v="0"/>
  </r>
  <r>
    <x v="274"/>
    <d v="2025-05-23T00:00:00"/>
    <n v="577.40301513671795"/>
    <n v="83.603752136230398"/>
    <n v="17"/>
    <n v="-6.849199340439335E-3"/>
    <n v="1.6572235226650952E-3"/>
    <n v="0"/>
    <n v="1"/>
    <n v="0"/>
    <n v="-6.849199340439335E-3"/>
    <n v="1.6572235226650952E-3"/>
    <n v="0"/>
    <n v="0"/>
    <n v="0"/>
    <n v="-8.5064228631044295E-3"/>
    <n v="0"/>
  </r>
  <r>
    <x v="274"/>
    <d v="2025-05-27T00:00:00"/>
    <n v="589.40759277343705"/>
    <n v="84.770545959472599"/>
    <n v="18"/>
    <n v="2.0577463293299438E-2"/>
    <n v="1.3859745983559863E-2"/>
    <n v="0"/>
    <n v="1"/>
    <n v="0"/>
    <n v="2.0577463293299438E-2"/>
    <n v="1.3859745983559863E-2"/>
    <n v="0"/>
    <n v="0"/>
    <n v="0"/>
    <n v="6.7177173097395741E-3"/>
    <n v="0"/>
  </r>
  <r>
    <x v="274"/>
    <d v="2025-05-28T00:00:00"/>
    <n v="585.99761962890602"/>
    <n v="84.404685974121094"/>
    <n v="19"/>
    <n v="-5.8022249266412402E-3"/>
    <n v="-4.325225998305109E-3"/>
    <n v="0"/>
    <n v="1"/>
    <n v="0"/>
    <n v="-5.8022249266412402E-3"/>
    <n v="-4.325225998305109E-3"/>
    <n v="0"/>
    <n v="0"/>
    <n v="0"/>
    <n v="-1.4769989283361313E-3"/>
    <n v="0"/>
  </r>
  <r>
    <x v="274"/>
    <d v="2025-05-29T00:00:00"/>
    <n v="588.310791015625"/>
    <n v="85.185836791992102"/>
    <n v="20"/>
    <n v="3.9396369090001606E-3"/>
    <n v="9.2122640998860764E-3"/>
    <n v="0"/>
    <n v="1"/>
    <n v="0"/>
    <n v="3.9396369090001606E-3"/>
    <n v="9.2122640998860764E-3"/>
    <n v="0"/>
    <n v="0"/>
    <n v="0"/>
    <n v="-5.2726271908859158E-3"/>
    <n v="0"/>
  </r>
  <r>
    <x v="274"/>
    <d v="2025-05-30T00:00:00"/>
    <n v="587.65277099609295"/>
    <n v="85.314384460449205"/>
    <n v="21"/>
    <n v="-1.119116458137387E-3"/>
    <n v="1.5078888680577873E-3"/>
    <n v="0"/>
    <n v="1"/>
    <n v="0"/>
    <n v="-1.119116458137387E-3"/>
    <n v="1.5078888680577873E-3"/>
    <n v="0"/>
    <n v="0"/>
    <n v="0"/>
    <n v="-2.6270053261951741E-3"/>
    <n v="0"/>
  </r>
  <r>
    <x v="275"/>
    <d v="2025-06-02T00:00:00"/>
    <n v="590.96295166015602"/>
    <n v="84.520401000976506"/>
    <n v="1"/>
    <n v="5.6170799419726228E-3"/>
    <n v="-9.3501368616721228E-3"/>
    <n v="1"/>
    <n v="0"/>
    <n v="1"/>
    <n v="0"/>
    <n v="0"/>
    <n v="5.6170799419726228E-3"/>
    <n v="-9.3501368616721228E-3"/>
    <n v="1.4967216803644746E-2"/>
    <n v="0"/>
    <n v="1.4967216803644746E-2"/>
  </r>
  <r>
    <x v="275"/>
    <d v="2025-06-03T00:00:00"/>
    <n v="594.3330078125"/>
    <n v="84.371520996093693"/>
    <n v="2"/>
    <n v="5.6864535924807938E-3"/>
    <n v="-1.7630214836249034E-3"/>
    <n v="1"/>
    <n v="0"/>
    <n v="1"/>
    <n v="0"/>
    <n v="0"/>
    <n v="5.6864535924807938E-3"/>
    <n v="-1.7630214836249034E-3"/>
    <n v="7.4494750761056969E-3"/>
    <n v="0"/>
    <n v="7.4494750761056969E-3"/>
  </r>
  <r>
    <x v="275"/>
    <d v="2025-06-04T00:00:00"/>
    <n v="594.17346191406205"/>
    <n v="85.741157531738196"/>
    <n v="3"/>
    <n v="-2.6848133091445013E-4"/>
    <n v="1.6103045861784085E-2"/>
    <n v="1"/>
    <n v="0"/>
    <n v="1"/>
    <n v="0"/>
    <n v="0"/>
    <n v="-2.6848133091445013E-4"/>
    <n v="1.6103045861784085E-2"/>
    <n v="-1.6371527192698535E-2"/>
    <n v="0"/>
    <n v="-1.6371527192698535E-2"/>
  </r>
  <r>
    <x v="275"/>
    <d v="2025-06-05T00:00:00"/>
    <n v="591.30194091796795"/>
    <n v="85.800697326660099"/>
    <n v="4"/>
    <n v="-4.8445148761194394E-3"/>
    <n v="6.9417224574072752E-4"/>
    <n v="1"/>
    <n v="0"/>
    <n v="1"/>
    <n v="0"/>
    <n v="0"/>
    <n v="-4.8445148761194394E-3"/>
    <n v="6.9417224574072752E-4"/>
    <n v="-5.5386871218601665E-3"/>
    <n v="0"/>
    <n v="-5.5386871218601665E-3"/>
  </r>
  <r>
    <x v="275"/>
    <d v="2025-06-06T00:00:00"/>
    <n v="597.3740234375"/>
    <n v="84.708961486816406"/>
    <n v="5"/>
    <n v="1.0216636860429517E-2"/>
    <n v="-1.2805735072060859E-2"/>
    <n v="1"/>
    <n v="0"/>
    <n v="1"/>
    <n v="0"/>
    <n v="0"/>
    <n v="1.0216636860429517E-2"/>
    <n v="-1.2805735072060859E-2"/>
    <n v="2.3022371932490376E-2"/>
    <n v="0"/>
    <n v="2.3022371932490376E-2"/>
  </r>
  <r>
    <x v="275"/>
    <d v="2025-06-09T00:00:00"/>
    <n v="597.91241455078102"/>
    <n v="84.798294067382798"/>
    <n v="6"/>
    <n v="9.0085712107261366E-4"/>
    <n v="1.0540267264055867E-3"/>
    <n v="1"/>
    <n v="0"/>
    <n v="0"/>
    <n v="0"/>
    <n v="0"/>
    <n v="0"/>
    <n v="0"/>
    <n v="-1.5316960533297307E-4"/>
    <n v="0"/>
    <n v="0"/>
  </r>
  <r>
    <x v="275"/>
    <d v="2025-06-10T00:00:00"/>
    <n v="601.30236816406205"/>
    <n v="85.2349853515625"/>
    <n v="7"/>
    <n v="5.6536371828223133E-3"/>
    <n v="5.136550277869978E-3"/>
    <n v="1"/>
    <n v="0"/>
    <n v="0"/>
    <n v="0"/>
    <n v="0"/>
    <n v="0"/>
    <n v="0"/>
    <n v="5.1708690495233522E-4"/>
    <n v="0"/>
    <n v="0"/>
  </r>
  <r>
    <x v="275"/>
    <d v="2025-06-11T00:00:00"/>
    <n v="599.58746337890602"/>
    <n v="85.493034362792898"/>
    <n v="8"/>
    <n v="-2.8560587421566047E-3"/>
    <n v="3.0229274394251862E-3"/>
    <n v="1"/>
    <n v="0"/>
    <n v="0"/>
    <n v="0"/>
    <n v="0"/>
    <n v="0"/>
    <n v="0"/>
    <n v="-5.8789861815817905E-3"/>
    <n v="0"/>
    <n v="0"/>
  </r>
  <r>
    <x v="275"/>
    <d v="2025-06-12T00:00:00"/>
    <n v="601.97039794921795"/>
    <n v="86.515296936035099"/>
    <n v="9"/>
    <n v="3.9664135554671786E-3"/>
    <n v="1.1886338311196374E-2"/>
    <n v="1"/>
    <n v="0"/>
    <n v="0"/>
    <n v="0"/>
    <n v="0"/>
    <n v="0"/>
    <n v="0"/>
    <n v="-7.9199247557291963E-3"/>
    <n v="0"/>
    <n v="0"/>
  </r>
  <r>
    <x v="275"/>
    <d v="2025-06-13T00:00:00"/>
    <n v="595.24029541015602"/>
    <n v="85.681610107421804"/>
    <n v="10"/>
    <n v="-1.1243089408766211E-2"/>
    <n v="-9.6830234277239871E-3"/>
    <n v="1"/>
    <n v="0"/>
    <n v="0"/>
    <n v="0"/>
    <n v="0"/>
    <n v="0"/>
    <n v="0"/>
    <n v="-1.5600659810422243E-3"/>
    <n v="0"/>
    <n v="0"/>
  </r>
  <r>
    <x v="275"/>
    <d v="2025-06-16T00:00:00"/>
    <n v="600.903564453125"/>
    <n v="84.818145751953097"/>
    <n v="11"/>
    <n v="9.4692813305106462E-3"/>
    <n v="-1.0128715235600815E-2"/>
    <n v="1"/>
    <n v="0"/>
    <n v="0"/>
    <n v="0"/>
    <n v="0"/>
    <n v="0"/>
    <n v="0"/>
    <n v="1.9597996566111463E-2"/>
    <n v="0"/>
    <n v="0"/>
  </r>
  <r>
    <x v="275"/>
    <d v="2025-06-17T00:00:00"/>
    <n v="595.768798828125"/>
    <n v="85.850326538085895"/>
    <n v="12"/>
    <n v="-8.5817928046636183E-3"/>
    <n v="1.209588809415219E-2"/>
    <n v="1"/>
    <n v="0"/>
    <n v="0"/>
    <n v="0"/>
    <n v="0"/>
    <n v="0"/>
    <n v="0"/>
    <n v="-2.067768089881581E-2"/>
    <n v="0"/>
    <n v="0"/>
  </r>
  <r>
    <x v="275"/>
    <d v="2025-06-18T00:00:00"/>
    <n v="595.67901611328102"/>
    <n v="85.999206542968693"/>
    <n v="13"/>
    <n v="-1.5071195546792758E-4"/>
    <n v="1.7326790414911974E-3"/>
    <n v="1"/>
    <n v="0"/>
    <n v="0"/>
    <n v="0"/>
    <n v="0"/>
    <n v="0"/>
    <n v="0"/>
    <n v="-1.883390996959125E-3"/>
    <n v="0"/>
    <n v="0"/>
  </r>
  <r>
    <x v="275"/>
    <d v="2025-06-20T00:00:00"/>
    <n v="594.280029296875"/>
    <n v="85.840400695800696"/>
    <n v="14"/>
    <n v="-2.351320352328325E-3"/>
    <n v="-1.8483037168150532E-3"/>
    <n v="1"/>
    <n v="0"/>
    <n v="0"/>
    <n v="0"/>
    <n v="0"/>
    <n v="0"/>
    <n v="0"/>
    <n v="-5.0301663551327179E-4"/>
    <n v="0"/>
    <n v="0"/>
  </r>
  <r>
    <x v="275"/>
    <d v="2025-06-23T00:00:00"/>
    <n v="600.15002441406205"/>
    <n v="86.118293762207003"/>
    <n v="15"/>
    <n v="9.8290265840350593E-3"/>
    <n v="3.2320937210883242E-3"/>
    <n v="1"/>
    <n v="0"/>
    <n v="0"/>
    <n v="0"/>
    <n v="0"/>
    <n v="0"/>
    <n v="0"/>
    <n v="6.5969328629467347E-3"/>
    <n v="0"/>
    <n v="0"/>
  </r>
  <r>
    <x v="275"/>
    <d v="2025-06-24T00:00:00"/>
    <n v="606.780029296875"/>
    <n v="86.743576049804602"/>
    <n v="16"/>
    <n v="1.0986670773378948E-2"/>
    <n v="7.2345048152845839E-3"/>
    <n v="0"/>
    <n v="1"/>
    <n v="0"/>
    <n v="1.0986670773378948E-2"/>
    <n v="7.2345048152845839E-3"/>
    <n v="0"/>
    <n v="0"/>
    <n v="0"/>
    <n v="3.7521659580943643E-3"/>
    <n v="0"/>
  </r>
  <r>
    <x v="275"/>
    <d v="2025-06-25T00:00:00"/>
    <n v="607.11999511718705"/>
    <n v="86.852745056152301"/>
    <n v="17"/>
    <n v="5.6012162840915112E-4"/>
    <n v="1.2577342658341192E-3"/>
    <n v="0"/>
    <n v="1"/>
    <n v="0"/>
    <n v="5.6012162840915112E-4"/>
    <n v="1.2577342658341192E-3"/>
    <n v="0"/>
    <n v="0"/>
    <n v="0"/>
    <n v="-6.9761263742496808E-4"/>
    <n v="0"/>
  </r>
  <r>
    <x v="275"/>
    <d v="2025-06-26T00:00:00"/>
    <n v="611.86999511718705"/>
    <n v="87.289436340332003"/>
    <n v="18"/>
    <n v="7.7933766144878507E-3"/>
    <n v="5.0153523522713395E-3"/>
    <n v="0"/>
    <n v="1"/>
    <n v="0"/>
    <n v="7.7933766144878507E-3"/>
    <n v="5.0153523522713395E-3"/>
    <n v="0"/>
    <n v="0"/>
    <n v="0"/>
    <n v="2.7780242622165111E-3"/>
    <n v="0"/>
  </r>
  <r>
    <x v="275"/>
    <d v="2025-06-27T00:00:00"/>
    <n v="614.90997314453102"/>
    <n v="86.733642578125"/>
    <n v="19"/>
    <n v="4.9560382927629288E-3"/>
    <n v="-6.3876085336520231E-3"/>
    <n v="0"/>
    <n v="1"/>
    <n v="0"/>
    <n v="4.9560382927629288E-3"/>
    <n v="-6.3876085336520231E-3"/>
    <n v="0"/>
    <n v="0"/>
    <n v="0"/>
    <n v="1.1343646826414953E-2"/>
    <n v="0"/>
  </r>
  <r>
    <x v="275"/>
    <d v="2025-06-30T00:00:00"/>
    <n v="617.84997558593705"/>
    <n v="87.587181091308594"/>
    <n v="20"/>
    <n v="4.769798075326584E-3"/>
    <n v="9.7928097898875473E-3"/>
    <n v="0"/>
    <n v="1"/>
    <n v="0"/>
    <n v="4.769798075326584E-3"/>
    <n v="9.7928097898875473E-3"/>
    <n v="0"/>
    <n v="0"/>
    <n v="0"/>
    <n v="-5.0230117145609633E-3"/>
    <n v="0"/>
  </r>
  <r>
    <x v="276"/>
    <d v="2025-07-01T00:00:00"/>
    <n v="617.65002441406205"/>
    <n v="87.804351806640597"/>
    <n v="1"/>
    <n v="-3.2367652548873321E-4"/>
    <n v="2.4764117483791546E-3"/>
    <n v="1"/>
    <n v="0"/>
    <n v="1"/>
    <n v="0"/>
    <n v="0"/>
    <n v="-3.2367652548873321E-4"/>
    <n v="2.4764117483791546E-3"/>
    <n v="-2.8000882738678876E-3"/>
    <n v="0"/>
    <n v="-2.8000882738678876E-3"/>
  </r>
  <r>
    <x v="276"/>
    <d v="2025-07-02T00:00:00"/>
    <n v="620.45001220703102"/>
    <n v="87.246490478515597"/>
    <n v="2"/>
    <n v="4.5230473849455603E-3"/>
    <n v="-6.3737278770752102E-3"/>
    <n v="1"/>
    <n v="0"/>
    <n v="1"/>
    <n v="0"/>
    <n v="0"/>
    <n v="4.5230473849455603E-3"/>
    <n v="-6.3737278770752102E-3"/>
    <n v="1.0896775262020771E-2"/>
    <n v="0"/>
    <n v="1.0896775262020771E-2"/>
  </r>
  <r>
    <x v="276"/>
    <d v="2025-07-03T00:00:00"/>
    <n v="625.34002685546795"/>
    <n v="86.638809204101506"/>
    <n v="3"/>
    <n v="7.8505038723199229E-3"/>
    <n v="-6.9894781149693712E-3"/>
    <n v="1"/>
    <n v="0"/>
    <n v="1"/>
    <n v="0"/>
    <n v="0"/>
    <n v="7.8505038723199229E-3"/>
    <n v="-6.9894781149693712E-3"/>
    <n v="1.4839981987289294E-2"/>
    <n v="0"/>
    <n v="1.4839981987289294E-2"/>
  </r>
  <r>
    <x v="276"/>
    <d v="2025-07-07T00:00:00"/>
    <n v="620.67999267578102"/>
    <n v="85.811973571777301"/>
    <n v="4"/>
    <n v="-7.4799053524591637E-3"/>
    <n v="-9.5893095405870411E-3"/>
    <n v="1"/>
    <n v="0"/>
    <n v="1"/>
    <n v="0"/>
    <n v="0"/>
    <n v="-7.4799053524591637E-3"/>
    <n v="-9.5893095405870411E-3"/>
    <n v="2.1094041881278775E-3"/>
    <n v="0"/>
    <n v="2.1094041881278775E-3"/>
  </r>
  <r>
    <x v="276"/>
    <d v="2025-07-08T00:00:00"/>
    <n v="620.34002685546795"/>
    <n v="85.702392578125"/>
    <n v="5"/>
    <n v="-5.478812967828875E-4"/>
    <n v="-1.2778055975407971E-3"/>
    <n v="1"/>
    <n v="0"/>
    <n v="1"/>
    <n v="0"/>
    <n v="0"/>
    <n v="-5.478812967828875E-4"/>
    <n v="-1.2778055975407971E-3"/>
    <n v="7.2992430075790964E-4"/>
    <n v="0"/>
    <n v="7.2992430075790964E-4"/>
  </r>
  <r>
    <x v="276"/>
    <d v="2025-07-09T00:00:00"/>
    <n v="624.05999755859295"/>
    <n v="86.598960876464801"/>
    <n v="6"/>
    <n v="5.9787555627755307E-3"/>
    <n v="1.0407073100863622E-2"/>
    <n v="1"/>
    <n v="0"/>
    <n v="0"/>
    <n v="0"/>
    <n v="0"/>
    <n v="0"/>
    <n v="0"/>
    <n v="-4.4283175380880916E-3"/>
    <n v="0"/>
    <n v="0"/>
  </r>
  <r>
    <x v="276"/>
    <d v="2025-07-10T00:00:00"/>
    <n v="625.82000732421795"/>
    <n v="86.658729553222599"/>
    <n v="7"/>
    <n v="2.8162878388947469E-3"/>
    <n v="6.8993969595779322E-4"/>
    <n v="1"/>
    <n v="0"/>
    <n v="0"/>
    <n v="0"/>
    <n v="0"/>
    <n v="0"/>
    <n v="0"/>
    <n v="2.1263481429369536E-3"/>
    <n v="0"/>
    <n v="0"/>
  </r>
  <r>
    <x v="276"/>
    <d v="2025-07-11T00:00:00"/>
    <n v="623.61999511718705"/>
    <n v="85.463302612304602"/>
    <n v="8"/>
    <n v="-3.5216008393907233E-3"/>
    <n v="-1.3890681482058848E-2"/>
    <n v="1"/>
    <n v="0"/>
    <n v="0"/>
    <n v="0"/>
    <n v="0"/>
    <n v="0"/>
    <n v="0"/>
    <n v="1.0369080642668125E-2"/>
    <n v="0"/>
    <n v="0"/>
  </r>
  <r>
    <x v="276"/>
    <d v="2025-07-14T00:00:00"/>
    <n v="624.80999755859295"/>
    <n v="85.283988952636705"/>
    <n v="9"/>
    <n v="1.9063989311297787E-3"/>
    <n v="-2.1003404966904895E-3"/>
    <n v="1"/>
    <n v="0"/>
    <n v="0"/>
    <n v="0"/>
    <n v="0"/>
    <n v="0"/>
    <n v="0"/>
    <n v="4.0067394278202684E-3"/>
    <n v="0"/>
    <n v="0"/>
  </r>
  <r>
    <x v="276"/>
    <d v="2025-07-15T00:00:00"/>
    <n v="622.14001464843705"/>
    <n v="84.686279296875"/>
    <n v="10"/>
    <n v="-4.2824282681116098E-3"/>
    <n v="-7.0331373330809509E-3"/>
    <n v="1"/>
    <n v="0"/>
    <n v="0"/>
    <n v="0"/>
    <n v="0"/>
    <n v="0"/>
    <n v="0"/>
    <n v="2.7507090649693412E-3"/>
    <n v="0"/>
    <n v="0"/>
  </r>
  <r>
    <x v="276"/>
    <d v="2025-07-16T00:00:00"/>
    <n v="624.219970703125"/>
    <n v="84.805816650390597"/>
    <n v="11"/>
    <n v="3.3376520588147846E-3"/>
    <n v="1.4105362573628615E-3"/>
    <n v="1"/>
    <n v="0"/>
    <n v="0"/>
    <n v="0"/>
    <n v="0"/>
    <n v="0"/>
    <n v="0"/>
    <n v="1.9271158014519231E-3"/>
    <n v="0"/>
    <n v="0"/>
  </r>
  <r>
    <x v="276"/>
    <d v="2025-07-17T00:00:00"/>
    <n v="628.03997802734295"/>
    <n v="84.785896301269503"/>
    <n v="12"/>
    <n v="6.1010003189426011E-3"/>
    <n v="-2.3492125724783788E-4"/>
    <n v="1"/>
    <n v="0"/>
    <n v="0"/>
    <n v="0"/>
    <n v="0"/>
    <n v="0"/>
    <n v="0"/>
    <n v="6.3359215761904387E-3"/>
    <n v="0"/>
    <n v="0"/>
  </r>
  <r>
    <x v="276"/>
    <d v="2025-07-18T00:00:00"/>
    <n v="627.58001708984295"/>
    <n v="84.915397644042898"/>
    <n v="13"/>
    <n v="-7.3264357028879215E-4"/>
    <n v="1.5262272302198673E-3"/>
    <n v="1"/>
    <n v="0"/>
    <n v="0"/>
    <n v="0"/>
    <n v="0"/>
    <n v="0"/>
    <n v="0"/>
    <n v="-2.2588708005086594E-3"/>
    <n v="0"/>
    <n v="0"/>
  </r>
  <r>
    <x v="276"/>
    <d v="2025-07-21T00:00:00"/>
    <n v="628.77001953125"/>
    <n v="85.672508239746094"/>
    <n v="14"/>
    <n v="1.8943809648551883E-3"/>
    <n v="8.8765444775006988E-3"/>
    <n v="1"/>
    <n v="0"/>
    <n v="0"/>
    <n v="0"/>
    <n v="0"/>
    <n v="0"/>
    <n v="0"/>
    <n v="-6.9821635126455107E-3"/>
    <n v="0"/>
    <n v="0"/>
  </r>
  <r>
    <x v="276"/>
    <d v="2025-07-22T00:00:00"/>
    <n v="628.85998535156205"/>
    <n v="86.190521240234304"/>
    <n v="15"/>
    <n v="1.430720006936609E-4"/>
    <n v="6.0282257417357014E-3"/>
    <n v="1"/>
    <n v="0"/>
    <n v="0"/>
    <n v="0"/>
    <n v="0"/>
    <n v="0"/>
    <n v="0"/>
    <n v="-5.8851537410420408E-3"/>
    <n v="0"/>
    <n v="0"/>
  </r>
  <r>
    <x v="276"/>
    <d v="2025-07-23T00:00:00"/>
    <n v="634.21002197265602"/>
    <n v="85.712356567382798"/>
    <n v="16"/>
    <n v="8.4715314057059298E-3"/>
    <n v="-5.5632100193776027E-3"/>
    <n v="0"/>
    <n v="1"/>
    <n v="0"/>
    <n v="8.4715314057059298E-3"/>
    <n v="-5.5632100193776027E-3"/>
    <n v="0"/>
    <n v="0"/>
    <n v="0"/>
    <n v="1.4034741425083532E-2"/>
    <n v="0"/>
  </r>
  <r>
    <x v="276"/>
    <d v="2025-07-24T00:00:00"/>
    <n v="634.41998291015602"/>
    <n v="85.562919616699205"/>
    <n v="17"/>
    <n v="3.3100421495464624E-4"/>
    <n v="-1.7449919443430567E-3"/>
    <n v="0"/>
    <n v="1"/>
    <n v="0"/>
    <n v="3.3100421495464624E-4"/>
    <n v="-1.7449919443430567E-3"/>
    <n v="0"/>
    <n v="0"/>
    <n v="0"/>
    <n v="2.0759961592977027E-3"/>
    <n v="0"/>
  </r>
  <r>
    <x v="276"/>
    <d v="2025-07-25T00:00:00"/>
    <n v="637.09997558593705"/>
    <n v="86.100868225097599"/>
    <n v="18"/>
    <n v="4.2154220646661049E-3"/>
    <n v="6.2674880486870976E-3"/>
    <n v="0"/>
    <n v="1"/>
    <n v="0"/>
    <n v="4.2154220646661049E-3"/>
    <n v="6.2674880486870976E-3"/>
    <n v="0"/>
    <n v="0"/>
    <n v="0"/>
    <n v="-2.0520659840209928E-3"/>
    <n v="0"/>
  </r>
  <r>
    <x v="276"/>
    <d v="2025-07-28T00:00:00"/>
    <n v="636.94000244140602"/>
    <n v="85.542999267578097"/>
    <n v="19"/>
    <n v="-2.511273557042424E-4"/>
    <n v="-6.5003303646162204E-3"/>
    <n v="0"/>
    <n v="1"/>
    <n v="0"/>
    <n v="-2.511273557042424E-4"/>
    <n v="-6.5003303646162204E-3"/>
    <n v="0"/>
    <n v="0"/>
    <n v="0"/>
    <n v="6.249203008911978E-3"/>
    <n v="0"/>
  </r>
  <r>
    <x v="276"/>
    <d v="2025-07-29T00:00:00"/>
    <n v="635.260009765625"/>
    <n v="86.987480163574205"/>
    <n v="20"/>
    <n v="-2.6410841631856097E-3"/>
    <n v="1.67450371998706E-2"/>
    <n v="0"/>
    <n v="1"/>
    <n v="0"/>
    <n v="-2.6410841631856097E-3"/>
    <n v="1.67450371998706E-2"/>
    <n v="0"/>
    <n v="0"/>
    <n v="0"/>
    <n v="-1.9386121363056209E-2"/>
    <n v="0"/>
  </r>
  <r>
    <x v="276"/>
    <d v="2025-07-30T00:00:00"/>
    <n v="634.46002197265602"/>
    <n v="86.539192199707003"/>
    <n v="21"/>
    <n v="-1.2601012488227519E-3"/>
    <n v="-5.166801795329766E-3"/>
    <n v="0"/>
    <n v="1"/>
    <n v="0"/>
    <n v="-1.2601012488227519E-3"/>
    <n v="-5.166801795329766E-3"/>
    <n v="0"/>
    <n v="0"/>
    <n v="0"/>
    <n v="3.9067005465070141E-3"/>
    <n v="0"/>
  </r>
  <r>
    <x v="276"/>
    <d v="2025-07-31T00:00:00"/>
    <n v="632.08001708984295"/>
    <n v="86.588996887207003"/>
    <n v="22"/>
    <n v="-3.758282582169759E-3"/>
    <n v="5.7535042833362104E-4"/>
    <n v="0"/>
    <n v="1"/>
    <n v="0"/>
    <n v="-3.758282582169759E-3"/>
    <n v="5.7535042833362104E-4"/>
    <n v="0"/>
    <n v="0"/>
    <n v="0"/>
    <n v="-4.3336330105033802E-3"/>
    <n v="0"/>
  </r>
  <r>
    <x v="277"/>
    <d v="2025-08-01T00:00:00"/>
    <n v="621.719970703125"/>
    <n v="87.819999694824205"/>
    <n v="1"/>
    <n v="-1.6526211959547465E-2"/>
    <n v="1.4116510892268543E-2"/>
    <n v="1"/>
    <n v="0"/>
    <n v="1"/>
    <n v="0"/>
    <n v="0"/>
    <n v="-1.6526211959547465E-2"/>
    <n v="1.4116510892268543E-2"/>
    <n v="-3.0642722851816007E-2"/>
    <n v="0"/>
    <n v="-3.0642722851816007E-2"/>
  </r>
  <r>
    <x v="277"/>
    <d v="2025-08-04T00:00:00"/>
    <n v="631.16998291015602"/>
    <n v="88.059997558593693"/>
    <n v="2"/>
    <n v="1.508542931618807E-2"/>
    <n v="2.7291109447002662E-3"/>
    <n v="1"/>
    <n v="0"/>
    <n v="1"/>
    <n v="0"/>
    <n v="0"/>
    <n v="1.508542931618807E-2"/>
    <n v="2.7291109447002662E-3"/>
    <n v="1.2356318371487804E-2"/>
    <n v="0"/>
    <n v="1.2356318371487804E-2"/>
  </r>
  <r>
    <x v="277"/>
    <d v="2025-08-05T00:00:00"/>
    <n v="627.969970703125"/>
    <n v="88.330001831054602"/>
    <n v="3"/>
    <n v="-5.0828648353856039E-3"/>
    <n v="3.0614488834861038E-3"/>
    <n v="1"/>
    <n v="0"/>
    <n v="1"/>
    <n v="0"/>
    <n v="0"/>
    <n v="-5.0828648353856039E-3"/>
    <n v="3.0614488834861038E-3"/>
    <n v="-8.1443137188717072E-3"/>
    <n v="0"/>
    <n v="-8.1443137188717072E-3"/>
  </r>
  <r>
    <x v="277"/>
    <d v="2025-08-06T00:00:00"/>
    <n v="632.780029296875"/>
    <n v="87.819999694824205"/>
    <n v="4"/>
    <n v="7.630508716870996E-3"/>
    <n v="-5.7905598281863336E-3"/>
    <n v="1"/>
    <n v="0"/>
    <n v="1"/>
    <n v="0"/>
    <n v="0"/>
    <n v="7.630508716870996E-3"/>
    <n v="-5.7905598281863336E-3"/>
    <n v="1.342106854505733E-2"/>
    <n v="0"/>
    <n v="1.342106854505733E-2"/>
  </r>
  <r>
    <x v="277"/>
    <d v="2025-08-07T00:00:00"/>
    <n v="632.25"/>
    <n v="87.669998168945298"/>
    <n v="5"/>
    <n v="-8.3797113999725139E-4"/>
    <n v="-1.709516943823998E-3"/>
    <n v="1"/>
    <n v="0"/>
    <n v="1"/>
    <n v="0"/>
    <n v="0"/>
    <n v="-8.3797113999725139E-4"/>
    <n v="-1.709516943823998E-3"/>
    <n v="8.7154580382674664E-4"/>
    <n v="0"/>
    <n v="8.7154580382674664E-4"/>
  </r>
  <r>
    <x v="277"/>
    <d v="2025-08-08T00:00:00"/>
    <n v="637.17999267578102"/>
    <n v="87.290000915527301"/>
    <n v="6"/>
    <n v="7.7672931789628747E-3"/>
    <n v="-4.3438254791331272E-3"/>
    <n v="1"/>
    <n v="0"/>
    <n v="0"/>
    <n v="0"/>
    <n v="0"/>
    <n v="0"/>
    <n v="0"/>
    <n v="1.2111118658096002E-2"/>
    <n v="0"/>
    <n v="0"/>
  </r>
  <r>
    <x v="277"/>
    <d v="2025-08-11T00:00:00"/>
    <n v="635.91998291015602"/>
    <n v="87.389999389648395"/>
    <n v="7"/>
    <n v="-1.9794363383848048E-3"/>
    <n v="1.144933419626246E-3"/>
    <n v="1"/>
    <n v="0"/>
    <n v="0"/>
    <n v="0"/>
    <n v="0"/>
    <n v="0"/>
    <n v="0"/>
    <n v="-3.1243697580110507E-3"/>
    <n v="0"/>
    <n v="0"/>
  </r>
  <r>
    <x v="277"/>
    <d v="2025-08-12T00:00:00"/>
    <n v="642.69000244140602"/>
    <n v="86.949996948242102"/>
    <n v="8"/>
    <n v="1.0589754305315703E-2"/>
    <n v="-5.0476469527826031E-3"/>
    <n v="1"/>
    <n v="0"/>
    <n v="0"/>
    <n v="0"/>
    <n v="0"/>
    <n v="0"/>
    <n v="0"/>
    <n v="1.5637401258098305E-2"/>
    <n v="0"/>
    <n v="0"/>
  </r>
  <r>
    <x v="277"/>
    <d v="2025-08-13T00:00:00"/>
    <n v="644.89001464843705"/>
    <n v="87.669998168945298"/>
    <n v="9"/>
    <n v="3.4172856347249219E-3"/>
    <n v="8.2465390122893837E-3"/>
    <n v="1"/>
    <n v="0"/>
    <n v="0"/>
    <n v="0"/>
    <n v="0"/>
    <n v="0"/>
    <n v="0"/>
    <n v="-4.8292533775644618E-3"/>
    <n v="0"/>
    <n v="0"/>
  </r>
  <r>
    <x v="277"/>
    <d v="2025-08-14T00:00:00"/>
    <n v="644.95001220703102"/>
    <n v="87.019996643066406"/>
    <n v="10"/>
    <n v="9.3031007548391705E-5"/>
    <n v="-7.4418059987747479E-3"/>
    <n v="1"/>
    <n v="0"/>
    <n v="0"/>
    <n v="0"/>
    <n v="0"/>
    <n v="0"/>
    <n v="0"/>
    <n v="7.5348370063231399E-3"/>
    <n v="0"/>
    <n v="0"/>
  </r>
  <r>
    <x v="277"/>
    <d v="2025-08-15T00:00:00"/>
    <n v="643.44000244140602"/>
    <n v="86.400001525878906"/>
    <n v="11"/>
    <n v="-2.3440269481255801E-3"/>
    <n v="-7.1502452453126386E-3"/>
    <n v="1"/>
    <n v="0"/>
    <n v="0"/>
    <n v="0"/>
    <n v="0"/>
    <n v="0"/>
    <n v="0"/>
    <n v="4.8062182971870589E-3"/>
    <n v="0"/>
    <n v="0"/>
  </r>
  <r>
    <x v="277"/>
    <d v="2025-08-18T00:00:00"/>
    <n v="643.29998779296795"/>
    <n v="86.150001525878906"/>
    <n v="12"/>
    <n v="-2.1762694880603689E-4"/>
    <n v="-2.8977127848216432E-3"/>
    <n v="1"/>
    <n v="0"/>
    <n v="0"/>
    <n v="0"/>
    <n v="0"/>
    <n v="0"/>
    <n v="0"/>
    <n v="2.6800858360156062E-3"/>
    <n v="0"/>
    <n v="0"/>
  </r>
  <r>
    <x v="277"/>
    <d v="2025-08-19T00:00:00"/>
    <n v="639.80999755859295"/>
    <n v="86.650001525878906"/>
    <n v="13"/>
    <n v="-5.4399059795302816E-3"/>
    <n v="5.7870530854728713E-3"/>
    <n v="1"/>
    <n v="0"/>
    <n v="0"/>
    <n v="0"/>
    <n v="0"/>
    <n v="0"/>
    <n v="0"/>
    <n v="-1.1226959065003154E-2"/>
    <n v="0"/>
    <n v="0"/>
  </r>
  <r>
    <x v="277"/>
    <d v="2025-08-20T00:00:00"/>
    <n v="638.10998535156205"/>
    <n v="86.839996337890597"/>
    <n v="14"/>
    <n v="-2.660594141412662E-3"/>
    <n v="2.1902690680268106E-3"/>
    <n v="1"/>
    <n v="0"/>
    <n v="0"/>
    <n v="0"/>
    <n v="0"/>
    <n v="0"/>
    <n v="0"/>
    <n v="-4.8508632094394731E-3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4A9EA7-8D39-4EBF-B3DA-0A031D1C25E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82" firstHeaderRow="0" firstDataRow="1" firstDataCol="1"/>
  <pivotFields count="17">
    <pivotField axis="axisRow" numFmtId="14" showAll="0">
      <items count="2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t="default"/>
      </items>
    </pivotField>
    <pivotField numFmtId="14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27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SPY Ret" fld="5" baseField="0" baseItem="0"/>
    <dataField name="Sum of SPY - TLT First 15 Days" fld="14" baseField="0" baseItem="0"/>
    <dataField name="Sum of SPY-TLT Last 5 Days" fld="15" baseField="0" baseItem="0"/>
    <dataField name="Sum of SPY-TLT First 5 Days" fld="16" baseField="0" baseItem="0"/>
    <dataField name="Sum of SPY Last 5 Days" fld="10" baseField="0" baseItem="0"/>
    <dataField name="Sum of TLT Last 5 Days" fld="11" baseField="0" baseItem="0"/>
    <dataField name="Sum of SPY First 5 Days" fld="12" baseField="0" baseItem="0"/>
    <dataField name="Sum of TLT First 5 Days" fld="13" baseField="0" baseItem="0"/>
  </dataFields>
  <formats count="13">
    <format dxfId="12">
      <pivotArea collapsedLevelsAreSubtotals="1" fieldPosition="0">
        <references count="1">
          <reference field="0" count="0"/>
        </references>
      </pivotArea>
    </format>
    <format dxfId="11">
      <pivotArea collapsedLevelsAreSubtotals="1" fieldPosition="0">
        <references count="2">
          <reference field="4294967294" count="3" selected="0">
            <x v="1"/>
            <x v="2"/>
            <x v="3"/>
          </reference>
          <reference field="0" count="0"/>
        </references>
      </pivotArea>
    </format>
    <format dxfId="10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9">
      <pivotArea collapsedLevelsAreSubtotals="1" fieldPosition="0">
        <references count="2">
          <reference field="4294967294" count="3" selected="0">
            <x v="1"/>
            <x v="2"/>
            <x v="3"/>
          </reference>
          <reference field="0" count="0"/>
        </references>
      </pivotArea>
    </format>
    <format dxfId="8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7">
      <pivotArea collapsedLevelsAreSubtotals="1" fieldPosition="0">
        <references count="2">
          <reference field="4294967294" count="4" selected="0">
            <x v="4"/>
            <x v="5"/>
            <x v="6"/>
            <x v="7"/>
          </reference>
          <reference field="0" count="0"/>
        </references>
      </pivotArea>
    </format>
    <format dxfId="6">
      <pivotArea dataOnly="0" labelOnly="1" outline="0" fieldPosition="0">
        <references count="1">
          <reference field="4294967294" count="4">
            <x v="4"/>
            <x v="5"/>
            <x v="6"/>
            <x v="7"/>
          </reference>
        </references>
      </pivotArea>
    </format>
    <format dxfId="5">
      <pivotArea collapsedLevelsAreSubtotals="1" fieldPosition="0">
        <references count="2">
          <reference field="4294967294" count="4" selected="0">
            <x v="4"/>
            <x v="5"/>
            <x v="6"/>
            <x v="7"/>
          </reference>
          <reference field="0" count="0"/>
        </references>
      </pivotArea>
    </format>
    <format dxfId="4">
      <pivotArea dataOnly="0" labelOnly="1" outline="0" fieldPosition="0">
        <references count="1">
          <reference field="4294967294" count="4">
            <x v="4"/>
            <x v="5"/>
            <x v="6"/>
            <x v="7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  <format dxfId="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6943C-8191-46A8-A68F-72B102655ACB}">
  <sheetPr>
    <tabColor rgb="FF92D050"/>
  </sheetPr>
  <dimension ref="A1:Q5811"/>
  <sheetViews>
    <sheetView workbookViewId="0">
      <selection activeCell="J11" sqref="J11:J15"/>
    </sheetView>
  </sheetViews>
  <sheetFormatPr defaultRowHeight="15" x14ac:dyDescent="0.25"/>
  <cols>
    <col min="1" max="1" width="20" customWidth="1"/>
    <col min="2" max="2" width="12.85546875" customWidth="1"/>
    <col min="3" max="4" width="12" bestFit="1" customWidth="1"/>
    <col min="5" max="5" width="12.85546875" bestFit="1" customWidth="1"/>
    <col min="6" max="6" width="9.85546875" customWidth="1"/>
    <col min="7" max="7" width="11" customWidth="1"/>
    <col min="8" max="8" width="12.28515625" bestFit="1" customWidth="1"/>
    <col min="9" max="9" width="18.28515625" customWidth="1"/>
    <col min="10" max="10" width="11.28515625" bestFit="1" customWidth="1"/>
    <col min="11" max="11" width="15" bestFit="1" customWidth="1"/>
    <col min="12" max="12" width="14.5703125" bestFit="1" customWidth="1"/>
    <col min="13" max="13" width="15.28515625" bestFit="1" customWidth="1"/>
    <col min="14" max="14" width="14.85546875" bestFit="1" customWidth="1"/>
    <col min="15" max="15" width="21" bestFit="1" customWidth="1"/>
    <col min="16" max="16" width="18.85546875" bestFit="1" customWidth="1"/>
    <col min="17" max="17" width="19.140625" bestFit="1" customWidth="1"/>
  </cols>
  <sheetData>
    <row r="1" spans="1:17" x14ac:dyDescent="0.25">
      <c r="A1" s="1" t="s">
        <v>3</v>
      </c>
      <c r="B1" s="2"/>
      <c r="C1" s="2"/>
      <c r="D1" s="2"/>
      <c r="E1" s="3"/>
    </row>
    <row r="2" spans="1:17" x14ac:dyDescent="0.25">
      <c r="A2" s="4" t="s">
        <v>4</v>
      </c>
      <c r="B2" s="24"/>
      <c r="C2" s="24"/>
      <c r="D2" s="24"/>
      <c r="E2" s="5"/>
      <c r="H2" t="s">
        <v>54</v>
      </c>
      <c r="K2" s="23"/>
      <c r="L2" s="23"/>
      <c r="M2" s="23"/>
      <c r="N2" s="23"/>
    </row>
    <row r="3" spans="1:17" x14ac:dyDescent="0.25">
      <c r="A3" s="4" t="s">
        <v>18</v>
      </c>
      <c r="B3" s="24"/>
      <c r="C3" s="24"/>
      <c r="D3" s="24"/>
      <c r="E3" s="5"/>
      <c r="H3" t="s">
        <v>55</v>
      </c>
    </row>
    <row r="4" spans="1:17" x14ac:dyDescent="0.25">
      <c r="A4" s="4" t="s">
        <v>19</v>
      </c>
      <c r="B4" s="24">
        <v>15</v>
      </c>
      <c r="C4" s="24"/>
      <c r="D4" s="24"/>
      <c r="E4" s="5"/>
    </row>
    <row r="5" spans="1:17" x14ac:dyDescent="0.25">
      <c r="A5" s="4" t="s">
        <v>60</v>
      </c>
      <c r="B5" s="24">
        <v>5</v>
      </c>
      <c r="C5" s="24"/>
      <c r="D5" s="24"/>
      <c r="E5" s="5"/>
      <c r="H5" t="s">
        <v>59</v>
      </c>
    </row>
    <row r="6" spans="1:17" ht="15.75" thickBot="1" x14ac:dyDescent="0.3">
      <c r="A6" s="25" t="s">
        <v>21</v>
      </c>
      <c r="B6" s="6"/>
      <c r="C6" s="6"/>
      <c r="D6" s="6"/>
      <c r="E6" s="7"/>
    </row>
    <row r="7" spans="1:17" ht="15.75" thickBot="1" x14ac:dyDescent="0.3"/>
    <row r="8" spans="1:17" x14ac:dyDescent="0.25">
      <c r="A8" s="29" t="s">
        <v>12</v>
      </c>
      <c r="B8" s="30" t="s">
        <v>2</v>
      </c>
      <c r="C8" s="31" t="s">
        <v>1</v>
      </c>
      <c r="D8" s="32" t="s">
        <v>0</v>
      </c>
      <c r="E8" s="30" t="s">
        <v>5</v>
      </c>
      <c r="F8" s="31" t="s">
        <v>6</v>
      </c>
      <c r="G8" s="31" t="s">
        <v>7</v>
      </c>
      <c r="H8" s="31" t="str">
        <f>"First "&amp;B4&amp;" Days"</f>
        <v>First 15 Days</v>
      </c>
      <c r="I8" s="31" t="s">
        <v>20</v>
      </c>
      <c r="J8" s="31" t="s">
        <v>8</v>
      </c>
      <c r="K8" s="31" t="s">
        <v>22</v>
      </c>
      <c r="L8" s="31" t="s">
        <v>23</v>
      </c>
      <c r="M8" s="31" t="s">
        <v>24</v>
      </c>
      <c r="N8" s="31" t="s">
        <v>25</v>
      </c>
      <c r="O8" s="31" t="s">
        <v>9</v>
      </c>
      <c r="P8" s="31" t="s">
        <v>10</v>
      </c>
      <c r="Q8" s="32" t="s">
        <v>11</v>
      </c>
    </row>
    <row r="9" spans="1:17" x14ac:dyDescent="0.25">
      <c r="A9" s="9">
        <f>DATE(YEAR(B9),MONTH(B9),1)</f>
        <v>37438</v>
      </c>
      <c r="B9" s="18">
        <v>37467</v>
      </c>
      <c r="C9" s="26">
        <v>59.341793060302699</v>
      </c>
      <c r="D9" s="19">
        <v>37.326030731201101</v>
      </c>
      <c r="E9" s="11">
        <v>19</v>
      </c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12"/>
    </row>
    <row r="10" spans="1:17" x14ac:dyDescent="0.25">
      <c r="A10" s="9">
        <f t="shared" ref="A10:A73" si="0">DATE(YEAR(B10),MONTH(B10),1)</f>
        <v>37438</v>
      </c>
      <c r="B10" s="18">
        <v>37468</v>
      </c>
      <c r="C10" s="26">
        <v>59.485374450683501</v>
      </c>
      <c r="D10" s="19">
        <v>37.788509368896399</v>
      </c>
      <c r="E10" s="11">
        <v>20</v>
      </c>
      <c r="F10" s="28">
        <f>LN(C10/C9)</f>
        <v>2.4166436559347605E-3</v>
      </c>
      <c r="G10" s="28">
        <f>LN(D10/D9)</f>
        <v>1.2314113383426311E-2</v>
      </c>
      <c r="H10" s="27">
        <f t="shared" ref="H10:H73" si="1">IF(E10&lt;=$B$4,1,0)</f>
        <v>0</v>
      </c>
      <c r="I10" s="27">
        <f t="shared" ref="I10:I73" si="2">IF(E10&gt;$B$4,1,0)</f>
        <v>1</v>
      </c>
      <c r="J10" s="27">
        <f t="shared" ref="J10:J73" si="3">IF(E10&lt;=$B$5,1,0)</f>
        <v>0</v>
      </c>
      <c r="K10" s="28">
        <f>I10*F10</f>
        <v>2.4166436559347605E-3</v>
      </c>
      <c r="L10" s="28">
        <f>I10*G10</f>
        <v>1.2314113383426311E-2</v>
      </c>
      <c r="M10" s="28">
        <f>F10*J10</f>
        <v>0</v>
      </c>
      <c r="N10" s="28">
        <f>G10*J10</f>
        <v>0</v>
      </c>
      <c r="O10" s="28">
        <f t="shared" ref="O10:O73" si="4">(F10-G10)*H10</f>
        <v>0</v>
      </c>
      <c r="P10" s="28">
        <f>(F10-G10)*I10</f>
        <v>-9.8974697274915504E-3</v>
      </c>
      <c r="Q10" s="13">
        <f>(F10-G10)*J10</f>
        <v>0</v>
      </c>
    </row>
    <row r="11" spans="1:17" x14ac:dyDescent="0.25">
      <c r="A11" s="9">
        <f t="shared" si="0"/>
        <v>37469</v>
      </c>
      <c r="B11" s="18">
        <v>37469</v>
      </c>
      <c r="C11" s="26">
        <v>57.932308197021399</v>
      </c>
      <c r="D11" s="19">
        <v>38.003715515136697</v>
      </c>
      <c r="E11" s="11">
        <f t="shared" ref="E11:E74" si="5">IF(MONTH(B11)&lt;&gt;MONTH(B10),1,E10+1)</f>
        <v>1</v>
      </c>
      <c r="F11" s="28">
        <f t="shared" ref="F11:F74" si="6">LN(C11/C10)</f>
        <v>-2.6455245880994703E-2</v>
      </c>
      <c r="G11" s="28">
        <f t="shared" ref="G11:G74" si="7">LN(D11/D10)</f>
        <v>5.6788601977572194E-3</v>
      </c>
      <c r="H11" s="27">
        <f t="shared" si="1"/>
        <v>1</v>
      </c>
      <c r="I11" s="27">
        <f t="shared" si="2"/>
        <v>0</v>
      </c>
      <c r="J11" s="27">
        <f t="shared" si="3"/>
        <v>1</v>
      </c>
      <c r="K11" s="28">
        <f t="shared" ref="K11:K74" si="8">I11*F11</f>
        <v>0</v>
      </c>
      <c r="L11" s="28">
        <f t="shared" ref="L11:L74" si="9">I11*G11</f>
        <v>0</v>
      </c>
      <c r="M11" s="28">
        <f t="shared" ref="M11:M74" si="10">F11*J11</f>
        <v>-2.6455245880994703E-2</v>
      </c>
      <c r="N11" s="28">
        <f t="shared" ref="N11:N74" si="11">G11*J11</f>
        <v>5.6788601977572194E-3</v>
      </c>
      <c r="O11" s="28">
        <f>(F11-G11)*H11</f>
        <v>-3.2134106078751924E-2</v>
      </c>
      <c r="P11" s="28">
        <f t="shared" ref="P11:P74" si="12">(F11-G11)*I11</f>
        <v>0</v>
      </c>
      <c r="Q11" s="13">
        <f t="shared" ref="Q11:Q74" si="13">(F11-G11)*J11</f>
        <v>-3.2134106078751924E-2</v>
      </c>
    </row>
    <row r="12" spans="1:17" x14ac:dyDescent="0.25">
      <c r="A12" s="9">
        <f t="shared" si="0"/>
        <v>37469</v>
      </c>
      <c r="B12" s="18">
        <v>37470</v>
      </c>
      <c r="C12" s="26">
        <v>56.633773803710902</v>
      </c>
      <c r="D12" s="19">
        <v>38.392910003662102</v>
      </c>
      <c r="E12" s="11">
        <f t="shared" si="5"/>
        <v>2</v>
      </c>
      <c r="F12" s="28">
        <f t="shared" si="6"/>
        <v>-2.266971134218141E-2</v>
      </c>
      <c r="G12" s="28">
        <f t="shared" si="7"/>
        <v>1.018887556450431E-2</v>
      </c>
      <c r="H12" s="27">
        <f t="shared" si="1"/>
        <v>1</v>
      </c>
      <c r="I12" s="27">
        <f t="shared" si="2"/>
        <v>0</v>
      </c>
      <c r="J12" s="27">
        <f t="shared" si="3"/>
        <v>1</v>
      </c>
      <c r="K12" s="28">
        <f t="shared" si="8"/>
        <v>0</v>
      </c>
      <c r="L12" s="28">
        <f t="shared" si="9"/>
        <v>0</v>
      </c>
      <c r="M12" s="28">
        <f t="shared" si="10"/>
        <v>-2.266971134218141E-2</v>
      </c>
      <c r="N12" s="28">
        <f t="shared" si="11"/>
        <v>1.018887556450431E-2</v>
      </c>
      <c r="O12" s="28">
        <f t="shared" si="4"/>
        <v>-3.2858586906685722E-2</v>
      </c>
      <c r="P12" s="28">
        <f t="shared" si="12"/>
        <v>0</v>
      </c>
      <c r="Q12" s="13">
        <f t="shared" si="13"/>
        <v>-3.2858586906685722E-2</v>
      </c>
    </row>
    <row r="13" spans="1:17" x14ac:dyDescent="0.25">
      <c r="A13" s="9">
        <f t="shared" si="0"/>
        <v>37469</v>
      </c>
      <c r="B13" s="18">
        <v>37473</v>
      </c>
      <c r="C13" s="26">
        <v>54.663093566894503</v>
      </c>
      <c r="D13" s="19">
        <v>38.562278747558501</v>
      </c>
      <c r="E13" s="11">
        <f t="shared" si="5"/>
        <v>3</v>
      </c>
      <c r="F13" s="28">
        <f t="shared" si="6"/>
        <v>-3.5416742122513091E-2</v>
      </c>
      <c r="G13" s="28">
        <f t="shared" si="7"/>
        <v>4.4017569214297005E-3</v>
      </c>
      <c r="H13" s="27">
        <f t="shared" si="1"/>
        <v>1</v>
      </c>
      <c r="I13" s="27">
        <f t="shared" si="2"/>
        <v>0</v>
      </c>
      <c r="J13" s="27">
        <f t="shared" si="3"/>
        <v>1</v>
      </c>
      <c r="K13" s="28">
        <f t="shared" si="8"/>
        <v>0</v>
      </c>
      <c r="L13" s="28">
        <f t="shared" si="9"/>
        <v>0</v>
      </c>
      <c r="M13" s="28">
        <f t="shared" si="10"/>
        <v>-3.5416742122513091E-2</v>
      </c>
      <c r="N13" s="28">
        <f t="shared" si="11"/>
        <v>4.4017569214297005E-3</v>
      </c>
      <c r="O13" s="28">
        <f t="shared" si="4"/>
        <v>-3.9818499043942794E-2</v>
      </c>
      <c r="P13" s="28">
        <f t="shared" si="12"/>
        <v>0</v>
      </c>
      <c r="Q13" s="13">
        <f t="shared" si="13"/>
        <v>-3.9818499043942794E-2</v>
      </c>
    </row>
    <row r="14" spans="1:17" x14ac:dyDescent="0.25">
      <c r="A14" s="9">
        <f t="shared" si="0"/>
        <v>37469</v>
      </c>
      <c r="B14" s="18">
        <v>37474</v>
      </c>
      <c r="C14" s="26">
        <v>56.503257751464801</v>
      </c>
      <c r="D14" s="19">
        <v>38.232631683349602</v>
      </c>
      <c r="E14" s="11">
        <f t="shared" si="5"/>
        <v>4</v>
      </c>
      <c r="F14" s="28">
        <f t="shared" si="6"/>
        <v>3.310952036939234E-2</v>
      </c>
      <c r="G14" s="28">
        <f t="shared" si="7"/>
        <v>-8.5851806346386814E-3</v>
      </c>
      <c r="H14" s="27">
        <f t="shared" si="1"/>
        <v>1</v>
      </c>
      <c r="I14" s="27">
        <f t="shared" si="2"/>
        <v>0</v>
      </c>
      <c r="J14" s="27">
        <f t="shared" si="3"/>
        <v>1</v>
      </c>
      <c r="K14" s="28">
        <f t="shared" si="8"/>
        <v>0</v>
      </c>
      <c r="L14" s="28">
        <f t="shared" si="9"/>
        <v>0</v>
      </c>
      <c r="M14" s="28">
        <f t="shared" si="10"/>
        <v>3.310952036939234E-2</v>
      </c>
      <c r="N14" s="28">
        <f t="shared" si="11"/>
        <v>-8.5851806346386814E-3</v>
      </c>
      <c r="O14" s="28">
        <f t="shared" si="4"/>
        <v>4.1694701004031019E-2</v>
      </c>
      <c r="P14" s="28">
        <f t="shared" si="12"/>
        <v>0</v>
      </c>
      <c r="Q14" s="13">
        <f t="shared" si="13"/>
        <v>4.1694701004031019E-2</v>
      </c>
    </row>
    <row r="15" spans="1:17" x14ac:dyDescent="0.25">
      <c r="A15" s="9">
        <f t="shared" si="0"/>
        <v>37469</v>
      </c>
      <c r="B15" s="18">
        <v>37475</v>
      </c>
      <c r="C15" s="26">
        <v>57.488616943359297</v>
      </c>
      <c r="D15" s="19">
        <v>38.324180603027301</v>
      </c>
      <c r="E15" s="11">
        <f t="shared" si="5"/>
        <v>5</v>
      </c>
      <c r="F15" s="28">
        <f t="shared" si="6"/>
        <v>1.7288666194840815E-2</v>
      </c>
      <c r="G15" s="28">
        <f t="shared" si="7"/>
        <v>2.3916607962691373E-3</v>
      </c>
      <c r="H15" s="27">
        <f t="shared" si="1"/>
        <v>1</v>
      </c>
      <c r="I15" s="27">
        <f t="shared" si="2"/>
        <v>0</v>
      </c>
      <c r="J15" s="27">
        <f t="shared" si="3"/>
        <v>1</v>
      </c>
      <c r="K15" s="28">
        <f t="shared" si="8"/>
        <v>0</v>
      </c>
      <c r="L15" s="28">
        <f t="shared" si="9"/>
        <v>0</v>
      </c>
      <c r="M15" s="28">
        <f t="shared" si="10"/>
        <v>1.7288666194840815E-2</v>
      </c>
      <c r="N15" s="28">
        <f t="shared" si="11"/>
        <v>2.3916607962691373E-3</v>
      </c>
      <c r="O15" s="28">
        <f t="shared" si="4"/>
        <v>1.4897005398571677E-2</v>
      </c>
      <c r="P15" s="28">
        <f t="shared" si="12"/>
        <v>0</v>
      </c>
      <c r="Q15" s="13">
        <f t="shared" si="13"/>
        <v>1.4897005398571677E-2</v>
      </c>
    </row>
    <row r="16" spans="1:17" x14ac:dyDescent="0.25">
      <c r="A16" s="9">
        <f t="shared" si="0"/>
        <v>37469</v>
      </c>
      <c r="B16" s="18">
        <v>37476</v>
      </c>
      <c r="C16" s="26">
        <v>59.348335266113203</v>
      </c>
      <c r="D16" s="19">
        <v>38.324180603027301</v>
      </c>
      <c r="E16" s="11">
        <f t="shared" si="5"/>
        <v>6</v>
      </c>
      <c r="F16" s="28">
        <f t="shared" si="6"/>
        <v>3.1837109225677229E-2</v>
      </c>
      <c r="G16" s="28">
        <f t="shared" si="7"/>
        <v>0</v>
      </c>
      <c r="H16" s="27">
        <f t="shared" si="1"/>
        <v>1</v>
      </c>
      <c r="I16" s="27">
        <f t="shared" si="2"/>
        <v>0</v>
      </c>
      <c r="J16" s="27">
        <f t="shared" si="3"/>
        <v>0</v>
      </c>
      <c r="K16" s="28">
        <f t="shared" si="8"/>
        <v>0</v>
      </c>
      <c r="L16" s="28">
        <f t="shared" si="9"/>
        <v>0</v>
      </c>
      <c r="M16" s="28">
        <f t="shared" si="10"/>
        <v>0</v>
      </c>
      <c r="N16" s="28">
        <f t="shared" si="11"/>
        <v>0</v>
      </c>
      <c r="O16" s="28">
        <f t="shared" si="4"/>
        <v>3.1837109225677229E-2</v>
      </c>
      <c r="P16" s="28">
        <f t="shared" si="12"/>
        <v>0</v>
      </c>
      <c r="Q16" s="13">
        <f t="shared" si="13"/>
        <v>0</v>
      </c>
    </row>
    <row r="17" spans="1:17" x14ac:dyDescent="0.25">
      <c r="A17" s="9">
        <f t="shared" si="0"/>
        <v>37469</v>
      </c>
      <c r="B17" s="18">
        <v>37477</v>
      </c>
      <c r="C17" s="26">
        <v>59.570198059082003</v>
      </c>
      <c r="D17" s="19">
        <v>38.864498138427699</v>
      </c>
      <c r="E17" s="11">
        <f t="shared" si="5"/>
        <v>7</v>
      </c>
      <c r="F17" s="28">
        <f t="shared" si="6"/>
        <v>3.7313452189521147E-3</v>
      </c>
      <c r="G17" s="28">
        <f t="shared" si="7"/>
        <v>1.4000145346471198E-2</v>
      </c>
      <c r="H17" s="27">
        <f t="shared" si="1"/>
        <v>1</v>
      </c>
      <c r="I17" s="27">
        <f t="shared" si="2"/>
        <v>0</v>
      </c>
      <c r="J17" s="27">
        <f t="shared" si="3"/>
        <v>0</v>
      </c>
      <c r="K17" s="28">
        <f t="shared" si="8"/>
        <v>0</v>
      </c>
      <c r="L17" s="28">
        <f t="shared" si="9"/>
        <v>0</v>
      </c>
      <c r="M17" s="28">
        <f t="shared" si="10"/>
        <v>0</v>
      </c>
      <c r="N17" s="28">
        <f t="shared" si="11"/>
        <v>0</v>
      </c>
      <c r="O17" s="28">
        <f t="shared" si="4"/>
        <v>-1.0268800127519084E-2</v>
      </c>
      <c r="P17" s="28">
        <f t="shared" si="12"/>
        <v>0</v>
      </c>
      <c r="Q17" s="13">
        <f t="shared" si="13"/>
        <v>0</v>
      </c>
    </row>
    <row r="18" spans="1:17" x14ac:dyDescent="0.25">
      <c r="A18" s="9">
        <f t="shared" si="0"/>
        <v>37469</v>
      </c>
      <c r="B18" s="18">
        <v>37480</v>
      </c>
      <c r="C18" s="26">
        <v>59.1329956054687</v>
      </c>
      <c r="D18" s="19">
        <v>39.102615356445298</v>
      </c>
      <c r="E18" s="11">
        <f t="shared" si="5"/>
        <v>8</v>
      </c>
      <c r="F18" s="28">
        <f t="shared" si="6"/>
        <v>-7.3663465507480107E-3</v>
      </c>
      <c r="G18" s="28">
        <f t="shared" si="7"/>
        <v>6.108164011286994E-3</v>
      </c>
      <c r="H18" s="27">
        <f t="shared" si="1"/>
        <v>1</v>
      </c>
      <c r="I18" s="27">
        <f t="shared" si="2"/>
        <v>0</v>
      </c>
      <c r="J18" s="27">
        <f t="shared" si="3"/>
        <v>0</v>
      </c>
      <c r="K18" s="28">
        <f t="shared" si="8"/>
        <v>0</v>
      </c>
      <c r="L18" s="28">
        <f t="shared" si="9"/>
        <v>0</v>
      </c>
      <c r="M18" s="28">
        <f t="shared" si="10"/>
        <v>0</v>
      </c>
      <c r="N18" s="28">
        <f t="shared" si="11"/>
        <v>0</v>
      </c>
      <c r="O18" s="28">
        <f t="shared" si="4"/>
        <v>-1.3474510562035004E-2</v>
      </c>
      <c r="P18" s="28">
        <f t="shared" si="12"/>
        <v>0</v>
      </c>
      <c r="Q18" s="13">
        <f t="shared" si="13"/>
        <v>0</v>
      </c>
    </row>
    <row r="19" spans="1:17" x14ac:dyDescent="0.25">
      <c r="A19" s="9">
        <f t="shared" si="0"/>
        <v>37469</v>
      </c>
      <c r="B19" s="18">
        <v>37481</v>
      </c>
      <c r="C19" s="26">
        <v>58.056327819824197</v>
      </c>
      <c r="D19" s="19">
        <v>39.583366394042898</v>
      </c>
      <c r="E19" s="11">
        <f t="shared" si="5"/>
        <v>9</v>
      </c>
      <c r="F19" s="28">
        <f t="shared" si="6"/>
        <v>-1.8375361322919028E-2</v>
      </c>
      <c r="G19" s="28">
        <f t="shared" si="7"/>
        <v>1.2219635798216829E-2</v>
      </c>
      <c r="H19" s="27">
        <f t="shared" si="1"/>
        <v>1</v>
      </c>
      <c r="I19" s="27">
        <f t="shared" si="2"/>
        <v>0</v>
      </c>
      <c r="J19" s="27">
        <f t="shared" si="3"/>
        <v>0</v>
      </c>
      <c r="K19" s="28">
        <f t="shared" si="8"/>
        <v>0</v>
      </c>
      <c r="L19" s="28">
        <f t="shared" si="9"/>
        <v>0</v>
      </c>
      <c r="M19" s="28">
        <f t="shared" si="10"/>
        <v>0</v>
      </c>
      <c r="N19" s="28">
        <f t="shared" si="11"/>
        <v>0</v>
      </c>
      <c r="O19" s="28">
        <f t="shared" si="4"/>
        <v>-3.0594997121135857E-2</v>
      </c>
      <c r="P19" s="28">
        <f t="shared" si="12"/>
        <v>0</v>
      </c>
      <c r="Q19" s="13">
        <f t="shared" si="13"/>
        <v>0</v>
      </c>
    </row>
    <row r="20" spans="1:17" x14ac:dyDescent="0.25">
      <c r="A20" s="9">
        <f t="shared" si="0"/>
        <v>37469</v>
      </c>
      <c r="B20" s="18">
        <v>37482</v>
      </c>
      <c r="C20" s="26">
        <v>60.1770820617675</v>
      </c>
      <c r="D20" s="19">
        <v>39.734466552734297</v>
      </c>
      <c r="E20" s="11">
        <f t="shared" si="5"/>
        <v>10</v>
      </c>
      <c r="F20" s="28">
        <f t="shared" si="6"/>
        <v>3.5877874609104285E-2</v>
      </c>
      <c r="G20" s="28">
        <f t="shared" si="7"/>
        <v>3.809996714724003E-3</v>
      </c>
      <c r="H20" s="27">
        <f t="shared" si="1"/>
        <v>1</v>
      </c>
      <c r="I20" s="27">
        <f t="shared" si="2"/>
        <v>0</v>
      </c>
      <c r="J20" s="27">
        <f t="shared" si="3"/>
        <v>0</v>
      </c>
      <c r="K20" s="28">
        <f t="shared" si="8"/>
        <v>0</v>
      </c>
      <c r="L20" s="28">
        <f t="shared" si="9"/>
        <v>0</v>
      </c>
      <c r="M20" s="28">
        <f t="shared" si="10"/>
        <v>0</v>
      </c>
      <c r="N20" s="28">
        <f t="shared" si="11"/>
        <v>0</v>
      </c>
      <c r="O20" s="28">
        <f t="shared" si="4"/>
        <v>3.206787789438028E-2</v>
      </c>
      <c r="P20" s="28">
        <f t="shared" si="12"/>
        <v>0</v>
      </c>
      <c r="Q20" s="13">
        <f t="shared" si="13"/>
        <v>0</v>
      </c>
    </row>
    <row r="21" spans="1:17" x14ac:dyDescent="0.25">
      <c r="A21" s="9">
        <f t="shared" si="0"/>
        <v>37469</v>
      </c>
      <c r="B21" s="18">
        <v>37483</v>
      </c>
      <c r="C21" s="26">
        <v>61.012306213378899</v>
      </c>
      <c r="D21" s="19">
        <v>39.386520385742102</v>
      </c>
      <c r="E21" s="11">
        <f t="shared" si="5"/>
        <v>11</v>
      </c>
      <c r="F21" s="28">
        <f t="shared" si="6"/>
        <v>1.3784001846194893E-2</v>
      </c>
      <c r="G21" s="28">
        <f t="shared" si="7"/>
        <v>-8.7953506014883907E-3</v>
      </c>
      <c r="H21" s="27">
        <f t="shared" si="1"/>
        <v>1</v>
      </c>
      <c r="I21" s="27">
        <f t="shared" si="2"/>
        <v>0</v>
      </c>
      <c r="J21" s="27">
        <f t="shared" si="3"/>
        <v>0</v>
      </c>
      <c r="K21" s="28">
        <f t="shared" si="8"/>
        <v>0</v>
      </c>
      <c r="L21" s="28">
        <f t="shared" si="9"/>
        <v>0</v>
      </c>
      <c r="M21" s="28">
        <f t="shared" si="10"/>
        <v>0</v>
      </c>
      <c r="N21" s="28">
        <f t="shared" si="11"/>
        <v>0</v>
      </c>
      <c r="O21" s="28">
        <f t="shared" si="4"/>
        <v>2.2579352447683283E-2</v>
      </c>
      <c r="P21" s="28">
        <f t="shared" si="12"/>
        <v>0</v>
      </c>
      <c r="Q21" s="13">
        <f t="shared" si="13"/>
        <v>0</v>
      </c>
    </row>
    <row r="22" spans="1:17" x14ac:dyDescent="0.25">
      <c r="A22" s="9">
        <f t="shared" si="0"/>
        <v>37469</v>
      </c>
      <c r="B22" s="18">
        <v>37484</v>
      </c>
      <c r="C22" s="26">
        <v>60.829605102538999</v>
      </c>
      <c r="D22" s="19">
        <v>38.946945190429602</v>
      </c>
      <c r="E22" s="11">
        <f t="shared" si="5"/>
        <v>12</v>
      </c>
      <c r="F22" s="28">
        <f t="shared" si="6"/>
        <v>-2.9989885385106447E-3</v>
      </c>
      <c r="G22" s="28">
        <f t="shared" si="7"/>
        <v>-1.1223295336934886E-2</v>
      </c>
      <c r="H22" s="27">
        <f t="shared" si="1"/>
        <v>1</v>
      </c>
      <c r="I22" s="27">
        <f t="shared" si="2"/>
        <v>0</v>
      </c>
      <c r="J22" s="27">
        <f t="shared" si="3"/>
        <v>0</v>
      </c>
      <c r="K22" s="28">
        <f t="shared" si="8"/>
        <v>0</v>
      </c>
      <c r="L22" s="28">
        <f t="shared" si="9"/>
        <v>0</v>
      </c>
      <c r="M22" s="28">
        <f t="shared" si="10"/>
        <v>0</v>
      </c>
      <c r="N22" s="28">
        <f t="shared" si="11"/>
        <v>0</v>
      </c>
      <c r="O22" s="28">
        <f t="shared" si="4"/>
        <v>8.2243067984242406E-3</v>
      </c>
      <c r="P22" s="28">
        <f t="shared" si="12"/>
        <v>0</v>
      </c>
      <c r="Q22" s="13">
        <f t="shared" si="13"/>
        <v>0</v>
      </c>
    </row>
    <row r="23" spans="1:17" x14ac:dyDescent="0.25">
      <c r="A23" s="9">
        <f t="shared" si="0"/>
        <v>37469</v>
      </c>
      <c r="B23" s="18">
        <v>37487</v>
      </c>
      <c r="C23" s="26">
        <v>62.252140045166001</v>
      </c>
      <c r="D23" s="19">
        <v>39.065990447997997</v>
      </c>
      <c r="E23" s="11">
        <f t="shared" si="5"/>
        <v>13</v>
      </c>
      <c r="F23" s="28">
        <f t="shared" si="6"/>
        <v>2.3116316498783929E-2</v>
      </c>
      <c r="G23" s="28">
        <f t="shared" si="7"/>
        <v>3.0519387328881895E-3</v>
      </c>
      <c r="H23" s="27">
        <f t="shared" si="1"/>
        <v>1</v>
      </c>
      <c r="I23" s="27">
        <f t="shared" si="2"/>
        <v>0</v>
      </c>
      <c r="J23" s="27">
        <f t="shared" si="3"/>
        <v>0</v>
      </c>
      <c r="K23" s="28">
        <f t="shared" si="8"/>
        <v>0</v>
      </c>
      <c r="L23" s="28">
        <f t="shared" si="9"/>
        <v>0</v>
      </c>
      <c r="M23" s="28">
        <f t="shared" si="10"/>
        <v>0</v>
      </c>
      <c r="N23" s="28">
        <f t="shared" si="11"/>
        <v>0</v>
      </c>
      <c r="O23" s="28">
        <f t="shared" si="4"/>
        <v>2.006437776589574E-2</v>
      </c>
      <c r="P23" s="28">
        <f t="shared" si="12"/>
        <v>0</v>
      </c>
      <c r="Q23" s="13">
        <f t="shared" si="13"/>
        <v>0</v>
      </c>
    </row>
    <row r="24" spans="1:17" x14ac:dyDescent="0.25">
      <c r="A24" s="9">
        <f t="shared" si="0"/>
        <v>37469</v>
      </c>
      <c r="B24" s="18">
        <v>37488</v>
      </c>
      <c r="C24" s="26">
        <v>61.593048095703097</v>
      </c>
      <c r="D24" s="19">
        <v>39.500980377197202</v>
      </c>
      <c r="E24" s="11">
        <f t="shared" si="5"/>
        <v>14</v>
      </c>
      <c r="F24" s="28">
        <f t="shared" si="6"/>
        <v>-1.0643904407929932E-2</v>
      </c>
      <c r="G24" s="28">
        <f t="shared" si="7"/>
        <v>1.1073212301544844E-2</v>
      </c>
      <c r="H24" s="27">
        <f t="shared" si="1"/>
        <v>1</v>
      </c>
      <c r="I24" s="27">
        <f t="shared" si="2"/>
        <v>0</v>
      </c>
      <c r="J24" s="27">
        <f t="shared" si="3"/>
        <v>0</v>
      </c>
      <c r="K24" s="28">
        <f t="shared" si="8"/>
        <v>0</v>
      </c>
      <c r="L24" s="28">
        <f t="shared" si="9"/>
        <v>0</v>
      </c>
      <c r="M24" s="28">
        <f t="shared" si="10"/>
        <v>0</v>
      </c>
      <c r="N24" s="28">
        <f t="shared" si="11"/>
        <v>0</v>
      </c>
      <c r="O24" s="28">
        <f t="shared" si="4"/>
        <v>-2.1717116709474776E-2</v>
      </c>
      <c r="P24" s="28">
        <f t="shared" si="12"/>
        <v>0</v>
      </c>
      <c r="Q24" s="13">
        <f t="shared" si="13"/>
        <v>0</v>
      </c>
    </row>
    <row r="25" spans="1:17" x14ac:dyDescent="0.25">
      <c r="A25" s="9">
        <f t="shared" si="0"/>
        <v>37469</v>
      </c>
      <c r="B25" s="18">
        <v>37489</v>
      </c>
      <c r="C25" s="26">
        <v>62.480522155761697</v>
      </c>
      <c r="D25" s="19">
        <v>39.290328979492102</v>
      </c>
      <c r="E25" s="11">
        <f t="shared" si="5"/>
        <v>15</v>
      </c>
      <c r="F25" s="28">
        <f t="shared" si="6"/>
        <v>1.4305854081422599E-2</v>
      </c>
      <c r="G25" s="28">
        <f t="shared" si="7"/>
        <v>-5.3470846296323777E-3</v>
      </c>
      <c r="H25" s="27">
        <f t="shared" si="1"/>
        <v>1</v>
      </c>
      <c r="I25" s="27">
        <f t="shared" si="2"/>
        <v>0</v>
      </c>
      <c r="J25" s="27">
        <f t="shared" si="3"/>
        <v>0</v>
      </c>
      <c r="K25" s="28">
        <f t="shared" si="8"/>
        <v>0</v>
      </c>
      <c r="L25" s="28">
        <f t="shared" si="9"/>
        <v>0</v>
      </c>
      <c r="M25" s="28">
        <f t="shared" si="10"/>
        <v>0</v>
      </c>
      <c r="N25" s="28">
        <f t="shared" si="11"/>
        <v>0</v>
      </c>
      <c r="O25" s="28">
        <f t="shared" si="4"/>
        <v>1.9652938711054977E-2</v>
      </c>
      <c r="P25" s="28">
        <f t="shared" si="12"/>
        <v>0</v>
      </c>
      <c r="Q25" s="13">
        <f t="shared" si="13"/>
        <v>0</v>
      </c>
    </row>
    <row r="26" spans="1:17" x14ac:dyDescent="0.25">
      <c r="A26" s="9">
        <f t="shared" si="0"/>
        <v>37469</v>
      </c>
      <c r="B26" s="18">
        <v>37490</v>
      </c>
      <c r="C26" s="26">
        <v>63.087364196777301</v>
      </c>
      <c r="D26" s="19">
        <v>38.946945190429602</v>
      </c>
      <c r="E26" s="11">
        <f t="shared" si="5"/>
        <v>16</v>
      </c>
      <c r="F26" s="28">
        <f t="shared" si="6"/>
        <v>9.6656363841101864E-3</v>
      </c>
      <c r="G26" s="28">
        <f t="shared" si="7"/>
        <v>-8.7780664048005084E-3</v>
      </c>
      <c r="H26" s="27">
        <f t="shared" si="1"/>
        <v>0</v>
      </c>
      <c r="I26" s="27">
        <f t="shared" si="2"/>
        <v>1</v>
      </c>
      <c r="J26" s="27">
        <f t="shared" si="3"/>
        <v>0</v>
      </c>
      <c r="K26" s="28">
        <f t="shared" si="8"/>
        <v>9.6656363841101864E-3</v>
      </c>
      <c r="L26" s="28">
        <f t="shared" si="9"/>
        <v>-8.7780664048005084E-3</v>
      </c>
      <c r="M26" s="28">
        <f t="shared" si="10"/>
        <v>0</v>
      </c>
      <c r="N26" s="28">
        <f t="shared" si="11"/>
        <v>0</v>
      </c>
      <c r="O26" s="28">
        <f t="shared" si="4"/>
        <v>0</v>
      </c>
      <c r="P26" s="28">
        <f t="shared" si="12"/>
        <v>1.8443702788910693E-2</v>
      </c>
      <c r="Q26" s="13">
        <f t="shared" si="13"/>
        <v>0</v>
      </c>
    </row>
    <row r="27" spans="1:17" x14ac:dyDescent="0.25">
      <c r="A27" s="9">
        <f t="shared" si="0"/>
        <v>37469</v>
      </c>
      <c r="B27" s="18">
        <v>37491</v>
      </c>
      <c r="C27" s="26">
        <v>61.730091094970703</v>
      </c>
      <c r="D27" s="19">
        <v>39.331554412841797</v>
      </c>
      <c r="E27" s="11">
        <f t="shared" si="5"/>
        <v>17</v>
      </c>
      <c r="F27" s="28">
        <f t="shared" si="6"/>
        <v>-2.1748986942227325E-2</v>
      </c>
      <c r="G27" s="28">
        <f t="shared" si="7"/>
        <v>9.8267677421164518E-3</v>
      </c>
      <c r="H27" s="27">
        <f t="shared" si="1"/>
        <v>0</v>
      </c>
      <c r="I27" s="27">
        <f t="shared" si="2"/>
        <v>1</v>
      </c>
      <c r="J27" s="27">
        <f t="shared" si="3"/>
        <v>0</v>
      </c>
      <c r="K27" s="28">
        <f t="shared" si="8"/>
        <v>-2.1748986942227325E-2</v>
      </c>
      <c r="L27" s="28">
        <f t="shared" si="9"/>
        <v>9.8267677421164518E-3</v>
      </c>
      <c r="M27" s="28">
        <f t="shared" si="10"/>
        <v>0</v>
      </c>
      <c r="N27" s="28">
        <f t="shared" si="11"/>
        <v>0</v>
      </c>
      <c r="O27" s="28">
        <f t="shared" si="4"/>
        <v>0</v>
      </c>
      <c r="P27" s="28">
        <f t="shared" si="12"/>
        <v>-3.1575754684343774E-2</v>
      </c>
      <c r="Q27" s="13">
        <f t="shared" si="13"/>
        <v>0</v>
      </c>
    </row>
    <row r="28" spans="1:17" x14ac:dyDescent="0.25">
      <c r="A28" s="9">
        <f t="shared" si="0"/>
        <v>37469</v>
      </c>
      <c r="B28" s="18">
        <v>37494</v>
      </c>
      <c r="C28" s="26">
        <v>62.160781860351499</v>
      </c>
      <c r="D28" s="19">
        <v>39.368186950683501</v>
      </c>
      <c r="E28" s="11">
        <f t="shared" si="5"/>
        <v>18</v>
      </c>
      <c r="F28" s="28">
        <f t="shared" si="6"/>
        <v>6.9527720663972959E-3</v>
      </c>
      <c r="G28" s="28">
        <f t="shared" si="7"/>
        <v>9.3094436786391897E-4</v>
      </c>
      <c r="H28" s="27">
        <f t="shared" si="1"/>
        <v>0</v>
      </c>
      <c r="I28" s="27">
        <f t="shared" si="2"/>
        <v>1</v>
      </c>
      <c r="J28" s="27">
        <f t="shared" si="3"/>
        <v>0</v>
      </c>
      <c r="K28" s="28">
        <f t="shared" si="8"/>
        <v>6.9527720663972959E-3</v>
      </c>
      <c r="L28" s="28">
        <f t="shared" si="9"/>
        <v>9.3094436786391897E-4</v>
      </c>
      <c r="M28" s="28">
        <f t="shared" si="10"/>
        <v>0</v>
      </c>
      <c r="N28" s="28">
        <f t="shared" si="11"/>
        <v>0</v>
      </c>
      <c r="O28" s="28">
        <f t="shared" si="4"/>
        <v>0</v>
      </c>
      <c r="P28" s="28">
        <f t="shared" si="12"/>
        <v>6.0218276985333774E-3</v>
      </c>
      <c r="Q28" s="13">
        <f t="shared" si="13"/>
        <v>0</v>
      </c>
    </row>
    <row r="29" spans="1:17" x14ac:dyDescent="0.25">
      <c r="A29" s="9">
        <f t="shared" si="0"/>
        <v>37469</v>
      </c>
      <c r="B29" s="18">
        <v>37495</v>
      </c>
      <c r="C29" s="26">
        <v>61.442970275878899</v>
      </c>
      <c r="D29" s="19">
        <v>39.120956420898402</v>
      </c>
      <c r="E29" s="11">
        <f t="shared" si="5"/>
        <v>19</v>
      </c>
      <c r="F29" s="28">
        <f t="shared" si="6"/>
        <v>-1.1614852166436604E-2</v>
      </c>
      <c r="G29" s="28">
        <f t="shared" si="7"/>
        <v>-6.2997590957659258E-3</v>
      </c>
      <c r="H29" s="27">
        <f t="shared" si="1"/>
        <v>0</v>
      </c>
      <c r="I29" s="27">
        <f t="shared" si="2"/>
        <v>1</v>
      </c>
      <c r="J29" s="27">
        <f t="shared" si="3"/>
        <v>0</v>
      </c>
      <c r="K29" s="28">
        <f t="shared" si="8"/>
        <v>-1.1614852166436604E-2</v>
      </c>
      <c r="L29" s="28">
        <f t="shared" si="9"/>
        <v>-6.2997590957659258E-3</v>
      </c>
      <c r="M29" s="28">
        <f t="shared" si="10"/>
        <v>0</v>
      </c>
      <c r="N29" s="28">
        <f t="shared" si="11"/>
        <v>0</v>
      </c>
      <c r="O29" s="28">
        <f t="shared" si="4"/>
        <v>0</v>
      </c>
      <c r="P29" s="28">
        <f t="shared" si="12"/>
        <v>-5.3150930706706784E-3</v>
      </c>
      <c r="Q29" s="13">
        <f t="shared" si="13"/>
        <v>0</v>
      </c>
    </row>
    <row r="30" spans="1:17" x14ac:dyDescent="0.25">
      <c r="A30" s="9">
        <f t="shared" si="0"/>
        <v>37469</v>
      </c>
      <c r="B30" s="18">
        <v>37496</v>
      </c>
      <c r="C30" s="26">
        <v>60.098731994628899</v>
      </c>
      <c r="D30" s="19">
        <v>39.317832946777301</v>
      </c>
      <c r="E30" s="11">
        <f t="shared" si="5"/>
        <v>20</v>
      </c>
      <c r="F30" s="28">
        <f t="shared" si="6"/>
        <v>-2.212068894532954E-2</v>
      </c>
      <c r="G30" s="28">
        <f t="shared" si="7"/>
        <v>5.0198872495233983E-3</v>
      </c>
      <c r="H30" s="27">
        <f t="shared" si="1"/>
        <v>0</v>
      </c>
      <c r="I30" s="27">
        <f t="shared" si="2"/>
        <v>1</v>
      </c>
      <c r="J30" s="27">
        <f t="shared" si="3"/>
        <v>0</v>
      </c>
      <c r="K30" s="28">
        <f t="shared" si="8"/>
        <v>-2.212068894532954E-2</v>
      </c>
      <c r="L30" s="28">
        <f t="shared" si="9"/>
        <v>5.0198872495233983E-3</v>
      </c>
      <c r="M30" s="28">
        <f t="shared" si="10"/>
        <v>0</v>
      </c>
      <c r="N30" s="28">
        <f t="shared" si="11"/>
        <v>0</v>
      </c>
      <c r="O30" s="28">
        <f t="shared" si="4"/>
        <v>0</v>
      </c>
      <c r="P30" s="28">
        <f t="shared" si="12"/>
        <v>-2.7140576194852939E-2</v>
      </c>
      <c r="Q30" s="13">
        <f t="shared" si="13"/>
        <v>0</v>
      </c>
    </row>
    <row r="31" spans="1:17" x14ac:dyDescent="0.25">
      <c r="A31" s="9">
        <f t="shared" si="0"/>
        <v>37469</v>
      </c>
      <c r="B31" s="18">
        <v>37497</v>
      </c>
      <c r="C31" s="26">
        <v>60.124851226806598</v>
      </c>
      <c r="D31" s="19">
        <v>39.633716583251903</v>
      </c>
      <c r="E31" s="11">
        <f t="shared" si="5"/>
        <v>21</v>
      </c>
      <c r="F31" s="28">
        <f t="shared" si="6"/>
        <v>4.3451096513283751E-4</v>
      </c>
      <c r="G31" s="28">
        <f t="shared" si="7"/>
        <v>8.0020043662268996E-3</v>
      </c>
      <c r="H31" s="27">
        <f t="shared" si="1"/>
        <v>0</v>
      </c>
      <c r="I31" s="27">
        <f t="shared" si="2"/>
        <v>1</v>
      </c>
      <c r="J31" s="27">
        <f t="shared" si="3"/>
        <v>0</v>
      </c>
      <c r="K31" s="28">
        <f t="shared" si="8"/>
        <v>4.3451096513283751E-4</v>
      </c>
      <c r="L31" s="28">
        <f t="shared" si="9"/>
        <v>8.0020043662268996E-3</v>
      </c>
      <c r="M31" s="28">
        <f t="shared" si="10"/>
        <v>0</v>
      </c>
      <c r="N31" s="28">
        <f t="shared" si="11"/>
        <v>0</v>
      </c>
      <c r="O31" s="28">
        <f t="shared" si="4"/>
        <v>0</v>
      </c>
      <c r="P31" s="28">
        <f t="shared" si="12"/>
        <v>-7.5674934010940623E-3</v>
      </c>
      <c r="Q31" s="13">
        <f t="shared" si="13"/>
        <v>0</v>
      </c>
    </row>
    <row r="32" spans="1:17" x14ac:dyDescent="0.25">
      <c r="A32" s="9">
        <f t="shared" si="0"/>
        <v>37469</v>
      </c>
      <c r="B32" s="18">
        <v>37498</v>
      </c>
      <c r="C32" s="26">
        <v>59.8899726867675</v>
      </c>
      <c r="D32" s="19">
        <v>39.871829986572202</v>
      </c>
      <c r="E32" s="11">
        <f t="shared" si="5"/>
        <v>22</v>
      </c>
      <c r="F32" s="28">
        <f t="shared" si="6"/>
        <v>-3.9141638050153504E-3</v>
      </c>
      <c r="G32" s="28">
        <f t="shared" si="7"/>
        <v>5.9898743049816849E-3</v>
      </c>
      <c r="H32" s="27">
        <f t="shared" si="1"/>
        <v>0</v>
      </c>
      <c r="I32" s="27">
        <f t="shared" si="2"/>
        <v>1</v>
      </c>
      <c r="J32" s="27">
        <f t="shared" si="3"/>
        <v>0</v>
      </c>
      <c r="K32" s="28">
        <f t="shared" si="8"/>
        <v>-3.9141638050153504E-3</v>
      </c>
      <c r="L32" s="28">
        <f t="shared" si="9"/>
        <v>5.9898743049816849E-3</v>
      </c>
      <c r="M32" s="28">
        <f t="shared" si="10"/>
        <v>0</v>
      </c>
      <c r="N32" s="28">
        <f t="shared" si="11"/>
        <v>0</v>
      </c>
      <c r="O32" s="28">
        <f t="shared" si="4"/>
        <v>0</v>
      </c>
      <c r="P32" s="28">
        <f t="shared" si="12"/>
        <v>-9.9040381099970362E-3</v>
      </c>
      <c r="Q32" s="13">
        <f t="shared" si="13"/>
        <v>0</v>
      </c>
    </row>
    <row r="33" spans="1:17" x14ac:dyDescent="0.25">
      <c r="A33" s="9">
        <f t="shared" si="0"/>
        <v>37500</v>
      </c>
      <c r="B33" s="18">
        <v>37502</v>
      </c>
      <c r="C33" s="26">
        <v>57.606056213378899</v>
      </c>
      <c r="D33" s="19">
        <v>40.484817504882798</v>
      </c>
      <c r="E33" s="11">
        <f t="shared" si="5"/>
        <v>1</v>
      </c>
      <c r="F33" s="28">
        <f t="shared" si="6"/>
        <v>-3.8881385451487394E-2</v>
      </c>
      <c r="G33" s="28">
        <f t="shared" si="7"/>
        <v>1.5256968230649816E-2</v>
      </c>
      <c r="H33" s="27">
        <f t="shared" si="1"/>
        <v>1</v>
      </c>
      <c r="I33" s="27">
        <f t="shared" si="2"/>
        <v>0</v>
      </c>
      <c r="J33" s="27">
        <f t="shared" si="3"/>
        <v>1</v>
      </c>
      <c r="K33" s="28">
        <f t="shared" si="8"/>
        <v>0</v>
      </c>
      <c r="L33" s="28">
        <f t="shared" si="9"/>
        <v>0</v>
      </c>
      <c r="M33" s="28">
        <f t="shared" si="10"/>
        <v>-3.8881385451487394E-2</v>
      </c>
      <c r="N33" s="28">
        <f t="shared" si="11"/>
        <v>1.5256968230649816E-2</v>
      </c>
      <c r="O33" s="28">
        <f t="shared" si="4"/>
        <v>-5.4138353682137208E-2</v>
      </c>
      <c r="P33" s="28">
        <f t="shared" si="12"/>
        <v>0</v>
      </c>
      <c r="Q33" s="13">
        <f t="shared" si="13"/>
        <v>-5.4138353682137208E-2</v>
      </c>
    </row>
    <row r="34" spans="1:17" x14ac:dyDescent="0.25">
      <c r="A34" s="9">
        <f t="shared" si="0"/>
        <v>37500</v>
      </c>
      <c r="B34" s="18">
        <v>37503</v>
      </c>
      <c r="C34" s="26">
        <v>58.428253173828097</v>
      </c>
      <c r="D34" s="19">
        <v>40.475608825683501</v>
      </c>
      <c r="E34" s="11">
        <f t="shared" si="5"/>
        <v>2</v>
      </c>
      <c r="F34" s="28">
        <f t="shared" si="6"/>
        <v>1.4171855301822155E-2</v>
      </c>
      <c r="G34" s="28">
        <f t="shared" si="7"/>
        <v>-2.2748593742353071E-4</v>
      </c>
      <c r="H34" s="27">
        <f t="shared" si="1"/>
        <v>1</v>
      </c>
      <c r="I34" s="27">
        <f t="shared" si="2"/>
        <v>0</v>
      </c>
      <c r="J34" s="27">
        <f t="shared" si="3"/>
        <v>1</v>
      </c>
      <c r="K34" s="28">
        <f t="shared" si="8"/>
        <v>0</v>
      </c>
      <c r="L34" s="28">
        <f t="shared" si="9"/>
        <v>0</v>
      </c>
      <c r="M34" s="28">
        <f t="shared" si="10"/>
        <v>1.4171855301822155E-2</v>
      </c>
      <c r="N34" s="28">
        <f t="shared" si="11"/>
        <v>-2.2748593742353071E-4</v>
      </c>
      <c r="O34" s="28">
        <f t="shared" si="4"/>
        <v>1.4399341239245685E-2</v>
      </c>
      <c r="P34" s="28">
        <f t="shared" si="12"/>
        <v>0</v>
      </c>
      <c r="Q34" s="13">
        <f t="shared" si="13"/>
        <v>1.4399341239245685E-2</v>
      </c>
    </row>
    <row r="35" spans="1:17" x14ac:dyDescent="0.25">
      <c r="A35" s="9">
        <f t="shared" si="0"/>
        <v>37500</v>
      </c>
      <c r="B35" s="18">
        <v>37504</v>
      </c>
      <c r="C35" s="26">
        <v>57.932308197021399</v>
      </c>
      <c r="D35" s="19">
        <v>40.696323394775298</v>
      </c>
      <c r="E35" s="11">
        <f t="shared" si="5"/>
        <v>3</v>
      </c>
      <c r="F35" s="28">
        <f t="shared" si="6"/>
        <v>-8.5243311665325755E-3</v>
      </c>
      <c r="G35" s="28">
        <f t="shared" si="7"/>
        <v>5.4382126187660215E-3</v>
      </c>
      <c r="H35" s="27">
        <f t="shared" si="1"/>
        <v>1</v>
      </c>
      <c r="I35" s="27">
        <f t="shared" si="2"/>
        <v>0</v>
      </c>
      <c r="J35" s="27">
        <f t="shared" si="3"/>
        <v>1</v>
      </c>
      <c r="K35" s="28">
        <f t="shared" si="8"/>
        <v>0</v>
      </c>
      <c r="L35" s="28">
        <f t="shared" si="9"/>
        <v>0</v>
      </c>
      <c r="M35" s="28">
        <f t="shared" si="10"/>
        <v>-8.5243311665325755E-3</v>
      </c>
      <c r="N35" s="28">
        <f t="shared" si="11"/>
        <v>5.4382126187660215E-3</v>
      </c>
      <c r="O35" s="28">
        <f t="shared" si="4"/>
        <v>-1.3962543785298598E-2</v>
      </c>
      <c r="P35" s="28">
        <f t="shared" si="12"/>
        <v>0</v>
      </c>
      <c r="Q35" s="13">
        <f t="shared" si="13"/>
        <v>-1.3962543785298598E-2</v>
      </c>
    </row>
    <row r="36" spans="1:17" x14ac:dyDescent="0.25">
      <c r="A36" s="9">
        <f t="shared" si="0"/>
        <v>37500</v>
      </c>
      <c r="B36" s="18">
        <v>37505</v>
      </c>
      <c r="C36" s="26">
        <v>58.728431701660099</v>
      </c>
      <c r="D36" s="19">
        <v>40.218082427978501</v>
      </c>
      <c r="E36" s="11">
        <f t="shared" si="5"/>
        <v>4</v>
      </c>
      <c r="F36" s="28">
        <f t="shared" si="6"/>
        <v>1.364873674406703E-2</v>
      </c>
      <c r="G36" s="28">
        <f t="shared" si="7"/>
        <v>-1.1821047956155314E-2</v>
      </c>
      <c r="H36" s="27">
        <f t="shared" si="1"/>
        <v>1</v>
      </c>
      <c r="I36" s="27">
        <f t="shared" si="2"/>
        <v>0</v>
      </c>
      <c r="J36" s="27">
        <f t="shared" si="3"/>
        <v>1</v>
      </c>
      <c r="K36" s="28">
        <f t="shared" si="8"/>
        <v>0</v>
      </c>
      <c r="L36" s="28">
        <f t="shared" si="9"/>
        <v>0</v>
      </c>
      <c r="M36" s="28">
        <f t="shared" si="10"/>
        <v>1.364873674406703E-2</v>
      </c>
      <c r="N36" s="28">
        <f t="shared" si="11"/>
        <v>-1.1821047956155314E-2</v>
      </c>
      <c r="O36" s="28">
        <f t="shared" si="4"/>
        <v>2.5469784700222344E-2</v>
      </c>
      <c r="P36" s="28">
        <f t="shared" si="12"/>
        <v>0</v>
      </c>
      <c r="Q36" s="13">
        <f t="shared" si="13"/>
        <v>2.5469784700222344E-2</v>
      </c>
    </row>
    <row r="37" spans="1:17" x14ac:dyDescent="0.25">
      <c r="A37" s="9">
        <f t="shared" si="0"/>
        <v>37500</v>
      </c>
      <c r="B37" s="18">
        <v>37508</v>
      </c>
      <c r="C37" s="26">
        <v>59.159084320068303</v>
      </c>
      <c r="D37" s="19">
        <v>40.158329010009702</v>
      </c>
      <c r="E37" s="11">
        <f t="shared" si="5"/>
        <v>5</v>
      </c>
      <c r="F37" s="28">
        <f t="shared" si="6"/>
        <v>7.3061940507837412E-3</v>
      </c>
      <c r="G37" s="28">
        <f t="shared" si="7"/>
        <v>-1.4868399299697663E-3</v>
      </c>
      <c r="H37" s="27">
        <f t="shared" si="1"/>
        <v>1</v>
      </c>
      <c r="I37" s="27">
        <f t="shared" si="2"/>
        <v>0</v>
      </c>
      <c r="J37" s="27">
        <f t="shared" si="3"/>
        <v>1</v>
      </c>
      <c r="K37" s="28">
        <f t="shared" si="8"/>
        <v>0</v>
      </c>
      <c r="L37" s="28">
        <f t="shared" si="9"/>
        <v>0</v>
      </c>
      <c r="M37" s="28">
        <f t="shared" si="10"/>
        <v>7.3061940507837412E-3</v>
      </c>
      <c r="N37" s="28">
        <f t="shared" si="11"/>
        <v>-1.4868399299697663E-3</v>
      </c>
      <c r="O37" s="28">
        <f t="shared" si="4"/>
        <v>8.7930339807535084E-3</v>
      </c>
      <c r="P37" s="28">
        <f t="shared" si="12"/>
        <v>0</v>
      </c>
      <c r="Q37" s="13">
        <f t="shared" si="13"/>
        <v>8.7930339807535084E-3</v>
      </c>
    </row>
    <row r="38" spans="1:17" x14ac:dyDescent="0.25">
      <c r="A38" s="9">
        <f t="shared" si="0"/>
        <v>37500</v>
      </c>
      <c r="B38" s="18">
        <v>37509</v>
      </c>
      <c r="C38" s="26">
        <v>59.837734222412102</v>
      </c>
      <c r="D38" s="19">
        <v>40.351474761962798</v>
      </c>
      <c r="E38" s="11">
        <f t="shared" si="5"/>
        <v>6</v>
      </c>
      <c r="F38" s="28">
        <f t="shared" si="6"/>
        <v>1.1406309320811291E-2</v>
      </c>
      <c r="G38" s="28">
        <f t="shared" si="7"/>
        <v>4.798077089910216E-3</v>
      </c>
      <c r="H38" s="27">
        <f t="shared" si="1"/>
        <v>1</v>
      </c>
      <c r="I38" s="27">
        <f t="shared" si="2"/>
        <v>0</v>
      </c>
      <c r="J38" s="27">
        <f t="shared" si="3"/>
        <v>0</v>
      </c>
      <c r="K38" s="28">
        <f t="shared" si="8"/>
        <v>0</v>
      </c>
      <c r="L38" s="28">
        <f t="shared" si="9"/>
        <v>0</v>
      </c>
      <c r="M38" s="28">
        <f t="shared" si="10"/>
        <v>0</v>
      </c>
      <c r="N38" s="28">
        <f t="shared" si="11"/>
        <v>0</v>
      </c>
      <c r="O38" s="28">
        <f t="shared" si="4"/>
        <v>6.6082322309010746E-3</v>
      </c>
      <c r="P38" s="28">
        <f t="shared" si="12"/>
        <v>0</v>
      </c>
      <c r="Q38" s="13">
        <f t="shared" si="13"/>
        <v>0</v>
      </c>
    </row>
    <row r="39" spans="1:17" x14ac:dyDescent="0.25">
      <c r="A39" s="9">
        <f t="shared" si="0"/>
        <v>37500</v>
      </c>
      <c r="B39" s="18">
        <v>37510</v>
      </c>
      <c r="C39" s="26">
        <v>59.465808868408203</v>
      </c>
      <c r="D39" s="19">
        <v>40.139915466308501</v>
      </c>
      <c r="E39" s="11">
        <f t="shared" si="5"/>
        <v>7</v>
      </c>
      <c r="F39" s="28">
        <f t="shared" si="6"/>
        <v>-6.234962503932435E-3</v>
      </c>
      <c r="G39" s="28">
        <f t="shared" si="7"/>
        <v>-5.2567058966556373E-3</v>
      </c>
      <c r="H39" s="27">
        <f t="shared" si="1"/>
        <v>1</v>
      </c>
      <c r="I39" s="27">
        <f t="shared" si="2"/>
        <v>0</v>
      </c>
      <c r="J39" s="27">
        <f t="shared" si="3"/>
        <v>0</v>
      </c>
      <c r="K39" s="28">
        <f t="shared" si="8"/>
        <v>0</v>
      </c>
      <c r="L39" s="28">
        <f t="shared" si="9"/>
        <v>0</v>
      </c>
      <c r="M39" s="28">
        <f t="shared" si="10"/>
        <v>0</v>
      </c>
      <c r="N39" s="28">
        <f t="shared" si="11"/>
        <v>0</v>
      </c>
      <c r="O39" s="28">
        <f t="shared" si="4"/>
        <v>-9.7825660727679769E-4</v>
      </c>
      <c r="P39" s="28">
        <f t="shared" si="12"/>
        <v>0</v>
      </c>
      <c r="Q39" s="13">
        <f t="shared" si="13"/>
        <v>0</v>
      </c>
    </row>
    <row r="40" spans="1:17" x14ac:dyDescent="0.25">
      <c r="A40" s="9">
        <f t="shared" si="0"/>
        <v>37500</v>
      </c>
      <c r="B40" s="18">
        <v>37511</v>
      </c>
      <c r="C40" s="26">
        <v>58.369518280029297</v>
      </c>
      <c r="D40" s="19">
        <v>40.452613830566399</v>
      </c>
      <c r="E40" s="11">
        <f t="shared" si="5"/>
        <v>8</v>
      </c>
      <c r="F40" s="28">
        <f t="shared" si="6"/>
        <v>-1.8607700202631913E-2</v>
      </c>
      <c r="G40" s="28">
        <f t="shared" si="7"/>
        <v>7.7600228248393341E-3</v>
      </c>
      <c r="H40" s="27">
        <f t="shared" si="1"/>
        <v>1</v>
      </c>
      <c r="I40" s="27">
        <f t="shared" si="2"/>
        <v>0</v>
      </c>
      <c r="J40" s="27">
        <f t="shared" si="3"/>
        <v>0</v>
      </c>
      <c r="K40" s="28">
        <f t="shared" si="8"/>
        <v>0</v>
      </c>
      <c r="L40" s="28">
        <f t="shared" si="9"/>
        <v>0</v>
      </c>
      <c r="M40" s="28">
        <f t="shared" si="10"/>
        <v>0</v>
      </c>
      <c r="N40" s="28">
        <f t="shared" si="11"/>
        <v>0</v>
      </c>
      <c r="O40" s="28">
        <f t="shared" si="4"/>
        <v>-2.6367723027471247E-2</v>
      </c>
      <c r="P40" s="28">
        <f t="shared" si="12"/>
        <v>0</v>
      </c>
      <c r="Q40" s="13">
        <f t="shared" si="13"/>
        <v>0</v>
      </c>
    </row>
    <row r="41" spans="1:17" x14ac:dyDescent="0.25">
      <c r="A41" s="9">
        <f t="shared" si="0"/>
        <v>37500</v>
      </c>
      <c r="B41" s="18">
        <v>37512</v>
      </c>
      <c r="C41" s="26">
        <v>58.513095855712798</v>
      </c>
      <c r="D41" s="19">
        <v>40.825096130371001</v>
      </c>
      <c r="E41" s="11">
        <f t="shared" si="5"/>
        <v>9</v>
      </c>
      <c r="F41" s="28">
        <f t="shared" si="6"/>
        <v>2.4567836536185392E-3</v>
      </c>
      <c r="G41" s="28">
        <f t="shared" si="7"/>
        <v>9.1657333280475463E-3</v>
      </c>
      <c r="H41" s="27">
        <f t="shared" si="1"/>
        <v>1</v>
      </c>
      <c r="I41" s="27">
        <f t="shared" si="2"/>
        <v>0</v>
      </c>
      <c r="J41" s="27">
        <f t="shared" si="3"/>
        <v>0</v>
      </c>
      <c r="K41" s="28">
        <f t="shared" si="8"/>
        <v>0</v>
      </c>
      <c r="L41" s="28">
        <f t="shared" si="9"/>
        <v>0</v>
      </c>
      <c r="M41" s="28">
        <f t="shared" si="10"/>
        <v>0</v>
      </c>
      <c r="N41" s="28">
        <f t="shared" si="11"/>
        <v>0</v>
      </c>
      <c r="O41" s="28">
        <f t="shared" si="4"/>
        <v>-6.7089496744290071E-3</v>
      </c>
      <c r="P41" s="28">
        <f t="shared" si="12"/>
        <v>0</v>
      </c>
      <c r="Q41" s="13">
        <f t="shared" si="13"/>
        <v>0</v>
      </c>
    </row>
    <row r="42" spans="1:17" x14ac:dyDescent="0.25">
      <c r="A42" s="9">
        <f t="shared" si="0"/>
        <v>37500</v>
      </c>
      <c r="B42" s="18">
        <v>37515</v>
      </c>
      <c r="C42" s="26">
        <v>58.656623840332003</v>
      </c>
      <c r="D42" s="19">
        <v>40.894073486328097</v>
      </c>
      <c r="E42" s="11">
        <f t="shared" si="5"/>
        <v>10</v>
      </c>
      <c r="F42" s="28">
        <f t="shared" si="6"/>
        <v>2.4499172103606666E-3</v>
      </c>
      <c r="G42" s="28">
        <f t="shared" si="7"/>
        <v>1.6881564671304763E-3</v>
      </c>
      <c r="H42" s="27">
        <f t="shared" si="1"/>
        <v>1</v>
      </c>
      <c r="I42" s="27">
        <f t="shared" si="2"/>
        <v>0</v>
      </c>
      <c r="J42" s="27">
        <f t="shared" si="3"/>
        <v>0</v>
      </c>
      <c r="K42" s="28">
        <f t="shared" si="8"/>
        <v>0</v>
      </c>
      <c r="L42" s="28">
        <f t="shared" si="9"/>
        <v>0</v>
      </c>
      <c r="M42" s="28">
        <f t="shared" si="10"/>
        <v>0</v>
      </c>
      <c r="N42" s="28">
        <f t="shared" si="11"/>
        <v>0</v>
      </c>
      <c r="O42" s="28">
        <f t="shared" si="4"/>
        <v>7.6176074323019028E-4</v>
      </c>
      <c r="P42" s="28">
        <f t="shared" si="12"/>
        <v>0</v>
      </c>
      <c r="Q42" s="13">
        <f t="shared" si="13"/>
        <v>0</v>
      </c>
    </row>
    <row r="43" spans="1:17" x14ac:dyDescent="0.25">
      <c r="A43" s="9">
        <f t="shared" si="0"/>
        <v>37500</v>
      </c>
      <c r="B43" s="18">
        <v>37516</v>
      </c>
      <c r="C43" s="26">
        <v>57.3123970031738</v>
      </c>
      <c r="D43" s="19">
        <v>40.972236633300703</v>
      </c>
      <c r="E43" s="11">
        <f t="shared" si="5"/>
        <v>11</v>
      </c>
      <c r="F43" s="28">
        <f t="shared" si="6"/>
        <v>-2.318355427072253E-2</v>
      </c>
      <c r="G43" s="28">
        <f t="shared" si="7"/>
        <v>1.9095320311613016E-3</v>
      </c>
      <c r="H43" s="27">
        <f t="shared" si="1"/>
        <v>1</v>
      </c>
      <c r="I43" s="27">
        <f t="shared" si="2"/>
        <v>0</v>
      </c>
      <c r="J43" s="27">
        <f t="shared" si="3"/>
        <v>0</v>
      </c>
      <c r="K43" s="28">
        <f t="shared" si="8"/>
        <v>0</v>
      </c>
      <c r="L43" s="28">
        <f t="shared" si="9"/>
        <v>0</v>
      </c>
      <c r="M43" s="28">
        <f t="shared" si="10"/>
        <v>0</v>
      </c>
      <c r="N43" s="28">
        <f t="shared" si="11"/>
        <v>0</v>
      </c>
      <c r="O43" s="28">
        <f t="shared" si="4"/>
        <v>-2.5093086301883831E-2</v>
      </c>
      <c r="P43" s="28">
        <f t="shared" si="12"/>
        <v>0</v>
      </c>
      <c r="Q43" s="13">
        <f t="shared" si="13"/>
        <v>0</v>
      </c>
    </row>
    <row r="44" spans="1:17" x14ac:dyDescent="0.25">
      <c r="A44" s="9">
        <f t="shared" si="0"/>
        <v>37500</v>
      </c>
      <c r="B44" s="18">
        <v>37517</v>
      </c>
      <c r="C44" s="26">
        <v>56.738193511962798</v>
      </c>
      <c r="D44" s="19">
        <v>40.981437683105398</v>
      </c>
      <c r="E44" s="11">
        <f t="shared" si="5"/>
        <v>12</v>
      </c>
      <c r="F44" s="28">
        <f t="shared" si="6"/>
        <v>-1.0069362030453824E-2</v>
      </c>
      <c r="G44" s="28">
        <f t="shared" si="7"/>
        <v>2.2454270464637981E-4</v>
      </c>
      <c r="H44" s="27">
        <f t="shared" si="1"/>
        <v>1</v>
      </c>
      <c r="I44" s="27">
        <f t="shared" si="2"/>
        <v>0</v>
      </c>
      <c r="J44" s="27">
        <f t="shared" si="3"/>
        <v>0</v>
      </c>
      <c r="K44" s="28">
        <f t="shared" si="8"/>
        <v>0</v>
      </c>
      <c r="L44" s="28">
        <f t="shared" si="9"/>
        <v>0</v>
      </c>
      <c r="M44" s="28">
        <f t="shared" si="10"/>
        <v>0</v>
      </c>
      <c r="N44" s="28">
        <f t="shared" si="11"/>
        <v>0</v>
      </c>
      <c r="O44" s="28">
        <f t="shared" si="4"/>
        <v>-1.0293904735100204E-2</v>
      </c>
      <c r="P44" s="28">
        <f t="shared" si="12"/>
        <v>0</v>
      </c>
      <c r="Q44" s="13">
        <f t="shared" si="13"/>
        <v>0</v>
      </c>
    </row>
    <row r="45" spans="1:17" x14ac:dyDescent="0.25">
      <c r="A45" s="9">
        <f t="shared" si="0"/>
        <v>37500</v>
      </c>
      <c r="B45" s="18">
        <v>37518</v>
      </c>
      <c r="C45" s="26">
        <v>55.269969940185497</v>
      </c>
      <c r="D45" s="19">
        <v>41.257381439208899</v>
      </c>
      <c r="E45" s="11">
        <f t="shared" si="5"/>
        <v>13</v>
      </c>
      <c r="F45" s="28">
        <f t="shared" si="6"/>
        <v>-2.6217868902465018E-2</v>
      </c>
      <c r="G45" s="28">
        <f t="shared" si="7"/>
        <v>6.7108160025356233E-3</v>
      </c>
      <c r="H45" s="27">
        <f t="shared" si="1"/>
        <v>1</v>
      </c>
      <c r="I45" s="27">
        <f t="shared" si="2"/>
        <v>0</v>
      </c>
      <c r="J45" s="27">
        <f t="shared" si="3"/>
        <v>0</v>
      </c>
      <c r="K45" s="28">
        <f t="shared" si="8"/>
        <v>0</v>
      </c>
      <c r="L45" s="28">
        <f t="shared" si="9"/>
        <v>0</v>
      </c>
      <c r="M45" s="28">
        <f t="shared" si="10"/>
        <v>0</v>
      </c>
      <c r="N45" s="28">
        <f t="shared" si="11"/>
        <v>0</v>
      </c>
      <c r="O45" s="28">
        <f t="shared" si="4"/>
        <v>-3.2928684905000644E-2</v>
      </c>
      <c r="P45" s="28">
        <f t="shared" si="12"/>
        <v>0</v>
      </c>
      <c r="Q45" s="13">
        <f t="shared" si="13"/>
        <v>0</v>
      </c>
    </row>
    <row r="46" spans="1:17" x14ac:dyDescent="0.25">
      <c r="A46" s="9">
        <f t="shared" si="0"/>
        <v>37500</v>
      </c>
      <c r="B46" s="18">
        <v>37519</v>
      </c>
      <c r="C46" s="26">
        <v>55.288303375244098</v>
      </c>
      <c r="D46" s="19">
        <v>41.064174652099602</v>
      </c>
      <c r="E46" s="11">
        <f t="shared" si="5"/>
        <v>14</v>
      </c>
      <c r="F46" s="28">
        <f t="shared" si="6"/>
        <v>3.3165198183481085E-4</v>
      </c>
      <c r="G46" s="28">
        <f t="shared" si="7"/>
        <v>-4.6939623357744988E-3</v>
      </c>
      <c r="H46" s="27">
        <f t="shared" si="1"/>
        <v>1</v>
      </c>
      <c r="I46" s="27">
        <f t="shared" si="2"/>
        <v>0</v>
      </c>
      <c r="J46" s="27">
        <f t="shared" si="3"/>
        <v>0</v>
      </c>
      <c r="K46" s="28">
        <f t="shared" si="8"/>
        <v>0</v>
      </c>
      <c r="L46" s="28">
        <f t="shared" si="9"/>
        <v>0</v>
      </c>
      <c r="M46" s="28">
        <f t="shared" si="10"/>
        <v>0</v>
      </c>
      <c r="N46" s="28">
        <f t="shared" si="11"/>
        <v>0</v>
      </c>
      <c r="O46" s="28">
        <f t="shared" si="4"/>
        <v>5.0256143176093098E-3</v>
      </c>
      <c r="P46" s="28">
        <f t="shared" si="12"/>
        <v>0</v>
      </c>
      <c r="Q46" s="13">
        <f t="shared" si="13"/>
        <v>0</v>
      </c>
    </row>
    <row r="47" spans="1:17" x14ac:dyDescent="0.25">
      <c r="A47" s="9">
        <f t="shared" si="0"/>
        <v>37500</v>
      </c>
      <c r="B47" s="18">
        <v>37522</v>
      </c>
      <c r="C47" s="26">
        <v>54.836036682128899</v>
      </c>
      <c r="D47" s="19">
        <v>41.432071685791001</v>
      </c>
      <c r="E47" s="11">
        <f t="shared" si="5"/>
        <v>15</v>
      </c>
      <c r="F47" s="28">
        <f t="shared" si="6"/>
        <v>-8.2137924388013747E-3</v>
      </c>
      <c r="G47" s="28">
        <f t="shared" si="7"/>
        <v>8.9191809064107647E-3</v>
      </c>
      <c r="H47" s="27">
        <f t="shared" si="1"/>
        <v>1</v>
      </c>
      <c r="I47" s="27">
        <f t="shared" si="2"/>
        <v>0</v>
      </c>
      <c r="J47" s="27">
        <f t="shared" si="3"/>
        <v>0</v>
      </c>
      <c r="K47" s="28">
        <f t="shared" si="8"/>
        <v>0</v>
      </c>
      <c r="L47" s="28">
        <f t="shared" si="9"/>
        <v>0</v>
      </c>
      <c r="M47" s="28">
        <f t="shared" si="10"/>
        <v>0</v>
      </c>
      <c r="N47" s="28">
        <f t="shared" si="11"/>
        <v>0</v>
      </c>
      <c r="O47" s="28">
        <f t="shared" si="4"/>
        <v>-1.7132973345212139E-2</v>
      </c>
      <c r="P47" s="28">
        <f t="shared" si="12"/>
        <v>0</v>
      </c>
      <c r="Q47" s="13">
        <f t="shared" si="13"/>
        <v>0</v>
      </c>
    </row>
    <row r="48" spans="1:17" x14ac:dyDescent="0.25">
      <c r="A48" s="9">
        <f t="shared" si="0"/>
        <v>37500</v>
      </c>
      <c r="B48" s="18">
        <v>37523</v>
      </c>
      <c r="C48" s="26">
        <v>53.951187133788999</v>
      </c>
      <c r="D48" s="19">
        <v>41.698768615722599</v>
      </c>
      <c r="E48" s="11">
        <f t="shared" si="5"/>
        <v>16</v>
      </c>
      <c r="F48" s="28">
        <f t="shared" si="6"/>
        <v>-1.6267885720402855E-2</v>
      </c>
      <c r="G48" s="28">
        <f t="shared" si="7"/>
        <v>6.4163394461865314E-3</v>
      </c>
      <c r="H48" s="27">
        <f t="shared" si="1"/>
        <v>0</v>
      </c>
      <c r="I48" s="27">
        <f t="shared" si="2"/>
        <v>1</v>
      </c>
      <c r="J48" s="27">
        <f t="shared" si="3"/>
        <v>0</v>
      </c>
      <c r="K48" s="28">
        <f t="shared" si="8"/>
        <v>-1.6267885720402855E-2</v>
      </c>
      <c r="L48" s="28">
        <f t="shared" si="9"/>
        <v>6.4163394461865314E-3</v>
      </c>
      <c r="M48" s="28">
        <f t="shared" si="10"/>
        <v>0</v>
      </c>
      <c r="N48" s="28">
        <f t="shared" si="11"/>
        <v>0</v>
      </c>
      <c r="O48" s="28">
        <f t="shared" si="4"/>
        <v>0</v>
      </c>
      <c r="P48" s="28">
        <f t="shared" si="12"/>
        <v>-2.2684225166589387E-2</v>
      </c>
      <c r="Q48" s="13">
        <f t="shared" si="13"/>
        <v>0</v>
      </c>
    </row>
    <row r="49" spans="1:17" x14ac:dyDescent="0.25">
      <c r="A49" s="9">
        <f t="shared" si="0"/>
        <v>37500</v>
      </c>
      <c r="B49" s="18">
        <v>37524</v>
      </c>
      <c r="C49" s="26">
        <v>55.288303375244098</v>
      </c>
      <c r="D49" s="19">
        <v>41.193000793457003</v>
      </c>
      <c r="E49" s="11">
        <f t="shared" si="5"/>
        <v>17</v>
      </c>
      <c r="F49" s="28">
        <f t="shared" si="6"/>
        <v>2.4481678159204375E-2</v>
      </c>
      <c r="G49" s="28">
        <f t="shared" si="7"/>
        <v>-1.2203240500108081E-2</v>
      </c>
      <c r="H49" s="27">
        <f t="shared" si="1"/>
        <v>0</v>
      </c>
      <c r="I49" s="27">
        <f t="shared" si="2"/>
        <v>1</v>
      </c>
      <c r="J49" s="27">
        <f t="shared" si="3"/>
        <v>0</v>
      </c>
      <c r="K49" s="28">
        <f t="shared" si="8"/>
        <v>2.4481678159204375E-2</v>
      </c>
      <c r="L49" s="28">
        <f t="shared" si="9"/>
        <v>-1.2203240500108081E-2</v>
      </c>
      <c r="M49" s="28">
        <f t="shared" si="10"/>
        <v>0</v>
      </c>
      <c r="N49" s="28">
        <f t="shared" si="11"/>
        <v>0</v>
      </c>
      <c r="O49" s="28">
        <f t="shared" si="4"/>
        <v>0</v>
      </c>
      <c r="P49" s="28">
        <f t="shared" si="12"/>
        <v>3.6684918659312456E-2</v>
      </c>
      <c r="Q49" s="13">
        <f t="shared" si="13"/>
        <v>0</v>
      </c>
    </row>
    <row r="50" spans="1:17" x14ac:dyDescent="0.25">
      <c r="A50" s="9">
        <f t="shared" si="0"/>
        <v>37500</v>
      </c>
      <c r="B50" s="18">
        <v>37525</v>
      </c>
      <c r="C50" s="26">
        <v>56.192855834960902</v>
      </c>
      <c r="D50" s="19">
        <v>41.096412658691399</v>
      </c>
      <c r="E50" s="11">
        <f t="shared" si="5"/>
        <v>18</v>
      </c>
      <c r="F50" s="28">
        <f t="shared" si="6"/>
        <v>1.622825449011011E-2</v>
      </c>
      <c r="G50" s="28">
        <f t="shared" si="7"/>
        <v>-2.3475238203952828E-3</v>
      </c>
      <c r="H50" s="27">
        <f t="shared" si="1"/>
        <v>0</v>
      </c>
      <c r="I50" s="27">
        <f t="shared" si="2"/>
        <v>1</v>
      </c>
      <c r="J50" s="27">
        <f t="shared" si="3"/>
        <v>0</v>
      </c>
      <c r="K50" s="28">
        <f t="shared" si="8"/>
        <v>1.622825449011011E-2</v>
      </c>
      <c r="L50" s="28">
        <f t="shared" si="9"/>
        <v>-2.3475238203952828E-3</v>
      </c>
      <c r="M50" s="28">
        <f t="shared" si="10"/>
        <v>0</v>
      </c>
      <c r="N50" s="28">
        <f t="shared" si="11"/>
        <v>0</v>
      </c>
      <c r="O50" s="28">
        <f t="shared" si="4"/>
        <v>0</v>
      </c>
      <c r="P50" s="28">
        <f t="shared" si="12"/>
        <v>1.8575778310505393E-2</v>
      </c>
      <c r="Q50" s="13">
        <f t="shared" si="13"/>
        <v>0</v>
      </c>
    </row>
    <row r="51" spans="1:17" x14ac:dyDescent="0.25">
      <c r="A51" s="9">
        <f t="shared" si="0"/>
        <v>37500</v>
      </c>
      <c r="B51" s="18">
        <v>37526</v>
      </c>
      <c r="C51" s="26">
        <v>54.239612579345703</v>
      </c>
      <c r="D51" s="19">
        <v>41.404491424560497</v>
      </c>
      <c r="E51" s="11">
        <f t="shared" si="5"/>
        <v>19</v>
      </c>
      <c r="F51" s="28">
        <f t="shared" si="6"/>
        <v>-3.5378127549351858E-2</v>
      </c>
      <c r="G51" s="28">
        <f t="shared" si="7"/>
        <v>7.468529013502619E-3</v>
      </c>
      <c r="H51" s="27">
        <f t="shared" si="1"/>
        <v>0</v>
      </c>
      <c r="I51" s="27">
        <f t="shared" si="2"/>
        <v>1</v>
      </c>
      <c r="J51" s="27">
        <f t="shared" si="3"/>
        <v>0</v>
      </c>
      <c r="K51" s="28">
        <f t="shared" si="8"/>
        <v>-3.5378127549351858E-2</v>
      </c>
      <c r="L51" s="28">
        <f t="shared" si="9"/>
        <v>7.468529013502619E-3</v>
      </c>
      <c r="M51" s="28">
        <f t="shared" si="10"/>
        <v>0</v>
      </c>
      <c r="N51" s="28">
        <f t="shared" si="11"/>
        <v>0</v>
      </c>
      <c r="O51" s="28">
        <f t="shared" si="4"/>
        <v>0</v>
      </c>
      <c r="P51" s="28">
        <f t="shared" si="12"/>
        <v>-4.2846656562854475E-2</v>
      </c>
      <c r="Q51" s="13">
        <f t="shared" si="13"/>
        <v>0</v>
      </c>
    </row>
    <row r="52" spans="1:17" x14ac:dyDescent="0.25">
      <c r="A52" s="9">
        <f t="shared" si="0"/>
        <v>37500</v>
      </c>
      <c r="B52" s="18">
        <v>37529</v>
      </c>
      <c r="C52" s="26">
        <v>53.610359191894503</v>
      </c>
      <c r="D52" s="19">
        <v>41.570056915283203</v>
      </c>
      <c r="E52" s="11">
        <f t="shared" si="5"/>
        <v>20</v>
      </c>
      <c r="F52" s="28">
        <f t="shared" si="6"/>
        <v>-1.1669182987153586E-2</v>
      </c>
      <c r="G52" s="28">
        <f t="shared" si="7"/>
        <v>3.9907589440486271E-3</v>
      </c>
      <c r="H52" s="27">
        <f t="shared" si="1"/>
        <v>0</v>
      </c>
      <c r="I52" s="27">
        <f t="shared" si="2"/>
        <v>1</v>
      </c>
      <c r="J52" s="27">
        <f t="shared" si="3"/>
        <v>0</v>
      </c>
      <c r="K52" s="28">
        <f t="shared" si="8"/>
        <v>-1.1669182987153586E-2</v>
      </c>
      <c r="L52" s="28">
        <f t="shared" si="9"/>
        <v>3.9907589440486271E-3</v>
      </c>
      <c r="M52" s="28">
        <f t="shared" si="10"/>
        <v>0</v>
      </c>
      <c r="N52" s="28">
        <f t="shared" si="11"/>
        <v>0</v>
      </c>
      <c r="O52" s="28">
        <f t="shared" si="4"/>
        <v>0</v>
      </c>
      <c r="P52" s="28">
        <f t="shared" si="12"/>
        <v>-1.5659941931202213E-2</v>
      </c>
      <c r="Q52" s="13">
        <f t="shared" si="13"/>
        <v>0</v>
      </c>
    </row>
    <row r="53" spans="1:17" x14ac:dyDescent="0.25">
      <c r="A53" s="9">
        <f t="shared" si="0"/>
        <v>37530</v>
      </c>
      <c r="B53" s="18">
        <v>37530</v>
      </c>
      <c r="C53" s="26">
        <v>56.186271667480398</v>
      </c>
      <c r="D53" s="19">
        <v>41.054447174072202</v>
      </c>
      <c r="E53" s="11">
        <f t="shared" si="5"/>
        <v>1</v>
      </c>
      <c r="F53" s="28">
        <f t="shared" si="6"/>
        <v>4.6930132771659396E-2</v>
      </c>
      <c r="G53" s="28">
        <f t="shared" si="7"/>
        <v>-1.2480956832471092E-2</v>
      </c>
      <c r="H53" s="27">
        <f t="shared" si="1"/>
        <v>1</v>
      </c>
      <c r="I53" s="27">
        <f t="shared" si="2"/>
        <v>0</v>
      </c>
      <c r="J53" s="27">
        <f t="shared" si="3"/>
        <v>1</v>
      </c>
      <c r="K53" s="28">
        <f t="shared" si="8"/>
        <v>0</v>
      </c>
      <c r="L53" s="28">
        <f t="shared" si="9"/>
        <v>0</v>
      </c>
      <c r="M53" s="28">
        <f t="shared" si="10"/>
        <v>4.6930132771659396E-2</v>
      </c>
      <c r="N53" s="28">
        <f t="shared" si="11"/>
        <v>-1.2480956832471092E-2</v>
      </c>
      <c r="O53" s="28">
        <f t="shared" si="4"/>
        <v>5.9411089604130489E-2</v>
      </c>
      <c r="P53" s="28">
        <f t="shared" si="12"/>
        <v>0</v>
      </c>
      <c r="Q53" s="13">
        <f t="shared" si="13"/>
        <v>5.9411089604130489E-2</v>
      </c>
    </row>
    <row r="54" spans="1:17" x14ac:dyDescent="0.25">
      <c r="A54" s="9">
        <f t="shared" si="0"/>
        <v>37530</v>
      </c>
      <c r="B54" s="18">
        <v>37531</v>
      </c>
      <c r="C54" s="26">
        <v>54.501785278320298</v>
      </c>
      <c r="D54" s="19">
        <v>41.289863586425703</v>
      </c>
      <c r="E54" s="11">
        <f t="shared" si="5"/>
        <v>2</v>
      </c>
      <c r="F54" s="28">
        <f t="shared" si="6"/>
        <v>-3.043899214689974E-2</v>
      </c>
      <c r="G54" s="28">
        <f t="shared" si="7"/>
        <v>5.7178705261312114E-3</v>
      </c>
      <c r="H54" s="27">
        <f t="shared" si="1"/>
        <v>1</v>
      </c>
      <c r="I54" s="27">
        <f t="shared" si="2"/>
        <v>0</v>
      </c>
      <c r="J54" s="27">
        <f t="shared" si="3"/>
        <v>1</v>
      </c>
      <c r="K54" s="28">
        <f t="shared" si="8"/>
        <v>0</v>
      </c>
      <c r="L54" s="28">
        <f t="shared" si="9"/>
        <v>0</v>
      </c>
      <c r="M54" s="28">
        <f t="shared" si="10"/>
        <v>-3.043899214689974E-2</v>
      </c>
      <c r="N54" s="28">
        <f t="shared" si="11"/>
        <v>5.7178705261312114E-3</v>
      </c>
      <c r="O54" s="28">
        <f t="shared" si="4"/>
        <v>-3.6156862673030948E-2</v>
      </c>
      <c r="P54" s="28">
        <f t="shared" si="12"/>
        <v>0</v>
      </c>
      <c r="Q54" s="13">
        <f t="shared" si="13"/>
        <v>-3.6156862673030948E-2</v>
      </c>
    </row>
    <row r="55" spans="1:17" x14ac:dyDescent="0.25">
      <c r="A55" s="9">
        <f t="shared" si="0"/>
        <v>37530</v>
      </c>
      <c r="B55" s="18">
        <v>37532</v>
      </c>
      <c r="C55" s="26">
        <v>53.951187133788999</v>
      </c>
      <c r="D55" s="19">
        <v>41.1882934570312</v>
      </c>
      <c r="E55" s="11">
        <f t="shared" si="5"/>
        <v>3</v>
      </c>
      <c r="F55" s="28">
        <f t="shared" si="6"/>
        <v>-1.0153762737568666E-2</v>
      </c>
      <c r="G55" s="28">
        <f t="shared" si="7"/>
        <v>-2.4629595126893478E-3</v>
      </c>
      <c r="H55" s="27">
        <f t="shared" si="1"/>
        <v>1</v>
      </c>
      <c r="I55" s="27">
        <f t="shared" si="2"/>
        <v>0</v>
      </c>
      <c r="J55" s="27">
        <f t="shared" si="3"/>
        <v>1</v>
      </c>
      <c r="K55" s="28">
        <f t="shared" si="8"/>
        <v>0</v>
      </c>
      <c r="L55" s="28">
        <f t="shared" si="9"/>
        <v>0</v>
      </c>
      <c r="M55" s="28">
        <f t="shared" si="10"/>
        <v>-1.0153762737568666E-2</v>
      </c>
      <c r="N55" s="28">
        <f t="shared" si="11"/>
        <v>-2.4629595126893478E-3</v>
      </c>
      <c r="O55" s="28">
        <f t="shared" si="4"/>
        <v>-7.6908032248793178E-3</v>
      </c>
      <c r="P55" s="28">
        <f t="shared" si="12"/>
        <v>0</v>
      </c>
      <c r="Q55" s="13">
        <f t="shared" si="13"/>
        <v>-7.6908032248793178E-3</v>
      </c>
    </row>
    <row r="56" spans="1:17" x14ac:dyDescent="0.25">
      <c r="A56" s="9">
        <f t="shared" si="0"/>
        <v>37530</v>
      </c>
      <c r="B56" s="18">
        <v>37533</v>
      </c>
      <c r="C56" s="26">
        <v>52.961414337158203</v>
      </c>
      <c r="D56" s="19">
        <v>41.317539215087798</v>
      </c>
      <c r="E56" s="11">
        <f t="shared" si="5"/>
        <v>4</v>
      </c>
      <c r="F56" s="28">
        <f t="shared" si="6"/>
        <v>-1.8516078761279316E-2</v>
      </c>
      <c r="G56" s="28">
        <f t="shared" si="7"/>
        <v>3.1330115603019665E-3</v>
      </c>
      <c r="H56" s="27">
        <f t="shared" si="1"/>
        <v>1</v>
      </c>
      <c r="I56" s="27">
        <f t="shared" si="2"/>
        <v>0</v>
      </c>
      <c r="J56" s="27">
        <f t="shared" si="3"/>
        <v>1</v>
      </c>
      <c r="K56" s="28">
        <f t="shared" si="8"/>
        <v>0</v>
      </c>
      <c r="L56" s="28">
        <f t="shared" si="9"/>
        <v>0</v>
      </c>
      <c r="M56" s="28">
        <f t="shared" si="10"/>
        <v>-1.8516078761279316E-2</v>
      </c>
      <c r="N56" s="28">
        <f t="shared" si="11"/>
        <v>3.1330115603019665E-3</v>
      </c>
      <c r="O56" s="28">
        <f t="shared" si="4"/>
        <v>-2.1649090321581282E-2</v>
      </c>
      <c r="P56" s="28">
        <f t="shared" si="12"/>
        <v>0</v>
      </c>
      <c r="Q56" s="13">
        <f t="shared" si="13"/>
        <v>-2.1649090321581282E-2</v>
      </c>
    </row>
    <row r="57" spans="1:17" x14ac:dyDescent="0.25">
      <c r="A57" s="9">
        <f t="shared" si="0"/>
        <v>37530</v>
      </c>
      <c r="B57" s="18">
        <v>37536</v>
      </c>
      <c r="C57" s="26">
        <v>51.866794586181598</v>
      </c>
      <c r="D57" s="19">
        <v>41.386783599853501</v>
      </c>
      <c r="E57" s="11">
        <f t="shared" si="5"/>
        <v>5</v>
      </c>
      <c r="F57" s="28">
        <f t="shared" si="6"/>
        <v>-2.0884827646515523E-2</v>
      </c>
      <c r="G57" s="28">
        <f t="shared" si="7"/>
        <v>1.6745049977752271E-3</v>
      </c>
      <c r="H57" s="27">
        <f t="shared" si="1"/>
        <v>1</v>
      </c>
      <c r="I57" s="27">
        <f t="shared" si="2"/>
        <v>0</v>
      </c>
      <c r="J57" s="27">
        <f t="shared" si="3"/>
        <v>1</v>
      </c>
      <c r="K57" s="28">
        <f t="shared" si="8"/>
        <v>0</v>
      </c>
      <c r="L57" s="28">
        <f t="shared" si="9"/>
        <v>0</v>
      </c>
      <c r="M57" s="28">
        <f t="shared" si="10"/>
        <v>-2.0884827646515523E-2</v>
      </c>
      <c r="N57" s="28">
        <f t="shared" si="11"/>
        <v>1.6745049977752271E-3</v>
      </c>
      <c r="O57" s="28">
        <f t="shared" si="4"/>
        <v>-2.2559332644290751E-2</v>
      </c>
      <c r="P57" s="28">
        <f t="shared" si="12"/>
        <v>0</v>
      </c>
      <c r="Q57" s="13">
        <f t="shared" si="13"/>
        <v>-2.2559332644290751E-2</v>
      </c>
    </row>
    <row r="58" spans="1:17" x14ac:dyDescent="0.25">
      <c r="A58" s="9">
        <f t="shared" si="0"/>
        <v>37530</v>
      </c>
      <c r="B58" s="18">
        <v>37537</v>
      </c>
      <c r="C58" s="26">
        <v>52.679557800292898</v>
      </c>
      <c r="D58" s="19">
        <v>41.400642395019503</v>
      </c>
      <c r="E58" s="11">
        <f t="shared" si="5"/>
        <v>6</v>
      </c>
      <c r="F58" s="28">
        <f t="shared" si="6"/>
        <v>1.5548693380265589E-2</v>
      </c>
      <c r="G58" s="28">
        <f t="shared" si="7"/>
        <v>3.3480435292955604E-4</v>
      </c>
      <c r="H58" s="27">
        <f t="shared" si="1"/>
        <v>1</v>
      </c>
      <c r="I58" s="27">
        <f t="shared" si="2"/>
        <v>0</v>
      </c>
      <c r="J58" s="27">
        <f t="shared" si="3"/>
        <v>0</v>
      </c>
      <c r="K58" s="28">
        <f t="shared" si="8"/>
        <v>0</v>
      </c>
      <c r="L58" s="28">
        <f t="shared" si="9"/>
        <v>0</v>
      </c>
      <c r="M58" s="28">
        <f t="shared" si="10"/>
        <v>0</v>
      </c>
      <c r="N58" s="28">
        <f t="shared" si="11"/>
        <v>0</v>
      </c>
      <c r="O58" s="28">
        <f t="shared" si="4"/>
        <v>1.5213889027336032E-2</v>
      </c>
      <c r="P58" s="28">
        <f t="shared" si="12"/>
        <v>0</v>
      </c>
      <c r="Q58" s="13">
        <f t="shared" si="13"/>
        <v>0</v>
      </c>
    </row>
    <row r="59" spans="1:17" x14ac:dyDescent="0.25">
      <c r="A59" s="9">
        <f t="shared" si="0"/>
        <v>37530</v>
      </c>
      <c r="B59" s="18">
        <v>37538</v>
      </c>
      <c r="C59" s="26">
        <v>51.191673278808501</v>
      </c>
      <c r="D59" s="19">
        <v>41.612979888916001</v>
      </c>
      <c r="E59" s="11">
        <f t="shared" si="5"/>
        <v>7</v>
      </c>
      <c r="F59" s="28">
        <f t="shared" si="6"/>
        <v>-2.8650595221669978E-2</v>
      </c>
      <c r="G59" s="28">
        <f t="shared" si="7"/>
        <v>5.1157376618591434E-3</v>
      </c>
      <c r="H59" s="27">
        <f t="shared" si="1"/>
        <v>1</v>
      </c>
      <c r="I59" s="27">
        <f t="shared" si="2"/>
        <v>0</v>
      </c>
      <c r="J59" s="27">
        <f t="shared" si="3"/>
        <v>0</v>
      </c>
      <c r="K59" s="28">
        <f t="shared" si="8"/>
        <v>0</v>
      </c>
      <c r="L59" s="28">
        <f t="shared" si="9"/>
        <v>0</v>
      </c>
      <c r="M59" s="28">
        <f t="shared" si="10"/>
        <v>0</v>
      </c>
      <c r="N59" s="28">
        <f t="shared" si="11"/>
        <v>0</v>
      </c>
      <c r="O59" s="28">
        <f t="shared" si="4"/>
        <v>-3.3766332883529121E-2</v>
      </c>
      <c r="P59" s="28">
        <f t="shared" si="12"/>
        <v>0</v>
      </c>
      <c r="Q59" s="13">
        <f t="shared" si="13"/>
        <v>0</v>
      </c>
    </row>
    <row r="60" spans="1:17" x14ac:dyDescent="0.25">
      <c r="A60" s="9">
        <f t="shared" si="0"/>
        <v>37530</v>
      </c>
      <c r="B60" s="18">
        <v>37539</v>
      </c>
      <c r="C60" s="26">
        <v>52.8499946594238</v>
      </c>
      <c r="D60" s="19">
        <v>41.285232543945298</v>
      </c>
      <c r="E60" s="11">
        <f t="shared" si="5"/>
        <v>8</v>
      </c>
      <c r="F60" s="28">
        <f t="shared" si="6"/>
        <v>3.1880723718366741E-2</v>
      </c>
      <c r="G60" s="28">
        <f t="shared" si="7"/>
        <v>-7.907264657366856E-3</v>
      </c>
      <c r="H60" s="27">
        <f t="shared" si="1"/>
        <v>1</v>
      </c>
      <c r="I60" s="27">
        <f t="shared" si="2"/>
        <v>0</v>
      </c>
      <c r="J60" s="27">
        <f t="shared" si="3"/>
        <v>0</v>
      </c>
      <c r="K60" s="28">
        <f t="shared" si="8"/>
        <v>0</v>
      </c>
      <c r="L60" s="28">
        <f t="shared" si="9"/>
        <v>0</v>
      </c>
      <c r="M60" s="28">
        <f t="shared" si="10"/>
        <v>0</v>
      </c>
      <c r="N60" s="28">
        <f t="shared" si="11"/>
        <v>0</v>
      </c>
      <c r="O60" s="28">
        <f t="shared" si="4"/>
        <v>3.9787988375733593E-2</v>
      </c>
      <c r="P60" s="28">
        <f t="shared" si="12"/>
        <v>0</v>
      </c>
      <c r="Q60" s="13">
        <f t="shared" si="13"/>
        <v>0</v>
      </c>
    </row>
    <row r="61" spans="1:17" x14ac:dyDescent="0.25">
      <c r="A61" s="9">
        <f t="shared" si="0"/>
        <v>37530</v>
      </c>
      <c r="B61" s="18">
        <v>37540</v>
      </c>
      <c r="C61" s="26">
        <v>55.163795471191399</v>
      </c>
      <c r="D61" s="19">
        <v>40.795951843261697</v>
      </c>
      <c r="E61" s="11">
        <f t="shared" si="5"/>
        <v>9</v>
      </c>
      <c r="F61" s="28">
        <f t="shared" si="6"/>
        <v>4.2849247690487667E-2</v>
      </c>
      <c r="G61" s="28">
        <f t="shared" si="7"/>
        <v>-1.1922013543654053E-2</v>
      </c>
      <c r="H61" s="27">
        <f t="shared" si="1"/>
        <v>1</v>
      </c>
      <c r="I61" s="27">
        <f t="shared" si="2"/>
        <v>0</v>
      </c>
      <c r="J61" s="27">
        <f t="shared" si="3"/>
        <v>0</v>
      </c>
      <c r="K61" s="28">
        <f t="shared" si="8"/>
        <v>0</v>
      </c>
      <c r="L61" s="28">
        <f t="shared" si="9"/>
        <v>0</v>
      </c>
      <c r="M61" s="28">
        <f t="shared" si="10"/>
        <v>0</v>
      </c>
      <c r="N61" s="28">
        <f t="shared" si="11"/>
        <v>0</v>
      </c>
      <c r="O61" s="28">
        <f t="shared" si="4"/>
        <v>5.4771261234141722E-2</v>
      </c>
      <c r="P61" s="28">
        <f t="shared" si="12"/>
        <v>0</v>
      </c>
      <c r="Q61" s="13">
        <f t="shared" si="13"/>
        <v>0</v>
      </c>
    </row>
    <row r="62" spans="1:17" x14ac:dyDescent="0.25">
      <c r="A62" s="9">
        <f t="shared" si="0"/>
        <v>37530</v>
      </c>
      <c r="B62" s="18">
        <v>37543</v>
      </c>
      <c r="C62" s="26">
        <v>55.471858978271399</v>
      </c>
      <c r="D62" s="19">
        <v>40.7359199523925</v>
      </c>
      <c r="E62" s="11">
        <f t="shared" si="5"/>
        <v>10</v>
      </c>
      <c r="F62" s="28">
        <f t="shared" si="6"/>
        <v>5.5689877696851681E-3</v>
      </c>
      <c r="G62" s="28">
        <f t="shared" si="7"/>
        <v>-1.4725996201379924E-3</v>
      </c>
      <c r="H62" s="27">
        <f t="shared" si="1"/>
        <v>1</v>
      </c>
      <c r="I62" s="27">
        <f t="shared" si="2"/>
        <v>0</v>
      </c>
      <c r="J62" s="27">
        <f t="shared" si="3"/>
        <v>0</v>
      </c>
      <c r="K62" s="28">
        <f t="shared" si="8"/>
        <v>0</v>
      </c>
      <c r="L62" s="28">
        <f t="shared" si="9"/>
        <v>0</v>
      </c>
      <c r="M62" s="28">
        <f t="shared" si="10"/>
        <v>0</v>
      </c>
      <c r="N62" s="28">
        <f t="shared" si="11"/>
        <v>0</v>
      </c>
      <c r="O62" s="28">
        <f t="shared" si="4"/>
        <v>7.0415873898231601E-3</v>
      </c>
      <c r="P62" s="28">
        <f t="shared" si="12"/>
        <v>0</v>
      </c>
      <c r="Q62" s="13">
        <f t="shared" si="13"/>
        <v>0</v>
      </c>
    </row>
    <row r="63" spans="1:17" x14ac:dyDescent="0.25">
      <c r="A63" s="9">
        <f t="shared" si="0"/>
        <v>37530</v>
      </c>
      <c r="B63" s="18">
        <v>37544</v>
      </c>
      <c r="C63" s="26">
        <v>58.139617919921797</v>
      </c>
      <c r="D63" s="19">
        <v>39.771202087402301</v>
      </c>
      <c r="E63" s="11">
        <f t="shared" si="5"/>
        <v>11</v>
      </c>
      <c r="F63" s="28">
        <f t="shared" si="6"/>
        <v>4.6971476659534148E-2</v>
      </c>
      <c r="G63" s="28">
        <f t="shared" si="7"/>
        <v>-2.3967172592223949E-2</v>
      </c>
      <c r="H63" s="27">
        <f t="shared" si="1"/>
        <v>1</v>
      </c>
      <c r="I63" s="27">
        <f t="shared" si="2"/>
        <v>0</v>
      </c>
      <c r="J63" s="27">
        <f t="shared" si="3"/>
        <v>0</v>
      </c>
      <c r="K63" s="28">
        <f t="shared" si="8"/>
        <v>0</v>
      </c>
      <c r="L63" s="28">
        <f t="shared" si="9"/>
        <v>0</v>
      </c>
      <c r="M63" s="28">
        <f t="shared" si="10"/>
        <v>0</v>
      </c>
      <c r="N63" s="28">
        <f t="shared" si="11"/>
        <v>0</v>
      </c>
      <c r="O63" s="28">
        <f t="shared" si="4"/>
        <v>7.0938649251758093E-2</v>
      </c>
      <c r="P63" s="28">
        <f t="shared" si="12"/>
        <v>0</v>
      </c>
      <c r="Q63" s="13">
        <f t="shared" si="13"/>
        <v>0</v>
      </c>
    </row>
    <row r="64" spans="1:17" x14ac:dyDescent="0.25">
      <c r="A64" s="9">
        <f t="shared" si="0"/>
        <v>37530</v>
      </c>
      <c r="B64" s="18">
        <v>37545</v>
      </c>
      <c r="C64" s="26">
        <v>56.730350494384702</v>
      </c>
      <c r="D64" s="19">
        <v>39.789634704589801</v>
      </c>
      <c r="E64" s="11">
        <f t="shared" si="5"/>
        <v>12</v>
      </c>
      <c r="F64" s="28">
        <f t="shared" si="6"/>
        <v>-2.4537973775097793E-2</v>
      </c>
      <c r="G64" s="28">
        <f t="shared" si="7"/>
        <v>4.6335906610638663E-4</v>
      </c>
      <c r="H64" s="27">
        <f t="shared" si="1"/>
        <v>1</v>
      </c>
      <c r="I64" s="27">
        <f t="shared" si="2"/>
        <v>0</v>
      </c>
      <c r="J64" s="27">
        <f t="shared" si="3"/>
        <v>0</v>
      </c>
      <c r="K64" s="28">
        <f t="shared" si="8"/>
        <v>0</v>
      </c>
      <c r="L64" s="28">
        <f t="shared" si="9"/>
        <v>0</v>
      </c>
      <c r="M64" s="28">
        <f t="shared" si="10"/>
        <v>0</v>
      </c>
      <c r="N64" s="28">
        <f t="shared" si="11"/>
        <v>0</v>
      </c>
      <c r="O64" s="28">
        <f t="shared" si="4"/>
        <v>-2.500133284120418E-2</v>
      </c>
      <c r="P64" s="28">
        <f t="shared" si="12"/>
        <v>0</v>
      </c>
      <c r="Q64" s="13">
        <f t="shared" si="13"/>
        <v>0</v>
      </c>
    </row>
    <row r="65" spans="1:17" x14ac:dyDescent="0.25">
      <c r="A65" s="9">
        <f t="shared" si="0"/>
        <v>37530</v>
      </c>
      <c r="B65" s="18">
        <v>37546</v>
      </c>
      <c r="C65" s="26">
        <v>57.857734680175703</v>
      </c>
      <c r="D65" s="19">
        <v>39.305007934570298</v>
      </c>
      <c r="E65" s="11">
        <f t="shared" si="5"/>
        <v>13</v>
      </c>
      <c r="F65" s="28">
        <f t="shared" si="6"/>
        <v>1.9677797429716645E-2</v>
      </c>
      <c r="G65" s="28">
        <f t="shared" si="7"/>
        <v>-1.2254504695898972E-2</v>
      </c>
      <c r="H65" s="27">
        <f t="shared" si="1"/>
        <v>1</v>
      </c>
      <c r="I65" s="27">
        <f t="shared" si="2"/>
        <v>0</v>
      </c>
      <c r="J65" s="27">
        <f t="shared" si="3"/>
        <v>0</v>
      </c>
      <c r="K65" s="28">
        <f t="shared" si="8"/>
        <v>0</v>
      </c>
      <c r="L65" s="28">
        <f t="shared" si="9"/>
        <v>0</v>
      </c>
      <c r="M65" s="28">
        <f t="shared" si="10"/>
        <v>0</v>
      </c>
      <c r="N65" s="28">
        <f t="shared" si="11"/>
        <v>0</v>
      </c>
      <c r="O65" s="28">
        <f t="shared" si="4"/>
        <v>3.1932302125615618E-2</v>
      </c>
      <c r="P65" s="28">
        <f t="shared" si="12"/>
        <v>0</v>
      </c>
      <c r="Q65" s="13">
        <f t="shared" si="13"/>
        <v>0</v>
      </c>
    </row>
    <row r="66" spans="1:17" x14ac:dyDescent="0.25">
      <c r="A66" s="9">
        <f t="shared" si="0"/>
        <v>37530</v>
      </c>
      <c r="B66" s="18">
        <v>37547</v>
      </c>
      <c r="C66" s="26">
        <v>58.100257873535099</v>
      </c>
      <c r="D66" s="19">
        <v>39.4065551757812</v>
      </c>
      <c r="E66" s="11">
        <f t="shared" si="5"/>
        <v>14</v>
      </c>
      <c r="F66" s="28">
        <f t="shared" si="6"/>
        <v>4.1829552519771253E-3</v>
      </c>
      <c r="G66" s="28">
        <f t="shared" si="7"/>
        <v>2.5802383674476989E-3</v>
      </c>
      <c r="H66" s="27">
        <f t="shared" si="1"/>
        <v>1</v>
      </c>
      <c r="I66" s="27">
        <f t="shared" si="2"/>
        <v>0</v>
      </c>
      <c r="J66" s="27">
        <f t="shared" si="3"/>
        <v>0</v>
      </c>
      <c r="K66" s="28">
        <f t="shared" si="8"/>
        <v>0</v>
      </c>
      <c r="L66" s="28">
        <f t="shared" si="9"/>
        <v>0</v>
      </c>
      <c r="M66" s="28">
        <f t="shared" si="10"/>
        <v>0</v>
      </c>
      <c r="N66" s="28">
        <f t="shared" si="11"/>
        <v>0</v>
      </c>
      <c r="O66" s="28">
        <f t="shared" si="4"/>
        <v>1.6027168845294264E-3</v>
      </c>
      <c r="P66" s="28">
        <f t="shared" si="12"/>
        <v>0</v>
      </c>
      <c r="Q66" s="13">
        <f t="shared" si="13"/>
        <v>0</v>
      </c>
    </row>
    <row r="67" spans="1:17" x14ac:dyDescent="0.25">
      <c r="A67" s="9">
        <f t="shared" si="0"/>
        <v>37530</v>
      </c>
      <c r="B67" s="18">
        <v>37550</v>
      </c>
      <c r="C67" s="26">
        <v>59.103115081787102</v>
      </c>
      <c r="D67" s="19">
        <v>39.023403167724602</v>
      </c>
      <c r="E67" s="11">
        <f t="shared" si="5"/>
        <v>15</v>
      </c>
      <c r="F67" s="28">
        <f t="shared" si="6"/>
        <v>1.7113529391719558E-2</v>
      </c>
      <c r="G67" s="28">
        <f t="shared" si="7"/>
        <v>-9.7706301083133381E-3</v>
      </c>
      <c r="H67" s="27">
        <f t="shared" si="1"/>
        <v>1</v>
      </c>
      <c r="I67" s="27">
        <f t="shared" si="2"/>
        <v>0</v>
      </c>
      <c r="J67" s="27">
        <f t="shared" si="3"/>
        <v>0</v>
      </c>
      <c r="K67" s="28">
        <f t="shared" si="8"/>
        <v>0</v>
      </c>
      <c r="L67" s="28">
        <f t="shared" si="9"/>
        <v>0</v>
      </c>
      <c r="M67" s="28">
        <f t="shared" si="10"/>
        <v>0</v>
      </c>
      <c r="N67" s="28">
        <f t="shared" si="11"/>
        <v>0</v>
      </c>
      <c r="O67" s="28">
        <f t="shared" si="4"/>
        <v>2.6884159500032895E-2</v>
      </c>
      <c r="P67" s="28">
        <f t="shared" si="12"/>
        <v>0</v>
      </c>
      <c r="Q67" s="13">
        <f t="shared" si="13"/>
        <v>0</v>
      </c>
    </row>
    <row r="68" spans="1:17" x14ac:dyDescent="0.25">
      <c r="A68" s="9">
        <f t="shared" si="0"/>
        <v>37530</v>
      </c>
      <c r="B68" s="18">
        <v>37551</v>
      </c>
      <c r="C68" s="26">
        <v>58.677059173583899</v>
      </c>
      <c r="D68" s="19">
        <v>38.9126167297363</v>
      </c>
      <c r="E68" s="11">
        <f t="shared" si="5"/>
        <v>16</v>
      </c>
      <c r="F68" s="28">
        <f t="shared" si="6"/>
        <v>-7.2347959966905682E-3</v>
      </c>
      <c r="G68" s="28">
        <f t="shared" si="7"/>
        <v>-2.8430118129032156E-3</v>
      </c>
      <c r="H68" s="27">
        <f t="shared" si="1"/>
        <v>0</v>
      </c>
      <c r="I68" s="27">
        <f t="shared" si="2"/>
        <v>1</v>
      </c>
      <c r="J68" s="27">
        <f t="shared" si="3"/>
        <v>0</v>
      </c>
      <c r="K68" s="28">
        <f t="shared" si="8"/>
        <v>-7.2347959966905682E-3</v>
      </c>
      <c r="L68" s="28">
        <f t="shared" si="9"/>
        <v>-2.8430118129032156E-3</v>
      </c>
      <c r="M68" s="28">
        <f t="shared" si="10"/>
        <v>0</v>
      </c>
      <c r="N68" s="28">
        <f t="shared" si="11"/>
        <v>0</v>
      </c>
      <c r="O68" s="28">
        <f t="shared" si="4"/>
        <v>0</v>
      </c>
      <c r="P68" s="28">
        <f t="shared" si="12"/>
        <v>-4.3917841837873527E-3</v>
      </c>
      <c r="Q68" s="13">
        <f t="shared" si="13"/>
        <v>0</v>
      </c>
    </row>
    <row r="69" spans="1:17" x14ac:dyDescent="0.25">
      <c r="A69" s="9">
        <f t="shared" si="0"/>
        <v>37530</v>
      </c>
      <c r="B69" s="18">
        <v>37552</v>
      </c>
      <c r="C69" s="26">
        <v>59.122779846191399</v>
      </c>
      <c r="D69" s="19">
        <v>38.926441192626903</v>
      </c>
      <c r="E69" s="11">
        <f t="shared" si="5"/>
        <v>17</v>
      </c>
      <c r="F69" s="28">
        <f t="shared" si="6"/>
        <v>7.5674602509578654E-3</v>
      </c>
      <c r="G69" s="28">
        <f t="shared" si="7"/>
        <v>3.5520632970002802E-4</v>
      </c>
      <c r="H69" s="27">
        <f t="shared" si="1"/>
        <v>0</v>
      </c>
      <c r="I69" s="27">
        <f t="shared" si="2"/>
        <v>1</v>
      </c>
      <c r="J69" s="27">
        <f t="shared" si="3"/>
        <v>0</v>
      </c>
      <c r="K69" s="28">
        <f t="shared" si="8"/>
        <v>7.5674602509578654E-3</v>
      </c>
      <c r="L69" s="28">
        <f t="shared" si="9"/>
        <v>3.5520632970002802E-4</v>
      </c>
      <c r="M69" s="28">
        <f t="shared" si="10"/>
        <v>0</v>
      </c>
      <c r="N69" s="28">
        <f t="shared" si="11"/>
        <v>0</v>
      </c>
      <c r="O69" s="28">
        <f t="shared" si="4"/>
        <v>0</v>
      </c>
      <c r="P69" s="28">
        <f t="shared" si="12"/>
        <v>7.2122539212578374E-3</v>
      </c>
      <c r="Q69" s="13">
        <f t="shared" si="13"/>
        <v>0</v>
      </c>
    </row>
    <row r="70" spans="1:17" x14ac:dyDescent="0.25">
      <c r="A70" s="9">
        <f t="shared" si="0"/>
        <v>37530</v>
      </c>
      <c r="B70" s="18">
        <v>37553</v>
      </c>
      <c r="C70" s="26">
        <v>57.916721343994098</v>
      </c>
      <c r="D70" s="19">
        <v>39.268039703369098</v>
      </c>
      <c r="E70" s="11">
        <f t="shared" si="5"/>
        <v>18</v>
      </c>
      <c r="F70" s="28">
        <f t="shared" si="6"/>
        <v>-2.0610156091638396E-2</v>
      </c>
      <c r="G70" s="28">
        <f t="shared" si="7"/>
        <v>8.7372070234751874E-3</v>
      </c>
      <c r="H70" s="27">
        <f t="shared" si="1"/>
        <v>0</v>
      </c>
      <c r="I70" s="27">
        <f t="shared" si="2"/>
        <v>1</v>
      </c>
      <c r="J70" s="27">
        <f t="shared" si="3"/>
        <v>0</v>
      </c>
      <c r="K70" s="28">
        <f t="shared" si="8"/>
        <v>-2.0610156091638396E-2</v>
      </c>
      <c r="L70" s="28">
        <f t="shared" si="9"/>
        <v>8.7372070234751874E-3</v>
      </c>
      <c r="M70" s="28">
        <f t="shared" si="10"/>
        <v>0</v>
      </c>
      <c r="N70" s="28">
        <f t="shared" si="11"/>
        <v>0</v>
      </c>
      <c r="O70" s="28">
        <f t="shared" si="4"/>
        <v>0</v>
      </c>
      <c r="P70" s="28">
        <f t="shared" si="12"/>
        <v>-2.9347363115113583E-2</v>
      </c>
      <c r="Q70" s="13">
        <f t="shared" si="13"/>
        <v>0</v>
      </c>
    </row>
    <row r="71" spans="1:17" x14ac:dyDescent="0.25">
      <c r="A71" s="9">
        <f t="shared" si="0"/>
        <v>37530</v>
      </c>
      <c r="B71" s="18">
        <v>37554</v>
      </c>
      <c r="C71" s="26">
        <v>59.122779846191399</v>
      </c>
      <c r="D71" s="19">
        <v>39.4111518859863</v>
      </c>
      <c r="E71" s="11">
        <f t="shared" si="5"/>
        <v>19</v>
      </c>
      <c r="F71" s="28">
        <f t="shared" si="6"/>
        <v>2.061015609163842E-2</v>
      </c>
      <c r="G71" s="28">
        <f t="shared" si="7"/>
        <v>3.6378701294789918E-3</v>
      </c>
      <c r="H71" s="27">
        <f t="shared" si="1"/>
        <v>0</v>
      </c>
      <c r="I71" s="27">
        <f t="shared" si="2"/>
        <v>1</v>
      </c>
      <c r="J71" s="27">
        <f t="shared" si="3"/>
        <v>0</v>
      </c>
      <c r="K71" s="28">
        <f t="shared" si="8"/>
        <v>2.061015609163842E-2</v>
      </c>
      <c r="L71" s="28">
        <f t="shared" si="9"/>
        <v>3.6378701294789918E-3</v>
      </c>
      <c r="M71" s="28">
        <f t="shared" si="10"/>
        <v>0</v>
      </c>
      <c r="N71" s="28">
        <f t="shared" si="11"/>
        <v>0</v>
      </c>
      <c r="O71" s="28">
        <f t="shared" si="4"/>
        <v>0</v>
      </c>
      <c r="P71" s="28">
        <f t="shared" si="12"/>
        <v>1.6972285962159429E-2</v>
      </c>
      <c r="Q71" s="13">
        <f t="shared" si="13"/>
        <v>0</v>
      </c>
    </row>
    <row r="72" spans="1:17" x14ac:dyDescent="0.25">
      <c r="A72" s="9">
        <f t="shared" si="0"/>
        <v>37530</v>
      </c>
      <c r="B72" s="18">
        <v>37557</v>
      </c>
      <c r="C72" s="26">
        <v>58.736064910888601</v>
      </c>
      <c r="D72" s="19">
        <v>39.355766296386697</v>
      </c>
      <c r="E72" s="11">
        <f t="shared" si="5"/>
        <v>20</v>
      </c>
      <c r="F72" s="28">
        <f t="shared" si="6"/>
        <v>-6.562364053540627E-3</v>
      </c>
      <c r="G72" s="28">
        <f t="shared" si="7"/>
        <v>-1.4063162557531729E-3</v>
      </c>
      <c r="H72" s="27">
        <f t="shared" si="1"/>
        <v>0</v>
      </c>
      <c r="I72" s="27">
        <f t="shared" si="2"/>
        <v>1</v>
      </c>
      <c r="J72" s="27">
        <f t="shared" si="3"/>
        <v>0</v>
      </c>
      <c r="K72" s="28">
        <f t="shared" si="8"/>
        <v>-6.562364053540627E-3</v>
      </c>
      <c r="L72" s="28">
        <f t="shared" si="9"/>
        <v>-1.4063162557531729E-3</v>
      </c>
      <c r="M72" s="28">
        <f t="shared" si="10"/>
        <v>0</v>
      </c>
      <c r="N72" s="28">
        <f t="shared" si="11"/>
        <v>0</v>
      </c>
      <c r="O72" s="28">
        <f t="shared" si="4"/>
        <v>0</v>
      </c>
      <c r="P72" s="28">
        <f t="shared" si="12"/>
        <v>-5.1560477977874546E-3</v>
      </c>
      <c r="Q72" s="13">
        <f t="shared" si="13"/>
        <v>0</v>
      </c>
    </row>
    <row r="73" spans="1:17" x14ac:dyDescent="0.25">
      <c r="A73" s="9">
        <f t="shared" si="0"/>
        <v>37530</v>
      </c>
      <c r="B73" s="18">
        <v>37558</v>
      </c>
      <c r="C73" s="26">
        <v>58.054374694824197</v>
      </c>
      <c r="D73" s="19">
        <v>39.868148803710902</v>
      </c>
      <c r="E73" s="11">
        <f t="shared" si="5"/>
        <v>21</v>
      </c>
      <c r="F73" s="28">
        <f t="shared" si="6"/>
        <v>-1.1673865772370813E-2</v>
      </c>
      <c r="G73" s="28">
        <f t="shared" si="7"/>
        <v>1.2935226717357532E-2</v>
      </c>
      <c r="H73" s="27">
        <f t="shared" si="1"/>
        <v>0</v>
      </c>
      <c r="I73" s="27">
        <f t="shared" si="2"/>
        <v>1</v>
      </c>
      <c r="J73" s="27">
        <f t="shared" si="3"/>
        <v>0</v>
      </c>
      <c r="K73" s="28">
        <f t="shared" si="8"/>
        <v>-1.1673865772370813E-2</v>
      </c>
      <c r="L73" s="28">
        <f t="shared" si="9"/>
        <v>1.2935226717357532E-2</v>
      </c>
      <c r="M73" s="28">
        <f t="shared" si="10"/>
        <v>0</v>
      </c>
      <c r="N73" s="28">
        <f t="shared" si="11"/>
        <v>0</v>
      </c>
      <c r="O73" s="28">
        <f t="shared" si="4"/>
        <v>0</v>
      </c>
      <c r="P73" s="28">
        <f t="shared" si="12"/>
        <v>-2.4609092489728347E-2</v>
      </c>
      <c r="Q73" s="13">
        <f t="shared" si="13"/>
        <v>0</v>
      </c>
    </row>
    <row r="74" spans="1:17" x14ac:dyDescent="0.25">
      <c r="A74" s="9">
        <f t="shared" ref="A74:A137" si="14">DATE(YEAR(B74),MONTH(B74),1)</f>
        <v>37530</v>
      </c>
      <c r="B74" s="18">
        <v>37559</v>
      </c>
      <c r="C74" s="26">
        <v>58.618064880371001</v>
      </c>
      <c r="D74" s="19">
        <v>39.854305267333899</v>
      </c>
      <c r="E74" s="11">
        <f t="shared" si="5"/>
        <v>22</v>
      </c>
      <c r="F74" s="28">
        <f t="shared" si="6"/>
        <v>9.6628573741998867E-3</v>
      </c>
      <c r="G74" s="28">
        <f t="shared" si="7"/>
        <v>-3.4729328587419919E-4</v>
      </c>
      <c r="H74" s="27">
        <f t="shared" ref="H74:H137" si="15">IF(E74&lt;=$B$4,1,0)</f>
        <v>0</v>
      </c>
      <c r="I74" s="27">
        <f t="shared" ref="I74:I137" si="16">IF(E74&gt;$B$4,1,0)</f>
        <v>1</v>
      </c>
      <c r="J74" s="27">
        <f t="shared" ref="J74:J137" si="17">IF(E74&lt;=$B$5,1,0)</f>
        <v>0</v>
      </c>
      <c r="K74" s="28">
        <f t="shared" si="8"/>
        <v>9.6628573741998867E-3</v>
      </c>
      <c r="L74" s="28">
        <f t="shared" si="9"/>
        <v>-3.4729328587419919E-4</v>
      </c>
      <c r="M74" s="28">
        <f t="shared" si="10"/>
        <v>0</v>
      </c>
      <c r="N74" s="28">
        <f t="shared" si="11"/>
        <v>0</v>
      </c>
      <c r="O74" s="28">
        <f t="shared" ref="O74:O137" si="18">(F74-G74)*H74</f>
        <v>0</v>
      </c>
      <c r="P74" s="28">
        <f t="shared" si="12"/>
        <v>1.0010150660074086E-2</v>
      </c>
      <c r="Q74" s="13">
        <f t="shared" si="13"/>
        <v>0</v>
      </c>
    </row>
    <row r="75" spans="1:17" x14ac:dyDescent="0.25">
      <c r="A75" s="9">
        <f t="shared" si="14"/>
        <v>37530</v>
      </c>
      <c r="B75" s="18">
        <v>37560</v>
      </c>
      <c r="C75" s="26">
        <v>58.021572113037102</v>
      </c>
      <c r="D75" s="19">
        <v>40.034294128417898</v>
      </c>
      <c r="E75" s="11">
        <f t="shared" ref="E75:E138" si="19">IF(MONTH(B75)&lt;&gt;MONTH(B74),1,E74+1)</f>
        <v>23</v>
      </c>
      <c r="F75" s="28">
        <f t="shared" ref="F75:F138" si="20">LN(C75/C74)</f>
        <v>-1.0228049105344771E-2</v>
      </c>
      <c r="G75" s="28">
        <f t="shared" ref="G75:G138" si="21">LN(D75/D74)</f>
        <v>4.5060037849572803E-3</v>
      </c>
      <c r="H75" s="27">
        <f t="shared" si="15"/>
        <v>0</v>
      </c>
      <c r="I75" s="27">
        <f t="shared" si="16"/>
        <v>1</v>
      </c>
      <c r="J75" s="27">
        <f t="shared" si="17"/>
        <v>0</v>
      </c>
      <c r="K75" s="28">
        <f t="shared" ref="K75:K138" si="22">I75*F75</f>
        <v>-1.0228049105344771E-2</v>
      </c>
      <c r="L75" s="28">
        <f t="shared" ref="L75:L138" si="23">I75*G75</f>
        <v>4.5060037849572803E-3</v>
      </c>
      <c r="M75" s="28">
        <f t="shared" ref="M75:M138" si="24">F75*J75</f>
        <v>0</v>
      </c>
      <c r="N75" s="28">
        <f t="shared" ref="N75:N138" si="25">G75*J75</f>
        <v>0</v>
      </c>
      <c r="O75" s="28">
        <f t="shared" si="18"/>
        <v>0</v>
      </c>
      <c r="P75" s="28">
        <f t="shared" ref="P75:P138" si="26">(F75-G75)*I75</f>
        <v>-1.4734052890302052E-2</v>
      </c>
      <c r="Q75" s="13">
        <f t="shared" ref="Q75:Q138" si="27">(F75-G75)*J75</f>
        <v>0</v>
      </c>
    </row>
    <row r="76" spans="1:17" x14ac:dyDescent="0.25">
      <c r="A76" s="9">
        <f t="shared" si="14"/>
        <v>37561</v>
      </c>
      <c r="B76" s="18">
        <v>37561</v>
      </c>
      <c r="C76" s="26">
        <v>59.168685913085902</v>
      </c>
      <c r="D76" s="19">
        <v>39.866931915283203</v>
      </c>
      <c r="E76" s="11">
        <f t="shared" si="19"/>
        <v>1</v>
      </c>
      <c r="F76" s="28">
        <f t="shared" si="20"/>
        <v>1.9577573393613039E-2</v>
      </c>
      <c r="G76" s="28">
        <f t="shared" si="21"/>
        <v>-4.1892337873728029E-3</v>
      </c>
      <c r="H76" s="27">
        <f t="shared" si="15"/>
        <v>1</v>
      </c>
      <c r="I76" s="27">
        <f t="shared" si="16"/>
        <v>0</v>
      </c>
      <c r="J76" s="27">
        <f t="shared" si="17"/>
        <v>1</v>
      </c>
      <c r="K76" s="28">
        <f t="shared" si="22"/>
        <v>0</v>
      </c>
      <c r="L76" s="28">
        <f t="shared" si="23"/>
        <v>0</v>
      </c>
      <c r="M76" s="28">
        <f t="shared" si="24"/>
        <v>1.9577573393613039E-2</v>
      </c>
      <c r="N76" s="28">
        <f t="shared" si="25"/>
        <v>-4.1892337873728029E-3</v>
      </c>
      <c r="O76" s="28">
        <f t="shared" si="18"/>
        <v>2.3766807180985842E-2</v>
      </c>
      <c r="P76" s="28">
        <f t="shared" si="26"/>
        <v>0</v>
      </c>
      <c r="Q76" s="13">
        <f t="shared" si="27"/>
        <v>2.3766807180985842E-2</v>
      </c>
    </row>
    <row r="77" spans="1:17" x14ac:dyDescent="0.25">
      <c r="A77" s="9">
        <f t="shared" si="14"/>
        <v>37561</v>
      </c>
      <c r="B77" s="18">
        <v>37564</v>
      </c>
      <c r="C77" s="26">
        <v>59.732395172119098</v>
      </c>
      <c r="D77" s="19">
        <v>39.690742492675703</v>
      </c>
      <c r="E77" s="11">
        <f t="shared" si="19"/>
        <v>2</v>
      </c>
      <c r="F77" s="28">
        <f t="shared" si="20"/>
        <v>9.4820581519793473E-3</v>
      </c>
      <c r="G77" s="28">
        <f t="shared" si="21"/>
        <v>-4.4292323012290547E-3</v>
      </c>
      <c r="H77" s="27">
        <f t="shared" si="15"/>
        <v>1</v>
      </c>
      <c r="I77" s="27">
        <f t="shared" si="16"/>
        <v>0</v>
      </c>
      <c r="J77" s="27">
        <f t="shared" si="17"/>
        <v>1</v>
      </c>
      <c r="K77" s="28">
        <f t="shared" si="22"/>
        <v>0</v>
      </c>
      <c r="L77" s="28">
        <f t="shared" si="23"/>
        <v>0</v>
      </c>
      <c r="M77" s="28">
        <f t="shared" si="24"/>
        <v>9.4820581519793473E-3</v>
      </c>
      <c r="N77" s="28">
        <f t="shared" si="25"/>
        <v>-4.4292323012290547E-3</v>
      </c>
      <c r="O77" s="28">
        <f t="shared" si="18"/>
        <v>1.3911290453208401E-2</v>
      </c>
      <c r="P77" s="28">
        <f t="shared" si="26"/>
        <v>0</v>
      </c>
      <c r="Q77" s="13">
        <f t="shared" si="27"/>
        <v>1.3911290453208401E-2</v>
      </c>
    </row>
    <row r="78" spans="1:17" x14ac:dyDescent="0.25">
      <c r="A78" s="9">
        <f t="shared" si="14"/>
        <v>37561</v>
      </c>
      <c r="B78" s="18">
        <v>37565</v>
      </c>
      <c r="C78" s="26">
        <v>60.204299926757798</v>
      </c>
      <c r="D78" s="19">
        <v>39.537696838378899</v>
      </c>
      <c r="E78" s="11">
        <f t="shared" si="19"/>
        <v>3</v>
      </c>
      <c r="F78" s="28">
        <f t="shared" si="20"/>
        <v>7.869271193260469E-3</v>
      </c>
      <c r="G78" s="28">
        <f t="shared" si="21"/>
        <v>-3.863406775423643E-3</v>
      </c>
      <c r="H78" s="27">
        <f t="shared" si="15"/>
        <v>1</v>
      </c>
      <c r="I78" s="27">
        <f t="shared" si="16"/>
        <v>0</v>
      </c>
      <c r="J78" s="27">
        <f t="shared" si="17"/>
        <v>1</v>
      </c>
      <c r="K78" s="28">
        <f t="shared" si="22"/>
        <v>0</v>
      </c>
      <c r="L78" s="28">
        <f t="shared" si="23"/>
        <v>0</v>
      </c>
      <c r="M78" s="28">
        <f t="shared" si="24"/>
        <v>7.869271193260469E-3</v>
      </c>
      <c r="N78" s="28">
        <f t="shared" si="25"/>
        <v>-3.863406775423643E-3</v>
      </c>
      <c r="O78" s="28">
        <f t="shared" si="18"/>
        <v>1.1732677968684112E-2</v>
      </c>
      <c r="P78" s="28">
        <f t="shared" si="26"/>
        <v>0</v>
      </c>
      <c r="Q78" s="13">
        <f t="shared" si="27"/>
        <v>1.1732677968684112E-2</v>
      </c>
    </row>
    <row r="79" spans="1:17" x14ac:dyDescent="0.25">
      <c r="A79" s="9">
        <f t="shared" si="14"/>
        <v>37561</v>
      </c>
      <c r="B79" s="18">
        <v>37566</v>
      </c>
      <c r="C79" s="26">
        <v>60.984302520751903</v>
      </c>
      <c r="D79" s="19">
        <v>39.695384979247997</v>
      </c>
      <c r="E79" s="11">
        <f t="shared" si="19"/>
        <v>4</v>
      </c>
      <c r="F79" s="28">
        <f t="shared" si="20"/>
        <v>1.2872718212669334E-2</v>
      </c>
      <c r="G79" s="28">
        <f t="shared" si="21"/>
        <v>3.9803664187624595E-3</v>
      </c>
      <c r="H79" s="27">
        <f t="shared" si="15"/>
        <v>1</v>
      </c>
      <c r="I79" s="27">
        <f t="shared" si="16"/>
        <v>0</v>
      </c>
      <c r="J79" s="27">
        <f t="shared" si="17"/>
        <v>1</v>
      </c>
      <c r="K79" s="28">
        <f t="shared" si="22"/>
        <v>0</v>
      </c>
      <c r="L79" s="28">
        <f t="shared" si="23"/>
        <v>0</v>
      </c>
      <c r="M79" s="28">
        <f t="shared" si="24"/>
        <v>1.2872718212669334E-2</v>
      </c>
      <c r="N79" s="28">
        <f t="shared" si="25"/>
        <v>3.9803664187624595E-3</v>
      </c>
      <c r="O79" s="28">
        <f t="shared" si="18"/>
        <v>8.892351793906874E-3</v>
      </c>
      <c r="P79" s="28">
        <f t="shared" si="26"/>
        <v>0</v>
      </c>
      <c r="Q79" s="13">
        <f t="shared" si="27"/>
        <v>8.892351793906874E-3</v>
      </c>
    </row>
    <row r="80" spans="1:17" x14ac:dyDescent="0.25">
      <c r="A80" s="9">
        <f t="shared" si="14"/>
        <v>37561</v>
      </c>
      <c r="B80" s="18">
        <v>37567</v>
      </c>
      <c r="C80" s="26">
        <v>59.489849090576101</v>
      </c>
      <c r="D80" s="19">
        <v>40.6783447265625</v>
      </c>
      <c r="E80" s="11">
        <f t="shared" si="19"/>
        <v>5</v>
      </c>
      <c r="F80" s="28">
        <f t="shared" si="20"/>
        <v>-2.481080085399457E-2</v>
      </c>
      <c r="G80" s="28">
        <f t="shared" si="21"/>
        <v>2.4460946686538636E-2</v>
      </c>
      <c r="H80" s="27">
        <f t="shared" si="15"/>
        <v>1</v>
      </c>
      <c r="I80" s="27">
        <f t="shared" si="16"/>
        <v>0</v>
      </c>
      <c r="J80" s="27">
        <f t="shared" si="17"/>
        <v>1</v>
      </c>
      <c r="K80" s="28">
        <f t="shared" si="22"/>
        <v>0</v>
      </c>
      <c r="L80" s="28">
        <f t="shared" si="23"/>
        <v>0</v>
      </c>
      <c r="M80" s="28">
        <f t="shared" si="24"/>
        <v>-2.481080085399457E-2</v>
      </c>
      <c r="N80" s="28">
        <f t="shared" si="25"/>
        <v>2.4460946686538636E-2</v>
      </c>
      <c r="O80" s="28">
        <f t="shared" si="18"/>
        <v>-4.9271747540533206E-2</v>
      </c>
      <c r="P80" s="28">
        <f t="shared" si="26"/>
        <v>0</v>
      </c>
      <c r="Q80" s="13">
        <f t="shared" si="27"/>
        <v>-4.9271747540533206E-2</v>
      </c>
    </row>
    <row r="81" spans="1:17" x14ac:dyDescent="0.25">
      <c r="A81" s="9">
        <f t="shared" si="14"/>
        <v>37561</v>
      </c>
      <c r="B81" s="18">
        <v>37568</v>
      </c>
      <c r="C81" s="26">
        <v>58.762298583984297</v>
      </c>
      <c r="D81" s="19">
        <v>41.007553100585902</v>
      </c>
      <c r="E81" s="11">
        <f t="shared" si="19"/>
        <v>6</v>
      </c>
      <c r="F81" s="28">
        <f t="shared" si="20"/>
        <v>-1.2305225761475677E-2</v>
      </c>
      <c r="G81" s="28">
        <f t="shared" si="21"/>
        <v>8.0603914547072632E-3</v>
      </c>
      <c r="H81" s="27">
        <f t="shared" si="15"/>
        <v>1</v>
      </c>
      <c r="I81" s="27">
        <f t="shared" si="16"/>
        <v>0</v>
      </c>
      <c r="J81" s="27">
        <f t="shared" si="17"/>
        <v>0</v>
      </c>
      <c r="K81" s="28">
        <f t="shared" si="22"/>
        <v>0</v>
      </c>
      <c r="L81" s="28">
        <f t="shared" si="23"/>
        <v>0</v>
      </c>
      <c r="M81" s="28">
        <f t="shared" si="24"/>
        <v>0</v>
      </c>
      <c r="N81" s="28">
        <f t="shared" si="25"/>
        <v>0</v>
      </c>
      <c r="O81" s="28">
        <f t="shared" si="18"/>
        <v>-2.0365617216182942E-2</v>
      </c>
      <c r="P81" s="28">
        <f t="shared" si="26"/>
        <v>0</v>
      </c>
      <c r="Q81" s="13">
        <f t="shared" si="27"/>
        <v>0</v>
      </c>
    </row>
    <row r="82" spans="1:17" x14ac:dyDescent="0.25">
      <c r="A82" s="9">
        <f t="shared" si="14"/>
        <v>37561</v>
      </c>
      <c r="B82" s="18">
        <v>37571</v>
      </c>
      <c r="C82" s="26">
        <v>57.851188659667898</v>
      </c>
      <c r="D82" s="19">
        <v>41.230110168457003</v>
      </c>
      <c r="E82" s="11">
        <f t="shared" si="19"/>
        <v>7</v>
      </c>
      <c r="F82" s="28">
        <f t="shared" si="20"/>
        <v>-1.56264680156489E-2</v>
      </c>
      <c r="G82" s="28">
        <f t="shared" si="21"/>
        <v>5.4125470582138289E-3</v>
      </c>
      <c r="H82" s="27">
        <f t="shared" si="15"/>
        <v>1</v>
      </c>
      <c r="I82" s="27">
        <f t="shared" si="16"/>
        <v>0</v>
      </c>
      <c r="J82" s="27">
        <f t="shared" si="17"/>
        <v>0</v>
      </c>
      <c r="K82" s="28">
        <f t="shared" si="22"/>
        <v>0</v>
      </c>
      <c r="L82" s="28">
        <f t="shared" si="23"/>
        <v>0</v>
      </c>
      <c r="M82" s="28">
        <f t="shared" si="24"/>
        <v>0</v>
      </c>
      <c r="N82" s="28">
        <f t="shared" si="25"/>
        <v>0</v>
      </c>
      <c r="O82" s="28">
        <f t="shared" si="18"/>
        <v>-2.103901507386273E-2</v>
      </c>
      <c r="P82" s="28">
        <f t="shared" si="26"/>
        <v>0</v>
      </c>
      <c r="Q82" s="13">
        <f t="shared" si="27"/>
        <v>0</v>
      </c>
    </row>
    <row r="83" spans="1:17" x14ac:dyDescent="0.25">
      <c r="A83" s="9">
        <f t="shared" si="14"/>
        <v>37561</v>
      </c>
      <c r="B83" s="18">
        <v>37572</v>
      </c>
      <c r="C83" s="26">
        <v>58.310009002685497</v>
      </c>
      <c r="D83" s="19">
        <v>40.993637084960902</v>
      </c>
      <c r="E83" s="11">
        <f t="shared" si="19"/>
        <v>8</v>
      </c>
      <c r="F83" s="28">
        <f t="shared" si="20"/>
        <v>7.8997589272674015E-3</v>
      </c>
      <c r="G83" s="28">
        <f t="shared" si="21"/>
        <v>-5.7519571503626974E-3</v>
      </c>
      <c r="H83" s="27">
        <f t="shared" si="15"/>
        <v>1</v>
      </c>
      <c r="I83" s="27">
        <f t="shared" si="16"/>
        <v>0</v>
      </c>
      <c r="J83" s="27">
        <f t="shared" si="17"/>
        <v>0</v>
      </c>
      <c r="K83" s="28">
        <f t="shared" si="22"/>
        <v>0</v>
      </c>
      <c r="L83" s="28">
        <f t="shared" si="23"/>
        <v>0</v>
      </c>
      <c r="M83" s="28">
        <f t="shared" si="24"/>
        <v>0</v>
      </c>
      <c r="N83" s="28">
        <f t="shared" si="25"/>
        <v>0</v>
      </c>
      <c r="O83" s="28">
        <f t="shared" si="18"/>
        <v>1.3651716077630098E-2</v>
      </c>
      <c r="P83" s="28">
        <f t="shared" si="26"/>
        <v>0</v>
      </c>
      <c r="Q83" s="13">
        <f t="shared" si="27"/>
        <v>0</v>
      </c>
    </row>
    <row r="84" spans="1:17" x14ac:dyDescent="0.25">
      <c r="A84" s="9">
        <f t="shared" si="14"/>
        <v>37561</v>
      </c>
      <c r="B84" s="18">
        <v>37573</v>
      </c>
      <c r="C84" s="26">
        <v>58.369003295898402</v>
      </c>
      <c r="D84" s="19">
        <v>41.081748962402301</v>
      </c>
      <c r="E84" s="11">
        <f t="shared" si="19"/>
        <v>9</v>
      </c>
      <c r="F84" s="28">
        <f t="shared" si="20"/>
        <v>1.0112238195692962E-3</v>
      </c>
      <c r="G84" s="28">
        <f t="shared" si="21"/>
        <v>2.147097090481873E-3</v>
      </c>
      <c r="H84" s="27">
        <f t="shared" si="15"/>
        <v>1</v>
      </c>
      <c r="I84" s="27">
        <f t="shared" si="16"/>
        <v>0</v>
      </c>
      <c r="J84" s="27">
        <f t="shared" si="17"/>
        <v>0</v>
      </c>
      <c r="K84" s="28">
        <f t="shared" si="22"/>
        <v>0</v>
      </c>
      <c r="L84" s="28">
        <f t="shared" si="23"/>
        <v>0</v>
      </c>
      <c r="M84" s="28">
        <f t="shared" si="24"/>
        <v>0</v>
      </c>
      <c r="N84" s="28">
        <f t="shared" si="25"/>
        <v>0</v>
      </c>
      <c r="O84" s="28">
        <f t="shared" si="18"/>
        <v>-1.1358732709125768E-3</v>
      </c>
      <c r="P84" s="28">
        <f t="shared" si="26"/>
        <v>0</v>
      </c>
      <c r="Q84" s="13">
        <f t="shared" si="27"/>
        <v>0</v>
      </c>
    </row>
    <row r="85" spans="1:17" x14ac:dyDescent="0.25">
      <c r="A85" s="9">
        <f t="shared" si="14"/>
        <v>37561</v>
      </c>
      <c r="B85" s="18">
        <v>37574</v>
      </c>
      <c r="C85" s="26">
        <v>59.470165252685497</v>
      </c>
      <c r="D85" s="19">
        <v>40.228599548339801</v>
      </c>
      <c r="E85" s="11">
        <f t="shared" si="19"/>
        <v>10</v>
      </c>
      <c r="F85" s="28">
        <f t="shared" si="20"/>
        <v>1.8689779024623508E-2</v>
      </c>
      <c r="G85" s="28">
        <f t="shared" si="21"/>
        <v>-2.0985784473114333E-2</v>
      </c>
      <c r="H85" s="27">
        <f t="shared" si="15"/>
        <v>1</v>
      </c>
      <c r="I85" s="27">
        <f t="shared" si="16"/>
        <v>0</v>
      </c>
      <c r="J85" s="27">
        <f t="shared" si="17"/>
        <v>0</v>
      </c>
      <c r="K85" s="28">
        <f t="shared" si="22"/>
        <v>0</v>
      </c>
      <c r="L85" s="28">
        <f t="shared" si="23"/>
        <v>0</v>
      </c>
      <c r="M85" s="28">
        <f t="shared" si="24"/>
        <v>0</v>
      </c>
      <c r="N85" s="28">
        <f t="shared" si="25"/>
        <v>0</v>
      </c>
      <c r="O85" s="28">
        <f t="shared" si="18"/>
        <v>3.9675563497737841E-2</v>
      </c>
      <c r="P85" s="28">
        <f t="shared" si="26"/>
        <v>0</v>
      </c>
      <c r="Q85" s="13">
        <f t="shared" si="27"/>
        <v>0</v>
      </c>
    </row>
    <row r="86" spans="1:17" x14ac:dyDescent="0.25">
      <c r="A86" s="9">
        <f t="shared" si="14"/>
        <v>37561</v>
      </c>
      <c r="B86" s="18">
        <v>37575</v>
      </c>
      <c r="C86" s="26">
        <v>59.909336090087798</v>
      </c>
      <c r="D86" s="19">
        <v>40.390880584716797</v>
      </c>
      <c r="E86" s="11">
        <f t="shared" si="19"/>
        <v>11</v>
      </c>
      <c r="F86" s="28">
        <f t="shared" si="20"/>
        <v>7.3575917747905391E-3</v>
      </c>
      <c r="G86" s="28">
        <f t="shared" si="21"/>
        <v>4.0258571573589521E-3</v>
      </c>
      <c r="H86" s="27">
        <f t="shared" si="15"/>
        <v>1</v>
      </c>
      <c r="I86" s="27">
        <f t="shared" si="16"/>
        <v>0</v>
      </c>
      <c r="J86" s="27">
        <f t="shared" si="17"/>
        <v>0</v>
      </c>
      <c r="K86" s="28">
        <f t="shared" si="22"/>
        <v>0</v>
      </c>
      <c r="L86" s="28">
        <f t="shared" si="23"/>
        <v>0</v>
      </c>
      <c r="M86" s="28">
        <f t="shared" si="24"/>
        <v>0</v>
      </c>
      <c r="N86" s="28">
        <f t="shared" si="25"/>
        <v>0</v>
      </c>
      <c r="O86" s="28">
        <f t="shared" si="18"/>
        <v>3.331734617431587E-3</v>
      </c>
      <c r="P86" s="28">
        <f t="shared" si="26"/>
        <v>0</v>
      </c>
      <c r="Q86" s="13">
        <f t="shared" si="27"/>
        <v>0</v>
      </c>
    </row>
    <row r="87" spans="1:17" x14ac:dyDescent="0.25">
      <c r="A87" s="9">
        <f t="shared" si="14"/>
        <v>37561</v>
      </c>
      <c r="B87" s="18">
        <v>37578</v>
      </c>
      <c r="C87" s="26">
        <v>59.306327819824197</v>
      </c>
      <c r="D87" s="19">
        <v>40.5717163085937</v>
      </c>
      <c r="E87" s="11">
        <f t="shared" si="19"/>
        <v>12</v>
      </c>
      <c r="F87" s="28">
        <f t="shared" si="20"/>
        <v>-1.0116345338449914E-2</v>
      </c>
      <c r="G87" s="28">
        <f t="shared" si="21"/>
        <v>4.4671498083562241E-3</v>
      </c>
      <c r="H87" s="27">
        <f t="shared" si="15"/>
        <v>1</v>
      </c>
      <c r="I87" s="27">
        <f t="shared" si="16"/>
        <v>0</v>
      </c>
      <c r="J87" s="27">
        <f t="shared" si="17"/>
        <v>0</v>
      </c>
      <c r="K87" s="28">
        <f t="shared" si="22"/>
        <v>0</v>
      </c>
      <c r="L87" s="28">
        <f t="shared" si="23"/>
        <v>0</v>
      </c>
      <c r="M87" s="28">
        <f t="shared" si="24"/>
        <v>0</v>
      </c>
      <c r="N87" s="28">
        <f t="shared" si="25"/>
        <v>0</v>
      </c>
      <c r="O87" s="28">
        <f t="shared" si="18"/>
        <v>-1.4583495146806139E-2</v>
      </c>
      <c r="P87" s="28">
        <f t="shared" si="26"/>
        <v>0</v>
      </c>
      <c r="Q87" s="13">
        <f t="shared" si="27"/>
        <v>0</v>
      </c>
    </row>
    <row r="88" spans="1:17" x14ac:dyDescent="0.25">
      <c r="A88" s="9">
        <f t="shared" si="14"/>
        <v>37561</v>
      </c>
      <c r="B88" s="18">
        <v>37579</v>
      </c>
      <c r="C88" s="26">
        <v>59.227634429931598</v>
      </c>
      <c r="D88" s="19">
        <v>40.720127105712798</v>
      </c>
      <c r="E88" s="11">
        <f t="shared" si="19"/>
        <v>13</v>
      </c>
      <c r="F88" s="28">
        <f t="shared" si="20"/>
        <v>-1.3277781314375023E-3</v>
      </c>
      <c r="G88" s="28">
        <f t="shared" si="21"/>
        <v>3.6513125000279078E-3</v>
      </c>
      <c r="H88" s="27">
        <f t="shared" si="15"/>
        <v>1</v>
      </c>
      <c r="I88" s="27">
        <f t="shared" si="16"/>
        <v>0</v>
      </c>
      <c r="J88" s="27">
        <f t="shared" si="17"/>
        <v>0</v>
      </c>
      <c r="K88" s="28">
        <f t="shared" si="22"/>
        <v>0</v>
      </c>
      <c r="L88" s="28">
        <f t="shared" si="23"/>
        <v>0</v>
      </c>
      <c r="M88" s="28">
        <f t="shared" si="24"/>
        <v>0</v>
      </c>
      <c r="N88" s="28">
        <f t="shared" si="25"/>
        <v>0</v>
      </c>
      <c r="O88" s="28">
        <f t="shared" si="18"/>
        <v>-4.9790906314654097E-3</v>
      </c>
      <c r="P88" s="28">
        <f t="shared" si="26"/>
        <v>0</v>
      </c>
      <c r="Q88" s="13">
        <f t="shared" si="27"/>
        <v>0</v>
      </c>
    </row>
    <row r="89" spans="1:17" x14ac:dyDescent="0.25">
      <c r="A89" s="9">
        <f t="shared" si="14"/>
        <v>37561</v>
      </c>
      <c r="B89" s="18">
        <v>37580</v>
      </c>
      <c r="C89" s="26">
        <v>60.545131683349602</v>
      </c>
      <c r="D89" s="19">
        <v>40.321315765380803</v>
      </c>
      <c r="E89" s="11">
        <f t="shared" si="19"/>
        <v>14</v>
      </c>
      <c r="F89" s="28">
        <f t="shared" si="20"/>
        <v>2.2000834393854234E-2</v>
      </c>
      <c r="G89" s="28">
        <f t="shared" si="21"/>
        <v>-9.842237393370196E-3</v>
      </c>
      <c r="H89" s="27">
        <f t="shared" si="15"/>
        <v>1</v>
      </c>
      <c r="I89" s="27">
        <f t="shared" si="16"/>
        <v>0</v>
      </c>
      <c r="J89" s="27">
        <f t="shared" si="17"/>
        <v>0</v>
      </c>
      <c r="K89" s="28">
        <f t="shared" si="22"/>
        <v>0</v>
      </c>
      <c r="L89" s="28">
        <f t="shared" si="23"/>
        <v>0</v>
      </c>
      <c r="M89" s="28">
        <f t="shared" si="24"/>
        <v>0</v>
      </c>
      <c r="N89" s="28">
        <f t="shared" si="25"/>
        <v>0</v>
      </c>
      <c r="O89" s="28">
        <f t="shared" si="18"/>
        <v>3.1843071787224432E-2</v>
      </c>
      <c r="P89" s="28">
        <f t="shared" si="26"/>
        <v>0</v>
      </c>
      <c r="Q89" s="13">
        <f t="shared" si="27"/>
        <v>0</v>
      </c>
    </row>
    <row r="90" spans="1:17" x14ac:dyDescent="0.25">
      <c r="A90" s="9">
        <f t="shared" si="14"/>
        <v>37561</v>
      </c>
      <c r="B90" s="18">
        <v>37581</v>
      </c>
      <c r="C90" s="26">
        <v>61.672512054443303</v>
      </c>
      <c r="D90" s="19">
        <v>39.931812286376903</v>
      </c>
      <c r="E90" s="11">
        <f t="shared" si="19"/>
        <v>15</v>
      </c>
      <c r="F90" s="28">
        <f t="shared" si="20"/>
        <v>1.8449256819462044E-2</v>
      </c>
      <c r="G90" s="28">
        <f t="shared" si="21"/>
        <v>-9.7069496694884676E-3</v>
      </c>
      <c r="H90" s="27">
        <f t="shared" si="15"/>
        <v>1</v>
      </c>
      <c r="I90" s="27">
        <f t="shared" si="16"/>
        <v>0</v>
      </c>
      <c r="J90" s="27">
        <f t="shared" si="17"/>
        <v>0</v>
      </c>
      <c r="K90" s="28">
        <f t="shared" si="22"/>
        <v>0</v>
      </c>
      <c r="L90" s="28">
        <f t="shared" si="23"/>
        <v>0</v>
      </c>
      <c r="M90" s="28">
        <f t="shared" si="24"/>
        <v>0</v>
      </c>
      <c r="N90" s="28">
        <f t="shared" si="25"/>
        <v>0</v>
      </c>
      <c r="O90" s="28">
        <f t="shared" si="18"/>
        <v>2.8156206488950512E-2</v>
      </c>
      <c r="P90" s="28">
        <f t="shared" si="26"/>
        <v>0</v>
      </c>
      <c r="Q90" s="13">
        <f t="shared" si="27"/>
        <v>0</v>
      </c>
    </row>
    <row r="91" spans="1:17" x14ac:dyDescent="0.25">
      <c r="A91" s="9">
        <f t="shared" si="14"/>
        <v>37561</v>
      </c>
      <c r="B91" s="18">
        <v>37582</v>
      </c>
      <c r="C91" s="26">
        <v>61.233390808105398</v>
      </c>
      <c r="D91" s="19">
        <v>39.894737243652301</v>
      </c>
      <c r="E91" s="11">
        <f t="shared" si="19"/>
        <v>16</v>
      </c>
      <c r="F91" s="28">
        <f t="shared" si="20"/>
        <v>-7.1456798184117848E-3</v>
      </c>
      <c r="G91" s="28">
        <f t="shared" si="21"/>
        <v>-9.2889009004360184E-4</v>
      </c>
      <c r="H91" s="27">
        <f t="shared" si="15"/>
        <v>0</v>
      </c>
      <c r="I91" s="27">
        <f t="shared" si="16"/>
        <v>1</v>
      </c>
      <c r="J91" s="27">
        <f t="shared" si="17"/>
        <v>0</v>
      </c>
      <c r="K91" s="28">
        <f t="shared" si="22"/>
        <v>-7.1456798184117848E-3</v>
      </c>
      <c r="L91" s="28">
        <f t="shared" si="23"/>
        <v>-9.2889009004360184E-4</v>
      </c>
      <c r="M91" s="28">
        <f t="shared" si="24"/>
        <v>0</v>
      </c>
      <c r="N91" s="28">
        <f t="shared" si="25"/>
        <v>0</v>
      </c>
      <c r="O91" s="28">
        <f t="shared" si="18"/>
        <v>0</v>
      </c>
      <c r="P91" s="28">
        <f t="shared" si="26"/>
        <v>-6.216789728368183E-3</v>
      </c>
      <c r="Q91" s="13">
        <f t="shared" si="27"/>
        <v>0</v>
      </c>
    </row>
    <row r="92" spans="1:17" x14ac:dyDescent="0.25">
      <c r="A92" s="9">
        <f t="shared" si="14"/>
        <v>37561</v>
      </c>
      <c r="B92" s="18">
        <v>37585</v>
      </c>
      <c r="C92" s="26">
        <v>61.272674560546797</v>
      </c>
      <c r="D92" s="19">
        <v>39.820549011230398</v>
      </c>
      <c r="E92" s="11">
        <f t="shared" si="19"/>
        <v>17</v>
      </c>
      <c r="F92" s="28">
        <f t="shared" si="20"/>
        <v>6.4133565419267544E-4</v>
      </c>
      <c r="G92" s="28">
        <f t="shared" si="21"/>
        <v>-1.8613306763717121E-3</v>
      </c>
      <c r="H92" s="27">
        <f t="shared" si="15"/>
        <v>0</v>
      </c>
      <c r="I92" s="27">
        <f t="shared" si="16"/>
        <v>1</v>
      </c>
      <c r="J92" s="27">
        <f t="shared" si="17"/>
        <v>0</v>
      </c>
      <c r="K92" s="28">
        <f t="shared" si="22"/>
        <v>6.4133565419267544E-4</v>
      </c>
      <c r="L92" s="28">
        <f t="shared" si="23"/>
        <v>-1.8613306763717121E-3</v>
      </c>
      <c r="M92" s="28">
        <f t="shared" si="24"/>
        <v>0</v>
      </c>
      <c r="N92" s="28">
        <f t="shared" si="25"/>
        <v>0</v>
      </c>
      <c r="O92" s="28">
        <f t="shared" si="18"/>
        <v>0</v>
      </c>
      <c r="P92" s="28">
        <f t="shared" si="26"/>
        <v>2.5026663305643877E-3</v>
      </c>
      <c r="Q92" s="13">
        <f t="shared" si="27"/>
        <v>0</v>
      </c>
    </row>
    <row r="93" spans="1:17" x14ac:dyDescent="0.25">
      <c r="A93" s="9">
        <f t="shared" si="14"/>
        <v>37561</v>
      </c>
      <c r="B93" s="18">
        <v>37586</v>
      </c>
      <c r="C93" s="26">
        <v>60.105964660644503</v>
      </c>
      <c r="D93" s="19">
        <v>40.321315765380803</v>
      </c>
      <c r="E93" s="11">
        <f t="shared" si="19"/>
        <v>18</v>
      </c>
      <c r="F93" s="28">
        <f t="shared" si="20"/>
        <v>-1.9224895607705426E-2</v>
      </c>
      <c r="G93" s="28">
        <f t="shared" si="21"/>
        <v>1.2497170435903791E-2</v>
      </c>
      <c r="H93" s="27">
        <f t="shared" si="15"/>
        <v>0</v>
      </c>
      <c r="I93" s="27">
        <f t="shared" si="16"/>
        <v>1</v>
      </c>
      <c r="J93" s="27">
        <f t="shared" si="17"/>
        <v>0</v>
      </c>
      <c r="K93" s="28">
        <f t="shared" si="22"/>
        <v>-1.9224895607705426E-2</v>
      </c>
      <c r="L93" s="28">
        <f t="shared" si="23"/>
        <v>1.2497170435903791E-2</v>
      </c>
      <c r="M93" s="28">
        <f t="shared" si="24"/>
        <v>0</v>
      </c>
      <c r="N93" s="28">
        <f t="shared" si="25"/>
        <v>0</v>
      </c>
      <c r="O93" s="28">
        <f t="shared" si="18"/>
        <v>0</v>
      </c>
      <c r="P93" s="28">
        <f t="shared" si="26"/>
        <v>-3.1722066043609221E-2</v>
      </c>
      <c r="Q93" s="13">
        <f t="shared" si="27"/>
        <v>0</v>
      </c>
    </row>
    <row r="94" spans="1:17" x14ac:dyDescent="0.25">
      <c r="A94" s="9">
        <f t="shared" si="14"/>
        <v>37561</v>
      </c>
      <c r="B94" s="18">
        <v>37587</v>
      </c>
      <c r="C94" s="26">
        <v>61.797054290771399</v>
      </c>
      <c r="D94" s="19">
        <v>39.4125366210937</v>
      </c>
      <c r="E94" s="11">
        <f t="shared" si="19"/>
        <v>19</v>
      </c>
      <c r="F94" s="28">
        <f t="shared" si="20"/>
        <v>2.7746615911700488E-2</v>
      </c>
      <c r="G94" s="28">
        <f t="shared" si="21"/>
        <v>-2.2796302255284652E-2</v>
      </c>
      <c r="H94" s="27">
        <f t="shared" si="15"/>
        <v>0</v>
      </c>
      <c r="I94" s="27">
        <f t="shared" si="16"/>
        <v>1</v>
      </c>
      <c r="J94" s="27">
        <f t="shared" si="17"/>
        <v>0</v>
      </c>
      <c r="K94" s="28">
        <f t="shared" si="22"/>
        <v>2.7746615911700488E-2</v>
      </c>
      <c r="L94" s="28">
        <f t="shared" si="23"/>
        <v>-2.2796302255284652E-2</v>
      </c>
      <c r="M94" s="28">
        <f t="shared" si="24"/>
        <v>0</v>
      </c>
      <c r="N94" s="28">
        <f t="shared" si="25"/>
        <v>0</v>
      </c>
      <c r="O94" s="28">
        <f t="shared" si="18"/>
        <v>0</v>
      </c>
      <c r="P94" s="28">
        <f t="shared" si="26"/>
        <v>5.054291816698514E-2</v>
      </c>
      <c r="Q94" s="13">
        <f t="shared" si="27"/>
        <v>0</v>
      </c>
    </row>
    <row r="95" spans="1:17" x14ac:dyDescent="0.25">
      <c r="A95" s="9">
        <f t="shared" si="14"/>
        <v>37561</v>
      </c>
      <c r="B95" s="18">
        <v>37589</v>
      </c>
      <c r="C95" s="26">
        <v>61.600437164306598</v>
      </c>
      <c r="D95" s="19">
        <v>39.667522430419901</v>
      </c>
      <c r="E95" s="11">
        <f t="shared" si="19"/>
        <v>20</v>
      </c>
      <c r="F95" s="28">
        <f t="shared" si="20"/>
        <v>-3.1867307922988342E-3</v>
      </c>
      <c r="G95" s="28">
        <f t="shared" si="21"/>
        <v>6.448824041497131E-3</v>
      </c>
      <c r="H95" s="27">
        <f t="shared" si="15"/>
        <v>0</v>
      </c>
      <c r="I95" s="27">
        <f t="shared" si="16"/>
        <v>1</v>
      </c>
      <c r="J95" s="27">
        <f t="shared" si="17"/>
        <v>0</v>
      </c>
      <c r="K95" s="28">
        <f t="shared" si="22"/>
        <v>-3.1867307922988342E-3</v>
      </c>
      <c r="L95" s="28">
        <f t="shared" si="23"/>
        <v>6.448824041497131E-3</v>
      </c>
      <c r="M95" s="28">
        <f t="shared" si="24"/>
        <v>0</v>
      </c>
      <c r="N95" s="28">
        <f t="shared" si="25"/>
        <v>0</v>
      </c>
      <c r="O95" s="28">
        <f t="shared" si="18"/>
        <v>0</v>
      </c>
      <c r="P95" s="28">
        <f t="shared" si="26"/>
        <v>-9.6355548337959656E-3</v>
      </c>
      <c r="Q95" s="13">
        <f t="shared" si="27"/>
        <v>0</v>
      </c>
    </row>
    <row r="96" spans="1:17" x14ac:dyDescent="0.25">
      <c r="A96" s="9">
        <f t="shared" si="14"/>
        <v>37591</v>
      </c>
      <c r="B96" s="18">
        <v>37592</v>
      </c>
      <c r="C96" s="26">
        <v>61.698741912841797</v>
      </c>
      <c r="D96" s="19">
        <v>39.704345703125</v>
      </c>
      <c r="E96" s="11">
        <f t="shared" si="19"/>
        <v>1</v>
      </c>
      <c r="F96" s="28">
        <f t="shared" si="20"/>
        <v>1.5945729744614532E-3</v>
      </c>
      <c r="G96" s="28">
        <f t="shared" si="21"/>
        <v>9.278671703939654E-4</v>
      </c>
      <c r="H96" s="27">
        <f t="shared" si="15"/>
        <v>1</v>
      </c>
      <c r="I96" s="27">
        <f t="shared" si="16"/>
        <v>0</v>
      </c>
      <c r="J96" s="27">
        <f t="shared" si="17"/>
        <v>1</v>
      </c>
      <c r="K96" s="28">
        <f t="shared" si="22"/>
        <v>0</v>
      </c>
      <c r="L96" s="28">
        <f t="shared" si="23"/>
        <v>0</v>
      </c>
      <c r="M96" s="28">
        <f t="shared" si="24"/>
        <v>1.5945729744614532E-3</v>
      </c>
      <c r="N96" s="28">
        <f t="shared" si="25"/>
        <v>9.278671703939654E-4</v>
      </c>
      <c r="O96" s="28">
        <f t="shared" si="18"/>
        <v>6.667058040674878E-4</v>
      </c>
      <c r="P96" s="28">
        <f t="shared" si="26"/>
        <v>0</v>
      </c>
      <c r="Q96" s="13">
        <f t="shared" si="27"/>
        <v>6.667058040674878E-4</v>
      </c>
    </row>
    <row r="97" spans="1:17" x14ac:dyDescent="0.25">
      <c r="A97" s="9">
        <f t="shared" si="14"/>
        <v>37591</v>
      </c>
      <c r="B97" s="18">
        <v>37593</v>
      </c>
      <c r="C97" s="26">
        <v>60.872859954833899</v>
      </c>
      <c r="D97" s="19">
        <v>39.760257720947202</v>
      </c>
      <c r="E97" s="11">
        <f t="shared" si="19"/>
        <v>2</v>
      </c>
      <c r="F97" s="28">
        <f t="shared" si="20"/>
        <v>-1.3476114273155978E-2</v>
      </c>
      <c r="G97" s="28">
        <f t="shared" si="21"/>
        <v>1.4072184253039084E-3</v>
      </c>
      <c r="H97" s="27">
        <f t="shared" si="15"/>
        <v>1</v>
      </c>
      <c r="I97" s="27">
        <f t="shared" si="16"/>
        <v>0</v>
      </c>
      <c r="J97" s="27">
        <f t="shared" si="17"/>
        <v>1</v>
      </c>
      <c r="K97" s="28">
        <f t="shared" si="22"/>
        <v>0</v>
      </c>
      <c r="L97" s="28">
        <f t="shared" si="23"/>
        <v>0</v>
      </c>
      <c r="M97" s="28">
        <f t="shared" si="24"/>
        <v>-1.3476114273155978E-2</v>
      </c>
      <c r="N97" s="28">
        <f t="shared" si="25"/>
        <v>1.4072184253039084E-3</v>
      </c>
      <c r="O97" s="28">
        <f t="shared" si="18"/>
        <v>-1.4883332698459886E-2</v>
      </c>
      <c r="P97" s="28">
        <f t="shared" si="26"/>
        <v>0</v>
      </c>
      <c r="Q97" s="13">
        <f t="shared" si="27"/>
        <v>-1.4883332698459886E-2</v>
      </c>
    </row>
    <row r="98" spans="1:17" x14ac:dyDescent="0.25">
      <c r="A98" s="9">
        <f t="shared" si="14"/>
        <v>37591</v>
      </c>
      <c r="B98" s="18">
        <v>37594</v>
      </c>
      <c r="C98" s="26">
        <v>60.597579956054602</v>
      </c>
      <c r="D98" s="19">
        <v>39.965187072753899</v>
      </c>
      <c r="E98" s="11">
        <f t="shared" si="19"/>
        <v>3</v>
      </c>
      <c r="F98" s="28">
        <f t="shared" si="20"/>
        <v>-4.5324684794704568E-3</v>
      </c>
      <c r="G98" s="28">
        <f t="shared" si="21"/>
        <v>5.1408882991378808E-3</v>
      </c>
      <c r="H98" s="27">
        <f t="shared" si="15"/>
        <v>1</v>
      </c>
      <c r="I98" s="27">
        <f t="shared" si="16"/>
        <v>0</v>
      </c>
      <c r="J98" s="27">
        <f t="shared" si="17"/>
        <v>1</v>
      </c>
      <c r="K98" s="28">
        <f t="shared" si="22"/>
        <v>0</v>
      </c>
      <c r="L98" s="28">
        <f t="shared" si="23"/>
        <v>0</v>
      </c>
      <c r="M98" s="28">
        <f t="shared" si="24"/>
        <v>-4.5324684794704568E-3</v>
      </c>
      <c r="N98" s="28">
        <f t="shared" si="25"/>
        <v>5.1408882991378808E-3</v>
      </c>
      <c r="O98" s="28">
        <f t="shared" si="18"/>
        <v>-9.6733567786083385E-3</v>
      </c>
      <c r="P98" s="28">
        <f t="shared" si="26"/>
        <v>0</v>
      </c>
      <c r="Q98" s="13">
        <f t="shared" si="27"/>
        <v>-9.6733567786083385E-3</v>
      </c>
    </row>
    <row r="99" spans="1:17" x14ac:dyDescent="0.25">
      <c r="A99" s="9">
        <f t="shared" si="14"/>
        <v>37591</v>
      </c>
      <c r="B99" s="18">
        <v>37595</v>
      </c>
      <c r="C99" s="26">
        <v>59.928966522216797</v>
      </c>
      <c r="D99" s="19">
        <v>40.067657470703097</v>
      </c>
      <c r="E99" s="11">
        <f t="shared" si="19"/>
        <v>4</v>
      </c>
      <c r="F99" s="28">
        <f t="shared" si="20"/>
        <v>-1.1094987986477645E-2</v>
      </c>
      <c r="G99" s="28">
        <f t="shared" si="21"/>
        <v>2.5607100316695761E-3</v>
      </c>
      <c r="H99" s="27">
        <f t="shared" si="15"/>
        <v>1</v>
      </c>
      <c r="I99" s="27">
        <f t="shared" si="16"/>
        <v>0</v>
      </c>
      <c r="J99" s="27">
        <f t="shared" si="17"/>
        <v>1</v>
      </c>
      <c r="K99" s="28">
        <f t="shared" si="22"/>
        <v>0</v>
      </c>
      <c r="L99" s="28">
        <f t="shared" si="23"/>
        <v>0</v>
      </c>
      <c r="M99" s="28">
        <f t="shared" si="24"/>
        <v>-1.1094987986477645E-2</v>
      </c>
      <c r="N99" s="28">
        <f t="shared" si="25"/>
        <v>2.5607100316695761E-3</v>
      </c>
      <c r="O99" s="28">
        <f t="shared" si="18"/>
        <v>-1.3655698018147221E-2</v>
      </c>
      <c r="P99" s="28">
        <f t="shared" si="26"/>
        <v>0</v>
      </c>
      <c r="Q99" s="13">
        <f t="shared" si="27"/>
        <v>-1.3655698018147221E-2</v>
      </c>
    </row>
    <row r="100" spans="1:17" x14ac:dyDescent="0.25">
      <c r="A100" s="9">
        <f t="shared" si="14"/>
        <v>37591</v>
      </c>
      <c r="B100" s="18">
        <v>37596</v>
      </c>
      <c r="C100" s="26">
        <v>60.3222846984863</v>
      </c>
      <c r="D100" s="19">
        <v>40.137508392333899</v>
      </c>
      <c r="E100" s="11">
        <f t="shared" si="19"/>
        <v>5</v>
      </c>
      <c r="F100" s="28">
        <f t="shared" si="20"/>
        <v>6.5416297107690731E-3</v>
      </c>
      <c r="G100" s="28">
        <f t="shared" si="21"/>
        <v>1.7418064918682946E-3</v>
      </c>
      <c r="H100" s="27">
        <f t="shared" si="15"/>
        <v>1</v>
      </c>
      <c r="I100" s="27">
        <f t="shared" si="16"/>
        <v>0</v>
      </c>
      <c r="J100" s="27">
        <f t="shared" si="17"/>
        <v>1</v>
      </c>
      <c r="K100" s="28">
        <f t="shared" si="22"/>
        <v>0</v>
      </c>
      <c r="L100" s="28">
        <f t="shared" si="23"/>
        <v>0</v>
      </c>
      <c r="M100" s="28">
        <f t="shared" si="24"/>
        <v>6.5416297107690731E-3</v>
      </c>
      <c r="N100" s="28">
        <f t="shared" si="25"/>
        <v>1.7418064918682946E-3</v>
      </c>
      <c r="O100" s="28">
        <f t="shared" si="18"/>
        <v>4.7998232189007785E-3</v>
      </c>
      <c r="P100" s="28">
        <f t="shared" si="26"/>
        <v>0</v>
      </c>
      <c r="Q100" s="13">
        <f t="shared" si="27"/>
        <v>4.7998232189007785E-3</v>
      </c>
    </row>
    <row r="101" spans="1:17" x14ac:dyDescent="0.25">
      <c r="A101" s="9">
        <f t="shared" si="14"/>
        <v>37591</v>
      </c>
      <c r="B101" s="18">
        <v>37599</v>
      </c>
      <c r="C101" s="26">
        <v>58.663986206054602</v>
      </c>
      <c r="D101" s="19">
        <v>40.361110687255803</v>
      </c>
      <c r="E101" s="11">
        <f t="shared" si="19"/>
        <v>6</v>
      </c>
      <c r="F101" s="28">
        <f t="shared" si="20"/>
        <v>-2.787558362686356E-2</v>
      </c>
      <c r="G101" s="28">
        <f t="shared" si="21"/>
        <v>5.5554461073837064E-3</v>
      </c>
      <c r="H101" s="27">
        <f t="shared" si="15"/>
        <v>1</v>
      </c>
      <c r="I101" s="27">
        <f t="shared" si="16"/>
        <v>0</v>
      </c>
      <c r="J101" s="27">
        <f t="shared" si="17"/>
        <v>0</v>
      </c>
      <c r="K101" s="28">
        <f t="shared" si="22"/>
        <v>0</v>
      </c>
      <c r="L101" s="28">
        <f t="shared" si="23"/>
        <v>0</v>
      </c>
      <c r="M101" s="28">
        <f t="shared" si="24"/>
        <v>0</v>
      </c>
      <c r="N101" s="28">
        <f t="shared" si="25"/>
        <v>0</v>
      </c>
      <c r="O101" s="28">
        <f t="shared" si="18"/>
        <v>-3.3431029734247268E-2</v>
      </c>
      <c r="P101" s="28">
        <f t="shared" si="26"/>
        <v>0</v>
      </c>
      <c r="Q101" s="13">
        <f t="shared" si="27"/>
        <v>0</v>
      </c>
    </row>
    <row r="102" spans="1:17" x14ac:dyDescent="0.25">
      <c r="A102" s="9">
        <f t="shared" si="14"/>
        <v>37591</v>
      </c>
      <c r="B102" s="18">
        <v>37600</v>
      </c>
      <c r="C102" s="26">
        <v>59.450515747070298</v>
      </c>
      <c r="D102" s="19">
        <v>40.468227386474602</v>
      </c>
      <c r="E102" s="11">
        <f t="shared" si="19"/>
        <v>7</v>
      </c>
      <c r="F102" s="28">
        <f t="shared" si="20"/>
        <v>1.3318282750610292E-2</v>
      </c>
      <c r="G102" s="28">
        <f t="shared" si="21"/>
        <v>2.6504426357570427E-3</v>
      </c>
      <c r="H102" s="27">
        <f t="shared" si="15"/>
        <v>1</v>
      </c>
      <c r="I102" s="27">
        <f t="shared" si="16"/>
        <v>0</v>
      </c>
      <c r="J102" s="27">
        <f t="shared" si="17"/>
        <v>0</v>
      </c>
      <c r="K102" s="28">
        <f t="shared" si="22"/>
        <v>0</v>
      </c>
      <c r="L102" s="28">
        <f t="shared" si="23"/>
        <v>0</v>
      </c>
      <c r="M102" s="28">
        <f t="shared" si="24"/>
        <v>0</v>
      </c>
      <c r="N102" s="28">
        <f t="shared" si="25"/>
        <v>0</v>
      </c>
      <c r="O102" s="28">
        <f t="shared" si="18"/>
        <v>1.066784011485325E-2</v>
      </c>
      <c r="P102" s="28">
        <f t="shared" si="26"/>
        <v>0</v>
      </c>
      <c r="Q102" s="13">
        <f t="shared" si="27"/>
        <v>0</v>
      </c>
    </row>
    <row r="103" spans="1:17" x14ac:dyDescent="0.25">
      <c r="A103" s="9">
        <f t="shared" si="14"/>
        <v>37591</v>
      </c>
      <c r="B103" s="18">
        <v>37601</v>
      </c>
      <c r="C103" s="26">
        <v>59.502941131591797</v>
      </c>
      <c r="D103" s="19">
        <v>40.738384246826101</v>
      </c>
      <c r="E103" s="11">
        <f t="shared" si="19"/>
        <v>8</v>
      </c>
      <c r="F103" s="28">
        <f t="shared" si="20"/>
        <v>8.8144370565490884E-4</v>
      </c>
      <c r="G103" s="28">
        <f t="shared" si="21"/>
        <v>6.6535926466437011E-3</v>
      </c>
      <c r="H103" s="27">
        <f t="shared" si="15"/>
        <v>1</v>
      </c>
      <c r="I103" s="27">
        <f t="shared" si="16"/>
        <v>0</v>
      </c>
      <c r="J103" s="27">
        <f t="shared" si="17"/>
        <v>0</v>
      </c>
      <c r="K103" s="28">
        <f t="shared" si="22"/>
        <v>0</v>
      </c>
      <c r="L103" s="28">
        <f t="shared" si="23"/>
        <v>0</v>
      </c>
      <c r="M103" s="28">
        <f t="shared" si="24"/>
        <v>0</v>
      </c>
      <c r="N103" s="28">
        <f t="shared" si="25"/>
        <v>0</v>
      </c>
      <c r="O103" s="28">
        <f t="shared" si="18"/>
        <v>-5.7721489409887925E-3</v>
      </c>
      <c r="P103" s="28">
        <f t="shared" si="26"/>
        <v>0</v>
      </c>
      <c r="Q103" s="13">
        <f t="shared" si="27"/>
        <v>0</v>
      </c>
    </row>
    <row r="104" spans="1:17" x14ac:dyDescent="0.25">
      <c r="A104" s="9">
        <f t="shared" si="14"/>
        <v>37591</v>
      </c>
      <c r="B104" s="18">
        <v>37602</v>
      </c>
      <c r="C104" s="26">
        <v>59.496395111083899</v>
      </c>
      <c r="D104" s="19">
        <v>40.701160430908203</v>
      </c>
      <c r="E104" s="11">
        <f t="shared" si="19"/>
        <v>9</v>
      </c>
      <c r="F104" s="28">
        <f t="shared" si="20"/>
        <v>-1.1001776516045054E-4</v>
      </c>
      <c r="G104" s="28">
        <f t="shared" si="21"/>
        <v>-9.1414603697524796E-4</v>
      </c>
      <c r="H104" s="27">
        <f t="shared" si="15"/>
        <v>1</v>
      </c>
      <c r="I104" s="27">
        <f t="shared" si="16"/>
        <v>0</v>
      </c>
      <c r="J104" s="27">
        <f t="shared" si="17"/>
        <v>0</v>
      </c>
      <c r="K104" s="28">
        <f t="shared" si="22"/>
        <v>0</v>
      </c>
      <c r="L104" s="28">
        <f t="shared" si="23"/>
        <v>0</v>
      </c>
      <c r="M104" s="28">
        <f t="shared" si="24"/>
        <v>0</v>
      </c>
      <c r="N104" s="28">
        <f t="shared" si="25"/>
        <v>0</v>
      </c>
      <c r="O104" s="28">
        <f t="shared" si="18"/>
        <v>8.0412827181479743E-4</v>
      </c>
      <c r="P104" s="28">
        <f t="shared" si="26"/>
        <v>0</v>
      </c>
      <c r="Q104" s="13">
        <f t="shared" si="27"/>
        <v>0</v>
      </c>
    </row>
    <row r="105" spans="1:17" x14ac:dyDescent="0.25">
      <c r="A105" s="9">
        <f t="shared" si="14"/>
        <v>37591</v>
      </c>
      <c r="B105" s="18">
        <v>37603</v>
      </c>
      <c r="C105" s="26">
        <v>58.559131622314403</v>
      </c>
      <c r="D105" s="19">
        <v>40.305213928222599</v>
      </c>
      <c r="E105" s="11">
        <f t="shared" si="19"/>
        <v>10</v>
      </c>
      <c r="F105" s="28">
        <f t="shared" si="20"/>
        <v>-1.5878683658631244E-2</v>
      </c>
      <c r="G105" s="28">
        <f t="shared" si="21"/>
        <v>-9.7757654024508162E-3</v>
      </c>
      <c r="H105" s="27">
        <f t="shared" si="15"/>
        <v>1</v>
      </c>
      <c r="I105" s="27">
        <f t="shared" si="16"/>
        <v>0</v>
      </c>
      <c r="J105" s="27">
        <f t="shared" si="17"/>
        <v>0</v>
      </c>
      <c r="K105" s="28">
        <f t="shared" si="22"/>
        <v>0</v>
      </c>
      <c r="L105" s="28">
        <f t="shared" si="23"/>
        <v>0</v>
      </c>
      <c r="M105" s="28">
        <f t="shared" si="24"/>
        <v>0</v>
      </c>
      <c r="N105" s="28">
        <f t="shared" si="25"/>
        <v>0</v>
      </c>
      <c r="O105" s="28">
        <f t="shared" si="18"/>
        <v>-6.1029182561804281E-3</v>
      </c>
      <c r="P105" s="28">
        <f t="shared" si="26"/>
        <v>0</v>
      </c>
      <c r="Q105" s="13">
        <f t="shared" si="27"/>
        <v>0</v>
      </c>
    </row>
    <row r="106" spans="1:17" x14ac:dyDescent="0.25">
      <c r="A106" s="9">
        <f t="shared" si="14"/>
        <v>37591</v>
      </c>
      <c r="B106" s="18">
        <v>37606</v>
      </c>
      <c r="C106" s="26">
        <v>60.073215484619098</v>
      </c>
      <c r="D106" s="19">
        <v>40.002471923828097</v>
      </c>
      <c r="E106" s="11">
        <f t="shared" si="19"/>
        <v>11</v>
      </c>
      <c r="F106" s="28">
        <f t="shared" si="20"/>
        <v>2.5527035700124691E-2</v>
      </c>
      <c r="G106" s="28">
        <f t="shared" si="21"/>
        <v>-7.5395881553556813E-3</v>
      </c>
      <c r="H106" s="27">
        <f t="shared" si="15"/>
        <v>1</v>
      </c>
      <c r="I106" s="27">
        <f t="shared" si="16"/>
        <v>0</v>
      </c>
      <c r="J106" s="27">
        <f t="shared" si="17"/>
        <v>0</v>
      </c>
      <c r="K106" s="28">
        <f t="shared" si="22"/>
        <v>0</v>
      </c>
      <c r="L106" s="28">
        <f t="shared" si="23"/>
        <v>0</v>
      </c>
      <c r="M106" s="28">
        <f t="shared" si="24"/>
        <v>0</v>
      </c>
      <c r="N106" s="28">
        <f t="shared" si="25"/>
        <v>0</v>
      </c>
      <c r="O106" s="28">
        <f t="shared" si="18"/>
        <v>3.306662385548037E-2</v>
      </c>
      <c r="P106" s="28">
        <f t="shared" si="26"/>
        <v>0</v>
      </c>
      <c r="Q106" s="13">
        <f t="shared" si="27"/>
        <v>0</v>
      </c>
    </row>
    <row r="107" spans="1:17" x14ac:dyDescent="0.25">
      <c r="A107" s="9">
        <f t="shared" si="14"/>
        <v>37591</v>
      </c>
      <c r="B107" s="18">
        <v>37607</v>
      </c>
      <c r="C107" s="26">
        <v>59.548820495605398</v>
      </c>
      <c r="D107" s="19">
        <v>40.002471923828097</v>
      </c>
      <c r="E107" s="11">
        <f t="shared" si="19"/>
        <v>12</v>
      </c>
      <c r="F107" s="28">
        <f t="shared" si="20"/>
        <v>-8.7675877429303183E-3</v>
      </c>
      <c r="G107" s="28">
        <f t="shared" si="21"/>
        <v>0</v>
      </c>
      <c r="H107" s="27">
        <f t="shared" si="15"/>
        <v>1</v>
      </c>
      <c r="I107" s="27">
        <f t="shared" si="16"/>
        <v>0</v>
      </c>
      <c r="J107" s="27">
        <f t="shared" si="17"/>
        <v>0</v>
      </c>
      <c r="K107" s="28">
        <f t="shared" si="22"/>
        <v>0</v>
      </c>
      <c r="L107" s="28">
        <f t="shared" si="23"/>
        <v>0</v>
      </c>
      <c r="M107" s="28">
        <f t="shared" si="24"/>
        <v>0</v>
      </c>
      <c r="N107" s="28">
        <f t="shared" si="25"/>
        <v>0</v>
      </c>
      <c r="O107" s="28">
        <f t="shared" si="18"/>
        <v>-8.7675877429303183E-3</v>
      </c>
      <c r="P107" s="28">
        <f t="shared" si="26"/>
        <v>0</v>
      </c>
      <c r="Q107" s="13">
        <f t="shared" si="27"/>
        <v>0</v>
      </c>
    </row>
    <row r="108" spans="1:17" x14ac:dyDescent="0.25">
      <c r="A108" s="9">
        <f t="shared" si="14"/>
        <v>37591</v>
      </c>
      <c r="B108" s="18">
        <v>37608</v>
      </c>
      <c r="C108" s="26">
        <v>58.860618591308501</v>
      </c>
      <c r="D108" s="19">
        <v>40.3145332336425</v>
      </c>
      <c r="E108" s="11">
        <f t="shared" si="19"/>
        <v>13</v>
      </c>
      <c r="F108" s="28">
        <f t="shared" si="20"/>
        <v>-1.1624236359947282E-2</v>
      </c>
      <c r="G108" s="28">
        <f t="shared" si="21"/>
        <v>7.7707797874181743E-3</v>
      </c>
      <c r="H108" s="27">
        <f t="shared" si="15"/>
        <v>1</v>
      </c>
      <c r="I108" s="27">
        <f t="shared" si="16"/>
        <v>0</v>
      </c>
      <c r="J108" s="27">
        <f t="shared" si="17"/>
        <v>0</v>
      </c>
      <c r="K108" s="28">
        <f t="shared" si="22"/>
        <v>0</v>
      </c>
      <c r="L108" s="28">
        <f t="shared" si="23"/>
        <v>0</v>
      </c>
      <c r="M108" s="28">
        <f t="shared" si="24"/>
        <v>0</v>
      </c>
      <c r="N108" s="28">
        <f t="shared" si="25"/>
        <v>0</v>
      </c>
      <c r="O108" s="28">
        <f t="shared" si="18"/>
        <v>-1.9395016147365454E-2</v>
      </c>
      <c r="P108" s="28">
        <f t="shared" si="26"/>
        <v>0</v>
      </c>
      <c r="Q108" s="13">
        <f t="shared" si="27"/>
        <v>0</v>
      </c>
    </row>
    <row r="109" spans="1:17" x14ac:dyDescent="0.25">
      <c r="A109" s="9">
        <f t="shared" si="14"/>
        <v>37591</v>
      </c>
      <c r="B109" s="18">
        <v>37609</v>
      </c>
      <c r="C109" s="26">
        <v>58.441097259521399</v>
      </c>
      <c r="D109" s="19">
        <v>40.6731758117675</v>
      </c>
      <c r="E109" s="11">
        <f t="shared" si="19"/>
        <v>14</v>
      </c>
      <c r="F109" s="28">
        <f t="shared" si="20"/>
        <v>-7.1528897499217089E-3</v>
      </c>
      <c r="G109" s="28">
        <f t="shared" si="21"/>
        <v>8.8567741142297294E-3</v>
      </c>
      <c r="H109" s="27">
        <f t="shared" si="15"/>
        <v>1</v>
      </c>
      <c r="I109" s="27">
        <f t="shared" si="16"/>
        <v>0</v>
      </c>
      <c r="J109" s="27">
        <f t="shared" si="17"/>
        <v>0</v>
      </c>
      <c r="K109" s="28">
        <f t="shared" si="22"/>
        <v>0</v>
      </c>
      <c r="L109" s="28">
        <f t="shared" si="23"/>
        <v>0</v>
      </c>
      <c r="M109" s="28">
        <f t="shared" si="24"/>
        <v>0</v>
      </c>
      <c r="N109" s="28">
        <f t="shared" si="25"/>
        <v>0</v>
      </c>
      <c r="O109" s="28">
        <f t="shared" si="18"/>
        <v>-1.6009663864151438E-2</v>
      </c>
      <c r="P109" s="28">
        <f t="shared" si="26"/>
        <v>0</v>
      </c>
      <c r="Q109" s="13">
        <f t="shared" si="27"/>
        <v>0</v>
      </c>
    </row>
    <row r="110" spans="1:17" x14ac:dyDescent="0.25">
      <c r="A110" s="9">
        <f t="shared" si="14"/>
        <v>37591</v>
      </c>
      <c r="B110" s="18">
        <v>37610</v>
      </c>
      <c r="C110" s="26">
        <v>59.275012969970703</v>
      </c>
      <c r="D110" s="19">
        <v>40.701160430908203</v>
      </c>
      <c r="E110" s="11">
        <f t="shared" si="19"/>
        <v>15</v>
      </c>
      <c r="F110" s="28">
        <f t="shared" si="20"/>
        <v>1.4168488225067154E-2</v>
      </c>
      <c r="G110" s="28">
        <f t="shared" si="21"/>
        <v>6.8779965615848346E-4</v>
      </c>
      <c r="H110" s="27">
        <f t="shared" si="15"/>
        <v>1</v>
      </c>
      <c r="I110" s="27">
        <f t="shared" si="16"/>
        <v>0</v>
      </c>
      <c r="J110" s="27">
        <f t="shared" si="17"/>
        <v>0</v>
      </c>
      <c r="K110" s="28">
        <f t="shared" si="22"/>
        <v>0</v>
      </c>
      <c r="L110" s="28">
        <f t="shared" si="23"/>
        <v>0</v>
      </c>
      <c r="M110" s="28">
        <f t="shared" si="24"/>
        <v>0</v>
      </c>
      <c r="N110" s="28">
        <f t="shared" si="25"/>
        <v>0</v>
      </c>
      <c r="O110" s="28">
        <f t="shared" si="18"/>
        <v>1.3480688568908671E-2</v>
      </c>
      <c r="P110" s="28">
        <f t="shared" si="26"/>
        <v>0</v>
      </c>
      <c r="Q110" s="13">
        <f t="shared" si="27"/>
        <v>0</v>
      </c>
    </row>
    <row r="111" spans="1:17" x14ac:dyDescent="0.25">
      <c r="A111" s="9">
        <f t="shared" si="14"/>
        <v>37591</v>
      </c>
      <c r="B111" s="18">
        <v>37613</v>
      </c>
      <c r="C111" s="26">
        <v>59.2947578430175</v>
      </c>
      <c r="D111" s="19">
        <v>40.710472106933501</v>
      </c>
      <c r="E111" s="11">
        <f t="shared" si="19"/>
        <v>16</v>
      </c>
      <c r="F111" s="28">
        <f t="shared" si="20"/>
        <v>3.3305071088406845E-4</v>
      </c>
      <c r="G111" s="28">
        <f t="shared" si="21"/>
        <v>2.2875541923500473E-4</v>
      </c>
      <c r="H111" s="27">
        <f t="shared" si="15"/>
        <v>0</v>
      </c>
      <c r="I111" s="27">
        <f t="shared" si="16"/>
        <v>1</v>
      </c>
      <c r="J111" s="27">
        <f t="shared" si="17"/>
        <v>0</v>
      </c>
      <c r="K111" s="28">
        <f t="shared" si="22"/>
        <v>3.3305071088406845E-4</v>
      </c>
      <c r="L111" s="28">
        <f t="shared" si="23"/>
        <v>2.2875541923500473E-4</v>
      </c>
      <c r="M111" s="28">
        <f t="shared" si="24"/>
        <v>0</v>
      </c>
      <c r="N111" s="28">
        <f t="shared" si="25"/>
        <v>0</v>
      </c>
      <c r="O111" s="28">
        <f t="shared" si="18"/>
        <v>0</v>
      </c>
      <c r="P111" s="28">
        <f t="shared" si="26"/>
        <v>1.0429529164906372E-4</v>
      </c>
      <c r="Q111" s="13">
        <f t="shared" si="27"/>
        <v>0</v>
      </c>
    </row>
    <row r="112" spans="1:17" x14ac:dyDescent="0.25">
      <c r="A112" s="9">
        <f t="shared" si="14"/>
        <v>37591</v>
      </c>
      <c r="B112" s="18">
        <v>37614</v>
      </c>
      <c r="C112" s="26">
        <v>58.853446960449197</v>
      </c>
      <c r="D112" s="19">
        <v>40.938709259033203</v>
      </c>
      <c r="E112" s="11">
        <f t="shared" si="19"/>
        <v>17</v>
      </c>
      <c r="F112" s="28">
        <f t="shared" si="20"/>
        <v>-7.4704975111988103E-3</v>
      </c>
      <c r="G112" s="28">
        <f t="shared" si="21"/>
        <v>5.5906928338980335E-3</v>
      </c>
      <c r="H112" s="27">
        <f t="shared" si="15"/>
        <v>0</v>
      </c>
      <c r="I112" s="27">
        <f t="shared" si="16"/>
        <v>1</v>
      </c>
      <c r="J112" s="27">
        <f t="shared" si="17"/>
        <v>0</v>
      </c>
      <c r="K112" s="28">
        <f t="shared" si="22"/>
        <v>-7.4704975111988103E-3</v>
      </c>
      <c r="L112" s="28">
        <f t="shared" si="23"/>
        <v>5.5906928338980335E-3</v>
      </c>
      <c r="M112" s="28">
        <f t="shared" si="24"/>
        <v>0</v>
      </c>
      <c r="N112" s="28">
        <f t="shared" si="25"/>
        <v>0</v>
      </c>
      <c r="O112" s="28">
        <f t="shared" si="18"/>
        <v>0</v>
      </c>
      <c r="P112" s="28">
        <f t="shared" si="26"/>
        <v>-1.3061190345096844E-2</v>
      </c>
      <c r="Q112" s="13">
        <f t="shared" si="27"/>
        <v>0</v>
      </c>
    </row>
    <row r="113" spans="1:17" x14ac:dyDescent="0.25">
      <c r="A113" s="9">
        <f t="shared" si="14"/>
        <v>37591</v>
      </c>
      <c r="B113" s="18">
        <v>37616</v>
      </c>
      <c r="C113" s="26">
        <v>58.879802703857401</v>
      </c>
      <c r="D113" s="19">
        <v>41.017868041992102</v>
      </c>
      <c r="E113" s="11">
        <f t="shared" si="19"/>
        <v>18</v>
      </c>
      <c r="F113" s="28">
        <f t="shared" si="20"/>
        <v>4.4771963610291363E-4</v>
      </c>
      <c r="G113" s="28">
        <f t="shared" si="21"/>
        <v>1.9317255595887608E-3</v>
      </c>
      <c r="H113" s="27">
        <f t="shared" si="15"/>
        <v>0</v>
      </c>
      <c r="I113" s="27">
        <f t="shared" si="16"/>
        <v>1</v>
      </c>
      <c r="J113" s="27">
        <f t="shared" si="17"/>
        <v>0</v>
      </c>
      <c r="K113" s="28">
        <f t="shared" si="22"/>
        <v>4.4771963610291363E-4</v>
      </c>
      <c r="L113" s="28">
        <f t="shared" si="23"/>
        <v>1.9317255595887608E-3</v>
      </c>
      <c r="M113" s="28">
        <f t="shared" si="24"/>
        <v>0</v>
      </c>
      <c r="N113" s="28">
        <f t="shared" si="25"/>
        <v>0</v>
      </c>
      <c r="O113" s="28">
        <f t="shared" si="18"/>
        <v>0</v>
      </c>
      <c r="P113" s="28">
        <f t="shared" si="26"/>
        <v>-1.4840059234858471E-3</v>
      </c>
      <c r="Q113" s="13">
        <f t="shared" si="27"/>
        <v>0</v>
      </c>
    </row>
    <row r="114" spans="1:17" x14ac:dyDescent="0.25">
      <c r="A114" s="9">
        <f t="shared" si="14"/>
        <v>37591</v>
      </c>
      <c r="B114" s="18">
        <v>37617</v>
      </c>
      <c r="C114" s="26">
        <v>57.555820465087798</v>
      </c>
      <c r="D114" s="19">
        <v>41.469718933105398</v>
      </c>
      <c r="E114" s="11">
        <f t="shared" si="19"/>
        <v>19</v>
      </c>
      <c r="F114" s="28">
        <f t="shared" si="20"/>
        <v>-2.2742856009425522E-2</v>
      </c>
      <c r="G114" s="28">
        <f t="shared" si="21"/>
        <v>1.0955718968856243E-2</v>
      </c>
      <c r="H114" s="27">
        <f t="shared" si="15"/>
        <v>0</v>
      </c>
      <c r="I114" s="27">
        <f t="shared" si="16"/>
        <v>1</v>
      </c>
      <c r="J114" s="27">
        <f t="shared" si="17"/>
        <v>0</v>
      </c>
      <c r="K114" s="28">
        <f t="shared" si="22"/>
        <v>-2.2742856009425522E-2</v>
      </c>
      <c r="L114" s="28">
        <f t="shared" si="23"/>
        <v>1.0955718968856243E-2</v>
      </c>
      <c r="M114" s="28">
        <f t="shared" si="24"/>
        <v>0</v>
      </c>
      <c r="N114" s="28">
        <f t="shared" si="25"/>
        <v>0</v>
      </c>
      <c r="O114" s="28">
        <f t="shared" si="18"/>
        <v>0</v>
      </c>
      <c r="P114" s="28">
        <f t="shared" si="26"/>
        <v>-3.3698574978281763E-2</v>
      </c>
      <c r="Q114" s="13">
        <f t="shared" si="27"/>
        <v>0</v>
      </c>
    </row>
    <row r="115" spans="1:17" x14ac:dyDescent="0.25">
      <c r="A115" s="9">
        <f t="shared" si="14"/>
        <v>37591</v>
      </c>
      <c r="B115" s="18">
        <v>37620</v>
      </c>
      <c r="C115" s="26">
        <v>58.036674499511697</v>
      </c>
      <c r="D115" s="19">
        <v>41.567516326904297</v>
      </c>
      <c r="E115" s="11">
        <f t="shared" si="19"/>
        <v>20</v>
      </c>
      <c r="F115" s="28">
        <f t="shared" si="20"/>
        <v>8.3198620861766621E-3</v>
      </c>
      <c r="G115" s="28">
        <f t="shared" si="21"/>
        <v>2.3555080732414742E-3</v>
      </c>
      <c r="H115" s="27">
        <f t="shared" si="15"/>
        <v>0</v>
      </c>
      <c r="I115" s="27">
        <f t="shared" si="16"/>
        <v>1</v>
      </c>
      <c r="J115" s="27">
        <f t="shared" si="17"/>
        <v>0</v>
      </c>
      <c r="K115" s="28">
        <f t="shared" si="22"/>
        <v>8.3198620861766621E-3</v>
      </c>
      <c r="L115" s="28">
        <f t="shared" si="23"/>
        <v>2.3555080732414742E-3</v>
      </c>
      <c r="M115" s="28">
        <f t="shared" si="24"/>
        <v>0</v>
      </c>
      <c r="N115" s="28">
        <f t="shared" si="25"/>
        <v>0</v>
      </c>
      <c r="O115" s="28">
        <f t="shared" si="18"/>
        <v>0</v>
      </c>
      <c r="P115" s="28">
        <f t="shared" si="26"/>
        <v>5.9643540129351875E-3</v>
      </c>
      <c r="Q115" s="13">
        <f t="shared" si="27"/>
        <v>0</v>
      </c>
    </row>
    <row r="116" spans="1:17" x14ac:dyDescent="0.25">
      <c r="A116" s="9">
        <f t="shared" si="14"/>
        <v>37591</v>
      </c>
      <c r="B116" s="18">
        <v>37621</v>
      </c>
      <c r="C116" s="26">
        <v>58.115734100341797</v>
      </c>
      <c r="D116" s="19">
        <v>41.462680816650298</v>
      </c>
      <c r="E116" s="11">
        <f t="shared" si="19"/>
        <v>21</v>
      </c>
      <c r="F116" s="28">
        <f t="shared" si="20"/>
        <v>1.3613081982938458E-3</v>
      </c>
      <c r="G116" s="28">
        <f t="shared" si="21"/>
        <v>-2.5252394808272117E-3</v>
      </c>
      <c r="H116" s="27">
        <f t="shared" si="15"/>
        <v>0</v>
      </c>
      <c r="I116" s="27">
        <f t="shared" si="16"/>
        <v>1</v>
      </c>
      <c r="J116" s="27">
        <f t="shared" si="17"/>
        <v>0</v>
      </c>
      <c r="K116" s="28">
        <f t="shared" si="22"/>
        <v>1.3613081982938458E-3</v>
      </c>
      <c r="L116" s="28">
        <f t="shared" si="23"/>
        <v>-2.5252394808272117E-3</v>
      </c>
      <c r="M116" s="28">
        <f t="shared" si="24"/>
        <v>0</v>
      </c>
      <c r="N116" s="28">
        <f t="shared" si="25"/>
        <v>0</v>
      </c>
      <c r="O116" s="28">
        <f t="shared" si="18"/>
        <v>0</v>
      </c>
      <c r="P116" s="28">
        <f t="shared" si="26"/>
        <v>3.8865476791210577E-3</v>
      </c>
      <c r="Q116" s="13">
        <f t="shared" si="27"/>
        <v>0</v>
      </c>
    </row>
    <row r="117" spans="1:17" x14ac:dyDescent="0.25">
      <c r="A117" s="9">
        <f t="shared" si="14"/>
        <v>37622</v>
      </c>
      <c r="B117" s="18">
        <v>37623</v>
      </c>
      <c r="C117" s="26">
        <v>59.986377716064403</v>
      </c>
      <c r="D117" s="19">
        <v>40.390651702880803</v>
      </c>
      <c r="E117" s="11">
        <f t="shared" si="19"/>
        <v>1</v>
      </c>
      <c r="F117" s="28">
        <f t="shared" si="20"/>
        <v>3.1681060507051724E-2</v>
      </c>
      <c r="G117" s="28">
        <f t="shared" si="21"/>
        <v>-2.6195400533563836E-2</v>
      </c>
      <c r="H117" s="27">
        <f t="shared" si="15"/>
        <v>1</v>
      </c>
      <c r="I117" s="27">
        <f t="shared" si="16"/>
        <v>0</v>
      </c>
      <c r="J117" s="27">
        <f t="shared" si="17"/>
        <v>1</v>
      </c>
      <c r="K117" s="28">
        <f t="shared" si="22"/>
        <v>0</v>
      </c>
      <c r="L117" s="28">
        <f t="shared" si="23"/>
        <v>0</v>
      </c>
      <c r="M117" s="28">
        <f t="shared" si="24"/>
        <v>3.1681060507051724E-2</v>
      </c>
      <c r="N117" s="28">
        <f t="shared" si="25"/>
        <v>-2.6195400533563836E-2</v>
      </c>
      <c r="O117" s="28">
        <f t="shared" si="18"/>
        <v>5.7876461040615557E-2</v>
      </c>
      <c r="P117" s="28">
        <f t="shared" si="26"/>
        <v>0</v>
      </c>
      <c r="Q117" s="13">
        <f t="shared" si="27"/>
        <v>5.7876461040615557E-2</v>
      </c>
    </row>
    <row r="118" spans="1:17" x14ac:dyDescent="0.25">
      <c r="A118" s="9">
        <f t="shared" si="14"/>
        <v>37622</v>
      </c>
      <c r="B118" s="18">
        <v>37624</v>
      </c>
      <c r="C118" s="26">
        <v>60.170806884765597</v>
      </c>
      <c r="D118" s="19">
        <v>40.484275817871001</v>
      </c>
      <c r="E118" s="11">
        <f t="shared" si="19"/>
        <v>2</v>
      </c>
      <c r="F118" s="28">
        <f t="shared" si="20"/>
        <v>3.0698008470699434E-3</v>
      </c>
      <c r="G118" s="28">
        <f t="shared" si="21"/>
        <v>2.3152826143580389E-3</v>
      </c>
      <c r="H118" s="27">
        <f t="shared" si="15"/>
        <v>1</v>
      </c>
      <c r="I118" s="27">
        <f t="shared" si="16"/>
        <v>0</v>
      </c>
      <c r="J118" s="27">
        <f t="shared" si="17"/>
        <v>1</v>
      </c>
      <c r="K118" s="28">
        <f t="shared" si="22"/>
        <v>0</v>
      </c>
      <c r="L118" s="28">
        <f t="shared" si="23"/>
        <v>0</v>
      </c>
      <c r="M118" s="28">
        <f t="shared" si="24"/>
        <v>3.0698008470699434E-3</v>
      </c>
      <c r="N118" s="28">
        <f t="shared" si="25"/>
        <v>2.3152826143580389E-3</v>
      </c>
      <c r="O118" s="28">
        <f t="shared" si="18"/>
        <v>7.5451823271190446E-4</v>
      </c>
      <c r="P118" s="28">
        <f t="shared" si="26"/>
        <v>0</v>
      </c>
      <c r="Q118" s="13">
        <f t="shared" si="27"/>
        <v>7.5451823271190446E-4</v>
      </c>
    </row>
    <row r="119" spans="1:17" x14ac:dyDescent="0.25">
      <c r="A119" s="9">
        <f t="shared" si="14"/>
        <v>37622</v>
      </c>
      <c r="B119" s="18">
        <v>37627</v>
      </c>
      <c r="C119" s="26">
        <v>61.231300354003899</v>
      </c>
      <c r="D119" s="19">
        <v>40.376575469970703</v>
      </c>
      <c r="E119" s="11">
        <f t="shared" si="19"/>
        <v>3</v>
      </c>
      <c r="F119" s="28">
        <f t="shared" si="20"/>
        <v>1.7471203241871448E-2</v>
      </c>
      <c r="G119" s="28">
        <f t="shared" si="21"/>
        <v>-2.6638456032170824E-3</v>
      </c>
      <c r="H119" s="27">
        <f t="shared" si="15"/>
        <v>1</v>
      </c>
      <c r="I119" s="27">
        <f t="shared" si="16"/>
        <v>0</v>
      </c>
      <c r="J119" s="27">
        <f t="shared" si="17"/>
        <v>1</v>
      </c>
      <c r="K119" s="28">
        <f t="shared" si="22"/>
        <v>0</v>
      </c>
      <c r="L119" s="28">
        <f t="shared" si="23"/>
        <v>0</v>
      </c>
      <c r="M119" s="28">
        <f t="shared" si="24"/>
        <v>1.7471203241871448E-2</v>
      </c>
      <c r="N119" s="28">
        <f t="shared" si="25"/>
        <v>-2.6638456032170824E-3</v>
      </c>
      <c r="O119" s="28">
        <f t="shared" si="18"/>
        <v>2.013504884508853E-2</v>
      </c>
      <c r="P119" s="28">
        <f t="shared" si="26"/>
        <v>0</v>
      </c>
      <c r="Q119" s="13">
        <f t="shared" si="27"/>
        <v>2.013504884508853E-2</v>
      </c>
    </row>
    <row r="120" spans="1:17" x14ac:dyDescent="0.25">
      <c r="A120" s="9">
        <f t="shared" si="14"/>
        <v>37622</v>
      </c>
      <c r="B120" s="18">
        <v>37628</v>
      </c>
      <c r="C120" s="26">
        <v>61.079814910888601</v>
      </c>
      <c r="D120" s="19">
        <v>40.521709442138601</v>
      </c>
      <c r="E120" s="11">
        <f t="shared" si="19"/>
        <v>4</v>
      </c>
      <c r="F120" s="28">
        <f t="shared" si="20"/>
        <v>-2.4770523961636457E-3</v>
      </c>
      <c r="G120" s="28">
        <f t="shared" si="21"/>
        <v>3.5880643954961061E-3</v>
      </c>
      <c r="H120" s="27">
        <f t="shared" si="15"/>
        <v>1</v>
      </c>
      <c r="I120" s="27">
        <f t="shared" si="16"/>
        <v>0</v>
      </c>
      <c r="J120" s="27">
        <f t="shared" si="17"/>
        <v>1</v>
      </c>
      <c r="K120" s="28">
        <f t="shared" si="22"/>
        <v>0</v>
      </c>
      <c r="L120" s="28">
        <f t="shared" si="23"/>
        <v>0</v>
      </c>
      <c r="M120" s="28">
        <f t="shared" si="24"/>
        <v>-2.4770523961636457E-3</v>
      </c>
      <c r="N120" s="28">
        <f t="shared" si="25"/>
        <v>3.5880643954961061E-3</v>
      </c>
      <c r="O120" s="28">
        <f t="shared" si="18"/>
        <v>-6.0651167916597522E-3</v>
      </c>
      <c r="P120" s="28">
        <f t="shared" si="26"/>
        <v>0</v>
      </c>
      <c r="Q120" s="13">
        <f t="shared" si="27"/>
        <v>-6.0651167916597522E-3</v>
      </c>
    </row>
    <row r="121" spans="1:17" x14ac:dyDescent="0.25">
      <c r="A121" s="9">
        <f t="shared" si="14"/>
        <v>37622</v>
      </c>
      <c r="B121" s="18">
        <v>37629</v>
      </c>
      <c r="C121" s="26">
        <v>60.197158813476499</v>
      </c>
      <c r="D121" s="19">
        <v>40.723011016845703</v>
      </c>
      <c r="E121" s="11">
        <f t="shared" si="19"/>
        <v>5</v>
      </c>
      <c r="F121" s="28">
        <f t="shared" si="20"/>
        <v>-1.4556294660649702E-2</v>
      </c>
      <c r="G121" s="28">
        <f t="shared" si="21"/>
        <v>4.9554478249808284E-3</v>
      </c>
      <c r="H121" s="27">
        <f t="shared" si="15"/>
        <v>1</v>
      </c>
      <c r="I121" s="27">
        <f t="shared" si="16"/>
        <v>0</v>
      </c>
      <c r="J121" s="27">
        <f t="shared" si="17"/>
        <v>1</v>
      </c>
      <c r="K121" s="28">
        <f t="shared" si="22"/>
        <v>0</v>
      </c>
      <c r="L121" s="28">
        <f t="shared" si="23"/>
        <v>0</v>
      </c>
      <c r="M121" s="28">
        <f t="shared" si="24"/>
        <v>-1.4556294660649702E-2</v>
      </c>
      <c r="N121" s="28">
        <f t="shared" si="25"/>
        <v>4.9554478249808284E-3</v>
      </c>
      <c r="O121" s="28">
        <f t="shared" si="18"/>
        <v>-1.9511742485630531E-2</v>
      </c>
      <c r="P121" s="28">
        <f t="shared" si="26"/>
        <v>0</v>
      </c>
      <c r="Q121" s="13">
        <f t="shared" si="27"/>
        <v>-1.9511742485630531E-2</v>
      </c>
    </row>
    <row r="122" spans="1:17" x14ac:dyDescent="0.25">
      <c r="A122" s="9">
        <f t="shared" si="14"/>
        <v>37622</v>
      </c>
      <c r="B122" s="18">
        <v>37630</v>
      </c>
      <c r="C122" s="26">
        <v>61.132480621337798</v>
      </c>
      <c r="D122" s="19">
        <v>39.941207885742102</v>
      </c>
      <c r="E122" s="11">
        <f t="shared" si="19"/>
        <v>6</v>
      </c>
      <c r="F122" s="28">
        <f t="shared" si="20"/>
        <v>1.5418167248509303E-2</v>
      </c>
      <c r="G122" s="28">
        <f t="shared" si="21"/>
        <v>-1.938474389238061E-2</v>
      </c>
      <c r="H122" s="27">
        <f t="shared" si="15"/>
        <v>1</v>
      </c>
      <c r="I122" s="27">
        <f t="shared" si="16"/>
        <v>0</v>
      </c>
      <c r="J122" s="27">
        <f t="shared" si="17"/>
        <v>0</v>
      </c>
      <c r="K122" s="28">
        <f t="shared" si="22"/>
        <v>0</v>
      </c>
      <c r="L122" s="28">
        <f t="shared" si="23"/>
        <v>0</v>
      </c>
      <c r="M122" s="28">
        <f t="shared" si="24"/>
        <v>0</v>
      </c>
      <c r="N122" s="28">
        <f t="shared" si="25"/>
        <v>0</v>
      </c>
      <c r="O122" s="28">
        <f t="shared" si="18"/>
        <v>3.4802911140889917E-2</v>
      </c>
      <c r="P122" s="28">
        <f t="shared" si="26"/>
        <v>0</v>
      </c>
      <c r="Q122" s="13">
        <f t="shared" si="27"/>
        <v>0</v>
      </c>
    </row>
    <row r="123" spans="1:17" x14ac:dyDescent="0.25">
      <c r="A123" s="9">
        <f t="shared" si="14"/>
        <v>37622</v>
      </c>
      <c r="B123" s="18">
        <v>37631</v>
      </c>
      <c r="C123" s="26">
        <v>61.297164916992102</v>
      </c>
      <c r="D123" s="19">
        <v>40.044212341308501</v>
      </c>
      <c r="E123" s="11">
        <f t="shared" si="19"/>
        <v>7</v>
      </c>
      <c r="F123" s="28">
        <f t="shared" si="20"/>
        <v>2.6902698975577572E-3</v>
      </c>
      <c r="G123" s="28">
        <f t="shared" si="21"/>
        <v>2.5755822052336013E-3</v>
      </c>
      <c r="H123" s="27">
        <f t="shared" si="15"/>
        <v>1</v>
      </c>
      <c r="I123" s="27">
        <f t="shared" si="16"/>
        <v>0</v>
      </c>
      <c r="J123" s="27">
        <f t="shared" si="17"/>
        <v>0</v>
      </c>
      <c r="K123" s="28">
        <f t="shared" si="22"/>
        <v>0</v>
      </c>
      <c r="L123" s="28">
        <f t="shared" si="23"/>
        <v>0</v>
      </c>
      <c r="M123" s="28">
        <f t="shared" si="24"/>
        <v>0</v>
      </c>
      <c r="N123" s="28">
        <f t="shared" si="25"/>
        <v>0</v>
      </c>
      <c r="O123" s="28">
        <f t="shared" si="18"/>
        <v>1.1468769232415594E-4</v>
      </c>
      <c r="P123" s="28">
        <f t="shared" si="26"/>
        <v>0</v>
      </c>
      <c r="Q123" s="13">
        <f t="shared" si="27"/>
        <v>0</v>
      </c>
    </row>
    <row r="124" spans="1:17" x14ac:dyDescent="0.25">
      <c r="A124" s="9">
        <f t="shared" si="14"/>
        <v>37622</v>
      </c>
      <c r="B124" s="18">
        <v>37634</v>
      </c>
      <c r="C124" s="26">
        <v>61.277412414550703</v>
      </c>
      <c r="D124" s="19">
        <v>40.1097412109375</v>
      </c>
      <c r="E124" s="11">
        <f t="shared" si="19"/>
        <v>8</v>
      </c>
      <c r="F124" s="28">
        <f t="shared" si="20"/>
        <v>-3.222936279674251E-4</v>
      </c>
      <c r="G124" s="28">
        <f t="shared" si="21"/>
        <v>1.6350755346190614E-3</v>
      </c>
      <c r="H124" s="27">
        <f t="shared" si="15"/>
        <v>1</v>
      </c>
      <c r="I124" s="27">
        <f t="shared" si="16"/>
        <v>0</v>
      </c>
      <c r="J124" s="27">
        <f t="shared" si="17"/>
        <v>0</v>
      </c>
      <c r="K124" s="28">
        <f t="shared" si="22"/>
        <v>0</v>
      </c>
      <c r="L124" s="28">
        <f t="shared" si="23"/>
        <v>0</v>
      </c>
      <c r="M124" s="28">
        <f t="shared" si="24"/>
        <v>0</v>
      </c>
      <c r="N124" s="28">
        <f t="shared" si="25"/>
        <v>0</v>
      </c>
      <c r="O124" s="28">
        <f t="shared" si="18"/>
        <v>-1.9573691625864864E-3</v>
      </c>
      <c r="P124" s="28">
        <f t="shared" si="26"/>
        <v>0</v>
      </c>
      <c r="Q124" s="13">
        <f t="shared" si="27"/>
        <v>0</v>
      </c>
    </row>
    <row r="125" spans="1:17" x14ac:dyDescent="0.25">
      <c r="A125" s="9">
        <f t="shared" si="14"/>
        <v>37622</v>
      </c>
      <c r="B125" s="18">
        <v>37635</v>
      </c>
      <c r="C125" s="26">
        <v>61.475002288818303</v>
      </c>
      <c r="D125" s="19">
        <v>40.250194549560497</v>
      </c>
      <c r="E125" s="11">
        <f t="shared" si="19"/>
        <v>9</v>
      </c>
      <c r="F125" s="28">
        <f t="shared" si="20"/>
        <v>3.219326404256281E-3</v>
      </c>
      <c r="G125" s="28">
        <f t="shared" si="21"/>
        <v>3.4956096048045036E-3</v>
      </c>
      <c r="H125" s="27">
        <f t="shared" si="15"/>
        <v>1</v>
      </c>
      <c r="I125" s="27">
        <f t="shared" si="16"/>
        <v>0</v>
      </c>
      <c r="J125" s="27">
        <f t="shared" si="17"/>
        <v>0</v>
      </c>
      <c r="K125" s="28">
        <f t="shared" si="22"/>
        <v>0</v>
      </c>
      <c r="L125" s="28">
        <f t="shared" si="23"/>
        <v>0</v>
      </c>
      <c r="M125" s="28">
        <f t="shared" si="24"/>
        <v>0</v>
      </c>
      <c r="N125" s="28">
        <f t="shared" si="25"/>
        <v>0</v>
      </c>
      <c r="O125" s="28">
        <f t="shared" si="18"/>
        <v>-2.7628320054822256E-4</v>
      </c>
      <c r="P125" s="28">
        <f t="shared" si="26"/>
        <v>0</v>
      </c>
      <c r="Q125" s="13">
        <f t="shared" si="27"/>
        <v>0</v>
      </c>
    </row>
    <row r="126" spans="1:17" x14ac:dyDescent="0.25">
      <c r="A126" s="9">
        <f t="shared" si="14"/>
        <v>37622</v>
      </c>
      <c r="B126" s="18">
        <v>37636</v>
      </c>
      <c r="C126" s="26">
        <v>60.862438201904297</v>
      </c>
      <c r="D126" s="19">
        <v>40.446800231933501</v>
      </c>
      <c r="E126" s="11">
        <f t="shared" si="19"/>
        <v>10</v>
      </c>
      <c r="F126" s="28">
        <f t="shared" si="20"/>
        <v>-1.0014419197929478E-2</v>
      </c>
      <c r="G126" s="28">
        <f t="shared" si="21"/>
        <v>4.8726987147190539E-3</v>
      </c>
      <c r="H126" s="27">
        <f t="shared" si="15"/>
        <v>1</v>
      </c>
      <c r="I126" s="27">
        <f t="shared" si="16"/>
        <v>0</v>
      </c>
      <c r="J126" s="27">
        <f t="shared" si="17"/>
        <v>0</v>
      </c>
      <c r="K126" s="28">
        <f t="shared" si="22"/>
        <v>0</v>
      </c>
      <c r="L126" s="28">
        <f t="shared" si="23"/>
        <v>0</v>
      </c>
      <c r="M126" s="28">
        <f t="shared" si="24"/>
        <v>0</v>
      </c>
      <c r="N126" s="28">
        <f t="shared" si="25"/>
        <v>0</v>
      </c>
      <c r="O126" s="28">
        <f t="shared" si="18"/>
        <v>-1.4887117912648531E-2</v>
      </c>
      <c r="P126" s="28">
        <f t="shared" si="26"/>
        <v>0</v>
      </c>
      <c r="Q126" s="13">
        <f t="shared" si="27"/>
        <v>0</v>
      </c>
    </row>
    <row r="127" spans="1:17" x14ac:dyDescent="0.25">
      <c r="A127" s="9">
        <f t="shared" si="14"/>
        <v>37622</v>
      </c>
      <c r="B127" s="18">
        <v>37637</v>
      </c>
      <c r="C127" s="26">
        <v>60.612171173095703</v>
      </c>
      <c r="D127" s="19">
        <v>40.503021240234297</v>
      </c>
      <c r="E127" s="11">
        <f t="shared" si="19"/>
        <v>11</v>
      </c>
      <c r="F127" s="28">
        <f t="shared" si="20"/>
        <v>-4.120488786771263E-3</v>
      </c>
      <c r="G127" s="28">
        <f t="shared" si="21"/>
        <v>1.3890337574023756E-3</v>
      </c>
      <c r="H127" s="27">
        <f t="shared" si="15"/>
        <v>1</v>
      </c>
      <c r="I127" s="27">
        <f t="shared" si="16"/>
        <v>0</v>
      </c>
      <c r="J127" s="27">
        <f t="shared" si="17"/>
        <v>0</v>
      </c>
      <c r="K127" s="28">
        <f t="shared" si="22"/>
        <v>0</v>
      </c>
      <c r="L127" s="28">
        <f t="shared" si="23"/>
        <v>0</v>
      </c>
      <c r="M127" s="28">
        <f t="shared" si="24"/>
        <v>0</v>
      </c>
      <c r="N127" s="28">
        <f t="shared" si="25"/>
        <v>0</v>
      </c>
      <c r="O127" s="28">
        <f t="shared" si="18"/>
        <v>-5.5095225441736386E-3</v>
      </c>
      <c r="P127" s="28">
        <f t="shared" si="26"/>
        <v>0</v>
      </c>
      <c r="Q127" s="13">
        <f t="shared" si="27"/>
        <v>0</v>
      </c>
    </row>
    <row r="128" spans="1:17" x14ac:dyDescent="0.25">
      <c r="A128" s="9">
        <f t="shared" si="14"/>
        <v>37622</v>
      </c>
      <c r="B128" s="18">
        <v>37638</v>
      </c>
      <c r="C128" s="26">
        <v>59.716323852538999</v>
      </c>
      <c r="D128" s="19">
        <v>40.704265594482401</v>
      </c>
      <c r="E128" s="11">
        <f t="shared" si="19"/>
        <v>12</v>
      </c>
      <c r="F128" s="28">
        <f t="shared" si="20"/>
        <v>-1.4890302960421615E-2</v>
      </c>
      <c r="G128" s="28">
        <f t="shared" si="21"/>
        <v>4.9563228635820834E-3</v>
      </c>
      <c r="H128" s="27">
        <f t="shared" si="15"/>
        <v>1</v>
      </c>
      <c r="I128" s="27">
        <f t="shared" si="16"/>
        <v>0</v>
      </c>
      <c r="J128" s="27">
        <f t="shared" si="17"/>
        <v>0</v>
      </c>
      <c r="K128" s="28">
        <f t="shared" si="22"/>
        <v>0</v>
      </c>
      <c r="L128" s="28">
        <f t="shared" si="23"/>
        <v>0</v>
      </c>
      <c r="M128" s="28">
        <f t="shared" si="24"/>
        <v>0</v>
      </c>
      <c r="N128" s="28">
        <f t="shared" si="25"/>
        <v>0</v>
      </c>
      <c r="O128" s="28">
        <f t="shared" si="18"/>
        <v>-1.9846625824003698E-2</v>
      </c>
      <c r="P128" s="28">
        <f t="shared" si="26"/>
        <v>0</v>
      </c>
      <c r="Q128" s="13">
        <f t="shared" si="27"/>
        <v>0</v>
      </c>
    </row>
    <row r="129" spans="1:17" x14ac:dyDescent="0.25">
      <c r="A129" s="9">
        <f t="shared" si="14"/>
        <v>37622</v>
      </c>
      <c r="B129" s="18">
        <v>37642</v>
      </c>
      <c r="C129" s="26">
        <v>58.787582397460902</v>
      </c>
      <c r="D129" s="19">
        <v>40.9383544921875</v>
      </c>
      <c r="E129" s="11">
        <f t="shared" si="19"/>
        <v>13</v>
      </c>
      <c r="F129" s="28">
        <f t="shared" si="20"/>
        <v>-1.5674765503316989E-2</v>
      </c>
      <c r="G129" s="28">
        <f t="shared" si="21"/>
        <v>5.7344935511862618E-3</v>
      </c>
      <c r="H129" s="27">
        <f t="shared" si="15"/>
        <v>1</v>
      </c>
      <c r="I129" s="27">
        <f t="shared" si="16"/>
        <v>0</v>
      </c>
      <c r="J129" s="27">
        <f t="shared" si="17"/>
        <v>0</v>
      </c>
      <c r="K129" s="28">
        <f t="shared" si="22"/>
        <v>0</v>
      </c>
      <c r="L129" s="28">
        <f t="shared" si="23"/>
        <v>0</v>
      </c>
      <c r="M129" s="28">
        <f t="shared" si="24"/>
        <v>0</v>
      </c>
      <c r="N129" s="28">
        <f t="shared" si="25"/>
        <v>0</v>
      </c>
      <c r="O129" s="28">
        <f t="shared" si="18"/>
        <v>-2.1409259054503249E-2</v>
      </c>
      <c r="P129" s="28">
        <f t="shared" si="26"/>
        <v>0</v>
      </c>
      <c r="Q129" s="13">
        <f t="shared" si="27"/>
        <v>0</v>
      </c>
    </row>
    <row r="130" spans="1:17" x14ac:dyDescent="0.25">
      <c r="A130" s="9">
        <f t="shared" si="14"/>
        <v>37622</v>
      </c>
      <c r="B130" s="18">
        <v>37643</v>
      </c>
      <c r="C130" s="26">
        <v>58.0761909484863</v>
      </c>
      <c r="D130" s="19">
        <v>41.139640808105398</v>
      </c>
      <c r="E130" s="11">
        <f t="shared" si="19"/>
        <v>14</v>
      </c>
      <c r="F130" s="28">
        <f t="shared" si="20"/>
        <v>-1.2174863362483532E-2</v>
      </c>
      <c r="G130" s="28">
        <f t="shared" si="21"/>
        <v>4.9047669525957936E-3</v>
      </c>
      <c r="H130" s="27">
        <f t="shared" si="15"/>
        <v>1</v>
      </c>
      <c r="I130" s="27">
        <f t="shared" si="16"/>
        <v>0</v>
      </c>
      <c r="J130" s="27">
        <f t="shared" si="17"/>
        <v>0</v>
      </c>
      <c r="K130" s="28">
        <f t="shared" si="22"/>
        <v>0</v>
      </c>
      <c r="L130" s="28">
        <f t="shared" si="23"/>
        <v>0</v>
      </c>
      <c r="M130" s="28">
        <f t="shared" si="24"/>
        <v>0</v>
      </c>
      <c r="N130" s="28">
        <f t="shared" si="25"/>
        <v>0</v>
      </c>
      <c r="O130" s="28">
        <f t="shared" si="18"/>
        <v>-1.7079630315079326E-2</v>
      </c>
      <c r="P130" s="28">
        <f t="shared" si="26"/>
        <v>0</v>
      </c>
      <c r="Q130" s="13">
        <f t="shared" si="27"/>
        <v>0</v>
      </c>
    </row>
    <row r="131" spans="1:17" x14ac:dyDescent="0.25">
      <c r="A131" s="9">
        <f t="shared" si="14"/>
        <v>37622</v>
      </c>
      <c r="B131" s="18">
        <v>37644</v>
      </c>
      <c r="C131" s="26">
        <v>58.431888580322202</v>
      </c>
      <c r="D131" s="19">
        <v>40.9383544921875</v>
      </c>
      <c r="E131" s="11">
        <f t="shared" si="19"/>
        <v>15</v>
      </c>
      <c r="F131" s="28">
        <f t="shared" si="20"/>
        <v>6.1059926213012129E-3</v>
      </c>
      <c r="G131" s="28">
        <f t="shared" si="21"/>
        <v>-4.90476695259583E-3</v>
      </c>
      <c r="H131" s="27">
        <f t="shared" si="15"/>
        <v>1</v>
      </c>
      <c r="I131" s="27">
        <f t="shared" si="16"/>
        <v>0</v>
      </c>
      <c r="J131" s="27">
        <f t="shared" si="17"/>
        <v>0</v>
      </c>
      <c r="K131" s="28">
        <f t="shared" si="22"/>
        <v>0</v>
      </c>
      <c r="L131" s="28">
        <f t="shared" si="23"/>
        <v>0</v>
      </c>
      <c r="M131" s="28">
        <f t="shared" si="24"/>
        <v>0</v>
      </c>
      <c r="N131" s="28">
        <f t="shared" si="25"/>
        <v>0</v>
      </c>
      <c r="O131" s="28">
        <f t="shared" si="18"/>
        <v>1.1010759573897043E-2</v>
      </c>
      <c r="P131" s="28">
        <f t="shared" si="26"/>
        <v>0</v>
      </c>
      <c r="Q131" s="13">
        <f t="shared" si="27"/>
        <v>0</v>
      </c>
    </row>
    <row r="132" spans="1:17" x14ac:dyDescent="0.25">
      <c r="A132" s="9">
        <f t="shared" si="14"/>
        <v>37622</v>
      </c>
      <c r="B132" s="18">
        <v>37645</v>
      </c>
      <c r="C132" s="26">
        <v>56.897117614746001</v>
      </c>
      <c r="D132" s="19">
        <v>41.181755065917898</v>
      </c>
      <c r="E132" s="11">
        <f t="shared" si="19"/>
        <v>16</v>
      </c>
      <c r="F132" s="28">
        <f t="shared" si="20"/>
        <v>-2.6617095329493034E-2</v>
      </c>
      <c r="G132" s="28">
        <f t="shared" si="21"/>
        <v>5.9279337985749699E-3</v>
      </c>
      <c r="H132" s="27">
        <f t="shared" si="15"/>
        <v>0</v>
      </c>
      <c r="I132" s="27">
        <f t="shared" si="16"/>
        <v>1</v>
      </c>
      <c r="J132" s="27">
        <f t="shared" si="17"/>
        <v>0</v>
      </c>
      <c r="K132" s="28">
        <f t="shared" si="22"/>
        <v>-2.6617095329493034E-2</v>
      </c>
      <c r="L132" s="28">
        <f t="shared" si="23"/>
        <v>5.9279337985749699E-3</v>
      </c>
      <c r="M132" s="28">
        <f t="shared" si="24"/>
        <v>0</v>
      </c>
      <c r="N132" s="28">
        <f t="shared" si="25"/>
        <v>0</v>
      </c>
      <c r="O132" s="28">
        <f t="shared" si="18"/>
        <v>0</v>
      </c>
      <c r="P132" s="28">
        <f t="shared" si="26"/>
        <v>-3.2545029128068004E-2</v>
      </c>
      <c r="Q132" s="13">
        <f t="shared" si="27"/>
        <v>0</v>
      </c>
    </row>
    <row r="133" spans="1:17" x14ac:dyDescent="0.25">
      <c r="A133" s="9">
        <f t="shared" si="14"/>
        <v>37622</v>
      </c>
      <c r="B133" s="18">
        <v>37648</v>
      </c>
      <c r="C133" s="26">
        <v>56.119895935058501</v>
      </c>
      <c r="D133" s="19">
        <v>41.032028198242102</v>
      </c>
      <c r="E133" s="11">
        <f t="shared" si="19"/>
        <v>17</v>
      </c>
      <c r="F133" s="28">
        <f t="shared" si="20"/>
        <v>-1.3754281911257217E-2</v>
      </c>
      <c r="G133" s="28">
        <f t="shared" si="21"/>
        <v>-3.6423827554463747E-3</v>
      </c>
      <c r="H133" s="27">
        <f t="shared" si="15"/>
        <v>0</v>
      </c>
      <c r="I133" s="27">
        <f t="shared" si="16"/>
        <v>1</v>
      </c>
      <c r="J133" s="27">
        <f t="shared" si="17"/>
        <v>0</v>
      </c>
      <c r="K133" s="28">
        <f t="shared" si="22"/>
        <v>-1.3754281911257217E-2</v>
      </c>
      <c r="L133" s="28">
        <f t="shared" si="23"/>
        <v>-3.6423827554463747E-3</v>
      </c>
      <c r="M133" s="28">
        <f t="shared" si="24"/>
        <v>0</v>
      </c>
      <c r="N133" s="28">
        <f t="shared" si="25"/>
        <v>0</v>
      </c>
      <c r="O133" s="28">
        <f t="shared" si="18"/>
        <v>0</v>
      </c>
      <c r="P133" s="28">
        <f t="shared" si="26"/>
        <v>-1.0111899155810842E-2</v>
      </c>
      <c r="Q133" s="13">
        <f t="shared" si="27"/>
        <v>0</v>
      </c>
    </row>
    <row r="134" spans="1:17" x14ac:dyDescent="0.25">
      <c r="A134" s="9">
        <f t="shared" si="14"/>
        <v>37622</v>
      </c>
      <c r="B134" s="18">
        <v>37649</v>
      </c>
      <c r="C134" s="26">
        <v>56.534870147705</v>
      </c>
      <c r="D134" s="19">
        <v>41.032028198242102</v>
      </c>
      <c r="E134" s="11">
        <f t="shared" si="19"/>
        <v>18</v>
      </c>
      <c r="F134" s="28">
        <f t="shared" si="20"/>
        <v>7.3672176331127234E-3</v>
      </c>
      <c r="G134" s="28">
        <f t="shared" si="21"/>
        <v>0</v>
      </c>
      <c r="H134" s="27">
        <f t="shared" si="15"/>
        <v>0</v>
      </c>
      <c r="I134" s="27">
        <f t="shared" si="16"/>
        <v>1</v>
      </c>
      <c r="J134" s="27">
        <f t="shared" si="17"/>
        <v>0</v>
      </c>
      <c r="K134" s="28">
        <f t="shared" si="22"/>
        <v>7.3672176331127234E-3</v>
      </c>
      <c r="L134" s="28">
        <f t="shared" si="23"/>
        <v>0</v>
      </c>
      <c r="M134" s="28">
        <f t="shared" si="24"/>
        <v>0</v>
      </c>
      <c r="N134" s="28">
        <f t="shared" si="25"/>
        <v>0</v>
      </c>
      <c r="O134" s="28">
        <f t="shared" si="18"/>
        <v>0</v>
      </c>
      <c r="P134" s="28">
        <f t="shared" si="26"/>
        <v>7.3672176331127234E-3</v>
      </c>
      <c r="Q134" s="13">
        <f t="shared" si="27"/>
        <v>0</v>
      </c>
    </row>
    <row r="135" spans="1:17" x14ac:dyDescent="0.25">
      <c r="A135" s="9">
        <f t="shared" si="14"/>
        <v>37622</v>
      </c>
      <c r="B135" s="18">
        <v>37650</v>
      </c>
      <c r="C135" s="26">
        <v>56.9629707336425</v>
      </c>
      <c r="D135" s="19">
        <v>40.807235717773402</v>
      </c>
      <c r="E135" s="11">
        <f t="shared" si="19"/>
        <v>19</v>
      </c>
      <c r="F135" s="28">
        <f t="shared" si="20"/>
        <v>7.5438019409128903E-3</v>
      </c>
      <c r="G135" s="28">
        <f t="shared" si="21"/>
        <v>-5.4935256023355946E-3</v>
      </c>
      <c r="H135" s="27">
        <f t="shared" si="15"/>
        <v>0</v>
      </c>
      <c r="I135" s="27">
        <f t="shared" si="16"/>
        <v>1</v>
      </c>
      <c r="J135" s="27">
        <f t="shared" si="17"/>
        <v>0</v>
      </c>
      <c r="K135" s="28">
        <f t="shared" si="22"/>
        <v>7.5438019409128903E-3</v>
      </c>
      <c r="L135" s="28">
        <f t="shared" si="23"/>
        <v>-5.4935256023355946E-3</v>
      </c>
      <c r="M135" s="28">
        <f t="shared" si="24"/>
        <v>0</v>
      </c>
      <c r="N135" s="28">
        <f t="shared" si="25"/>
        <v>0</v>
      </c>
      <c r="O135" s="28">
        <f t="shared" si="18"/>
        <v>0</v>
      </c>
      <c r="P135" s="28">
        <f t="shared" si="26"/>
        <v>1.3037327543248486E-2</v>
      </c>
      <c r="Q135" s="13">
        <f t="shared" si="27"/>
        <v>0</v>
      </c>
    </row>
    <row r="136" spans="1:17" x14ac:dyDescent="0.25">
      <c r="A136" s="9">
        <f t="shared" si="14"/>
        <v>37622</v>
      </c>
      <c r="B136" s="18">
        <v>37651</v>
      </c>
      <c r="C136" s="26">
        <v>55.612712860107401</v>
      </c>
      <c r="D136" s="19">
        <v>41.111553192138601</v>
      </c>
      <c r="E136" s="11">
        <f t="shared" si="19"/>
        <v>20</v>
      </c>
      <c r="F136" s="28">
        <f t="shared" si="20"/>
        <v>-2.3989596794081046E-2</v>
      </c>
      <c r="G136" s="28">
        <f t="shared" si="21"/>
        <v>7.4297698564976091E-3</v>
      </c>
      <c r="H136" s="27">
        <f t="shared" si="15"/>
        <v>0</v>
      </c>
      <c r="I136" s="27">
        <f t="shared" si="16"/>
        <v>1</v>
      </c>
      <c r="J136" s="27">
        <f t="shared" si="17"/>
        <v>0</v>
      </c>
      <c r="K136" s="28">
        <f t="shared" si="22"/>
        <v>-2.3989596794081046E-2</v>
      </c>
      <c r="L136" s="28">
        <f t="shared" si="23"/>
        <v>7.4297698564976091E-3</v>
      </c>
      <c r="M136" s="28">
        <f t="shared" si="24"/>
        <v>0</v>
      </c>
      <c r="N136" s="28">
        <f t="shared" si="25"/>
        <v>0</v>
      </c>
      <c r="O136" s="28">
        <f t="shared" si="18"/>
        <v>0</v>
      </c>
      <c r="P136" s="28">
        <f t="shared" si="26"/>
        <v>-3.1419366650578658E-2</v>
      </c>
      <c r="Q136" s="13">
        <f t="shared" si="27"/>
        <v>0</v>
      </c>
    </row>
    <row r="137" spans="1:17" x14ac:dyDescent="0.25">
      <c r="A137" s="9">
        <f t="shared" si="14"/>
        <v>37622</v>
      </c>
      <c r="B137" s="18">
        <v>37652</v>
      </c>
      <c r="C137" s="26">
        <v>56.686351776122997</v>
      </c>
      <c r="D137" s="19">
        <v>41.223892211913999</v>
      </c>
      <c r="E137" s="11">
        <f t="shared" si="19"/>
        <v>21</v>
      </c>
      <c r="F137" s="28">
        <f t="shared" si="20"/>
        <v>1.9121648659204224E-2</v>
      </c>
      <c r="G137" s="28">
        <f t="shared" si="21"/>
        <v>2.7288147634226567E-3</v>
      </c>
      <c r="H137" s="27">
        <f t="shared" si="15"/>
        <v>0</v>
      </c>
      <c r="I137" s="27">
        <f t="shared" si="16"/>
        <v>1</v>
      </c>
      <c r="J137" s="27">
        <f t="shared" si="17"/>
        <v>0</v>
      </c>
      <c r="K137" s="28">
        <f t="shared" si="22"/>
        <v>1.9121648659204224E-2</v>
      </c>
      <c r="L137" s="28">
        <f t="shared" si="23"/>
        <v>2.7288147634226567E-3</v>
      </c>
      <c r="M137" s="28">
        <f t="shared" si="24"/>
        <v>0</v>
      </c>
      <c r="N137" s="28">
        <f t="shared" si="25"/>
        <v>0</v>
      </c>
      <c r="O137" s="28">
        <f t="shared" si="18"/>
        <v>0</v>
      </c>
      <c r="P137" s="28">
        <f t="shared" si="26"/>
        <v>1.6392833895781566E-2</v>
      </c>
      <c r="Q137" s="13">
        <f t="shared" si="27"/>
        <v>0</v>
      </c>
    </row>
    <row r="138" spans="1:17" x14ac:dyDescent="0.25">
      <c r="A138" s="9">
        <f t="shared" ref="A138:A201" si="28">DATE(YEAR(B138),MONTH(B138),1)</f>
        <v>37653</v>
      </c>
      <c r="B138" s="18">
        <v>37655</v>
      </c>
      <c r="C138" s="26">
        <v>56.79833984375</v>
      </c>
      <c r="D138" s="19">
        <v>41.284011840820298</v>
      </c>
      <c r="E138" s="11">
        <f t="shared" si="19"/>
        <v>1</v>
      </c>
      <c r="F138" s="28">
        <f t="shared" si="20"/>
        <v>1.9736248542383652E-3</v>
      </c>
      <c r="G138" s="28">
        <f t="shared" si="21"/>
        <v>1.4573061874835699E-3</v>
      </c>
      <c r="H138" s="27">
        <f t="shared" ref="H138:H201" si="29">IF(E138&lt;=$B$4,1,0)</f>
        <v>1</v>
      </c>
      <c r="I138" s="27">
        <f t="shared" ref="I138:I201" si="30">IF(E138&gt;$B$4,1,0)</f>
        <v>0</v>
      </c>
      <c r="J138" s="27">
        <f t="shared" ref="J138:J201" si="31">IF(E138&lt;=$B$5,1,0)</f>
        <v>1</v>
      </c>
      <c r="K138" s="28">
        <f t="shared" si="22"/>
        <v>0</v>
      </c>
      <c r="L138" s="28">
        <f t="shared" si="23"/>
        <v>0</v>
      </c>
      <c r="M138" s="28">
        <f t="shared" si="24"/>
        <v>1.9736248542383652E-3</v>
      </c>
      <c r="N138" s="28">
        <f t="shared" si="25"/>
        <v>1.4573061874835699E-3</v>
      </c>
      <c r="O138" s="28">
        <f t="shared" ref="O138:O201" si="32">(F138-G138)*H138</f>
        <v>5.1631866675479524E-4</v>
      </c>
      <c r="P138" s="28">
        <f t="shared" si="26"/>
        <v>0</v>
      </c>
      <c r="Q138" s="13">
        <f t="shared" si="27"/>
        <v>5.1631866675479524E-4</v>
      </c>
    </row>
    <row r="139" spans="1:17" x14ac:dyDescent="0.25">
      <c r="A139" s="9">
        <f t="shared" si="28"/>
        <v>37653</v>
      </c>
      <c r="B139" s="18">
        <v>37656</v>
      </c>
      <c r="C139" s="26">
        <v>56.238437652587798</v>
      </c>
      <c r="D139" s="19">
        <v>41.46724319458</v>
      </c>
      <c r="E139" s="11">
        <f t="shared" ref="E139:E202" si="33">IF(MONTH(B139)&lt;&gt;MONTH(B138),1,E138+1)</f>
        <v>2</v>
      </c>
      <c r="F139" s="28">
        <f t="shared" ref="F139:F202" si="34">LN(C139/C138)</f>
        <v>-9.9066300841985332E-3</v>
      </c>
      <c r="G139" s="28">
        <f t="shared" ref="G139:G202" si="35">LN(D139/D138)</f>
        <v>4.4284924291573555E-3</v>
      </c>
      <c r="H139" s="27">
        <f t="shared" si="29"/>
        <v>1</v>
      </c>
      <c r="I139" s="27">
        <f t="shared" si="30"/>
        <v>0</v>
      </c>
      <c r="J139" s="27">
        <f t="shared" si="31"/>
        <v>1</v>
      </c>
      <c r="K139" s="28">
        <f t="shared" ref="K139:K202" si="36">I139*F139</f>
        <v>0</v>
      </c>
      <c r="L139" s="28">
        <f t="shared" ref="L139:L202" si="37">I139*G139</f>
        <v>0</v>
      </c>
      <c r="M139" s="28">
        <f t="shared" ref="M139:M202" si="38">F139*J139</f>
        <v>-9.9066300841985332E-3</v>
      </c>
      <c r="N139" s="28">
        <f t="shared" ref="N139:N202" si="39">G139*J139</f>
        <v>4.4284924291573555E-3</v>
      </c>
      <c r="O139" s="28">
        <f t="shared" si="32"/>
        <v>-1.4335122513355888E-2</v>
      </c>
      <c r="P139" s="28">
        <f t="shared" ref="P139:P202" si="40">(F139-G139)*I139</f>
        <v>0</v>
      </c>
      <c r="Q139" s="13">
        <f t="shared" ref="Q139:Q202" si="41">(F139-G139)*J139</f>
        <v>-1.4335122513355888E-2</v>
      </c>
    </row>
    <row r="140" spans="1:17" x14ac:dyDescent="0.25">
      <c r="A140" s="9">
        <f t="shared" si="28"/>
        <v>37653</v>
      </c>
      <c r="B140" s="18">
        <v>37657</v>
      </c>
      <c r="C140" s="26">
        <v>55.889358520507798</v>
      </c>
      <c r="D140" s="19">
        <v>41.110252380371001</v>
      </c>
      <c r="E140" s="11">
        <f t="shared" si="33"/>
        <v>3</v>
      </c>
      <c r="F140" s="28">
        <f t="shared" si="34"/>
        <v>-6.2264714331178167E-3</v>
      </c>
      <c r="G140" s="28">
        <f t="shared" si="35"/>
        <v>-8.6462549077251857E-3</v>
      </c>
      <c r="H140" s="27">
        <f t="shared" si="29"/>
        <v>1</v>
      </c>
      <c r="I140" s="27">
        <f t="shared" si="30"/>
        <v>0</v>
      </c>
      <c r="J140" s="27">
        <f t="shared" si="31"/>
        <v>1</v>
      </c>
      <c r="K140" s="28">
        <f t="shared" si="36"/>
        <v>0</v>
      </c>
      <c r="L140" s="28">
        <f t="shared" si="37"/>
        <v>0</v>
      </c>
      <c r="M140" s="28">
        <f t="shared" si="38"/>
        <v>-6.2264714331178167E-3</v>
      </c>
      <c r="N140" s="28">
        <f t="shared" si="39"/>
        <v>-8.6462549077251857E-3</v>
      </c>
      <c r="O140" s="28">
        <f t="shared" si="32"/>
        <v>2.419783474607369E-3</v>
      </c>
      <c r="P140" s="28">
        <f t="shared" si="40"/>
        <v>0</v>
      </c>
      <c r="Q140" s="13">
        <f t="shared" si="41"/>
        <v>2.419783474607369E-3</v>
      </c>
    </row>
    <row r="141" spans="1:17" x14ac:dyDescent="0.25">
      <c r="A141" s="9">
        <f t="shared" si="28"/>
        <v>37653</v>
      </c>
      <c r="B141" s="18">
        <v>37658</v>
      </c>
      <c r="C141" s="26">
        <v>55.625904083251903</v>
      </c>
      <c r="D141" s="19">
        <v>41.443737030029297</v>
      </c>
      <c r="E141" s="11">
        <f t="shared" si="33"/>
        <v>4</v>
      </c>
      <c r="F141" s="28">
        <f t="shared" si="34"/>
        <v>-4.7250021432675548E-3</v>
      </c>
      <c r="G141" s="28">
        <f t="shared" si="35"/>
        <v>8.0792331425302965E-3</v>
      </c>
      <c r="H141" s="27">
        <f t="shared" si="29"/>
        <v>1</v>
      </c>
      <c r="I141" s="27">
        <f t="shared" si="30"/>
        <v>0</v>
      </c>
      <c r="J141" s="27">
        <f t="shared" si="31"/>
        <v>1</v>
      </c>
      <c r="K141" s="28">
        <f t="shared" si="36"/>
        <v>0</v>
      </c>
      <c r="L141" s="28">
        <f t="shared" si="37"/>
        <v>0</v>
      </c>
      <c r="M141" s="28">
        <f t="shared" si="38"/>
        <v>-4.7250021432675548E-3</v>
      </c>
      <c r="N141" s="28">
        <f t="shared" si="39"/>
        <v>8.0792331425302965E-3</v>
      </c>
      <c r="O141" s="28">
        <f t="shared" si="32"/>
        <v>-1.2804235285797851E-2</v>
      </c>
      <c r="P141" s="28">
        <f t="shared" si="40"/>
        <v>0</v>
      </c>
      <c r="Q141" s="13">
        <f t="shared" si="41"/>
        <v>-1.2804235285797851E-2</v>
      </c>
    </row>
    <row r="142" spans="1:17" x14ac:dyDescent="0.25">
      <c r="A142" s="9">
        <f t="shared" si="28"/>
        <v>37653</v>
      </c>
      <c r="B142" s="18">
        <v>37659</v>
      </c>
      <c r="C142" s="26">
        <v>54.947456359863203</v>
      </c>
      <c r="D142" s="19">
        <v>41.537731170654297</v>
      </c>
      <c r="E142" s="11">
        <f t="shared" si="33"/>
        <v>5</v>
      </c>
      <c r="F142" s="28">
        <f t="shared" si="34"/>
        <v>-1.2271603842550233E-2</v>
      </c>
      <c r="G142" s="28">
        <f t="shared" si="35"/>
        <v>2.2654258321159362E-3</v>
      </c>
      <c r="H142" s="27">
        <f t="shared" si="29"/>
        <v>1</v>
      </c>
      <c r="I142" s="27">
        <f t="shared" si="30"/>
        <v>0</v>
      </c>
      <c r="J142" s="27">
        <f t="shared" si="31"/>
        <v>1</v>
      </c>
      <c r="K142" s="28">
        <f t="shared" si="36"/>
        <v>0</v>
      </c>
      <c r="L142" s="28">
        <f t="shared" si="37"/>
        <v>0</v>
      </c>
      <c r="M142" s="28">
        <f t="shared" si="38"/>
        <v>-1.2271603842550233E-2</v>
      </c>
      <c r="N142" s="28">
        <f t="shared" si="39"/>
        <v>2.2654258321159362E-3</v>
      </c>
      <c r="O142" s="28">
        <f t="shared" si="32"/>
        <v>-1.453702967466617E-2</v>
      </c>
      <c r="P142" s="28">
        <f t="shared" si="40"/>
        <v>0</v>
      </c>
      <c r="Q142" s="13">
        <f t="shared" si="41"/>
        <v>-1.453702967466617E-2</v>
      </c>
    </row>
    <row r="143" spans="1:17" x14ac:dyDescent="0.25">
      <c r="A143" s="9">
        <f t="shared" si="28"/>
        <v>37653</v>
      </c>
      <c r="B143" s="18">
        <v>37662</v>
      </c>
      <c r="C143" s="26">
        <v>55.336051940917898</v>
      </c>
      <c r="D143" s="19">
        <v>41.246490478515597</v>
      </c>
      <c r="E143" s="11">
        <f t="shared" si="33"/>
        <v>6</v>
      </c>
      <c r="F143" s="28">
        <f t="shared" si="34"/>
        <v>7.0472402500652677E-3</v>
      </c>
      <c r="G143" s="28">
        <f t="shared" si="35"/>
        <v>-7.0361691609814331E-3</v>
      </c>
      <c r="H143" s="27">
        <f t="shared" si="29"/>
        <v>1</v>
      </c>
      <c r="I143" s="27">
        <f t="shared" si="30"/>
        <v>0</v>
      </c>
      <c r="J143" s="27">
        <f t="shared" si="31"/>
        <v>0</v>
      </c>
      <c r="K143" s="28">
        <f t="shared" si="36"/>
        <v>0</v>
      </c>
      <c r="L143" s="28">
        <f t="shared" si="37"/>
        <v>0</v>
      </c>
      <c r="M143" s="28">
        <f t="shared" si="38"/>
        <v>0</v>
      </c>
      <c r="N143" s="28">
        <f t="shared" si="39"/>
        <v>0</v>
      </c>
      <c r="O143" s="28">
        <f t="shared" si="32"/>
        <v>1.4083409411046702E-2</v>
      </c>
      <c r="P143" s="28">
        <f t="shared" si="40"/>
        <v>0</v>
      </c>
      <c r="Q143" s="13">
        <f t="shared" si="41"/>
        <v>0</v>
      </c>
    </row>
    <row r="144" spans="1:17" x14ac:dyDescent="0.25">
      <c r="A144" s="9">
        <f t="shared" si="28"/>
        <v>37653</v>
      </c>
      <c r="B144" s="18">
        <v>37663</v>
      </c>
      <c r="C144" s="26">
        <v>54.954021453857401</v>
      </c>
      <c r="D144" s="19">
        <v>41.237064361572202</v>
      </c>
      <c r="E144" s="11">
        <f t="shared" si="33"/>
        <v>7</v>
      </c>
      <c r="F144" s="28">
        <f t="shared" si="34"/>
        <v>-6.9277678984170001E-3</v>
      </c>
      <c r="G144" s="28">
        <f t="shared" si="35"/>
        <v>-2.2855748646393687E-4</v>
      </c>
      <c r="H144" s="27">
        <f t="shared" si="29"/>
        <v>1</v>
      </c>
      <c r="I144" s="27">
        <f t="shared" si="30"/>
        <v>0</v>
      </c>
      <c r="J144" s="27">
        <f t="shared" si="31"/>
        <v>0</v>
      </c>
      <c r="K144" s="28">
        <f t="shared" si="36"/>
        <v>0</v>
      </c>
      <c r="L144" s="28">
        <f t="shared" si="37"/>
        <v>0</v>
      </c>
      <c r="M144" s="28">
        <f t="shared" si="38"/>
        <v>0</v>
      </c>
      <c r="N144" s="28">
        <f t="shared" si="39"/>
        <v>0</v>
      </c>
      <c r="O144" s="28">
        <f t="shared" si="32"/>
        <v>-6.6992104119530634E-3</v>
      </c>
      <c r="P144" s="28">
        <f t="shared" si="40"/>
        <v>0</v>
      </c>
      <c r="Q144" s="13">
        <f t="shared" si="41"/>
        <v>0</v>
      </c>
    </row>
    <row r="145" spans="1:17" x14ac:dyDescent="0.25">
      <c r="A145" s="9">
        <f t="shared" si="28"/>
        <v>37653</v>
      </c>
      <c r="B145" s="18">
        <v>37664</v>
      </c>
      <c r="C145" s="26">
        <v>54.077949523925703</v>
      </c>
      <c r="D145" s="19">
        <v>41.382698059082003</v>
      </c>
      <c r="E145" s="11">
        <f t="shared" si="33"/>
        <v>8</v>
      </c>
      <c r="F145" s="28">
        <f t="shared" si="34"/>
        <v>-1.6070346637466246E-2</v>
      </c>
      <c r="G145" s="28">
        <f t="shared" si="35"/>
        <v>3.5253998335564229E-3</v>
      </c>
      <c r="H145" s="27">
        <f t="shared" si="29"/>
        <v>1</v>
      </c>
      <c r="I145" s="27">
        <f t="shared" si="30"/>
        <v>0</v>
      </c>
      <c r="J145" s="27">
        <f t="shared" si="31"/>
        <v>0</v>
      </c>
      <c r="K145" s="28">
        <f t="shared" si="36"/>
        <v>0</v>
      </c>
      <c r="L145" s="28">
        <f t="shared" si="37"/>
        <v>0</v>
      </c>
      <c r="M145" s="28">
        <f t="shared" si="38"/>
        <v>0</v>
      </c>
      <c r="N145" s="28">
        <f t="shared" si="39"/>
        <v>0</v>
      </c>
      <c r="O145" s="28">
        <f t="shared" si="32"/>
        <v>-1.9595746471022669E-2</v>
      </c>
      <c r="P145" s="28">
        <f t="shared" si="40"/>
        <v>0</v>
      </c>
      <c r="Q145" s="13">
        <f t="shared" si="41"/>
        <v>0</v>
      </c>
    </row>
    <row r="146" spans="1:17" x14ac:dyDescent="0.25">
      <c r="A146" s="9">
        <f t="shared" si="28"/>
        <v>37653</v>
      </c>
      <c r="B146" s="18">
        <v>37665</v>
      </c>
      <c r="C146" s="26">
        <v>54.242664337158203</v>
      </c>
      <c r="D146" s="19">
        <v>41.6082344055175</v>
      </c>
      <c r="E146" s="11">
        <f t="shared" si="33"/>
        <v>9</v>
      </c>
      <c r="F146" s="28">
        <f t="shared" si="34"/>
        <v>3.0412482780108542E-3</v>
      </c>
      <c r="G146" s="28">
        <f t="shared" si="35"/>
        <v>5.4352179199021328E-3</v>
      </c>
      <c r="H146" s="27">
        <f t="shared" si="29"/>
        <v>1</v>
      </c>
      <c r="I146" s="27">
        <f t="shared" si="30"/>
        <v>0</v>
      </c>
      <c r="J146" s="27">
        <f t="shared" si="31"/>
        <v>0</v>
      </c>
      <c r="K146" s="28">
        <f t="shared" si="36"/>
        <v>0</v>
      </c>
      <c r="L146" s="28">
        <f t="shared" si="37"/>
        <v>0</v>
      </c>
      <c r="M146" s="28">
        <f t="shared" si="38"/>
        <v>0</v>
      </c>
      <c r="N146" s="28">
        <f t="shared" si="39"/>
        <v>0</v>
      </c>
      <c r="O146" s="28">
        <f t="shared" si="32"/>
        <v>-2.3939696418912785E-3</v>
      </c>
      <c r="P146" s="28">
        <f t="shared" si="40"/>
        <v>0</v>
      </c>
      <c r="Q146" s="13">
        <f t="shared" si="41"/>
        <v>0</v>
      </c>
    </row>
    <row r="147" spans="1:17" x14ac:dyDescent="0.25">
      <c r="A147" s="9">
        <f t="shared" si="28"/>
        <v>37653</v>
      </c>
      <c r="B147" s="18">
        <v>37666</v>
      </c>
      <c r="C147" s="26">
        <v>55.4282836914062</v>
      </c>
      <c r="D147" s="19">
        <v>41.251155853271399</v>
      </c>
      <c r="E147" s="11">
        <f t="shared" si="33"/>
        <v>10</v>
      </c>
      <c r="F147" s="28">
        <f t="shared" si="34"/>
        <v>2.1622235734040034E-2</v>
      </c>
      <c r="G147" s="28">
        <f t="shared" si="35"/>
        <v>-8.6189570460369364E-3</v>
      </c>
      <c r="H147" s="27">
        <f t="shared" si="29"/>
        <v>1</v>
      </c>
      <c r="I147" s="27">
        <f t="shared" si="30"/>
        <v>0</v>
      </c>
      <c r="J147" s="27">
        <f t="shared" si="31"/>
        <v>0</v>
      </c>
      <c r="K147" s="28">
        <f t="shared" si="36"/>
        <v>0</v>
      </c>
      <c r="L147" s="28">
        <f t="shared" si="37"/>
        <v>0</v>
      </c>
      <c r="M147" s="28">
        <f t="shared" si="38"/>
        <v>0</v>
      </c>
      <c r="N147" s="28">
        <f t="shared" si="39"/>
        <v>0</v>
      </c>
      <c r="O147" s="28">
        <f t="shared" si="32"/>
        <v>3.0241192780076968E-2</v>
      </c>
      <c r="P147" s="28">
        <f t="shared" si="40"/>
        <v>0</v>
      </c>
      <c r="Q147" s="13">
        <f t="shared" si="41"/>
        <v>0</v>
      </c>
    </row>
    <row r="148" spans="1:17" x14ac:dyDescent="0.25">
      <c r="A148" s="9">
        <f t="shared" si="28"/>
        <v>37653</v>
      </c>
      <c r="B148" s="18">
        <v>37670</v>
      </c>
      <c r="C148" s="26">
        <v>56.4031372070312</v>
      </c>
      <c r="D148" s="19">
        <v>41.302837371826101</v>
      </c>
      <c r="E148" s="11">
        <f t="shared" si="33"/>
        <v>11</v>
      </c>
      <c r="F148" s="28">
        <f t="shared" si="34"/>
        <v>1.7434781775122466E-2</v>
      </c>
      <c r="G148" s="28">
        <f t="shared" si="35"/>
        <v>1.2520660306622336E-3</v>
      </c>
      <c r="H148" s="27">
        <f t="shared" si="29"/>
        <v>1</v>
      </c>
      <c r="I148" s="27">
        <f t="shared" si="30"/>
        <v>0</v>
      </c>
      <c r="J148" s="27">
        <f t="shared" si="31"/>
        <v>0</v>
      </c>
      <c r="K148" s="28">
        <f t="shared" si="36"/>
        <v>0</v>
      </c>
      <c r="L148" s="28">
        <f t="shared" si="37"/>
        <v>0</v>
      </c>
      <c r="M148" s="28">
        <f t="shared" si="38"/>
        <v>0</v>
      </c>
      <c r="N148" s="28">
        <f t="shared" si="39"/>
        <v>0</v>
      </c>
      <c r="O148" s="28">
        <f t="shared" si="32"/>
        <v>1.6182715744460233E-2</v>
      </c>
      <c r="P148" s="28">
        <f t="shared" si="40"/>
        <v>0</v>
      </c>
      <c r="Q148" s="13">
        <f t="shared" si="41"/>
        <v>0</v>
      </c>
    </row>
    <row r="149" spans="1:17" x14ac:dyDescent="0.25">
      <c r="A149" s="9">
        <f t="shared" si="28"/>
        <v>37653</v>
      </c>
      <c r="B149" s="18">
        <v>37671</v>
      </c>
      <c r="C149" s="26">
        <v>56.106739044189403</v>
      </c>
      <c r="D149" s="19">
        <v>41.584678649902301</v>
      </c>
      <c r="E149" s="11">
        <f t="shared" si="33"/>
        <v>12</v>
      </c>
      <c r="F149" s="28">
        <f t="shared" si="34"/>
        <v>-5.2688503161582335E-3</v>
      </c>
      <c r="G149" s="28">
        <f t="shared" si="35"/>
        <v>6.8005986383062383E-3</v>
      </c>
      <c r="H149" s="27">
        <f t="shared" si="29"/>
        <v>1</v>
      </c>
      <c r="I149" s="27">
        <f t="shared" si="30"/>
        <v>0</v>
      </c>
      <c r="J149" s="27">
        <f t="shared" si="31"/>
        <v>0</v>
      </c>
      <c r="K149" s="28">
        <f t="shared" si="36"/>
        <v>0</v>
      </c>
      <c r="L149" s="28">
        <f t="shared" si="37"/>
        <v>0</v>
      </c>
      <c r="M149" s="28">
        <f t="shared" si="38"/>
        <v>0</v>
      </c>
      <c r="N149" s="28">
        <f t="shared" si="39"/>
        <v>0</v>
      </c>
      <c r="O149" s="28">
        <f t="shared" si="32"/>
        <v>-1.2069448954464473E-2</v>
      </c>
      <c r="P149" s="28">
        <f t="shared" si="40"/>
        <v>0</v>
      </c>
      <c r="Q149" s="13">
        <f t="shared" si="41"/>
        <v>0</v>
      </c>
    </row>
    <row r="150" spans="1:17" x14ac:dyDescent="0.25">
      <c r="A150" s="9">
        <f t="shared" si="28"/>
        <v>37653</v>
      </c>
      <c r="B150" s="18">
        <v>37672</v>
      </c>
      <c r="C150" s="26">
        <v>55.546844482421797</v>
      </c>
      <c r="D150" s="19">
        <v>41.7256050109863</v>
      </c>
      <c r="E150" s="11">
        <f t="shared" si="33"/>
        <v>13</v>
      </c>
      <c r="F150" s="28">
        <f t="shared" si="34"/>
        <v>-1.0029221403759492E-2</v>
      </c>
      <c r="G150" s="28">
        <f t="shared" si="35"/>
        <v>3.3831716640435943E-3</v>
      </c>
      <c r="H150" s="27">
        <f t="shared" si="29"/>
        <v>1</v>
      </c>
      <c r="I150" s="27">
        <f t="shared" si="30"/>
        <v>0</v>
      </c>
      <c r="J150" s="27">
        <f t="shared" si="31"/>
        <v>0</v>
      </c>
      <c r="K150" s="28">
        <f t="shared" si="36"/>
        <v>0</v>
      </c>
      <c r="L150" s="28">
        <f t="shared" si="37"/>
        <v>0</v>
      </c>
      <c r="M150" s="28">
        <f t="shared" si="38"/>
        <v>0</v>
      </c>
      <c r="N150" s="28">
        <f t="shared" si="39"/>
        <v>0</v>
      </c>
      <c r="O150" s="28">
        <f t="shared" si="32"/>
        <v>-1.3412393067803088E-2</v>
      </c>
      <c r="P150" s="28">
        <f t="shared" si="40"/>
        <v>0</v>
      </c>
      <c r="Q150" s="13">
        <f t="shared" si="41"/>
        <v>0</v>
      </c>
    </row>
    <row r="151" spans="1:17" x14ac:dyDescent="0.25">
      <c r="A151" s="9">
        <f t="shared" si="28"/>
        <v>37653</v>
      </c>
      <c r="B151" s="18">
        <v>37673</v>
      </c>
      <c r="C151" s="26">
        <v>56.106739044189403</v>
      </c>
      <c r="D151" s="19">
        <v>41.481372833251903</v>
      </c>
      <c r="E151" s="11">
        <f t="shared" si="33"/>
        <v>14</v>
      </c>
      <c r="F151" s="28">
        <f t="shared" si="34"/>
        <v>1.0029221403759472E-2</v>
      </c>
      <c r="G151" s="28">
        <f t="shared" si="35"/>
        <v>-5.8704903235078116E-3</v>
      </c>
      <c r="H151" s="27">
        <f t="shared" si="29"/>
        <v>1</v>
      </c>
      <c r="I151" s="27">
        <f t="shared" si="30"/>
        <v>0</v>
      </c>
      <c r="J151" s="27">
        <f t="shared" si="31"/>
        <v>0</v>
      </c>
      <c r="K151" s="28">
        <f t="shared" si="36"/>
        <v>0</v>
      </c>
      <c r="L151" s="28">
        <f t="shared" si="37"/>
        <v>0</v>
      </c>
      <c r="M151" s="28">
        <f t="shared" si="38"/>
        <v>0</v>
      </c>
      <c r="N151" s="28">
        <f t="shared" si="39"/>
        <v>0</v>
      </c>
      <c r="O151" s="28">
        <f t="shared" si="32"/>
        <v>1.5899711727267285E-2</v>
      </c>
      <c r="P151" s="28">
        <f t="shared" si="40"/>
        <v>0</v>
      </c>
      <c r="Q151" s="13">
        <f t="shared" si="41"/>
        <v>0</v>
      </c>
    </row>
    <row r="152" spans="1:17" x14ac:dyDescent="0.25">
      <c r="A152" s="9">
        <f t="shared" si="28"/>
        <v>37653</v>
      </c>
      <c r="B152" s="18">
        <v>37676</v>
      </c>
      <c r="C152" s="26">
        <v>55.197742462158203</v>
      </c>
      <c r="D152" s="19">
        <v>41.6786499023437</v>
      </c>
      <c r="E152" s="11">
        <f t="shared" si="33"/>
        <v>15</v>
      </c>
      <c r="F152" s="28">
        <f t="shared" si="34"/>
        <v>-1.6333875856969257E-2</v>
      </c>
      <c r="G152" s="28">
        <f t="shared" si="35"/>
        <v>4.7445258591723915E-3</v>
      </c>
      <c r="H152" s="27">
        <f t="shared" si="29"/>
        <v>1</v>
      </c>
      <c r="I152" s="27">
        <f t="shared" si="30"/>
        <v>0</v>
      </c>
      <c r="J152" s="27">
        <f t="shared" si="31"/>
        <v>0</v>
      </c>
      <c r="K152" s="28">
        <f t="shared" si="36"/>
        <v>0</v>
      </c>
      <c r="L152" s="28">
        <f t="shared" si="37"/>
        <v>0</v>
      </c>
      <c r="M152" s="28">
        <f t="shared" si="38"/>
        <v>0</v>
      </c>
      <c r="N152" s="28">
        <f t="shared" si="39"/>
        <v>0</v>
      </c>
      <c r="O152" s="28">
        <f t="shared" si="32"/>
        <v>-2.107840171614165E-2</v>
      </c>
      <c r="P152" s="28">
        <f t="shared" si="40"/>
        <v>0</v>
      </c>
      <c r="Q152" s="13">
        <f t="shared" si="41"/>
        <v>0</v>
      </c>
    </row>
    <row r="153" spans="1:17" x14ac:dyDescent="0.25">
      <c r="A153" s="9">
        <f t="shared" si="28"/>
        <v>37653</v>
      </c>
      <c r="B153" s="18">
        <v>37677</v>
      </c>
      <c r="C153" s="26">
        <v>55.639068603515597</v>
      </c>
      <c r="D153" s="19">
        <v>41.8712768554687</v>
      </c>
      <c r="E153" s="11">
        <f t="shared" si="33"/>
        <v>16</v>
      </c>
      <c r="F153" s="28">
        <f t="shared" si="34"/>
        <v>7.9635722006881886E-3</v>
      </c>
      <c r="G153" s="28">
        <f t="shared" si="35"/>
        <v>4.6110703360785887E-3</v>
      </c>
      <c r="H153" s="27">
        <f t="shared" si="29"/>
        <v>0</v>
      </c>
      <c r="I153" s="27">
        <f t="shared" si="30"/>
        <v>1</v>
      </c>
      <c r="J153" s="27">
        <f t="shared" si="31"/>
        <v>0</v>
      </c>
      <c r="K153" s="28">
        <f t="shared" si="36"/>
        <v>7.9635722006881886E-3</v>
      </c>
      <c r="L153" s="28">
        <f t="shared" si="37"/>
        <v>4.6110703360785887E-3</v>
      </c>
      <c r="M153" s="28">
        <f t="shared" si="38"/>
        <v>0</v>
      </c>
      <c r="N153" s="28">
        <f t="shared" si="39"/>
        <v>0</v>
      </c>
      <c r="O153" s="28">
        <f t="shared" si="32"/>
        <v>0</v>
      </c>
      <c r="P153" s="28">
        <f t="shared" si="40"/>
        <v>3.3525018646096E-3</v>
      </c>
      <c r="Q153" s="13">
        <f t="shared" si="41"/>
        <v>0</v>
      </c>
    </row>
    <row r="154" spans="1:17" x14ac:dyDescent="0.25">
      <c r="A154" s="9">
        <f t="shared" si="28"/>
        <v>37653</v>
      </c>
      <c r="B154" s="18">
        <v>37678</v>
      </c>
      <c r="C154" s="26">
        <v>54.828872680663999</v>
      </c>
      <c r="D154" s="19">
        <v>42.162502288818303</v>
      </c>
      <c r="E154" s="11">
        <f t="shared" si="33"/>
        <v>17</v>
      </c>
      <c r="F154" s="28">
        <f t="shared" si="34"/>
        <v>-1.4668698283263497E-2</v>
      </c>
      <c r="G154" s="28">
        <f t="shared" si="35"/>
        <v>6.9311793951666893E-3</v>
      </c>
      <c r="H154" s="27">
        <f t="shared" si="29"/>
        <v>0</v>
      </c>
      <c r="I154" s="27">
        <f t="shared" si="30"/>
        <v>1</v>
      </c>
      <c r="J154" s="27">
        <f t="shared" si="31"/>
        <v>0</v>
      </c>
      <c r="K154" s="28">
        <f t="shared" si="36"/>
        <v>-1.4668698283263497E-2</v>
      </c>
      <c r="L154" s="28">
        <f t="shared" si="37"/>
        <v>6.9311793951666893E-3</v>
      </c>
      <c r="M154" s="28">
        <f t="shared" si="38"/>
        <v>0</v>
      </c>
      <c r="N154" s="28">
        <f t="shared" si="39"/>
        <v>0</v>
      </c>
      <c r="O154" s="28">
        <f t="shared" si="32"/>
        <v>0</v>
      </c>
      <c r="P154" s="28">
        <f t="shared" si="40"/>
        <v>-2.1599877678430187E-2</v>
      </c>
      <c r="Q154" s="13">
        <f t="shared" si="41"/>
        <v>0</v>
      </c>
    </row>
    <row r="155" spans="1:17" x14ac:dyDescent="0.25">
      <c r="A155" s="9">
        <f t="shared" si="28"/>
        <v>37653</v>
      </c>
      <c r="B155" s="18">
        <v>37679</v>
      </c>
      <c r="C155" s="26">
        <v>55.553421020507798</v>
      </c>
      <c r="D155" s="19">
        <v>42.232986450195298</v>
      </c>
      <c r="E155" s="11">
        <f t="shared" si="33"/>
        <v>18</v>
      </c>
      <c r="F155" s="28">
        <f t="shared" si="34"/>
        <v>1.3128169777501288E-2</v>
      </c>
      <c r="G155" s="28">
        <f t="shared" si="35"/>
        <v>1.6703304600213622E-3</v>
      </c>
      <c r="H155" s="27">
        <f t="shared" si="29"/>
        <v>0</v>
      </c>
      <c r="I155" s="27">
        <f t="shared" si="30"/>
        <v>1</v>
      </c>
      <c r="J155" s="27">
        <f t="shared" si="31"/>
        <v>0</v>
      </c>
      <c r="K155" s="28">
        <f t="shared" si="36"/>
        <v>1.3128169777501288E-2</v>
      </c>
      <c r="L155" s="28">
        <f t="shared" si="37"/>
        <v>1.6703304600213622E-3</v>
      </c>
      <c r="M155" s="28">
        <f t="shared" si="38"/>
        <v>0</v>
      </c>
      <c r="N155" s="28">
        <f t="shared" si="39"/>
        <v>0</v>
      </c>
      <c r="O155" s="28">
        <f t="shared" si="32"/>
        <v>0</v>
      </c>
      <c r="P155" s="28">
        <f t="shared" si="40"/>
        <v>1.1457839317479925E-2</v>
      </c>
      <c r="Q155" s="13">
        <f t="shared" si="41"/>
        <v>0</v>
      </c>
    </row>
    <row r="156" spans="1:17" x14ac:dyDescent="0.25">
      <c r="A156" s="9">
        <f t="shared" si="28"/>
        <v>37653</v>
      </c>
      <c r="B156" s="18">
        <v>37680</v>
      </c>
      <c r="C156" s="26">
        <v>55.922279357910099</v>
      </c>
      <c r="D156" s="19">
        <v>42.5007514953613</v>
      </c>
      <c r="E156" s="11">
        <f t="shared" si="33"/>
        <v>19</v>
      </c>
      <c r="F156" s="28">
        <f t="shared" si="34"/>
        <v>6.6177594277573902E-3</v>
      </c>
      <c r="G156" s="28">
        <f t="shared" si="35"/>
        <v>6.3201728844087665E-3</v>
      </c>
      <c r="H156" s="27">
        <f t="shared" si="29"/>
        <v>0</v>
      </c>
      <c r="I156" s="27">
        <f t="shared" si="30"/>
        <v>1</v>
      </c>
      <c r="J156" s="27">
        <f t="shared" si="31"/>
        <v>0</v>
      </c>
      <c r="K156" s="28">
        <f t="shared" si="36"/>
        <v>6.6177594277573902E-3</v>
      </c>
      <c r="L156" s="28">
        <f t="shared" si="37"/>
        <v>6.3201728844087665E-3</v>
      </c>
      <c r="M156" s="28">
        <f t="shared" si="38"/>
        <v>0</v>
      </c>
      <c r="N156" s="28">
        <f t="shared" si="39"/>
        <v>0</v>
      </c>
      <c r="O156" s="28">
        <f t="shared" si="32"/>
        <v>0</v>
      </c>
      <c r="P156" s="28">
        <f t="shared" si="40"/>
        <v>2.9758654334862376E-4</v>
      </c>
      <c r="Q156" s="13">
        <f t="shared" si="41"/>
        <v>0</v>
      </c>
    </row>
    <row r="157" spans="1:17" x14ac:dyDescent="0.25">
      <c r="A157" s="9">
        <f t="shared" si="28"/>
        <v>37681</v>
      </c>
      <c r="B157" s="18">
        <v>37683</v>
      </c>
      <c r="C157" s="26">
        <v>55.388771057128899</v>
      </c>
      <c r="D157" s="19">
        <v>42.5526313781738</v>
      </c>
      <c r="E157" s="11">
        <f t="shared" si="33"/>
        <v>1</v>
      </c>
      <c r="F157" s="28">
        <f t="shared" si="34"/>
        <v>-9.585973435070486E-3</v>
      </c>
      <c r="G157" s="28">
        <f t="shared" si="35"/>
        <v>1.2199371146428143E-3</v>
      </c>
      <c r="H157" s="27">
        <f t="shared" si="29"/>
        <v>1</v>
      </c>
      <c r="I157" s="27">
        <f t="shared" si="30"/>
        <v>0</v>
      </c>
      <c r="J157" s="27">
        <f t="shared" si="31"/>
        <v>1</v>
      </c>
      <c r="K157" s="28">
        <f t="shared" si="36"/>
        <v>0</v>
      </c>
      <c r="L157" s="28">
        <f t="shared" si="37"/>
        <v>0</v>
      </c>
      <c r="M157" s="28">
        <f t="shared" si="38"/>
        <v>-9.585973435070486E-3</v>
      </c>
      <c r="N157" s="28">
        <f t="shared" si="39"/>
        <v>1.2199371146428143E-3</v>
      </c>
      <c r="O157" s="28">
        <f t="shared" si="32"/>
        <v>-1.0805910549713301E-2</v>
      </c>
      <c r="P157" s="28">
        <f t="shared" si="40"/>
        <v>0</v>
      </c>
      <c r="Q157" s="13">
        <f t="shared" si="41"/>
        <v>-1.0805910549713301E-2</v>
      </c>
    </row>
    <row r="158" spans="1:17" x14ac:dyDescent="0.25">
      <c r="A158" s="9">
        <f t="shared" si="28"/>
        <v>37681</v>
      </c>
      <c r="B158" s="18">
        <v>37684</v>
      </c>
      <c r="C158" s="26">
        <v>54.506145477294901</v>
      </c>
      <c r="D158" s="19">
        <v>42.580917358398402</v>
      </c>
      <c r="E158" s="11">
        <f t="shared" si="33"/>
        <v>2</v>
      </c>
      <c r="F158" s="28">
        <f t="shared" si="34"/>
        <v>-1.6063428346238307E-2</v>
      </c>
      <c r="G158" s="28">
        <f t="shared" si="35"/>
        <v>6.6450845019952335E-4</v>
      </c>
      <c r="H158" s="27">
        <f t="shared" si="29"/>
        <v>1</v>
      </c>
      <c r="I158" s="27">
        <f t="shared" si="30"/>
        <v>0</v>
      </c>
      <c r="J158" s="27">
        <f t="shared" si="31"/>
        <v>1</v>
      </c>
      <c r="K158" s="28">
        <f t="shared" si="36"/>
        <v>0</v>
      </c>
      <c r="L158" s="28">
        <f t="shared" si="37"/>
        <v>0</v>
      </c>
      <c r="M158" s="28">
        <f t="shared" si="38"/>
        <v>-1.6063428346238307E-2</v>
      </c>
      <c r="N158" s="28">
        <f t="shared" si="39"/>
        <v>6.6450845019952335E-4</v>
      </c>
      <c r="O158" s="28">
        <f t="shared" si="32"/>
        <v>-1.6727936796437831E-2</v>
      </c>
      <c r="P158" s="28">
        <f t="shared" si="40"/>
        <v>0</v>
      </c>
      <c r="Q158" s="13">
        <f t="shared" si="41"/>
        <v>-1.6727936796437831E-2</v>
      </c>
    </row>
    <row r="159" spans="1:17" x14ac:dyDescent="0.25">
      <c r="A159" s="9">
        <f t="shared" si="28"/>
        <v>37681</v>
      </c>
      <c r="B159" s="18">
        <v>37685</v>
      </c>
      <c r="C159" s="26">
        <v>54.967212677001903</v>
      </c>
      <c r="D159" s="19">
        <v>42.722389221191399</v>
      </c>
      <c r="E159" s="11">
        <f t="shared" si="33"/>
        <v>3</v>
      </c>
      <c r="F159" s="28">
        <f t="shared" si="34"/>
        <v>8.4234179656075669E-3</v>
      </c>
      <c r="G159" s="28">
        <f t="shared" si="35"/>
        <v>3.3169169677230424E-3</v>
      </c>
      <c r="H159" s="27">
        <f t="shared" si="29"/>
        <v>1</v>
      </c>
      <c r="I159" s="27">
        <f t="shared" si="30"/>
        <v>0</v>
      </c>
      <c r="J159" s="27">
        <f t="shared" si="31"/>
        <v>1</v>
      </c>
      <c r="K159" s="28">
        <f t="shared" si="36"/>
        <v>0</v>
      </c>
      <c r="L159" s="28">
        <f t="shared" si="37"/>
        <v>0</v>
      </c>
      <c r="M159" s="28">
        <f t="shared" si="38"/>
        <v>8.4234179656075669E-3</v>
      </c>
      <c r="N159" s="28">
        <f t="shared" si="39"/>
        <v>3.3169169677230424E-3</v>
      </c>
      <c r="O159" s="28">
        <f t="shared" si="32"/>
        <v>5.1065009978845249E-3</v>
      </c>
      <c r="P159" s="28">
        <f t="shared" si="40"/>
        <v>0</v>
      </c>
      <c r="Q159" s="13">
        <f t="shared" si="41"/>
        <v>5.1065009978845249E-3</v>
      </c>
    </row>
    <row r="160" spans="1:17" x14ac:dyDescent="0.25">
      <c r="A160" s="9">
        <f t="shared" si="28"/>
        <v>37681</v>
      </c>
      <c r="B160" s="18">
        <v>37686</v>
      </c>
      <c r="C160" s="26">
        <v>54.506145477294901</v>
      </c>
      <c r="D160" s="19">
        <v>42.557346343994098</v>
      </c>
      <c r="E160" s="11">
        <f t="shared" si="33"/>
        <v>4</v>
      </c>
      <c r="F160" s="28">
        <f t="shared" si="34"/>
        <v>-8.4234179656074697E-3</v>
      </c>
      <c r="G160" s="28">
        <f t="shared" si="35"/>
        <v>-3.8706284009026402E-3</v>
      </c>
      <c r="H160" s="27">
        <f t="shared" si="29"/>
        <v>1</v>
      </c>
      <c r="I160" s="27">
        <f t="shared" si="30"/>
        <v>0</v>
      </c>
      <c r="J160" s="27">
        <f t="shared" si="31"/>
        <v>1</v>
      </c>
      <c r="K160" s="28">
        <f t="shared" si="36"/>
        <v>0</v>
      </c>
      <c r="L160" s="28">
        <f t="shared" si="37"/>
        <v>0</v>
      </c>
      <c r="M160" s="28">
        <f t="shared" si="38"/>
        <v>-8.4234179656074697E-3</v>
      </c>
      <c r="N160" s="28">
        <f t="shared" si="39"/>
        <v>-3.8706284009026402E-3</v>
      </c>
      <c r="O160" s="28">
        <f t="shared" si="32"/>
        <v>-4.5527895647048296E-3</v>
      </c>
      <c r="P160" s="28">
        <f t="shared" si="40"/>
        <v>0</v>
      </c>
      <c r="Q160" s="13">
        <f t="shared" si="41"/>
        <v>-4.5527895647048296E-3</v>
      </c>
    </row>
    <row r="161" spans="1:17" x14ac:dyDescent="0.25">
      <c r="A161" s="9">
        <f t="shared" si="28"/>
        <v>37681</v>
      </c>
      <c r="B161" s="18">
        <v>37687</v>
      </c>
      <c r="C161" s="26">
        <v>54.881549835205</v>
      </c>
      <c r="D161" s="19">
        <v>42.703563690185497</v>
      </c>
      <c r="E161" s="11">
        <f t="shared" si="33"/>
        <v>5</v>
      </c>
      <c r="F161" s="28">
        <f t="shared" si="34"/>
        <v>6.8637670928535658E-3</v>
      </c>
      <c r="G161" s="28">
        <f t="shared" si="35"/>
        <v>3.429883389133667E-3</v>
      </c>
      <c r="H161" s="27">
        <f t="shared" si="29"/>
        <v>1</v>
      </c>
      <c r="I161" s="27">
        <f t="shared" si="30"/>
        <v>0</v>
      </c>
      <c r="J161" s="27">
        <f t="shared" si="31"/>
        <v>1</v>
      </c>
      <c r="K161" s="28">
        <f t="shared" si="36"/>
        <v>0</v>
      </c>
      <c r="L161" s="28">
        <f t="shared" si="37"/>
        <v>0</v>
      </c>
      <c r="M161" s="28">
        <f t="shared" si="38"/>
        <v>6.8637670928535658E-3</v>
      </c>
      <c r="N161" s="28">
        <f t="shared" si="39"/>
        <v>3.429883389133667E-3</v>
      </c>
      <c r="O161" s="28">
        <f t="shared" si="32"/>
        <v>3.4338837037198987E-3</v>
      </c>
      <c r="P161" s="28">
        <f t="shared" si="40"/>
        <v>0</v>
      </c>
      <c r="Q161" s="13">
        <f t="shared" si="41"/>
        <v>3.4338837037198987E-3</v>
      </c>
    </row>
    <row r="162" spans="1:17" x14ac:dyDescent="0.25">
      <c r="A162" s="9">
        <f t="shared" si="28"/>
        <v>37681</v>
      </c>
      <c r="B162" s="18">
        <v>37690</v>
      </c>
      <c r="C162" s="26">
        <v>53.564208984375</v>
      </c>
      <c r="D162" s="19">
        <v>42.925182342529297</v>
      </c>
      <c r="E162" s="11">
        <f t="shared" si="33"/>
        <v>6</v>
      </c>
      <c r="F162" s="28">
        <f t="shared" si="34"/>
        <v>-2.4296121247890309E-2</v>
      </c>
      <c r="G162" s="28">
        <f t="shared" si="35"/>
        <v>5.1762791690059592E-3</v>
      </c>
      <c r="H162" s="27">
        <f t="shared" si="29"/>
        <v>1</v>
      </c>
      <c r="I162" s="27">
        <f t="shared" si="30"/>
        <v>0</v>
      </c>
      <c r="J162" s="27">
        <f t="shared" si="31"/>
        <v>0</v>
      </c>
      <c r="K162" s="28">
        <f t="shared" si="36"/>
        <v>0</v>
      </c>
      <c r="L162" s="28">
        <f t="shared" si="37"/>
        <v>0</v>
      </c>
      <c r="M162" s="28">
        <f t="shared" si="38"/>
        <v>0</v>
      </c>
      <c r="N162" s="28">
        <f t="shared" si="39"/>
        <v>0</v>
      </c>
      <c r="O162" s="28">
        <f t="shared" si="32"/>
        <v>-2.947240041689627E-2</v>
      </c>
      <c r="P162" s="28">
        <f t="shared" si="40"/>
        <v>0</v>
      </c>
      <c r="Q162" s="13">
        <f t="shared" si="41"/>
        <v>0</v>
      </c>
    </row>
    <row r="163" spans="1:17" x14ac:dyDescent="0.25">
      <c r="A163" s="9">
        <f t="shared" si="28"/>
        <v>37681</v>
      </c>
      <c r="B163" s="18">
        <v>37691</v>
      </c>
      <c r="C163" s="26">
        <v>53.037269592285099</v>
      </c>
      <c r="D163" s="19">
        <v>42.849716186523402</v>
      </c>
      <c r="E163" s="11">
        <f t="shared" si="33"/>
        <v>7</v>
      </c>
      <c r="F163" s="28">
        <f t="shared" si="34"/>
        <v>-9.8862359310073755E-3</v>
      </c>
      <c r="G163" s="28">
        <f t="shared" si="35"/>
        <v>-1.7596331041427736E-3</v>
      </c>
      <c r="H163" s="27">
        <f t="shared" si="29"/>
        <v>1</v>
      </c>
      <c r="I163" s="27">
        <f t="shared" si="30"/>
        <v>0</v>
      </c>
      <c r="J163" s="27">
        <f t="shared" si="31"/>
        <v>0</v>
      </c>
      <c r="K163" s="28">
        <f t="shared" si="36"/>
        <v>0</v>
      </c>
      <c r="L163" s="28">
        <f t="shared" si="37"/>
        <v>0</v>
      </c>
      <c r="M163" s="28">
        <f t="shared" si="38"/>
        <v>0</v>
      </c>
      <c r="N163" s="28">
        <f t="shared" si="39"/>
        <v>0</v>
      </c>
      <c r="O163" s="28">
        <f t="shared" si="32"/>
        <v>-8.1266028268646012E-3</v>
      </c>
      <c r="P163" s="28">
        <f t="shared" si="40"/>
        <v>0</v>
      </c>
      <c r="Q163" s="13">
        <f t="shared" si="41"/>
        <v>0</v>
      </c>
    </row>
    <row r="164" spans="1:17" x14ac:dyDescent="0.25">
      <c r="A164" s="9">
        <f t="shared" si="28"/>
        <v>37681</v>
      </c>
      <c r="B164" s="18">
        <v>37692</v>
      </c>
      <c r="C164" s="26">
        <v>53.392932891845703</v>
      </c>
      <c r="D164" s="19">
        <v>43.0053100585937</v>
      </c>
      <c r="E164" s="11">
        <f t="shared" si="33"/>
        <v>8</v>
      </c>
      <c r="F164" s="28">
        <f t="shared" si="34"/>
        <v>6.6835280813428233E-3</v>
      </c>
      <c r="G164" s="28">
        <f t="shared" si="35"/>
        <v>3.6245762005732555E-3</v>
      </c>
      <c r="H164" s="27">
        <f t="shared" si="29"/>
        <v>1</v>
      </c>
      <c r="I164" s="27">
        <f t="shared" si="30"/>
        <v>0</v>
      </c>
      <c r="J164" s="27">
        <f t="shared" si="31"/>
        <v>0</v>
      </c>
      <c r="K164" s="28">
        <f t="shared" si="36"/>
        <v>0</v>
      </c>
      <c r="L164" s="28">
        <f t="shared" si="37"/>
        <v>0</v>
      </c>
      <c r="M164" s="28">
        <f t="shared" si="38"/>
        <v>0</v>
      </c>
      <c r="N164" s="28">
        <f t="shared" si="39"/>
        <v>0</v>
      </c>
      <c r="O164" s="28">
        <f t="shared" si="32"/>
        <v>3.0589518807695678E-3</v>
      </c>
      <c r="P164" s="28">
        <f t="shared" si="40"/>
        <v>0</v>
      </c>
      <c r="Q164" s="13">
        <f t="shared" si="41"/>
        <v>0</v>
      </c>
    </row>
    <row r="165" spans="1:17" x14ac:dyDescent="0.25">
      <c r="A165" s="9">
        <f t="shared" si="28"/>
        <v>37681</v>
      </c>
      <c r="B165" s="18">
        <v>37693</v>
      </c>
      <c r="C165" s="26">
        <v>55.237258911132798</v>
      </c>
      <c r="D165" s="19">
        <v>42.213138580322202</v>
      </c>
      <c r="E165" s="11">
        <f t="shared" si="33"/>
        <v>9</v>
      </c>
      <c r="F165" s="28">
        <f t="shared" si="34"/>
        <v>3.3959311501733806E-2</v>
      </c>
      <c r="G165" s="28">
        <f t="shared" si="35"/>
        <v>-1.8592084452653805E-2</v>
      </c>
      <c r="H165" s="27">
        <f t="shared" si="29"/>
        <v>1</v>
      </c>
      <c r="I165" s="27">
        <f t="shared" si="30"/>
        <v>0</v>
      </c>
      <c r="J165" s="27">
        <f t="shared" si="31"/>
        <v>0</v>
      </c>
      <c r="K165" s="28">
        <f t="shared" si="36"/>
        <v>0</v>
      </c>
      <c r="L165" s="28">
        <f t="shared" si="37"/>
        <v>0</v>
      </c>
      <c r="M165" s="28">
        <f t="shared" si="38"/>
        <v>0</v>
      </c>
      <c r="N165" s="28">
        <f t="shared" si="39"/>
        <v>0</v>
      </c>
      <c r="O165" s="28">
        <f t="shared" si="32"/>
        <v>5.2551395954387611E-2</v>
      </c>
      <c r="P165" s="28">
        <f t="shared" si="40"/>
        <v>0</v>
      </c>
      <c r="Q165" s="13">
        <f t="shared" si="41"/>
        <v>0</v>
      </c>
    </row>
    <row r="166" spans="1:17" x14ac:dyDescent="0.25">
      <c r="A166" s="9">
        <f t="shared" si="28"/>
        <v>37681</v>
      </c>
      <c r="B166" s="18">
        <v>37694</v>
      </c>
      <c r="C166" s="26">
        <v>55.415069580078097</v>
      </c>
      <c r="D166" s="19">
        <v>42.420589447021399</v>
      </c>
      <c r="E166" s="11">
        <f t="shared" si="33"/>
        <v>10</v>
      </c>
      <c r="F166" s="28">
        <f t="shared" si="34"/>
        <v>3.2138649844836776E-3</v>
      </c>
      <c r="G166" s="28">
        <f t="shared" si="35"/>
        <v>4.9023311864899773E-3</v>
      </c>
      <c r="H166" s="27">
        <f t="shared" si="29"/>
        <v>1</v>
      </c>
      <c r="I166" s="27">
        <f t="shared" si="30"/>
        <v>0</v>
      </c>
      <c r="J166" s="27">
        <f t="shared" si="31"/>
        <v>0</v>
      </c>
      <c r="K166" s="28">
        <f t="shared" si="36"/>
        <v>0</v>
      </c>
      <c r="L166" s="28">
        <f t="shared" si="37"/>
        <v>0</v>
      </c>
      <c r="M166" s="28">
        <f t="shared" si="38"/>
        <v>0</v>
      </c>
      <c r="N166" s="28">
        <f t="shared" si="39"/>
        <v>0</v>
      </c>
      <c r="O166" s="28">
        <f t="shared" si="32"/>
        <v>-1.6884662020062997E-3</v>
      </c>
      <c r="P166" s="28">
        <f t="shared" si="40"/>
        <v>0</v>
      </c>
      <c r="Q166" s="13">
        <f t="shared" si="41"/>
        <v>0</v>
      </c>
    </row>
    <row r="167" spans="1:17" x14ac:dyDescent="0.25">
      <c r="A167" s="9">
        <f t="shared" si="28"/>
        <v>37681</v>
      </c>
      <c r="B167" s="18">
        <v>37697</v>
      </c>
      <c r="C167" s="26">
        <v>57.160621643066399</v>
      </c>
      <c r="D167" s="19">
        <v>41.9113159179687</v>
      </c>
      <c r="E167" s="11">
        <f t="shared" si="33"/>
        <v>11</v>
      </c>
      <c r="F167" s="28">
        <f t="shared" si="34"/>
        <v>3.1013657648595996E-2</v>
      </c>
      <c r="G167" s="28">
        <f t="shared" si="35"/>
        <v>-1.2077984430797153E-2</v>
      </c>
      <c r="H167" s="27">
        <f t="shared" si="29"/>
        <v>1</v>
      </c>
      <c r="I167" s="27">
        <f t="shared" si="30"/>
        <v>0</v>
      </c>
      <c r="J167" s="27">
        <f t="shared" si="31"/>
        <v>0</v>
      </c>
      <c r="K167" s="28">
        <f t="shared" si="36"/>
        <v>0</v>
      </c>
      <c r="L167" s="28">
        <f t="shared" si="37"/>
        <v>0</v>
      </c>
      <c r="M167" s="28">
        <f t="shared" si="38"/>
        <v>0</v>
      </c>
      <c r="N167" s="28">
        <f t="shared" si="39"/>
        <v>0</v>
      </c>
      <c r="O167" s="28">
        <f t="shared" si="32"/>
        <v>4.3091642079393151E-2</v>
      </c>
      <c r="P167" s="28">
        <f t="shared" si="40"/>
        <v>0</v>
      </c>
      <c r="Q167" s="13">
        <f t="shared" si="41"/>
        <v>0</v>
      </c>
    </row>
    <row r="168" spans="1:17" x14ac:dyDescent="0.25">
      <c r="A168" s="9">
        <f t="shared" si="28"/>
        <v>37681</v>
      </c>
      <c r="B168" s="18">
        <v>37698</v>
      </c>
      <c r="C168" s="26">
        <v>57.496551513671797</v>
      </c>
      <c r="D168" s="19">
        <v>41.515224456787102</v>
      </c>
      <c r="E168" s="11">
        <f t="shared" si="33"/>
        <v>12</v>
      </c>
      <c r="F168" s="28">
        <f t="shared" si="34"/>
        <v>5.8597438359952944E-3</v>
      </c>
      <c r="G168" s="28">
        <f t="shared" si="35"/>
        <v>-9.4956457646596278E-3</v>
      </c>
      <c r="H168" s="27">
        <f t="shared" si="29"/>
        <v>1</v>
      </c>
      <c r="I168" s="27">
        <f t="shared" si="30"/>
        <v>0</v>
      </c>
      <c r="J168" s="27">
        <f t="shared" si="31"/>
        <v>0</v>
      </c>
      <c r="K168" s="28">
        <f t="shared" si="36"/>
        <v>0</v>
      </c>
      <c r="L168" s="28">
        <f t="shared" si="37"/>
        <v>0</v>
      </c>
      <c r="M168" s="28">
        <f t="shared" si="38"/>
        <v>0</v>
      </c>
      <c r="N168" s="28">
        <f t="shared" si="39"/>
        <v>0</v>
      </c>
      <c r="O168" s="28">
        <f t="shared" si="32"/>
        <v>1.5355389600654922E-2</v>
      </c>
      <c r="P168" s="28">
        <f t="shared" si="40"/>
        <v>0</v>
      </c>
      <c r="Q168" s="13">
        <f t="shared" si="41"/>
        <v>0</v>
      </c>
    </row>
    <row r="169" spans="1:17" x14ac:dyDescent="0.25">
      <c r="A169" s="9">
        <f t="shared" si="28"/>
        <v>37681</v>
      </c>
      <c r="B169" s="18">
        <v>37699</v>
      </c>
      <c r="C169" s="26">
        <v>57.937881469726499</v>
      </c>
      <c r="D169" s="19">
        <v>41.208721160888601</v>
      </c>
      <c r="E169" s="11">
        <f t="shared" si="33"/>
        <v>13</v>
      </c>
      <c r="F169" s="28">
        <f t="shared" si="34"/>
        <v>7.6464551341087015E-3</v>
      </c>
      <c r="G169" s="28">
        <f t="shared" si="35"/>
        <v>-7.4103017253908145E-3</v>
      </c>
      <c r="H169" s="27">
        <f t="shared" si="29"/>
        <v>1</v>
      </c>
      <c r="I169" s="27">
        <f t="shared" si="30"/>
        <v>0</v>
      </c>
      <c r="J169" s="27">
        <f t="shared" si="31"/>
        <v>0</v>
      </c>
      <c r="K169" s="28">
        <f t="shared" si="36"/>
        <v>0</v>
      </c>
      <c r="L169" s="28">
        <f t="shared" si="37"/>
        <v>0</v>
      </c>
      <c r="M169" s="28">
        <f t="shared" si="38"/>
        <v>0</v>
      </c>
      <c r="N169" s="28">
        <f t="shared" si="39"/>
        <v>0</v>
      </c>
      <c r="O169" s="28">
        <f t="shared" si="32"/>
        <v>1.5056756859499516E-2</v>
      </c>
      <c r="P169" s="28">
        <f t="shared" si="40"/>
        <v>0</v>
      </c>
      <c r="Q169" s="13">
        <f t="shared" si="41"/>
        <v>0</v>
      </c>
    </row>
    <row r="170" spans="1:17" x14ac:dyDescent="0.25">
      <c r="A170" s="9">
        <f t="shared" si="28"/>
        <v>37681</v>
      </c>
      <c r="B170" s="18">
        <v>37700</v>
      </c>
      <c r="C170" s="26">
        <v>58.062995910644503</v>
      </c>
      <c r="D170" s="19">
        <v>41.142696380615199</v>
      </c>
      <c r="E170" s="11">
        <f t="shared" si="33"/>
        <v>14</v>
      </c>
      <c r="F170" s="28">
        <f t="shared" si="34"/>
        <v>2.1571300538194946E-3</v>
      </c>
      <c r="G170" s="28">
        <f t="shared" si="35"/>
        <v>-1.6034889596625932E-3</v>
      </c>
      <c r="H170" s="27">
        <f t="shared" si="29"/>
        <v>1</v>
      </c>
      <c r="I170" s="27">
        <f t="shared" si="30"/>
        <v>0</v>
      </c>
      <c r="J170" s="27">
        <f t="shared" si="31"/>
        <v>0</v>
      </c>
      <c r="K170" s="28">
        <f t="shared" si="36"/>
        <v>0</v>
      </c>
      <c r="L170" s="28">
        <f t="shared" si="37"/>
        <v>0</v>
      </c>
      <c r="M170" s="28">
        <f t="shared" si="38"/>
        <v>0</v>
      </c>
      <c r="N170" s="28">
        <f t="shared" si="39"/>
        <v>0</v>
      </c>
      <c r="O170" s="28">
        <f t="shared" si="32"/>
        <v>3.7606190134820876E-3</v>
      </c>
      <c r="P170" s="28">
        <f t="shared" si="40"/>
        <v>0</v>
      </c>
      <c r="Q170" s="13">
        <f t="shared" si="41"/>
        <v>0</v>
      </c>
    </row>
    <row r="171" spans="1:17" x14ac:dyDescent="0.25">
      <c r="A171" s="9">
        <f t="shared" si="28"/>
        <v>37681</v>
      </c>
      <c r="B171" s="18">
        <v>37701</v>
      </c>
      <c r="C171" s="26">
        <v>59.302402496337798</v>
      </c>
      <c r="D171" s="19">
        <v>40.576847076416001</v>
      </c>
      <c r="E171" s="11">
        <f t="shared" si="33"/>
        <v>15</v>
      </c>
      <c r="F171" s="28">
        <f t="shared" si="34"/>
        <v>2.1121261937669916E-2</v>
      </c>
      <c r="G171" s="28">
        <f t="shared" si="35"/>
        <v>-1.3848788768743781E-2</v>
      </c>
      <c r="H171" s="27">
        <f t="shared" si="29"/>
        <v>1</v>
      </c>
      <c r="I171" s="27">
        <f t="shared" si="30"/>
        <v>0</v>
      </c>
      <c r="J171" s="27">
        <f t="shared" si="31"/>
        <v>0</v>
      </c>
      <c r="K171" s="28">
        <f t="shared" si="36"/>
        <v>0</v>
      </c>
      <c r="L171" s="28">
        <f t="shared" si="37"/>
        <v>0</v>
      </c>
      <c r="M171" s="28">
        <f t="shared" si="38"/>
        <v>0</v>
      </c>
      <c r="N171" s="28">
        <f t="shared" si="39"/>
        <v>0</v>
      </c>
      <c r="O171" s="28">
        <f t="shared" si="32"/>
        <v>3.4970050706413694E-2</v>
      </c>
      <c r="P171" s="28">
        <f t="shared" si="40"/>
        <v>0</v>
      </c>
      <c r="Q171" s="13">
        <f t="shared" si="41"/>
        <v>0</v>
      </c>
    </row>
    <row r="172" spans="1:17" x14ac:dyDescent="0.25">
      <c r="A172" s="9">
        <f t="shared" si="28"/>
        <v>37681</v>
      </c>
      <c r="B172" s="18">
        <v>37704</v>
      </c>
      <c r="C172" s="26">
        <v>57.331569671630803</v>
      </c>
      <c r="D172" s="19">
        <v>41.218154907226499</v>
      </c>
      <c r="E172" s="11">
        <f t="shared" si="33"/>
        <v>16</v>
      </c>
      <c r="F172" s="28">
        <f t="shared" si="34"/>
        <v>-3.3798393324262814E-2</v>
      </c>
      <c r="G172" s="28">
        <f t="shared" si="35"/>
        <v>1.5681177495790209E-2</v>
      </c>
      <c r="H172" s="27">
        <f t="shared" si="29"/>
        <v>0</v>
      </c>
      <c r="I172" s="27">
        <f t="shared" si="30"/>
        <v>1</v>
      </c>
      <c r="J172" s="27">
        <f t="shared" si="31"/>
        <v>0</v>
      </c>
      <c r="K172" s="28">
        <f t="shared" si="36"/>
        <v>-3.3798393324262814E-2</v>
      </c>
      <c r="L172" s="28">
        <f t="shared" si="37"/>
        <v>1.5681177495790209E-2</v>
      </c>
      <c r="M172" s="28">
        <f t="shared" si="38"/>
        <v>0</v>
      </c>
      <c r="N172" s="28">
        <f t="shared" si="39"/>
        <v>0</v>
      </c>
      <c r="O172" s="28">
        <f t="shared" si="32"/>
        <v>0</v>
      </c>
      <c r="P172" s="28">
        <f t="shared" si="40"/>
        <v>-4.9479570820053026E-2</v>
      </c>
      <c r="Q172" s="13">
        <f t="shared" si="41"/>
        <v>0</v>
      </c>
    </row>
    <row r="173" spans="1:17" x14ac:dyDescent="0.25">
      <c r="A173" s="9">
        <f t="shared" si="28"/>
        <v>37681</v>
      </c>
      <c r="B173" s="18">
        <v>37705</v>
      </c>
      <c r="C173" s="26">
        <v>57.880496978759702</v>
      </c>
      <c r="D173" s="19">
        <v>41.170989990234297</v>
      </c>
      <c r="E173" s="11">
        <f t="shared" si="33"/>
        <v>17</v>
      </c>
      <c r="F173" s="28">
        <f t="shared" si="34"/>
        <v>9.5290619597429259E-3</v>
      </c>
      <c r="G173" s="28">
        <f t="shared" si="35"/>
        <v>-1.144930493043496E-3</v>
      </c>
      <c r="H173" s="27">
        <f t="shared" si="29"/>
        <v>0</v>
      </c>
      <c r="I173" s="27">
        <f t="shared" si="30"/>
        <v>1</v>
      </c>
      <c r="J173" s="27">
        <f t="shared" si="31"/>
        <v>0</v>
      </c>
      <c r="K173" s="28">
        <f t="shared" si="36"/>
        <v>9.5290619597429259E-3</v>
      </c>
      <c r="L173" s="28">
        <f t="shared" si="37"/>
        <v>-1.144930493043496E-3</v>
      </c>
      <c r="M173" s="28">
        <f t="shared" si="38"/>
        <v>0</v>
      </c>
      <c r="N173" s="28">
        <f t="shared" si="39"/>
        <v>0</v>
      </c>
      <c r="O173" s="28">
        <f t="shared" si="32"/>
        <v>0</v>
      </c>
      <c r="P173" s="28">
        <f t="shared" si="40"/>
        <v>1.0673992452786421E-2</v>
      </c>
      <c r="Q173" s="13">
        <f t="shared" si="41"/>
        <v>0</v>
      </c>
    </row>
    <row r="174" spans="1:17" x14ac:dyDescent="0.25">
      <c r="A174" s="9">
        <f t="shared" si="28"/>
        <v>37681</v>
      </c>
      <c r="B174" s="18">
        <v>37706</v>
      </c>
      <c r="C174" s="26">
        <v>57.589485168457003</v>
      </c>
      <c r="D174" s="19">
        <v>41.255863189697202</v>
      </c>
      <c r="E174" s="11">
        <f t="shared" si="33"/>
        <v>18</v>
      </c>
      <c r="F174" s="28">
        <f t="shared" si="34"/>
        <v>-5.040486211629871E-3</v>
      </c>
      <c r="G174" s="28">
        <f t="shared" si="35"/>
        <v>2.059358720705826E-3</v>
      </c>
      <c r="H174" s="27">
        <f t="shared" si="29"/>
        <v>0</v>
      </c>
      <c r="I174" s="27">
        <f t="shared" si="30"/>
        <v>1</v>
      </c>
      <c r="J174" s="27">
        <f t="shared" si="31"/>
        <v>0</v>
      </c>
      <c r="K174" s="28">
        <f t="shared" si="36"/>
        <v>-5.040486211629871E-3</v>
      </c>
      <c r="L174" s="28">
        <f t="shared" si="37"/>
        <v>2.059358720705826E-3</v>
      </c>
      <c r="M174" s="28">
        <f t="shared" si="38"/>
        <v>0</v>
      </c>
      <c r="N174" s="28">
        <f t="shared" si="39"/>
        <v>0</v>
      </c>
      <c r="O174" s="28">
        <f t="shared" si="32"/>
        <v>0</v>
      </c>
      <c r="P174" s="28">
        <f t="shared" si="40"/>
        <v>-7.0998449323356975E-3</v>
      </c>
      <c r="Q174" s="13">
        <f t="shared" si="41"/>
        <v>0</v>
      </c>
    </row>
    <row r="175" spans="1:17" x14ac:dyDescent="0.25">
      <c r="A175" s="9">
        <f t="shared" si="28"/>
        <v>37681</v>
      </c>
      <c r="B175" s="18">
        <v>37707</v>
      </c>
      <c r="C175" s="26">
        <v>57.635795593261697</v>
      </c>
      <c r="D175" s="19">
        <v>41.284168243408203</v>
      </c>
      <c r="E175" s="11">
        <f t="shared" si="33"/>
        <v>19</v>
      </c>
      <c r="F175" s="28">
        <f t="shared" si="34"/>
        <v>8.0382407388563813E-4</v>
      </c>
      <c r="G175" s="28">
        <f t="shared" si="35"/>
        <v>6.8585035234635977E-4</v>
      </c>
      <c r="H175" s="27">
        <f t="shared" si="29"/>
        <v>0</v>
      </c>
      <c r="I175" s="27">
        <f t="shared" si="30"/>
        <v>1</v>
      </c>
      <c r="J175" s="27">
        <f t="shared" si="31"/>
        <v>0</v>
      </c>
      <c r="K175" s="28">
        <f t="shared" si="36"/>
        <v>8.0382407388563813E-4</v>
      </c>
      <c r="L175" s="28">
        <f t="shared" si="37"/>
        <v>6.8585035234635977E-4</v>
      </c>
      <c r="M175" s="28">
        <f t="shared" si="38"/>
        <v>0</v>
      </c>
      <c r="N175" s="28">
        <f t="shared" si="39"/>
        <v>0</v>
      </c>
      <c r="O175" s="28">
        <f t="shared" si="32"/>
        <v>0</v>
      </c>
      <c r="P175" s="28">
        <f t="shared" si="40"/>
        <v>1.1797372153927836E-4</v>
      </c>
      <c r="Q175" s="13">
        <f t="shared" si="41"/>
        <v>0</v>
      </c>
    </row>
    <row r="176" spans="1:17" x14ac:dyDescent="0.25">
      <c r="A176" s="9">
        <f t="shared" si="28"/>
        <v>37681</v>
      </c>
      <c r="B176" s="18">
        <v>37708</v>
      </c>
      <c r="C176" s="26">
        <v>57.344814300537102</v>
      </c>
      <c r="D176" s="19">
        <v>41.378459930419901</v>
      </c>
      <c r="E176" s="11">
        <f t="shared" si="33"/>
        <v>20</v>
      </c>
      <c r="F176" s="28">
        <f t="shared" si="34"/>
        <v>-5.0614084267973595E-3</v>
      </c>
      <c r="G176" s="28">
        <f t="shared" si="35"/>
        <v>2.2813629324589637E-3</v>
      </c>
      <c r="H176" s="27">
        <f t="shared" si="29"/>
        <v>0</v>
      </c>
      <c r="I176" s="27">
        <f t="shared" si="30"/>
        <v>1</v>
      </c>
      <c r="J176" s="27">
        <f t="shared" si="31"/>
        <v>0</v>
      </c>
      <c r="K176" s="28">
        <f t="shared" si="36"/>
        <v>-5.0614084267973595E-3</v>
      </c>
      <c r="L176" s="28">
        <f t="shared" si="37"/>
        <v>2.2813629324589637E-3</v>
      </c>
      <c r="M176" s="28">
        <f t="shared" si="38"/>
        <v>0</v>
      </c>
      <c r="N176" s="28">
        <f t="shared" si="39"/>
        <v>0</v>
      </c>
      <c r="O176" s="28">
        <f t="shared" si="32"/>
        <v>0</v>
      </c>
      <c r="P176" s="28">
        <f t="shared" si="40"/>
        <v>-7.3427713592563231E-3</v>
      </c>
      <c r="Q176" s="13">
        <f t="shared" si="41"/>
        <v>0</v>
      </c>
    </row>
    <row r="177" spans="1:17" x14ac:dyDescent="0.25">
      <c r="A177" s="9">
        <f t="shared" si="28"/>
        <v>37681</v>
      </c>
      <c r="B177" s="18">
        <v>37711</v>
      </c>
      <c r="C177" s="26">
        <v>56.041927337646399</v>
      </c>
      <c r="D177" s="19">
        <v>41.920753479003899</v>
      </c>
      <c r="E177" s="11">
        <f t="shared" si="33"/>
        <v>21</v>
      </c>
      <c r="F177" s="28">
        <f t="shared" si="34"/>
        <v>-2.2982304470822331E-2</v>
      </c>
      <c r="G177" s="28">
        <f t="shared" si="35"/>
        <v>1.3020560167221789E-2</v>
      </c>
      <c r="H177" s="27">
        <f t="shared" si="29"/>
        <v>0</v>
      </c>
      <c r="I177" s="27">
        <f t="shared" si="30"/>
        <v>1</v>
      </c>
      <c r="J177" s="27">
        <f t="shared" si="31"/>
        <v>0</v>
      </c>
      <c r="K177" s="28">
        <f t="shared" si="36"/>
        <v>-2.2982304470822331E-2</v>
      </c>
      <c r="L177" s="28">
        <f t="shared" si="37"/>
        <v>1.3020560167221789E-2</v>
      </c>
      <c r="M177" s="28">
        <f t="shared" si="38"/>
        <v>0</v>
      </c>
      <c r="N177" s="28">
        <f t="shared" si="39"/>
        <v>0</v>
      </c>
      <c r="O177" s="28">
        <f t="shared" si="32"/>
        <v>0</v>
      </c>
      <c r="P177" s="28">
        <f t="shared" si="40"/>
        <v>-3.600286463804412E-2</v>
      </c>
      <c r="Q177" s="13">
        <f t="shared" si="41"/>
        <v>0</v>
      </c>
    </row>
    <row r="178" spans="1:17" x14ac:dyDescent="0.25">
      <c r="A178" s="9">
        <f t="shared" si="28"/>
        <v>37712</v>
      </c>
      <c r="B178" s="18">
        <v>37712</v>
      </c>
      <c r="C178" s="26">
        <v>56.901714324951101</v>
      </c>
      <c r="D178" s="19">
        <v>41.801425933837798</v>
      </c>
      <c r="E178" s="11">
        <f t="shared" si="33"/>
        <v>1</v>
      </c>
      <c r="F178" s="28">
        <f t="shared" si="34"/>
        <v>1.5225356356933466E-2</v>
      </c>
      <c r="G178" s="28">
        <f t="shared" si="35"/>
        <v>-2.8505618655567415E-3</v>
      </c>
      <c r="H178" s="27">
        <f t="shared" si="29"/>
        <v>1</v>
      </c>
      <c r="I178" s="27">
        <f t="shared" si="30"/>
        <v>0</v>
      </c>
      <c r="J178" s="27">
        <f t="shared" si="31"/>
        <v>1</v>
      </c>
      <c r="K178" s="28">
        <f t="shared" si="36"/>
        <v>0</v>
      </c>
      <c r="L178" s="28">
        <f t="shared" si="37"/>
        <v>0</v>
      </c>
      <c r="M178" s="28">
        <f t="shared" si="38"/>
        <v>1.5225356356933466E-2</v>
      </c>
      <c r="N178" s="28">
        <f t="shared" si="39"/>
        <v>-2.8505618655567415E-3</v>
      </c>
      <c r="O178" s="28">
        <f t="shared" si="32"/>
        <v>1.8075918222490207E-2</v>
      </c>
      <c r="P178" s="28">
        <f t="shared" si="40"/>
        <v>0</v>
      </c>
      <c r="Q178" s="13">
        <f t="shared" si="41"/>
        <v>1.8075918222490207E-2</v>
      </c>
    </row>
    <row r="179" spans="1:17" x14ac:dyDescent="0.25">
      <c r="A179" s="9">
        <f t="shared" si="28"/>
        <v>37712</v>
      </c>
      <c r="B179" s="18">
        <v>37713</v>
      </c>
      <c r="C179" s="26">
        <v>58.27730178833</v>
      </c>
      <c r="D179" s="19">
        <v>41.365726470947202</v>
      </c>
      <c r="E179" s="11">
        <f t="shared" si="33"/>
        <v>2</v>
      </c>
      <c r="F179" s="28">
        <f t="shared" si="34"/>
        <v>2.3887213456821318E-2</v>
      </c>
      <c r="G179" s="28">
        <f t="shared" si="35"/>
        <v>-1.0477777255740586E-2</v>
      </c>
      <c r="H179" s="27">
        <f t="shared" si="29"/>
        <v>1</v>
      </c>
      <c r="I179" s="27">
        <f t="shared" si="30"/>
        <v>0</v>
      </c>
      <c r="J179" s="27">
        <f t="shared" si="31"/>
        <v>1</v>
      </c>
      <c r="K179" s="28">
        <f t="shared" si="36"/>
        <v>0</v>
      </c>
      <c r="L179" s="28">
        <f t="shared" si="37"/>
        <v>0</v>
      </c>
      <c r="M179" s="28">
        <f t="shared" si="38"/>
        <v>2.3887213456821318E-2</v>
      </c>
      <c r="N179" s="28">
        <f t="shared" si="39"/>
        <v>-1.0477777255740586E-2</v>
      </c>
      <c r="O179" s="28">
        <f t="shared" si="32"/>
        <v>3.4364990712561903E-2</v>
      </c>
      <c r="P179" s="28">
        <f t="shared" si="40"/>
        <v>0</v>
      </c>
      <c r="Q179" s="13">
        <f t="shared" si="41"/>
        <v>3.4364990712561903E-2</v>
      </c>
    </row>
    <row r="180" spans="1:17" x14ac:dyDescent="0.25">
      <c r="A180" s="9">
        <f t="shared" si="28"/>
        <v>37712</v>
      </c>
      <c r="B180" s="18">
        <v>37714</v>
      </c>
      <c r="C180" s="26">
        <v>57.999515533447202</v>
      </c>
      <c r="D180" s="19">
        <v>41.342044830322202</v>
      </c>
      <c r="E180" s="11">
        <f t="shared" si="33"/>
        <v>3</v>
      </c>
      <c r="F180" s="28">
        <f t="shared" si="34"/>
        <v>-4.7780252290742101E-3</v>
      </c>
      <c r="G180" s="28">
        <f t="shared" si="35"/>
        <v>-5.7265818917815023E-4</v>
      </c>
      <c r="H180" s="27">
        <f t="shared" si="29"/>
        <v>1</v>
      </c>
      <c r="I180" s="27">
        <f t="shared" si="30"/>
        <v>0</v>
      </c>
      <c r="J180" s="27">
        <f t="shared" si="31"/>
        <v>1</v>
      </c>
      <c r="K180" s="28">
        <f t="shared" si="36"/>
        <v>0</v>
      </c>
      <c r="L180" s="28">
        <f t="shared" si="37"/>
        <v>0</v>
      </c>
      <c r="M180" s="28">
        <f t="shared" si="38"/>
        <v>-4.7780252290742101E-3</v>
      </c>
      <c r="N180" s="28">
        <f t="shared" si="39"/>
        <v>-5.7265818917815023E-4</v>
      </c>
      <c r="O180" s="28">
        <f t="shared" si="32"/>
        <v>-4.2053670398960602E-3</v>
      </c>
      <c r="P180" s="28">
        <f t="shared" si="40"/>
        <v>0</v>
      </c>
      <c r="Q180" s="13">
        <f t="shared" si="41"/>
        <v>-4.2053670398960602E-3</v>
      </c>
    </row>
    <row r="181" spans="1:17" x14ac:dyDescent="0.25">
      <c r="A181" s="9">
        <f t="shared" si="28"/>
        <v>37712</v>
      </c>
      <c r="B181" s="18">
        <v>37715</v>
      </c>
      <c r="C181" s="26">
        <v>58.343437194824197</v>
      </c>
      <c r="D181" s="19">
        <v>41.223697662353501</v>
      </c>
      <c r="E181" s="11">
        <f t="shared" si="33"/>
        <v>4</v>
      </c>
      <c r="F181" s="28">
        <f t="shared" si="34"/>
        <v>5.9122216706431977E-3</v>
      </c>
      <c r="G181" s="28">
        <f t="shared" si="35"/>
        <v>-2.8667397747731585E-3</v>
      </c>
      <c r="H181" s="27">
        <f t="shared" si="29"/>
        <v>1</v>
      </c>
      <c r="I181" s="27">
        <f t="shared" si="30"/>
        <v>0</v>
      </c>
      <c r="J181" s="27">
        <f t="shared" si="31"/>
        <v>1</v>
      </c>
      <c r="K181" s="28">
        <f t="shared" si="36"/>
        <v>0</v>
      </c>
      <c r="L181" s="28">
        <f t="shared" si="37"/>
        <v>0</v>
      </c>
      <c r="M181" s="28">
        <f t="shared" si="38"/>
        <v>5.9122216706431977E-3</v>
      </c>
      <c r="N181" s="28">
        <f t="shared" si="39"/>
        <v>-2.8667397747731585E-3</v>
      </c>
      <c r="O181" s="28">
        <f t="shared" si="32"/>
        <v>8.7789614454163566E-3</v>
      </c>
      <c r="P181" s="28">
        <f t="shared" si="40"/>
        <v>0</v>
      </c>
      <c r="Q181" s="13">
        <f t="shared" si="41"/>
        <v>8.7789614454163566E-3</v>
      </c>
    </row>
    <row r="182" spans="1:17" x14ac:dyDescent="0.25">
      <c r="A182" s="9">
        <f t="shared" si="28"/>
        <v>37712</v>
      </c>
      <c r="B182" s="18">
        <v>37718</v>
      </c>
      <c r="C182" s="26">
        <v>58.230991363525298</v>
      </c>
      <c r="D182" s="19">
        <v>41.128978729247997</v>
      </c>
      <c r="E182" s="11">
        <f t="shared" si="33"/>
        <v>5</v>
      </c>
      <c r="F182" s="28">
        <f t="shared" si="34"/>
        <v>-1.9291686446770194E-3</v>
      </c>
      <c r="G182" s="28">
        <f t="shared" si="35"/>
        <v>-2.3003253573004299E-3</v>
      </c>
      <c r="H182" s="27">
        <f t="shared" si="29"/>
        <v>1</v>
      </c>
      <c r="I182" s="27">
        <f t="shared" si="30"/>
        <v>0</v>
      </c>
      <c r="J182" s="27">
        <f t="shared" si="31"/>
        <v>1</v>
      </c>
      <c r="K182" s="28">
        <f t="shared" si="36"/>
        <v>0</v>
      </c>
      <c r="L182" s="28">
        <f t="shared" si="37"/>
        <v>0</v>
      </c>
      <c r="M182" s="28">
        <f t="shared" si="38"/>
        <v>-1.9291686446770194E-3</v>
      </c>
      <c r="N182" s="28">
        <f t="shared" si="39"/>
        <v>-2.3003253573004299E-3</v>
      </c>
      <c r="O182" s="28">
        <f t="shared" si="32"/>
        <v>3.7115671262341046E-4</v>
      </c>
      <c r="P182" s="28">
        <f t="shared" si="40"/>
        <v>0</v>
      </c>
      <c r="Q182" s="13">
        <f t="shared" si="41"/>
        <v>3.7115671262341046E-4</v>
      </c>
    </row>
    <row r="183" spans="1:17" x14ac:dyDescent="0.25">
      <c r="A183" s="9">
        <f t="shared" si="28"/>
        <v>37712</v>
      </c>
      <c r="B183" s="18">
        <v>37719</v>
      </c>
      <c r="C183" s="26">
        <v>58.3235664367675</v>
      </c>
      <c r="D183" s="19">
        <v>41.46044921875</v>
      </c>
      <c r="E183" s="11">
        <f t="shared" si="33"/>
        <v>6</v>
      </c>
      <c r="F183" s="28">
        <f t="shared" si="34"/>
        <v>1.5885280585591079E-3</v>
      </c>
      <c r="G183" s="28">
        <f t="shared" si="35"/>
        <v>8.0269903189109093E-3</v>
      </c>
      <c r="H183" s="27">
        <f t="shared" si="29"/>
        <v>1</v>
      </c>
      <c r="I183" s="27">
        <f t="shared" si="30"/>
        <v>0</v>
      </c>
      <c r="J183" s="27">
        <f t="shared" si="31"/>
        <v>0</v>
      </c>
      <c r="K183" s="28">
        <f t="shared" si="36"/>
        <v>0</v>
      </c>
      <c r="L183" s="28">
        <f t="shared" si="37"/>
        <v>0</v>
      </c>
      <c r="M183" s="28">
        <f t="shared" si="38"/>
        <v>0</v>
      </c>
      <c r="N183" s="28">
        <f t="shared" si="39"/>
        <v>0</v>
      </c>
      <c r="O183" s="28">
        <f t="shared" si="32"/>
        <v>-6.4384622603518016E-3</v>
      </c>
      <c r="P183" s="28">
        <f t="shared" si="40"/>
        <v>0</v>
      </c>
      <c r="Q183" s="13">
        <f t="shared" si="41"/>
        <v>0</v>
      </c>
    </row>
    <row r="184" spans="1:17" x14ac:dyDescent="0.25">
      <c r="A184" s="9">
        <f t="shared" si="28"/>
        <v>37712</v>
      </c>
      <c r="B184" s="18">
        <v>37720</v>
      </c>
      <c r="C184" s="26">
        <v>57.556427001953097</v>
      </c>
      <c r="D184" s="19">
        <v>41.5835571289062</v>
      </c>
      <c r="E184" s="11">
        <f t="shared" si="33"/>
        <v>7</v>
      </c>
      <c r="F184" s="28">
        <f t="shared" si="34"/>
        <v>-1.3240432955243841E-2</v>
      </c>
      <c r="G184" s="28">
        <f t="shared" si="35"/>
        <v>2.9648858660063586E-3</v>
      </c>
      <c r="H184" s="27">
        <f t="shared" si="29"/>
        <v>1</v>
      </c>
      <c r="I184" s="27">
        <f t="shared" si="30"/>
        <v>0</v>
      </c>
      <c r="J184" s="27">
        <f t="shared" si="31"/>
        <v>0</v>
      </c>
      <c r="K184" s="28">
        <f t="shared" si="36"/>
        <v>0</v>
      </c>
      <c r="L184" s="28">
        <f t="shared" si="37"/>
        <v>0</v>
      </c>
      <c r="M184" s="28">
        <f t="shared" si="38"/>
        <v>0</v>
      </c>
      <c r="N184" s="28">
        <f t="shared" si="39"/>
        <v>0</v>
      </c>
      <c r="O184" s="28">
        <f t="shared" si="32"/>
        <v>-1.62053188212502E-2</v>
      </c>
      <c r="P184" s="28">
        <f t="shared" si="40"/>
        <v>0</v>
      </c>
      <c r="Q184" s="13">
        <f t="shared" si="41"/>
        <v>0</v>
      </c>
    </row>
    <row r="185" spans="1:17" x14ac:dyDescent="0.25">
      <c r="A185" s="9">
        <f t="shared" si="28"/>
        <v>37712</v>
      </c>
      <c r="B185" s="18">
        <v>37721</v>
      </c>
      <c r="C185" s="26">
        <v>57.873878479003899</v>
      </c>
      <c r="D185" s="19">
        <v>41.389408111572202</v>
      </c>
      <c r="E185" s="11">
        <f t="shared" si="33"/>
        <v>8</v>
      </c>
      <c r="F185" s="28">
        <f t="shared" si="34"/>
        <v>5.5003281168741845E-3</v>
      </c>
      <c r="G185" s="28">
        <f t="shared" si="35"/>
        <v>-4.6798224242092625E-3</v>
      </c>
      <c r="H185" s="27">
        <f t="shared" si="29"/>
        <v>1</v>
      </c>
      <c r="I185" s="27">
        <f t="shared" si="30"/>
        <v>0</v>
      </c>
      <c r="J185" s="27">
        <f t="shared" si="31"/>
        <v>0</v>
      </c>
      <c r="K185" s="28">
        <f t="shared" si="36"/>
        <v>0</v>
      </c>
      <c r="L185" s="28">
        <f t="shared" si="37"/>
        <v>0</v>
      </c>
      <c r="M185" s="28">
        <f t="shared" si="38"/>
        <v>0</v>
      </c>
      <c r="N185" s="28">
        <f t="shared" si="39"/>
        <v>0</v>
      </c>
      <c r="O185" s="28">
        <f t="shared" si="32"/>
        <v>1.0180150541083448E-2</v>
      </c>
      <c r="P185" s="28">
        <f t="shared" si="40"/>
        <v>0</v>
      </c>
      <c r="Q185" s="13">
        <f t="shared" si="41"/>
        <v>0</v>
      </c>
    </row>
    <row r="186" spans="1:17" x14ac:dyDescent="0.25">
      <c r="A186" s="9">
        <f t="shared" si="28"/>
        <v>37712</v>
      </c>
      <c r="B186" s="18">
        <v>37722</v>
      </c>
      <c r="C186" s="26">
        <v>57.635795593261697</v>
      </c>
      <c r="D186" s="19">
        <v>41.323097229003899</v>
      </c>
      <c r="E186" s="11">
        <f t="shared" si="33"/>
        <v>9</v>
      </c>
      <c r="F186" s="28">
        <f t="shared" si="34"/>
        <v>-4.122307933216939E-3</v>
      </c>
      <c r="G186" s="28">
        <f t="shared" si="35"/>
        <v>-1.603406800504677E-3</v>
      </c>
      <c r="H186" s="27">
        <f t="shared" si="29"/>
        <v>1</v>
      </c>
      <c r="I186" s="27">
        <f t="shared" si="30"/>
        <v>0</v>
      </c>
      <c r="J186" s="27">
        <f t="shared" si="31"/>
        <v>0</v>
      </c>
      <c r="K186" s="28">
        <f t="shared" si="36"/>
        <v>0</v>
      </c>
      <c r="L186" s="28">
        <f t="shared" si="37"/>
        <v>0</v>
      </c>
      <c r="M186" s="28">
        <f t="shared" si="38"/>
        <v>0</v>
      </c>
      <c r="N186" s="28">
        <f t="shared" si="39"/>
        <v>0</v>
      </c>
      <c r="O186" s="28">
        <f t="shared" si="32"/>
        <v>-2.5189011327122618E-3</v>
      </c>
      <c r="P186" s="28">
        <f t="shared" si="40"/>
        <v>0</v>
      </c>
      <c r="Q186" s="13">
        <f t="shared" si="41"/>
        <v>0</v>
      </c>
    </row>
    <row r="187" spans="1:17" x14ac:dyDescent="0.25">
      <c r="A187" s="9">
        <f t="shared" si="28"/>
        <v>37712</v>
      </c>
      <c r="B187" s="18">
        <v>37725</v>
      </c>
      <c r="C187" s="26">
        <v>58.826240539550703</v>
      </c>
      <c r="D187" s="19">
        <v>41.209468841552699</v>
      </c>
      <c r="E187" s="11">
        <f t="shared" si="33"/>
        <v>10</v>
      </c>
      <c r="F187" s="28">
        <f t="shared" si="34"/>
        <v>2.0444197083336831E-2</v>
      </c>
      <c r="G187" s="28">
        <f t="shared" si="35"/>
        <v>-2.7535423810332955E-3</v>
      </c>
      <c r="H187" s="27">
        <f t="shared" si="29"/>
        <v>1</v>
      </c>
      <c r="I187" s="27">
        <f t="shared" si="30"/>
        <v>0</v>
      </c>
      <c r="J187" s="27">
        <f t="shared" si="31"/>
        <v>0</v>
      </c>
      <c r="K187" s="28">
        <f t="shared" si="36"/>
        <v>0</v>
      </c>
      <c r="L187" s="28">
        <f t="shared" si="37"/>
        <v>0</v>
      </c>
      <c r="M187" s="28">
        <f t="shared" si="38"/>
        <v>0</v>
      </c>
      <c r="N187" s="28">
        <f t="shared" si="39"/>
        <v>0</v>
      </c>
      <c r="O187" s="28">
        <f t="shared" si="32"/>
        <v>2.3197739464370128E-2</v>
      </c>
      <c r="P187" s="28">
        <f t="shared" si="40"/>
        <v>0</v>
      </c>
      <c r="Q187" s="13">
        <f t="shared" si="41"/>
        <v>0</v>
      </c>
    </row>
    <row r="188" spans="1:17" x14ac:dyDescent="0.25">
      <c r="A188" s="9">
        <f t="shared" si="28"/>
        <v>37712</v>
      </c>
      <c r="B188" s="18">
        <v>37726</v>
      </c>
      <c r="C188" s="26">
        <v>59.375129699707003</v>
      </c>
      <c r="D188" s="19">
        <v>41.432029724121001</v>
      </c>
      <c r="E188" s="11">
        <f t="shared" si="33"/>
        <v>11</v>
      </c>
      <c r="F188" s="28">
        <f t="shared" si="34"/>
        <v>9.2874237323276269E-3</v>
      </c>
      <c r="G188" s="28">
        <f t="shared" si="35"/>
        <v>5.3861903399904697E-3</v>
      </c>
      <c r="H188" s="27">
        <f t="shared" si="29"/>
        <v>1</v>
      </c>
      <c r="I188" s="27">
        <f t="shared" si="30"/>
        <v>0</v>
      </c>
      <c r="J188" s="27">
        <f t="shared" si="31"/>
        <v>0</v>
      </c>
      <c r="K188" s="28">
        <f t="shared" si="36"/>
        <v>0</v>
      </c>
      <c r="L188" s="28">
        <f t="shared" si="37"/>
        <v>0</v>
      </c>
      <c r="M188" s="28">
        <f t="shared" si="38"/>
        <v>0</v>
      </c>
      <c r="N188" s="28">
        <f t="shared" si="39"/>
        <v>0</v>
      </c>
      <c r="O188" s="28">
        <f t="shared" si="32"/>
        <v>3.9012333923371572E-3</v>
      </c>
      <c r="P188" s="28">
        <f t="shared" si="40"/>
        <v>0</v>
      </c>
      <c r="Q188" s="13">
        <f t="shared" si="41"/>
        <v>0</v>
      </c>
    </row>
    <row r="189" spans="1:17" x14ac:dyDescent="0.25">
      <c r="A189" s="9">
        <f t="shared" si="28"/>
        <v>37712</v>
      </c>
      <c r="B189" s="18">
        <v>37727</v>
      </c>
      <c r="C189" s="26">
        <v>58.36328125</v>
      </c>
      <c r="D189" s="19">
        <v>41.602531433105398</v>
      </c>
      <c r="E189" s="11">
        <f t="shared" si="33"/>
        <v>12</v>
      </c>
      <c r="F189" s="28">
        <f t="shared" si="34"/>
        <v>-1.7188500397015031E-2</v>
      </c>
      <c r="G189" s="28">
        <f t="shared" si="35"/>
        <v>4.1067706324225952E-3</v>
      </c>
      <c r="H189" s="27">
        <f t="shared" si="29"/>
        <v>1</v>
      </c>
      <c r="I189" s="27">
        <f t="shared" si="30"/>
        <v>0</v>
      </c>
      <c r="J189" s="27">
        <f t="shared" si="31"/>
        <v>0</v>
      </c>
      <c r="K189" s="28">
        <f t="shared" si="36"/>
        <v>0</v>
      </c>
      <c r="L189" s="28">
        <f t="shared" si="37"/>
        <v>0</v>
      </c>
      <c r="M189" s="28">
        <f t="shared" si="38"/>
        <v>0</v>
      </c>
      <c r="N189" s="28">
        <f t="shared" si="39"/>
        <v>0</v>
      </c>
      <c r="O189" s="28">
        <f t="shared" si="32"/>
        <v>-2.1295271029437627E-2</v>
      </c>
      <c r="P189" s="28">
        <f t="shared" si="40"/>
        <v>0</v>
      </c>
      <c r="Q189" s="13">
        <f t="shared" si="41"/>
        <v>0</v>
      </c>
    </row>
    <row r="190" spans="1:17" x14ac:dyDescent="0.25">
      <c r="A190" s="9">
        <f t="shared" si="28"/>
        <v>37712</v>
      </c>
      <c r="B190" s="18">
        <v>37728</v>
      </c>
      <c r="C190" s="26">
        <v>59.229629516601499</v>
      </c>
      <c r="D190" s="19">
        <v>41.668815612792898</v>
      </c>
      <c r="E190" s="11">
        <f t="shared" si="33"/>
        <v>13</v>
      </c>
      <c r="F190" s="28">
        <f t="shared" si="34"/>
        <v>1.4734968902035114E-2</v>
      </c>
      <c r="G190" s="28">
        <f t="shared" si="35"/>
        <v>1.5920048381256782E-3</v>
      </c>
      <c r="H190" s="27">
        <f t="shared" si="29"/>
        <v>1</v>
      </c>
      <c r="I190" s="27">
        <f t="shared" si="30"/>
        <v>0</v>
      </c>
      <c r="J190" s="27">
        <f t="shared" si="31"/>
        <v>0</v>
      </c>
      <c r="K190" s="28">
        <f t="shared" si="36"/>
        <v>0</v>
      </c>
      <c r="L190" s="28">
        <f t="shared" si="37"/>
        <v>0</v>
      </c>
      <c r="M190" s="28">
        <f t="shared" si="38"/>
        <v>0</v>
      </c>
      <c r="N190" s="28">
        <f t="shared" si="39"/>
        <v>0</v>
      </c>
      <c r="O190" s="28">
        <f t="shared" si="32"/>
        <v>1.3142964063909437E-2</v>
      </c>
      <c r="P190" s="28">
        <f t="shared" si="40"/>
        <v>0</v>
      </c>
      <c r="Q190" s="13">
        <f t="shared" si="41"/>
        <v>0</v>
      </c>
    </row>
    <row r="191" spans="1:17" x14ac:dyDescent="0.25">
      <c r="A191" s="9">
        <f t="shared" si="28"/>
        <v>37712</v>
      </c>
      <c r="B191" s="18">
        <v>37732</v>
      </c>
      <c r="C191" s="26">
        <v>59.289134979247997</v>
      </c>
      <c r="D191" s="19">
        <v>41.578861236572202</v>
      </c>
      <c r="E191" s="11">
        <f t="shared" si="33"/>
        <v>14</v>
      </c>
      <c r="F191" s="28">
        <f t="shared" si="34"/>
        <v>1.0041526824832389E-3</v>
      </c>
      <c r="G191" s="28">
        <f t="shared" si="35"/>
        <v>-2.1611272442890912E-3</v>
      </c>
      <c r="H191" s="27">
        <f t="shared" si="29"/>
        <v>1</v>
      </c>
      <c r="I191" s="27">
        <f t="shared" si="30"/>
        <v>0</v>
      </c>
      <c r="J191" s="27">
        <f t="shared" si="31"/>
        <v>0</v>
      </c>
      <c r="K191" s="28">
        <f t="shared" si="36"/>
        <v>0</v>
      </c>
      <c r="L191" s="28">
        <f t="shared" si="37"/>
        <v>0</v>
      </c>
      <c r="M191" s="28">
        <f t="shared" si="38"/>
        <v>0</v>
      </c>
      <c r="N191" s="28">
        <f t="shared" si="39"/>
        <v>0</v>
      </c>
      <c r="O191" s="28">
        <f t="shared" si="32"/>
        <v>3.1652799267723299E-3</v>
      </c>
      <c r="P191" s="28">
        <f t="shared" si="40"/>
        <v>0</v>
      </c>
      <c r="Q191" s="13">
        <f t="shared" si="41"/>
        <v>0</v>
      </c>
    </row>
    <row r="192" spans="1:17" x14ac:dyDescent="0.25">
      <c r="A192" s="9">
        <f t="shared" si="28"/>
        <v>37712</v>
      </c>
      <c r="B192" s="18">
        <v>37733</v>
      </c>
      <c r="C192" s="26">
        <v>60.406810760497997</v>
      </c>
      <c r="D192" s="19">
        <v>41.55517578125</v>
      </c>
      <c r="E192" s="11">
        <f t="shared" si="33"/>
        <v>15</v>
      </c>
      <c r="F192" s="28">
        <f t="shared" si="34"/>
        <v>1.8675791563089465E-2</v>
      </c>
      <c r="G192" s="28">
        <f t="shared" si="35"/>
        <v>-5.6981368432736839E-4</v>
      </c>
      <c r="H192" s="27">
        <f t="shared" si="29"/>
        <v>1</v>
      </c>
      <c r="I192" s="27">
        <f t="shared" si="30"/>
        <v>0</v>
      </c>
      <c r="J192" s="27">
        <f t="shared" si="31"/>
        <v>0</v>
      </c>
      <c r="K192" s="28">
        <f t="shared" si="36"/>
        <v>0</v>
      </c>
      <c r="L192" s="28">
        <f t="shared" si="37"/>
        <v>0</v>
      </c>
      <c r="M192" s="28">
        <f t="shared" si="38"/>
        <v>0</v>
      </c>
      <c r="N192" s="28">
        <f t="shared" si="39"/>
        <v>0</v>
      </c>
      <c r="O192" s="28">
        <f t="shared" si="32"/>
        <v>1.9245605247416833E-2</v>
      </c>
      <c r="P192" s="28">
        <f t="shared" si="40"/>
        <v>0</v>
      </c>
      <c r="Q192" s="13">
        <f t="shared" si="41"/>
        <v>0</v>
      </c>
    </row>
    <row r="193" spans="1:17" x14ac:dyDescent="0.25">
      <c r="A193" s="9">
        <f t="shared" si="28"/>
        <v>37712</v>
      </c>
      <c r="B193" s="18">
        <v>37734</v>
      </c>
      <c r="C193" s="26">
        <v>60.962337493896399</v>
      </c>
      <c r="D193" s="19">
        <v>41.640357971191399</v>
      </c>
      <c r="E193" s="11">
        <f t="shared" si="33"/>
        <v>16</v>
      </c>
      <c r="F193" s="28">
        <f t="shared" si="34"/>
        <v>9.1543958402690688E-3</v>
      </c>
      <c r="G193" s="28">
        <f t="shared" si="35"/>
        <v>2.0477594376930946E-3</v>
      </c>
      <c r="H193" s="27">
        <f t="shared" si="29"/>
        <v>0</v>
      </c>
      <c r="I193" s="27">
        <f t="shared" si="30"/>
        <v>1</v>
      </c>
      <c r="J193" s="27">
        <f t="shared" si="31"/>
        <v>0</v>
      </c>
      <c r="K193" s="28">
        <f t="shared" si="36"/>
        <v>9.1543958402690688E-3</v>
      </c>
      <c r="L193" s="28">
        <f t="shared" si="37"/>
        <v>2.0477594376930946E-3</v>
      </c>
      <c r="M193" s="28">
        <f t="shared" si="38"/>
        <v>0</v>
      </c>
      <c r="N193" s="28">
        <f t="shared" si="39"/>
        <v>0</v>
      </c>
      <c r="O193" s="28">
        <f t="shared" si="32"/>
        <v>0</v>
      </c>
      <c r="P193" s="28">
        <f t="shared" si="40"/>
        <v>7.1066364025759738E-3</v>
      </c>
      <c r="Q193" s="13">
        <f t="shared" si="41"/>
        <v>0</v>
      </c>
    </row>
    <row r="194" spans="1:17" x14ac:dyDescent="0.25">
      <c r="A194" s="9">
        <f t="shared" si="28"/>
        <v>37712</v>
      </c>
      <c r="B194" s="18">
        <v>37735</v>
      </c>
      <c r="C194" s="26">
        <v>60.420028686523402</v>
      </c>
      <c r="D194" s="19">
        <v>42.014514923095703</v>
      </c>
      <c r="E194" s="11">
        <f t="shared" si="33"/>
        <v>17</v>
      </c>
      <c r="F194" s="28">
        <f t="shared" si="34"/>
        <v>-8.9356046157592784E-3</v>
      </c>
      <c r="G194" s="28">
        <f t="shared" si="35"/>
        <v>8.9453114663942956E-3</v>
      </c>
      <c r="H194" s="27">
        <f t="shared" si="29"/>
        <v>0</v>
      </c>
      <c r="I194" s="27">
        <f t="shared" si="30"/>
        <v>1</v>
      </c>
      <c r="J194" s="27">
        <f t="shared" si="31"/>
        <v>0</v>
      </c>
      <c r="K194" s="28">
        <f t="shared" si="36"/>
        <v>-8.9356046157592784E-3</v>
      </c>
      <c r="L194" s="28">
        <f t="shared" si="37"/>
        <v>8.9453114663942956E-3</v>
      </c>
      <c r="M194" s="28">
        <f t="shared" si="38"/>
        <v>0</v>
      </c>
      <c r="N194" s="28">
        <f t="shared" si="39"/>
        <v>0</v>
      </c>
      <c r="O194" s="28">
        <f t="shared" si="32"/>
        <v>0</v>
      </c>
      <c r="P194" s="28">
        <f t="shared" si="40"/>
        <v>-1.7880916082153572E-2</v>
      </c>
      <c r="Q194" s="13">
        <f t="shared" si="41"/>
        <v>0</v>
      </c>
    </row>
    <row r="195" spans="1:17" x14ac:dyDescent="0.25">
      <c r="A195" s="9">
        <f t="shared" si="28"/>
        <v>37712</v>
      </c>
      <c r="B195" s="18">
        <v>37736</v>
      </c>
      <c r="C195" s="26">
        <v>59.672718048095703</v>
      </c>
      <c r="D195" s="19">
        <v>42.109184265136697</v>
      </c>
      <c r="E195" s="11">
        <f t="shared" si="33"/>
        <v>18</v>
      </c>
      <c r="F195" s="28">
        <f t="shared" si="34"/>
        <v>-1.2445718913148324E-2</v>
      </c>
      <c r="G195" s="28">
        <f t="shared" si="35"/>
        <v>2.2507184757365227E-3</v>
      </c>
      <c r="H195" s="27">
        <f t="shared" si="29"/>
        <v>0</v>
      </c>
      <c r="I195" s="27">
        <f t="shared" si="30"/>
        <v>1</v>
      </c>
      <c r="J195" s="27">
        <f t="shared" si="31"/>
        <v>0</v>
      </c>
      <c r="K195" s="28">
        <f t="shared" si="36"/>
        <v>-1.2445718913148324E-2</v>
      </c>
      <c r="L195" s="28">
        <f t="shared" si="37"/>
        <v>2.2507184757365227E-3</v>
      </c>
      <c r="M195" s="28">
        <f t="shared" si="38"/>
        <v>0</v>
      </c>
      <c r="N195" s="28">
        <f t="shared" si="39"/>
        <v>0</v>
      </c>
      <c r="O195" s="28">
        <f t="shared" si="32"/>
        <v>0</v>
      </c>
      <c r="P195" s="28">
        <f t="shared" si="40"/>
        <v>-1.4696437388884848E-2</v>
      </c>
      <c r="Q195" s="13">
        <f t="shared" si="41"/>
        <v>0</v>
      </c>
    </row>
    <row r="196" spans="1:17" x14ac:dyDescent="0.25">
      <c r="A196" s="9">
        <f t="shared" si="28"/>
        <v>37712</v>
      </c>
      <c r="B196" s="18">
        <v>37739</v>
      </c>
      <c r="C196" s="26">
        <v>60.704383850097599</v>
      </c>
      <c r="D196" s="19">
        <v>42.042934417724602</v>
      </c>
      <c r="E196" s="11">
        <f t="shared" si="33"/>
        <v>19</v>
      </c>
      <c r="F196" s="28">
        <f t="shared" si="34"/>
        <v>1.7140985210264505E-2</v>
      </c>
      <c r="G196" s="28">
        <f t="shared" si="35"/>
        <v>-1.5745262777901658E-3</v>
      </c>
      <c r="H196" s="27">
        <f t="shared" si="29"/>
        <v>0</v>
      </c>
      <c r="I196" s="27">
        <f t="shared" si="30"/>
        <v>1</v>
      </c>
      <c r="J196" s="27">
        <f t="shared" si="31"/>
        <v>0</v>
      </c>
      <c r="K196" s="28">
        <f t="shared" si="36"/>
        <v>1.7140985210264505E-2</v>
      </c>
      <c r="L196" s="28">
        <f t="shared" si="37"/>
        <v>-1.5745262777901658E-3</v>
      </c>
      <c r="M196" s="28">
        <f t="shared" si="38"/>
        <v>0</v>
      </c>
      <c r="N196" s="28">
        <f t="shared" si="39"/>
        <v>0</v>
      </c>
      <c r="O196" s="28">
        <f t="shared" si="32"/>
        <v>0</v>
      </c>
      <c r="P196" s="28">
        <f t="shared" si="40"/>
        <v>1.871551148805467E-2</v>
      </c>
      <c r="Q196" s="13">
        <f t="shared" si="41"/>
        <v>0</v>
      </c>
    </row>
    <row r="197" spans="1:17" x14ac:dyDescent="0.25">
      <c r="A197" s="9">
        <f t="shared" si="28"/>
        <v>37712</v>
      </c>
      <c r="B197" s="18">
        <v>37740</v>
      </c>
      <c r="C197" s="26">
        <v>60.916015625</v>
      </c>
      <c r="D197" s="19">
        <v>41.971904754638601</v>
      </c>
      <c r="E197" s="11">
        <f t="shared" si="33"/>
        <v>20</v>
      </c>
      <c r="F197" s="28">
        <f t="shared" si="34"/>
        <v>3.4802054494105887E-3</v>
      </c>
      <c r="G197" s="28">
        <f t="shared" si="35"/>
        <v>-1.690884151158684E-3</v>
      </c>
      <c r="H197" s="27">
        <f t="shared" si="29"/>
        <v>0</v>
      </c>
      <c r="I197" s="27">
        <f t="shared" si="30"/>
        <v>1</v>
      </c>
      <c r="J197" s="27">
        <f t="shared" si="31"/>
        <v>0</v>
      </c>
      <c r="K197" s="28">
        <f t="shared" si="36"/>
        <v>3.4802054494105887E-3</v>
      </c>
      <c r="L197" s="28">
        <f t="shared" si="37"/>
        <v>-1.690884151158684E-3</v>
      </c>
      <c r="M197" s="28">
        <f t="shared" si="38"/>
        <v>0</v>
      </c>
      <c r="N197" s="28">
        <f t="shared" si="39"/>
        <v>0</v>
      </c>
      <c r="O197" s="28">
        <f t="shared" si="32"/>
        <v>0</v>
      </c>
      <c r="P197" s="28">
        <f t="shared" si="40"/>
        <v>5.1710896005692725E-3</v>
      </c>
      <c r="Q197" s="13">
        <f t="shared" si="41"/>
        <v>0</v>
      </c>
    </row>
    <row r="198" spans="1:17" x14ac:dyDescent="0.25">
      <c r="A198" s="9">
        <f t="shared" si="28"/>
        <v>37712</v>
      </c>
      <c r="B198" s="18">
        <v>37741</v>
      </c>
      <c r="C198" s="26">
        <v>60.783802032470703</v>
      </c>
      <c r="D198" s="19">
        <v>42.360237121582003</v>
      </c>
      <c r="E198" s="11">
        <f t="shared" si="33"/>
        <v>21</v>
      </c>
      <c r="F198" s="28">
        <f t="shared" si="34"/>
        <v>-2.1727829521698354E-3</v>
      </c>
      <c r="G198" s="28">
        <f t="shared" si="35"/>
        <v>9.2096584550458629E-3</v>
      </c>
      <c r="H198" s="27">
        <f t="shared" si="29"/>
        <v>0</v>
      </c>
      <c r="I198" s="27">
        <f t="shared" si="30"/>
        <v>1</v>
      </c>
      <c r="J198" s="27">
        <f t="shared" si="31"/>
        <v>0</v>
      </c>
      <c r="K198" s="28">
        <f t="shared" si="36"/>
        <v>-2.1727829521698354E-3</v>
      </c>
      <c r="L198" s="28">
        <f t="shared" si="37"/>
        <v>9.2096584550458629E-3</v>
      </c>
      <c r="M198" s="28">
        <f t="shared" si="38"/>
        <v>0</v>
      </c>
      <c r="N198" s="28">
        <f t="shared" si="39"/>
        <v>0</v>
      </c>
      <c r="O198" s="28">
        <f t="shared" si="32"/>
        <v>0</v>
      </c>
      <c r="P198" s="28">
        <f t="shared" si="40"/>
        <v>-1.1382441407215699E-2</v>
      </c>
      <c r="Q198" s="13">
        <f t="shared" si="41"/>
        <v>0</v>
      </c>
    </row>
    <row r="199" spans="1:17" x14ac:dyDescent="0.25">
      <c r="A199" s="9">
        <f t="shared" si="28"/>
        <v>37742</v>
      </c>
      <c r="B199" s="18">
        <v>37742</v>
      </c>
      <c r="C199" s="26">
        <v>60.777145385742102</v>
      </c>
      <c r="D199" s="19">
        <v>42.3806762695312</v>
      </c>
      <c r="E199" s="11">
        <f t="shared" si="33"/>
        <v>1</v>
      </c>
      <c r="F199" s="28">
        <f t="shared" si="34"/>
        <v>-1.0951949415716536E-4</v>
      </c>
      <c r="G199" s="28">
        <f t="shared" si="35"/>
        <v>4.8239150435442388E-4</v>
      </c>
      <c r="H199" s="27">
        <f t="shared" si="29"/>
        <v>1</v>
      </c>
      <c r="I199" s="27">
        <f t="shared" si="30"/>
        <v>0</v>
      </c>
      <c r="J199" s="27">
        <f t="shared" si="31"/>
        <v>1</v>
      </c>
      <c r="K199" s="28">
        <f t="shared" si="36"/>
        <v>0</v>
      </c>
      <c r="L199" s="28">
        <f t="shared" si="37"/>
        <v>0</v>
      </c>
      <c r="M199" s="28">
        <f t="shared" si="38"/>
        <v>-1.0951949415716536E-4</v>
      </c>
      <c r="N199" s="28">
        <f t="shared" si="39"/>
        <v>4.8239150435442388E-4</v>
      </c>
      <c r="O199" s="28">
        <f t="shared" si="32"/>
        <v>-5.9191099851158924E-4</v>
      </c>
      <c r="P199" s="28">
        <f t="shared" si="40"/>
        <v>0</v>
      </c>
      <c r="Q199" s="13">
        <f t="shared" si="41"/>
        <v>-5.9191099851158924E-4</v>
      </c>
    </row>
    <row r="200" spans="1:17" x14ac:dyDescent="0.25">
      <c r="A200" s="9">
        <f t="shared" si="28"/>
        <v>37742</v>
      </c>
      <c r="B200" s="18">
        <v>37743</v>
      </c>
      <c r="C200" s="26">
        <v>61.643505096435497</v>
      </c>
      <c r="D200" s="19">
        <v>42.047409057617102</v>
      </c>
      <c r="E200" s="11">
        <f t="shared" si="33"/>
        <v>2</v>
      </c>
      <c r="F200" s="28">
        <f t="shared" si="34"/>
        <v>1.4154052782870633E-2</v>
      </c>
      <c r="G200" s="28">
        <f t="shared" si="35"/>
        <v>-7.8947412245903483E-3</v>
      </c>
      <c r="H200" s="27">
        <f t="shared" si="29"/>
        <v>1</v>
      </c>
      <c r="I200" s="27">
        <f t="shared" si="30"/>
        <v>0</v>
      </c>
      <c r="J200" s="27">
        <f t="shared" si="31"/>
        <v>1</v>
      </c>
      <c r="K200" s="28">
        <f t="shared" si="36"/>
        <v>0</v>
      </c>
      <c r="L200" s="28">
        <f t="shared" si="37"/>
        <v>0</v>
      </c>
      <c r="M200" s="28">
        <f t="shared" si="38"/>
        <v>1.4154052782870633E-2</v>
      </c>
      <c r="N200" s="28">
        <f t="shared" si="39"/>
        <v>-7.8947412245903483E-3</v>
      </c>
      <c r="O200" s="28">
        <f t="shared" si="32"/>
        <v>2.204879400746098E-2</v>
      </c>
      <c r="P200" s="28">
        <f t="shared" si="40"/>
        <v>0</v>
      </c>
      <c r="Q200" s="13">
        <f t="shared" si="41"/>
        <v>2.204879400746098E-2</v>
      </c>
    </row>
    <row r="201" spans="1:17" x14ac:dyDescent="0.25">
      <c r="A201" s="9">
        <f t="shared" si="28"/>
        <v>37742</v>
      </c>
      <c r="B201" s="18">
        <v>37746</v>
      </c>
      <c r="C201" s="26">
        <v>61.524478912353501</v>
      </c>
      <c r="D201" s="19">
        <v>42.271183013916001</v>
      </c>
      <c r="E201" s="11">
        <f t="shared" si="33"/>
        <v>3</v>
      </c>
      <c r="F201" s="28">
        <f t="shared" si="34"/>
        <v>-1.9327461124220688E-3</v>
      </c>
      <c r="G201" s="28">
        <f t="shared" si="35"/>
        <v>5.3078324997579366E-3</v>
      </c>
      <c r="H201" s="27">
        <f t="shared" si="29"/>
        <v>1</v>
      </c>
      <c r="I201" s="27">
        <f t="shared" si="30"/>
        <v>0</v>
      </c>
      <c r="J201" s="27">
        <f t="shared" si="31"/>
        <v>1</v>
      </c>
      <c r="K201" s="28">
        <f t="shared" si="36"/>
        <v>0</v>
      </c>
      <c r="L201" s="28">
        <f t="shared" si="37"/>
        <v>0</v>
      </c>
      <c r="M201" s="28">
        <f t="shared" si="38"/>
        <v>-1.9327461124220688E-3</v>
      </c>
      <c r="N201" s="28">
        <f t="shared" si="39"/>
        <v>5.3078324997579366E-3</v>
      </c>
      <c r="O201" s="28">
        <f t="shared" si="32"/>
        <v>-7.2405786121800056E-3</v>
      </c>
      <c r="P201" s="28">
        <f t="shared" si="40"/>
        <v>0</v>
      </c>
      <c r="Q201" s="13">
        <f t="shared" si="41"/>
        <v>-7.2405786121800056E-3</v>
      </c>
    </row>
    <row r="202" spans="1:17" x14ac:dyDescent="0.25">
      <c r="A202" s="9">
        <f t="shared" ref="A202:A265" si="42">DATE(YEAR(B202),MONTH(B202),1)</f>
        <v>37742</v>
      </c>
      <c r="B202" s="18">
        <v>37747</v>
      </c>
      <c r="C202" s="26">
        <v>62.106414794921797</v>
      </c>
      <c r="D202" s="19">
        <v>42.480682373046797</v>
      </c>
      <c r="E202" s="11">
        <f t="shared" si="33"/>
        <v>4</v>
      </c>
      <c r="F202" s="28">
        <f t="shared" si="34"/>
        <v>9.4141547151195444E-3</v>
      </c>
      <c r="G202" s="28">
        <f t="shared" si="35"/>
        <v>4.9438389321907793E-3</v>
      </c>
      <c r="H202" s="27">
        <f t="shared" ref="H202:H265" si="43">IF(E202&lt;=$B$4,1,0)</f>
        <v>1</v>
      </c>
      <c r="I202" s="27">
        <f t="shared" ref="I202:I265" si="44">IF(E202&gt;$B$4,1,0)</f>
        <v>0</v>
      </c>
      <c r="J202" s="27">
        <f t="shared" ref="J202:J265" si="45">IF(E202&lt;=$B$5,1,0)</f>
        <v>1</v>
      </c>
      <c r="K202" s="28">
        <f t="shared" si="36"/>
        <v>0</v>
      </c>
      <c r="L202" s="28">
        <f t="shared" si="37"/>
        <v>0</v>
      </c>
      <c r="M202" s="28">
        <f t="shared" si="38"/>
        <v>9.4141547151195444E-3</v>
      </c>
      <c r="N202" s="28">
        <f t="shared" si="39"/>
        <v>4.9438389321907793E-3</v>
      </c>
      <c r="O202" s="28">
        <f t="shared" ref="O202:O265" si="46">(F202-G202)*H202</f>
        <v>4.4703157829287651E-3</v>
      </c>
      <c r="P202" s="28">
        <f t="shared" si="40"/>
        <v>0</v>
      </c>
      <c r="Q202" s="13">
        <f t="shared" si="41"/>
        <v>4.4703157829287651E-3</v>
      </c>
    </row>
    <row r="203" spans="1:17" x14ac:dyDescent="0.25">
      <c r="A203" s="9">
        <f t="shared" si="42"/>
        <v>37742</v>
      </c>
      <c r="B203" s="18">
        <v>37748</v>
      </c>
      <c r="C203" s="26">
        <v>61.762523651122997</v>
      </c>
      <c r="D203" s="19">
        <v>42.975799560546797</v>
      </c>
      <c r="E203" s="11">
        <f t="shared" ref="E203:E266" si="47">IF(MONTH(B203)&lt;&gt;MONTH(B202),1,E202+1)</f>
        <v>5</v>
      </c>
      <c r="F203" s="28">
        <f t="shared" ref="F203:F266" si="48">LN(C203/C202)</f>
        <v>-5.5525143209926636E-3</v>
      </c>
      <c r="G203" s="28">
        <f t="shared" ref="G203:G266" si="49">LN(D203/D202)</f>
        <v>1.1587716143854428E-2</v>
      </c>
      <c r="H203" s="27">
        <f t="shared" si="43"/>
        <v>1</v>
      </c>
      <c r="I203" s="27">
        <f t="shared" si="44"/>
        <v>0</v>
      </c>
      <c r="J203" s="27">
        <f t="shared" si="45"/>
        <v>1</v>
      </c>
      <c r="K203" s="28">
        <f t="shared" ref="K203:K266" si="50">I203*F203</f>
        <v>0</v>
      </c>
      <c r="L203" s="28">
        <f t="shared" ref="L203:L266" si="51">I203*G203</f>
        <v>0</v>
      </c>
      <c r="M203" s="28">
        <f t="shared" ref="M203:M266" si="52">F203*J203</f>
        <v>-5.5525143209926636E-3</v>
      </c>
      <c r="N203" s="28">
        <f t="shared" ref="N203:N266" si="53">G203*J203</f>
        <v>1.1587716143854428E-2</v>
      </c>
      <c r="O203" s="28">
        <f t="shared" si="46"/>
        <v>-1.7140230464847091E-2</v>
      </c>
      <c r="P203" s="28">
        <f t="shared" ref="P203:P266" si="54">(F203-G203)*I203</f>
        <v>0</v>
      </c>
      <c r="Q203" s="13">
        <f t="shared" ref="Q203:Q266" si="55">(F203-G203)*J203</f>
        <v>-1.7140230464847091E-2</v>
      </c>
    </row>
    <row r="204" spans="1:17" x14ac:dyDescent="0.25">
      <c r="A204" s="9">
        <f t="shared" si="42"/>
        <v>37742</v>
      </c>
      <c r="B204" s="18">
        <v>37749</v>
      </c>
      <c r="C204" s="26">
        <v>61.140876770019503</v>
      </c>
      <c r="D204" s="19">
        <v>43.080554962158203</v>
      </c>
      <c r="E204" s="11">
        <f t="shared" si="47"/>
        <v>6</v>
      </c>
      <c r="F204" s="28">
        <f t="shared" si="48"/>
        <v>-1.0116110381857541E-2</v>
      </c>
      <c r="G204" s="28">
        <f t="shared" si="49"/>
        <v>2.4345779909998254E-3</v>
      </c>
      <c r="H204" s="27">
        <f t="shared" si="43"/>
        <v>1</v>
      </c>
      <c r="I204" s="27">
        <f t="shared" si="44"/>
        <v>0</v>
      </c>
      <c r="J204" s="27">
        <f t="shared" si="45"/>
        <v>0</v>
      </c>
      <c r="K204" s="28">
        <f t="shared" si="50"/>
        <v>0</v>
      </c>
      <c r="L204" s="28">
        <f t="shared" si="51"/>
        <v>0</v>
      </c>
      <c r="M204" s="28">
        <f t="shared" si="52"/>
        <v>0</v>
      </c>
      <c r="N204" s="28">
        <f t="shared" si="53"/>
        <v>0</v>
      </c>
      <c r="O204" s="28">
        <f t="shared" si="46"/>
        <v>-1.2550688372857367E-2</v>
      </c>
      <c r="P204" s="28">
        <f t="shared" si="54"/>
        <v>0</v>
      </c>
      <c r="Q204" s="13">
        <f t="shared" si="55"/>
        <v>0</v>
      </c>
    </row>
    <row r="205" spans="1:17" x14ac:dyDescent="0.25">
      <c r="A205" s="9">
        <f t="shared" si="42"/>
        <v>37742</v>
      </c>
      <c r="B205" s="18">
        <v>37750</v>
      </c>
      <c r="C205" s="26">
        <v>61.987396240234297</v>
      </c>
      <c r="D205" s="19">
        <v>43.123386383056598</v>
      </c>
      <c r="E205" s="11">
        <f t="shared" si="47"/>
        <v>7</v>
      </c>
      <c r="F205" s="28">
        <f t="shared" si="48"/>
        <v>1.3750421205209324E-2</v>
      </c>
      <c r="G205" s="28">
        <f t="shared" si="49"/>
        <v>9.937231118350826E-4</v>
      </c>
      <c r="H205" s="27">
        <f t="shared" si="43"/>
        <v>1</v>
      </c>
      <c r="I205" s="27">
        <f t="shared" si="44"/>
        <v>0</v>
      </c>
      <c r="J205" s="27">
        <f t="shared" si="45"/>
        <v>0</v>
      </c>
      <c r="K205" s="28">
        <f t="shared" si="50"/>
        <v>0</v>
      </c>
      <c r="L205" s="28">
        <f t="shared" si="51"/>
        <v>0</v>
      </c>
      <c r="M205" s="28">
        <f t="shared" si="52"/>
        <v>0</v>
      </c>
      <c r="N205" s="28">
        <f t="shared" si="53"/>
        <v>0</v>
      </c>
      <c r="O205" s="28">
        <f t="shared" si="46"/>
        <v>1.2756698093374241E-2</v>
      </c>
      <c r="P205" s="28">
        <f t="shared" si="54"/>
        <v>0</v>
      </c>
      <c r="Q205" s="13">
        <f t="shared" si="55"/>
        <v>0</v>
      </c>
    </row>
    <row r="206" spans="1:17" x14ac:dyDescent="0.25">
      <c r="A206" s="9">
        <f t="shared" si="42"/>
        <v>37742</v>
      </c>
      <c r="B206" s="18">
        <v>37753</v>
      </c>
      <c r="C206" s="26">
        <v>62.747966766357401</v>
      </c>
      <c r="D206" s="19">
        <v>43.394721984863203</v>
      </c>
      <c r="E206" s="11">
        <f t="shared" si="47"/>
        <v>8</v>
      </c>
      <c r="F206" s="28">
        <f t="shared" si="48"/>
        <v>1.2195097425403385E-2</v>
      </c>
      <c r="G206" s="28">
        <f t="shared" si="49"/>
        <v>6.2723630118700817E-3</v>
      </c>
      <c r="H206" s="27">
        <f t="shared" si="43"/>
        <v>1</v>
      </c>
      <c r="I206" s="27">
        <f t="shared" si="44"/>
        <v>0</v>
      </c>
      <c r="J206" s="27">
        <f t="shared" si="45"/>
        <v>0</v>
      </c>
      <c r="K206" s="28">
        <f t="shared" si="50"/>
        <v>0</v>
      </c>
      <c r="L206" s="28">
        <f t="shared" si="51"/>
        <v>0</v>
      </c>
      <c r="M206" s="28">
        <f t="shared" si="52"/>
        <v>0</v>
      </c>
      <c r="N206" s="28">
        <f t="shared" si="53"/>
        <v>0</v>
      </c>
      <c r="O206" s="28">
        <f t="shared" si="46"/>
        <v>5.9227344135333029E-3</v>
      </c>
      <c r="P206" s="28">
        <f t="shared" si="54"/>
        <v>0</v>
      </c>
      <c r="Q206" s="13">
        <f t="shared" si="55"/>
        <v>0</v>
      </c>
    </row>
    <row r="207" spans="1:17" x14ac:dyDescent="0.25">
      <c r="A207" s="9">
        <f t="shared" si="42"/>
        <v>37742</v>
      </c>
      <c r="B207" s="18">
        <v>37754</v>
      </c>
      <c r="C207" s="26">
        <v>62.635490417480398</v>
      </c>
      <c r="D207" s="19">
        <v>43.489948272705</v>
      </c>
      <c r="E207" s="11">
        <f t="shared" si="47"/>
        <v>9</v>
      </c>
      <c r="F207" s="28">
        <f t="shared" si="48"/>
        <v>-1.7941183242787952E-3</v>
      </c>
      <c r="G207" s="28">
        <f t="shared" si="49"/>
        <v>2.1920167433263798E-3</v>
      </c>
      <c r="H207" s="27">
        <f t="shared" si="43"/>
        <v>1</v>
      </c>
      <c r="I207" s="27">
        <f t="shared" si="44"/>
        <v>0</v>
      </c>
      <c r="J207" s="27">
        <f t="shared" si="45"/>
        <v>0</v>
      </c>
      <c r="K207" s="28">
        <f t="shared" si="50"/>
        <v>0</v>
      </c>
      <c r="L207" s="28">
        <f t="shared" si="51"/>
        <v>0</v>
      </c>
      <c r="M207" s="28">
        <f t="shared" si="52"/>
        <v>0</v>
      </c>
      <c r="N207" s="28">
        <f t="shared" si="53"/>
        <v>0</v>
      </c>
      <c r="O207" s="28">
        <f t="shared" si="46"/>
        <v>-3.986135067605175E-3</v>
      </c>
      <c r="P207" s="28">
        <f t="shared" si="54"/>
        <v>0</v>
      </c>
      <c r="Q207" s="13">
        <f t="shared" si="55"/>
        <v>0</v>
      </c>
    </row>
    <row r="208" spans="1:17" x14ac:dyDescent="0.25">
      <c r="A208" s="9">
        <f t="shared" si="42"/>
        <v>37742</v>
      </c>
      <c r="B208" s="18">
        <v>37755</v>
      </c>
      <c r="C208" s="26">
        <v>62.5032348632812</v>
      </c>
      <c r="D208" s="19">
        <v>44.156471252441399</v>
      </c>
      <c r="E208" s="11">
        <f t="shared" si="47"/>
        <v>10</v>
      </c>
      <c r="F208" s="28">
        <f t="shared" si="48"/>
        <v>-2.1137438174259459E-3</v>
      </c>
      <c r="G208" s="28">
        <f t="shared" si="49"/>
        <v>1.5209653341054289E-2</v>
      </c>
      <c r="H208" s="27">
        <f t="shared" si="43"/>
        <v>1</v>
      </c>
      <c r="I208" s="27">
        <f t="shared" si="44"/>
        <v>0</v>
      </c>
      <c r="J208" s="27">
        <f t="shared" si="45"/>
        <v>0</v>
      </c>
      <c r="K208" s="28">
        <f t="shared" si="50"/>
        <v>0</v>
      </c>
      <c r="L208" s="28">
        <f t="shared" si="51"/>
        <v>0</v>
      </c>
      <c r="M208" s="28">
        <f t="shared" si="52"/>
        <v>0</v>
      </c>
      <c r="N208" s="28">
        <f t="shared" si="53"/>
        <v>0</v>
      </c>
      <c r="O208" s="28">
        <f t="shared" si="46"/>
        <v>-1.7323397158480233E-2</v>
      </c>
      <c r="P208" s="28">
        <f t="shared" si="54"/>
        <v>0</v>
      </c>
      <c r="Q208" s="13">
        <f t="shared" si="55"/>
        <v>0</v>
      </c>
    </row>
    <row r="209" spans="1:17" x14ac:dyDescent="0.25">
      <c r="A209" s="9">
        <f t="shared" si="42"/>
        <v>37742</v>
      </c>
      <c r="B209" s="18">
        <v>37756</v>
      </c>
      <c r="C209" s="26">
        <v>62.900058746337798</v>
      </c>
      <c r="D209" s="19">
        <v>44.294532775878899</v>
      </c>
      <c r="E209" s="11">
        <f t="shared" si="47"/>
        <v>11</v>
      </c>
      <c r="F209" s="28">
        <f t="shared" si="48"/>
        <v>6.328784454527934E-3</v>
      </c>
      <c r="G209" s="28">
        <f t="shared" si="49"/>
        <v>3.1217652547065339E-3</v>
      </c>
      <c r="H209" s="27">
        <f t="shared" si="43"/>
        <v>1</v>
      </c>
      <c r="I209" s="27">
        <f t="shared" si="44"/>
        <v>0</v>
      </c>
      <c r="J209" s="27">
        <f t="shared" si="45"/>
        <v>0</v>
      </c>
      <c r="K209" s="28">
        <f t="shared" si="50"/>
        <v>0</v>
      </c>
      <c r="L209" s="28">
        <f t="shared" si="51"/>
        <v>0</v>
      </c>
      <c r="M209" s="28">
        <f t="shared" si="52"/>
        <v>0</v>
      </c>
      <c r="N209" s="28">
        <f t="shared" si="53"/>
        <v>0</v>
      </c>
      <c r="O209" s="28">
        <f t="shared" si="46"/>
        <v>3.2070191998214001E-3</v>
      </c>
      <c r="P209" s="28">
        <f t="shared" si="54"/>
        <v>0</v>
      </c>
      <c r="Q209" s="13">
        <f t="shared" si="55"/>
        <v>0</v>
      </c>
    </row>
    <row r="210" spans="1:17" x14ac:dyDescent="0.25">
      <c r="A210" s="9">
        <f t="shared" si="42"/>
        <v>37742</v>
      </c>
      <c r="B210" s="18">
        <v>37757</v>
      </c>
      <c r="C210" s="26">
        <v>62.741340637207003</v>
      </c>
      <c r="D210" s="19">
        <v>44.6182441711425</v>
      </c>
      <c r="E210" s="11">
        <f t="shared" si="47"/>
        <v>12</v>
      </c>
      <c r="F210" s="28">
        <f t="shared" si="48"/>
        <v>-2.5265269941088958E-3</v>
      </c>
      <c r="G210" s="28">
        <f t="shared" si="49"/>
        <v>7.281581718198077E-3</v>
      </c>
      <c r="H210" s="27">
        <f t="shared" si="43"/>
        <v>1</v>
      </c>
      <c r="I210" s="27">
        <f t="shared" si="44"/>
        <v>0</v>
      </c>
      <c r="J210" s="27">
        <f t="shared" si="45"/>
        <v>0</v>
      </c>
      <c r="K210" s="28">
        <f t="shared" si="50"/>
        <v>0</v>
      </c>
      <c r="L210" s="28">
        <f t="shared" si="51"/>
        <v>0</v>
      </c>
      <c r="M210" s="28">
        <f t="shared" si="52"/>
        <v>0</v>
      </c>
      <c r="N210" s="28">
        <f t="shared" si="53"/>
        <v>0</v>
      </c>
      <c r="O210" s="28">
        <f t="shared" si="46"/>
        <v>-9.8081087123069732E-3</v>
      </c>
      <c r="P210" s="28">
        <f t="shared" si="54"/>
        <v>0</v>
      </c>
      <c r="Q210" s="13">
        <f t="shared" si="55"/>
        <v>0</v>
      </c>
    </row>
    <row r="211" spans="1:17" x14ac:dyDescent="0.25">
      <c r="A211" s="9">
        <f t="shared" si="42"/>
        <v>37742</v>
      </c>
      <c r="B211" s="18">
        <v>37760</v>
      </c>
      <c r="C211" s="26">
        <v>61.273223876953097</v>
      </c>
      <c r="D211" s="19">
        <v>44.465938568115199</v>
      </c>
      <c r="E211" s="11">
        <f t="shared" si="47"/>
        <v>13</v>
      </c>
      <c r="F211" s="28">
        <f t="shared" si="48"/>
        <v>-2.3677627778050127E-2</v>
      </c>
      <c r="G211" s="28">
        <f t="shared" si="49"/>
        <v>-3.4193668671883585E-3</v>
      </c>
      <c r="H211" s="27">
        <f t="shared" si="43"/>
        <v>1</v>
      </c>
      <c r="I211" s="27">
        <f t="shared" si="44"/>
        <v>0</v>
      </c>
      <c r="J211" s="27">
        <f t="shared" si="45"/>
        <v>0</v>
      </c>
      <c r="K211" s="28">
        <f t="shared" si="50"/>
        <v>0</v>
      </c>
      <c r="L211" s="28">
        <f t="shared" si="51"/>
        <v>0</v>
      </c>
      <c r="M211" s="28">
        <f t="shared" si="52"/>
        <v>0</v>
      </c>
      <c r="N211" s="28">
        <f t="shared" si="53"/>
        <v>0</v>
      </c>
      <c r="O211" s="28">
        <f t="shared" si="46"/>
        <v>-2.0258260910861768E-2</v>
      </c>
      <c r="P211" s="28">
        <f t="shared" si="54"/>
        <v>0</v>
      </c>
      <c r="Q211" s="13">
        <f t="shared" si="55"/>
        <v>0</v>
      </c>
    </row>
    <row r="212" spans="1:17" x14ac:dyDescent="0.25">
      <c r="A212" s="9">
        <f t="shared" si="42"/>
        <v>37742</v>
      </c>
      <c r="B212" s="18">
        <v>37761</v>
      </c>
      <c r="C212" s="26">
        <v>61.147514343261697</v>
      </c>
      <c r="D212" s="19">
        <v>45.122917175292898</v>
      </c>
      <c r="E212" s="11">
        <f t="shared" si="47"/>
        <v>14</v>
      </c>
      <c r="F212" s="28">
        <f t="shared" si="48"/>
        <v>-2.0537301065796203E-3</v>
      </c>
      <c r="G212" s="28">
        <f t="shared" si="49"/>
        <v>1.4666788158610259E-2</v>
      </c>
      <c r="H212" s="27">
        <f t="shared" si="43"/>
        <v>1</v>
      </c>
      <c r="I212" s="27">
        <f t="shared" si="44"/>
        <v>0</v>
      </c>
      <c r="J212" s="27">
        <f t="shared" si="45"/>
        <v>0</v>
      </c>
      <c r="K212" s="28">
        <f t="shared" si="50"/>
        <v>0</v>
      </c>
      <c r="L212" s="28">
        <f t="shared" si="51"/>
        <v>0</v>
      </c>
      <c r="M212" s="28">
        <f t="shared" si="52"/>
        <v>0</v>
      </c>
      <c r="N212" s="28">
        <f t="shared" si="53"/>
        <v>0</v>
      </c>
      <c r="O212" s="28">
        <f t="shared" si="46"/>
        <v>-1.6720518265189881E-2</v>
      </c>
      <c r="P212" s="28">
        <f t="shared" si="54"/>
        <v>0</v>
      </c>
      <c r="Q212" s="13">
        <f t="shared" si="55"/>
        <v>0</v>
      </c>
    </row>
    <row r="213" spans="1:17" x14ac:dyDescent="0.25">
      <c r="A213" s="9">
        <f t="shared" si="42"/>
        <v>37742</v>
      </c>
      <c r="B213" s="18">
        <v>37762</v>
      </c>
      <c r="C213" s="26">
        <v>61.273223876953097</v>
      </c>
      <c r="D213" s="19">
        <v>45.118137359619098</v>
      </c>
      <c r="E213" s="11">
        <f t="shared" si="47"/>
        <v>15</v>
      </c>
      <c r="F213" s="28">
        <f t="shared" si="48"/>
        <v>2.0537301065796524E-3</v>
      </c>
      <c r="G213" s="28">
        <f t="shared" si="49"/>
        <v>-1.0593439322939931E-4</v>
      </c>
      <c r="H213" s="27">
        <f t="shared" si="43"/>
        <v>1</v>
      </c>
      <c r="I213" s="27">
        <f t="shared" si="44"/>
        <v>0</v>
      </c>
      <c r="J213" s="27">
        <f t="shared" si="45"/>
        <v>0</v>
      </c>
      <c r="K213" s="28">
        <f t="shared" si="50"/>
        <v>0</v>
      </c>
      <c r="L213" s="28">
        <f t="shared" si="51"/>
        <v>0</v>
      </c>
      <c r="M213" s="28">
        <f t="shared" si="52"/>
        <v>0</v>
      </c>
      <c r="N213" s="28">
        <f t="shared" si="53"/>
        <v>0</v>
      </c>
      <c r="O213" s="28">
        <f t="shared" si="46"/>
        <v>2.1596644998090517E-3</v>
      </c>
      <c r="P213" s="28">
        <f t="shared" si="54"/>
        <v>0</v>
      </c>
      <c r="Q213" s="13">
        <f t="shared" si="55"/>
        <v>0</v>
      </c>
    </row>
    <row r="214" spans="1:17" x14ac:dyDescent="0.25">
      <c r="A214" s="9">
        <f t="shared" si="42"/>
        <v>37742</v>
      </c>
      <c r="B214" s="18">
        <v>37763</v>
      </c>
      <c r="C214" s="26">
        <v>61.881607055663999</v>
      </c>
      <c r="D214" s="19">
        <v>45.518081665038999</v>
      </c>
      <c r="E214" s="11">
        <f t="shared" si="47"/>
        <v>16</v>
      </c>
      <c r="F214" s="28">
        <f t="shared" si="48"/>
        <v>9.8800529879667972E-3</v>
      </c>
      <c r="G214" s="28">
        <f t="shared" si="49"/>
        <v>8.8253218320242625E-3</v>
      </c>
      <c r="H214" s="27">
        <f t="shared" si="43"/>
        <v>0</v>
      </c>
      <c r="I214" s="27">
        <f t="shared" si="44"/>
        <v>1</v>
      </c>
      <c r="J214" s="27">
        <f t="shared" si="45"/>
        <v>0</v>
      </c>
      <c r="K214" s="28">
        <f t="shared" si="50"/>
        <v>9.8800529879667972E-3</v>
      </c>
      <c r="L214" s="28">
        <f t="shared" si="51"/>
        <v>8.8253218320242625E-3</v>
      </c>
      <c r="M214" s="28">
        <f t="shared" si="52"/>
        <v>0</v>
      </c>
      <c r="N214" s="28">
        <f t="shared" si="53"/>
        <v>0</v>
      </c>
      <c r="O214" s="28">
        <f t="shared" si="46"/>
        <v>0</v>
      </c>
      <c r="P214" s="28">
        <f t="shared" si="54"/>
        <v>1.0547311559425347E-3</v>
      </c>
      <c r="Q214" s="13">
        <f t="shared" si="55"/>
        <v>0</v>
      </c>
    </row>
    <row r="215" spans="1:17" x14ac:dyDescent="0.25">
      <c r="A215" s="9">
        <f t="shared" si="42"/>
        <v>37742</v>
      </c>
      <c r="B215" s="18">
        <v>37764</v>
      </c>
      <c r="C215" s="26">
        <v>62.007270812988203</v>
      </c>
      <c r="D215" s="19">
        <v>45.63232421875</v>
      </c>
      <c r="E215" s="11">
        <f t="shared" si="47"/>
        <v>17</v>
      </c>
      <c r="F215" s="28">
        <f t="shared" si="48"/>
        <v>2.0286534607921571E-3</v>
      </c>
      <c r="G215" s="28">
        <f t="shared" si="49"/>
        <v>2.5066835945097353E-3</v>
      </c>
      <c r="H215" s="27">
        <f t="shared" si="43"/>
        <v>0</v>
      </c>
      <c r="I215" s="27">
        <f t="shared" si="44"/>
        <v>1</v>
      </c>
      <c r="J215" s="27">
        <f t="shared" si="45"/>
        <v>0</v>
      </c>
      <c r="K215" s="28">
        <f t="shared" si="50"/>
        <v>2.0286534607921571E-3</v>
      </c>
      <c r="L215" s="28">
        <f t="shared" si="51"/>
        <v>2.5066835945097353E-3</v>
      </c>
      <c r="M215" s="28">
        <f t="shared" si="52"/>
        <v>0</v>
      </c>
      <c r="N215" s="28">
        <f t="shared" si="53"/>
        <v>0</v>
      </c>
      <c r="O215" s="28">
        <f t="shared" si="46"/>
        <v>0</v>
      </c>
      <c r="P215" s="28">
        <f t="shared" si="54"/>
        <v>-4.7803013371757819E-4</v>
      </c>
      <c r="Q215" s="13">
        <f t="shared" si="55"/>
        <v>0</v>
      </c>
    </row>
    <row r="216" spans="1:17" x14ac:dyDescent="0.25">
      <c r="A216" s="9">
        <f t="shared" si="42"/>
        <v>37742</v>
      </c>
      <c r="B216" s="18">
        <v>37768</v>
      </c>
      <c r="C216" s="26">
        <v>63.091884613037102</v>
      </c>
      <c r="D216" s="19">
        <v>44.808704376220703</v>
      </c>
      <c r="E216" s="11">
        <f t="shared" si="47"/>
        <v>18</v>
      </c>
      <c r="F216" s="28">
        <f t="shared" si="48"/>
        <v>1.7340500408596332E-2</v>
      </c>
      <c r="G216" s="28">
        <f t="shared" si="49"/>
        <v>-1.8213915180527535E-2</v>
      </c>
      <c r="H216" s="27">
        <f t="shared" si="43"/>
        <v>0</v>
      </c>
      <c r="I216" s="27">
        <f t="shared" si="44"/>
        <v>1</v>
      </c>
      <c r="J216" s="27">
        <f t="shared" si="45"/>
        <v>0</v>
      </c>
      <c r="K216" s="28">
        <f t="shared" si="50"/>
        <v>1.7340500408596332E-2</v>
      </c>
      <c r="L216" s="28">
        <f t="shared" si="51"/>
        <v>-1.8213915180527535E-2</v>
      </c>
      <c r="M216" s="28">
        <f t="shared" si="52"/>
        <v>0</v>
      </c>
      <c r="N216" s="28">
        <f t="shared" si="53"/>
        <v>0</v>
      </c>
      <c r="O216" s="28">
        <f t="shared" si="46"/>
        <v>0</v>
      </c>
      <c r="P216" s="28">
        <f t="shared" si="54"/>
        <v>3.5554415589123867E-2</v>
      </c>
      <c r="Q216" s="13">
        <f t="shared" si="55"/>
        <v>0</v>
      </c>
    </row>
    <row r="217" spans="1:17" x14ac:dyDescent="0.25">
      <c r="A217" s="9">
        <f t="shared" si="42"/>
        <v>37742</v>
      </c>
      <c r="B217" s="18">
        <v>37769</v>
      </c>
      <c r="C217" s="26">
        <v>63.2703857421875</v>
      </c>
      <c r="D217" s="19">
        <v>44.732528686523402</v>
      </c>
      <c r="E217" s="11">
        <f t="shared" si="47"/>
        <v>19</v>
      </c>
      <c r="F217" s="28">
        <f t="shared" si="48"/>
        <v>2.8252301478989728E-3</v>
      </c>
      <c r="G217" s="28">
        <f t="shared" si="49"/>
        <v>-1.7014665862649574E-3</v>
      </c>
      <c r="H217" s="27">
        <f t="shared" si="43"/>
        <v>0</v>
      </c>
      <c r="I217" s="27">
        <f t="shared" si="44"/>
        <v>1</v>
      </c>
      <c r="J217" s="27">
        <f t="shared" si="45"/>
        <v>0</v>
      </c>
      <c r="K217" s="28">
        <f t="shared" si="50"/>
        <v>2.8252301478989728E-3</v>
      </c>
      <c r="L217" s="28">
        <f t="shared" si="51"/>
        <v>-1.7014665862649574E-3</v>
      </c>
      <c r="M217" s="28">
        <f t="shared" si="52"/>
        <v>0</v>
      </c>
      <c r="N217" s="28">
        <f t="shared" si="53"/>
        <v>0</v>
      </c>
      <c r="O217" s="28">
        <f t="shared" si="46"/>
        <v>0</v>
      </c>
      <c r="P217" s="28">
        <f t="shared" si="54"/>
        <v>4.5266967341639304E-3</v>
      </c>
      <c r="Q217" s="13">
        <f t="shared" si="55"/>
        <v>0</v>
      </c>
    </row>
    <row r="218" spans="1:17" x14ac:dyDescent="0.25">
      <c r="A218" s="9">
        <f t="shared" si="42"/>
        <v>37742</v>
      </c>
      <c r="B218" s="18">
        <v>37770</v>
      </c>
      <c r="C218" s="26">
        <v>63.105110168457003</v>
      </c>
      <c r="D218" s="19">
        <v>45.122917175292898</v>
      </c>
      <c r="E218" s="11">
        <f t="shared" si="47"/>
        <v>20</v>
      </c>
      <c r="F218" s="28">
        <f t="shared" si="48"/>
        <v>-2.6156283980123349E-3</v>
      </c>
      <c r="G218" s="28">
        <f t="shared" si="49"/>
        <v>8.6893107334879652E-3</v>
      </c>
      <c r="H218" s="27">
        <f t="shared" si="43"/>
        <v>0</v>
      </c>
      <c r="I218" s="27">
        <f t="shared" si="44"/>
        <v>1</v>
      </c>
      <c r="J218" s="27">
        <f t="shared" si="45"/>
        <v>0</v>
      </c>
      <c r="K218" s="28">
        <f t="shared" si="50"/>
        <v>-2.6156283980123349E-3</v>
      </c>
      <c r="L218" s="28">
        <f t="shared" si="51"/>
        <v>8.6893107334879652E-3</v>
      </c>
      <c r="M218" s="28">
        <f t="shared" si="52"/>
        <v>0</v>
      </c>
      <c r="N218" s="28">
        <f t="shared" si="53"/>
        <v>0</v>
      </c>
      <c r="O218" s="28">
        <f t="shared" si="46"/>
        <v>0</v>
      </c>
      <c r="P218" s="28">
        <f t="shared" si="54"/>
        <v>-1.13049391315003E-2</v>
      </c>
      <c r="Q218" s="13">
        <f t="shared" si="55"/>
        <v>0</v>
      </c>
    </row>
    <row r="219" spans="1:17" x14ac:dyDescent="0.25">
      <c r="A219" s="9">
        <f t="shared" si="42"/>
        <v>37742</v>
      </c>
      <c r="B219" s="18">
        <v>37771</v>
      </c>
      <c r="C219" s="26">
        <v>64.116874694824205</v>
      </c>
      <c r="D219" s="19">
        <v>45.037220001220703</v>
      </c>
      <c r="E219" s="11">
        <f t="shared" si="47"/>
        <v>21</v>
      </c>
      <c r="F219" s="28">
        <f t="shared" si="48"/>
        <v>1.5905833545316373E-2</v>
      </c>
      <c r="G219" s="28">
        <f t="shared" si="49"/>
        <v>-1.9009997669395871E-3</v>
      </c>
      <c r="H219" s="27">
        <f t="shared" si="43"/>
        <v>0</v>
      </c>
      <c r="I219" s="27">
        <f t="shared" si="44"/>
        <v>1</v>
      </c>
      <c r="J219" s="27">
        <f t="shared" si="45"/>
        <v>0</v>
      </c>
      <c r="K219" s="28">
        <f t="shared" si="50"/>
        <v>1.5905833545316373E-2</v>
      </c>
      <c r="L219" s="28">
        <f t="shared" si="51"/>
        <v>-1.9009997669395871E-3</v>
      </c>
      <c r="M219" s="28">
        <f t="shared" si="52"/>
        <v>0</v>
      </c>
      <c r="N219" s="28">
        <f t="shared" si="53"/>
        <v>0</v>
      </c>
      <c r="O219" s="28">
        <f t="shared" si="46"/>
        <v>0</v>
      </c>
      <c r="P219" s="28">
        <f t="shared" si="54"/>
        <v>1.7806833312255962E-2</v>
      </c>
      <c r="Q219" s="13">
        <f t="shared" si="55"/>
        <v>0</v>
      </c>
    </row>
    <row r="220" spans="1:17" x14ac:dyDescent="0.25">
      <c r="A220" s="9">
        <f t="shared" si="42"/>
        <v>37773</v>
      </c>
      <c r="B220" s="18">
        <v>37774</v>
      </c>
      <c r="C220" s="26">
        <v>64.381431579589801</v>
      </c>
      <c r="D220" s="19">
        <v>44.706386566162102</v>
      </c>
      <c r="E220" s="11">
        <f t="shared" si="47"/>
        <v>1</v>
      </c>
      <c r="F220" s="28">
        <f t="shared" si="48"/>
        <v>4.1176769754951194E-3</v>
      </c>
      <c r="G220" s="28">
        <f t="shared" si="49"/>
        <v>-7.3728914264502565E-3</v>
      </c>
      <c r="H220" s="27">
        <f t="shared" si="43"/>
        <v>1</v>
      </c>
      <c r="I220" s="27">
        <f t="shared" si="44"/>
        <v>0</v>
      </c>
      <c r="J220" s="27">
        <f t="shared" si="45"/>
        <v>1</v>
      </c>
      <c r="K220" s="28">
        <f t="shared" si="50"/>
        <v>0</v>
      </c>
      <c r="L220" s="28">
        <f t="shared" si="51"/>
        <v>0</v>
      </c>
      <c r="M220" s="28">
        <f t="shared" si="52"/>
        <v>4.1176769754951194E-3</v>
      </c>
      <c r="N220" s="28">
        <f t="shared" si="53"/>
        <v>-7.3728914264502565E-3</v>
      </c>
      <c r="O220" s="28">
        <f t="shared" si="46"/>
        <v>1.1490568401945376E-2</v>
      </c>
      <c r="P220" s="28">
        <f t="shared" si="54"/>
        <v>0</v>
      </c>
      <c r="Q220" s="13">
        <f t="shared" si="55"/>
        <v>1.1490568401945376E-2</v>
      </c>
    </row>
    <row r="221" spans="1:17" x14ac:dyDescent="0.25">
      <c r="A221" s="9">
        <f t="shared" si="42"/>
        <v>37773</v>
      </c>
      <c r="B221" s="18">
        <v>37775</v>
      </c>
      <c r="C221" s="26">
        <v>64.645973205566406</v>
      </c>
      <c r="D221" s="19">
        <v>45.064926147460902</v>
      </c>
      <c r="E221" s="11">
        <f t="shared" si="47"/>
        <v>2</v>
      </c>
      <c r="F221" s="28">
        <f t="shared" si="48"/>
        <v>4.1005551819953542E-3</v>
      </c>
      <c r="G221" s="28">
        <f t="shared" si="49"/>
        <v>7.9878855924654865E-3</v>
      </c>
      <c r="H221" s="27">
        <f t="shared" si="43"/>
        <v>1</v>
      </c>
      <c r="I221" s="27">
        <f t="shared" si="44"/>
        <v>0</v>
      </c>
      <c r="J221" s="27">
        <f t="shared" si="45"/>
        <v>1</v>
      </c>
      <c r="K221" s="28">
        <f t="shared" si="50"/>
        <v>0</v>
      </c>
      <c r="L221" s="28">
        <f t="shared" si="51"/>
        <v>0</v>
      </c>
      <c r="M221" s="28">
        <f t="shared" si="52"/>
        <v>4.1005551819953542E-3</v>
      </c>
      <c r="N221" s="28">
        <f t="shared" si="53"/>
        <v>7.9878855924654865E-3</v>
      </c>
      <c r="O221" s="28">
        <f t="shared" si="46"/>
        <v>-3.8873304104701323E-3</v>
      </c>
      <c r="P221" s="28">
        <f t="shared" si="54"/>
        <v>0</v>
      </c>
      <c r="Q221" s="13">
        <f t="shared" si="55"/>
        <v>-3.8873304104701323E-3</v>
      </c>
    </row>
    <row r="222" spans="1:17" x14ac:dyDescent="0.25">
      <c r="A222" s="9">
        <f t="shared" si="42"/>
        <v>37773</v>
      </c>
      <c r="B222" s="18">
        <v>37776</v>
      </c>
      <c r="C222" s="26">
        <v>65.578453063964801</v>
      </c>
      <c r="D222" s="19">
        <v>45.198822021484297</v>
      </c>
      <c r="E222" s="11">
        <f t="shared" si="47"/>
        <v>3</v>
      </c>
      <c r="F222" s="28">
        <f t="shared" si="48"/>
        <v>1.4321365396778871E-2</v>
      </c>
      <c r="G222" s="28">
        <f t="shared" si="49"/>
        <v>2.9667718203422811E-3</v>
      </c>
      <c r="H222" s="27">
        <f t="shared" si="43"/>
        <v>1</v>
      </c>
      <c r="I222" s="27">
        <f t="shared" si="44"/>
        <v>0</v>
      </c>
      <c r="J222" s="27">
        <f t="shared" si="45"/>
        <v>1</v>
      </c>
      <c r="K222" s="28">
        <f t="shared" si="50"/>
        <v>0</v>
      </c>
      <c r="L222" s="28">
        <f t="shared" si="51"/>
        <v>0</v>
      </c>
      <c r="M222" s="28">
        <f t="shared" si="52"/>
        <v>1.4321365396778871E-2</v>
      </c>
      <c r="N222" s="28">
        <f t="shared" si="53"/>
        <v>2.9667718203422811E-3</v>
      </c>
      <c r="O222" s="28">
        <f t="shared" si="46"/>
        <v>1.1354593576436589E-2</v>
      </c>
      <c r="P222" s="28">
        <f t="shared" si="54"/>
        <v>0</v>
      </c>
      <c r="Q222" s="13">
        <f t="shared" si="55"/>
        <v>1.1354593576436589E-2</v>
      </c>
    </row>
    <row r="223" spans="1:17" x14ac:dyDescent="0.25">
      <c r="A223" s="9">
        <f t="shared" si="42"/>
        <v>37773</v>
      </c>
      <c r="B223" s="18">
        <v>37777</v>
      </c>
      <c r="C223" s="26">
        <v>65.902526855468693</v>
      </c>
      <c r="D223" s="19">
        <v>44.845027923583899</v>
      </c>
      <c r="E223" s="11">
        <f t="shared" si="47"/>
        <v>4</v>
      </c>
      <c r="F223" s="28">
        <f t="shared" si="48"/>
        <v>4.9296019542596058E-3</v>
      </c>
      <c r="G223" s="28">
        <f t="shared" si="49"/>
        <v>-7.858302788385646E-3</v>
      </c>
      <c r="H223" s="27">
        <f t="shared" si="43"/>
        <v>1</v>
      </c>
      <c r="I223" s="27">
        <f t="shared" si="44"/>
        <v>0</v>
      </c>
      <c r="J223" s="27">
        <f t="shared" si="45"/>
        <v>1</v>
      </c>
      <c r="K223" s="28">
        <f t="shared" si="50"/>
        <v>0</v>
      </c>
      <c r="L223" s="28">
        <f t="shared" si="51"/>
        <v>0</v>
      </c>
      <c r="M223" s="28">
        <f t="shared" si="52"/>
        <v>4.9296019542596058E-3</v>
      </c>
      <c r="N223" s="28">
        <f t="shared" si="53"/>
        <v>-7.858302788385646E-3</v>
      </c>
      <c r="O223" s="28">
        <f t="shared" si="46"/>
        <v>1.2787904742645252E-2</v>
      </c>
      <c r="P223" s="28">
        <f t="shared" si="54"/>
        <v>0</v>
      </c>
      <c r="Q223" s="13">
        <f t="shared" si="55"/>
        <v>1.2787904742645252E-2</v>
      </c>
    </row>
    <row r="224" spans="1:17" x14ac:dyDescent="0.25">
      <c r="A224" s="9">
        <f t="shared" si="42"/>
        <v>37773</v>
      </c>
      <c r="B224" s="18">
        <v>37778</v>
      </c>
      <c r="C224" s="26">
        <v>65.644630432128906</v>
      </c>
      <c r="D224" s="19">
        <v>45.007568359375</v>
      </c>
      <c r="E224" s="11">
        <f t="shared" si="47"/>
        <v>5</v>
      </c>
      <c r="F224" s="28">
        <f t="shared" si="48"/>
        <v>-3.9209779833651115E-3</v>
      </c>
      <c r="G224" s="28">
        <f t="shared" si="49"/>
        <v>3.6179391539612254E-3</v>
      </c>
      <c r="H224" s="27">
        <f t="shared" si="43"/>
        <v>1</v>
      </c>
      <c r="I224" s="27">
        <f t="shared" si="44"/>
        <v>0</v>
      </c>
      <c r="J224" s="27">
        <f t="shared" si="45"/>
        <v>1</v>
      </c>
      <c r="K224" s="28">
        <f t="shared" si="50"/>
        <v>0</v>
      </c>
      <c r="L224" s="28">
        <f t="shared" si="51"/>
        <v>0</v>
      </c>
      <c r="M224" s="28">
        <f t="shared" si="52"/>
        <v>-3.9209779833651115E-3</v>
      </c>
      <c r="N224" s="28">
        <f t="shared" si="53"/>
        <v>3.6179391539612254E-3</v>
      </c>
      <c r="O224" s="28">
        <f t="shared" si="46"/>
        <v>-7.5389171373263369E-3</v>
      </c>
      <c r="P224" s="28">
        <f t="shared" si="54"/>
        <v>0</v>
      </c>
      <c r="Q224" s="13">
        <f t="shared" si="55"/>
        <v>-7.5389171373263369E-3</v>
      </c>
    </row>
    <row r="225" spans="1:17" x14ac:dyDescent="0.25">
      <c r="A225" s="9">
        <f t="shared" si="42"/>
        <v>37773</v>
      </c>
      <c r="B225" s="18">
        <v>37781</v>
      </c>
      <c r="C225" s="26">
        <v>64.976669311523395</v>
      </c>
      <c r="D225" s="19">
        <v>45.308761596679602</v>
      </c>
      <c r="E225" s="11">
        <f t="shared" si="47"/>
        <v>6</v>
      </c>
      <c r="F225" s="28">
        <f t="shared" si="48"/>
        <v>-1.0227534780897985E-2</v>
      </c>
      <c r="G225" s="28">
        <f t="shared" si="49"/>
        <v>6.6697651248230558E-3</v>
      </c>
      <c r="H225" s="27">
        <f t="shared" si="43"/>
        <v>1</v>
      </c>
      <c r="I225" s="27">
        <f t="shared" si="44"/>
        <v>0</v>
      </c>
      <c r="J225" s="27">
        <f t="shared" si="45"/>
        <v>0</v>
      </c>
      <c r="K225" s="28">
        <f t="shared" si="50"/>
        <v>0</v>
      </c>
      <c r="L225" s="28">
        <f t="shared" si="51"/>
        <v>0</v>
      </c>
      <c r="M225" s="28">
        <f t="shared" si="52"/>
        <v>0</v>
      </c>
      <c r="N225" s="28">
        <f t="shared" si="53"/>
        <v>0</v>
      </c>
      <c r="O225" s="28">
        <f t="shared" si="46"/>
        <v>-1.6897299905721041E-2</v>
      </c>
      <c r="P225" s="28">
        <f t="shared" si="54"/>
        <v>0</v>
      </c>
      <c r="Q225" s="13">
        <f t="shared" si="55"/>
        <v>0</v>
      </c>
    </row>
    <row r="226" spans="1:17" x14ac:dyDescent="0.25">
      <c r="A226" s="9">
        <f t="shared" si="42"/>
        <v>37773</v>
      </c>
      <c r="B226" s="18">
        <v>37782</v>
      </c>
      <c r="C226" s="26">
        <v>65.637992858886705</v>
      </c>
      <c r="D226" s="19">
        <v>45.849029541015597</v>
      </c>
      <c r="E226" s="11">
        <f t="shared" si="47"/>
        <v>7</v>
      </c>
      <c r="F226" s="28">
        <f t="shared" si="48"/>
        <v>1.0126415941535044E-2</v>
      </c>
      <c r="G226" s="28">
        <f t="shared" si="49"/>
        <v>1.1853606007221905E-2</v>
      </c>
      <c r="H226" s="27">
        <f t="shared" si="43"/>
        <v>1</v>
      </c>
      <c r="I226" s="27">
        <f t="shared" si="44"/>
        <v>0</v>
      </c>
      <c r="J226" s="27">
        <f t="shared" si="45"/>
        <v>0</v>
      </c>
      <c r="K226" s="28">
        <f t="shared" si="50"/>
        <v>0</v>
      </c>
      <c r="L226" s="28">
        <f t="shared" si="51"/>
        <v>0</v>
      </c>
      <c r="M226" s="28">
        <f t="shared" si="52"/>
        <v>0</v>
      </c>
      <c r="N226" s="28">
        <f t="shared" si="53"/>
        <v>0</v>
      </c>
      <c r="O226" s="28">
        <f t="shared" si="46"/>
        <v>-1.7271900656868604E-3</v>
      </c>
      <c r="P226" s="28">
        <f t="shared" si="54"/>
        <v>0</v>
      </c>
      <c r="Q226" s="13">
        <f t="shared" si="55"/>
        <v>0</v>
      </c>
    </row>
    <row r="227" spans="1:17" x14ac:dyDescent="0.25">
      <c r="A227" s="9">
        <f t="shared" si="42"/>
        <v>37773</v>
      </c>
      <c r="B227" s="18">
        <v>37783</v>
      </c>
      <c r="C227" s="26">
        <v>66.332412719726506</v>
      </c>
      <c r="D227" s="19">
        <v>45.791614532470703</v>
      </c>
      <c r="E227" s="11">
        <f t="shared" si="47"/>
        <v>8</v>
      </c>
      <c r="F227" s="28">
        <f t="shared" si="48"/>
        <v>1.0523969626792702E-2</v>
      </c>
      <c r="G227" s="28">
        <f t="shared" si="49"/>
        <v>-1.2530469779600277E-3</v>
      </c>
      <c r="H227" s="27">
        <f t="shared" si="43"/>
        <v>1</v>
      </c>
      <c r="I227" s="27">
        <f t="shared" si="44"/>
        <v>0</v>
      </c>
      <c r="J227" s="27">
        <f t="shared" si="45"/>
        <v>0</v>
      </c>
      <c r="K227" s="28">
        <f t="shared" si="50"/>
        <v>0</v>
      </c>
      <c r="L227" s="28">
        <f t="shared" si="51"/>
        <v>0</v>
      </c>
      <c r="M227" s="28">
        <f t="shared" si="52"/>
        <v>0</v>
      </c>
      <c r="N227" s="28">
        <f t="shared" si="53"/>
        <v>0</v>
      </c>
      <c r="O227" s="28">
        <f t="shared" si="46"/>
        <v>1.177701660475273E-2</v>
      </c>
      <c r="P227" s="28">
        <f t="shared" si="54"/>
        <v>0</v>
      </c>
      <c r="Q227" s="13">
        <f t="shared" si="55"/>
        <v>0</v>
      </c>
    </row>
    <row r="228" spans="1:17" x14ac:dyDescent="0.25">
      <c r="A228" s="9">
        <f t="shared" si="42"/>
        <v>37773</v>
      </c>
      <c r="B228" s="18">
        <v>37784</v>
      </c>
      <c r="C228" s="26">
        <v>66.537414550781193</v>
      </c>
      <c r="D228" s="19">
        <v>46.1502075195312</v>
      </c>
      <c r="E228" s="11">
        <f t="shared" si="47"/>
        <v>9</v>
      </c>
      <c r="F228" s="28">
        <f t="shared" si="48"/>
        <v>3.0857569085940349E-3</v>
      </c>
      <c r="G228" s="28">
        <f t="shared" si="49"/>
        <v>7.8004720233263132E-3</v>
      </c>
      <c r="H228" s="27">
        <f t="shared" si="43"/>
        <v>1</v>
      </c>
      <c r="I228" s="27">
        <f t="shared" si="44"/>
        <v>0</v>
      </c>
      <c r="J228" s="27">
        <f t="shared" si="45"/>
        <v>0</v>
      </c>
      <c r="K228" s="28">
        <f t="shared" si="50"/>
        <v>0</v>
      </c>
      <c r="L228" s="28">
        <f t="shared" si="51"/>
        <v>0</v>
      </c>
      <c r="M228" s="28">
        <f t="shared" si="52"/>
        <v>0</v>
      </c>
      <c r="N228" s="28">
        <f t="shared" si="53"/>
        <v>0</v>
      </c>
      <c r="O228" s="28">
        <f t="shared" si="46"/>
        <v>-4.7147151147322788E-3</v>
      </c>
      <c r="P228" s="28">
        <f t="shared" si="54"/>
        <v>0</v>
      </c>
      <c r="Q228" s="13">
        <f t="shared" si="55"/>
        <v>0</v>
      </c>
    </row>
    <row r="229" spans="1:17" x14ac:dyDescent="0.25">
      <c r="A229" s="9">
        <f t="shared" si="42"/>
        <v>37773</v>
      </c>
      <c r="B229" s="18">
        <v>37785</v>
      </c>
      <c r="C229" s="26">
        <v>65.843002319335895</v>
      </c>
      <c r="D229" s="19">
        <v>46.460975646972599</v>
      </c>
      <c r="E229" s="11">
        <f t="shared" si="47"/>
        <v>10</v>
      </c>
      <c r="F229" s="28">
        <f t="shared" si="48"/>
        <v>-1.0491258709498243E-2</v>
      </c>
      <c r="G229" s="28">
        <f t="shared" si="49"/>
        <v>6.7112692713917196E-3</v>
      </c>
      <c r="H229" s="27">
        <f t="shared" si="43"/>
        <v>1</v>
      </c>
      <c r="I229" s="27">
        <f t="shared" si="44"/>
        <v>0</v>
      </c>
      <c r="J229" s="27">
        <f t="shared" si="45"/>
        <v>0</v>
      </c>
      <c r="K229" s="28">
        <f t="shared" si="50"/>
        <v>0</v>
      </c>
      <c r="L229" s="28">
        <f t="shared" si="51"/>
        <v>0</v>
      </c>
      <c r="M229" s="28">
        <f t="shared" si="52"/>
        <v>0</v>
      </c>
      <c r="N229" s="28">
        <f t="shared" si="53"/>
        <v>0</v>
      </c>
      <c r="O229" s="28">
        <f t="shared" si="46"/>
        <v>-1.7202527980889962E-2</v>
      </c>
      <c r="P229" s="28">
        <f t="shared" si="54"/>
        <v>0</v>
      </c>
      <c r="Q229" s="13">
        <f t="shared" si="55"/>
        <v>0</v>
      </c>
    </row>
    <row r="230" spans="1:17" x14ac:dyDescent="0.25">
      <c r="A230" s="9">
        <f t="shared" si="42"/>
        <v>37773</v>
      </c>
      <c r="B230" s="18">
        <v>37788</v>
      </c>
      <c r="C230" s="26">
        <v>67.231819152832003</v>
      </c>
      <c r="D230" s="19">
        <v>46.021183013916001</v>
      </c>
      <c r="E230" s="11">
        <f t="shared" si="47"/>
        <v>11</v>
      </c>
      <c r="F230" s="28">
        <f t="shared" si="48"/>
        <v>2.0873479199698324E-2</v>
      </c>
      <c r="G230" s="28">
        <f t="shared" si="49"/>
        <v>-9.5109360474791658E-3</v>
      </c>
      <c r="H230" s="27">
        <f t="shared" si="43"/>
        <v>1</v>
      </c>
      <c r="I230" s="27">
        <f t="shared" si="44"/>
        <v>0</v>
      </c>
      <c r="J230" s="27">
        <f t="shared" si="45"/>
        <v>0</v>
      </c>
      <c r="K230" s="28">
        <f t="shared" si="50"/>
        <v>0</v>
      </c>
      <c r="L230" s="28">
        <f t="shared" si="51"/>
        <v>0</v>
      </c>
      <c r="M230" s="28">
        <f t="shared" si="52"/>
        <v>0</v>
      </c>
      <c r="N230" s="28">
        <f t="shared" si="53"/>
        <v>0</v>
      </c>
      <c r="O230" s="28">
        <f t="shared" si="46"/>
        <v>3.0384415247177492E-2</v>
      </c>
      <c r="P230" s="28">
        <f t="shared" si="54"/>
        <v>0</v>
      </c>
      <c r="Q230" s="13">
        <f t="shared" si="55"/>
        <v>0</v>
      </c>
    </row>
    <row r="231" spans="1:17" x14ac:dyDescent="0.25">
      <c r="A231" s="9">
        <f t="shared" si="42"/>
        <v>37773</v>
      </c>
      <c r="B231" s="18">
        <v>37789</v>
      </c>
      <c r="C231" s="26">
        <v>67.231819152832003</v>
      </c>
      <c r="D231" s="19">
        <v>45.657798767089801</v>
      </c>
      <c r="E231" s="11">
        <f t="shared" si="47"/>
        <v>12</v>
      </c>
      <c r="F231" s="28">
        <f t="shared" si="48"/>
        <v>0</v>
      </c>
      <c r="G231" s="28">
        <f t="shared" si="49"/>
        <v>-7.9273600727022223E-3</v>
      </c>
      <c r="H231" s="27">
        <f t="shared" si="43"/>
        <v>1</v>
      </c>
      <c r="I231" s="27">
        <f t="shared" si="44"/>
        <v>0</v>
      </c>
      <c r="J231" s="27">
        <f t="shared" si="45"/>
        <v>0</v>
      </c>
      <c r="K231" s="28">
        <f t="shared" si="50"/>
        <v>0</v>
      </c>
      <c r="L231" s="28">
        <f t="shared" si="51"/>
        <v>0</v>
      </c>
      <c r="M231" s="28">
        <f t="shared" si="52"/>
        <v>0</v>
      </c>
      <c r="N231" s="28">
        <f t="shared" si="53"/>
        <v>0</v>
      </c>
      <c r="O231" s="28">
        <f t="shared" si="46"/>
        <v>7.9273600727022223E-3</v>
      </c>
      <c r="P231" s="28">
        <f t="shared" si="54"/>
        <v>0</v>
      </c>
      <c r="Q231" s="13">
        <f t="shared" si="55"/>
        <v>0</v>
      </c>
    </row>
    <row r="232" spans="1:17" x14ac:dyDescent="0.25">
      <c r="A232" s="9">
        <f t="shared" si="42"/>
        <v>37773</v>
      </c>
      <c r="B232" s="18">
        <v>37790</v>
      </c>
      <c r="C232" s="26">
        <v>67.172317504882798</v>
      </c>
      <c r="D232" s="19">
        <v>45.074501037597599</v>
      </c>
      <c r="E232" s="11">
        <f t="shared" si="47"/>
        <v>13</v>
      </c>
      <c r="F232" s="28">
        <f t="shared" si="48"/>
        <v>-8.854139956714364E-4</v>
      </c>
      <c r="G232" s="28">
        <f t="shared" si="49"/>
        <v>-1.2857731297124466E-2</v>
      </c>
      <c r="H232" s="27">
        <f t="shared" si="43"/>
        <v>1</v>
      </c>
      <c r="I232" s="27">
        <f t="shared" si="44"/>
        <v>0</v>
      </c>
      <c r="J232" s="27">
        <f t="shared" si="45"/>
        <v>0</v>
      </c>
      <c r="K232" s="28">
        <f t="shared" si="50"/>
        <v>0</v>
      </c>
      <c r="L232" s="28">
        <f t="shared" si="51"/>
        <v>0</v>
      </c>
      <c r="M232" s="28">
        <f t="shared" si="52"/>
        <v>0</v>
      </c>
      <c r="N232" s="28">
        <f t="shared" si="53"/>
        <v>0</v>
      </c>
      <c r="O232" s="28">
        <f t="shared" si="46"/>
        <v>1.1972317301453031E-2</v>
      </c>
      <c r="P232" s="28">
        <f t="shared" si="54"/>
        <v>0</v>
      </c>
      <c r="Q232" s="13">
        <f t="shared" si="55"/>
        <v>0</v>
      </c>
    </row>
    <row r="233" spans="1:17" x14ac:dyDescent="0.25">
      <c r="A233" s="9">
        <f t="shared" si="42"/>
        <v>37773</v>
      </c>
      <c r="B233" s="18">
        <v>37791</v>
      </c>
      <c r="C233" s="26">
        <v>66.147239685058594</v>
      </c>
      <c r="D233" s="19">
        <v>44.988468170166001</v>
      </c>
      <c r="E233" s="11">
        <f t="shared" si="47"/>
        <v>14</v>
      </c>
      <c r="F233" s="28">
        <f t="shared" si="48"/>
        <v>-1.5378059192814366E-2</v>
      </c>
      <c r="G233" s="28">
        <f t="shared" si="49"/>
        <v>-1.9105053798899145E-3</v>
      </c>
      <c r="H233" s="27">
        <f t="shared" si="43"/>
        <v>1</v>
      </c>
      <c r="I233" s="27">
        <f t="shared" si="44"/>
        <v>0</v>
      </c>
      <c r="J233" s="27">
        <f t="shared" si="45"/>
        <v>0</v>
      </c>
      <c r="K233" s="28">
        <f t="shared" si="50"/>
        <v>0</v>
      </c>
      <c r="L233" s="28">
        <f t="shared" si="51"/>
        <v>0</v>
      </c>
      <c r="M233" s="28">
        <f t="shared" si="52"/>
        <v>0</v>
      </c>
      <c r="N233" s="28">
        <f t="shared" si="53"/>
        <v>0</v>
      </c>
      <c r="O233" s="28">
        <f t="shared" si="46"/>
        <v>-1.3467553812924452E-2</v>
      </c>
      <c r="P233" s="28">
        <f t="shared" si="54"/>
        <v>0</v>
      </c>
      <c r="Q233" s="13">
        <f t="shared" si="55"/>
        <v>0</v>
      </c>
    </row>
    <row r="234" spans="1:17" x14ac:dyDescent="0.25">
      <c r="A234" s="9">
        <f t="shared" si="42"/>
        <v>37773</v>
      </c>
      <c r="B234" s="18">
        <v>37792</v>
      </c>
      <c r="C234" s="26">
        <v>66.001213073730398</v>
      </c>
      <c r="D234" s="19">
        <v>44.821132659912102</v>
      </c>
      <c r="E234" s="11">
        <f t="shared" si="47"/>
        <v>15</v>
      </c>
      <c r="F234" s="28">
        <f t="shared" si="48"/>
        <v>-2.2100398107713463E-3</v>
      </c>
      <c r="G234" s="28">
        <f t="shared" si="49"/>
        <v>-3.7264546852180808E-3</v>
      </c>
      <c r="H234" s="27">
        <f t="shared" si="43"/>
        <v>1</v>
      </c>
      <c r="I234" s="27">
        <f t="shared" si="44"/>
        <v>0</v>
      </c>
      <c r="J234" s="27">
        <f t="shared" si="45"/>
        <v>0</v>
      </c>
      <c r="K234" s="28">
        <f t="shared" si="50"/>
        <v>0</v>
      </c>
      <c r="L234" s="28">
        <f t="shared" si="51"/>
        <v>0</v>
      </c>
      <c r="M234" s="28">
        <f t="shared" si="52"/>
        <v>0</v>
      </c>
      <c r="N234" s="28">
        <f t="shared" si="53"/>
        <v>0</v>
      </c>
      <c r="O234" s="28">
        <f t="shared" si="46"/>
        <v>1.5164148744467344E-3</v>
      </c>
      <c r="P234" s="28">
        <f t="shared" si="54"/>
        <v>0</v>
      </c>
      <c r="Q234" s="13">
        <f t="shared" si="55"/>
        <v>0</v>
      </c>
    </row>
    <row r="235" spans="1:17" x14ac:dyDescent="0.25">
      <c r="A235" s="9">
        <f t="shared" si="42"/>
        <v>37773</v>
      </c>
      <c r="B235" s="18">
        <v>37795</v>
      </c>
      <c r="C235" s="26">
        <v>65.324211120605398</v>
      </c>
      <c r="D235" s="19">
        <v>45.088859558105398</v>
      </c>
      <c r="E235" s="11">
        <f t="shared" si="47"/>
        <v>16</v>
      </c>
      <c r="F235" s="28">
        <f t="shared" si="48"/>
        <v>-1.0310386653711244E-2</v>
      </c>
      <c r="G235" s="28">
        <f t="shared" si="49"/>
        <v>5.955460186095423E-3</v>
      </c>
      <c r="H235" s="27">
        <f t="shared" si="43"/>
        <v>0</v>
      </c>
      <c r="I235" s="27">
        <f t="shared" si="44"/>
        <v>1</v>
      </c>
      <c r="J235" s="27">
        <f t="shared" si="45"/>
        <v>0</v>
      </c>
      <c r="K235" s="28">
        <f t="shared" si="50"/>
        <v>-1.0310386653711244E-2</v>
      </c>
      <c r="L235" s="28">
        <f t="shared" si="51"/>
        <v>5.955460186095423E-3</v>
      </c>
      <c r="M235" s="28">
        <f t="shared" si="52"/>
        <v>0</v>
      </c>
      <c r="N235" s="28">
        <f t="shared" si="53"/>
        <v>0</v>
      </c>
      <c r="O235" s="28">
        <f t="shared" si="46"/>
        <v>0</v>
      </c>
      <c r="P235" s="28">
        <f t="shared" si="54"/>
        <v>-1.6265846839806669E-2</v>
      </c>
      <c r="Q235" s="13">
        <f t="shared" si="55"/>
        <v>0</v>
      </c>
    </row>
    <row r="236" spans="1:17" x14ac:dyDescent="0.25">
      <c r="A236" s="9">
        <f t="shared" si="42"/>
        <v>37773</v>
      </c>
      <c r="B236" s="18">
        <v>37796</v>
      </c>
      <c r="C236" s="26">
        <v>65.390586853027301</v>
      </c>
      <c r="D236" s="19">
        <v>45.504814147949197</v>
      </c>
      <c r="E236" s="11">
        <f t="shared" si="47"/>
        <v>17</v>
      </c>
      <c r="F236" s="28">
        <f t="shared" si="48"/>
        <v>1.0155810842519557E-3</v>
      </c>
      <c r="G236" s="28">
        <f t="shared" si="49"/>
        <v>9.1829262642827408E-3</v>
      </c>
      <c r="H236" s="27">
        <f t="shared" si="43"/>
        <v>0</v>
      </c>
      <c r="I236" s="27">
        <f t="shared" si="44"/>
        <v>1</v>
      </c>
      <c r="J236" s="27">
        <f t="shared" si="45"/>
        <v>0</v>
      </c>
      <c r="K236" s="28">
        <f t="shared" si="50"/>
        <v>1.0155810842519557E-3</v>
      </c>
      <c r="L236" s="28">
        <f t="shared" si="51"/>
        <v>9.1829262642827408E-3</v>
      </c>
      <c r="M236" s="28">
        <f t="shared" si="52"/>
        <v>0</v>
      </c>
      <c r="N236" s="28">
        <f t="shared" si="53"/>
        <v>0</v>
      </c>
      <c r="O236" s="28">
        <f t="shared" si="46"/>
        <v>0</v>
      </c>
      <c r="P236" s="28">
        <f t="shared" si="54"/>
        <v>-8.1673451800307849E-3</v>
      </c>
      <c r="Q236" s="13">
        <f t="shared" si="55"/>
        <v>0</v>
      </c>
    </row>
    <row r="237" spans="1:17" x14ac:dyDescent="0.25">
      <c r="A237" s="9">
        <f t="shared" si="42"/>
        <v>37773</v>
      </c>
      <c r="B237" s="18">
        <v>37797</v>
      </c>
      <c r="C237" s="26">
        <v>64.733505249023395</v>
      </c>
      <c r="D237" s="19">
        <v>44.7780952453613</v>
      </c>
      <c r="E237" s="11">
        <f t="shared" si="47"/>
        <v>18</v>
      </c>
      <c r="F237" s="28">
        <f t="shared" si="48"/>
        <v>-1.0099393255311929E-2</v>
      </c>
      <c r="G237" s="28">
        <f t="shared" si="49"/>
        <v>-1.6099051377226659E-2</v>
      </c>
      <c r="H237" s="27">
        <f t="shared" si="43"/>
        <v>0</v>
      </c>
      <c r="I237" s="27">
        <f t="shared" si="44"/>
        <v>1</v>
      </c>
      <c r="J237" s="27">
        <f t="shared" si="45"/>
        <v>0</v>
      </c>
      <c r="K237" s="28">
        <f t="shared" si="50"/>
        <v>-1.0099393255311929E-2</v>
      </c>
      <c r="L237" s="28">
        <f t="shared" si="51"/>
        <v>-1.6099051377226659E-2</v>
      </c>
      <c r="M237" s="28">
        <f t="shared" si="52"/>
        <v>0</v>
      </c>
      <c r="N237" s="28">
        <f t="shared" si="53"/>
        <v>0</v>
      </c>
      <c r="O237" s="28">
        <f t="shared" si="46"/>
        <v>0</v>
      </c>
      <c r="P237" s="28">
        <f t="shared" si="54"/>
        <v>5.9996581219147298E-3</v>
      </c>
      <c r="Q237" s="13">
        <f t="shared" si="55"/>
        <v>0</v>
      </c>
    </row>
    <row r="238" spans="1:17" x14ac:dyDescent="0.25">
      <c r="A238" s="9">
        <f t="shared" si="42"/>
        <v>37773</v>
      </c>
      <c r="B238" s="18">
        <v>37798</v>
      </c>
      <c r="C238" s="26">
        <v>65.576431274414006</v>
      </c>
      <c r="D238" s="19">
        <v>44.175743103027301</v>
      </c>
      <c r="E238" s="11">
        <f t="shared" si="47"/>
        <v>19</v>
      </c>
      <c r="F238" s="28">
        <f t="shared" si="48"/>
        <v>1.2937429102556517E-2</v>
      </c>
      <c r="G238" s="28">
        <f t="shared" si="49"/>
        <v>-1.3543234567555525E-2</v>
      </c>
      <c r="H238" s="27">
        <f t="shared" si="43"/>
        <v>0</v>
      </c>
      <c r="I238" s="27">
        <f t="shared" si="44"/>
        <v>1</v>
      </c>
      <c r="J238" s="27">
        <f t="shared" si="45"/>
        <v>0</v>
      </c>
      <c r="K238" s="28">
        <f t="shared" si="50"/>
        <v>1.2937429102556517E-2</v>
      </c>
      <c r="L238" s="28">
        <f t="shared" si="51"/>
        <v>-1.3543234567555525E-2</v>
      </c>
      <c r="M238" s="28">
        <f t="shared" si="52"/>
        <v>0</v>
      </c>
      <c r="N238" s="28">
        <f t="shared" si="53"/>
        <v>0</v>
      </c>
      <c r="O238" s="28">
        <f t="shared" si="46"/>
        <v>0</v>
      </c>
      <c r="P238" s="28">
        <f t="shared" si="54"/>
        <v>2.6480663670112044E-2</v>
      </c>
      <c r="Q238" s="13">
        <f t="shared" si="55"/>
        <v>0</v>
      </c>
    </row>
    <row r="239" spans="1:17" x14ac:dyDescent="0.25">
      <c r="A239" s="9">
        <f t="shared" si="42"/>
        <v>37773</v>
      </c>
      <c r="B239" s="18">
        <v>37799</v>
      </c>
      <c r="C239" s="26">
        <v>64.819763183593693</v>
      </c>
      <c r="D239" s="19">
        <v>44.017932891845703</v>
      </c>
      <c r="E239" s="11">
        <f t="shared" si="47"/>
        <v>20</v>
      </c>
      <c r="F239" s="28">
        <f t="shared" si="48"/>
        <v>-1.1605807780145373E-2</v>
      </c>
      <c r="G239" s="28">
        <f t="shared" si="49"/>
        <v>-3.5787232548761014E-3</v>
      </c>
      <c r="H239" s="27">
        <f t="shared" si="43"/>
        <v>0</v>
      </c>
      <c r="I239" s="27">
        <f t="shared" si="44"/>
        <v>1</v>
      </c>
      <c r="J239" s="27">
        <f t="shared" si="45"/>
        <v>0</v>
      </c>
      <c r="K239" s="28">
        <f t="shared" si="50"/>
        <v>-1.1605807780145373E-2</v>
      </c>
      <c r="L239" s="28">
        <f t="shared" si="51"/>
        <v>-3.5787232548761014E-3</v>
      </c>
      <c r="M239" s="28">
        <f t="shared" si="52"/>
        <v>0</v>
      </c>
      <c r="N239" s="28">
        <f t="shared" si="53"/>
        <v>0</v>
      </c>
      <c r="O239" s="28">
        <f t="shared" si="46"/>
        <v>0</v>
      </c>
      <c r="P239" s="28">
        <f t="shared" si="54"/>
        <v>-8.0270845252692711E-3</v>
      </c>
      <c r="Q239" s="13">
        <f t="shared" si="55"/>
        <v>0</v>
      </c>
    </row>
    <row r="240" spans="1:17" x14ac:dyDescent="0.25">
      <c r="A240" s="9">
        <f t="shared" si="42"/>
        <v>37773</v>
      </c>
      <c r="B240" s="18">
        <v>37802</v>
      </c>
      <c r="C240" s="26">
        <v>64.799873352050696</v>
      </c>
      <c r="D240" s="19">
        <v>44.223506927490199</v>
      </c>
      <c r="E240" s="11">
        <f t="shared" si="47"/>
        <v>21</v>
      </c>
      <c r="F240" s="28">
        <f t="shared" si="48"/>
        <v>-3.0689534750603275E-4</v>
      </c>
      <c r="G240" s="28">
        <f t="shared" si="49"/>
        <v>4.6593620407152049E-3</v>
      </c>
      <c r="H240" s="27">
        <f t="shared" si="43"/>
        <v>0</v>
      </c>
      <c r="I240" s="27">
        <f t="shared" si="44"/>
        <v>1</v>
      </c>
      <c r="J240" s="27">
        <f t="shared" si="45"/>
        <v>0</v>
      </c>
      <c r="K240" s="28">
        <f t="shared" si="50"/>
        <v>-3.0689534750603275E-4</v>
      </c>
      <c r="L240" s="28">
        <f t="shared" si="51"/>
        <v>4.6593620407152049E-3</v>
      </c>
      <c r="M240" s="28">
        <f t="shared" si="52"/>
        <v>0</v>
      </c>
      <c r="N240" s="28">
        <f t="shared" si="53"/>
        <v>0</v>
      </c>
      <c r="O240" s="28">
        <f t="shared" si="46"/>
        <v>0</v>
      </c>
      <c r="P240" s="28">
        <f t="shared" si="54"/>
        <v>-4.9662573882212372E-3</v>
      </c>
      <c r="Q240" s="13">
        <f t="shared" si="55"/>
        <v>0</v>
      </c>
    </row>
    <row r="241" spans="1:17" x14ac:dyDescent="0.25">
      <c r="A241" s="9">
        <f t="shared" si="42"/>
        <v>37803</v>
      </c>
      <c r="B241" s="18">
        <v>37803</v>
      </c>
      <c r="C241" s="26">
        <v>65.397232055664006</v>
      </c>
      <c r="D241" s="19">
        <v>44.004188537597599</v>
      </c>
      <c r="E241" s="11">
        <f t="shared" si="47"/>
        <v>1</v>
      </c>
      <c r="F241" s="28">
        <f t="shared" si="48"/>
        <v>9.1762853469498206E-3</v>
      </c>
      <c r="G241" s="28">
        <f t="shared" si="49"/>
        <v>-4.9716552264873065E-3</v>
      </c>
      <c r="H241" s="27">
        <f t="shared" si="43"/>
        <v>1</v>
      </c>
      <c r="I241" s="27">
        <f t="shared" si="44"/>
        <v>0</v>
      </c>
      <c r="J241" s="27">
        <f t="shared" si="45"/>
        <v>1</v>
      </c>
      <c r="K241" s="28">
        <f t="shared" si="50"/>
        <v>0</v>
      </c>
      <c r="L241" s="28">
        <f t="shared" si="51"/>
        <v>0</v>
      </c>
      <c r="M241" s="28">
        <f t="shared" si="52"/>
        <v>9.1762853469498206E-3</v>
      </c>
      <c r="N241" s="28">
        <f t="shared" si="53"/>
        <v>-4.9716552264873065E-3</v>
      </c>
      <c r="O241" s="28">
        <f t="shared" si="46"/>
        <v>1.4147940573437127E-2</v>
      </c>
      <c r="P241" s="28">
        <f t="shared" si="54"/>
        <v>0</v>
      </c>
      <c r="Q241" s="13">
        <f t="shared" si="55"/>
        <v>1.4147940573437127E-2</v>
      </c>
    </row>
    <row r="242" spans="1:17" x14ac:dyDescent="0.25">
      <c r="A242" s="9">
        <f t="shared" si="42"/>
        <v>37803</v>
      </c>
      <c r="B242" s="18">
        <v>37804</v>
      </c>
      <c r="C242" s="26">
        <v>66.220245361328097</v>
      </c>
      <c r="D242" s="19">
        <v>44.114589691162102</v>
      </c>
      <c r="E242" s="11">
        <f t="shared" si="47"/>
        <v>2</v>
      </c>
      <c r="F242" s="28">
        <f t="shared" si="48"/>
        <v>1.2506303097692425E-2</v>
      </c>
      <c r="G242" s="28">
        <f t="shared" si="49"/>
        <v>2.5057363151964988E-3</v>
      </c>
      <c r="H242" s="27">
        <f t="shared" si="43"/>
        <v>1</v>
      </c>
      <c r="I242" s="27">
        <f t="shared" si="44"/>
        <v>0</v>
      </c>
      <c r="J242" s="27">
        <f t="shared" si="45"/>
        <v>1</v>
      </c>
      <c r="K242" s="28">
        <f t="shared" si="50"/>
        <v>0</v>
      </c>
      <c r="L242" s="28">
        <f t="shared" si="51"/>
        <v>0</v>
      </c>
      <c r="M242" s="28">
        <f t="shared" si="52"/>
        <v>1.2506303097692425E-2</v>
      </c>
      <c r="N242" s="28">
        <f t="shared" si="53"/>
        <v>2.5057363151964988E-3</v>
      </c>
      <c r="O242" s="28">
        <f t="shared" si="46"/>
        <v>1.0000566782495926E-2</v>
      </c>
      <c r="P242" s="28">
        <f t="shared" si="54"/>
        <v>0</v>
      </c>
      <c r="Q242" s="13">
        <f t="shared" si="55"/>
        <v>1.0000566782495926E-2</v>
      </c>
    </row>
    <row r="243" spans="1:17" x14ac:dyDescent="0.25">
      <c r="A243" s="9">
        <f t="shared" si="42"/>
        <v>37803</v>
      </c>
      <c r="B243" s="18">
        <v>37805</v>
      </c>
      <c r="C243" s="26">
        <v>65.536613464355398</v>
      </c>
      <c r="D243" s="19">
        <v>43.481086730957003</v>
      </c>
      <c r="E243" s="11">
        <f t="shared" si="47"/>
        <v>3</v>
      </c>
      <c r="F243" s="28">
        <f t="shared" si="48"/>
        <v>-1.0377266700926199E-2</v>
      </c>
      <c r="G243" s="28">
        <f t="shared" si="49"/>
        <v>-1.4464503986174786E-2</v>
      </c>
      <c r="H243" s="27">
        <f t="shared" si="43"/>
        <v>1</v>
      </c>
      <c r="I243" s="27">
        <f t="shared" si="44"/>
        <v>0</v>
      </c>
      <c r="J243" s="27">
        <f t="shared" si="45"/>
        <v>1</v>
      </c>
      <c r="K243" s="28">
        <f t="shared" si="50"/>
        <v>0</v>
      </c>
      <c r="L243" s="28">
        <f t="shared" si="51"/>
        <v>0</v>
      </c>
      <c r="M243" s="28">
        <f t="shared" si="52"/>
        <v>-1.0377266700926199E-2</v>
      </c>
      <c r="N243" s="28">
        <f t="shared" si="53"/>
        <v>-1.4464503986174786E-2</v>
      </c>
      <c r="O243" s="28">
        <f t="shared" si="46"/>
        <v>4.0872372852485874E-3</v>
      </c>
      <c r="P243" s="28">
        <f t="shared" si="54"/>
        <v>0</v>
      </c>
      <c r="Q243" s="13">
        <f t="shared" si="55"/>
        <v>4.0872372852485874E-3</v>
      </c>
    </row>
    <row r="244" spans="1:17" x14ac:dyDescent="0.25">
      <c r="A244" s="9">
        <f t="shared" si="42"/>
        <v>37803</v>
      </c>
      <c r="B244" s="18">
        <v>37809</v>
      </c>
      <c r="C244" s="26">
        <v>66.837493896484304</v>
      </c>
      <c r="D244" s="19">
        <v>43.202686309814403</v>
      </c>
      <c r="E244" s="11">
        <f t="shared" si="47"/>
        <v>4</v>
      </c>
      <c r="F244" s="28">
        <f t="shared" si="48"/>
        <v>1.965523829974164E-2</v>
      </c>
      <c r="G244" s="28">
        <f t="shared" si="49"/>
        <v>-6.4233793385955014E-3</v>
      </c>
      <c r="H244" s="27">
        <f t="shared" si="43"/>
        <v>1</v>
      </c>
      <c r="I244" s="27">
        <f t="shared" si="44"/>
        <v>0</v>
      </c>
      <c r="J244" s="27">
        <f t="shared" si="45"/>
        <v>1</v>
      </c>
      <c r="K244" s="28">
        <f t="shared" si="50"/>
        <v>0</v>
      </c>
      <c r="L244" s="28">
        <f t="shared" si="51"/>
        <v>0</v>
      </c>
      <c r="M244" s="28">
        <f t="shared" si="52"/>
        <v>1.965523829974164E-2</v>
      </c>
      <c r="N244" s="28">
        <f t="shared" si="53"/>
        <v>-6.4233793385955014E-3</v>
      </c>
      <c r="O244" s="28">
        <f t="shared" si="46"/>
        <v>2.6078617638337142E-2</v>
      </c>
      <c r="P244" s="28">
        <f t="shared" si="54"/>
        <v>0</v>
      </c>
      <c r="Q244" s="13">
        <f t="shared" si="55"/>
        <v>2.6078617638337142E-2</v>
      </c>
    </row>
    <row r="245" spans="1:17" x14ac:dyDescent="0.25">
      <c r="A245" s="9">
        <f t="shared" si="42"/>
        <v>37803</v>
      </c>
      <c r="B245" s="18">
        <v>37810</v>
      </c>
      <c r="C245" s="26">
        <v>67.136199951171804</v>
      </c>
      <c r="D245" s="19">
        <v>43.241100311279297</v>
      </c>
      <c r="E245" s="11">
        <f t="shared" si="47"/>
        <v>5</v>
      </c>
      <c r="F245" s="28">
        <f t="shared" si="48"/>
        <v>4.4591821136248811E-3</v>
      </c>
      <c r="G245" s="28">
        <f t="shared" si="49"/>
        <v>8.8876263974580123E-4</v>
      </c>
      <c r="H245" s="27">
        <f t="shared" si="43"/>
        <v>1</v>
      </c>
      <c r="I245" s="27">
        <f t="shared" si="44"/>
        <v>0</v>
      </c>
      <c r="J245" s="27">
        <f t="shared" si="45"/>
        <v>1</v>
      </c>
      <c r="K245" s="28">
        <f t="shared" si="50"/>
        <v>0</v>
      </c>
      <c r="L245" s="28">
        <f t="shared" si="51"/>
        <v>0</v>
      </c>
      <c r="M245" s="28">
        <f t="shared" si="52"/>
        <v>4.4591821136248811E-3</v>
      </c>
      <c r="N245" s="28">
        <f t="shared" si="53"/>
        <v>8.8876263974580123E-4</v>
      </c>
      <c r="O245" s="28">
        <f t="shared" si="46"/>
        <v>3.5704194738790801E-3</v>
      </c>
      <c r="P245" s="28">
        <f t="shared" si="54"/>
        <v>0</v>
      </c>
      <c r="Q245" s="13">
        <f t="shared" si="55"/>
        <v>3.5704194738790801E-3</v>
      </c>
    </row>
    <row r="246" spans="1:17" x14ac:dyDescent="0.25">
      <c r="A246" s="9">
        <f t="shared" si="42"/>
        <v>37803</v>
      </c>
      <c r="B246" s="18">
        <v>37811</v>
      </c>
      <c r="C246" s="26">
        <v>66.757881164550696</v>
      </c>
      <c r="D246" s="19">
        <v>43.380264282226499</v>
      </c>
      <c r="E246" s="11">
        <f t="shared" si="47"/>
        <v>6</v>
      </c>
      <c r="F246" s="28">
        <f t="shared" si="48"/>
        <v>-5.6510308781710294E-3</v>
      </c>
      <c r="G246" s="28">
        <f t="shared" si="49"/>
        <v>3.2131585858097252E-3</v>
      </c>
      <c r="H246" s="27">
        <f t="shared" si="43"/>
        <v>1</v>
      </c>
      <c r="I246" s="27">
        <f t="shared" si="44"/>
        <v>0</v>
      </c>
      <c r="J246" s="27">
        <f t="shared" si="45"/>
        <v>0</v>
      </c>
      <c r="K246" s="28">
        <f t="shared" si="50"/>
        <v>0</v>
      </c>
      <c r="L246" s="28">
        <f t="shared" si="51"/>
        <v>0</v>
      </c>
      <c r="M246" s="28">
        <f t="shared" si="52"/>
        <v>0</v>
      </c>
      <c r="N246" s="28">
        <f t="shared" si="53"/>
        <v>0</v>
      </c>
      <c r="O246" s="28">
        <f t="shared" si="46"/>
        <v>-8.8641894639807546E-3</v>
      </c>
      <c r="P246" s="28">
        <f t="shared" si="54"/>
        <v>0</v>
      </c>
      <c r="Q246" s="13">
        <f t="shared" si="55"/>
        <v>0</v>
      </c>
    </row>
    <row r="247" spans="1:17" x14ac:dyDescent="0.25">
      <c r="A247" s="9">
        <f t="shared" si="42"/>
        <v>37803</v>
      </c>
      <c r="B247" s="18">
        <v>37812</v>
      </c>
      <c r="C247" s="26">
        <v>65.908287048339801</v>
      </c>
      <c r="D247" s="19">
        <v>43.365852355957003</v>
      </c>
      <c r="E247" s="11">
        <f t="shared" si="47"/>
        <v>7</v>
      </c>
      <c r="F247" s="28">
        <f t="shared" si="48"/>
        <v>-1.280817471759001E-2</v>
      </c>
      <c r="G247" s="28">
        <f t="shared" si="49"/>
        <v>-3.3227830733234591E-4</v>
      </c>
      <c r="H247" s="27">
        <f t="shared" si="43"/>
        <v>1</v>
      </c>
      <c r="I247" s="27">
        <f t="shared" si="44"/>
        <v>0</v>
      </c>
      <c r="J247" s="27">
        <f t="shared" si="45"/>
        <v>0</v>
      </c>
      <c r="K247" s="28">
        <f t="shared" si="50"/>
        <v>0</v>
      </c>
      <c r="L247" s="28">
        <f t="shared" si="51"/>
        <v>0</v>
      </c>
      <c r="M247" s="28">
        <f t="shared" si="52"/>
        <v>0</v>
      </c>
      <c r="N247" s="28">
        <f t="shared" si="53"/>
        <v>0</v>
      </c>
      <c r="O247" s="28">
        <f t="shared" si="46"/>
        <v>-1.2475896410257665E-2</v>
      </c>
      <c r="P247" s="28">
        <f t="shared" si="54"/>
        <v>0</v>
      </c>
      <c r="Q247" s="13">
        <f t="shared" si="55"/>
        <v>0</v>
      </c>
    </row>
    <row r="248" spans="1:17" x14ac:dyDescent="0.25">
      <c r="A248" s="9">
        <f t="shared" si="42"/>
        <v>37803</v>
      </c>
      <c r="B248" s="18">
        <v>37813</v>
      </c>
      <c r="C248" s="26">
        <v>66.532180786132798</v>
      </c>
      <c r="D248" s="19">
        <v>43.572246551513601</v>
      </c>
      <c r="E248" s="11">
        <f t="shared" si="47"/>
        <v>8</v>
      </c>
      <c r="F248" s="28">
        <f t="shared" si="48"/>
        <v>9.4215667315176461E-3</v>
      </c>
      <c r="G248" s="28">
        <f t="shared" si="49"/>
        <v>4.7480813567540772E-3</v>
      </c>
      <c r="H248" s="27">
        <f t="shared" si="43"/>
        <v>1</v>
      </c>
      <c r="I248" s="27">
        <f t="shared" si="44"/>
        <v>0</v>
      </c>
      <c r="J248" s="27">
        <f t="shared" si="45"/>
        <v>0</v>
      </c>
      <c r="K248" s="28">
        <f t="shared" si="50"/>
        <v>0</v>
      </c>
      <c r="L248" s="28">
        <f t="shared" si="51"/>
        <v>0</v>
      </c>
      <c r="M248" s="28">
        <f t="shared" si="52"/>
        <v>0</v>
      </c>
      <c r="N248" s="28">
        <f t="shared" si="53"/>
        <v>0</v>
      </c>
      <c r="O248" s="28">
        <f t="shared" si="46"/>
        <v>4.6734853747635689E-3</v>
      </c>
      <c r="P248" s="28">
        <f t="shared" si="54"/>
        <v>0</v>
      </c>
      <c r="Q248" s="13">
        <f t="shared" si="55"/>
        <v>0</v>
      </c>
    </row>
    <row r="249" spans="1:17" x14ac:dyDescent="0.25">
      <c r="A249" s="9">
        <f t="shared" si="42"/>
        <v>37803</v>
      </c>
      <c r="B249" s="18">
        <v>37816</v>
      </c>
      <c r="C249" s="26">
        <v>66.857406616210895</v>
      </c>
      <c r="D249" s="19">
        <v>43.073177337646399</v>
      </c>
      <c r="E249" s="11">
        <f t="shared" si="47"/>
        <v>9</v>
      </c>
      <c r="F249" s="28">
        <f t="shared" si="48"/>
        <v>4.876339763320821E-3</v>
      </c>
      <c r="G249" s="28">
        <f t="shared" si="49"/>
        <v>-1.1519932864206429E-2</v>
      </c>
      <c r="H249" s="27">
        <f t="shared" si="43"/>
        <v>1</v>
      </c>
      <c r="I249" s="27">
        <f t="shared" si="44"/>
        <v>0</v>
      </c>
      <c r="J249" s="27">
        <f t="shared" si="45"/>
        <v>0</v>
      </c>
      <c r="K249" s="28">
        <f t="shared" si="50"/>
        <v>0</v>
      </c>
      <c r="L249" s="28">
        <f t="shared" si="51"/>
        <v>0</v>
      </c>
      <c r="M249" s="28">
        <f t="shared" si="52"/>
        <v>0</v>
      </c>
      <c r="N249" s="28">
        <f t="shared" si="53"/>
        <v>0</v>
      </c>
      <c r="O249" s="28">
        <f t="shared" si="46"/>
        <v>1.6396272627527249E-2</v>
      </c>
      <c r="P249" s="28">
        <f t="shared" si="54"/>
        <v>0</v>
      </c>
      <c r="Q249" s="13">
        <f t="shared" si="55"/>
        <v>0</v>
      </c>
    </row>
    <row r="250" spans="1:17" x14ac:dyDescent="0.25">
      <c r="A250" s="9">
        <f t="shared" si="42"/>
        <v>37803</v>
      </c>
      <c r="B250" s="18">
        <v>37817</v>
      </c>
      <c r="C250" s="26">
        <v>66.711410522460895</v>
      </c>
      <c r="D250" s="19">
        <v>42.065322875976499</v>
      </c>
      <c r="E250" s="11">
        <f t="shared" si="47"/>
        <v>10</v>
      </c>
      <c r="F250" s="28">
        <f t="shared" si="48"/>
        <v>-2.1860813776733681E-3</v>
      </c>
      <c r="G250" s="28">
        <f t="shared" si="49"/>
        <v>-2.367675120750639E-2</v>
      </c>
      <c r="H250" s="27">
        <f t="shared" si="43"/>
        <v>1</v>
      </c>
      <c r="I250" s="27">
        <f t="shared" si="44"/>
        <v>0</v>
      </c>
      <c r="J250" s="27">
        <f t="shared" si="45"/>
        <v>0</v>
      </c>
      <c r="K250" s="28">
        <f t="shared" si="50"/>
        <v>0</v>
      </c>
      <c r="L250" s="28">
        <f t="shared" si="51"/>
        <v>0</v>
      </c>
      <c r="M250" s="28">
        <f t="shared" si="52"/>
        <v>0</v>
      </c>
      <c r="N250" s="28">
        <f t="shared" si="53"/>
        <v>0</v>
      </c>
      <c r="O250" s="28">
        <f t="shared" si="46"/>
        <v>2.1490669829833022E-2</v>
      </c>
      <c r="P250" s="28">
        <f t="shared" si="54"/>
        <v>0</v>
      </c>
      <c r="Q250" s="13">
        <f t="shared" si="55"/>
        <v>0</v>
      </c>
    </row>
    <row r="251" spans="1:17" x14ac:dyDescent="0.25">
      <c r="A251" s="9">
        <f t="shared" si="42"/>
        <v>37803</v>
      </c>
      <c r="B251" s="18">
        <v>37818</v>
      </c>
      <c r="C251" s="26">
        <v>66.319808959960895</v>
      </c>
      <c r="D251" s="19">
        <v>42.305286407470703</v>
      </c>
      <c r="E251" s="11">
        <f t="shared" si="47"/>
        <v>11</v>
      </c>
      <c r="F251" s="28">
        <f t="shared" si="48"/>
        <v>-5.8873803478534745E-3</v>
      </c>
      <c r="G251" s="28">
        <f t="shared" si="49"/>
        <v>5.6883357978993526E-3</v>
      </c>
      <c r="H251" s="27">
        <f t="shared" si="43"/>
        <v>1</v>
      </c>
      <c r="I251" s="27">
        <f t="shared" si="44"/>
        <v>0</v>
      </c>
      <c r="J251" s="27">
        <f t="shared" si="45"/>
        <v>0</v>
      </c>
      <c r="K251" s="28">
        <f t="shared" si="50"/>
        <v>0</v>
      </c>
      <c r="L251" s="28">
        <f t="shared" si="51"/>
        <v>0</v>
      </c>
      <c r="M251" s="28">
        <f t="shared" si="52"/>
        <v>0</v>
      </c>
      <c r="N251" s="28">
        <f t="shared" si="53"/>
        <v>0</v>
      </c>
      <c r="O251" s="28">
        <f t="shared" si="46"/>
        <v>-1.1575716145752826E-2</v>
      </c>
      <c r="P251" s="28">
        <f t="shared" si="54"/>
        <v>0</v>
      </c>
      <c r="Q251" s="13">
        <f t="shared" si="55"/>
        <v>0</v>
      </c>
    </row>
    <row r="252" spans="1:17" x14ac:dyDescent="0.25">
      <c r="A252" s="9">
        <f t="shared" si="42"/>
        <v>37803</v>
      </c>
      <c r="B252" s="18">
        <v>37819</v>
      </c>
      <c r="C252" s="26">
        <v>65.377342224121094</v>
      </c>
      <c r="D252" s="19">
        <v>42.175651550292898</v>
      </c>
      <c r="E252" s="11">
        <f t="shared" si="47"/>
        <v>12</v>
      </c>
      <c r="F252" s="28">
        <f t="shared" si="48"/>
        <v>-1.4312880979976718E-2</v>
      </c>
      <c r="G252" s="28">
        <f t="shared" si="49"/>
        <v>-3.0689753703005622E-3</v>
      </c>
      <c r="H252" s="27">
        <f t="shared" si="43"/>
        <v>1</v>
      </c>
      <c r="I252" s="27">
        <f t="shared" si="44"/>
        <v>0</v>
      </c>
      <c r="J252" s="27">
        <f t="shared" si="45"/>
        <v>0</v>
      </c>
      <c r="K252" s="28">
        <f t="shared" si="50"/>
        <v>0</v>
      </c>
      <c r="L252" s="28">
        <f t="shared" si="51"/>
        <v>0</v>
      </c>
      <c r="M252" s="28">
        <f t="shared" si="52"/>
        <v>0</v>
      </c>
      <c r="N252" s="28">
        <f t="shared" si="53"/>
        <v>0</v>
      </c>
      <c r="O252" s="28">
        <f t="shared" si="46"/>
        <v>-1.1243905609676155E-2</v>
      </c>
      <c r="P252" s="28">
        <f t="shared" si="54"/>
        <v>0</v>
      </c>
      <c r="Q252" s="13">
        <f t="shared" si="55"/>
        <v>0</v>
      </c>
    </row>
    <row r="253" spans="1:17" x14ac:dyDescent="0.25">
      <c r="A253" s="9">
        <f t="shared" si="42"/>
        <v>37803</v>
      </c>
      <c r="B253" s="18">
        <v>37820</v>
      </c>
      <c r="C253" s="26">
        <v>66.047691345214801</v>
      </c>
      <c r="D253" s="19">
        <v>42.089263916015597</v>
      </c>
      <c r="E253" s="11">
        <f t="shared" si="47"/>
        <v>13</v>
      </c>
      <c r="F253" s="28">
        <f t="shared" si="48"/>
        <v>1.020132795583847E-2</v>
      </c>
      <c r="G253" s="28">
        <f t="shared" si="49"/>
        <v>-2.0503827497888156E-3</v>
      </c>
      <c r="H253" s="27">
        <f t="shared" si="43"/>
        <v>1</v>
      </c>
      <c r="I253" s="27">
        <f t="shared" si="44"/>
        <v>0</v>
      </c>
      <c r="J253" s="27">
        <f t="shared" si="45"/>
        <v>0</v>
      </c>
      <c r="K253" s="28">
        <f t="shared" si="50"/>
        <v>0</v>
      </c>
      <c r="L253" s="28">
        <f t="shared" si="51"/>
        <v>0</v>
      </c>
      <c r="M253" s="28">
        <f t="shared" si="52"/>
        <v>0</v>
      </c>
      <c r="N253" s="28">
        <f t="shared" si="53"/>
        <v>0</v>
      </c>
      <c r="O253" s="28">
        <f t="shared" si="46"/>
        <v>1.2251710705627286E-2</v>
      </c>
      <c r="P253" s="28">
        <f t="shared" si="54"/>
        <v>0</v>
      </c>
      <c r="Q253" s="13">
        <f t="shared" si="55"/>
        <v>0</v>
      </c>
    </row>
    <row r="254" spans="1:17" x14ac:dyDescent="0.25">
      <c r="A254" s="9">
        <f t="shared" si="42"/>
        <v>37803</v>
      </c>
      <c r="B254" s="18">
        <v>37823</v>
      </c>
      <c r="C254" s="26">
        <v>65.231338500976506</v>
      </c>
      <c r="D254" s="19">
        <v>41.1966133117675</v>
      </c>
      <c r="E254" s="11">
        <f t="shared" si="47"/>
        <v>14</v>
      </c>
      <c r="F254" s="28">
        <f t="shared" si="48"/>
        <v>-1.2437071907178745E-2</v>
      </c>
      <c r="G254" s="28">
        <f t="shared" si="49"/>
        <v>-2.1436642489318283E-2</v>
      </c>
      <c r="H254" s="27">
        <f t="shared" si="43"/>
        <v>1</v>
      </c>
      <c r="I254" s="27">
        <f t="shared" si="44"/>
        <v>0</v>
      </c>
      <c r="J254" s="27">
        <f t="shared" si="45"/>
        <v>0</v>
      </c>
      <c r="K254" s="28">
        <f t="shared" si="50"/>
        <v>0</v>
      </c>
      <c r="L254" s="28">
        <f t="shared" si="51"/>
        <v>0</v>
      </c>
      <c r="M254" s="28">
        <f t="shared" si="52"/>
        <v>0</v>
      </c>
      <c r="N254" s="28">
        <f t="shared" si="53"/>
        <v>0</v>
      </c>
      <c r="O254" s="28">
        <f t="shared" si="46"/>
        <v>8.9995705821395381E-3</v>
      </c>
      <c r="P254" s="28">
        <f t="shared" si="54"/>
        <v>0</v>
      </c>
      <c r="Q254" s="13">
        <f t="shared" si="55"/>
        <v>0</v>
      </c>
    </row>
    <row r="255" spans="1:17" x14ac:dyDescent="0.25">
      <c r="A255" s="9">
        <f t="shared" si="42"/>
        <v>37803</v>
      </c>
      <c r="B255" s="18">
        <v>37824</v>
      </c>
      <c r="C255" s="26">
        <v>65.821990966796804</v>
      </c>
      <c r="D255" s="19">
        <v>41.398193359375</v>
      </c>
      <c r="E255" s="11">
        <f t="shared" si="47"/>
        <v>15</v>
      </c>
      <c r="F255" s="28">
        <f t="shared" si="48"/>
        <v>9.0139864056724261E-3</v>
      </c>
      <c r="G255" s="28">
        <f t="shared" si="49"/>
        <v>4.8811894105473827E-3</v>
      </c>
      <c r="H255" s="27">
        <f t="shared" si="43"/>
        <v>1</v>
      </c>
      <c r="I255" s="27">
        <f t="shared" si="44"/>
        <v>0</v>
      </c>
      <c r="J255" s="27">
        <f t="shared" si="45"/>
        <v>0</v>
      </c>
      <c r="K255" s="28">
        <f t="shared" si="50"/>
        <v>0</v>
      </c>
      <c r="L255" s="28">
        <f t="shared" si="51"/>
        <v>0</v>
      </c>
      <c r="M255" s="28">
        <f t="shared" si="52"/>
        <v>0</v>
      </c>
      <c r="N255" s="28">
        <f t="shared" si="53"/>
        <v>0</v>
      </c>
      <c r="O255" s="28">
        <f t="shared" si="46"/>
        <v>4.1327969951250433E-3</v>
      </c>
      <c r="P255" s="28">
        <f t="shared" si="54"/>
        <v>0</v>
      </c>
      <c r="Q255" s="13">
        <f t="shared" si="55"/>
        <v>0</v>
      </c>
    </row>
    <row r="256" spans="1:17" x14ac:dyDescent="0.25">
      <c r="A256" s="9">
        <f t="shared" si="42"/>
        <v>37803</v>
      </c>
      <c r="B256" s="18">
        <v>37825</v>
      </c>
      <c r="C256" s="26">
        <v>65.868484497070298</v>
      </c>
      <c r="D256" s="19">
        <v>41.537380218505803</v>
      </c>
      <c r="E256" s="11">
        <f t="shared" si="47"/>
        <v>16</v>
      </c>
      <c r="F256" s="28">
        <f t="shared" si="48"/>
        <v>7.0610318690791105E-4</v>
      </c>
      <c r="G256" s="28">
        <f t="shared" si="49"/>
        <v>3.3565087646037391E-3</v>
      </c>
      <c r="H256" s="27">
        <f t="shared" si="43"/>
        <v>0</v>
      </c>
      <c r="I256" s="27">
        <f t="shared" si="44"/>
        <v>1</v>
      </c>
      <c r="J256" s="27">
        <f t="shared" si="45"/>
        <v>0</v>
      </c>
      <c r="K256" s="28">
        <f t="shared" si="50"/>
        <v>7.0610318690791105E-4</v>
      </c>
      <c r="L256" s="28">
        <f t="shared" si="51"/>
        <v>3.3565087646037391E-3</v>
      </c>
      <c r="M256" s="28">
        <f t="shared" si="52"/>
        <v>0</v>
      </c>
      <c r="N256" s="28">
        <f t="shared" si="53"/>
        <v>0</v>
      </c>
      <c r="O256" s="28">
        <f t="shared" si="46"/>
        <v>0</v>
      </c>
      <c r="P256" s="28">
        <f t="shared" si="54"/>
        <v>-2.650405577695828E-3</v>
      </c>
      <c r="Q256" s="13">
        <f t="shared" si="55"/>
        <v>0</v>
      </c>
    </row>
    <row r="257" spans="1:17" x14ac:dyDescent="0.25">
      <c r="A257" s="9">
        <f t="shared" si="42"/>
        <v>37803</v>
      </c>
      <c r="B257" s="18">
        <v>37826</v>
      </c>
      <c r="C257" s="26">
        <v>65.370697021484304</v>
      </c>
      <c r="D257" s="19">
        <v>41.172615051269503</v>
      </c>
      <c r="E257" s="11">
        <f t="shared" si="47"/>
        <v>17</v>
      </c>
      <c r="F257" s="28">
        <f t="shared" si="48"/>
        <v>-7.5859946247484374E-3</v>
      </c>
      <c r="G257" s="28">
        <f t="shared" si="49"/>
        <v>-8.8203978471998404E-3</v>
      </c>
      <c r="H257" s="27">
        <f t="shared" si="43"/>
        <v>0</v>
      </c>
      <c r="I257" s="27">
        <f t="shared" si="44"/>
        <v>1</v>
      </c>
      <c r="J257" s="27">
        <f t="shared" si="45"/>
        <v>0</v>
      </c>
      <c r="K257" s="28">
        <f t="shared" si="50"/>
        <v>-7.5859946247484374E-3</v>
      </c>
      <c r="L257" s="28">
        <f t="shared" si="51"/>
        <v>-8.8203978471998404E-3</v>
      </c>
      <c r="M257" s="28">
        <f t="shared" si="52"/>
        <v>0</v>
      </c>
      <c r="N257" s="28">
        <f t="shared" si="53"/>
        <v>0</v>
      </c>
      <c r="O257" s="28">
        <f t="shared" si="46"/>
        <v>0</v>
      </c>
      <c r="P257" s="28">
        <f t="shared" si="54"/>
        <v>1.234403222451403E-3</v>
      </c>
      <c r="Q257" s="13">
        <f t="shared" si="55"/>
        <v>0</v>
      </c>
    </row>
    <row r="258" spans="1:17" x14ac:dyDescent="0.25">
      <c r="A258" s="9">
        <f t="shared" si="42"/>
        <v>37803</v>
      </c>
      <c r="B258" s="18">
        <v>37827</v>
      </c>
      <c r="C258" s="26">
        <v>66.525581359863196</v>
      </c>
      <c r="D258" s="19">
        <v>41.062263488769503</v>
      </c>
      <c r="E258" s="11">
        <f t="shared" si="47"/>
        <v>18</v>
      </c>
      <c r="F258" s="28">
        <f t="shared" si="48"/>
        <v>1.7512455514018709E-2</v>
      </c>
      <c r="G258" s="28">
        <f t="shared" si="49"/>
        <v>-2.6838156922324324E-3</v>
      </c>
      <c r="H258" s="27">
        <f t="shared" si="43"/>
        <v>0</v>
      </c>
      <c r="I258" s="27">
        <f t="shared" si="44"/>
        <v>1</v>
      </c>
      <c r="J258" s="27">
        <f t="shared" si="45"/>
        <v>0</v>
      </c>
      <c r="K258" s="28">
        <f t="shared" si="50"/>
        <v>1.7512455514018709E-2</v>
      </c>
      <c r="L258" s="28">
        <f t="shared" si="51"/>
        <v>-2.6838156922324324E-3</v>
      </c>
      <c r="M258" s="28">
        <f t="shared" si="52"/>
        <v>0</v>
      </c>
      <c r="N258" s="28">
        <f t="shared" si="53"/>
        <v>0</v>
      </c>
      <c r="O258" s="28">
        <f t="shared" si="46"/>
        <v>0</v>
      </c>
      <c r="P258" s="28">
        <f t="shared" si="54"/>
        <v>2.0196271206251143E-2</v>
      </c>
      <c r="Q258" s="13">
        <f t="shared" si="55"/>
        <v>0</v>
      </c>
    </row>
    <row r="259" spans="1:17" x14ac:dyDescent="0.25">
      <c r="A259" s="9">
        <f t="shared" si="42"/>
        <v>37803</v>
      </c>
      <c r="B259" s="18">
        <v>37830</v>
      </c>
      <c r="C259" s="26">
        <v>66.279991149902301</v>
      </c>
      <c r="D259" s="19">
        <v>40.510295867919901</v>
      </c>
      <c r="E259" s="11">
        <f t="shared" si="47"/>
        <v>19</v>
      </c>
      <c r="F259" s="28">
        <f t="shared" si="48"/>
        <v>-3.698496761386325E-3</v>
      </c>
      <c r="G259" s="28">
        <f t="shared" si="49"/>
        <v>-1.3533375676492322E-2</v>
      </c>
      <c r="H259" s="27">
        <f t="shared" si="43"/>
        <v>0</v>
      </c>
      <c r="I259" s="27">
        <f t="shared" si="44"/>
        <v>1</v>
      </c>
      <c r="J259" s="27">
        <f t="shared" si="45"/>
        <v>0</v>
      </c>
      <c r="K259" s="28">
        <f t="shared" si="50"/>
        <v>-3.698496761386325E-3</v>
      </c>
      <c r="L259" s="28">
        <f t="shared" si="51"/>
        <v>-1.3533375676492322E-2</v>
      </c>
      <c r="M259" s="28">
        <f t="shared" si="52"/>
        <v>0</v>
      </c>
      <c r="N259" s="28">
        <f t="shared" si="53"/>
        <v>0</v>
      </c>
      <c r="O259" s="28">
        <f t="shared" si="46"/>
        <v>0</v>
      </c>
      <c r="P259" s="28">
        <f t="shared" si="54"/>
        <v>9.8348789151059979E-3</v>
      </c>
      <c r="Q259" s="13">
        <f t="shared" si="55"/>
        <v>0</v>
      </c>
    </row>
    <row r="260" spans="1:17" x14ac:dyDescent="0.25">
      <c r="A260" s="9">
        <f t="shared" si="42"/>
        <v>37803</v>
      </c>
      <c r="B260" s="18">
        <v>37831</v>
      </c>
      <c r="C260" s="26">
        <v>65.974670410156193</v>
      </c>
      <c r="D260" s="19">
        <v>39.958442687988203</v>
      </c>
      <c r="E260" s="11">
        <f t="shared" si="47"/>
        <v>20</v>
      </c>
      <c r="F260" s="28">
        <f t="shared" si="48"/>
        <v>-4.6171723333425759E-3</v>
      </c>
      <c r="G260" s="28">
        <f t="shared" si="49"/>
        <v>-1.3716179516447515E-2</v>
      </c>
      <c r="H260" s="27">
        <f t="shared" si="43"/>
        <v>0</v>
      </c>
      <c r="I260" s="27">
        <f t="shared" si="44"/>
        <v>1</v>
      </c>
      <c r="J260" s="27">
        <f t="shared" si="45"/>
        <v>0</v>
      </c>
      <c r="K260" s="28">
        <f t="shared" si="50"/>
        <v>-4.6171723333425759E-3</v>
      </c>
      <c r="L260" s="28">
        <f t="shared" si="51"/>
        <v>-1.3716179516447515E-2</v>
      </c>
      <c r="M260" s="28">
        <f t="shared" si="52"/>
        <v>0</v>
      </c>
      <c r="N260" s="28">
        <f t="shared" si="53"/>
        <v>0</v>
      </c>
      <c r="O260" s="28">
        <f t="shared" si="46"/>
        <v>0</v>
      </c>
      <c r="P260" s="28">
        <f t="shared" si="54"/>
        <v>9.0990071831049402E-3</v>
      </c>
      <c r="Q260" s="13">
        <f t="shared" si="55"/>
        <v>0</v>
      </c>
    </row>
    <row r="261" spans="1:17" x14ac:dyDescent="0.25">
      <c r="A261" s="9">
        <f t="shared" si="42"/>
        <v>37803</v>
      </c>
      <c r="B261" s="18">
        <v>37832</v>
      </c>
      <c r="C261" s="26">
        <v>65.815391540527301</v>
      </c>
      <c r="D261" s="19">
        <v>40.409580230712798</v>
      </c>
      <c r="E261" s="11">
        <f t="shared" si="47"/>
        <v>21</v>
      </c>
      <c r="F261" s="28">
        <f t="shared" si="48"/>
        <v>-2.4171617316585889E-3</v>
      </c>
      <c r="G261" s="28">
        <f t="shared" si="49"/>
        <v>1.1226910029898757E-2</v>
      </c>
      <c r="H261" s="27">
        <f t="shared" si="43"/>
        <v>0</v>
      </c>
      <c r="I261" s="27">
        <f t="shared" si="44"/>
        <v>1</v>
      </c>
      <c r="J261" s="27">
        <f t="shared" si="45"/>
        <v>0</v>
      </c>
      <c r="K261" s="28">
        <f t="shared" si="50"/>
        <v>-2.4171617316585889E-3</v>
      </c>
      <c r="L261" s="28">
        <f t="shared" si="51"/>
        <v>1.1226910029898757E-2</v>
      </c>
      <c r="M261" s="28">
        <f t="shared" si="52"/>
        <v>0</v>
      </c>
      <c r="N261" s="28">
        <f t="shared" si="53"/>
        <v>0</v>
      </c>
      <c r="O261" s="28">
        <f t="shared" si="46"/>
        <v>0</v>
      </c>
      <c r="P261" s="28">
        <f t="shared" si="54"/>
        <v>-1.3644071761557346E-2</v>
      </c>
      <c r="Q261" s="13">
        <f t="shared" si="55"/>
        <v>0</v>
      </c>
    </row>
    <row r="262" spans="1:17" x14ac:dyDescent="0.25">
      <c r="A262" s="9">
        <f t="shared" si="42"/>
        <v>37803</v>
      </c>
      <c r="B262" s="18">
        <v>37833</v>
      </c>
      <c r="C262" s="26">
        <v>65.968040466308594</v>
      </c>
      <c r="D262" s="19">
        <v>39.809654235839801</v>
      </c>
      <c r="E262" s="11">
        <f t="shared" si="47"/>
        <v>22</v>
      </c>
      <c r="F262" s="28">
        <f t="shared" si="48"/>
        <v>2.3166644202248549E-3</v>
      </c>
      <c r="G262" s="28">
        <f t="shared" si="49"/>
        <v>-1.4957439663719759E-2</v>
      </c>
      <c r="H262" s="27">
        <f t="shared" si="43"/>
        <v>0</v>
      </c>
      <c r="I262" s="27">
        <f t="shared" si="44"/>
        <v>1</v>
      </c>
      <c r="J262" s="27">
        <f t="shared" si="45"/>
        <v>0</v>
      </c>
      <c r="K262" s="28">
        <f t="shared" si="50"/>
        <v>2.3166644202248549E-3</v>
      </c>
      <c r="L262" s="28">
        <f t="shared" si="51"/>
        <v>-1.4957439663719759E-2</v>
      </c>
      <c r="M262" s="28">
        <f t="shared" si="52"/>
        <v>0</v>
      </c>
      <c r="N262" s="28">
        <f t="shared" si="53"/>
        <v>0</v>
      </c>
      <c r="O262" s="28">
        <f t="shared" si="46"/>
        <v>0</v>
      </c>
      <c r="P262" s="28">
        <f t="shared" si="54"/>
        <v>1.7274104083944614E-2</v>
      </c>
      <c r="Q262" s="13">
        <f t="shared" si="55"/>
        <v>0</v>
      </c>
    </row>
    <row r="263" spans="1:17" x14ac:dyDescent="0.25">
      <c r="A263" s="9">
        <f t="shared" si="42"/>
        <v>37834</v>
      </c>
      <c r="B263" s="18">
        <v>37834</v>
      </c>
      <c r="C263" s="26">
        <v>65.3839111328125</v>
      </c>
      <c r="D263" s="19">
        <v>39.779769897460902</v>
      </c>
      <c r="E263" s="11">
        <f t="shared" si="47"/>
        <v>1</v>
      </c>
      <c r="F263" s="28">
        <f t="shared" si="48"/>
        <v>-8.8941683327689661E-3</v>
      </c>
      <c r="G263" s="28">
        <f t="shared" si="49"/>
        <v>-7.5096258350286363E-4</v>
      </c>
      <c r="H263" s="27">
        <f t="shared" si="43"/>
        <v>1</v>
      </c>
      <c r="I263" s="27">
        <f t="shared" si="44"/>
        <v>0</v>
      </c>
      <c r="J263" s="27">
        <f t="shared" si="45"/>
        <v>1</v>
      </c>
      <c r="K263" s="28">
        <f t="shared" si="50"/>
        <v>0</v>
      </c>
      <c r="L263" s="28">
        <f t="shared" si="51"/>
        <v>0</v>
      </c>
      <c r="M263" s="28">
        <f t="shared" si="52"/>
        <v>-8.8941683327689661E-3</v>
      </c>
      <c r="N263" s="28">
        <f t="shared" si="53"/>
        <v>-7.5096258350286363E-4</v>
      </c>
      <c r="O263" s="28">
        <f t="shared" si="46"/>
        <v>-8.1432057492661029E-3</v>
      </c>
      <c r="P263" s="28">
        <f t="shared" si="54"/>
        <v>0</v>
      </c>
      <c r="Q263" s="13">
        <f t="shared" si="55"/>
        <v>-8.1432057492661029E-3</v>
      </c>
    </row>
    <row r="264" spans="1:17" x14ac:dyDescent="0.25">
      <c r="A264" s="9">
        <f t="shared" si="42"/>
        <v>37834</v>
      </c>
      <c r="B264" s="18">
        <v>37837</v>
      </c>
      <c r="C264" s="26">
        <v>65.3839111328125</v>
      </c>
      <c r="D264" s="19">
        <v>40.122047424316399</v>
      </c>
      <c r="E264" s="11">
        <f t="shared" si="47"/>
        <v>2</v>
      </c>
      <c r="F264" s="28">
        <f t="shared" si="48"/>
        <v>0</v>
      </c>
      <c r="G264" s="28">
        <f t="shared" si="49"/>
        <v>8.5675052704568093E-3</v>
      </c>
      <c r="H264" s="27">
        <f t="shared" si="43"/>
        <v>1</v>
      </c>
      <c r="I264" s="27">
        <f t="shared" si="44"/>
        <v>0</v>
      </c>
      <c r="J264" s="27">
        <f t="shared" si="45"/>
        <v>1</v>
      </c>
      <c r="K264" s="28">
        <f t="shared" si="50"/>
        <v>0</v>
      </c>
      <c r="L264" s="28">
        <f t="shared" si="51"/>
        <v>0</v>
      </c>
      <c r="M264" s="28">
        <f t="shared" si="52"/>
        <v>0</v>
      </c>
      <c r="N264" s="28">
        <f t="shared" si="53"/>
        <v>8.5675052704568093E-3</v>
      </c>
      <c r="O264" s="28">
        <f t="shared" si="46"/>
        <v>-8.5675052704568093E-3</v>
      </c>
      <c r="P264" s="28">
        <f t="shared" si="54"/>
        <v>0</v>
      </c>
      <c r="Q264" s="13">
        <f t="shared" si="55"/>
        <v>-8.5675052704568093E-3</v>
      </c>
    </row>
    <row r="265" spans="1:17" x14ac:dyDescent="0.25">
      <c r="A265" s="9">
        <f t="shared" si="42"/>
        <v>37834</v>
      </c>
      <c r="B265" s="18">
        <v>37838</v>
      </c>
      <c r="C265" s="26">
        <v>63.996726989746001</v>
      </c>
      <c r="D265" s="19">
        <v>39.548320770263601</v>
      </c>
      <c r="E265" s="11">
        <f t="shared" si="47"/>
        <v>3</v>
      </c>
      <c r="F265" s="28">
        <f t="shared" si="48"/>
        <v>-2.144427978817371E-2</v>
      </c>
      <c r="G265" s="28">
        <f t="shared" si="49"/>
        <v>-1.4402759390134579E-2</v>
      </c>
      <c r="H265" s="27">
        <f t="shared" si="43"/>
        <v>1</v>
      </c>
      <c r="I265" s="27">
        <f t="shared" si="44"/>
        <v>0</v>
      </c>
      <c r="J265" s="27">
        <f t="shared" si="45"/>
        <v>1</v>
      </c>
      <c r="K265" s="28">
        <f t="shared" si="50"/>
        <v>0</v>
      </c>
      <c r="L265" s="28">
        <f t="shared" si="51"/>
        <v>0</v>
      </c>
      <c r="M265" s="28">
        <f t="shared" si="52"/>
        <v>-2.144427978817371E-2</v>
      </c>
      <c r="N265" s="28">
        <f t="shared" si="53"/>
        <v>-1.4402759390134579E-2</v>
      </c>
      <c r="O265" s="28">
        <f t="shared" si="46"/>
        <v>-7.0415203980391319E-3</v>
      </c>
      <c r="P265" s="28">
        <f t="shared" si="54"/>
        <v>0</v>
      </c>
      <c r="Q265" s="13">
        <f t="shared" si="55"/>
        <v>-7.0415203980391319E-3</v>
      </c>
    </row>
    <row r="266" spans="1:17" x14ac:dyDescent="0.25">
      <c r="A266" s="9">
        <f t="shared" ref="A266:A329" si="56">DATE(YEAR(B266),MONTH(B266),1)</f>
        <v>37834</v>
      </c>
      <c r="B266" s="18">
        <v>37839</v>
      </c>
      <c r="C266" s="26">
        <v>64.368461608886705</v>
      </c>
      <c r="D266" s="19">
        <v>40.329414367675703</v>
      </c>
      <c r="E266" s="11">
        <f t="shared" si="47"/>
        <v>4</v>
      </c>
      <c r="F266" s="28">
        <f t="shared" si="48"/>
        <v>5.7918453182851911E-3</v>
      </c>
      <c r="G266" s="28">
        <f t="shared" si="49"/>
        <v>1.9557852858204265E-2</v>
      </c>
      <c r="H266" s="27">
        <f t="shared" ref="H266:H329" si="57">IF(E266&lt;=$B$4,1,0)</f>
        <v>1</v>
      </c>
      <c r="I266" s="27">
        <f t="shared" ref="I266:I329" si="58">IF(E266&gt;$B$4,1,0)</f>
        <v>0</v>
      </c>
      <c r="J266" s="27">
        <f t="shared" ref="J266:J329" si="59">IF(E266&lt;=$B$5,1,0)</f>
        <v>1</v>
      </c>
      <c r="K266" s="28">
        <f t="shared" si="50"/>
        <v>0</v>
      </c>
      <c r="L266" s="28">
        <f t="shared" si="51"/>
        <v>0</v>
      </c>
      <c r="M266" s="28">
        <f t="shared" si="52"/>
        <v>5.7918453182851911E-3</v>
      </c>
      <c r="N266" s="28">
        <f t="shared" si="53"/>
        <v>1.9557852858204265E-2</v>
      </c>
      <c r="O266" s="28">
        <f t="shared" ref="O266:O329" si="60">(F266-G266)*H266</f>
        <v>-1.3766007539919075E-2</v>
      </c>
      <c r="P266" s="28">
        <f t="shared" si="54"/>
        <v>0</v>
      </c>
      <c r="Q266" s="13">
        <f t="shared" si="55"/>
        <v>-1.3766007539919075E-2</v>
      </c>
    </row>
    <row r="267" spans="1:17" x14ac:dyDescent="0.25">
      <c r="A267" s="9">
        <f t="shared" si="56"/>
        <v>37834</v>
      </c>
      <c r="B267" s="18">
        <v>37840</v>
      </c>
      <c r="C267" s="26">
        <v>65.045455932617102</v>
      </c>
      <c r="D267" s="19">
        <v>40.498123168945298</v>
      </c>
      <c r="E267" s="11">
        <f t="shared" ref="E267:E330" si="61">IF(MONTH(B267)&lt;&gt;MONTH(B266),1,E266+1)</f>
        <v>5</v>
      </c>
      <c r="F267" s="28">
        <f t="shared" ref="F267:F330" si="62">LN(C267/C266)</f>
        <v>1.0462560939179967E-2</v>
      </c>
      <c r="G267" s="28">
        <f t="shared" ref="G267:G330" si="63">LN(D267/D266)</f>
        <v>4.1745437611000035E-3</v>
      </c>
      <c r="H267" s="27">
        <f t="shared" si="57"/>
        <v>1</v>
      </c>
      <c r="I267" s="27">
        <f t="shared" si="58"/>
        <v>0</v>
      </c>
      <c r="J267" s="27">
        <f t="shared" si="59"/>
        <v>1</v>
      </c>
      <c r="K267" s="28">
        <f t="shared" ref="K267:K330" si="64">I267*F267</f>
        <v>0</v>
      </c>
      <c r="L267" s="28">
        <f t="shared" ref="L267:L330" si="65">I267*G267</f>
        <v>0</v>
      </c>
      <c r="M267" s="28">
        <f t="shared" ref="M267:M330" si="66">F267*J267</f>
        <v>1.0462560939179967E-2</v>
      </c>
      <c r="N267" s="28">
        <f t="shared" ref="N267:N330" si="67">G267*J267</f>
        <v>4.1745437611000035E-3</v>
      </c>
      <c r="O267" s="28">
        <f t="shared" si="60"/>
        <v>6.2880171780799639E-3</v>
      </c>
      <c r="P267" s="28">
        <f t="shared" ref="P267:P330" si="68">(F267-G267)*I267</f>
        <v>0</v>
      </c>
      <c r="Q267" s="13">
        <f t="shared" ref="Q267:Q330" si="69">(F267-G267)*J267</f>
        <v>6.2880171780799639E-3</v>
      </c>
    </row>
    <row r="268" spans="1:17" x14ac:dyDescent="0.25">
      <c r="A268" s="9">
        <f t="shared" si="56"/>
        <v>37834</v>
      </c>
      <c r="B268" s="18">
        <v>37841</v>
      </c>
      <c r="C268" s="26">
        <v>65.231338500976506</v>
      </c>
      <c r="D268" s="19">
        <v>40.334190368652301</v>
      </c>
      <c r="E268" s="11">
        <f t="shared" si="61"/>
        <v>6</v>
      </c>
      <c r="F268" s="28">
        <f t="shared" si="62"/>
        <v>2.8536577877892669E-3</v>
      </c>
      <c r="G268" s="28">
        <f t="shared" si="63"/>
        <v>-4.056126018729264E-3</v>
      </c>
      <c r="H268" s="27">
        <f t="shared" si="57"/>
        <v>1</v>
      </c>
      <c r="I268" s="27">
        <f t="shared" si="58"/>
        <v>0</v>
      </c>
      <c r="J268" s="27">
        <f t="shared" si="59"/>
        <v>0</v>
      </c>
      <c r="K268" s="28">
        <f t="shared" si="64"/>
        <v>0</v>
      </c>
      <c r="L268" s="28">
        <f t="shared" si="65"/>
        <v>0</v>
      </c>
      <c r="M268" s="28">
        <f t="shared" si="66"/>
        <v>0</v>
      </c>
      <c r="N268" s="28">
        <f t="shared" si="67"/>
        <v>0</v>
      </c>
      <c r="O268" s="28">
        <f t="shared" si="60"/>
        <v>6.9097838065185309E-3</v>
      </c>
      <c r="P268" s="28">
        <f t="shared" si="68"/>
        <v>0</v>
      </c>
      <c r="Q268" s="13">
        <f t="shared" si="69"/>
        <v>0</v>
      </c>
    </row>
    <row r="269" spans="1:17" x14ac:dyDescent="0.25">
      <c r="A269" s="9">
        <f t="shared" si="56"/>
        <v>37834</v>
      </c>
      <c r="B269" s="18">
        <v>37844</v>
      </c>
      <c r="C269" s="26">
        <v>65.476867675781193</v>
      </c>
      <c r="D269" s="19">
        <v>40.131698608398402</v>
      </c>
      <c r="E269" s="11">
        <f t="shared" si="61"/>
        <v>7</v>
      </c>
      <c r="F269" s="28">
        <f t="shared" si="62"/>
        <v>3.7569096964486241E-3</v>
      </c>
      <c r="G269" s="28">
        <f t="shared" si="63"/>
        <v>-5.0329944842904817E-3</v>
      </c>
      <c r="H269" s="27">
        <f t="shared" si="57"/>
        <v>1</v>
      </c>
      <c r="I269" s="27">
        <f t="shared" si="58"/>
        <v>0</v>
      </c>
      <c r="J269" s="27">
        <f t="shared" si="59"/>
        <v>0</v>
      </c>
      <c r="K269" s="28">
        <f t="shared" si="64"/>
        <v>0</v>
      </c>
      <c r="L269" s="28">
        <f t="shared" si="65"/>
        <v>0</v>
      </c>
      <c r="M269" s="28">
        <f t="shared" si="66"/>
        <v>0</v>
      </c>
      <c r="N269" s="28">
        <f t="shared" si="67"/>
        <v>0</v>
      </c>
      <c r="O269" s="28">
        <f t="shared" si="60"/>
        <v>8.7899041807391054E-3</v>
      </c>
      <c r="P269" s="28">
        <f t="shared" si="68"/>
        <v>0</v>
      </c>
      <c r="Q269" s="13">
        <f t="shared" si="69"/>
        <v>0</v>
      </c>
    </row>
    <row r="270" spans="1:17" x14ac:dyDescent="0.25">
      <c r="A270" s="9">
        <f t="shared" si="56"/>
        <v>37834</v>
      </c>
      <c r="B270" s="18">
        <v>37845</v>
      </c>
      <c r="C270" s="26">
        <v>66.074203491210895</v>
      </c>
      <c r="D270" s="19">
        <v>39.943691253662102</v>
      </c>
      <c r="E270" s="11">
        <f t="shared" si="61"/>
        <v>8</v>
      </c>
      <c r="F270" s="28">
        <f t="shared" si="62"/>
        <v>9.0814907927152504E-3</v>
      </c>
      <c r="G270" s="28">
        <f t="shared" si="63"/>
        <v>-4.6957673394327571E-3</v>
      </c>
      <c r="H270" s="27">
        <f t="shared" si="57"/>
        <v>1</v>
      </c>
      <c r="I270" s="27">
        <f t="shared" si="58"/>
        <v>0</v>
      </c>
      <c r="J270" s="27">
        <f t="shared" si="59"/>
        <v>0</v>
      </c>
      <c r="K270" s="28">
        <f t="shared" si="64"/>
        <v>0</v>
      </c>
      <c r="L270" s="28">
        <f t="shared" si="65"/>
        <v>0</v>
      </c>
      <c r="M270" s="28">
        <f t="shared" si="66"/>
        <v>0</v>
      </c>
      <c r="N270" s="28">
        <f t="shared" si="67"/>
        <v>0</v>
      </c>
      <c r="O270" s="28">
        <f t="shared" si="60"/>
        <v>1.3777258132148008E-2</v>
      </c>
      <c r="P270" s="28">
        <f t="shared" si="68"/>
        <v>0</v>
      </c>
      <c r="Q270" s="13">
        <f t="shared" si="69"/>
        <v>0</v>
      </c>
    </row>
    <row r="271" spans="1:17" x14ac:dyDescent="0.25">
      <c r="A271" s="9">
        <f t="shared" si="56"/>
        <v>37834</v>
      </c>
      <c r="B271" s="18">
        <v>37846</v>
      </c>
      <c r="C271" s="26">
        <v>65.735740661621094</v>
      </c>
      <c r="D271" s="19">
        <v>39.172290802001903</v>
      </c>
      <c r="E271" s="11">
        <f t="shared" si="61"/>
        <v>9</v>
      </c>
      <c r="F271" s="28">
        <f t="shared" si="62"/>
        <v>-5.135630330009521E-3</v>
      </c>
      <c r="G271" s="28">
        <f t="shared" si="63"/>
        <v>-1.950111413665033E-2</v>
      </c>
      <c r="H271" s="27">
        <f t="shared" si="57"/>
        <v>1</v>
      </c>
      <c r="I271" s="27">
        <f t="shared" si="58"/>
        <v>0</v>
      </c>
      <c r="J271" s="27">
        <f t="shared" si="59"/>
        <v>0</v>
      </c>
      <c r="K271" s="28">
        <f t="shared" si="64"/>
        <v>0</v>
      </c>
      <c r="L271" s="28">
        <f t="shared" si="65"/>
        <v>0</v>
      </c>
      <c r="M271" s="28">
        <f t="shared" si="66"/>
        <v>0</v>
      </c>
      <c r="N271" s="28">
        <f t="shared" si="67"/>
        <v>0</v>
      </c>
      <c r="O271" s="28">
        <f t="shared" si="60"/>
        <v>1.4365483806640808E-2</v>
      </c>
      <c r="P271" s="28">
        <f t="shared" si="68"/>
        <v>0</v>
      </c>
      <c r="Q271" s="13">
        <f t="shared" si="69"/>
        <v>0</v>
      </c>
    </row>
    <row r="272" spans="1:17" x14ac:dyDescent="0.25">
      <c r="A272" s="9">
        <f t="shared" si="56"/>
        <v>37834</v>
      </c>
      <c r="B272" s="18">
        <v>37847</v>
      </c>
      <c r="C272" s="26">
        <v>65.914970397949205</v>
      </c>
      <c r="D272" s="19">
        <v>39.557991027832003</v>
      </c>
      <c r="E272" s="11">
        <f t="shared" si="61"/>
        <v>10</v>
      </c>
      <c r="F272" s="28">
        <f t="shared" si="62"/>
        <v>2.722808644404964E-3</v>
      </c>
      <c r="G272" s="28">
        <f t="shared" si="63"/>
        <v>9.7980929966703448E-3</v>
      </c>
      <c r="H272" s="27">
        <f t="shared" si="57"/>
        <v>1</v>
      </c>
      <c r="I272" s="27">
        <f t="shared" si="58"/>
        <v>0</v>
      </c>
      <c r="J272" s="27">
        <f t="shared" si="59"/>
        <v>0</v>
      </c>
      <c r="K272" s="28">
        <f t="shared" si="64"/>
        <v>0</v>
      </c>
      <c r="L272" s="28">
        <f t="shared" si="65"/>
        <v>0</v>
      </c>
      <c r="M272" s="28">
        <f t="shared" si="66"/>
        <v>0</v>
      </c>
      <c r="N272" s="28">
        <f t="shared" si="67"/>
        <v>0</v>
      </c>
      <c r="O272" s="28">
        <f t="shared" si="60"/>
        <v>-7.0752843522653812E-3</v>
      </c>
      <c r="P272" s="28">
        <f t="shared" si="68"/>
        <v>0</v>
      </c>
      <c r="Q272" s="13">
        <f t="shared" si="69"/>
        <v>0</v>
      </c>
    </row>
    <row r="273" spans="1:17" x14ac:dyDescent="0.25">
      <c r="A273" s="9">
        <f t="shared" si="56"/>
        <v>37834</v>
      </c>
      <c r="B273" s="18">
        <v>37848</v>
      </c>
      <c r="C273" s="26">
        <v>66.120674133300696</v>
      </c>
      <c r="D273" s="19">
        <v>39.533897399902301</v>
      </c>
      <c r="E273" s="11">
        <f t="shared" si="61"/>
        <v>11</v>
      </c>
      <c r="F273" s="28">
        <f t="shared" si="62"/>
        <v>3.1158843887752223E-3</v>
      </c>
      <c r="G273" s="28">
        <f t="shared" si="63"/>
        <v>-6.0925662931915708E-4</v>
      </c>
      <c r="H273" s="27">
        <f t="shared" si="57"/>
        <v>1</v>
      </c>
      <c r="I273" s="27">
        <f t="shared" si="58"/>
        <v>0</v>
      </c>
      <c r="J273" s="27">
        <f t="shared" si="59"/>
        <v>0</v>
      </c>
      <c r="K273" s="28">
        <f t="shared" si="64"/>
        <v>0</v>
      </c>
      <c r="L273" s="28">
        <f t="shared" si="65"/>
        <v>0</v>
      </c>
      <c r="M273" s="28">
        <f t="shared" si="66"/>
        <v>0</v>
      </c>
      <c r="N273" s="28">
        <f t="shared" si="67"/>
        <v>0</v>
      </c>
      <c r="O273" s="28">
        <f t="shared" si="60"/>
        <v>3.7251410180943792E-3</v>
      </c>
      <c r="P273" s="28">
        <f t="shared" si="68"/>
        <v>0</v>
      </c>
      <c r="Q273" s="13">
        <f t="shared" si="69"/>
        <v>0</v>
      </c>
    </row>
    <row r="274" spans="1:17" x14ac:dyDescent="0.25">
      <c r="A274" s="9">
        <f t="shared" si="56"/>
        <v>37834</v>
      </c>
      <c r="B274" s="18">
        <v>37851</v>
      </c>
      <c r="C274" s="26">
        <v>66.691497802734304</v>
      </c>
      <c r="D274" s="19">
        <v>39.717086791992102</v>
      </c>
      <c r="E274" s="11">
        <f t="shared" si="61"/>
        <v>12</v>
      </c>
      <c r="F274" s="28">
        <f t="shared" si="62"/>
        <v>8.5960070680052691E-3</v>
      </c>
      <c r="G274" s="28">
        <f t="shared" si="63"/>
        <v>4.6230269623454504E-3</v>
      </c>
      <c r="H274" s="27">
        <f t="shared" si="57"/>
        <v>1</v>
      </c>
      <c r="I274" s="27">
        <f t="shared" si="58"/>
        <v>0</v>
      </c>
      <c r="J274" s="27">
        <f t="shared" si="59"/>
        <v>0</v>
      </c>
      <c r="K274" s="28">
        <f t="shared" si="64"/>
        <v>0</v>
      </c>
      <c r="L274" s="28">
        <f t="shared" si="65"/>
        <v>0</v>
      </c>
      <c r="M274" s="28">
        <f t="shared" si="66"/>
        <v>0</v>
      </c>
      <c r="N274" s="28">
        <f t="shared" si="67"/>
        <v>0</v>
      </c>
      <c r="O274" s="28">
        <f t="shared" si="60"/>
        <v>3.9729801056598187E-3</v>
      </c>
      <c r="P274" s="28">
        <f t="shared" si="68"/>
        <v>0</v>
      </c>
      <c r="Q274" s="13">
        <f t="shared" si="69"/>
        <v>0</v>
      </c>
    </row>
    <row r="275" spans="1:17" x14ac:dyDescent="0.25">
      <c r="A275" s="9">
        <f t="shared" si="56"/>
        <v>37834</v>
      </c>
      <c r="B275" s="18">
        <v>37852</v>
      </c>
      <c r="C275" s="26">
        <v>66.943702697753906</v>
      </c>
      <c r="D275" s="19">
        <v>40.329414367675703</v>
      </c>
      <c r="E275" s="11">
        <f t="shared" si="61"/>
        <v>13</v>
      </c>
      <c r="F275" s="28">
        <f t="shared" si="62"/>
        <v>3.77453236134231E-3</v>
      </c>
      <c r="G275" s="28">
        <f t="shared" si="63"/>
        <v>1.5299594888306596E-2</v>
      </c>
      <c r="H275" s="27">
        <f t="shared" si="57"/>
        <v>1</v>
      </c>
      <c r="I275" s="27">
        <f t="shared" si="58"/>
        <v>0</v>
      </c>
      <c r="J275" s="27">
        <f t="shared" si="59"/>
        <v>0</v>
      </c>
      <c r="K275" s="28">
        <f t="shared" si="64"/>
        <v>0</v>
      </c>
      <c r="L275" s="28">
        <f t="shared" si="65"/>
        <v>0</v>
      </c>
      <c r="M275" s="28">
        <f t="shared" si="66"/>
        <v>0</v>
      </c>
      <c r="N275" s="28">
        <f t="shared" si="67"/>
        <v>0</v>
      </c>
      <c r="O275" s="28">
        <f t="shared" si="60"/>
        <v>-1.1525062526964287E-2</v>
      </c>
      <c r="P275" s="28">
        <f t="shared" si="68"/>
        <v>0</v>
      </c>
      <c r="Q275" s="13">
        <f t="shared" si="69"/>
        <v>0</v>
      </c>
    </row>
    <row r="276" spans="1:17" x14ac:dyDescent="0.25">
      <c r="A276" s="9">
        <f t="shared" si="56"/>
        <v>37834</v>
      </c>
      <c r="B276" s="18">
        <v>37853</v>
      </c>
      <c r="C276" s="26">
        <v>66.671585083007798</v>
      </c>
      <c r="D276" s="19">
        <v>40.112430572509702</v>
      </c>
      <c r="E276" s="11">
        <f t="shared" si="61"/>
        <v>14</v>
      </c>
      <c r="F276" s="28">
        <f t="shared" si="62"/>
        <v>-4.0731565299443797E-3</v>
      </c>
      <c r="G276" s="28">
        <f t="shared" si="63"/>
        <v>-5.3948121549198605E-3</v>
      </c>
      <c r="H276" s="27">
        <f t="shared" si="57"/>
        <v>1</v>
      </c>
      <c r="I276" s="27">
        <f t="shared" si="58"/>
        <v>0</v>
      </c>
      <c r="J276" s="27">
        <f t="shared" si="59"/>
        <v>0</v>
      </c>
      <c r="K276" s="28">
        <f t="shared" si="64"/>
        <v>0</v>
      </c>
      <c r="L276" s="28">
        <f t="shared" si="65"/>
        <v>0</v>
      </c>
      <c r="M276" s="28">
        <f t="shared" si="66"/>
        <v>0</v>
      </c>
      <c r="N276" s="28">
        <f t="shared" si="67"/>
        <v>0</v>
      </c>
      <c r="O276" s="28">
        <f t="shared" si="60"/>
        <v>1.3216556249754808E-3</v>
      </c>
      <c r="P276" s="28">
        <f t="shared" si="68"/>
        <v>0</v>
      </c>
      <c r="Q276" s="13">
        <f t="shared" si="69"/>
        <v>0</v>
      </c>
    </row>
    <row r="277" spans="1:17" x14ac:dyDescent="0.25">
      <c r="A277" s="9">
        <f t="shared" si="56"/>
        <v>37834</v>
      </c>
      <c r="B277" s="18">
        <v>37854</v>
      </c>
      <c r="C277" s="26">
        <v>66.883987426757798</v>
      </c>
      <c r="D277" s="19">
        <v>40.016014099121001</v>
      </c>
      <c r="E277" s="11">
        <f t="shared" si="61"/>
        <v>15</v>
      </c>
      <c r="F277" s="28">
        <f t="shared" si="62"/>
        <v>3.1807362108949942E-3</v>
      </c>
      <c r="G277" s="28">
        <f t="shared" si="63"/>
        <v>-2.4065491428579022E-3</v>
      </c>
      <c r="H277" s="27">
        <f t="shared" si="57"/>
        <v>1</v>
      </c>
      <c r="I277" s="27">
        <f t="shared" si="58"/>
        <v>0</v>
      </c>
      <c r="J277" s="27">
        <f t="shared" si="59"/>
        <v>0</v>
      </c>
      <c r="K277" s="28">
        <f t="shared" si="64"/>
        <v>0</v>
      </c>
      <c r="L277" s="28">
        <f t="shared" si="65"/>
        <v>0</v>
      </c>
      <c r="M277" s="28">
        <f t="shared" si="66"/>
        <v>0</v>
      </c>
      <c r="N277" s="28">
        <f t="shared" si="67"/>
        <v>0</v>
      </c>
      <c r="O277" s="28">
        <f t="shared" si="60"/>
        <v>5.5872853537528959E-3</v>
      </c>
      <c r="P277" s="28">
        <f t="shared" si="68"/>
        <v>0</v>
      </c>
      <c r="Q277" s="13">
        <f t="shared" si="69"/>
        <v>0</v>
      </c>
    </row>
    <row r="278" spans="1:17" x14ac:dyDescent="0.25">
      <c r="A278" s="9">
        <f t="shared" si="56"/>
        <v>37834</v>
      </c>
      <c r="B278" s="18">
        <v>37855</v>
      </c>
      <c r="C278" s="26">
        <v>66.220245361328097</v>
      </c>
      <c r="D278" s="19">
        <v>40.194374084472599</v>
      </c>
      <c r="E278" s="11">
        <f t="shared" si="61"/>
        <v>16</v>
      </c>
      <c r="F278" s="28">
        <f t="shared" si="62"/>
        <v>-9.9733502573064008E-3</v>
      </c>
      <c r="G278" s="28">
        <f t="shared" si="63"/>
        <v>4.447311211580489E-3</v>
      </c>
      <c r="H278" s="27">
        <f t="shared" si="57"/>
        <v>0</v>
      </c>
      <c r="I278" s="27">
        <f t="shared" si="58"/>
        <v>1</v>
      </c>
      <c r="J278" s="27">
        <f t="shared" si="59"/>
        <v>0</v>
      </c>
      <c r="K278" s="28">
        <f t="shared" si="64"/>
        <v>-9.9733502573064008E-3</v>
      </c>
      <c r="L278" s="28">
        <f t="shared" si="65"/>
        <v>4.447311211580489E-3</v>
      </c>
      <c r="M278" s="28">
        <f t="shared" si="66"/>
        <v>0</v>
      </c>
      <c r="N278" s="28">
        <f t="shared" si="67"/>
        <v>0</v>
      </c>
      <c r="O278" s="28">
        <f t="shared" si="60"/>
        <v>0</v>
      </c>
      <c r="P278" s="28">
        <f t="shared" si="68"/>
        <v>-1.4420661468886889E-2</v>
      </c>
      <c r="Q278" s="13">
        <f t="shared" si="69"/>
        <v>0</v>
      </c>
    </row>
    <row r="279" spans="1:17" x14ac:dyDescent="0.25">
      <c r="A279" s="9">
        <f t="shared" si="56"/>
        <v>37834</v>
      </c>
      <c r="B279" s="18">
        <v>37858</v>
      </c>
      <c r="C279" s="26">
        <v>66.326461791992102</v>
      </c>
      <c r="D279" s="19">
        <v>39.880962371826101</v>
      </c>
      <c r="E279" s="11">
        <f t="shared" si="61"/>
        <v>17</v>
      </c>
      <c r="F279" s="28">
        <f t="shared" si="62"/>
        <v>1.6027022576616127E-3</v>
      </c>
      <c r="G279" s="28">
        <f t="shared" si="63"/>
        <v>-7.827961190674115E-3</v>
      </c>
      <c r="H279" s="27">
        <f t="shared" si="57"/>
        <v>0</v>
      </c>
      <c r="I279" s="27">
        <f t="shared" si="58"/>
        <v>1</v>
      </c>
      <c r="J279" s="27">
        <f t="shared" si="59"/>
        <v>0</v>
      </c>
      <c r="K279" s="28">
        <f t="shared" si="64"/>
        <v>1.6027022576616127E-3</v>
      </c>
      <c r="L279" s="28">
        <f t="shared" si="65"/>
        <v>-7.827961190674115E-3</v>
      </c>
      <c r="M279" s="28">
        <f t="shared" si="66"/>
        <v>0</v>
      </c>
      <c r="N279" s="28">
        <f t="shared" si="67"/>
        <v>0</v>
      </c>
      <c r="O279" s="28">
        <f t="shared" si="60"/>
        <v>0</v>
      </c>
      <c r="P279" s="28">
        <f t="shared" si="68"/>
        <v>9.4306634483357285E-3</v>
      </c>
      <c r="Q279" s="13">
        <f t="shared" si="69"/>
        <v>0</v>
      </c>
    </row>
    <row r="280" spans="1:17" x14ac:dyDescent="0.25">
      <c r="A280" s="9">
        <f t="shared" si="56"/>
        <v>37834</v>
      </c>
      <c r="B280" s="18">
        <v>37859</v>
      </c>
      <c r="C280" s="26">
        <v>66.445907592773395</v>
      </c>
      <c r="D280" s="19">
        <v>40.194374084472599</v>
      </c>
      <c r="E280" s="11">
        <f t="shared" si="61"/>
        <v>18</v>
      </c>
      <c r="F280" s="28">
        <f t="shared" si="62"/>
        <v>1.7992573840254172E-3</v>
      </c>
      <c r="G280" s="28">
        <f t="shared" si="63"/>
        <v>7.8279611906740595E-3</v>
      </c>
      <c r="H280" s="27">
        <f t="shared" si="57"/>
        <v>0</v>
      </c>
      <c r="I280" s="27">
        <f t="shared" si="58"/>
        <v>1</v>
      </c>
      <c r="J280" s="27">
        <f t="shared" si="59"/>
        <v>0</v>
      </c>
      <c r="K280" s="28">
        <f t="shared" si="64"/>
        <v>1.7992573840254172E-3</v>
      </c>
      <c r="L280" s="28">
        <f t="shared" si="65"/>
        <v>7.8279611906740595E-3</v>
      </c>
      <c r="M280" s="28">
        <f t="shared" si="66"/>
        <v>0</v>
      </c>
      <c r="N280" s="28">
        <f t="shared" si="67"/>
        <v>0</v>
      </c>
      <c r="O280" s="28">
        <f t="shared" si="60"/>
        <v>0</v>
      </c>
      <c r="P280" s="28">
        <f t="shared" si="68"/>
        <v>-6.0287038066486418E-3</v>
      </c>
      <c r="Q280" s="13">
        <f t="shared" si="69"/>
        <v>0</v>
      </c>
    </row>
    <row r="281" spans="1:17" x14ac:dyDescent="0.25">
      <c r="A281" s="9">
        <f t="shared" si="56"/>
        <v>37834</v>
      </c>
      <c r="B281" s="18">
        <v>37860</v>
      </c>
      <c r="C281" s="26">
        <v>66.465805053710895</v>
      </c>
      <c r="D281" s="19">
        <v>40.01118850708</v>
      </c>
      <c r="E281" s="11">
        <f t="shared" si="61"/>
        <v>19</v>
      </c>
      <c r="F281" s="28">
        <f t="shared" si="62"/>
        <v>2.9940869303308391E-4</v>
      </c>
      <c r="G281" s="28">
        <f t="shared" si="63"/>
        <v>-4.5679100052330749E-3</v>
      </c>
      <c r="H281" s="27">
        <f t="shared" si="57"/>
        <v>0</v>
      </c>
      <c r="I281" s="27">
        <f t="shared" si="58"/>
        <v>1</v>
      </c>
      <c r="J281" s="27">
        <f t="shared" si="59"/>
        <v>0</v>
      </c>
      <c r="K281" s="28">
        <f t="shared" si="64"/>
        <v>2.9940869303308391E-4</v>
      </c>
      <c r="L281" s="28">
        <f t="shared" si="65"/>
        <v>-4.5679100052330749E-3</v>
      </c>
      <c r="M281" s="28">
        <f t="shared" si="66"/>
        <v>0</v>
      </c>
      <c r="N281" s="28">
        <f t="shared" si="67"/>
        <v>0</v>
      </c>
      <c r="O281" s="28">
        <f t="shared" si="60"/>
        <v>0</v>
      </c>
      <c r="P281" s="28">
        <f t="shared" si="68"/>
        <v>4.8673186982661591E-3</v>
      </c>
      <c r="Q281" s="13">
        <f t="shared" si="69"/>
        <v>0</v>
      </c>
    </row>
    <row r="282" spans="1:17" x14ac:dyDescent="0.25">
      <c r="A282" s="9">
        <f t="shared" si="56"/>
        <v>37834</v>
      </c>
      <c r="B282" s="18">
        <v>37861</v>
      </c>
      <c r="C282" s="26">
        <v>66.877349853515597</v>
      </c>
      <c r="D282" s="19">
        <v>40.425807952880803</v>
      </c>
      <c r="E282" s="11">
        <f t="shared" si="61"/>
        <v>20</v>
      </c>
      <c r="F282" s="28">
        <f t="shared" si="62"/>
        <v>6.1727369033210723E-3</v>
      </c>
      <c r="G282" s="28">
        <f t="shared" si="63"/>
        <v>1.030926405062566E-2</v>
      </c>
      <c r="H282" s="27">
        <f t="shared" si="57"/>
        <v>0</v>
      </c>
      <c r="I282" s="27">
        <f t="shared" si="58"/>
        <v>1</v>
      </c>
      <c r="J282" s="27">
        <f t="shared" si="59"/>
        <v>0</v>
      </c>
      <c r="K282" s="28">
        <f t="shared" si="64"/>
        <v>6.1727369033210723E-3</v>
      </c>
      <c r="L282" s="28">
        <f t="shared" si="65"/>
        <v>1.030926405062566E-2</v>
      </c>
      <c r="M282" s="28">
        <f t="shared" si="66"/>
        <v>0</v>
      </c>
      <c r="N282" s="28">
        <f t="shared" si="67"/>
        <v>0</v>
      </c>
      <c r="O282" s="28">
        <f t="shared" si="60"/>
        <v>0</v>
      </c>
      <c r="P282" s="28">
        <f t="shared" si="68"/>
        <v>-4.1365271473045879E-3</v>
      </c>
      <c r="Q282" s="13">
        <f t="shared" si="69"/>
        <v>0</v>
      </c>
    </row>
    <row r="283" spans="1:17" x14ac:dyDescent="0.25">
      <c r="A283" s="9">
        <f t="shared" si="56"/>
        <v>37834</v>
      </c>
      <c r="B283" s="18">
        <v>37862</v>
      </c>
      <c r="C283" s="26">
        <v>67.328674316406193</v>
      </c>
      <c r="D283" s="19">
        <v>40.329414367675703</v>
      </c>
      <c r="E283" s="11">
        <f t="shared" si="61"/>
        <v>21</v>
      </c>
      <c r="F283" s="28">
        <f t="shared" si="62"/>
        <v>6.7258704230860307E-3</v>
      </c>
      <c r="G283" s="28">
        <f t="shared" si="63"/>
        <v>-2.3873039591953819E-3</v>
      </c>
      <c r="H283" s="27">
        <f t="shared" si="57"/>
        <v>0</v>
      </c>
      <c r="I283" s="27">
        <f t="shared" si="58"/>
        <v>1</v>
      </c>
      <c r="J283" s="27">
        <f t="shared" si="59"/>
        <v>0</v>
      </c>
      <c r="K283" s="28">
        <f t="shared" si="64"/>
        <v>6.7258704230860307E-3</v>
      </c>
      <c r="L283" s="28">
        <f t="shared" si="65"/>
        <v>-2.3873039591953819E-3</v>
      </c>
      <c r="M283" s="28">
        <f t="shared" si="66"/>
        <v>0</v>
      </c>
      <c r="N283" s="28">
        <f t="shared" si="67"/>
        <v>0</v>
      </c>
      <c r="O283" s="28">
        <f t="shared" si="60"/>
        <v>0</v>
      </c>
      <c r="P283" s="28">
        <f t="shared" si="68"/>
        <v>9.113174382281413E-3</v>
      </c>
      <c r="Q283" s="13">
        <f t="shared" si="69"/>
        <v>0</v>
      </c>
    </row>
    <row r="284" spans="1:17" x14ac:dyDescent="0.25">
      <c r="A284" s="9">
        <f t="shared" si="56"/>
        <v>37865</v>
      </c>
      <c r="B284" s="18">
        <v>37866</v>
      </c>
      <c r="C284" s="26">
        <v>68.231361389160099</v>
      </c>
      <c r="D284" s="19">
        <v>39.739536285400298</v>
      </c>
      <c r="E284" s="11">
        <f t="shared" si="61"/>
        <v>1</v>
      </c>
      <c r="F284" s="28">
        <f t="shared" si="62"/>
        <v>1.3318090550784898E-2</v>
      </c>
      <c r="G284" s="28">
        <f t="shared" si="63"/>
        <v>-1.473451942609633E-2</v>
      </c>
      <c r="H284" s="27">
        <f t="shared" si="57"/>
        <v>1</v>
      </c>
      <c r="I284" s="27">
        <f t="shared" si="58"/>
        <v>0</v>
      </c>
      <c r="J284" s="27">
        <f t="shared" si="59"/>
        <v>1</v>
      </c>
      <c r="K284" s="28">
        <f t="shared" si="64"/>
        <v>0</v>
      </c>
      <c r="L284" s="28">
        <f t="shared" si="65"/>
        <v>0</v>
      </c>
      <c r="M284" s="28">
        <f t="shared" si="66"/>
        <v>1.3318090550784898E-2</v>
      </c>
      <c r="N284" s="28">
        <f t="shared" si="67"/>
        <v>-1.473451942609633E-2</v>
      </c>
      <c r="O284" s="28">
        <f t="shared" si="60"/>
        <v>2.8052609976881228E-2</v>
      </c>
      <c r="P284" s="28">
        <f t="shared" si="68"/>
        <v>0</v>
      </c>
      <c r="Q284" s="13">
        <f t="shared" si="69"/>
        <v>2.8052609976881228E-2</v>
      </c>
    </row>
    <row r="285" spans="1:17" x14ac:dyDescent="0.25">
      <c r="A285" s="9">
        <f t="shared" si="56"/>
        <v>37865</v>
      </c>
      <c r="B285" s="18">
        <v>37867</v>
      </c>
      <c r="C285" s="26">
        <v>68.603042602539006</v>
      </c>
      <c r="D285" s="19">
        <v>39.802486419677699</v>
      </c>
      <c r="E285" s="11">
        <f t="shared" si="61"/>
        <v>2</v>
      </c>
      <c r="F285" s="28">
        <f t="shared" si="62"/>
        <v>5.4325829857625367E-3</v>
      </c>
      <c r="G285" s="28">
        <f t="shared" si="63"/>
        <v>1.5828148512951239E-3</v>
      </c>
      <c r="H285" s="27">
        <f t="shared" si="57"/>
        <v>1</v>
      </c>
      <c r="I285" s="27">
        <f t="shared" si="58"/>
        <v>0</v>
      </c>
      <c r="J285" s="27">
        <f t="shared" si="59"/>
        <v>1</v>
      </c>
      <c r="K285" s="28">
        <f t="shared" si="64"/>
        <v>0</v>
      </c>
      <c r="L285" s="28">
        <f t="shared" si="65"/>
        <v>0</v>
      </c>
      <c r="M285" s="28">
        <f t="shared" si="66"/>
        <v>5.4325829857625367E-3</v>
      </c>
      <c r="N285" s="28">
        <f t="shared" si="67"/>
        <v>1.5828148512951239E-3</v>
      </c>
      <c r="O285" s="28">
        <f t="shared" si="60"/>
        <v>3.8497681344674128E-3</v>
      </c>
      <c r="P285" s="28">
        <f t="shared" si="68"/>
        <v>0</v>
      </c>
      <c r="Q285" s="13">
        <f t="shared" si="69"/>
        <v>3.8497681344674128E-3</v>
      </c>
    </row>
    <row r="286" spans="1:17" x14ac:dyDescent="0.25">
      <c r="A286" s="9">
        <f t="shared" si="56"/>
        <v>37865</v>
      </c>
      <c r="B286" s="18">
        <v>37868</v>
      </c>
      <c r="C286" s="26">
        <v>68.636253356933594</v>
      </c>
      <c r="D286" s="19">
        <v>40.025283813476499</v>
      </c>
      <c r="E286" s="11">
        <f t="shared" si="61"/>
        <v>3</v>
      </c>
      <c r="F286" s="28">
        <f t="shared" si="62"/>
        <v>4.8398317421665283E-4</v>
      </c>
      <c r="G286" s="28">
        <f t="shared" si="63"/>
        <v>5.5819665674667149E-3</v>
      </c>
      <c r="H286" s="27">
        <f t="shared" si="57"/>
        <v>1</v>
      </c>
      <c r="I286" s="27">
        <f t="shared" si="58"/>
        <v>0</v>
      </c>
      <c r="J286" s="27">
        <f t="shared" si="59"/>
        <v>1</v>
      </c>
      <c r="K286" s="28">
        <f t="shared" si="64"/>
        <v>0</v>
      </c>
      <c r="L286" s="28">
        <f t="shared" si="65"/>
        <v>0</v>
      </c>
      <c r="M286" s="28">
        <f t="shared" si="66"/>
        <v>4.8398317421665283E-4</v>
      </c>
      <c r="N286" s="28">
        <f t="shared" si="67"/>
        <v>5.5819665674667149E-3</v>
      </c>
      <c r="O286" s="28">
        <f t="shared" si="60"/>
        <v>-5.0979833932500622E-3</v>
      </c>
      <c r="P286" s="28">
        <f t="shared" si="68"/>
        <v>0</v>
      </c>
      <c r="Q286" s="13">
        <f t="shared" si="69"/>
        <v>-5.0979833932500622E-3</v>
      </c>
    </row>
    <row r="287" spans="1:17" x14ac:dyDescent="0.25">
      <c r="A287" s="9">
        <f t="shared" si="56"/>
        <v>37865</v>
      </c>
      <c r="B287" s="18">
        <v>37869</v>
      </c>
      <c r="C287" s="26">
        <v>68.251251220703097</v>
      </c>
      <c r="D287" s="19">
        <v>40.712932586669901</v>
      </c>
      <c r="E287" s="11">
        <f t="shared" si="61"/>
        <v>4</v>
      </c>
      <c r="F287" s="28">
        <f t="shared" si="62"/>
        <v>-5.6251029280924283E-3</v>
      </c>
      <c r="G287" s="28">
        <f t="shared" si="63"/>
        <v>1.7034446184946123E-2</v>
      </c>
      <c r="H287" s="27">
        <f t="shared" si="57"/>
        <v>1</v>
      </c>
      <c r="I287" s="27">
        <f t="shared" si="58"/>
        <v>0</v>
      </c>
      <c r="J287" s="27">
        <f t="shared" si="59"/>
        <v>1</v>
      </c>
      <c r="K287" s="28">
        <f t="shared" si="64"/>
        <v>0</v>
      </c>
      <c r="L287" s="28">
        <f t="shared" si="65"/>
        <v>0</v>
      </c>
      <c r="M287" s="28">
        <f t="shared" si="66"/>
        <v>-5.6251029280924283E-3</v>
      </c>
      <c r="N287" s="28">
        <f t="shared" si="67"/>
        <v>1.7034446184946123E-2</v>
      </c>
      <c r="O287" s="28">
        <f t="shared" si="60"/>
        <v>-2.2659549113038552E-2</v>
      </c>
      <c r="P287" s="28">
        <f t="shared" si="68"/>
        <v>0</v>
      </c>
      <c r="Q287" s="13">
        <f t="shared" si="69"/>
        <v>-2.2659549113038552E-2</v>
      </c>
    </row>
    <row r="288" spans="1:17" x14ac:dyDescent="0.25">
      <c r="A288" s="9">
        <f t="shared" si="56"/>
        <v>37865</v>
      </c>
      <c r="B288" s="18">
        <v>37872</v>
      </c>
      <c r="C288" s="26">
        <v>68.815422058105398</v>
      </c>
      <c r="D288" s="19">
        <v>40.291618347167898</v>
      </c>
      <c r="E288" s="11">
        <f t="shared" si="61"/>
        <v>5</v>
      </c>
      <c r="F288" s="28">
        <f t="shared" si="62"/>
        <v>8.2321108398884756E-3</v>
      </c>
      <c r="G288" s="28">
        <f t="shared" si="63"/>
        <v>-1.0402330086040537E-2</v>
      </c>
      <c r="H288" s="27">
        <f t="shared" si="57"/>
        <v>1</v>
      </c>
      <c r="I288" s="27">
        <f t="shared" si="58"/>
        <v>0</v>
      </c>
      <c r="J288" s="27">
        <f t="shared" si="59"/>
        <v>1</v>
      </c>
      <c r="K288" s="28">
        <f t="shared" si="64"/>
        <v>0</v>
      </c>
      <c r="L288" s="28">
        <f t="shared" si="65"/>
        <v>0</v>
      </c>
      <c r="M288" s="28">
        <f t="shared" si="66"/>
        <v>8.2321108398884756E-3</v>
      </c>
      <c r="N288" s="28">
        <f t="shared" si="67"/>
        <v>-1.0402330086040537E-2</v>
      </c>
      <c r="O288" s="28">
        <f t="shared" si="60"/>
        <v>1.8634440925929013E-2</v>
      </c>
      <c r="P288" s="28">
        <f t="shared" si="68"/>
        <v>0</v>
      </c>
      <c r="Q288" s="13">
        <f t="shared" si="69"/>
        <v>1.8634440925929013E-2</v>
      </c>
    </row>
    <row r="289" spans="1:17" x14ac:dyDescent="0.25">
      <c r="A289" s="9">
        <f t="shared" si="56"/>
        <v>37865</v>
      </c>
      <c r="B289" s="18">
        <v>37873</v>
      </c>
      <c r="C289" s="26">
        <v>68.3641357421875</v>
      </c>
      <c r="D289" s="19">
        <v>40.5821723937988</v>
      </c>
      <c r="E289" s="11">
        <f t="shared" si="61"/>
        <v>6</v>
      </c>
      <c r="F289" s="28">
        <f t="shared" si="62"/>
        <v>-6.5795217767521093E-3</v>
      </c>
      <c r="G289" s="28">
        <f t="shared" si="63"/>
        <v>7.185400710814558E-3</v>
      </c>
      <c r="H289" s="27">
        <f t="shared" si="57"/>
        <v>1</v>
      </c>
      <c r="I289" s="27">
        <f t="shared" si="58"/>
        <v>0</v>
      </c>
      <c r="J289" s="27">
        <f t="shared" si="59"/>
        <v>0</v>
      </c>
      <c r="K289" s="28">
        <f t="shared" si="64"/>
        <v>0</v>
      </c>
      <c r="L289" s="28">
        <f t="shared" si="65"/>
        <v>0</v>
      </c>
      <c r="M289" s="28">
        <f t="shared" si="66"/>
        <v>0</v>
      </c>
      <c r="N289" s="28">
        <f t="shared" si="67"/>
        <v>0</v>
      </c>
      <c r="O289" s="28">
        <f t="shared" si="60"/>
        <v>-1.3764922487566666E-2</v>
      </c>
      <c r="P289" s="28">
        <f t="shared" si="68"/>
        <v>0</v>
      </c>
      <c r="Q289" s="13">
        <f t="shared" si="69"/>
        <v>0</v>
      </c>
    </row>
    <row r="290" spans="1:17" x14ac:dyDescent="0.25">
      <c r="A290" s="9">
        <f t="shared" si="56"/>
        <v>37865</v>
      </c>
      <c r="B290" s="18">
        <v>37874</v>
      </c>
      <c r="C290" s="26">
        <v>67.673820495605398</v>
      </c>
      <c r="D290" s="19">
        <v>40.993801116943303</v>
      </c>
      <c r="E290" s="11">
        <f t="shared" si="61"/>
        <v>7</v>
      </c>
      <c r="F290" s="28">
        <f t="shared" si="62"/>
        <v>-1.0148949468760488E-2</v>
      </c>
      <c r="G290" s="28">
        <f t="shared" si="63"/>
        <v>1.0091996431473668E-2</v>
      </c>
      <c r="H290" s="27">
        <f t="shared" si="57"/>
        <v>1</v>
      </c>
      <c r="I290" s="27">
        <f t="shared" si="58"/>
        <v>0</v>
      </c>
      <c r="J290" s="27">
        <f t="shared" si="59"/>
        <v>0</v>
      </c>
      <c r="K290" s="28">
        <f t="shared" si="64"/>
        <v>0</v>
      </c>
      <c r="L290" s="28">
        <f t="shared" si="65"/>
        <v>0</v>
      </c>
      <c r="M290" s="28">
        <f t="shared" si="66"/>
        <v>0</v>
      </c>
      <c r="N290" s="28">
        <f t="shared" si="67"/>
        <v>0</v>
      </c>
      <c r="O290" s="28">
        <f t="shared" si="60"/>
        <v>-2.0240945900234154E-2</v>
      </c>
      <c r="P290" s="28">
        <f t="shared" si="68"/>
        <v>0</v>
      </c>
      <c r="Q290" s="13">
        <f t="shared" si="69"/>
        <v>0</v>
      </c>
    </row>
    <row r="291" spans="1:17" x14ac:dyDescent="0.25">
      <c r="A291" s="9">
        <f t="shared" si="56"/>
        <v>37865</v>
      </c>
      <c r="B291" s="18">
        <v>37875</v>
      </c>
      <c r="C291" s="26">
        <v>67.872917175292898</v>
      </c>
      <c r="D291" s="19">
        <v>40.727451324462798</v>
      </c>
      <c r="E291" s="11">
        <f t="shared" si="61"/>
        <v>8</v>
      </c>
      <c r="F291" s="28">
        <f t="shared" si="62"/>
        <v>2.9376852042648292E-3</v>
      </c>
      <c r="G291" s="28">
        <f t="shared" si="63"/>
        <v>-6.5185181980659248E-3</v>
      </c>
      <c r="H291" s="27">
        <f t="shared" si="57"/>
        <v>1</v>
      </c>
      <c r="I291" s="27">
        <f t="shared" si="58"/>
        <v>0</v>
      </c>
      <c r="J291" s="27">
        <f t="shared" si="59"/>
        <v>0</v>
      </c>
      <c r="K291" s="28">
        <f t="shared" si="64"/>
        <v>0</v>
      </c>
      <c r="L291" s="28">
        <f t="shared" si="65"/>
        <v>0</v>
      </c>
      <c r="M291" s="28">
        <f t="shared" si="66"/>
        <v>0</v>
      </c>
      <c r="N291" s="28">
        <f t="shared" si="67"/>
        <v>0</v>
      </c>
      <c r="O291" s="28">
        <f t="shared" si="60"/>
        <v>9.4562034023307536E-3</v>
      </c>
      <c r="P291" s="28">
        <f t="shared" si="68"/>
        <v>0</v>
      </c>
      <c r="Q291" s="13">
        <f t="shared" si="69"/>
        <v>0</v>
      </c>
    </row>
    <row r="292" spans="1:17" x14ac:dyDescent="0.25">
      <c r="A292" s="9">
        <f t="shared" si="56"/>
        <v>37865</v>
      </c>
      <c r="B292" s="18">
        <v>37876</v>
      </c>
      <c r="C292" s="26">
        <v>67.999008178710895</v>
      </c>
      <c r="D292" s="19">
        <v>41.008338928222599</v>
      </c>
      <c r="E292" s="11">
        <f t="shared" si="61"/>
        <v>9</v>
      </c>
      <c r="F292" s="28">
        <f t="shared" si="62"/>
        <v>1.8560278628041459E-3</v>
      </c>
      <c r="G292" s="28">
        <f t="shared" si="63"/>
        <v>6.8730897110433281E-3</v>
      </c>
      <c r="H292" s="27">
        <f t="shared" si="57"/>
        <v>1</v>
      </c>
      <c r="I292" s="27">
        <f t="shared" si="58"/>
        <v>0</v>
      </c>
      <c r="J292" s="27">
        <f t="shared" si="59"/>
        <v>0</v>
      </c>
      <c r="K292" s="28">
        <f t="shared" si="64"/>
        <v>0</v>
      </c>
      <c r="L292" s="28">
        <f t="shared" si="65"/>
        <v>0</v>
      </c>
      <c r="M292" s="28">
        <f t="shared" si="66"/>
        <v>0</v>
      </c>
      <c r="N292" s="28">
        <f t="shared" si="67"/>
        <v>0</v>
      </c>
      <c r="O292" s="28">
        <f t="shared" si="60"/>
        <v>-5.0170618482391818E-3</v>
      </c>
      <c r="P292" s="28">
        <f t="shared" si="68"/>
        <v>0</v>
      </c>
      <c r="Q292" s="13">
        <f t="shared" si="69"/>
        <v>0</v>
      </c>
    </row>
    <row r="293" spans="1:17" x14ac:dyDescent="0.25">
      <c r="A293" s="9">
        <f t="shared" si="56"/>
        <v>37865</v>
      </c>
      <c r="B293" s="18">
        <v>37879</v>
      </c>
      <c r="C293" s="26">
        <v>67.760108947753906</v>
      </c>
      <c r="D293" s="19">
        <v>40.945381164550703</v>
      </c>
      <c r="E293" s="11">
        <f t="shared" si="61"/>
        <v>10</v>
      </c>
      <c r="F293" s="28">
        <f t="shared" si="62"/>
        <v>-3.5194612724287521E-3</v>
      </c>
      <c r="G293" s="28">
        <f t="shared" si="63"/>
        <v>-1.5364226537962983E-3</v>
      </c>
      <c r="H293" s="27">
        <f t="shared" si="57"/>
        <v>1</v>
      </c>
      <c r="I293" s="27">
        <f t="shared" si="58"/>
        <v>0</v>
      </c>
      <c r="J293" s="27">
        <f t="shared" si="59"/>
        <v>0</v>
      </c>
      <c r="K293" s="28">
        <f t="shared" si="64"/>
        <v>0</v>
      </c>
      <c r="L293" s="28">
        <f t="shared" si="65"/>
        <v>0</v>
      </c>
      <c r="M293" s="28">
        <f t="shared" si="66"/>
        <v>0</v>
      </c>
      <c r="N293" s="28">
        <f t="shared" si="67"/>
        <v>0</v>
      </c>
      <c r="O293" s="28">
        <f t="shared" si="60"/>
        <v>-1.9830386186324538E-3</v>
      </c>
      <c r="P293" s="28">
        <f t="shared" si="68"/>
        <v>0</v>
      </c>
      <c r="Q293" s="13">
        <f t="shared" si="69"/>
        <v>0</v>
      </c>
    </row>
    <row r="294" spans="1:17" x14ac:dyDescent="0.25">
      <c r="A294" s="9">
        <f t="shared" si="56"/>
        <v>37865</v>
      </c>
      <c r="B294" s="18">
        <v>37880</v>
      </c>
      <c r="C294" s="26">
        <v>68.749038696289006</v>
      </c>
      <c r="D294" s="19">
        <v>40.882423400878899</v>
      </c>
      <c r="E294" s="11">
        <f t="shared" si="61"/>
        <v>11</v>
      </c>
      <c r="F294" s="28">
        <f t="shared" si="62"/>
        <v>1.4489095659376398E-2</v>
      </c>
      <c r="G294" s="28">
        <f t="shared" si="63"/>
        <v>-1.5387868812836228E-3</v>
      </c>
      <c r="H294" s="27">
        <f t="shared" si="57"/>
        <v>1</v>
      </c>
      <c r="I294" s="27">
        <f t="shared" si="58"/>
        <v>0</v>
      </c>
      <c r="J294" s="27">
        <f t="shared" si="59"/>
        <v>0</v>
      </c>
      <c r="K294" s="28">
        <f t="shared" si="64"/>
        <v>0</v>
      </c>
      <c r="L294" s="28">
        <f t="shared" si="65"/>
        <v>0</v>
      </c>
      <c r="M294" s="28">
        <f t="shared" si="66"/>
        <v>0</v>
      </c>
      <c r="N294" s="28">
        <f t="shared" si="67"/>
        <v>0</v>
      </c>
      <c r="O294" s="28">
        <f t="shared" si="60"/>
        <v>1.602788254066002E-2</v>
      </c>
      <c r="P294" s="28">
        <f t="shared" si="68"/>
        <v>0</v>
      </c>
      <c r="Q294" s="13">
        <f t="shared" si="69"/>
        <v>0</v>
      </c>
    </row>
    <row r="295" spans="1:17" x14ac:dyDescent="0.25">
      <c r="A295" s="9">
        <f t="shared" si="56"/>
        <v>37865</v>
      </c>
      <c r="B295" s="18">
        <v>37881</v>
      </c>
      <c r="C295" s="26">
        <v>68.616302490234304</v>
      </c>
      <c r="D295" s="19">
        <v>41.390895843505803</v>
      </c>
      <c r="E295" s="11">
        <f t="shared" si="61"/>
        <v>12</v>
      </c>
      <c r="F295" s="28">
        <f t="shared" si="62"/>
        <v>-1.9326017206632612E-3</v>
      </c>
      <c r="G295" s="28">
        <f t="shared" si="63"/>
        <v>1.2360724504621279E-2</v>
      </c>
      <c r="H295" s="27">
        <f t="shared" si="57"/>
        <v>1</v>
      </c>
      <c r="I295" s="27">
        <f t="shared" si="58"/>
        <v>0</v>
      </c>
      <c r="J295" s="27">
        <f t="shared" si="59"/>
        <v>0</v>
      </c>
      <c r="K295" s="28">
        <f t="shared" si="64"/>
        <v>0</v>
      </c>
      <c r="L295" s="28">
        <f t="shared" si="65"/>
        <v>0</v>
      </c>
      <c r="M295" s="28">
        <f t="shared" si="66"/>
        <v>0</v>
      </c>
      <c r="N295" s="28">
        <f t="shared" si="67"/>
        <v>0</v>
      </c>
      <c r="O295" s="28">
        <f t="shared" si="60"/>
        <v>-1.429332622528454E-2</v>
      </c>
      <c r="P295" s="28">
        <f t="shared" si="68"/>
        <v>0</v>
      </c>
      <c r="Q295" s="13">
        <f t="shared" si="69"/>
        <v>0</v>
      </c>
    </row>
    <row r="296" spans="1:17" x14ac:dyDescent="0.25">
      <c r="A296" s="9">
        <f t="shared" si="56"/>
        <v>37865</v>
      </c>
      <c r="B296" s="18">
        <v>37882</v>
      </c>
      <c r="C296" s="26">
        <v>69.426071166992102</v>
      </c>
      <c r="D296" s="19">
        <v>41.419975280761697</v>
      </c>
      <c r="E296" s="11">
        <f t="shared" si="61"/>
        <v>13</v>
      </c>
      <c r="F296" s="28">
        <f t="shared" si="62"/>
        <v>1.1732310069849447E-2</v>
      </c>
      <c r="G296" s="28">
        <f t="shared" si="63"/>
        <v>7.0230968606798988E-4</v>
      </c>
      <c r="H296" s="27">
        <f t="shared" si="57"/>
        <v>1</v>
      </c>
      <c r="I296" s="27">
        <f t="shared" si="58"/>
        <v>0</v>
      </c>
      <c r="J296" s="27">
        <f t="shared" si="59"/>
        <v>0</v>
      </c>
      <c r="K296" s="28">
        <f t="shared" si="64"/>
        <v>0</v>
      </c>
      <c r="L296" s="28">
        <f t="shared" si="65"/>
        <v>0</v>
      </c>
      <c r="M296" s="28">
        <f t="shared" si="66"/>
        <v>0</v>
      </c>
      <c r="N296" s="28">
        <f t="shared" si="67"/>
        <v>0</v>
      </c>
      <c r="O296" s="28">
        <f t="shared" si="60"/>
        <v>1.1030000383781456E-2</v>
      </c>
      <c r="P296" s="28">
        <f t="shared" si="68"/>
        <v>0</v>
      </c>
      <c r="Q296" s="13">
        <f t="shared" si="69"/>
        <v>0</v>
      </c>
    </row>
    <row r="297" spans="1:17" x14ac:dyDescent="0.25">
      <c r="A297" s="9">
        <f t="shared" si="56"/>
        <v>37865</v>
      </c>
      <c r="B297" s="18">
        <v>37883</v>
      </c>
      <c r="C297" s="26">
        <v>69.072921752929602</v>
      </c>
      <c r="D297" s="19">
        <v>41.468379974365199</v>
      </c>
      <c r="E297" s="11">
        <f t="shared" si="61"/>
        <v>14</v>
      </c>
      <c r="F297" s="28">
        <f t="shared" si="62"/>
        <v>-5.0996786615084243E-3</v>
      </c>
      <c r="G297" s="28">
        <f t="shared" si="63"/>
        <v>1.1679493206722257E-3</v>
      </c>
      <c r="H297" s="27">
        <f t="shared" si="57"/>
        <v>1</v>
      </c>
      <c r="I297" s="27">
        <f t="shared" si="58"/>
        <v>0</v>
      </c>
      <c r="J297" s="27">
        <f t="shared" si="59"/>
        <v>0</v>
      </c>
      <c r="K297" s="28">
        <f t="shared" si="64"/>
        <v>0</v>
      </c>
      <c r="L297" s="28">
        <f t="shared" si="65"/>
        <v>0</v>
      </c>
      <c r="M297" s="28">
        <f t="shared" si="66"/>
        <v>0</v>
      </c>
      <c r="N297" s="28">
        <f t="shared" si="67"/>
        <v>0</v>
      </c>
      <c r="O297" s="28">
        <f t="shared" si="60"/>
        <v>-6.2676279821806498E-3</v>
      </c>
      <c r="P297" s="28">
        <f t="shared" si="68"/>
        <v>0</v>
      </c>
      <c r="Q297" s="13">
        <f t="shared" si="69"/>
        <v>0</v>
      </c>
    </row>
    <row r="298" spans="1:17" x14ac:dyDescent="0.25">
      <c r="A298" s="9">
        <f t="shared" si="56"/>
        <v>37865</v>
      </c>
      <c r="B298" s="18">
        <v>37886</v>
      </c>
      <c r="C298" s="26">
        <v>68.326690673828097</v>
      </c>
      <c r="D298" s="19">
        <v>41.139080047607401</v>
      </c>
      <c r="E298" s="11">
        <f t="shared" si="61"/>
        <v>15</v>
      </c>
      <c r="F298" s="28">
        <f t="shared" si="62"/>
        <v>-1.0862307443330298E-2</v>
      </c>
      <c r="G298" s="28">
        <f t="shared" si="63"/>
        <v>-7.9726860252682715E-3</v>
      </c>
      <c r="H298" s="27">
        <f t="shared" si="57"/>
        <v>1</v>
      </c>
      <c r="I298" s="27">
        <f t="shared" si="58"/>
        <v>0</v>
      </c>
      <c r="J298" s="27">
        <f t="shared" si="59"/>
        <v>0</v>
      </c>
      <c r="K298" s="28">
        <f t="shared" si="64"/>
        <v>0</v>
      </c>
      <c r="L298" s="28">
        <f t="shared" si="65"/>
        <v>0</v>
      </c>
      <c r="M298" s="28">
        <f t="shared" si="66"/>
        <v>0</v>
      </c>
      <c r="N298" s="28">
        <f t="shared" si="67"/>
        <v>0</v>
      </c>
      <c r="O298" s="28">
        <f t="shared" si="60"/>
        <v>-2.8896214180620262E-3</v>
      </c>
      <c r="P298" s="28">
        <f t="shared" si="68"/>
        <v>0</v>
      </c>
      <c r="Q298" s="13">
        <f t="shared" si="69"/>
        <v>0</v>
      </c>
    </row>
    <row r="299" spans="1:17" x14ac:dyDescent="0.25">
      <c r="A299" s="9">
        <f t="shared" si="56"/>
        <v>37865</v>
      </c>
      <c r="B299" s="18">
        <v>37887</v>
      </c>
      <c r="C299" s="26">
        <v>68.586563110351506</v>
      </c>
      <c r="D299" s="19">
        <v>41.419975280761697</v>
      </c>
      <c r="E299" s="11">
        <f t="shared" si="61"/>
        <v>16</v>
      </c>
      <c r="F299" s="28">
        <f t="shared" si="62"/>
        <v>3.796166425428849E-3</v>
      </c>
      <c r="G299" s="28">
        <f t="shared" si="63"/>
        <v>6.8047367045962022E-3</v>
      </c>
      <c r="H299" s="27">
        <f t="shared" si="57"/>
        <v>0</v>
      </c>
      <c r="I299" s="27">
        <f t="shared" si="58"/>
        <v>1</v>
      </c>
      <c r="J299" s="27">
        <f t="shared" si="59"/>
        <v>0</v>
      </c>
      <c r="K299" s="28">
        <f t="shared" si="64"/>
        <v>3.796166425428849E-3</v>
      </c>
      <c r="L299" s="28">
        <f t="shared" si="65"/>
        <v>6.8047367045962022E-3</v>
      </c>
      <c r="M299" s="28">
        <f t="shared" si="66"/>
        <v>0</v>
      </c>
      <c r="N299" s="28">
        <f t="shared" si="67"/>
        <v>0</v>
      </c>
      <c r="O299" s="28">
        <f t="shared" si="60"/>
        <v>0</v>
      </c>
      <c r="P299" s="28">
        <f t="shared" si="68"/>
        <v>-3.0085702791673532E-3</v>
      </c>
      <c r="Q299" s="13">
        <f t="shared" si="69"/>
        <v>0</v>
      </c>
    </row>
    <row r="300" spans="1:17" x14ac:dyDescent="0.25">
      <c r="A300" s="9">
        <f t="shared" si="56"/>
        <v>37865</v>
      </c>
      <c r="B300" s="18">
        <v>37888</v>
      </c>
      <c r="C300" s="26">
        <v>67.367271423339801</v>
      </c>
      <c r="D300" s="19">
        <v>41.778350830078097</v>
      </c>
      <c r="E300" s="11">
        <f t="shared" si="61"/>
        <v>17</v>
      </c>
      <c r="F300" s="28">
        <f t="shared" si="62"/>
        <v>-1.7937329727449873E-2</v>
      </c>
      <c r="G300" s="28">
        <f t="shared" si="63"/>
        <v>8.6150234644876821E-3</v>
      </c>
      <c r="H300" s="27">
        <f t="shared" si="57"/>
        <v>0</v>
      </c>
      <c r="I300" s="27">
        <f t="shared" si="58"/>
        <v>1</v>
      </c>
      <c r="J300" s="27">
        <f t="shared" si="59"/>
        <v>0</v>
      </c>
      <c r="K300" s="28">
        <f t="shared" si="64"/>
        <v>-1.7937329727449873E-2</v>
      </c>
      <c r="L300" s="28">
        <f t="shared" si="65"/>
        <v>8.6150234644876821E-3</v>
      </c>
      <c r="M300" s="28">
        <f t="shared" si="66"/>
        <v>0</v>
      </c>
      <c r="N300" s="28">
        <f t="shared" si="67"/>
        <v>0</v>
      </c>
      <c r="O300" s="28">
        <f t="shared" si="60"/>
        <v>0</v>
      </c>
      <c r="P300" s="28">
        <f t="shared" si="68"/>
        <v>-2.6552353191937557E-2</v>
      </c>
      <c r="Q300" s="13">
        <f t="shared" si="69"/>
        <v>0</v>
      </c>
    </row>
    <row r="301" spans="1:17" x14ac:dyDescent="0.25">
      <c r="A301" s="9">
        <f t="shared" si="56"/>
        <v>37865</v>
      </c>
      <c r="B301" s="18">
        <v>37889</v>
      </c>
      <c r="C301" s="26">
        <v>66.814262390136705</v>
      </c>
      <c r="D301" s="19">
        <v>41.986522674560497</v>
      </c>
      <c r="E301" s="11">
        <f t="shared" si="61"/>
        <v>18</v>
      </c>
      <c r="F301" s="28">
        <f t="shared" si="62"/>
        <v>-8.242746204602509E-3</v>
      </c>
      <c r="G301" s="28">
        <f t="shared" si="63"/>
        <v>4.9703954496282624E-3</v>
      </c>
      <c r="H301" s="27">
        <f t="shared" si="57"/>
        <v>0</v>
      </c>
      <c r="I301" s="27">
        <f t="shared" si="58"/>
        <v>1</v>
      </c>
      <c r="J301" s="27">
        <f t="shared" si="59"/>
        <v>0</v>
      </c>
      <c r="K301" s="28">
        <f t="shared" si="64"/>
        <v>-8.242746204602509E-3</v>
      </c>
      <c r="L301" s="28">
        <f t="shared" si="65"/>
        <v>4.9703954496282624E-3</v>
      </c>
      <c r="M301" s="28">
        <f t="shared" si="66"/>
        <v>0</v>
      </c>
      <c r="N301" s="28">
        <f t="shared" si="67"/>
        <v>0</v>
      </c>
      <c r="O301" s="28">
        <f t="shared" si="60"/>
        <v>0</v>
      </c>
      <c r="P301" s="28">
        <f t="shared" si="68"/>
        <v>-1.3213141654230771E-2</v>
      </c>
      <c r="Q301" s="13">
        <f t="shared" si="69"/>
        <v>0</v>
      </c>
    </row>
    <row r="302" spans="1:17" x14ac:dyDescent="0.25">
      <c r="A302" s="9">
        <f t="shared" si="56"/>
        <v>37865</v>
      </c>
      <c r="B302" s="18">
        <v>37890</v>
      </c>
      <c r="C302" s="26">
        <v>66.594375610351506</v>
      </c>
      <c r="D302" s="19">
        <v>42.364311218261697</v>
      </c>
      <c r="E302" s="11">
        <f t="shared" si="61"/>
        <v>19</v>
      </c>
      <c r="F302" s="28">
        <f t="shared" si="62"/>
        <v>-3.2964429020204584E-3</v>
      </c>
      <c r="G302" s="28">
        <f t="shared" si="63"/>
        <v>8.957613158565636E-3</v>
      </c>
      <c r="H302" s="27">
        <f t="shared" si="57"/>
        <v>0</v>
      </c>
      <c r="I302" s="27">
        <f t="shared" si="58"/>
        <v>1</v>
      </c>
      <c r="J302" s="27">
        <f t="shared" si="59"/>
        <v>0</v>
      </c>
      <c r="K302" s="28">
        <f t="shared" si="64"/>
        <v>-3.2964429020204584E-3</v>
      </c>
      <c r="L302" s="28">
        <f t="shared" si="65"/>
        <v>8.957613158565636E-3</v>
      </c>
      <c r="M302" s="28">
        <f t="shared" si="66"/>
        <v>0</v>
      </c>
      <c r="N302" s="28">
        <f t="shared" si="67"/>
        <v>0</v>
      </c>
      <c r="O302" s="28">
        <f t="shared" si="60"/>
        <v>0</v>
      </c>
      <c r="P302" s="28">
        <f t="shared" si="68"/>
        <v>-1.2254056060586094E-2</v>
      </c>
      <c r="Q302" s="13">
        <f t="shared" si="69"/>
        <v>0</v>
      </c>
    </row>
    <row r="303" spans="1:17" x14ac:dyDescent="0.25">
      <c r="A303" s="9">
        <f t="shared" si="56"/>
        <v>37865</v>
      </c>
      <c r="B303" s="18">
        <v>37893</v>
      </c>
      <c r="C303" s="26">
        <v>67.247329711914006</v>
      </c>
      <c r="D303" s="19">
        <v>42.025299072265597</v>
      </c>
      <c r="E303" s="11">
        <f t="shared" si="61"/>
        <v>20</v>
      </c>
      <c r="F303" s="28">
        <f t="shared" si="62"/>
        <v>9.7571871223779659E-3</v>
      </c>
      <c r="G303" s="28">
        <f t="shared" si="63"/>
        <v>-8.0344954436431595E-3</v>
      </c>
      <c r="H303" s="27">
        <f t="shared" si="57"/>
        <v>0</v>
      </c>
      <c r="I303" s="27">
        <f t="shared" si="58"/>
        <v>1</v>
      </c>
      <c r="J303" s="27">
        <f t="shared" si="59"/>
        <v>0</v>
      </c>
      <c r="K303" s="28">
        <f t="shared" si="64"/>
        <v>9.7571871223779659E-3</v>
      </c>
      <c r="L303" s="28">
        <f t="shared" si="65"/>
        <v>-8.0344954436431595E-3</v>
      </c>
      <c r="M303" s="28">
        <f t="shared" si="66"/>
        <v>0</v>
      </c>
      <c r="N303" s="28">
        <f t="shared" si="67"/>
        <v>0</v>
      </c>
      <c r="O303" s="28">
        <f t="shared" si="60"/>
        <v>0</v>
      </c>
      <c r="P303" s="28">
        <f t="shared" si="68"/>
        <v>1.7791682566021125E-2</v>
      </c>
      <c r="Q303" s="13">
        <f t="shared" si="69"/>
        <v>0</v>
      </c>
    </row>
    <row r="304" spans="1:17" x14ac:dyDescent="0.25">
      <c r="A304" s="9">
        <f t="shared" si="56"/>
        <v>37865</v>
      </c>
      <c r="B304" s="18">
        <v>37894</v>
      </c>
      <c r="C304" s="26">
        <v>66.594375610351506</v>
      </c>
      <c r="D304" s="19">
        <v>42.722671508788999</v>
      </c>
      <c r="E304" s="11">
        <f t="shared" si="61"/>
        <v>21</v>
      </c>
      <c r="F304" s="28">
        <f t="shared" si="62"/>
        <v>-9.7571871223780682E-3</v>
      </c>
      <c r="G304" s="28">
        <f t="shared" si="63"/>
        <v>1.6457932213228204E-2</v>
      </c>
      <c r="H304" s="27">
        <f t="shared" si="57"/>
        <v>0</v>
      </c>
      <c r="I304" s="27">
        <f t="shared" si="58"/>
        <v>1</v>
      </c>
      <c r="J304" s="27">
        <f t="shared" si="59"/>
        <v>0</v>
      </c>
      <c r="K304" s="28">
        <f t="shared" si="64"/>
        <v>-9.7571871223780682E-3</v>
      </c>
      <c r="L304" s="28">
        <f t="shared" si="65"/>
        <v>1.6457932213228204E-2</v>
      </c>
      <c r="M304" s="28">
        <f t="shared" si="66"/>
        <v>0</v>
      </c>
      <c r="N304" s="28">
        <f t="shared" si="67"/>
        <v>0</v>
      </c>
      <c r="O304" s="28">
        <f t="shared" si="60"/>
        <v>0</v>
      </c>
      <c r="P304" s="28">
        <f t="shared" si="68"/>
        <v>-2.6215119335606274E-2</v>
      </c>
      <c r="Q304" s="13">
        <f t="shared" si="69"/>
        <v>0</v>
      </c>
    </row>
    <row r="305" spans="1:17" x14ac:dyDescent="0.25">
      <c r="A305" s="9">
        <f t="shared" si="56"/>
        <v>37895</v>
      </c>
      <c r="B305" s="18">
        <v>37895</v>
      </c>
      <c r="C305" s="26">
        <v>68.013542175292898</v>
      </c>
      <c r="D305" s="19">
        <v>42.560703277587798</v>
      </c>
      <c r="E305" s="11">
        <f t="shared" si="61"/>
        <v>1</v>
      </c>
      <c r="F305" s="28">
        <f t="shared" si="62"/>
        <v>2.1086711299916409E-2</v>
      </c>
      <c r="G305" s="28">
        <f t="shared" si="63"/>
        <v>-3.7983587385069751E-3</v>
      </c>
      <c r="H305" s="27">
        <f t="shared" si="57"/>
        <v>1</v>
      </c>
      <c r="I305" s="27">
        <f t="shared" si="58"/>
        <v>0</v>
      </c>
      <c r="J305" s="27">
        <f t="shared" si="59"/>
        <v>1</v>
      </c>
      <c r="K305" s="28">
        <f t="shared" si="64"/>
        <v>0</v>
      </c>
      <c r="L305" s="28">
        <f t="shared" si="65"/>
        <v>0</v>
      </c>
      <c r="M305" s="28">
        <f t="shared" si="66"/>
        <v>2.1086711299916409E-2</v>
      </c>
      <c r="N305" s="28">
        <f t="shared" si="67"/>
        <v>-3.7983587385069751E-3</v>
      </c>
      <c r="O305" s="28">
        <f t="shared" si="60"/>
        <v>2.4885070038423385E-2</v>
      </c>
      <c r="P305" s="28">
        <f t="shared" si="68"/>
        <v>0</v>
      </c>
      <c r="Q305" s="13">
        <f t="shared" si="69"/>
        <v>2.4885070038423385E-2</v>
      </c>
    </row>
    <row r="306" spans="1:17" x14ac:dyDescent="0.25">
      <c r="A306" s="9">
        <f t="shared" si="56"/>
        <v>37895</v>
      </c>
      <c r="B306" s="18">
        <v>37896</v>
      </c>
      <c r="C306" s="26">
        <v>68.260055541992102</v>
      </c>
      <c r="D306" s="19">
        <v>42.366256713867102</v>
      </c>
      <c r="E306" s="11">
        <f t="shared" si="61"/>
        <v>2</v>
      </c>
      <c r="F306" s="28">
        <f t="shared" si="62"/>
        <v>3.6179221759807235E-3</v>
      </c>
      <c r="G306" s="28">
        <f t="shared" si="63"/>
        <v>-4.579156101053649E-3</v>
      </c>
      <c r="H306" s="27">
        <f t="shared" si="57"/>
        <v>1</v>
      </c>
      <c r="I306" s="27">
        <f t="shared" si="58"/>
        <v>0</v>
      </c>
      <c r="J306" s="27">
        <f t="shared" si="59"/>
        <v>1</v>
      </c>
      <c r="K306" s="28">
        <f t="shared" si="64"/>
        <v>0</v>
      </c>
      <c r="L306" s="28">
        <f t="shared" si="65"/>
        <v>0</v>
      </c>
      <c r="M306" s="28">
        <f t="shared" si="66"/>
        <v>3.6179221759807235E-3</v>
      </c>
      <c r="N306" s="28">
        <f t="shared" si="67"/>
        <v>-4.579156101053649E-3</v>
      </c>
      <c r="O306" s="28">
        <f t="shared" si="60"/>
        <v>8.1970782770343729E-3</v>
      </c>
      <c r="P306" s="28">
        <f t="shared" si="68"/>
        <v>0</v>
      </c>
      <c r="Q306" s="13">
        <f t="shared" si="69"/>
        <v>8.1970782770343729E-3</v>
      </c>
    </row>
    <row r="307" spans="1:17" x14ac:dyDescent="0.25">
      <c r="A307" s="9">
        <f t="shared" si="56"/>
        <v>37895</v>
      </c>
      <c r="B307" s="18">
        <v>37897</v>
      </c>
      <c r="C307" s="26">
        <v>68.886383056640597</v>
      </c>
      <c r="D307" s="19">
        <v>41.476238250732401</v>
      </c>
      <c r="E307" s="11">
        <f t="shared" si="61"/>
        <v>3</v>
      </c>
      <c r="F307" s="28">
        <f t="shared" si="62"/>
        <v>9.1337678959915805E-3</v>
      </c>
      <c r="G307" s="28">
        <f t="shared" si="63"/>
        <v>-2.1231522192177991E-2</v>
      </c>
      <c r="H307" s="27">
        <f t="shared" si="57"/>
        <v>1</v>
      </c>
      <c r="I307" s="27">
        <f t="shared" si="58"/>
        <v>0</v>
      </c>
      <c r="J307" s="27">
        <f t="shared" si="59"/>
        <v>1</v>
      </c>
      <c r="K307" s="28">
        <f t="shared" si="64"/>
        <v>0</v>
      </c>
      <c r="L307" s="28">
        <f t="shared" si="65"/>
        <v>0</v>
      </c>
      <c r="M307" s="28">
        <f t="shared" si="66"/>
        <v>9.1337678959915805E-3</v>
      </c>
      <c r="N307" s="28">
        <f t="shared" si="67"/>
        <v>-2.1231522192177991E-2</v>
      </c>
      <c r="O307" s="28">
        <f t="shared" si="60"/>
        <v>3.0365290088169572E-2</v>
      </c>
      <c r="P307" s="28">
        <f t="shared" si="68"/>
        <v>0</v>
      </c>
      <c r="Q307" s="13">
        <f t="shared" si="69"/>
        <v>3.0365290088169572E-2</v>
      </c>
    </row>
    <row r="308" spans="1:17" x14ac:dyDescent="0.25">
      <c r="A308" s="9">
        <f t="shared" si="56"/>
        <v>37895</v>
      </c>
      <c r="B308" s="18">
        <v>37900</v>
      </c>
      <c r="C308" s="26">
        <v>69.199501037597599</v>
      </c>
      <c r="D308" s="19">
        <v>41.656238555908203</v>
      </c>
      <c r="E308" s="11">
        <f t="shared" si="61"/>
        <v>4</v>
      </c>
      <c r="F308" s="28">
        <f t="shared" si="62"/>
        <v>4.5351271012047407E-3</v>
      </c>
      <c r="G308" s="28">
        <f t="shared" si="63"/>
        <v>4.3304516690157403E-3</v>
      </c>
      <c r="H308" s="27">
        <f t="shared" si="57"/>
        <v>1</v>
      </c>
      <c r="I308" s="27">
        <f t="shared" si="58"/>
        <v>0</v>
      </c>
      <c r="J308" s="27">
        <f t="shared" si="59"/>
        <v>1</v>
      </c>
      <c r="K308" s="28">
        <f t="shared" si="64"/>
        <v>0</v>
      </c>
      <c r="L308" s="28">
        <f t="shared" si="65"/>
        <v>0</v>
      </c>
      <c r="M308" s="28">
        <f t="shared" si="66"/>
        <v>4.5351271012047407E-3</v>
      </c>
      <c r="N308" s="28">
        <f t="shared" si="67"/>
        <v>4.3304516690157403E-3</v>
      </c>
      <c r="O308" s="28">
        <f t="shared" si="60"/>
        <v>2.0467543218900038E-4</v>
      </c>
      <c r="P308" s="28">
        <f t="shared" si="68"/>
        <v>0</v>
      </c>
      <c r="Q308" s="13">
        <f t="shared" si="69"/>
        <v>2.0467543218900038E-4</v>
      </c>
    </row>
    <row r="309" spans="1:17" x14ac:dyDescent="0.25">
      <c r="A309" s="9">
        <f t="shared" si="56"/>
        <v>37895</v>
      </c>
      <c r="B309" s="18">
        <v>37901</v>
      </c>
      <c r="C309" s="26">
        <v>69.466056823730398</v>
      </c>
      <c r="D309" s="19">
        <v>41.174766540527301</v>
      </c>
      <c r="E309" s="11">
        <f t="shared" si="61"/>
        <v>5</v>
      </c>
      <c r="F309" s="28">
        <f t="shared" si="62"/>
        <v>3.8445900852545718E-3</v>
      </c>
      <c r="G309" s="28">
        <f t="shared" si="63"/>
        <v>-1.1625536536978506E-2</v>
      </c>
      <c r="H309" s="27">
        <f t="shared" si="57"/>
        <v>1</v>
      </c>
      <c r="I309" s="27">
        <f t="shared" si="58"/>
        <v>0</v>
      </c>
      <c r="J309" s="27">
        <f t="shared" si="59"/>
        <v>1</v>
      </c>
      <c r="K309" s="28">
        <f t="shared" si="64"/>
        <v>0</v>
      </c>
      <c r="L309" s="28">
        <f t="shared" si="65"/>
        <v>0</v>
      </c>
      <c r="M309" s="28">
        <f t="shared" si="66"/>
        <v>3.8445900852545718E-3</v>
      </c>
      <c r="N309" s="28">
        <f t="shared" si="67"/>
        <v>-1.1625536536978506E-2</v>
      </c>
      <c r="O309" s="28">
        <f t="shared" si="60"/>
        <v>1.5470126622233078E-2</v>
      </c>
      <c r="P309" s="28">
        <f t="shared" si="68"/>
        <v>0</v>
      </c>
      <c r="Q309" s="13">
        <f t="shared" si="69"/>
        <v>1.5470126622233078E-2</v>
      </c>
    </row>
    <row r="310" spans="1:17" x14ac:dyDescent="0.25">
      <c r="A310" s="9">
        <f t="shared" si="56"/>
        <v>37895</v>
      </c>
      <c r="B310" s="18">
        <v>37902</v>
      </c>
      <c r="C310" s="26">
        <v>69.292800903320298</v>
      </c>
      <c r="D310" s="19">
        <v>41.1650390625</v>
      </c>
      <c r="E310" s="11">
        <f t="shared" si="61"/>
        <v>6</v>
      </c>
      <c r="F310" s="28">
        <f t="shared" si="62"/>
        <v>-2.4972245128754853E-3</v>
      </c>
      <c r="G310" s="28">
        <f t="shared" si="63"/>
        <v>-2.3627644008428398E-4</v>
      </c>
      <c r="H310" s="27">
        <f t="shared" si="57"/>
        <v>1</v>
      </c>
      <c r="I310" s="27">
        <f t="shared" si="58"/>
        <v>0</v>
      </c>
      <c r="J310" s="27">
        <f t="shared" si="59"/>
        <v>0</v>
      </c>
      <c r="K310" s="28">
        <f t="shared" si="64"/>
        <v>0</v>
      </c>
      <c r="L310" s="28">
        <f t="shared" si="65"/>
        <v>0</v>
      </c>
      <c r="M310" s="28">
        <f t="shared" si="66"/>
        <v>0</v>
      </c>
      <c r="N310" s="28">
        <f t="shared" si="67"/>
        <v>0</v>
      </c>
      <c r="O310" s="28">
        <f t="shared" si="60"/>
        <v>-2.2609480727912015E-3</v>
      </c>
      <c r="P310" s="28">
        <f t="shared" si="68"/>
        <v>0</v>
      </c>
      <c r="Q310" s="13">
        <f t="shared" si="69"/>
        <v>0</v>
      </c>
    </row>
    <row r="311" spans="1:17" x14ac:dyDescent="0.25">
      <c r="A311" s="9">
        <f t="shared" si="56"/>
        <v>37895</v>
      </c>
      <c r="B311" s="18">
        <v>37903</v>
      </c>
      <c r="C311" s="26">
        <v>69.479362487792898</v>
      </c>
      <c r="D311" s="19">
        <v>40.873256683349602</v>
      </c>
      <c r="E311" s="11">
        <f t="shared" si="61"/>
        <v>7</v>
      </c>
      <c r="F311" s="28">
        <f t="shared" si="62"/>
        <v>2.6887481222049999E-3</v>
      </c>
      <c r="G311" s="28">
        <f t="shared" si="63"/>
        <v>-7.1133513157478961E-3</v>
      </c>
      <c r="H311" s="27">
        <f t="shared" si="57"/>
        <v>1</v>
      </c>
      <c r="I311" s="27">
        <f t="shared" si="58"/>
        <v>0</v>
      </c>
      <c r="J311" s="27">
        <f t="shared" si="59"/>
        <v>0</v>
      </c>
      <c r="K311" s="28">
        <f t="shared" si="64"/>
        <v>0</v>
      </c>
      <c r="L311" s="28">
        <f t="shared" si="65"/>
        <v>0</v>
      </c>
      <c r="M311" s="28">
        <f t="shared" si="66"/>
        <v>0</v>
      </c>
      <c r="N311" s="28">
        <f t="shared" si="67"/>
        <v>0</v>
      </c>
      <c r="O311" s="28">
        <f t="shared" si="60"/>
        <v>9.8020994379528961E-3</v>
      </c>
      <c r="P311" s="28">
        <f t="shared" si="68"/>
        <v>0</v>
      </c>
      <c r="Q311" s="13">
        <f t="shared" si="69"/>
        <v>0</v>
      </c>
    </row>
    <row r="312" spans="1:17" x14ac:dyDescent="0.25">
      <c r="A312" s="9">
        <f t="shared" si="56"/>
        <v>37895</v>
      </c>
      <c r="B312" s="18">
        <v>37904</v>
      </c>
      <c r="C312" s="26">
        <v>69.672554016113196</v>
      </c>
      <c r="D312" s="19">
        <v>41.116428375244098</v>
      </c>
      <c r="E312" s="11">
        <f t="shared" si="61"/>
        <v>8</v>
      </c>
      <c r="F312" s="28">
        <f t="shared" si="62"/>
        <v>2.7767012816031921E-3</v>
      </c>
      <c r="G312" s="28">
        <f t="shared" si="63"/>
        <v>5.9317804365417743E-3</v>
      </c>
      <c r="H312" s="27">
        <f t="shared" si="57"/>
        <v>1</v>
      </c>
      <c r="I312" s="27">
        <f t="shared" si="58"/>
        <v>0</v>
      </c>
      <c r="J312" s="27">
        <f t="shared" si="59"/>
        <v>0</v>
      </c>
      <c r="K312" s="28">
        <f t="shared" si="64"/>
        <v>0</v>
      </c>
      <c r="L312" s="28">
        <f t="shared" si="65"/>
        <v>0</v>
      </c>
      <c r="M312" s="28">
        <f t="shared" si="66"/>
        <v>0</v>
      </c>
      <c r="N312" s="28">
        <f t="shared" si="67"/>
        <v>0</v>
      </c>
      <c r="O312" s="28">
        <f t="shared" si="60"/>
        <v>-3.1550791549385822E-3</v>
      </c>
      <c r="P312" s="28">
        <f t="shared" si="68"/>
        <v>0</v>
      </c>
      <c r="Q312" s="13">
        <f t="shared" si="69"/>
        <v>0</v>
      </c>
    </row>
    <row r="313" spans="1:17" x14ac:dyDescent="0.25">
      <c r="A313" s="9">
        <f t="shared" si="56"/>
        <v>37895</v>
      </c>
      <c r="B313" s="18">
        <v>37907</v>
      </c>
      <c r="C313" s="26">
        <v>69.892478942871094</v>
      </c>
      <c r="D313" s="19">
        <v>40.9559326171875</v>
      </c>
      <c r="E313" s="11">
        <f t="shared" si="61"/>
        <v>9</v>
      </c>
      <c r="F313" s="28">
        <f t="shared" si="62"/>
        <v>3.1515789324575876E-3</v>
      </c>
      <c r="G313" s="28">
        <f t="shared" si="63"/>
        <v>-3.911084333438529E-3</v>
      </c>
      <c r="H313" s="27">
        <f t="shared" si="57"/>
        <v>1</v>
      </c>
      <c r="I313" s="27">
        <f t="shared" si="58"/>
        <v>0</v>
      </c>
      <c r="J313" s="27">
        <f t="shared" si="59"/>
        <v>0</v>
      </c>
      <c r="K313" s="28">
        <f t="shared" si="64"/>
        <v>0</v>
      </c>
      <c r="L313" s="28">
        <f t="shared" si="65"/>
        <v>0</v>
      </c>
      <c r="M313" s="28">
        <f t="shared" si="66"/>
        <v>0</v>
      </c>
      <c r="N313" s="28">
        <f t="shared" si="67"/>
        <v>0</v>
      </c>
      <c r="O313" s="28">
        <f t="shared" si="60"/>
        <v>7.0626632658961162E-3</v>
      </c>
      <c r="P313" s="28">
        <f t="shared" si="68"/>
        <v>0</v>
      </c>
      <c r="Q313" s="13">
        <f t="shared" si="69"/>
        <v>0</v>
      </c>
    </row>
    <row r="314" spans="1:17" x14ac:dyDescent="0.25">
      <c r="A314" s="9">
        <f t="shared" si="56"/>
        <v>37895</v>
      </c>
      <c r="B314" s="18">
        <v>37908</v>
      </c>
      <c r="C314" s="26">
        <v>70.138984680175696</v>
      </c>
      <c r="D314" s="19">
        <v>40.673923492431598</v>
      </c>
      <c r="E314" s="11">
        <f t="shared" si="61"/>
        <v>10</v>
      </c>
      <c r="F314" s="28">
        <f t="shared" si="62"/>
        <v>3.5207229226436455E-3</v>
      </c>
      <c r="G314" s="28">
        <f t="shared" si="63"/>
        <v>-6.9094877816913078E-3</v>
      </c>
      <c r="H314" s="27">
        <f t="shared" si="57"/>
        <v>1</v>
      </c>
      <c r="I314" s="27">
        <f t="shared" si="58"/>
        <v>0</v>
      </c>
      <c r="J314" s="27">
        <f t="shared" si="59"/>
        <v>0</v>
      </c>
      <c r="K314" s="28">
        <f t="shared" si="64"/>
        <v>0</v>
      </c>
      <c r="L314" s="28">
        <f t="shared" si="65"/>
        <v>0</v>
      </c>
      <c r="M314" s="28">
        <f t="shared" si="66"/>
        <v>0</v>
      </c>
      <c r="N314" s="28">
        <f t="shared" si="67"/>
        <v>0</v>
      </c>
      <c r="O314" s="28">
        <f t="shared" si="60"/>
        <v>1.0430210704334954E-2</v>
      </c>
      <c r="P314" s="28">
        <f t="shared" si="68"/>
        <v>0</v>
      </c>
      <c r="Q314" s="13">
        <f t="shared" si="69"/>
        <v>0</v>
      </c>
    </row>
    <row r="315" spans="1:17" x14ac:dyDescent="0.25">
      <c r="A315" s="9">
        <f t="shared" si="56"/>
        <v>37895</v>
      </c>
      <c r="B315" s="18">
        <v>37909</v>
      </c>
      <c r="C315" s="26">
        <v>69.952438354492102</v>
      </c>
      <c r="D315" s="19">
        <v>40.474494934082003</v>
      </c>
      <c r="E315" s="11">
        <f t="shared" si="61"/>
        <v>11</v>
      </c>
      <c r="F315" s="28">
        <f t="shared" si="62"/>
        <v>-2.6632099510757274E-3</v>
      </c>
      <c r="G315" s="28">
        <f t="shared" si="63"/>
        <v>-4.9151656609831076E-3</v>
      </c>
      <c r="H315" s="27">
        <f t="shared" si="57"/>
        <v>1</v>
      </c>
      <c r="I315" s="27">
        <f t="shared" si="58"/>
        <v>0</v>
      </c>
      <c r="J315" s="27">
        <f t="shared" si="59"/>
        <v>0</v>
      </c>
      <c r="K315" s="28">
        <f t="shared" si="64"/>
        <v>0</v>
      </c>
      <c r="L315" s="28">
        <f t="shared" si="65"/>
        <v>0</v>
      </c>
      <c r="M315" s="28">
        <f t="shared" si="66"/>
        <v>0</v>
      </c>
      <c r="N315" s="28">
        <f t="shared" si="67"/>
        <v>0</v>
      </c>
      <c r="O315" s="28">
        <f t="shared" si="60"/>
        <v>2.2519557099073802E-3</v>
      </c>
      <c r="P315" s="28">
        <f t="shared" si="68"/>
        <v>0</v>
      </c>
      <c r="Q315" s="13">
        <f t="shared" si="69"/>
        <v>0</v>
      </c>
    </row>
    <row r="316" spans="1:17" x14ac:dyDescent="0.25">
      <c r="A316" s="9">
        <f t="shared" si="56"/>
        <v>37895</v>
      </c>
      <c r="B316" s="18">
        <v>37910</v>
      </c>
      <c r="C316" s="26">
        <v>70.232254028320298</v>
      </c>
      <c r="D316" s="19">
        <v>40.314022064208899</v>
      </c>
      <c r="E316" s="11">
        <f t="shared" si="61"/>
        <v>12</v>
      </c>
      <c r="F316" s="28">
        <f t="shared" si="62"/>
        <v>3.9921055671377718E-3</v>
      </c>
      <c r="G316" s="28">
        <f t="shared" si="63"/>
        <v>-3.9726705449117444E-3</v>
      </c>
      <c r="H316" s="27">
        <f t="shared" si="57"/>
        <v>1</v>
      </c>
      <c r="I316" s="27">
        <f t="shared" si="58"/>
        <v>0</v>
      </c>
      <c r="J316" s="27">
        <f t="shared" si="59"/>
        <v>0</v>
      </c>
      <c r="K316" s="28">
        <f t="shared" si="64"/>
        <v>0</v>
      </c>
      <c r="L316" s="28">
        <f t="shared" si="65"/>
        <v>0</v>
      </c>
      <c r="M316" s="28">
        <f t="shared" si="66"/>
        <v>0</v>
      </c>
      <c r="N316" s="28">
        <f t="shared" si="67"/>
        <v>0</v>
      </c>
      <c r="O316" s="28">
        <f t="shared" si="60"/>
        <v>7.9647761120495153E-3</v>
      </c>
      <c r="P316" s="28">
        <f t="shared" si="68"/>
        <v>0</v>
      </c>
      <c r="Q316" s="13">
        <f t="shared" si="69"/>
        <v>0</v>
      </c>
    </row>
    <row r="317" spans="1:17" x14ac:dyDescent="0.25">
      <c r="A317" s="9">
        <f t="shared" si="56"/>
        <v>37895</v>
      </c>
      <c r="B317" s="18">
        <v>37911</v>
      </c>
      <c r="C317" s="26">
        <v>69.466056823730398</v>
      </c>
      <c r="D317" s="19">
        <v>40.625274658203097</v>
      </c>
      <c r="E317" s="11">
        <f t="shared" si="61"/>
        <v>13</v>
      </c>
      <c r="F317" s="28">
        <f t="shared" si="62"/>
        <v>-1.0969422362095861E-2</v>
      </c>
      <c r="G317" s="28">
        <f t="shared" si="63"/>
        <v>7.6910509695881819E-3</v>
      </c>
      <c r="H317" s="27">
        <f t="shared" si="57"/>
        <v>1</v>
      </c>
      <c r="I317" s="27">
        <f t="shared" si="58"/>
        <v>0</v>
      </c>
      <c r="J317" s="27">
        <f t="shared" si="59"/>
        <v>0</v>
      </c>
      <c r="K317" s="28">
        <f t="shared" si="64"/>
        <v>0</v>
      </c>
      <c r="L317" s="28">
        <f t="shared" si="65"/>
        <v>0</v>
      </c>
      <c r="M317" s="28">
        <f t="shared" si="66"/>
        <v>0</v>
      </c>
      <c r="N317" s="28">
        <f t="shared" si="67"/>
        <v>0</v>
      </c>
      <c r="O317" s="28">
        <f t="shared" si="60"/>
        <v>-1.8660473331684045E-2</v>
      </c>
      <c r="P317" s="28">
        <f t="shared" si="68"/>
        <v>0</v>
      </c>
      <c r="Q317" s="13">
        <f t="shared" si="69"/>
        <v>0</v>
      </c>
    </row>
    <row r="318" spans="1:17" x14ac:dyDescent="0.25">
      <c r="A318" s="9">
        <f t="shared" si="56"/>
        <v>37895</v>
      </c>
      <c r="B318" s="18">
        <v>37914</v>
      </c>
      <c r="C318" s="26">
        <v>69.985725402832003</v>
      </c>
      <c r="D318" s="19">
        <v>40.761421203613203</v>
      </c>
      <c r="E318" s="11">
        <f t="shared" si="61"/>
        <v>14</v>
      </c>
      <c r="F318" s="28">
        <f t="shared" si="62"/>
        <v>7.4530561940465588E-3</v>
      </c>
      <c r="G318" s="28">
        <f t="shared" si="63"/>
        <v>3.3456739081283039E-3</v>
      </c>
      <c r="H318" s="27">
        <f t="shared" si="57"/>
        <v>1</v>
      </c>
      <c r="I318" s="27">
        <f t="shared" si="58"/>
        <v>0</v>
      </c>
      <c r="J318" s="27">
        <f t="shared" si="59"/>
        <v>0</v>
      </c>
      <c r="K318" s="28">
        <f t="shared" si="64"/>
        <v>0</v>
      </c>
      <c r="L318" s="28">
        <f t="shared" si="65"/>
        <v>0</v>
      </c>
      <c r="M318" s="28">
        <f t="shared" si="66"/>
        <v>0</v>
      </c>
      <c r="N318" s="28">
        <f t="shared" si="67"/>
        <v>0</v>
      </c>
      <c r="O318" s="28">
        <f t="shared" si="60"/>
        <v>4.1073822859182549E-3</v>
      </c>
      <c r="P318" s="28">
        <f t="shared" si="68"/>
        <v>0</v>
      </c>
      <c r="Q318" s="13">
        <f t="shared" si="69"/>
        <v>0</v>
      </c>
    </row>
    <row r="319" spans="1:17" x14ac:dyDescent="0.25">
      <c r="A319" s="9">
        <f t="shared" si="56"/>
        <v>37895</v>
      </c>
      <c r="B319" s="18">
        <v>37915</v>
      </c>
      <c r="C319" s="26">
        <v>69.865837097167898</v>
      </c>
      <c r="D319" s="19">
        <v>40.9121704101562</v>
      </c>
      <c r="E319" s="11">
        <f t="shared" si="61"/>
        <v>15</v>
      </c>
      <c r="F319" s="28">
        <f t="shared" si="62"/>
        <v>-1.7145083385411946E-3</v>
      </c>
      <c r="G319" s="28">
        <f t="shared" si="63"/>
        <v>3.6915084730713131E-3</v>
      </c>
      <c r="H319" s="27">
        <f t="shared" si="57"/>
        <v>1</v>
      </c>
      <c r="I319" s="27">
        <f t="shared" si="58"/>
        <v>0</v>
      </c>
      <c r="J319" s="27">
        <f t="shared" si="59"/>
        <v>0</v>
      </c>
      <c r="K319" s="28">
        <f t="shared" si="64"/>
        <v>0</v>
      </c>
      <c r="L319" s="28">
        <f t="shared" si="65"/>
        <v>0</v>
      </c>
      <c r="M319" s="28">
        <f t="shared" si="66"/>
        <v>0</v>
      </c>
      <c r="N319" s="28">
        <f t="shared" si="67"/>
        <v>0</v>
      </c>
      <c r="O319" s="28">
        <f t="shared" si="60"/>
        <v>-5.4060168116125077E-3</v>
      </c>
      <c r="P319" s="28">
        <f t="shared" si="68"/>
        <v>0</v>
      </c>
      <c r="Q319" s="13">
        <f t="shared" si="69"/>
        <v>0</v>
      </c>
    </row>
    <row r="320" spans="1:17" x14ac:dyDescent="0.25">
      <c r="A320" s="9">
        <f t="shared" si="56"/>
        <v>37895</v>
      </c>
      <c r="B320" s="18">
        <v>37916</v>
      </c>
      <c r="C320" s="26">
        <v>68.986297607421804</v>
      </c>
      <c r="D320" s="19">
        <v>41.310958862304602</v>
      </c>
      <c r="E320" s="11">
        <f t="shared" si="61"/>
        <v>16</v>
      </c>
      <c r="F320" s="28">
        <f t="shared" si="62"/>
        <v>-1.266889062216338E-2</v>
      </c>
      <c r="G320" s="28">
        <f t="shared" si="63"/>
        <v>9.7002286985032066E-3</v>
      </c>
      <c r="H320" s="27">
        <f t="shared" si="57"/>
        <v>0</v>
      </c>
      <c r="I320" s="27">
        <f t="shared" si="58"/>
        <v>1</v>
      </c>
      <c r="J320" s="27">
        <f t="shared" si="59"/>
        <v>0</v>
      </c>
      <c r="K320" s="28">
        <f t="shared" si="64"/>
        <v>-1.266889062216338E-2</v>
      </c>
      <c r="L320" s="28">
        <f t="shared" si="65"/>
        <v>9.7002286985032066E-3</v>
      </c>
      <c r="M320" s="28">
        <f t="shared" si="66"/>
        <v>0</v>
      </c>
      <c r="N320" s="28">
        <f t="shared" si="67"/>
        <v>0</v>
      </c>
      <c r="O320" s="28">
        <f t="shared" si="60"/>
        <v>0</v>
      </c>
      <c r="P320" s="28">
        <f t="shared" si="68"/>
        <v>-2.2369119320666587E-2</v>
      </c>
      <c r="Q320" s="13">
        <f t="shared" si="69"/>
        <v>0</v>
      </c>
    </row>
    <row r="321" spans="1:17" x14ac:dyDescent="0.25">
      <c r="A321" s="9">
        <f t="shared" si="56"/>
        <v>37895</v>
      </c>
      <c r="B321" s="18">
        <v>37917</v>
      </c>
      <c r="C321" s="26">
        <v>68.859725952148395</v>
      </c>
      <c r="D321" s="19">
        <v>41.0094184875488</v>
      </c>
      <c r="E321" s="11">
        <f t="shared" si="61"/>
        <v>17</v>
      </c>
      <c r="F321" s="28">
        <f t="shared" si="62"/>
        <v>-1.8364213573417833E-3</v>
      </c>
      <c r="G321" s="28">
        <f t="shared" si="63"/>
        <v>-7.3260529926593241E-3</v>
      </c>
      <c r="H321" s="27">
        <f t="shared" si="57"/>
        <v>0</v>
      </c>
      <c r="I321" s="27">
        <f t="shared" si="58"/>
        <v>1</v>
      </c>
      <c r="J321" s="27">
        <f t="shared" si="59"/>
        <v>0</v>
      </c>
      <c r="K321" s="28">
        <f t="shared" si="64"/>
        <v>-1.8364213573417833E-3</v>
      </c>
      <c r="L321" s="28">
        <f t="shared" si="65"/>
        <v>-7.3260529926593241E-3</v>
      </c>
      <c r="M321" s="28">
        <f t="shared" si="66"/>
        <v>0</v>
      </c>
      <c r="N321" s="28">
        <f t="shared" si="67"/>
        <v>0</v>
      </c>
      <c r="O321" s="28">
        <f t="shared" si="60"/>
        <v>0</v>
      </c>
      <c r="P321" s="28">
        <f t="shared" si="68"/>
        <v>5.4896316353175408E-3</v>
      </c>
      <c r="Q321" s="13">
        <f t="shared" si="69"/>
        <v>0</v>
      </c>
    </row>
    <row r="322" spans="1:17" x14ac:dyDescent="0.25">
      <c r="A322" s="9">
        <f t="shared" si="56"/>
        <v>37895</v>
      </c>
      <c r="B322" s="18">
        <v>37918</v>
      </c>
      <c r="C322" s="26">
        <v>69.012947082519503</v>
      </c>
      <c r="D322" s="19">
        <v>41.466556549072202</v>
      </c>
      <c r="E322" s="11">
        <f t="shared" si="61"/>
        <v>18</v>
      </c>
      <c r="F322" s="28">
        <f t="shared" si="62"/>
        <v>2.2226477528391859E-3</v>
      </c>
      <c r="G322" s="28">
        <f t="shared" si="63"/>
        <v>1.1085476533047159E-2</v>
      </c>
      <c r="H322" s="27">
        <f t="shared" si="57"/>
        <v>0</v>
      </c>
      <c r="I322" s="27">
        <f t="shared" si="58"/>
        <v>1</v>
      </c>
      <c r="J322" s="27">
        <f t="shared" si="59"/>
        <v>0</v>
      </c>
      <c r="K322" s="28">
        <f t="shared" si="64"/>
        <v>2.2226477528391859E-3</v>
      </c>
      <c r="L322" s="28">
        <f t="shared" si="65"/>
        <v>1.1085476533047159E-2</v>
      </c>
      <c r="M322" s="28">
        <f t="shared" si="66"/>
        <v>0</v>
      </c>
      <c r="N322" s="28">
        <f t="shared" si="67"/>
        <v>0</v>
      </c>
      <c r="O322" s="28">
        <f t="shared" si="60"/>
        <v>0</v>
      </c>
      <c r="P322" s="28">
        <f t="shared" si="68"/>
        <v>-8.8628287802079726E-3</v>
      </c>
      <c r="Q322" s="13">
        <f t="shared" si="69"/>
        <v>0</v>
      </c>
    </row>
    <row r="323" spans="1:17" x14ac:dyDescent="0.25">
      <c r="A323" s="9">
        <f t="shared" si="56"/>
        <v>37895</v>
      </c>
      <c r="B323" s="18">
        <v>37921</v>
      </c>
      <c r="C323" s="26">
        <v>69.046302795410099</v>
      </c>
      <c r="D323" s="19">
        <v>41.3838691711425</v>
      </c>
      <c r="E323" s="11">
        <f t="shared" si="61"/>
        <v>19</v>
      </c>
      <c r="F323" s="28">
        <f t="shared" si="62"/>
        <v>4.8320867408909363E-4</v>
      </c>
      <c r="G323" s="28">
        <f t="shared" si="63"/>
        <v>-1.9960647073326088E-3</v>
      </c>
      <c r="H323" s="27">
        <f t="shared" si="57"/>
        <v>0</v>
      </c>
      <c r="I323" s="27">
        <f t="shared" si="58"/>
        <v>1</v>
      </c>
      <c r="J323" s="27">
        <f t="shared" si="59"/>
        <v>0</v>
      </c>
      <c r="K323" s="28">
        <f t="shared" si="64"/>
        <v>4.8320867408909363E-4</v>
      </c>
      <c r="L323" s="28">
        <f t="shared" si="65"/>
        <v>-1.9960647073326088E-3</v>
      </c>
      <c r="M323" s="28">
        <f t="shared" si="66"/>
        <v>0</v>
      </c>
      <c r="N323" s="28">
        <f t="shared" si="67"/>
        <v>0</v>
      </c>
      <c r="O323" s="28">
        <f t="shared" si="60"/>
        <v>0</v>
      </c>
      <c r="P323" s="28">
        <f t="shared" si="68"/>
        <v>2.4792733814217025E-3</v>
      </c>
      <c r="Q323" s="13">
        <f t="shared" si="69"/>
        <v>0</v>
      </c>
    </row>
    <row r="324" spans="1:17" x14ac:dyDescent="0.25">
      <c r="A324" s="9">
        <f t="shared" si="56"/>
        <v>37895</v>
      </c>
      <c r="B324" s="18">
        <v>37922</v>
      </c>
      <c r="C324" s="26">
        <v>69.985725402832003</v>
      </c>
      <c r="D324" s="19">
        <v>41.602703094482401</v>
      </c>
      <c r="E324" s="11">
        <f t="shared" si="61"/>
        <v>20</v>
      </c>
      <c r="F324" s="28">
        <f t="shared" si="62"/>
        <v>1.3513963891118225E-2</v>
      </c>
      <c r="G324" s="28">
        <f t="shared" si="63"/>
        <v>5.2739720318611674E-3</v>
      </c>
      <c r="H324" s="27">
        <f t="shared" si="57"/>
        <v>0</v>
      </c>
      <c r="I324" s="27">
        <f t="shared" si="58"/>
        <v>1</v>
      </c>
      <c r="J324" s="27">
        <f t="shared" si="59"/>
        <v>0</v>
      </c>
      <c r="K324" s="28">
        <f t="shared" si="64"/>
        <v>1.3513963891118225E-2</v>
      </c>
      <c r="L324" s="28">
        <f t="shared" si="65"/>
        <v>5.2739720318611674E-3</v>
      </c>
      <c r="M324" s="28">
        <f t="shared" si="66"/>
        <v>0</v>
      </c>
      <c r="N324" s="28">
        <f t="shared" si="67"/>
        <v>0</v>
      </c>
      <c r="O324" s="28">
        <f t="shared" si="60"/>
        <v>0</v>
      </c>
      <c r="P324" s="28">
        <f t="shared" si="68"/>
        <v>8.2399918592570565E-3</v>
      </c>
      <c r="Q324" s="13">
        <f t="shared" si="69"/>
        <v>0</v>
      </c>
    </row>
    <row r="325" spans="1:17" x14ac:dyDescent="0.25">
      <c r="A325" s="9">
        <f t="shared" si="56"/>
        <v>37895</v>
      </c>
      <c r="B325" s="18">
        <v>37923</v>
      </c>
      <c r="C325" s="26">
        <v>70.079002380371094</v>
      </c>
      <c r="D325" s="19">
        <v>41.228298187255803</v>
      </c>
      <c r="E325" s="11">
        <f t="shared" si="61"/>
        <v>21</v>
      </c>
      <c r="F325" s="28">
        <f t="shared" si="62"/>
        <v>1.3319126493122494E-3</v>
      </c>
      <c r="G325" s="28">
        <f t="shared" si="63"/>
        <v>-9.0402736012163455E-3</v>
      </c>
      <c r="H325" s="27">
        <f t="shared" si="57"/>
        <v>0</v>
      </c>
      <c r="I325" s="27">
        <f t="shared" si="58"/>
        <v>1</v>
      </c>
      <c r="J325" s="27">
        <f t="shared" si="59"/>
        <v>0</v>
      </c>
      <c r="K325" s="28">
        <f t="shared" si="64"/>
        <v>1.3319126493122494E-3</v>
      </c>
      <c r="L325" s="28">
        <f t="shared" si="65"/>
        <v>-9.0402736012163455E-3</v>
      </c>
      <c r="M325" s="28">
        <f t="shared" si="66"/>
        <v>0</v>
      </c>
      <c r="N325" s="28">
        <f t="shared" si="67"/>
        <v>0</v>
      </c>
      <c r="O325" s="28">
        <f t="shared" si="60"/>
        <v>0</v>
      </c>
      <c r="P325" s="28">
        <f t="shared" si="68"/>
        <v>1.0372186250528595E-2</v>
      </c>
      <c r="Q325" s="13">
        <f t="shared" si="69"/>
        <v>0</v>
      </c>
    </row>
    <row r="326" spans="1:17" x14ac:dyDescent="0.25">
      <c r="A326" s="9">
        <f t="shared" si="56"/>
        <v>37895</v>
      </c>
      <c r="B326" s="18">
        <v>37924</v>
      </c>
      <c r="C326" s="26">
        <v>70.225578308105398</v>
      </c>
      <c r="D326" s="19">
        <v>41.043472290038999</v>
      </c>
      <c r="E326" s="11">
        <f t="shared" si="61"/>
        <v>22</v>
      </c>
      <c r="F326" s="28">
        <f t="shared" si="62"/>
        <v>2.0893969439788394E-3</v>
      </c>
      <c r="G326" s="28">
        <f t="shared" si="63"/>
        <v>-4.4930650471617503E-3</v>
      </c>
      <c r="H326" s="27">
        <f t="shared" si="57"/>
        <v>0</v>
      </c>
      <c r="I326" s="27">
        <f t="shared" si="58"/>
        <v>1</v>
      </c>
      <c r="J326" s="27">
        <f t="shared" si="59"/>
        <v>0</v>
      </c>
      <c r="K326" s="28">
        <f t="shared" si="64"/>
        <v>2.0893969439788394E-3</v>
      </c>
      <c r="L326" s="28">
        <f t="shared" si="65"/>
        <v>-4.4930650471617503E-3</v>
      </c>
      <c r="M326" s="28">
        <f t="shared" si="66"/>
        <v>0</v>
      </c>
      <c r="N326" s="28">
        <f t="shared" si="67"/>
        <v>0</v>
      </c>
      <c r="O326" s="28">
        <f t="shared" si="60"/>
        <v>0</v>
      </c>
      <c r="P326" s="28">
        <f t="shared" si="68"/>
        <v>6.5824619911405893E-3</v>
      </c>
      <c r="Q326" s="13">
        <f t="shared" si="69"/>
        <v>0</v>
      </c>
    </row>
    <row r="327" spans="1:17" x14ac:dyDescent="0.25">
      <c r="A327" s="9">
        <f t="shared" si="56"/>
        <v>37895</v>
      </c>
      <c r="B327" s="18">
        <v>37925</v>
      </c>
      <c r="C327" s="26">
        <v>70.159011840820298</v>
      </c>
      <c r="D327" s="19">
        <v>41.427639007568303</v>
      </c>
      <c r="E327" s="11">
        <f t="shared" si="61"/>
        <v>23</v>
      </c>
      <c r="F327" s="28">
        <f t="shared" si="62"/>
        <v>-9.483444330093448E-4</v>
      </c>
      <c r="G327" s="28">
        <f t="shared" si="63"/>
        <v>9.316462217462209E-3</v>
      </c>
      <c r="H327" s="27">
        <f t="shared" si="57"/>
        <v>0</v>
      </c>
      <c r="I327" s="27">
        <f t="shared" si="58"/>
        <v>1</v>
      </c>
      <c r="J327" s="27">
        <f t="shared" si="59"/>
        <v>0</v>
      </c>
      <c r="K327" s="28">
        <f t="shared" si="64"/>
        <v>-9.483444330093448E-4</v>
      </c>
      <c r="L327" s="28">
        <f t="shared" si="65"/>
        <v>9.316462217462209E-3</v>
      </c>
      <c r="M327" s="28">
        <f t="shared" si="66"/>
        <v>0</v>
      </c>
      <c r="N327" s="28">
        <f t="shared" si="67"/>
        <v>0</v>
      </c>
      <c r="O327" s="28">
        <f t="shared" si="60"/>
        <v>0</v>
      </c>
      <c r="P327" s="28">
        <f t="shared" si="68"/>
        <v>-1.0264806650471553E-2</v>
      </c>
      <c r="Q327" s="13">
        <f t="shared" si="69"/>
        <v>0</v>
      </c>
    </row>
    <row r="328" spans="1:17" x14ac:dyDescent="0.25">
      <c r="A328" s="9">
        <f t="shared" si="56"/>
        <v>37926</v>
      </c>
      <c r="B328" s="18">
        <v>37928</v>
      </c>
      <c r="C328" s="26">
        <v>70.618690490722599</v>
      </c>
      <c r="D328" s="19">
        <v>41.231338500976499</v>
      </c>
      <c r="E328" s="11">
        <f t="shared" si="61"/>
        <v>1</v>
      </c>
      <c r="F328" s="28">
        <f t="shared" si="62"/>
        <v>6.5305836933824699E-3</v>
      </c>
      <c r="G328" s="28">
        <f t="shared" si="63"/>
        <v>-4.7496565174386055E-3</v>
      </c>
      <c r="H328" s="27">
        <f t="shared" si="57"/>
        <v>1</v>
      </c>
      <c r="I328" s="27">
        <f t="shared" si="58"/>
        <v>0</v>
      </c>
      <c r="J328" s="27">
        <f t="shared" si="59"/>
        <v>1</v>
      </c>
      <c r="K328" s="28">
        <f t="shared" si="64"/>
        <v>0</v>
      </c>
      <c r="L328" s="28">
        <f t="shared" si="65"/>
        <v>0</v>
      </c>
      <c r="M328" s="28">
        <f t="shared" si="66"/>
        <v>6.5305836933824699E-3</v>
      </c>
      <c r="N328" s="28">
        <f t="shared" si="67"/>
        <v>-4.7496565174386055E-3</v>
      </c>
      <c r="O328" s="28">
        <f t="shared" si="60"/>
        <v>1.1280240210821076E-2</v>
      </c>
      <c r="P328" s="28">
        <f t="shared" si="68"/>
        <v>0</v>
      </c>
      <c r="Q328" s="13">
        <f t="shared" si="69"/>
        <v>1.1280240210821076E-2</v>
      </c>
    </row>
    <row r="329" spans="1:17" x14ac:dyDescent="0.25">
      <c r="A329" s="9">
        <f t="shared" si="56"/>
        <v>37926</v>
      </c>
      <c r="B329" s="18">
        <v>37929</v>
      </c>
      <c r="C329" s="26">
        <v>70.465446472167898</v>
      </c>
      <c r="D329" s="19">
        <v>41.465728759765597</v>
      </c>
      <c r="E329" s="11">
        <f t="shared" si="61"/>
        <v>2</v>
      </c>
      <c r="F329" s="28">
        <f t="shared" si="62"/>
        <v>-2.1723785837261039E-3</v>
      </c>
      <c r="G329" s="28">
        <f t="shared" si="63"/>
        <v>5.6686626069246786E-3</v>
      </c>
      <c r="H329" s="27">
        <f t="shared" si="57"/>
        <v>1</v>
      </c>
      <c r="I329" s="27">
        <f t="shared" si="58"/>
        <v>0</v>
      </c>
      <c r="J329" s="27">
        <f t="shared" si="59"/>
        <v>1</v>
      </c>
      <c r="K329" s="28">
        <f t="shared" si="64"/>
        <v>0</v>
      </c>
      <c r="L329" s="28">
        <f t="shared" si="65"/>
        <v>0</v>
      </c>
      <c r="M329" s="28">
        <f t="shared" si="66"/>
        <v>-2.1723785837261039E-3</v>
      </c>
      <c r="N329" s="28">
        <f t="shared" si="67"/>
        <v>5.6686626069246786E-3</v>
      </c>
      <c r="O329" s="28">
        <f t="shared" si="60"/>
        <v>-7.8410411906507833E-3</v>
      </c>
      <c r="P329" s="28">
        <f t="shared" si="68"/>
        <v>0</v>
      </c>
      <c r="Q329" s="13">
        <f t="shared" si="69"/>
        <v>-7.8410411906507833E-3</v>
      </c>
    </row>
    <row r="330" spans="1:17" x14ac:dyDescent="0.25">
      <c r="A330" s="9">
        <f t="shared" ref="A330:A393" si="70">DATE(YEAR(B330),MONTH(B330),1)</f>
        <v>37926</v>
      </c>
      <c r="B330" s="18">
        <v>37930</v>
      </c>
      <c r="C330" s="26">
        <v>70.518753051757798</v>
      </c>
      <c r="D330" s="19">
        <v>41.182548522949197</v>
      </c>
      <c r="E330" s="11">
        <f t="shared" si="61"/>
        <v>3</v>
      </c>
      <c r="F330" s="28">
        <f t="shared" si="62"/>
        <v>7.5620647292642571E-4</v>
      </c>
      <c r="G330" s="28">
        <f t="shared" si="63"/>
        <v>-6.8526859672854989E-3</v>
      </c>
      <c r="H330" s="27">
        <f t="shared" ref="H330:H393" si="71">IF(E330&lt;=$B$4,1,0)</f>
        <v>1</v>
      </c>
      <c r="I330" s="27">
        <f t="shared" ref="I330:I393" si="72">IF(E330&gt;$B$4,1,0)</f>
        <v>0</v>
      </c>
      <c r="J330" s="27">
        <f t="shared" ref="J330:J393" si="73">IF(E330&lt;=$B$5,1,0)</f>
        <v>1</v>
      </c>
      <c r="K330" s="28">
        <f t="shared" si="64"/>
        <v>0</v>
      </c>
      <c r="L330" s="28">
        <f t="shared" si="65"/>
        <v>0</v>
      </c>
      <c r="M330" s="28">
        <f t="shared" si="66"/>
        <v>7.5620647292642571E-4</v>
      </c>
      <c r="N330" s="28">
        <f t="shared" si="67"/>
        <v>-6.8526859672854989E-3</v>
      </c>
      <c r="O330" s="28">
        <f t="shared" ref="O330:O393" si="74">(F330-G330)*H330</f>
        <v>7.608892440211925E-3</v>
      </c>
      <c r="P330" s="28">
        <f t="shared" si="68"/>
        <v>0</v>
      </c>
      <c r="Q330" s="13">
        <f t="shared" si="69"/>
        <v>7.608892440211925E-3</v>
      </c>
    </row>
    <row r="331" spans="1:17" x14ac:dyDescent="0.25">
      <c r="A331" s="9">
        <f t="shared" si="70"/>
        <v>37926</v>
      </c>
      <c r="B331" s="18">
        <v>37931</v>
      </c>
      <c r="C331" s="26">
        <v>70.891868591308594</v>
      </c>
      <c r="D331" s="19">
        <v>40.7967720031738</v>
      </c>
      <c r="E331" s="11">
        <f t="shared" ref="E331:E394" si="75">IF(MONTH(B331)&lt;&gt;MONTH(B330),1,E330+1)</f>
        <v>4</v>
      </c>
      <c r="F331" s="28">
        <f t="shared" ref="F331:F394" si="76">LN(C331/C330)</f>
        <v>5.2770633644514744E-3</v>
      </c>
      <c r="G331" s="28">
        <f t="shared" ref="G331:G394" si="77">LN(D331/D330)</f>
        <v>-9.411626369371975E-3</v>
      </c>
      <c r="H331" s="27">
        <f t="shared" si="71"/>
        <v>1</v>
      </c>
      <c r="I331" s="27">
        <f t="shared" si="72"/>
        <v>0</v>
      </c>
      <c r="J331" s="27">
        <f t="shared" si="73"/>
        <v>1</v>
      </c>
      <c r="K331" s="28">
        <f t="shared" ref="K331:K394" si="78">I331*F331</f>
        <v>0</v>
      </c>
      <c r="L331" s="28">
        <f t="shared" ref="L331:L394" si="79">I331*G331</f>
        <v>0</v>
      </c>
      <c r="M331" s="28">
        <f t="shared" ref="M331:M394" si="80">F331*J331</f>
        <v>5.2770633644514744E-3</v>
      </c>
      <c r="N331" s="28">
        <f t="shared" ref="N331:N394" si="81">G331*J331</f>
        <v>-9.411626369371975E-3</v>
      </c>
      <c r="O331" s="28">
        <f t="shared" si="74"/>
        <v>1.4688689733823449E-2</v>
      </c>
      <c r="P331" s="28">
        <f t="shared" ref="P331:P394" si="82">(F331-G331)*I331</f>
        <v>0</v>
      </c>
      <c r="Q331" s="13">
        <f t="shared" ref="Q331:Q394" si="83">(F331-G331)*J331</f>
        <v>1.4688689733823449E-2</v>
      </c>
    </row>
    <row r="332" spans="1:17" x14ac:dyDescent="0.25">
      <c r="A332" s="9">
        <f t="shared" si="70"/>
        <v>37926</v>
      </c>
      <c r="B332" s="18">
        <v>37932</v>
      </c>
      <c r="C332" s="26">
        <v>70.365478515625</v>
      </c>
      <c r="D332" s="19">
        <v>40.772377014160099</v>
      </c>
      <c r="E332" s="11">
        <f t="shared" si="75"/>
        <v>5</v>
      </c>
      <c r="F332" s="28">
        <f t="shared" si="76"/>
        <v>-7.4529576416314152E-3</v>
      </c>
      <c r="G332" s="28">
        <f t="shared" si="77"/>
        <v>-5.9814255842836948E-4</v>
      </c>
      <c r="H332" s="27">
        <f t="shared" si="71"/>
        <v>1</v>
      </c>
      <c r="I332" s="27">
        <f t="shared" si="72"/>
        <v>0</v>
      </c>
      <c r="J332" s="27">
        <f t="shared" si="73"/>
        <v>1</v>
      </c>
      <c r="K332" s="28">
        <f t="shared" si="78"/>
        <v>0</v>
      </c>
      <c r="L332" s="28">
        <f t="shared" si="79"/>
        <v>0</v>
      </c>
      <c r="M332" s="28">
        <f t="shared" si="80"/>
        <v>-7.4529576416314152E-3</v>
      </c>
      <c r="N332" s="28">
        <f t="shared" si="81"/>
        <v>-5.9814255842836948E-4</v>
      </c>
      <c r="O332" s="28">
        <f t="shared" si="74"/>
        <v>-6.8548150832030454E-3</v>
      </c>
      <c r="P332" s="28">
        <f t="shared" si="82"/>
        <v>0</v>
      </c>
      <c r="Q332" s="13">
        <f t="shared" si="83"/>
        <v>-6.8548150832030454E-3</v>
      </c>
    </row>
    <row r="333" spans="1:17" x14ac:dyDescent="0.25">
      <c r="A333" s="9">
        <f t="shared" si="70"/>
        <v>37926</v>
      </c>
      <c r="B333" s="18">
        <v>37935</v>
      </c>
      <c r="C333" s="26">
        <v>70.079002380371094</v>
      </c>
      <c r="D333" s="19">
        <v>40.738231658935497</v>
      </c>
      <c r="E333" s="11">
        <f t="shared" si="75"/>
        <v>6</v>
      </c>
      <c r="F333" s="28">
        <f t="shared" si="76"/>
        <v>-4.0795698163723065E-3</v>
      </c>
      <c r="G333" s="28">
        <f t="shared" si="77"/>
        <v>-8.37813820256355E-4</v>
      </c>
      <c r="H333" s="27">
        <f t="shared" si="71"/>
        <v>1</v>
      </c>
      <c r="I333" s="27">
        <f t="shared" si="72"/>
        <v>0</v>
      </c>
      <c r="J333" s="27">
        <f t="shared" si="73"/>
        <v>0</v>
      </c>
      <c r="K333" s="28">
        <f t="shared" si="78"/>
        <v>0</v>
      </c>
      <c r="L333" s="28">
        <f t="shared" si="79"/>
        <v>0</v>
      </c>
      <c r="M333" s="28">
        <f t="shared" si="80"/>
        <v>0</v>
      </c>
      <c r="N333" s="28">
        <f t="shared" si="81"/>
        <v>0</v>
      </c>
      <c r="O333" s="28">
        <f t="shared" si="74"/>
        <v>-3.2417559961159517E-3</v>
      </c>
      <c r="P333" s="28">
        <f t="shared" si="82"/>
        <v>0</v>
      </c>
      <c r="Q333" s="13">
        <f t="shared" si="83"/>
        <v>0</v>
      </c>
    </row>
    <row r="334" spans="1:17" x14ac:dyDescent="0.25">
      <c r="A334" s="9">
        <f t="shared" si="70"/>
        <v>37926</v>
      </c>
      <c r="B334" s="18">
        <v>37936</v>
      </c>
      <c r="C334" s="26">
        <v>70.059036254882798</v>
      </c>
      <c r="D334" s="19">
        <v>40.7430610656738</v>
      </c>
      <c r="E334" s="11">
        <f t="shared" si="75"/>
        <v>7</v>
      </c>
      <c r="F334" s="28">
        <f t="shared" si="76"/>
        <v>-2.8494940870919089E-4</v>
      </c>
      <c r="G334" s="28">
        <f t="shared" si="77"/>
        <v>1.185402583210717E-4</v>
      </c>
      <c r="H334" s="27">
        <f t="shared" si="71"/>
        <v>1</v>
      </c>
      <c r="I334" s="27">
        <f t="shared" si="72"/>
        <v>0</v>
      </c>
      <c r="J334" s="27">
        <f t="shared" si="73"/>
        <v>0</v>
      </c>
      <c r="K334" s="28">
        <f t="shared" si="78"/>
        <v>0</v>
      </c>
      <c r="L334" s="28">
        <f t="shared" si="79"/>
        <v>0</v>
      </c>
      <c r="M334" s="28">
        <f t="shared" si="80"/>
        <v>0</v>
      </c>
      <c r="N334" s="28">
        <f t="shared" si="81"/>
        <v>0</v>
      </c>
      <c r="O334" s="28">
        <f t="shared" si="74"/>
        <v>-4.0348966703026261E-4</v>
      </c>
      <c r="P334" s="28">
        <f t="shared" si="82"/>
        <v>0</v>
      </c>
      <c r="Q334" s="13">
        <f t="shared" si="83"/>
        <v>0</v>
      </c>
    </row>
    <row r="335" spans="1:17" x14ac:dyDescent="0.25">
      <c r="A335" s="9">
        <f t="shared" si="70"/>
        <v>37926</v>
      </c>
      <c r="B335" s="18">
        <v>37937</v>
      </c>
      <c r="C335" s="26">
        <v>70.84521484375</v>
      </c>
      <c r="D335" s="19">
        <v>41.040908813476499</v>
      </c>
      <c r="E335" s="11">
        <f t="shared" si="75"/>
        <v>8</v>
      </c>
      <c r="F335" s="28">
        <f t="shared" si="76"/>
        <v>1.1159162922150087E-2</v>
      </c>
      <c r="G335" s="28">
        <f t="shared" si="77"/>
        <v>7.2838006046910741E-3</v>
      </c>
      <c r="H335" s="27">
        <f t="shared" si="71"/>
        <v>1</v>
      </c>
      <c r="I335" s="27">
        <f t="shared" si="72"/>
        <v>0</v>
      </c>
      <c r="J335" s="27">
        <f t="shared" si="73"/>
        <v>0</v>
      </c>
      <c r="K335" s="28">
        <f t="shared" si="78"/>
        <v>0</v>
      </c>
      <c r="L335" s="28">
        <f t="shared" si="79"/>
        <v>0</v>
      </c>
      <c r="M335" s="28">
        <f t="shared" si="80"/>
        <v>0</v>
      </c>
      <c r="N335" s="28">
        <f t="shared" si="81"/>
        <v>0</v>
      </c>
      <c r="O335" s="28">
        <f t="shared" si="74"/>
        <v>3.8753623174590133E-3</v>
      </c>
      <c r="P335" s="28">
        <f t="shared" si="82"/>
        <v>0</v>
      </c>
      <c r="Q335" s="13">
        <f t="shared" si="83"/>
        <v>0</v>
      </c>
    </row>
    <row r="336" spans="1:17" x14ac:dyDescent="0.25">
      <c r="A336" s="9">
        <f t="shared" si="70"/>
        <v>37926</v>
      </c>
      <c r="B336" s="18">
        <v>37938</v>
      </c>
      <c r="C336" s="26">
        <v>70.865234375</v>
      </c>
      <c r="D336" s="19">
        <v>41.675712585449197</v>
      </c>
      <c r="E336" s="11">
        <f t="shared" si="75"/>
        <v>9</v>
      </c>
      <c r="F336" s="28">
        <f t="shared" si="76"/>
        <v>2.8254135800914455E-4</v>
      </c>
      <c r="G336" s="28">
        <f t="shared" si="77"/>
        <v>1.5349181926518398E-2</v>
      </c>
      <c r="H336" s="27">
        <f t="shared" si="71"/>
        <v>1</v>
      </c>
      <c r="I336" s="27">
        <f t="shared" si="72"/>
        <v>0</v>
      </c>
      <c r="J336" s="27">
        <f t="shared" si="73"/>
        <v>0</v>
      </c>
      <c r="K336" s="28">
        <f t="shared" si="78"/>
        <v>0</v>
      </c>
      <c r="L336" s="28">
        <f t="shared" si="79"/>
        <v>0</v>
      </c>
      <c r="M336" s="28">
        <f t="shared" si="80"/>
        <v>0</v>
      </c>
      <c r="N336" s="28">
        <f t="shared" si="81"/>
        <v>0</v>
      </c>
      <c r="O336" s="28">
        <f t="shared" si="74"/>
        <v>-1.5066640568509254E-2</v>
      </c>
      <c r="P336" s="28">
        <f t="shared" si="82"/>
        <v>0</v>
      </c>
      <c r="Q336" s="13">
        <f t="shared" si="83"/>
        <v>0</v>
      </c>
    </row>
    <row r="337" spans="1:17" x14ac:dyDescent="0.25">
      <c r="A337" s="9">
        <f t="shared" si="70"/>
        <v>37926</v>
      </c>
      <c r="B337" s="18">
        <v>37939</v>
      </c>
      <c r="C337" s="26">
        <v>70.265541076660099</v>
      </c>
      <c r="D337" s="19">
        <v>41.954029083251903</v>
      </c>
      <c r="E337" s="11">
        <f t="shared" si="75"/>
        <v>10</v>
      </c>
      <c r="F337" s="28">
        <f t="shared" si="76"/>
        <v>-8.4984569206669556E-3</v>
      </c>
      <c r="G337" s="28">
        <f t="shared" si="77"/>
        <v>6.6559460722422133E-3</v>
      </c>
      <c r="H337" s="27">
        <f t="shared" si="71"/>
        <v>1</v>
      </c>
      <c r="I337" s="27">
        <f t="shared" si="72"/>
        <v>0</v>
      </c>
      <c r="J337" s="27">
        <f t="shared" si="73"/>
        <v>0</v>
      </c>
      <c r="K337" s="28">
        <f t="shared" si="78"/>
        <v>0</v>
      </c>
      <c r="L337" s="28">
        <f t="shared" si="79"/>
        <v>0</v>
      </c>
      <c r="M337" s="28">
        <f t="shared" si="80"/>
        <v>0</v>
      </c>
      <c r="N337" s="28">
        <f t="shared" si="81"/>
        <v>0</v>
      </c>
      <c r="O337" s="28">
        <f t="shared" si="74"/>
        <v>-1.5154402992909169E-2</v>
      </c>
      <c r="P337" s="28">
        <f t="shared" si="82"/>
        <v>0</v>
      </c>
      <c r="Q337" s="13">
        <f t="shared" si="83"/>
        <v>0</v>
      </c>
    </row>
    <row r="338" spans="1:17" x14ac:dyDescent="0.25">
      <c r="A338" s="9">
        <f t="shared" si="70"/>
        <v>37926</v>
      </c>
      <c r="B338" s="18">
        <v>37942</v>
      </c>
      <c r="C338" s="26">
        <v>69.912422180175696</v>
      </c>
      <c r="D338" s="19">
        <v>42.017505645751903</v>
      </c>
      <c r="E338" s="11">
        <f t="shared" si="75"/>
        <v>11</v>
      </c>
      <c r="F338" s="28">
        <f t="shared" si="76"/>
        <v>-5.0381619937519767E-3</v>
      </c>
      <c r="G338" s="28">
        <f t="shared" si="77"/>
        <v>1.51185934127928E-3</v>
      </c>
      <c r="H338" s="27">
        <f t="shared" si="71"/>
        <v>1</v>
      </c>
      <c r="I338" s="27">
        <f t="shared" si="72"/>
        <v>0</v>
      </c>
      <c r="J338" s="27">
        <f t="shared" si="73"/>
        <v>0</v>
      </c>
      <c r="K338" s="28">
        <f t="shared" si="78"/>
        <v>0</v>
      </c>
      <c r="L338" s="28">
        <f t="shared" si="79"/>
        <v>0</v>
      </c>
      <c r="M338" s="28">
        <f t="shared" si="80"/>
        <v>0</v>
      </c>
      <c r="N338" s="28">
        <f t="shared" si="81"/>
        <v>0</v>
      </c>
      <c r="O338" s="28">
        <f t="shared" si="74"/>
        <v>-6.5500213350312567E-3</v>
      </c>
      <c r="P338" s="28">
        <f t="shared" si="82"/>
        <v>0</v>
      </c>
      <c r="Q338" s="13">
        <f t="shared" si="83"/>
        <v>0</v>
      </c>
    </row>
    <row r="339" spans="1:17" x14ac:dyDescent="0.25">
      <c r="A339" s="9">
        <f t="shared" si="70"/>
        <v>37926</v>
      </c>
      <c r="B339" s="18">
        <v>37943</v>
      </c>
      <c r="C339" s="26">
        <v>69.186195373535099</v>
      </c>
      <c r="D339" s="19">
        <v>42.276298522949197</v>
      </c>
      <c r="E339" s="11">
        <f t="shared" si="75"/>
        <v>12</v>
      </c>
      <c r="F339" s="28">
        <f t="shared" si="76"/>
        <v>-1.0441993142597099E-2</v>
      </c>
      <c r="G339" s="28">
        <f t="shared" si="77"/>
        <v>6.1402778734428662E-3</v>
      </c>
      <c r="H339" s="27">
        <f t="shared" si="71"/>
        <v>1</v>
      </c>
      <c r="I339" s="27">
        <f t="shared" si="72"/>
        <v>0</v>
      </c>
      <c r="J339" s="27">
        <f t="shared" si="73"/>
        <v>0</v>
      </c>
      <c r="K339" s="28">
        <f t="shared" si="78"/>
        <v>0</v>
      </c>
      <c r="L339" s="28">
        <f t="shared" si="79"/>
        <v>0</v>
      </c>
      <c r="M339" s="28">
        <f t="shared" si="80"/>
        <v>0</v>
      </c>
      <c r="N339" s="28">
        <f t="shared" si="81"/>
        <v>0</v>
      </c>
      <c r="O339" s="28">
        <f t="shared" si="74"/>
        <v>-1.6582271016039964E-2</v>
      </c>
      <c r="P339" s="28">
        <f t="shared" si="82"/>
        <v>0</v>
      </c>
      <c r="Q339" s="13">
        <f t="shared" si="83"/>
        <v>0</v>
      </c>
    </row>
    <row r="340" spans="1:17" x14ac:dyDescent="0.25">
      <c r="A340" s="9">
        <f t="shared" si="70"/>
        <v>37926</v>
      </c>
      <c r="B340" s="18">
        <v>37944</v>
      </c>
      <c r="C340" s="26">
        <v>69.772499084472599</v>
      </c>
      <c r="D340" s="19">
        <v>41.807544708251903</v>
      </c>
      <c r="E340" s="11">
        <f t="shared" si="75"/>
        <v>13</v>
      </c>
      <c r="F340" s="28">
        <f t="shared" si="76"/>
        <v>8.4385823057430125E-3</v>
      </c>
      <c r="G340" s="28">
        <f t="shared" si="77"/>
        <v>-1.1149791752598235E-2</v>
      </c>
      <c r="H340" s="27">
        <f t="shared" si="71"/>
        <v>1</v>
      </c>
      <c r="I340" s="27">
        <f t="shared" si="72"/>
        <v>0</v>
      </c>
      <c r="J340" s="27">
        <f t="shared" si="73"/>
        <v>0</v>
      </c>
      <c r="K340" s="28">
        <f t="shared" si="78"/>
        <v>0</v>
      </c>
      <c r="L340" s="28">
        <f t="shared" si="79"/>
        <v>0</v>
      </c>
      <c r="M340" s="28">
        <f t="shared" si="80"/>
        <v>0</v>
      </c>
      <c r="N340" s="28">
        <f t="shared" si="81"/>
        <v>0</v>
      </c>
      <c r="O340" s="28">
        <f t="shared" si="74"/>
        <v>1.9588374058341247E-2</v>
      </c>
      <c r="P340" s="28">
        <f t="shared" si="82"/>
        <v>0</v>
      </c>
      <c r="Q340" s="13">
        <f t="shared" si="83"/>
        <v>0</v>
      </c>
    </row>
    <row r="341" spans="1:17" x14ac:dyDescent="0.25">
      <c r="A341" s="9">
        <f t="shared" si="70"/>
        <v>37926</v>
      </c>
      <c r="B341" s="18">
        <v>37945</v>
      </c>
      <c r="C341" s="26">
        <v>69.146224975585895</v>
      </c>
      <c r="D341" s="19">
        <v>42.2128295898437</v>
      </c>
      <c r="E341" s="11">
        <f t="shared" si="75"/>
        <v>14</v>
      </c>
      <c r="F341" s="28">
        <f t="shared" si="76"/>
        <v>-9.0164714073822476E-3</v>
      </c>
      <c r="G341" s="28">
        <f t="shared" si="77"/>
        <v>9.6473748982174572E-3</v>
      </c>
      <c r="H341" s="27">
        <f t="shared" si="71"/>
        <v>1</v>
      </c>
      <c r="I341" s="27">
        <f t="shared" si="72"/>
        <v>0</v>
      </c>
      <c r="J341" s="27">
        <f t="shared" si="73"/>
        <v>0</v>
      </c>
      <c r="K341" s="28">
        <f t="shared" si="78"/>
        <v>0</v>
      </c>
      <c r="L341" s="28">
        <f t="shared" si="79"/>
        <v>0</v>
      </c>
      <c r="M341" s="28">
        <f t="shared" si="80"/>
        <v>0</v>
      </c>
      <c r="N341" s="28">
        <f t="shared" si="81"/>
        <v>0</v>
      </c>
      <c r="O341" s="28">
        <f t="shared" si="74"/>
        <v>-1.8663846305599703E-2</v>
      </c>
      <c r="P341" s="28">
        <f t="shared" si="82"/>
        <v>0</v>
      </c>
      <c r="Q341" s="13">
        <f t="shared" si="83"/>
        <v>0</v>
      </c>
    </row>
    <row r="342" spans="1:17" x14ac:dyDescent="0.25">
      <c r="A342" s="9">
        <f t="shared" si="70"/>
        <v>37926</v>
      </c>
      <c r="B342" s="18">
        <v>37946</v>
      </c>
      <c r="C342" s="26">
        <v>69.432754516601506</v>
      </c>
      <c r="D342" s="19">
        <v>42.237232208251903</v>
      </c>
      <c r="E342" s="11">
        <f t="shared" si="75"/>
        <v>15</v>
      </c>
      <c r="F342" s="28">
        <f t="shared" si="76"/>
        <v>4.1352584696281907E-3</v>
      </c>
      <c r="G342" s="28">
        <f t="shared" si="77"/>
        <v>5.7791832398479642E-4</v>
      </c>
      <c r="H342" s="27">
        <f t="shared" si="71"/>
        <v>1</v>
      </c>
      <c r="I342" s="27">
        <f t="shared" si="72"/>
        <v>0</v>
      </c>
      <c r="J342" s="27">
        <f t="shared" si="73"/>
        <v>0</v>
      </c>
      <c r="K342" s="28">
        <f t="shared" si="78"/>
        <v>0</v>
      </c>
      <c r="L342" s="28">
        <f t="shared" si="79"/>
        <v>0</v>
      </c>
      <c r="M342" s="28">
        <f t="shared" si="80"/>
        <v>0</v>
      </c>
      <c r="N342" s="28">
        <f t="shared" si="81"/>
        <v>0</v>
      </c>
      <c r="O342" s="28">
        <f t="shared" si="74"/>
        <v>3.557340145643394E-3</v>
      </c>
      <c r="P342" s="28">
        <f t="shared" si="82"/>
        <v>0</v>
      </c>
      <c r="Q342" s="13">
        <f t="shared" si="83"/>
        <v>0</v>
      </c>
    </row>
    <row r="343" spans="1:17" x14ac:dyDescent="0.25">
      <c r="A343" s="9">
        <f t="shared" si="70"/>
        <v>37926</v>
      </c>
      <c r="B343" s="18">
        <v>37949</v>
      </c>
      <c r="C343" s="26">
        <v>70.352195739746094</v>
      </c>
      <c r="D343" s="19">
        <v>41.890541076660099</v>
      </c>
      <c r="E343" s="11">
        <f t="shared" si="75"/>
        <v>16</v>
      </c>
      <c r="F343" s="28">
        <f t="shared" si="76"/>
        <v>1.3155271456396951E-2</v>
      </c>
      <c r="G343" s="28">
        <f t="shared" si="77"/>
        <v>-8.2420603959460857E-3</v>
      </c>
      <c r="H343" s="27">
        <f t="shared" si="71"/>
        <v>0</v>
      </c>
      <c r="I343" s="27">
        <f t="shared" si="72"/>
        <v>1</v>
      </c>
      <c r="J343" s="27">
        <f t="shared" si="73"/>
        <v>0</v>
      </c>
      <c r="K343" s="28">
        <f t="shared" si="78"/>
        <v>1.3155271456396951E-2</v>
      </c>
      <c r="L343" s="28">
        <f t="shared" si="79"/>
        <v>-8.2420603959460857E-3</v>
      </c>
      <c r="M343" s="28">
        <f t="shared" si="80"/>
        <v>0</v>
      </c>
      <c r="N343" s="28">
        <f t="shared" si="81"/>
        <v>0</v>
      </c>
      <c r="O343" s="28">
        <f t="shared" si="74"/>
        <v>0</v>
      </c>
      <c r="P343" s="28">
        <f t="shared" si="82"/>
        <v>2.1397331852343035E-2</v>
      </c>
      <c r="Q343" s="13">
        <f t="shared" si="83"/>
        <v>0</v>
      </c>
    </row>
    <row r="344" spans="1:17" x14ac:dyDescent="0.25">
      <c r="A344" s="9">
        <f t="shared" si="70"/>
        <v>37926</v>
      </c>
      <c r="B344" s="18">
        <v>37950</v>
      </c>
      <c r="C344" s="26">
        <v>70.618690490722599</v>
      </c>
      <c r="D344" s="19">
        <v>42.120040893554602</v>
      </c>
      <c r="E344" s="11">
        <f t="shared" si="75"/>
        <v>17</v>
      </c>
      <c r="F344" s="28">
        <f t="shared" si="76"/>
        <v>3.7808525655319276E-3</v>
      </c>
      <c r="G344" s="28">
        <f t="shared" si="77"/>
        <v>5.4636066650618252E-3</v>
      </c>
      <c r="H344" s="27">
        <f t="shared" si="71"/>
        <v>0</v>
      </c>
      <c r="I344" s="27">
        <f t="shared" si="72"/>
        <v>1</v>
      </c>
      <c r="J344" s="27">
        <f t="shared" si="73"/>
        <v>0</v>
      </c>
      <c r="K344" s="28">
        <f t="shared" si="78"/>
        <v>3.7808525655319276E-3</v>
      </c>
      <c r="L344" s="28">
        <f t="shared" si="79"/>
        <v>5.4636066650618252E-3</v>
      </c>
      <c r="M344" s="28">
        <f t="shared" si="80"/>
        <v>0</v>
      </c>
      <c r="N344" s="28">
        <f t="shared" si="81"/>
        <v>0</v>
      </c>
      <c r="O344" s="28">
        <f t="shared" si="74"/>
        <v>0</v>
      </c>
      <c r="P344" s="28">
        <f t="shared" si="82"/>
        <v>-1.6827540995298976E-3</v>
      </c>
      <c r="Q344" s="13">
        <f t="shared" si="83"/>
        <v>0</v>
      </c>
    </row>
    <row r="345" spans="1:17" x14ac:dyDescent="0.25">
      <c r="A345" s="9">
        <f t="shared" si="70"/>
        <v>37926</v>
      </c>
      <c r="B345" s="18">
        <v>37951</v>
      </c>
      <c r="C345" s="26">
        <v>70.871910095214801</v>
      </c>
      <c r="D345" s="19">
        <v>41.949127197265597</v>
      </c>
      <c r="E345" s="11">
        <f t="shared" si="75"/>
        <v>18</v>
      </c>
      <c r="F345" s="28">
        <f t="shared" si="76"/>
        <v>3.5793172661272125E-3</v>
      </c>
      <c r="G345" s="28">
        <f t="shared" si="77"/>
        <v>-4.066031236923718E-3</v>
      </c>
      <c r="H345" s="27">
        <f t="shared" si="71"/>
        <v>0</v>
      </c>
      <c r="I345" s="27">
        <f t="shared" si="72"/>
        <v>1</v>
      </c>
      <c r="J345" s="27">
        <f t="shared" si="73"/>
        <v>0</v>
      </c>
      <c r="K345" s="28">
        <f t="shared" si="78"/>
        <v>3.5793172661272125E-3</v>
      </c>
      <c r="L345" s="28">
        <f t="shared" si="79"/>
        <v>-4.066031236923718E-3</v>
      </c>
      <c r="M345" s="28">
        <f t="shared" si="80"/>
        <v>0</v>
      </c>
      <c r="N345" s="28">
        <f t="shared" si="81"/>
        <v>0</v>
      </c>
      <c r="O345" s="28">
        <f t="shared" si="74"/>
        <v>0</v>
      </c>
      <c r="P345" s="28">
        <f t="shared" si="82"/>
        <v>7.6453485030509305E-3</v>
      </c>
      <c r="Q345" s="13">
        <f t="shared" si="83"/>
        <v>0</v>
      </c>
    </row>
    <row r="346" spans="1:17" x14ac:dyDescent="0.25">
      <c r="A346" s="9">
        <f t="shared" si="70"/>
        <v>37926</v>
      </c>
      <c r="B346" s="18">
        <v>37953</v>
      </c>
      <c r="C346" s="26">
        <v>70.925193786621094</v>
      </c>
      <c r="D346" s="19">
        <v>41.568264007568303</v>
      </c>
      <c r="E346" s="11">
        <f t="shared" si="75"/>
        <v>19</v>
      </c>
      <c r="F346" s="28">
        <f t="shared" si="76"/>
        <v>7.5154840903782346E-4</v>
      </c>
      <c r="G346" s="28">
        <f t="shared" si="77"/>
        <v>-9.1206352211413259E-3</v>
      </c>
      <c r="H346" s="27">
        <f t="shared" si="71"/>
        <v>0</v>
      </c>
      <c r="I346" s="27">
        <f t="shared" si="72"/>
        <v>1</v>
      </c>
      <c r="J346" s="27">
        <f t="shared" si="73"/>
        <v>0</v>
      </c>
      <c r="K346" s="28">
        <f t="shared" si="78"/>
        <v>7.5154840903782346E-4</v>
      </c>
      <c r="L346" s="28">
        <f t="shared" si="79"/>
        <v>-9.1206352211413259E-3</v>
      </c>
      <c r="M346" s="28">
        <f t="shared" si="80"/>
        <v>0</v>
      </c>
      <c r="N346" s="28">
        <f t="shared" si="81"/>
        <v>0</v>
      </c>
      <c r="O346" s="28">
        <f t="shared" si="74"/>
        <v>0</v>
      </c>
      <c r="P346" s="28">
        <f t="shared" si="82"/>
        <v>9.8721836301791498E-3</v>
      </c>
      <c r="Q346" s="13">
        <f t="shared" si="83"/>
        <v>0</v>
      </c>
    </row>
    <row r="347" spans="1:17" x14ac:dyDescent="0.25">
      <c r="A347" s="9">
        <f t="shared" si="70"/>
        <v>37956</v>
      </c>
      <c r="B347" s="18">
        <v>37956</v>
      </c>
      <c r="C347" s="26">
        <v>71.691413879394503</v>
      </c>
      <c r="D347" s="19">
        <v>41.336639404296797</v>
      </c>
      <c r="E347" s="11">
        <f t="shared" si="75"/>
        <v>1</v>
      </c>
      <c r="F347" s="28">
        <f t="shared" si="76"/>
        <v>1.0745276832416811E-2</v>
      </c>
      <c r="G347" s="28">
        <f t="shared" si="77"/>
        <v>-5.5877323632751962E-3</v>
      </c>
      <c r="H347" s="27">
        <f t="shared" si="71"/>
        <v>1</v>
      </c>
      <c r="I347" s="27">
        <f t="shared" si="72"/>
        <v>0</v>
      </c>
      <c r="J347" s="27">
        <f t="shared" si="73"/>
        <v>1</v>
      </c>
      <c r="K347" s="28">
        <f t="shared" si="78"/>
        <v>0</v>
      </c>
      <c r="L347" s="28">
        <f t="shared" si="79"/>
        <v>0</v>
      </c>
      <c r="M347" s="28">
        <f t="shared" si="80"/>
        <v>1.0745276832416811E-2</v>
      </c>
      <c r="N347" s="28">
        <f t="shared" si="81"/>
        <v>-5.5877323632751962E-3</v>
      </c>
      <c r="O347" s="28">
        <f t="shared" si="74"/>
        <v>1.6333009195692007E-2</v>
      </c>
      <c r="P347" s="28">
        <f t="shared" si="82"/>
        <v>0</v>
      </c>
      <c r="Q347" s="13">
        <f t="shared" si="83"/>
        <v>1.6333009195692007E-2</v>
      </c>
    </row>
    <row r="348" spans="1:17" x14ac:dyDescent="0.25">
      <c r="A348" s="9">
        <f t="shared" si="70"/>
        <v>37956</v>
      </c>
      <c r="B348" s="18">
        <v>37957</v>
      </c>
      <c r="C348" s="26">
        <v>71.511482238769503</v>
      </c>
      <c r="D348" s="19">
        <v>41.513309478759702</v>
      </c>
      <c r="E348" s="11">
        <f t="shared" si="75"/>
        <v>2</v>
      </c>
      <c r="F348" s="28">
        <f t="shared" si="76"/>
        <v>-2.5129622401663578E-3</v>
      </c>
      <c r="G348" s="28">
        <f t="shared" si="77"/>
        <v>4.2648268255698375E-3</v>
      </c>
      <c r="H348" s="27">
        <f t="shared" si="71"/>
        <v>1</v>
      </c>
      <c r="I348" s="27">
        <f t="shared" si="72"/>
        <v>0</v>
      </c>
      <c r="J348" s="27">
        <f t="shared" si="73"/>
        <v>1</v>
      </c>
      <c r="K348" s="28">
        <f t="shared" si="78"/>
        <v>0</v>
      </c>
      <c r="L348" s="28">
        <f t="shared" si="79"/>
        <v>0</v>
      </c>
      <c r="M348" s="28">
        <f t="shared" si="80"/>
        <v>-2.5129622401663578E-3</v>
      </c>
      <c r="N348" s="28">
        <f t="shared" si="81"/>
        <v>4.2648268255698375E-3</v>
      </c>
      <c r="O348" s="28">
        <f t="shared" si="74"/>
        <v>-6.7777890657361953E-3</v>
      </c>
      <c r="P348" s="28">
        <f t="shared" si="82"/>
        <v>0</v>
      </c>
      <c r="Q348" s="13">
        <f t="shared" si="83"/>
        <v>-6.7777890657361953E-3</v>
      </c>
    </row>
    <row r="349" spans="1:17" x14ac:dyDescent="0.25">
      <c r="A349" s="9">
        <f t="shared" si="70"/>
        <v>37956</v>
      </c>
      <c r="B349" s="18">
        <v>37958</v>
      </c>
      <c r="C349" s="26">
        <v>71.398239135742102</v>
      </c>
      <c r="D349" s="19">
        <v>41.346477508544901</v>
      </c>
      <c r="E349" s="11">
        <f t="shared" si="75"/>
        <v>3</v>
      </c>
      <c r="F349" s="28">
        <f t="shared" si="76"/>
        <v>-1.5848204816373353E-3</v>
      </c>
      <c r="G349" s="28">
        <f t="shared" si="77"/>
        <v>-4.0268555283605673E-3</v>
      </c>
      <c r="H349" s="27">
        <f t="shared" si="71"/>
        <v>1</v>
      </c>
      <c r="I349" s="27">
        <f t="shared" si="72"/>
        <v>0</v>
      </c>
      <c r="J349" s="27">
        <f t="shared" si="73"/>
        <v>1</v>
      </c>
      <c r="K349" s="28">
        <f t="shared" si="78"/>
        <v>0</v>
      </c>
      <c r="L349" s="28">
        <f t="shared" si="79"/>
        <v>0</v>
      </c>
      <c r="M349" s="28">
        <f t="shared" si="80"/>
        <v>-1.5848204816373353E-3</v>
      </c>
      <c r="N349" s="28">
        <f t="shared" si="81"/>
        <v>-4.0268555283605673E-3</v>
      </c>
      <c r="O349" s="28">
        <f t="shared" si="74"/>
        <v>2.442035046723232E-3</v>
      </c>
      <c r="P349" s="28">
        <f t="shared" si="82"/>
        <v>0</v>
      </c>
      <c r="Q349" s="13">
        <f t="shared" si="83"/>
        <v>2.442035046723232E-3</v>
      </c>
    </row>
    <row r="350" spans="1:17" x14ac:dyDescent="0.25">
      <c r="A350" s="9">
        <f t="shared" si="70"/>
        <v>37956</v>
      </c>
      <c r="B350" s="18">
        <v>37959</v>
      </c>
      <c r="C350" s="26">
        <v>71.691413879394503</v>
      </c>
      <c r="D350" s="19">
        <v>41.439712524413999</v>
      </c>
      <c r="E350" s="11">
        <f t="shared" si="75"/>
        <v>4</v>
      </c>
      <c r="F350" s="28">
        <f t="shared" si="76"/>
        <v>4.0977827218038202E-3</v>
      </c>
      <c r="G350" s="28">
        <f t="shared" si="77"/>
        <v>2.2524301517079471E-3</v>
      </c>
      <c r="H350" s="27">
        <f t="shared" si="71"/>
        <v>1</v>
      </c>
      <c r="I350" s="27">
        <f t="shared" si="72"/>
        <v>0</v>
      </c>
      <c r="J350" s="27">
        <f t="shared" si="73"/>
        <v>1</v>
      </c>
      <c r="K350" s="28">
        <f t="shared" si="78"/>
        <v>0</v>
      </c>
      <c r="L350" s="28">
        <f t="shared" si="79"/>
        <v>0</v>
      </c>
      <c r="M350" s="28">
        <f t="shared" si="80"/>
        <v>4.0977827218038202E-3</v>
      </c>
      <c r="N350" s="28">
        <f t="shared" si="81"/>
        <v>2.2524301517079471E-3</v>
      </c>
      <c r="O350" s="28">
        <f t="shared" si="74"/>
        <v>1.845352570095873E-3</v>
      </c>
      <c r="P350" s="28">
        <f t="shared" si="82"/>
        <v>0</v>
      </c>
      <c r="Q350" s="13">
        <f t="shared" si="83"/>
        <v>1.845352570095873E-3</v>
      </c>
    </row>
    <row r="351" spans="1:17" x14ac:dyDescent="0.25">
      <c r="A351" s="9">
        <f t="shared" si="70"/>
        <v>37956</v>
      </c>
      <c r="B351" s="18">
        <v>37960</v>
      </c>
      <c r="C351" s="26">
        <v>71.191688537597599</v>
      </c>
      <c r="D351" s="19">
        <v>42.102157592773402</v>
      </c>
      <c r="E351" s="11">
        <f t="shared" si="75"/>
        <v>5</v>
      </c>
      <c r="F351" s="28">
        <f t="shared" si="76"/>
        <v>-6.9949122173567132E-3</v>
      </c>
      <c r="G351" s="28">
        <f t="shared" si="77"/>
        <v>1.5859327834667553E-2</v>
      </c>
      <c r="H351" s="27">
        <f t="shared" si="71"/>
        <v>1</v>
      </c>
      <c r="I351" s="27">
        <f t="shared" si="72"/>
        <v>0</v>
      </c>
      <c r="J351" s="27">
        <f t="shared" si="73"/>
        <v>1</v>
      </c>
      <c r="K351" s="28">
        <f t="shared" si="78"/>
        <v>0</v>
      </c>
      <c r="L351" s="28">
        <f t="shared" si="79"/>
        <v>0</v>
      </c>
      <c r="M351" s="28">
        <f t="shared" si="80"/>
        <v>-6.9949122173567132E-3</v>
      </c>
      <c r="N351" s="28">
        <f t="shared" si="81"/>
        <v>1.5859327834667553E-2</v>
      </c>
      <c r="O351" s="28">
        <f t="shared" si="74"/>
        <v>-2.2854240052024265E-2</v>
      </c>
      <c r="P351" s="28">
        <f t="shared" si="82"/>
        <v>0</v>
      </c>
      <c r="Q351" s="13">
        <f t="shared" si="83"/>
        <v>-2.2854240052024265E-2</v>
      </c>
    </row>
    <row r="352" spans="1:17" x14ac:dyDescent="0.25">
      <c r="A352" s="9">
        <f t="shared" si="70"/>
        <v>37956</v>
      </c>
      <c r="B352" s="18">
        <v>37963</v>
      </c>
      <c r="C352" s="26">
        <v>71.671371459960895</v>
      </c>
      <c r="D352" s="19">
        <v>41.807727813720703</v>
      </c>
      <c r="E352" s="11">
        <f t="shared" si="75"/>
        <v>6</v>
      </c>
      <c r="F352" s="28">
        <f t="shared" si="76"/>
        <v>6.7153080018451453E-3</v>
      </c>
      <c r="G352" s="28">
        <f t="shared" si="77"/>
        <v>-7.017790240065996E-3</v>
      </c>
      <c r="H352" s="27">
        <f t="shared" si="71"/>
        <v>1</v>
      </c>
      <c r="I352" s="27">
        <f t="shared" si="72"/>
        <v>0</v>
      </c>
      <c r="J352" s="27">
        <f t="shared" si="73"/>
        <v>0</v>
      </c>
      <c r="K352" s="28">
        <f t="shared" si="78"/>
        <v>0</v>
      </c>
      <c r="L352" s="28">
        <f t="shared" si="79"/>
        <v>0</v>
      </c>
      <c r="M352" s="28">
        <f t="shared" si="80"/>
        <v>0</v>
      </c>
      <c r="N352" s="28">
        <f t="shared" si="81"/>
        <v>0</v>
      </c>
      <c r="O352" s="28">
        <f t="shared" si="74"/>
        <v>1.3733098241911141E-2</v>
      </c>
      <c r="P352" s="28">
        <f t="shared" si="82"/>
        <v>0</v>
      </c>
      <c r="Q352" s="13">
        <f t="shared" si="83"/>
        <v>0</v>
      </c>
    </row>
    <row r="353" spans="1:17" x14ac:dyDescent="0.25">
      <c r="A353" s="9">
        <f t="shared" si="70"/>
        <v>37956</v>
      </c>
      <c r="B353" s="18">
        <v>37964</v>
      </c>
      <c r="C353" s="26">
        <v>71.118392944335895</v>
      </c>
      <c r="D353" s="19">
        <v>41.513309478759702</v>
      </c>
      <c r="E353" s="11">
        <f t="shared" si="75"/>
        <v>7</v>
      </c>
      <c r="F353" s="28">
        <f t="shared" si="76"/>
        <v>-7.7453910287036132E-3</v>
      </c>
      <c r="G353" s="28">
        <f t="shared" si="77"/>
        <v>-7.0671122179489293E-3</v>
      </c>
      <c r="H353" s="27">
        <f t="shared" si="71"/>
        <v>1</v>
      </c>
      <c r="I353" s="27">
        <f t="shared" si="72"/>
        <v>0</v>
      </c>
      <c r="J353" s="27">
        <f t="shared" si="73"/>
        <v>0</v>
      </c>
      <c r="K353" s="28">
        <f t="shared" si="78"/>
        <v>0</v>
      </c>
      <c r="L353" s="28">
        <f t="shared" si="79"/>
        <v>0</v>
      </c>
      <c r="M353" s="28">
        <f t="shared" si="80"/>
        <v>0</v>
      </c>
      <c r="N353" s="28">
        <f t="shared" si="81"/>
        <v>0</v>
      </c>
      <c r="O353" s="28">
        <f t="shared" si="74"/>
        <v>-6.7827881075468392E-4</v>
      </c>
      <c r="P353" s="28">
        <f t="shared" si="82"/>
        <v>0</v>
      </c>
      <c r="Q353" s="13">
        <f t="shared" si="83"/>
        <v>0</v>
      </c>
    </row>
    <row r="354" spans="1:17" x14ac:dyDescent="0.25">
      <c r="A354" s="9">
        <f t="shared" si="70"/>
        <v>37956</v>
      </c>
      <c r="B354" s="18">
        <v>37965</v>
      </c>
      <c r="C354" s="26">
        <v>71.111740112304602</v>
      </c>
      <c r="D354" s="19">
        <v>41.582027435302699</v>
      </c>
      <c r="E354" s="11">
        <f t="shared" si="75"/>
        <v>8</v>
      </c>
      <c r="F354" s="28">
        <f t="shared" si="76"/>
        <v>-9.3550246957765216E-5</v>
      </c>
      <c r="G354" s="28">
        <f t="shared" si="77"/>
        <v>1.6539549572866723E-3</v>
      </c>
      <c r="H354" s="27">
        <f t="shared" si="71"/>
        <v>1</v>
      </c>
      <c r="I354" s="27">
        <f t="shared" si="72"/>
        <v>0</v>
      </c>
      <c r="J354" s="27">
        <f t="shared" si="73"/>
        <v>0</v>
      </c>
      <c r="K354" s="28">
        <f t="shared" si="78"/>
        <v>0</v>
      </c>
      <c r="L354" s="28">
        <f t="shared" si="79"/>
        <v>0</v>
      </c>
      <c r="M354" s="28">
        <f t="shared" si="80"/>
        <v>0</v>
      </c>
      <c r="N354" s="28">
        <f t="shared" si="81"/>
        <v>0</v>
      </c>
      <c r="O354" s="28">
        <f t="shared" si="74"/>
        <v>-1.7475052042444374E-3</v>
      </c>
      <c r="P354" s="28">
        <f t="shared" si="82"/>
        <v>0</v>
      </c>
      <c r="Q354" s="13">
        <f t="shared" si="83"/>
        <v>0</v>
      </c>
    </row>
    <row r="355" spans="1:17" x14ac:dyDescent="0.25">
      <c r="A355" s="9">
        <f t="shared" si="70"/>
        <v>37956</v>
      </c>
      <c r="B355" s="18">
        <v>37966</v>
      </c>
      <c r="C355" s="26">
        <v>71.911277770996094</v>
      </c>
      <c r="D355" s="19">
        <v>41.881359100341797</v>
      </c>
      <c r="E355" s="11">
        <f t="shared" si="75"/>
        <v>9</v>
      </c>
      <c r="F355" s="28">
        <f t="shared" si="76"/>
        <v>1.1180661679552031E-2</v>
      </c>
      <c r="G355" s="28">
        <f t="shared" si="77"/>
        <v>7.1727966195097061E-3</v>
      </c>
      <c r="H355" s="27">
        <f t="shared" si="71"/>
        <v>1</v>
      </c>
      <c r="I355" s="27">
        <f t="shared" si="72"/>
        <v>0</v>
      </c>
      <c r="J355" s="27">
        <f t="shared" si="73"/>
        <v>0</v>
      </c>
      <c r="K355" s="28">
        <f t="shared" si="78"/>
        <v>0</v>
      </c>
      <c r="L355" s="28">
        <f t="shared" si="79"/>
        <v>0</v>
      </c>
      <c r="M355" s="28">
        <f t="shared" si="80"/>
        <v>0</v>
      </c>
      <c r="N355" s="28">
        <f t="shared" si="81"/>
        <v>0</v>
      </c>
      <c r="O355" s="28">
        <f t="shared" si="74"/>
        <v>4.0078650600423246E-3</v>
      </c>
      <c r="P355" s="28">
        <f t="shared" si="82"/>
        <v>0</v>
      </c>
      <c r="Q355" s="13">
        <f t="shared" si="83"/>
        <v>0</v>
      </c>
    </row>
    <row r="356" spans="1:17" x14ac:dyDescent="0.25">
      <c r="A356" s="9">
        <f t="shared" si="70"/>
        <v>37956</v>
      </c>
      <c r="B356" s="18">
        <v>37967</v>
      </c>
      <c r="C356" s="26">
        <v>72.051170349121094</v>
      </c>
      <c r="D356" s="19">
        <v>41.959861755371001</v>
      </c>
      <c r="E356" s="11">
        <f t="shared" si="75"/>
        <v>10</v>
      </c>
      <c r="F356" s="28">
        <f t="shared" si="76"/>
        <v>1.9434598950398931E-3</v>
      </c>
      <c r="G356" s="28">
        <f t="shared" si="77"/>
        <v>1.8726511176534722E-3</v>
      </c>
      <c r="H356" s="27">
        <f t="shared" si="71"/>
        <v>1</v>
      </c>
      <c r="I356" s="27">
        <f t="shared" si="72"/>
        <v>0</v>
      </c>
      <c r="J356" s="27">
        <f t="shared" si="73"/>
        <v>0</v>
      </c>
      <c r="K356" s="28">
        <f t="shared" si="78"/>
        <v>0</v>
      </c>
      <c r="L356" s="28">
        <f t="shared" si="79"/>
        <v>0</v>
      </c>
      <c r="M356" s="28">
        <f t="shared" si="80"/>
        <v>0</v>
      </c>
      <c r="N356" s="28">
        <f t="shared" si="81"/>
        <v>0</v>
      </c>
      <c r="O356" s="28">
        <f t="shared" si="74"/>
        <v>7.0808777386420973E-5</v>
      </c>
      <c r="P356" s="28">
        <f t="shared" si="82"/>
        <v>0</v>
      </c>
      <c r="Q356" s="13">
        <f t="shared" si="83"/>
        <v>0</v>
      </c>
    </row>
    <row r="357" spans="1:17" x14ac:dyDescent="0.25">
      <c r="A357" s="9">
        <f t="shared" si="70"/>
        <v>37956</v>
      </c>
      <c r="B357" s="18">
        <v>37970</v>
      </c>
      <c r="C357" s="26">
        <v>71.691413879394503</v>
      </c>
      <c r="D357" s="19">
        <v>41.935291290283203</v>
      </c>
      <c r="E357" s="11">
        <f t="shared" si="75"/>
        <v>11</v>
      </c>
      <c r="F357" s="28">
        <f t="shared" si="76"/>
        <v>-5.0055760834189266E-3</v>
      </c>
      <c r="G357" s="28">
        <f t="shared" si="77"/>
        <v>-5.857422007901601E-4</v>
      </c>
      <c r="H357" s="27">
        <f t="shared" si="71"/>
        <v>1</v>
      </c>
      <c r="I357" s="27">
        <f t="shared" si="72"/>
        <v>0</v>
      </c>
      <c r="J357" s="27">
        <f t="shared" si="73"/>
        <v>0</v>
      </c>
      <c r="K357" s="28">
        <f t="shared" si="78"/>
        <v>0</v>
      </c>
      <c r="L357" s="28">
        <f t="shared" si="79"/>
        <v>0</v>
      </c>
      <c r="M357" s="28">
        <f t="shared" si="80"/>
        <v>0</v>
      </c>
      <c r="N357" s="28">
        <f t="shared" si="81"/>
        <v>0</v>
      </c>
      <c r="O357" s="28">
        <f t="shared" si="74"/>
        <v>-4.4198338826287667E-3</v>
      </c>
      <c r="P357" s="28">
        <f t="shared" si="82"/>
        <v>0</v>
      </c>
      <c r="Q357" s="13">
        <f t="shared" si="83"/>
        <v>0</v>
      </c>
    </row>
    <row r="358" spans="1:17" x14ac:dyDescent="0.25">
      <c r="A358" s="9">
        <f t="shared" si="70"/>
        <v>37956</v>
      </c>
      <c r="B358" s="18">
        <v>37971</v>
      </c>
      <c r="C358" s="26">
        <v>72.064521789550696</v>
      </c>
      <c r="D358" s="19">
        <v>42.072731018066399</v>
      </c>
      <c r="E358" s="11">
        <f t="shared" si="75"/>
        <v>12</v>
      </c>
      <c r="F358" s="28">
        <f t="shared" si="76"/>
        <v>5.1908638930899375E-3</v>
      </c>
      <c r="G358" s="28">
        <f t="shared" si="77"/>
        <v>3.2720648964340783E-3</v>
      </c>
      <c r="H358" s="27">
        <f t="shared" si="71"/>
        <v>1</v>
      </c>
      <c r="I358" s="27">
        <f t="shared" si="72"/>
        <v>0</v>
      </c>
      <c r="J358" s="27">
        <f t="shared" si="73"/>
        <v>0</v>
      </c>
      <c r="K358" s="28">
        <f t="shared" si="78"/>
        <v>0</v>
      </c>
      <c r="L358" s="28">
        <f t="shared" si="79"/>
        <v>0</v>
      </c>
      <c r="M358" s="28">
        <f t="shared" si="80"/>
        <v>0</v>
      </c>
      <c r="N358" s="28">
        <f t="shared" si="81"/>
        <v>0</v>
      </c>
      <c r="O358" s="28">
        <f t="shared" si="74"/>
        <v>1.9187989966558592E-3</v>
      </c>
      <c r="P358" s="28">
        <f t="shared" si="82"/>
        <v>0</v>
      </c>
      <c r="Q358" s="13">
        <f t="shared" si="83"/>
        <v>0</v>
      </c>
    </row>
    <row r="359" spans="1:17" x14ac:dyDescent="0.25">
      <c r="A359" s="9">
        <f t="shared" si="70"/>
        <v>37956</v>
      </c>
      <c r="B359" s="18">
        <v>37972</v>
      </c>
      <c r="C359" s="26">
        <v>72.291038513183594</v>
      </c>
      <c r="D359" s="19">
        <v>42.357337951660099</v>
      </c>
      <c r="E359" s="11">
        <f t="shared" si="75"/>
        <v>13</v>
      </c>
      <c r="F359" s="28">
        <f t="shared" si="76"/>
        <v>3.1383191485290268E-3</v>
      </c>
      <c r="G359" s="28">
        <f t="shared" si="77"/>
        <v>6.7418637715046716E-3</v>
      </c>
      <c r="H359" s="27">
        <f t="shared" si="71"/>
        <v>1</v>
      </c>
      <c r="I359" s="27">
        <f t="shared" si="72"/>
        <v>0</v>
      </c>
      <c r="J359" s="27">
        <f t="shared" si="73"/>
        <v>0</v>
      </c>
      <c r="K359" s="28">
        <f t="shared" si="78"/>
        <v>0</v>
      </c>
      <c r="L359" s="28">
        <f t="shared" si="79"/>
        <v>0</v>
      </c>
      <c r="M359" s="28">
        <f t="shared" si="80"/>
        <v>0</v>
      </c>
      <c r="N359" s="28">
        <f t="shared" si="81"/>
        <v>0</v>
      </c>
      <c r="O359" s="28">
        <f t="shared" si="74"/>
        <v>-3.6035446229756448E-3</v>
      </c>
      <c r="P359" s="28">
        <f t="shared" si="82"/>
        <v>0</v>
      </c>
      <c r="Q359" s="13">
        <f t="shared" si="83"/>
        <v>0</v>
      </c>
    </row>
    <row r="360" spans="1:17" x14ac:dyDescent="0.25">
      <c r="A360" s="9">
        <f t="shared" si="70"/>
        <v>37956</v>
      </c>
      <c r="B360" s="18">
        <v>37973</v>
      </c>
      <c r="C360" s="26">
        <v>73.103927612304602</v>
      </c>
      <c r="D360" s="19">
        <v>42.740108489990199</v>
      </c>
      <c r="E360" s="11">
        <f t="shared" si="75"/>
        <v>14</v>
      </c>
      <c r="F360" s="28">
        <f t="shared" si="76"/>
        <v>1.1181921778403839E-2</v>
      </c>
      <c r="G360" s="28">
        <f t="shared" si="77"/>
        <v>8.9961129458548499E-3</v>
      </c>
      <c r="H360" s="27">
        <f t="shared" si="71"/>
        <v>1</v>
      </c>
      <c r="I360" s="27">
        <f t="shared" si="72"/>
        <v>0</v>
      </c>
      <c r="J360" s="27">
        <f t="shared" si="73"/>
        <v>0</v>
      </c>
      <c r="K360" s="28">
        <f t="shared" si="78"/>
        <v>0</v>
      </c>
      <c r="L360" s="28">
        <f t="shared" si="79"/>
        <v>0</v>
      </c>
      <c r="M360" s="28">
        <f t="shared" si="80"/>
        <v>0</v>
      </c>
      <c r="N360" s="28">
        <f t="shared" si="81"/>
        <v>0</v>
      </c>
      <c r="O360" s="28">
        <f t="shared" si="74"/>
        <v>2.185808832548989E-3</v>
      </c>
      <c r="P360" s="28">
        <f t="shared" si="82"/>
        <v>0</v>
      </c>
      <c r="Q360" s="13">
        <f t="shared" si="83"/>
        <v>0</v>
      </c>
    </row>
    <row r="361" spans="1:17" x14ac:dyDescent="0.25">
      <c r="A361" s="9">
        <f t="shared" si="70"/>
        <v>37956</v>
      </c>
      <c r="B361" s="18">
        <v>37974</v>
      </c>
      <c r="C361" s="26">
        <v>72.900413513183594</v>
      </c>
      <c r="D361" s="19">
        <v>42.725345611572202</v>
      </c>
      <c r="E361" s="11">
        <f t="shared" si="75"/>
        <v>15</v>
      </c>
      <c r="F361" s="28">
        <f t="shared" si="76"/>
        <v>-2.787783285852967E-3</v>
      </c>
      <c r="G361" s="28">
        <f t="shared" si="77"/>
        <v>-3.4547007840814414E-4</v>
      </c>
      <c r="H361" s="27">
        <f t="shared" si="71"/>
        <v>1</v>
      </c>
      <c r="I361" s="27">
        <f t="shared" si="72"/>
        <v>0</v>
      </c>
      <c r="J361" s="27">
        <f t="shared" si="73"/>
        <v>0</v>
      </c>
      <c r="K361" s="28">
        <f t="shared" si="78"/>
        <v>0</v>
      </c>
      <c r="L361" s="28">
        <f t="shared" si="79"/>
        <v>0</v>
      </c>
      <c r="M361" s="28">
        <f t="shared" si="80"/>
        <v>0</v>
      </c>
      <c r="N361" s="28">
        <f t="shared" si="81"/>
        <v>0</v>
      </c>
      <c r="O361" s="28">
        <f t="shared" si="74"/>
        <v>-2.4423132074448228E-3</v>
      </c>
      <c r="P361" s="28">
        <f t="shared" si="82"/>
        <v>0</v>
      </c>
      <c r="Q361" s="13">
        <f t="shared" si="83"/>
        <v>0</v>
      </c>
    </row>
    <row r="362" spans="1:17" x14ac:dyDescent="0.25">
      <c r="A362" s="9">
        <f t="shared" si="70"/>
        <v>37956</v>
      </c>
      <c r="B362" s="18">
        <v>37977</v>
      </c>
      <c r="C362" s="26">
        <v>73.409187316894503</v>
      </c>
      <c r="D362" s="19">
        <v>42.607566833496001</v>
      </c>
      <c r="E362" s="11">
        <f t="shared" si="75"/>
        <v>16</v>
      </c>
      <c r="F362" s="28">
        <f t="shared" si="76"/>
        <v>6.9547842597311085E-3</v>
      </c>
      <c r="G362" s="28">
        <f t="shared" si="77"/>
        <v>-2.7604554794179057E-3</v>
      </c>
      <c r="H362" s="27">
        <f t="shared" si="71"/>
        <v>0</v>
      </c>
      <c r="I362" s="27">
        <f t="shared" si="72"/>
        <v>1</v>
      </c>
      <c r="J362" s="27">
        <f t="shared" si="73"/>
        <v>0</v>
      </c>
      <c r="K362" s="28">
        <f t="shared" si="78"/>
        <v>6.9547842597311085E-3</v>
      </c>
      <c r="L362" s="28">
        <f t="shared" si="79"/>
        <v>-2.7604554794179057E-3</v>
      </c>
      <c r="M362" s="28">
        <f t="shared" si="80"/>
        <v>0</v>
      </c>
      <c r="N362" s="28">
        <f t="shared" si="81"/>
        <v>0</v>
      </c>
      <c r="O362" s="28">
        <f t="shared" si="74"/>
        <v>0</v>
      </c>
      <c r="P362" s="28">
        <f t="shared" si="82"/>
        <v>9.7152397391490133E-3</v>
      </c>
      <c r="Q362" s="13">
        <f t="shared" si="83"/>
        <v>0</v>
      </c>
    </row>
    <row r="363" spans="1:17" x14ac:dyDescent="0.25">
      <c r="A363" s="9">
        <f t="shared" si="70"/>
        <v>37956</v>
      </c>
      <c r="B363" s="18">
        <v>37978</v>
      </c>
      <c r="C363" s="26">
        <v>73.456008911132798</v>
      </c>
      <c r="D363" s="19">
        <v>42.126689910888601</v>
      </c>
      <c r="E363" s="11">
        <f t="shared" si="75"/>
        <v>17</v>
      </c>
      <c r="F363" s="28">
        <f t="shared" si="76"/>
        <v>6.3761322664729315E-4</v>
      </c>
      <c r="G363" s="28">
        <f t="shared" si="77"/>
        <v>-1.1350358254438241E-2</v>
      </c>
      <c r="H363" s="27">
        <f t="shared" si="71"/>
        <v>0</v>
      </c>
      <c r="I363" s="27">
        <f t="shared" si="72"/>
        <v>1</v>
      </c>
      <c r="J363" s="27">
        <f t="shared" si="73"/>
        <v>0</v>
      </c>
      <c r="K363" s="28">
        <f t="shared" si="78"/>
        <v>6.3761322664729315E-4</v>
      </c>
      <c r="L363" s="28">
        <f t="shared" si="79"/>
        <v>-1.1350358254438241E-2</v>
      </c>
      <c r="M363" s="28">
        <f t="shared" si="80"/>
        <v>0</v>
      </c>
      <c r="N363" s="28">
        <f t="shared" si="81"/>
        <v>0</v>
      </c>
      <c r="O363" s="28">
        <f t="shared" si="74"/>
        <v>0</v>
      </c>
      <c r="P363" s="28">
        <f t="shared" si="82"/>
        <v>1.1987971481085534E-2</v>
      </c>
      <c r="Q363" s="13">
        <f t="shared" si="83"/>
        <v>0</v>
      </c>
    </row>
    <row r="364" spans="1:17" x14ac:dyDescent="0.25">
      <c r="A364" s="9">
        <f t="shared" si="70"/>
        <v>37956</v>
      </c>
      <c r="B364" s="18">
        <v>37979</v>
      </c>
      <c r="C364" s="26">
        <v>73.382423400878906</v>
      </c>
      <c r="D364" s="19">
        <v>42.524185180663999</v>
      </c>
      <c r="E364" s="11">
        <f t="shared" si="75"/>
        <v>18</v>
      </c>
      <c r="F364" s="28">
        <f t="shared" si="76"/>
        <v>-1.0022650780889542E-3</v>
      </c>
      <c r="G364" s="28">
        <f t="shared" si="77"/>
        <v>9.3914727029924417E-3</v>
      </c>
      <c r="H364" s="27">
        <f t="shared" si="71"/>
        <v>0</v>
      </c>
      <c r="I364" s="27">
        <f t="shared" si="72"/>
        <v>1</v>
      </c>
      <c r="J364" s="27">
        <f t="shared" si="73"/>
        <v>0</v>
      </c>
      <c r="K364" s="28">
        <f t="shared" si="78"/>
        <v>-1.0022650780889542E-3</v>
      </c>
      <c r="L364" s="28">
        <f t="shared" si="79"/>
        <v>9.3914727029924417E-3</v>
      </c>
      <c r="M364" s="28">
        <f t="shared" si="80"/>
        <v>0</v>
      </c>
      <c r="N364" s="28">
        <f t="shared" si="81"/>
        <v>0</v>
      </c>
      <c r="O364" s="28">
        <f t="shared" si="74"/>
        <v>0</v>
      </c>
      <c r="P364" s="28">
        <f t="shared" si="82"/>
        <v>-1.0393737781081396E-2</v>
      </c>
      <c r="Q364" s="13">
        <f t="shared" si="83"/>
        <v>0</v>
      </c>
    </row>
    <row r="365" spans="1:17" x14ac:dyDescent="0.25">
      <c r="A365" s="9">
        <f t="shared" si="70"/>
        <v>37956</v>
      </c>
      <c r="B365" s="18">
        <v>37981</v>
      </c>
      <c r="C365" s="26">
        <v>73.435966491699205</v>
      </c>
      <c r="D365" s="19">
        <v>42.681217193603501</v>
      </c>
      <c r="E365" s="11">
        <f t="shared" si="75"/>
        <v>19</v>
      </c>
      <c r="F365" s="28">
        <f t="shared" si="76"/>
        <v>7.293785639958519E-4</v>
      </c>
      <c r="G365" s="28">
        <f t="shared" si="77"/>
        <v>3.6859679399391105E-3</v>
      </c>
      <c r="H365" s="27">
        <f t="shared" si="71"/>
        <v>0</v>
      </c>
      <c r="I365" s="27">
        <f t="shared" si="72"/>
        <v>1</v>
      </c>
      <c r="J365" s="27">
        <f t="shared" si="73"/>
        <v>0</v>
      </c>
      <c r="K365" s="28">
        <f t="shared" si="78"/>
        <v>7.293785639958519E-4</v>
      </c>
      <c r="L365" s="28">
        <f t="shared" si="79"/>
        <v>3.6859679399391105E-3</v>
      </c>
      <c r="M365" s="28">
        <f t="shared" si="80"/>
        <v>0</v>
      </c>
      <c r="N365" s="28">
        <f t="shared" si="81"/>
        <v>0</v>
      </c>
      <c r="O365" s="28">
        <f t="shared" si="74"/>
        <v>0</v>
      </c>
      <c r="P365" s="28">
        <f t="shared" si="82"/>
        <v>-2.9565893759432586E-3</v>
      </c>
      <c r="Q365" s="13">
        <f t="shared" si="83"/>
        <v>0</v>
      </c>
    </row>
    <row r="366" spans="1:17" x14ac:dyDescent="0.25">
      <c r="A366" s="9">
        <f t="shared" si="70"/>
        <v>37956</v>
      </c>
      <c r="B366" s="18">
        <v>37984</v>
      </c>
      <c r="C366" s="26">
        <v>74.413314819335895</v>
      </c>
      <c r="D366" s="19">
        <v>42.298454284667898</v>
      </c>
      <c r="E366" s="11">
        <f t="shared" si="75"/>
        <v>20</v>
      </c>
      <c r="F366" s="28">
        <f t="shared" si="76"/>
        <v>1.3221066147338164E-2</v>
      </c>
      <c r="G366" s="28">
        <f t="shared" si="77"/>
        <v>-9.0084014388194036E-3</v>
      </c>
      <c r="H366" s="27">
        <f t="shared" si="71"/>
        <v>0</v>
      </c>
      <c r="I366" s="27">
        <f t="shared" si="72"/>
        <v>1</v>
      </c>
      <c r="J366" s="27">
        <f t="shared" si="73"/>
        <v>0</v>
      </c>
      <c r="K366" s="28">
        <f t="shared" si="78"/>
        <v>1.3221066147338164E-2</v>
      </c>
      <c r="L366" s="28">
        <f t="shared" si="79"/>
        <v>-9.0084014388194036E-3</v>
      </c>
      <c r="M366" s="28">
        <f t="shared" si="80"/>
        <v>0</v>
      </c>
      <c r="N366" s="28">
        <f t="shared" si="81"/>
        <v>0</v>
      </c>
      <c r="O366" s="28">
        <f t="shared" si="74"/>
        <v>0</v>
      </c>
      <c r="P366" s="28">
        <f t="shared" si="82"/>
        <v>2.222946758615757E-2</v>
      </c>
      <c r="Q366" s="13">
        <f t="shared" si="83"/>
        <v>0</v>
      </c>
    </row>
    <row r="367" spans="1:17" x14ac:dyDescent="0.25">
      <c r="A367" s="9">
        <f t="shared" si="70"/>
        <v>37956</v>
      </c>
      <c r="B367" s="18">
        <v>37985</v>
      </c>
      <c r="C367" s="26">
        <v>74.426696777343693</v>
      </c>
      <c r="D367" s="19">
        <v>42.126689910888601</v>
      </c>
      <c r="E367" s="11">
        <f t="shared" si="75"/>
        <v>21</v>
      </c>
      <c r="F367" s="28">
        <f t="shared" si="76"/>
        <v>1.7981667564116177E-4</v>
      </c>
      <c r="G367" s="28">
        <f t="shared" si="77"/>
        <v>-4.0690392041121768E-3</v>
      </c>
      <c r="H367" s="27">
        <f t="shared" si="71"/>
        <v>0</v>
      </c>
      <c r="I367" s="27">
        <f t="shared" si="72"/>
        <v>1</v>
      </c>
      <c r="J367" s="27">
        <f t="shared" si="73"/>
        <v>0</v>
      </c>
      <c r="K367" s="28">
        <f t="shared" si="78"/>
        <v>1.7981667564116177E-4</v>
      </c>
      <c r="L367" s="28">
        <f t="shared" si="79"/>
        <v>-4.0690392041121768E-3</v>
      </c>
      <c r="M367" s="28">
        <f t="shared" si="80"/>
        <v>0</v>
      </c>
      <c r="N367" s="28">
        <f t="shared" si="81"/>
        <v>0</v>
      </c>
      <c r="O367" s="28">
        <f t="shared" si="74"/>
        <v>0</v>
      </c>
      <c r="P367" s="28">
        <f t="shared" si="82"/>
        <v>4.2488558797533389E-3</v>
      </c>
      <c r="Q367" s="13">
        <f t="shared" si="83"/>
        <v>0</v>
      </c>
    </row>
    <row r="368" spans="1:17" x14ac:dyDescent="0.25">
      <c r="A368" s="9">
        <f t="shared" si="70"/>
        <v>37956</v>
      </c>
      <c r="B368" s="18">
        <v>37986</v>
      </c>
      <c r="C368" s="26">
        <v>74.493629455566406</v>
      </c>
      <c r="D368" s="19">
        <v>42.126651763916001</v>
      </c>
      <c r="E368" s="11">
        <f t="shared" si="75"/>
        <v>22</v>
      </c>
      <c r="F368" s="28">
        <f t="shared" si="76"/>
        <v>8.989059374609927E-4</v>
      </c>
      <c r="G368" s="28">
        <f t="shared" si="77"/>
        <v>-9.0553019836767182E-7</v>
      </c>
      <c r="H368" s="27">
        <f t="shared" si="71"/>
        <v>0</v>
      </c>
      <c r="I368" s="27">
        <f t="shared" si="72"/>
        <v>1</v>
      </c>
      <c r="J368" s="27">
        <f t="shared" si="73"/>
        <v>0</v>
      </c>
      <c r="K368" s="28">
        <f t="shared" si="78"/>
        <v>8.989059374609927E-4</v>
      </c>
      <c r="L368" s="28">
        <f t="shared" si="79"/>
        <v>-9.0553019836767182E-7</v>
      </c>
      <c r="M368" s="28">
        <f t="shared" si="80"/>
        <v>0</v>
      </c>
      <c r="N368" s="28">
        <f t="shared" si="81"/>
        <v>0</v>
      </c>
      <c r="O368" s="28">
        <f t="shared" si="74"/>
        <v>0</v>
      </c>
      <c r="P368" s="28">
        <f t="shared" si="82"/>
        <v>8.9981146765936038E-4</v>
      </c>
      <c r="Q368" s="13">
        <f t="shared" si="83"/>
        <v>0</v>
      </c>
    </row>
    <row r="369" spans="1:17" x14ac:dyDescent="0.25">
      <c r="A369" s="9">
        <f t="shared" si="70"/>
        <v>37987</v>
      </c>
      <c r="B369" s="18">
        <v>37988</v>
      </c>
      <c r="C369" s="26">
        <v>74.460159301757798</v>
      </c>
      <c r="D369" s="19">
        <v>41.628746032714801</v>
      </c>
      <c r="E369" s="11">
        <f t="shared" si="75"/>
        <v>1</v>
      </c>
      <c r="F369" s="28">
        <f t="shared" si="76"/>
        <v>-4.4940319613423816E-4</v>
      </c>
      <c r="G369" s="28">
        <f t="shared" si="77"/>
        <v>-1.1889659885381092E-2</v>
      </c>
      <c r="H369" s="27">
        <f t="shared" si="71"/>
        <v>1</v>
      </c>
      <c r="I369" s="27">
        <f t="shared" si="72"/>
        <v>0</v>
      </c>
      <c r="J369" s="27">
        <f t="shared" si="73"/>
        <v>1</v>
      </c>
      <c r="K369" s="28">
        <f t="shared" si="78"/>
        <v>0</v>
      </c>
      <c r="L369" s="28">
        <f t="shared" si="79"/>
        <v>0</v>
      </c>
      <c r="M369" s="28">
        <f t="shared" si="80"/>
        <v>-4.4940319613423816E-4</v>
      </c>
      <c r="N369" s="28">
        <f t="shared" si="81"/>
        <v>-1.1889659885381092E-2</v>
      </c>
      <c r="O369" s="28">
        <f t="shared" si="74"/>
        <v>1.1440256689246853E-2</v>
      </c>
      <c r="P369" s="28">
        <f t="shared" si="82"/>
        <v>0</v>
      </c>
      <c r="Q369" s="13">
        <f t="shared" si="83"/>
        <v>1.1440256689246853E-2</v>
      </c>
    </row>
    <row r="370" spans="1:17" x14ac:dyDescent="0.25">
      <c r="A370" s="9">
        <f t="shared" si="70"/>
        <v>37987</v>
      </c>
      <c r="B370" s="18">
        <v>37991</v>
      </c>
      <c r="C370" s="26">
        <v>75.270195007324205</v>
      </c>
      <c r="D370" s="19">
        <v>41.520286560058501</v>
      </c>
      <c r="E370" s="11">
        <f t="shared" si="75"/>
        <v>2</v>
      </c>
      <c r="F370" s="28">
        <f t="shared" si="76"/>
        <v>1.08200319443692E-2</v>
      </c>
      <c r="G370" s="28">
        <f t="shared" si="77"/>
        <v>-2.6087984619263959E-3</v>
      </c>
      <c r="H370" s="27">
        <f t="shared" si="71"/>
        <v>1</v>
      </c>
      <c r="I370" s="27">
        <f t="shared" si="72"/>
        <v>0</v>
      </c>
      <c r="J370" s="27">
        <f t="shared" si="73"/>
        <v>1</v>
      </c>
      <c r="K370" s="28">
        <f t="shared" si="78"/>
        <v>0</v>
      </c>
      <c r="L370" s="28">
        <f t="shared" si="79"/>
        <v>0</v>
      </c>
      <c r="M370" s="28">
        <f t="shared" si="80"/>
        <v>1.08200319443692E-2</v>
      </c>
      <c r="N370" s="28">
        <f t="shared" si="81"/>
        <v>-2.6087984619263959E-3</v>
      </c>
      <c r="O370" s="28">
        <f t="shared" si="74"/>
        <v>1.3428830406295595E-2</v>
      </c>
      <c r="P370" s="28">
        <f t="shared" si="82"/>
        <v>0</v>
      </c>
      <c r="Q370" s="13">
        <f t="shared" si="83"/>
        <v>1.3428830406295595E-2</v>
      </c>
    </row>
    <row r="371" spans="1:17" x14ac:dyDescent="0.25">
      <c r="A371" s="9">
        <f t="shared" si="70"/>
        <v>37987</v>
      </c>
      <c r="B371" s="18">
        <v>37992</v>
      </c>
      <c r="C371" s="26">
        <v>75.343803405761705</v>
      </c>
      <c r="D371" s="19">
        <v>41.978809356689403</v>
      </c>
      <c r="E371" s="11">
        <f t="shared" si="75"/>
        <v>3</v>
      </c>
      <c r="F371" s="28">
        <f t="shared" si="76"/>
        <v>9.7744439525544128E-4</v>
      </c>
      <c r="G371" s="28">
        <f t="shared" si="77"/>
        <v>1.098281126490306E-2</v>
      </c>
      <c r="H371" s="27">
        <f t="shared" si="71"/>
        <v>1</v>
      </c>
      <c r="I371" s="27">
        <f t="shared" si="72"/>
        <v>0</v>
      </c>
      <c r="J371" s="27">
        <f t="shared" si="73"/>
        <v>1</v>
      </c>
      <c r="K371" s="28">
        <f t="shared" si="78"/>
        <v>0</v>
      </c>
      <c r="L371" s="28">
        <f t="shared" si="79"/>
        <v>0</v>
      </c>
      <c r="M371" s="28">
        <f t="shared" si="80"/>
        <v>9.7744439525544128E-4</v>
      </c>
      <c r="N371" s="28">
        <f t="shared" si="81"/>
        <v>1.098281126490306E-2</v>
      </c>
      <c r="O371" s="28">
        <f t="shared" si="74"/>
        <v>-1.0005366869647619E-2</v>
      </c>
      <c r="P371" s="28">
        <f t="shared" si="82"/>
        <v>0</v>
      </c>
      <c r="Q371" s="13">
        <f t="shared" si="83"/>
        <v>-1.0005366869647619E-2</v>
      </c>
    </row>
    <row r="372" spans="1:17" x14ac:dyDescent="0.25">
      <c r="A372" s="9">
        <f t="shared" si="70"/>
        <v>37987</v>
      </c>
      <c r="B372" s="18">
        <v>37993</v>
      </c>
      <c r="C372" s="26">
        <v>75.598175048828097</v>
      </c>
      <c r="D372" s="19">
        <v>42.14644241333</v>
      </c>
      <c r="E372" s="11">
        <f t="shared" si="75"/>
        <v>4</v>
      </c>
      <c r="F372" s="28">
        <f t="shared" si="76"/>
        <v>3.3704591191365328E-3</v>
      </c>
      <c r="G372" s="28">
        <f t="shared" si="77"/>
        <v>3.985326046278357E-3</v>
      </c>
      <c r="H372" s="27">
        <f t="shared" si="71"/>
        <v>1</v>
      </c>
      <c r="I372" s="27">
        <f t="shared" si="72"/>
        <v>0</v>
      </c>
      <c r="J372" s="27">
        <f t="shared" si="73"/>
        <v>1</v>
      </c>
      <c r="K372" s="28">
        <f t="shared" si="78"/>
        <v>0</v>
      </c>
      <c r="L372" s="28">
        <f t="shared" si="79"/>
        <v>0</v>
      </c>
      <c r="M372" s="28">
        <f t="shared" si="80"/>
        <v>3.3704591191365328E-3</v>
      </c>
      <c r="N372" s="28">
        <f t="shared" si="81"/>
        <v>3.985326046278357E-3</v>
      </c>
      <c r="O372" s="28">
        <f t="shared" si="74"/>
        <v>-6.1486692714182419E-4</v>
      </c>
      <c r="P372" s="28">
        <f t="shared" si="82"/>
        <v>0</v>
      </c>
      <c r="Q372" s="13">
        <f t="shared" si="83"/>
        <v>-6.1486692714182419E-4</v>
      </c>
    </row>
    <row r="373" spans="1:17" x14ac:dyDescent="0.25">
      <c r="A373" s="9">
        <f t="shared" si="70"/>
        <v>37987</v>
      </c>
      <c r="B373" s="18">
        <v>37994</v>
      </c>
      <c r="C373" s="26">
        <v>75.899436950683594</v>
      </c>
      <c r="D373" s="19">
        <v>42.131599426269503</v>
      </c>
      <c r="E373" s="11">
        <f t="shared" si="75"/>
        <v>5</v>
      </c>
      <c r="F373" s="28">
        <f t="shared" si="76"/>
        <v>3.9771227411470279E-3</v>
      </c>
      <c r="G373" s="28">
        <f t="shared" si="77"/>
        <v>-3.5223854019331163E-4</v>
      </c>
      <c r="H373" s="27">
        <f t="shared" si="71"/>
        <v>1</v>
      </c>
      <c r="I373" s="27">
        <f t="shared" si="72"/>
        <v>0</v>
      </c>
      <c r="J373" s="27">
        <f t="shared" si="73"/>
        <v>1</v>
      </c>
      <c r="K373" s="28">
        <f t="shared" si="78"/>
        <v>0</v>
      </c>
      <c r="L373" s="28">
        <f t="shared" si="79"/>
        <v>0</v>
      </c>
      <c r="M373" s="28">
        <f t="shared" si="80"/>
        <v>3.9771227411470279E-3</v>
      </c>
      <c r="N373" s="28">
        <f t="shared" si="81"/>
        <v>-3.5223854019331163E-4</v>
      </c>
      <c r="O373" s="28">
        <f t="shared" si="74"/>
        <v>4.3293612813403394E-3</v>
      </c>
      <c r="P373" s="28">
        <f t="shared" si="82"/>
        <v>0</v>
      </c>
      <c r="Q373" s="13">
        <f t="shared" si="83"/>
        <v>4.3293612813403394E-3</v>
      </c>
    </row>
    <row r="374" spans="1:17" x14ac:dyDescent="0.25">
      <c r="A374" s="9">
        <f t="shared" si="70"/>
        <v>37987</v>
      </c>
      <c r="B374" s="18">
        <v>37995</v>
      </c>
      <c r="C374" s="26">
        <v>75.2366943359375</v>
      </c>
      <c r="D374" s="19">
        <v>42.866203308105398</v>
      </c>
      <c r="E374" s="11">
        <f t="shared" si="75"/>
        <v>6</v>
      </c>
      <c r="F374" s="28">
        <f t="shared" si="76"/>
        <v>-8.7701975309024231E-3</v>
      </c>
      <c r="G374" s="28">
        <f t="shared" si="77"/>
        <v>1.7285674438974039E-2</v>
      </c>
      <c r="H374" s="27">
        <f t="shared" si="71"/>
        <v>1</v>
      </c>
      <c r="I374" s="27">
        <f t="shared" si="72"/>
        <v>0</v>
      </c>
      <c r="J374" s="27">
        <f t="shared" si="73"/>
        <v>0</v>
      </c>
      <c r="K374" s="28">
        <f t="shared" si="78"/>
        <v>0</v>
      </c>
      <c r="L374" s="28">
        <f t="shared" si="79"/>
        <v>0</v>
      </c>
      <c r="M374" s="28">
        <f t="shared" si="80"/>
        <v>0</v>
      </c>
      <c r="N374" s="28">
        <f t="shared" si="81"/>
        <v>0</v>
      </c>
      <c r="O374" s="28">
        <f t="shared" si="74"/>
        <v>-2.6055871969876462E-2</v>
      </c>
      <c r="P374" s="28">
        <f t="shared" si="82"/>
        <v>0</v>
      </c>
      <c r="Q374" s="13">
        <f t="shared" si="83"/>
        <v>0</v>
      </c>
    </row>
    <row r="375" spans="1:17" x14ac:dyDescent="0.25">
      <c r="A375" s="9">
        <f t="shared" si="70"/>
        <v>37987</v>
      </c>
      <c r="B375" s="18">
        <v>37998</v>
      </c>
      <c r="C375" s="26">
        <v>75.792320251464801</v>
      </c>
      <c r="D375" s="19">
        <v>42.831672668457003</v>
      </c>
      <c r="E375" s="11">
        <f t="shared" si="75"/>
        <v>7</v>
      </c>
      <c r="F375" s="28">
        <f t="shared" si="76"/>
        <v>7.3579030331808242E-3</v>
      </c>
      <c r="G375" s="28">
        <f t="shared" si="77"/>
        <v>-8.0586924993557632E-4</v>
      </c>
      <c r="H375" s="27">
        <f t="shared" si="71"/>
        <v>1</v>
      </c>
      <c r="I375" s="27">
        <f t="shared" si="72"/>
        <v>0</v>
      </c>
      <c r="J375" s="27">
        <f t="shared" si="73"/>
        <v>0</v>
      </c>
      <c r="K375" s="28">
        <f t="shared" si="78"/>
        <v>0</v>
      </c>
      <c r="L375" s="28">
        <f t="shared" si="79"/>
        <v>0</v>
      </c>
      <c r="M375" s="28">
        <f t="shared" si="80"/>
        <v>0</v>
      </c>
      <c r="N375" s="28">
        <f t="shared" si="81"/>
        <v>0</v>
      </c>
      <c r="O375" s="28">
        <f t="shared" si="74"/>
        <v>8.1637722831163998E-3</v>
      </c>
      <c r="P375" s="28">
        <f t="shared" si="82"/>
        <v>0</v>
      </c>
      <c r="Q375" s="13">
        <f t="shared" si="83"/>
        <v>0</v>
      </c>
    </row>
    <row r="376" spans="1:17" x14ac:dyDescent="0.25">
      <c r="A376" s="9">
        <f t="shared" si="70"/>
        <v>37987</v>
      </c>
      <c r="B376" s="18">
        <v>37999</v>
      </c>
      <c r="C376" s="26">
        <v>75.350517272949205</v>
      </c>
      <c r="D376" s="19">
        <v>43.122585296630803</v>
      </c>
      <c r="E376" s="11">
        <f t="shared" si="75"/>
        <v>8</v>
      </c>
      <c r="F376" s="28">
        <f t="shared" si="76"/>
        <v>-5.8461815865552443E-3</v>
      </c>
      <c r="G376" s="28">
        <f t="shared" si="77"/>
        <v>6.7690361328898007E-3</v>
      </c>
      <c r="H376" s="27">
        <f t="shared" si="71"/>
        <v>1</v>
      </c>
      <c r="I376" s="27">
        <f t="shared" si="72"/>
        <v>0</v>
      </c>
      <c r="J376" s="27">
        <f t="shared" si="73"/>
        <v>0</v>
      </c>
      <c r="K376" s="28">
        <f t="shared" si="78"/>
        <v>0</v>
      </c>
      <c r="L376" s="28">
        <f t="shared" si="79"/>
        <v>0</v>
      </c>
      <c r="M376" s="28">
        <f t="shared" si="80"/>
        <v>0</v>
      </c>
      <c r="N376" s="28">
        <f t="shared" si="81"/>
        <v>0</v>
      </c>
      <c r="O376" s="28">
        <f t="shared" si="74"/>
        <v>-1.2615217719445045E-2</v>
      </c>
      <c r="P376" s="28">
        <f t="shared" si="82"/>
        <v>0</v>
      </c>
      <c r="Q376" s="13">
        <f t="shared" si="83"/>
        <v>0</v>
      </c>
    </row>
    <row r="377" spans="1:17" x14ac:dyDescent="0.25">
      <c r="A377" s="9">
        <f t="shared" si="70"/>
        <v>37987</v>
      </c>
      <c r="B377" s="18">
        <v>38000</v>
      </c>
      <c r="C377" s="26">
        <v>75.979782104492102</v>
      </c>
      <c r="D377" s="19">
        <v>43.334556579589801</v>
      </c>
      <c r="E377" s="11">
        <f t="shared" si="75"/>
        <v>9</v>
      </c>
      <c r="F377" s="28">
        <f t="shared" si="76"/>
        <v>8.3164899692987314E-3</v>
      </c>
      <c r="G377" s="28">
        <f t="shared" si="77"/>
        <v>4.9035094865675383E-3</v>
      </c>
      <c r="H377" s="27">
        <f t="shared" si="71"/>
        <v>1</v>
      </c>
      <c r="I377" s="27">
        <f t="shared" si="72"/>
        <v>0</v>
      </c>
      <c r="J377" s="27">
        <f t="shared" si="73"/>
        <v>0</v>
      </c>
      <c r="K377" s="28">
        <f t="shared" si="78"/>
        <v>0</v>
      </c>
      <c r="L377" s="28">
        <f t="shared" si="79"/>
        <v>0</v>
      </c>
      <c r="M377" s="28">
        <f t="shared" si="80"/>
        <v>0</v>
      </c>
      <c r="N377" s="28">
        <f t="shared" si="81"/>
        <v>0</v>
      </c>
      <c r="O377" s="28">
        <f t="shared" si="74"/>
        <v>3.412980482731193E-3</v>
      </c>
      <c r="P377" s="28">
        <f t="shared" si="82"/>
        <v>0</v>
      </c>
      <c r="Q377" s="13">
        <f t="shared" si="83"/>
        <v>0</v>
      </c>
    </row>
    <row r="378" spans="1:17" x14ac:dyDescent="0.25">
      <c r="A378" s="9">
        <f t="shared" si="70"/>
        <v>37987</v>
      </c>
      <c r="B378" s="18">
        <v>38001</v>
      </c>
      <c r="C378" s="26">
        <v>76.167190551757798</v>
      </c>
      <c r="D378" s="19">
        <v>43.497226715087798</v>
      </c>
      <c r="E378" s="11">
        <f t="shared" si="75"/>
        <v>10</v>
      </c>
      <c r="F378" s="28">
        <f t="shared" si="76"/>
        <v>2.4635198292091791E-3</v>
      </c>
      <c r="G378" s="28">
        <f t="shared" si="77"/>
        <v>3.7467922373304046E-3</v>
      </c>
      <c r="H378" s="27">
        <f t="shared" si="71"/>
        <v>1</v>
      </c>
      <c r="I378" s="27">
        <f t="shared" si="72"/>
        <v>0</v>
      </c>
      <c r="J378" s="27">
        <f t="shared" si="73"/>
        <v>0</v>
      </c>
      <c r="K378" s="28">
        <f t="shared" si="78"/>
        <v>0</v>
      </c>
      <c r="L378" s="28">
        <f t="shared" si="79"/>
        <v>0</v>
      </c>
      <c r="M378" s="28">
        <f t="shared" si="80"/>
        <v>0</v>
      </c>
      <c r="N378" s="28">
        <f t="shared" si="81"/>
        <v>0</v>
      </c>
      <c r="O378" s="28">
        <f t="shared" si="74"/>
        <v>-1.2832724081212254E-3</v>
      </c>
      <c r="P378" s="28">
        <f t="shared" si="82"/>
        <v>0</v>
      </c>
      <c r="Q378" s="13">
        <f t="shared" si="83"/>
        <v>0</v>
      </c>
    </row>
    <row r="379" spans="1:17" x14ac:dyDescent="0.25">
      <c r="A379" s="9">
        <f t="shared" si="70"/>
        <v>37987</v>
      </c>
      <c r="B379" s="18">
        <v>38002</v>
      </c>
      <c r="C379" s="26">
        <v>76.468460083007798</v>
      </c>
      <c r="D379" s="19">
        <v>43.191604614257798</v>
      </c>
      <c r="E379" s="11">
        <f t="shared" si="75"/>
        <v>11</v>
      </c>
      <c r="F379" s="28">
        <f t="shared" si="76"/>
        <v>3.9475695386793092E-3</v>
      </c>
      <c r="G379" s="28">
        <f t="shared" si="77"/>
        <v>-7.0510436550052054E-3</v>
      </c>
      <c r="H379" s="27">
        <f t="shared" si="71"/>
        <v>1</v>
      </c>
      <c r="I379" s="27">
        <f t="shared" si="72"/>
        <v>0</v>
      </c>
      <c r="J379" s="27">
        <f t="shared" si="73"/>
        <v>0</v>
      </c>
      <c r="K379" s="28">
        <f t="shared" si="78"/>
        <v>0</v>
      </c>
      <c r="L379" s="28">
        <f t="shared" si="79"/>
        <v>0</v>
      </c>
      <c r="M379" s="28">
        <f t="shared" si="80"/>
        <v>0</v>
      </c>
      <c r="N379" s="28">
        <f t="shared" si="81"/>
        <v>0</v>
      </c>
      <c r="O379" s="28">
        <f t="shared" si="74"/>
        <v>1.0998613193684514E-2</v>
      </c>
      <c r="P379" s="28">
        <f t="shared" si="82"/>
        <v>0</v>
      </c>
      <c r="Q379" s="13">
        <f t="shared" si="83"/>
        <v>0</v>
      </c>
    </row>
    <row r="380" spans="1:17" x14ac:dyDescent="0.25">
      <c r="A380" s="9">
        <f t="shared" si="70"/>
        <v>37987</v>
      </c>
      <c r="B380" s="18">
        <v>38006</v>
      </c>
      <c r="C380" s="26">
        <v>76.448348999023395</v>
      </c>
      <c r="D380" s="19">
        <v>43.1817207336425</v>
      </c>
      <c r="E380" s="11">
        <f t="shared" si="75"/>
        <v>12</v>
      </c>
      <c r="F380" s="28">
        <f t="shared" si="76"/>
        <v>-2.6303300756907566E-4</v>
      </c>
      <c r="G380" s="28">
        <f t="shared" si="77"/>
        <v>-2.2886419200908705E-4</v>
      </c>
      <c r="H380" s="27">
        <f t="shared" si="71"/>
        <v>1</v>
      </c>
      <c r="I380" s="27">
        <f t="shared" si="72"/>
        <v>0</v>
      </c>
      <c r="J380" s="27">
        <f t="shared" si="73"/>
        <v>0</v>
      </c>
      <c r="K380" s="28">
        <f t="shared" si="78"/>
        <v>0</v>
      </c>
      <c r="L380" s="28">
        <f t="shared" si="79"/>
        <v>0</v>
      </c>
      <c r="M380" s="28">
        <f t="shared" si="80"/>
        <v>0</v>
      </c>
      <c r="N380" s="28">
        <f t="shared" si="81"/>
        <v>0</v>
      </c>
      <c r="O380" s="28">
        <f t="shared" si="74"/>
        <v>-3.4168815559988604E-5</v>
      </c>
      <c r="P380" s="28">
        <f t="shared" si="82"/>
        <v>0</v>
      </c>
      <c r="Q380" s="13">
        <f t="shared" si="83"/>
        <v>0</v>
      </c>
    </row>
    <row r="381" spans="1:17" x14ac:dyDescent="0.25">
      <c r="A381" s="9">
        <f t="shared" si="70"/>
        <v>37987</v>
      </c>
      <c r="B381" s="18">
        <v>38007</v>
      </c>
      <c r="C381" s="26">
        <v>77.050857543945298</v>
      </c>
      <c r="D381" s="19">
        <v>43.285247802734297</v>
      </c>
      <c r="E381" s="11">
        <f t="shared" si="75"/>
        <v>13</v>
      </c>
      <c r="F381" s="28">
        <f t="shared" si="76"/>
        <v>7.8503550966159911E-3</v>
      </c>
      <c r="G381" s="28">
        <f t="shared" si="77"/>
        <v>2.3946050223345775E-3</v>
      </c>
      <c r="H381" s="27">
        <f t="shared" si="71"/>
        <v>1</v>
      </c>
      <c r="I381" s="27">
        <f t="shared" si="72"/>
        <v>0</v>
      </c>
      <c r="J381" s="27">
        <f t="shared" si="73"/>
        <v>0</v>
      </c>
      <c r="K381" s="28">
        <f t="shared" si="78"/>
        <v>0</v>
      </c>
      <c r="L381" s="28">
        <f t="shared" si="79"/>
        <v>0</v>
      </c>
      <c r="M381" s="28">
        <f t="shared" si="80"/>
        <v>0</v>
      </c>
      <c r="N381" s="28">
        <f t="shared" si="81"/>
        <v>0</v>
      </c>
      <c r="O381" s="28">
        <f t="shared" si="74"/>
        <v>5.4557500742814131E-3</v>
      </c>
      <c r="P381" s="28">
        <f t="shared" si="82"/>
        <v>0</v>
      </c>
      <c r="Q381" s="13">
        <f t="shared" si="83"/>
        <v>0</v>
      </c>
    </row>
    <row r="382" spans="1:17" x14ac:dyDescent="0.25">
      <c r="A382" s="9">
        <f t="shared" si="70"/>
        <v>37987</v>
      </c>
      <c r="B382" s="18">
        <v>38008</v>
      </c>
      <c r="C382" s="26">
        <v>76.850036621093693</v>
      </c>
      <c r="D382" s="19">
        <v>43.600753784179602</v>
      </c>
      <c r="E382" s="11">
        <f t="shared" si="75"/>
        <v>14</v>
      </c>
      <c r="F382" s="28">
        <f t="shared" si="76"/>
        <v>-2.6097449000519477E-3</v>
      </c>
      <c r="G382" s="28">
        <f t="shared" si="77"/>
        <v>7.2625592720505115E-3</v>
      </c>
      <c r="H382" s="27">
        <f t="shared" si="71"/>
        <v>1</v>
      </c>
      <c r="I382" s="27">
        <f t="shared" si="72"/>
        <v>0</v>
      </c>
      <c r="J382" s="27">
        <f t="shared" si="73"/>
        <v>0</v>
      </c>
      <c r="K382" s="28">
        <f t="shared" si="78"/>
        <v>0</v>
      </c>
      <c r="L382" s="28">
        <f t="shared" si="79"/>
        <v>0</v>
      </c>
      <c r="M382" s="28">
        <f t="shared" si="80"/>
        <v>0</v>
      </c>
      <c r="N382" s="28">
        <f t="shared" si="81"/>
        <v>0</v>
      </c>
      <c r="O382" s="28">
        <f t="shared" si="74"/>
        <v>-9.8723041721024592E-3</v>
      </c>
      <c r="P382" s="28">
        <f t="shared" si="82"/>
        <v>0</v>
      </c>
      <c r="Q382" s="13">
        <f t="shared" si="83"/>
        <v>0</v>
      </c>
    </row>
    <row r="383" spans="1:17" x14ac:dyDescent="0.25">
      <c r="A383" s="9">
        <f t="shared" si="70"/>
        <v>37987</v>
      </c>
      <c r="B383" s="18">
        <v>38009</v>
      </c>
      <c r="C383" s="26">
        <v>76.602348327636705</v>
      </c>
      <c r="D383" s="19">
        <v>43.078201293945298</v>
      </c>
      <c r="E383" s="11">
        <f t="shared" si="75"/>
        <v>15</v>
      </c>
      <c r="F383" s="28">
        <f t="shared" si="76"/>
        <v>-3.2282132160251545E-3</v>
      </c>
      <c r="G383" s="28">
        <f t="shared" si="77"/>
        <v>-1.2057340110929349E-2</v>
      </c>
      <c r="H383" s="27">
        <f t="shared" si="71"/>
        <v>1</v>
      </c>
      <c r="I383" s="27">
        <f t="shared" si="72"/>
        <v>0</v>
      </c>
      <c r="J383" s="27">
        <f t="shared" si="73"/>
        <v>0</v>
      </c>
      <c r="K383" s="28">
        <f t="shared" si="78"/>
        <v>0</v>
      </c>
      <c r="L383" s="28">
        <f t="shared" si="79"/>
        <v>0</v>
      </c>
      <c r="M383" s="28">
        <f t="shared" si="80"/>
        <v>0</v>
      </c>
      <c r="N383" s="28">
        <f t="shared" si="81"/>
        <v>0</v>
      </c>
      <c r="O383" s="28">
        <f t="shared" si="74"/>
        <v>8.8291268949041938E-3</v>
      </c>
      <c r="P383" s="28">
        <f t="shared" si="82"/>
        <v>0</v>
      </c>
      <c r="Q383" s="13">
        <f t="shared" si="83"/>
        <v>0</v>
      </c>
    </row>
    <row r="384" spans="1:17" x14ac:dyDescent="0.25">
      <c r="A384" s="9">
        <f t="shared" si="70"/>
        <v>37987</v>
      </c>
      <c r="B384" s="18">
        <v>38012</v>
      </c>
      <c r="C384" s="26">
        <v>77.566291809082003</v>
      </c>
      <c r="D384" s="19">
        <v>42.816909790038999</v>
      </c>
      <c r="E384" s="11">
        <f t="shared" si="75"/>
        <v>16</v>
      </c>
      <c r="F384" s="28">
        <f t="shared" si="76"/>
        <v>1.2505215618187864E-2</v>
      </c>
      <c r="G384" s="28">
        <f t="shared" si="77"/>
        <v>-6.0839856094521989E-3</v>
      </c>
      <c r="H384" s="27">
        <f t="shared" si="71"/>
        <v>0</v>
      </c>
      <c r="I384" s="27">
        <f t="shared" si="72"/>
        <v>1</v>
      </c>
      <c r="J384" s="27">
        <f t="shared" si="73"/>
        <v>0</v>
      </c>
      <c r="K384" s="28">
        <f t="shared" si="78"/>
        <v>1.2505215618187864E-2</v>
      </c>
      <c r="L384" s="28">
        <f t="shared" si="79"/>
        <v>-6.0839856094521989E-3</v>
      </c>
      <c r="M384" s="28">
        <f t="shared" si="80"/>
        <v>0</v>
      </c>
      <c r="N384" s="28">
        <f t="shared" si="81"/>
        <v>0</v>
      </c>
      <c r="O384" s="28">
        <f t="shared" si="74"/>
        <v>0</v>
      </c>
      <c r="P384" s="28">
        <f t="shared" si="82"/>
        <v>1.8589201227640063E-2</v>
      </c>
      <c r="Q384" s="13">
        <f t="shared" si="83"/>
        <v>0</v>
      </c>
    </row>
    <row r="385" spans="1:17" x14ac:dyDescent="0.25">
      <c r="A385" s="9">
        <f t="shared" si="70"/>
        <v>37987</v>
      </c>
      <c r="B385" s="18">
        <v>38013</v>
      </c>
      <c r="C385" s="26">
        <v>76.769683837890597</v>
      </c>
      <c r="D385" s="19">
        <v>43.083141326904297</v>
      </c>
      <c r="E385" s="11">
        <f t="shared" si="75"/>
        <v>17</v>
      </c>
      <c r="F385" s="28">
        <f t="shared" si="76"/>
        <v>-1.0323128385090672E-2</v>
      </c>
      <c r="G385" s="28">
        <f t="shared" si="77"/>
        <v>6.1986549684511297E-3</v>
      </c>
      <c r="H385" s="27">
        <f t="shared" si="71"/>
        <v>0</v>
      </c>
      <c r="I385" s="27">
        <f t="shared" si="72"/>
        <v>1</v>
      </c>
      <c r="J385" s="27">
        <f t="shared" si="73"/>
        <v>0</v>
      </c>
      <c r="K385" s="28">
        <f t="shared" si="78"/>
        <v>-1.0323128385090672E-2</v>
      </c>
      <c r="L385" s="28">
        <f t="shared" si="79"/>
        <v>6.1986549684511297E-3</v>
      </c>
      <c r="M385" s="28">
        <f t="shared" si="80"/>
        <v>0</v>
      </c>
      <c r="N385" s="28">
        <f t="shared" si="81"/>
        <v>0</v>
      </c>
      <c r="O385" s="28">
        <f t="shared" si="74"/>
        <v>0</v>
      </c>
      <c r="P385" s="28">
        <f t="shared" si="82"/>
        <v>-1.6521783353541802E-2</v>
      </c>
      <c r="Q385" s="13">
        <f t="shared" si="83"/>
        <v>0</v>
      </c>
    </row>
    <row r="386" spans="1:17" x14ac:dyDescent="0.25">
      <c r="A386" s="9">
        <f t="shared" si="70"/>
        <v>37987</v>
      </c>
      <c r="B386" s="18">
        <v>38014</v>
      </c>
      <c r="C386" s="26">
        <v>75.892723083496094</v>
      </c>
      <c r="D386" s="19">
        <v>42.703487396240199</v>
      </c>
      <c r="E386" s="11">
        <f t="shared" si="75"/>
        <v>18</v>
      </c>
      <c r="F386" s="28">
        <f t="shared" si="76"/>
        <v>-1.1489015775956794E-2</v>
      </c>
      <c r="G386" s="28">
        <f t="shared" si="77"/>
        <v>-8.8511791388890641E-3</v>
      </c>
      <c r="H386" s="27">
        <f t="shared" si="71"/>
        <v>0</v>
      </c>
      <c r="I386" s="27">
        <f t="shared" si="72"/>
        <v>1</v>
      </c>
      <c r="J386" s="27">
        <f t="shared" si="73"/>
        <v>0</v>
      </c>
      <c r="K386" s="28">
        <f t="shared" si="78"/>
        <v>-1.1489015775956794E-2</v>
      </c>
      <c r="L386" s="28">
        <f t="shared" si="79"/>
        <v>-8.8511791388890641E-3</v>
      </c>
      <c r="M386" s="28">
        <f t="shared" si="80"/>
        <v>0</v>
      </c>
      <c r="N386" s="28">
        <f t="shared" si="81"/>
        <v>0</v>
      </c>
      <c r="O386" s="28">
        <f t="shared" si="74"/>
        <v>0</v>
      </c>
      <c r="P386" s="28">
        <f t="shared" si="82"/>
        <v>-2.6378366370677295E-3</v>
      </c>
      <c r="Q386" s="13">
        <f t="shared" si="83"/>
        <v>0</v>
      </c>
    </row>
    <row r="387" spans="1:17" x14ac:dyDescent="0.25">
      <c r="A387" s="9">
        <f t="shared" si="70"/>
        <v>37987</v>
      </c>
      <c r="B387" s="18">
        <v>38015</v>
      </c>
      <c r="C387" s="26">
        <v>75.966361999511705</v>
      </c>
      <c r="D387" s="19">
        <v>42.614776611328097</v>
      </c>
      <c r="E387" s="11">
        <f t="shared" si="75"/>
        <v>19</v>
      </c>
      <c r="F387" s="28">
        <f t="shared" si="76"/>
        <v>9.6983228559907294E-4</v>
      </c>
      <c r="G387" s="28">
        <f t="shared" si="77"/>
        <v>-2.079527001929652E-3</v>
      </c>
      <c r="H387" s="27">
        <f t="shared" si="71"/>
        <v>0</v>
      </c>
      <c r="I387" s="27">
        <f t="shared" si="72"/>
        <v>1</v>
      </c>
      <c r="J387" s="27">
        <f t="shared" si="73"/>
        <v>0</v>
      </c>
      <c r="K387" s="28">
        <f t="shared" si="78"/>
        <v>9.6983228559907294E-4</v>
      </c>
      <c r="L387" s="28">
        <f t="shared" si="79"/>
        <v>-2.079527001929652E-3</v>
      </c>
      <c r="M387" s="28">
        <f t="shared" si="80"/>
        <v>0</v>
      </c>
      <c r="N387" s="28">
        <f t="shared" si="81"/>
        <v>0</v>
      </c>
      <c r="O387" s="28">
        <f t="shared" si="74"/>
        <v>0</v>
      </c>
      <c r="P387" s="28">
        <f t="shared" si="82"/>
        <v>3.049359287528725E-3</v>
      </c>
      <c r="Q387" s="13">
        <f t="shared" si="83"/>
        <v>0</v>
      </c>
    </row>
    <row r="388" spans="1:17" x14ac:dyDescent="0.25">
      <c r="A388" s="9">
        <f t="shared" si="70"/>
        <v>37987</v>
      </c>
      <c r="B388" s="18">
        <v>38016</v>
      </c>
      <c r="C388" s="26">
        <v>75.966361999511705</v>
      </c>
      <c r="D388" s="19">
        <v>42.910530090332003</v>
      </c>
      <c r="E388" s="11">
        <f t="shared" si="75"/>
        <v>20</v>
      </c>
      <c r="F388" s="28">
        <f t="shared" si="76"/>
        <v>0</v>
      </c>
      <c r="G388" s="28">
        <f t="shared" si="77"/>
        <v>6.9161905247462439E-3</v>
      </c>
      <c r="H388" s="27">
        <f t="shared" si="71"/>
        <v>0</v>
      </c>
      <c r="I388" s="27">
        <f t="shared" si="72"/>
        <v>1</v>
      </c>
      <c r="J388" s="27">
        <f t="shared" si="73"/>
        <v>0</v>
      </c>
      <c r="K388" s="28">
        <f t="shared" si="78"/>
        <v>0</v>
      </c>
      <c r="L388" s="28">
        <f t="shared" si="79"/>
        <v>6.9161905247462439E-3</v>
      </c>
      <c r="M388" s="28">
        <f t="shared" si="80"/>
        <v>0</v>
      </c>
      <c r="N388" s="28">
        <f t="shared" si="81"/>
        <v>0</v>
      </c>
      <c r="O388" s="28">
        <f t="shared" si="74"/>
        <v>0</v>
      </c>
      <c r="P388" s="28">
        <f t="shared" si="82"/>
        <v>-6.9161905247462439E-3</v>
      </c>
      <c r="Q388" s="13">
        <f t="shared" si="83"/>
        <v>0</v>
      </c>
    </row>
    <row r="389" spans="1:17" x14ac:dyDescent="0.25">
      <c r="A389" s="9">
        <f t="shared" si="70"/>
        <v>38018</v>
      </c>
      <c r="B389" s="18">
        <v>38019</v>
      </c>
      <c r="C389" s="26">
        <v>76.294395446777301</v>
      </c>
      <c r="D389" s="19">
        <v>42.820468902587798</v>
      </c>
      <c r="E389" s="11">
        <f t="shared" si="75"/>
        <v>1</v>
      </c>
      <c r="F389" s="28">
        <f t="shared" si="76"/>
        <v>4.3088443837198693E-3</v>
      </c>
      <c r="G389" s="28">
        <f t="shared" si="77"/>
        <v>-2.101018813072438E-3</v>
      </c>
      <c r="H389" s="27">
        <f t="shared" si="71"/>
        <v>1</v>
      </c>
      <c r="I389" s="27">
        <f t="shared" si="72"/>
        <v>0</v>
      </c>
      <c r="J389" s="27">
        <f t="shared" si="73"/>
        <v>1</v>
      </c>
      <c r="K389" s="28">
        <f t="shared" si="78"/>
        <v>0</v>
      </c>
      <c r="L389" s="28">
        <f t="shared" si="79"/>
        <v>0</v>
      </c>
      <c r="M389" s="28">
        <f t="shared" si="80"/>
        <v>4.3088443837198693E-3</v>
      </c>
      <c r="N389" s="28">
        <f t="shared" si="81"/>
        <v>-2.101018813072438E-3</v>
      </c>
      <c r="O389" s="28">
        <f t="shared" si="74"/>
        <v>6.4098631967923073E-3</v>
      </c>
      <c r="P389" s="28">
        <f t="shared" si="82"/>
        <v>0</v>
      </c>
      <c r="Q389" s="13">
        <f t="shared" si="83"/>
        <v>6.4098631967923073E-3</v>
      </c>
    </row>
    <row r="390" spans="1:17" x14ac:dyDescent="0.25">
      <c r="A390" s="9">
        <f t="shared" si="70"/>
        <v>38018</v>
      </c>
      <c r="B390" s="18">
        <v>38020</v>
      </c>
      <c r="C390" s="26">
        <v>76.167190551757798</v>
      </c>
      <c r="D390" s="19">
        <v>43.038284301757798</v>
      </c>
      <c r="E390" s="11">
        <f t="shared" si="75"/>
        <v>2</v>
      </c>
      <c r="F390" s="28">
        <f t="shared" si="76"/>
        <v>-1.6686816381083487E-3</v>
      </c>
      <c r="G390" s="28">
        <f t="shared" si="77"/>
        <v>5.0738185291694625E-3</v>
      </c>
      <c r="H390" s="27">
        <f t="shared" si="71"/>
        <v>1</v>
      </c>
      <c r="I390" s="27">
        <f t="shared" si="72"/>
        <v>0</v>
      </c>
      <c r="J390" s="27">
        <f t="shared" si="73"/>
        <v>1</v>
      </c>
      <c r="K390" s="28">
        <f t="shared" si="78"/>
        <v>0</v>
      </c>
      <c r="L390" s="28">
        <f t="shared" si="79"/>
        <v>0</v>
      </c>
      <c r="M390" s="28">
        <f t="shared" si="80"/>
        <v>-1.6686816381083487E-3</v>
      </c>
      <c r="N390" s="28">
        <f t="shared" si="81"/>
        <v>5.0738185291694625E-3</v>
      </c>
      <c r="O390" s="28">
        <f t="shared" si="74"/>
        <v>-6.7425001672778116E-3</v>
      </c>
      <c r="P390" s="28">
        <f t="shared" si="82"/>
        <v>0</v>
      </c>
      <c r="Q390" s="13">
        <f t="shared" si="83"/>
        <v>-6.7425001672778116E-3</v>
      </c>
    </row>
    <row r="391" spans="1:17" x14ac:dyDescent="0.25">
      <c r="A391" s="9">
        <f t="shared" si="70"/>
        <v>38018</v>
      </c>
      <c r="B391" s="18">
        <v>38021</v>
      </c>
      <c r="C391" s="26">
        <v>75.544624328613196</v>
      </c>
      <c r="D391" s="19">
        <v>42.954143524169901</v>
      </c>
      <c r="E391" s="11">
        <f t="shared" si="75"/>
        <v>3</v>
      </c>
      <c r="F391" s="28">
        <f t="shared" si="76"/>
        <v>-8.2072674203234539E-3</v>
      </c>
      <c r="G391" s="28">
        <f t="shared" si="77"/>
        <v>-1.9569351992320175E-3</v>
      </c>
      <c r="H391" s="27">
        <f t="shared" si="71"/>
        <v>1</v>
      </c>
      <c r="I391" s="27">
        <f t="shared" si="72"/>
        <v>0</v>
      </c>
      <c r="J391" s="27">
        <f t="shared" si="73"/>
        <v>1</v>
      </c>
      <c r="K391" s="28">
        <f t="shared" si="78"/>
        <v>0</v>
      </c>
      <c r="L391" s="28">
        <f t="shared" si="79"/>
        <v>0</v>
      </c>
      <c r="M391" s="28">
        <f t="shared" si="80"/>
        <v>-8.2072674203234539E-3</v>
      </c>
      <c r="N391" s="28">
        <f t="shared" si="81"/>
        <v>-1.9569351992320175E-3</v>
      </c>
      <c r="O391" s="28">
        <f t="shared" si="74"/>
        <v>-6.2503322210914359E-3</v>
      </c>
      <c r="P391" s="28">
        <f t="shared" si="82"/>
        <v>0</v>
      </c>
      <c r="Q391" s="13">
        <f t="shared" si="83"/>
        <v>-6.2503322210914359E-3</v>
      </c>
    </row>
    <row r="392" spans="1:17" x14ac:dyDescent="0.25">
      <c r="A392" s="9">
        <f t="shared" si="70"/>
        <v>38018</v>
      </c>
      <c r="B392" s="18">
        <v>38022</v>
      </c>
      <c r="C392" s="26">
        <v>75.765571594238196</v>
      </c>
      <c r="D392" s="19">
        <v>42.785800933837798</v>
      </c>
      <c r="E392" s="11">
        <f t="shared" si="75"/>
        <v>4</v>
      </c>
      <c r="F392" s="28">
        <f t="shared" si="76"/>
        <v>2.9204565008576992E-3</v>
      </c>
      <c r="G392" s="28">
        <f t="shared" si="77"/>
        <v>-3.9268233194133043E-3</v>
      </c>
      <c r="H392" s="27">
        <f t="shared" si="71"/>
        <v>1</v>
      </c>
      <c r="I392" s="27">
        <f t="shared" si="72"/>
        <v>0</v>
      </c>
      <c r="J392" s="27">
        <f t="shared" si="73"/>
        <v>1</v>
      </c>
      <c r="K392" s="28">
        <f t="shared" si="78"/>
        <v>0</v>
      </c>
      <c r="L392" s="28">
        <f t="shared" si="79"/>
        <v>0</v>
      </c>
      <c r="M392" s="28">
        <f t="shared" si="80"/>
        <v>2.9204565008576992E-3</v>
      </c>
      <c r="N392" s="28">
        <f t="shared" si="81"/>
        <v>-3.9268233194133043E-3</v>
      </c>
      <c r="O392" s="28">
        <f t="shared" si="74"/>
        <v>6.8472798202710034E-3</v>
      </c>
      <c r="P392" s="28">
        <f t="shared" si="82"/>
        <v>0</v>
      </c>
      <c r="Q392" s="13">
        <f t="shared" si="83"/>
        <v>6.8472798202710034E-3</v>
      </c>
    </row>
    <row r="393" spans="1:17" x14ac:dyDescent="0.25">
      <c r="A393" s="9">
        <f t="shared" si="70"/>
        <v>38018</v>
      </c>
      <c r="B393" s="18">
        <v>38023</v>
      </c>
      <c r="C393" s="26">
        <v>76.615699768066406</v>
      </c>
      <c r="D393" s="19">
        <v>43.256111145019503</v>
      </c>
      <c r="E393" s="11">
        <f t="shared" si="75"/>
        <v>5</v>
      </c>
      <c r="F393" s="28">
        <f t="shared" si="76"/>
        <v>1.1158024688949358E-2</v>
      </c>
      <c r="G393" s="28">
        <f t="shared" si="77"/>
        <v>1.0932227884021378E-2</v>
      </c>
      <c r="H393" s="27">
        <f t="shared" si="71"/>
        <v>1</v>
      </c>
      <c r="I393" s="27">
        <f t="shared" si="72"/>
        <v>0</v>
      </c>
      <c r="J393" s="27">
        <f t="shared" si="73"/>
        <v>1</v>
      </c>
      <c r="K393" s="28">
        <f t="shared" si="78"/>
        <v>0</v>
      </c>
      <c r="L393" s="28">
        <f t="shared" si="79"/>
        <v>0</v>
      </c>
      <c r="M393" s="28">
        <f t="shared" si="80"/>
        <v>1.1158024688949358E-2</v>
      </c>
      <c r="N393" s="28">
        <f t="shared" si="81"/>
        <v>1.0932227884021378E-2</v>
      </c>
      <c r="O393" s="28">
        <f t="shared" si="74"/>
        <v>2.257968049279805E-4</v>
      </c>
      <c r="P393" s="28">
        <f t="shared" si="82"/>
        <v>0</v>
      </c>
      <c r="Q393" s="13">
        <f t="shared" si="83"/>
        <v>2.257968049279805E-4</v>
      </c>
    </row>
    <row r="394" spans="1:17" x14ac:dyDescent="0.25">
      <c r="A394" s="9">
        <f t="shared" ref="A394:A457" si="84">DATE(YEAR(B394),MONTH(B394),1)</f>
        <v>38018</v>
      </c>
      <c r="B394" s="18">
        <v>38026</v>
      </c>
      <c r="C394" s="26">
        <v>76.635795593261705</v>
      </c>
      <c r="D394" s="19">
        <v>43.384799957275298</v>
      </c>
      <c r="E394" s="11">
        <f t="shared" si="75"/>
        <v>6</v>
      </c>
      <c r="F394" s="28">
        <f t="shared" si="76"/>
        <v>2.6225943522569981E-4</v>
      </c>
      <c r="G394" s="28">
        <f t="shared" si="77"/>
        <v>2.9706268148473654E-3</v>
      </c>
      <c r="H394" s="27">
        <f t="shared" ref="H394:H457" si="85">IF(E394&lt;=$B$4,1,0)</f>
        <v>1</v>
      </c>
      <c r="I394" s="27">
        <f t="shared" ref="I394:I457" si="86">IF(E394&gt;$B$4,1,0)</f>
        <v>0</v>
      </c>
      <c r="J394" s="27">
        <f t="shared" ref="J394:J457" si="87">IF(E394&lt;=$B$5,1,0)</f>
        <v>0</v>
      </c>
      <c r="K394" s="28">
        <f t="shared" si="78"/>
        <v>0</v>
      </c>
      <c r="L394" s="28">
        <f t="shared" si="79"/>
        <v>0</v>
      </c>
      <c r="M394" s="28">
        <f t="shared" si="80"/>
        <v>0</v>
      </c>
      <c r="N394" s="28">
        <f t="shared" si="81"/>
        <v>0</v>
      </c>
      <c r="O394" s="28">
        <f t="shared" ref="O394:O457" si="88">(F394-G394)*H394</f>
        <v>-2.7083673796216654E-3</v>
      </c>
      <c r="P394" s="28">
        <f t="shared" si="82"/>
        <v>0</v>
      </c>
      <c r="Q394" s="13">
        <f t="shared" si="83"/>
        <v>0</v>
      </c>
    </row>
    <row r="395" spans="1:17" x14ac:dyDescent="0.25">
      <c r="A395" s="9">
        <f t="shared" si="84"/>
        <v>38018</v>
      </c>
      <c r="B395" s="18">
        <v>38027</v>
      </c>
      <c r="C395" s="26">
        <v>76.883491516113196</v>
      </c>
      <c r="D395" s="19">
        <v>43.142250061035099</v>
      </c>
      <c r="E395" s="11">
        <f t="shared" ref="E395:E458" si="89">IF(MONTH(B395)&lt;&gt;MONTH(B394),1,E394+1)</f>
        <v>7</v>
      </c>
      <c r="F395" s="28">
        <f t="shared" ref="F395:F458" si="90">LN(C395/C394)</f>
        <v>3.2269057843070312E-3</v>
      </c>
      <c r="G395" s="28">
        <f t="shared" ref="G395:G458" si="91">LN(D395/D394)</f>
        <v>-5.6063515742406896E-3</v>
      </c>
      <c r="H395" s="27">
        <f t="shared" si="85"/>
        <v>1</v>
      </c>
      <c r="I395" s="27">
        <f t="shared" si="86"/>
        <v>0</v>
      </c>
      <c r="J395" s="27">
        <f t="shared" si="87"/>
        <v>0</v>
      </c>
      <c r="K395" s="28">
        <f t="shared" ref="K395:K458" si="92">I395*F395</f>
        <v>0</v>
      </c>
      <c r="L395" s="28">
        <f t="shared" ref="L395:L458" si="93">I395*G395</f>
        <v>0</v>
      </c>
      <c r="M395" s="28">
        <f t="shared" ref="M395:M458" si="94">F395*J395</f>
        <v>0</v>
      </c>
      <c r="N395" s="28">
        <f t="shared" ref="N395:N458" si="95">G395*J395</f>
        <v>0</v>
      </c>
      <c r="O395" s="28">
        <f t="shared" si="88"/>
        <v>8.8332573585477199E-3</v>
      </c>
      <c r="P395" s="28">
        <f t="shared" ref="P395:P458" si="96">(F395-G395)*I395</f>
        <v>0</v>
      </c>
      <c r="Q395" s="13">
        <f t="shared" ref="Q395:Q458" si="97">(F395-G395)*J395</f>
        <v>0</v>
      </c>
    </row>
    <row r="396" spans="1:17" x14ac:dyDescent="0.25">
      <c r="A396" s="9">
        <f t="shared" si="84"/>
        <v>38018</v>
      </c>
      <c r="B396" s="18">
        <v>38028</v>
      </c>
      <c r="C396" s="26">
        <v>77.700172424316406</v>
      </c>
      <c r="D396" s="19">
        <v>43.464015960693303</v>
      </c>
      <c r="E396" s="11">
        <f t="shared" si="89"/>
        <v>8</v>
      </c>
      <c r="F396" s="28">
        <f t="shared" si="90"/>
        <v>1.0566297701559124E-2</v>
      </c>
      <c r="G396" s="28">
        <f t="shared" si="91"/>
        <v>7.4305796779558413E-3</v>
      </c>
      <c r="H396" s="27">
        <f t="shared" si="85"/>
        <v>1</v>
      </c>
      <c r="I396" s="27">
        <f t="shared" si="86"/>
        <v>0</v>
      </c>
      <c r="J396" s="27">
        <f t="shared" si="87"/>
        <v>0</v>
      </c>
      <c r="K396" s="28">
        <f t="shared" si="92"/>
        <v>0</v>
      </c>
      <c r="L396" s="28">
        <f t="shared" si="93"/>
        <v>0</v>
      </c>
      <c r="M396" s="28">
        <f t="shared" si="94"/>
        <v>0</v>
      </c>
      <c r="N396" s="28">
        <f t="shared" si="95"/>
        <v>0</v>
      </c>
      <c r="O396" s="28">
        <f t="shared" si="88"/>
        <v>3.1357180236032825E-3</v>
      </c>
      <c r="P396" s="28">
        <f t="shared" si="96"/>
        <v>0</v>
      </c>
      <c r="Q396" s="13">
        <f t="shared" si="97"/>
        <v>0</v>
      </c>
    </row>
    <row r="397" spans="1:17" x14ac:dyDescent="0.25">
      <c r="A397" s="9">
        <f t="shared" si="84"/>
        <v>38018</v>
      </c>
      <c r="B397" s="18">
        <v>38029</v>
      </c>
      <c r="C397" s="26">
        <v>77.419013977050696</v>
      </c>
      <c r="D397" s="19">
        <v>43.280845642089801</v>
      </c>
      <c r="E397" s="11">
        <f t="shared" si="89"/>
        <v>9</v>
      </c>
      <c r="F397" s="28">
        <f t="shared" si="90"/>
        <v>-3.6250674295409137E-3</v>
      </c>
      <c r="G397" s="28">
        <f t="shared" si="91"/>
        <v>-4.2232032529113395E-3</v>
      </c>
      <c r="H397" s="27">
        <f t="shared" si="85"/>
        <v>1</v>
      </c>
      <c r="I397" s="27">
        <f t="shared" si="86"/>
        <v>0</v>
      </c>
      <c r="J397" s="27">
        <f t="shared" si="87"/>
        <v>0</v>
      </c>
      <c r="K397" s="28">
        <f t="shared" si="92"/>
        <v>0</v>
      </c>
      <c r="L397" s="28">
        <f t="shared" si="93"/>
        <v>0</v>
      </c>
      <c r="M397" s="28">
        <f t="shared" si="94"/>
        <v>0</v>
      </c>
      <c r="N397" s="28">
        <f t="shared" si="95"/>
        <v>0</v>
      </c>
      <c r="O397" s="28">
        <f t="shared" si="88"/>
        <v>5.9813582337042573E-4</v>
      </c>
      <c r="P397" s="28">
        <f t="shared" si="96"/>
        <v>0</v>
      </c>
      <c r="Q397" s="13">
        <f t="shared" si="97"/>
        <v>0</v>
      </c>
    </row>
    <row r="398" spans="1:17" x14ac:dyDescent="0.25">
      <c r="A398" s="9">
        <f t="shared" si="84"/>
        <v>38018</v>
      </c>
      <c r="B398" s="18">
        <v>38030</v>
      </c>
      <c r="C398" s="26">
        <v>77.070899963378906</v>
      </c>
      <c r="D398" s="19">
        <v>43.464015960693303</v>
      </c>
      <c r="E398" s="11">
        <f t="shared" si="89"/>
        <v>10</v>
      </c>
      <c r="F398" s="28">
        <f t="shared" si="90"/>
        <v>-4.5066321026114558E-3</v>
      </c>
      <c r="G398" s="28">
        <f t="shared" si="91"/>
        <v>4.2232032529113325E-3</v>
      </c>
      <c r="H398" s="27">
        <f t="shared" si="85"/>
        <v>1</v>
      </c>
      <c r="I398" s="27">
        <f t="shared" si="86"/>
        <v>0</v>
      </c>
      <c r="J398" s="27">
        <f t="shared" si="87"/>
        <v>0</v>
      </c>
      <c r="K398" s="28">
        <f t="shared" si="92"/>
        <v>0</v>
      </c>
      <c r="L398" s="28">
        <f t="shared" si="93"/>
        <v>0</v>
      </c>
      <c r="M398" s="28">
        <f t="shared" si="94"/>
        <v>0</v>
      </c>
      <c r="N398" s="28">
        <f t="shared" si="95"/>
        <v>0</v>
      </c>
      <c r="O398" s="28">
        <f t="shared" si="88"/>
        <v>-8.7298353555227883E-3</v>
      </c>
      <c r="P398" s="28">
        <f t="shared" si="96"/>
        <v>0</v>
      </c>
      <c r="Q398" s="13">
        <f t="shared" si="97"/>
        <v>0</v>
      </c>
    </row>
    <row r="399" spans="1:17" x14ac:dyDescent="0.25">
      <c r="A399" s="9">
        <f t="shared" si="84"/>
        <v>38018</v>
      </c>
      <c r="B399" s="18">
        <v>38034</v>
      </c>
      <c r="C399" s="26">
        <v>77.767135620117102</v>
      </c>
      <c r="D399" s="19">
        <v>43.434314727783203</v>
      </c>
      <c r="E399" s="11">
        <f t="shared" si="89"/>
        <v>11</v>
      </c>
      <c r="F399" s="28">
        <f t="shared" si="90"/>
        <v>8.9931436619059175E-3</v>
      </c>
      <c r="G399" s="28">
        <f t="shared" si="91"/>
        <v>-6.8358583718173681E-4</v>
      </c>
      <c r="H399" s="27">
        <f t="shared" si="85"/>
        <v>1</v>
      </c>
      <c r="I399" s="27">
        <f t="shared" si="86"/>
        <v>0</v>
      </c>
      <c r="J399" s="27">
        <f t="shared" si="87"/>
        <v>0</v>
      </c>
      <c r="K399" s="28">
        <f t="shared" si="92"/>
        <v>0</v>
      </c>
      <c r="L399" s="28">
        <f t="shared" si="93"/>
        <v>0</v>
      </c>
      <c r="M399" s="28">
        <f t="shared" si="94"/>
        <v>0</v>
      </c>
      <c r="N399" s="28">
        <f t="shared" si="95"/>
        <v>0</v>
      </c>
      <c r="O399" s="28">
        <f t="shared" si="88"/>
        <v>9.6767294990876551E-3</v>
      </c>
      <c r="P399" s="28">
        <f t="shared" si="96"/>
        <v>0</v>
      </c>
      <c r="Q399" s="13">
        <f t="shared" si="97"/>
        <v>0</v>
      </c>
    </row>
    <row r="400" spans="1:17" x14ac:dyDescent="0.25">
      <c r="A400" s="9">
        <f t="shared" si="84"/>
        <v>38018</v>
      </c>
      <c r="B400" s="18">
        <v>38035</v>
      </c>
      <c r="C400" s="26">
        <v>77.425727844238196</v>
      </c>
      <c r="D400" s="19">
        <v>43.493736267089801</v>
      </c>
      <c r="E400" s="11">
        <f t="shared" si="89"/>
        <v>12</v>
      </c>
      <c r="F400" s="28">
        <f t="shared" si="90"/>
        <v>-4.3997941530366106E-3</v>
      </c>
      <c r="G400" s="28">
        <f t="shared" si="91"/>
        <v>1.3671432381569977E-3</v>
      </c>
      <c r="H400" s="27">
        <f t="shared" si="85"/>
        <v>1</v>
      </c>
      <c r="I400" s="27">
        <f t="shared" si="86"/>
        <v>0</v>
      </c>
      <c r="J400" s="27">
        <f t="shared" si="87"/>
        <v>0</v>
      </c>
      <c r="K400" s="28">
        <f t="shared" si="92"/>
        <v>0</v>
      </c>
      <c r="L400" s="28">
        <f t="shared" si="93"/>
        <v>0</v>
      </c>
      <c r="M400" s="28">
        <f t="shared" si="94"/>
        <v>0</v>
      </c>
      <c r="N400" s="28">
        <f t="shared" si="95"/>
        <v>0</v>
      </c>
      <c r="O400" s="28">
        <f t="shared" si="88"/>
        <v>-5.7669373911936085E-3</v>
      </c>
      <c r="P400" s="28">
        <f t="shared" si="96"/>
        <v>0</v>
      </c>
      <c r="Q400" s="13">
        <f t="shared" si="97"/>
        <v>0</v>
      </c>
    </row>
    <row r="401" spans="1:17" x14ac:dyDescent="0.25">
      <c r="A401" s="9">
        <f t="shared" si="84"/>
        <v>38018</v>
      </c>
      <c r="B401" s="18">
        <v>38036</v>
      </c>
      <c r="C401" s="26">
        <v>77.137870788574205</v>
      </c>
      <c r="D401" s="19">
        <v>43.538280487060497</v>
      </c>
      <c r="E401" s="11">
        <f t="shared" si="89"/>
        <v>13</v>
      </c>
      <c r="F401" s="28">
        <f t="shared" si="90"/>
        <v>-3.7247759630317343E-3</v>
      </c>
      <c r="G401" s="28">
        <f t="shared" si="91"/>
        <v>1.0236284420716182E-3</v>
      </c>
      <c r="H401" s="27">
        <f t="shared" si="85"/>
        <v>1</v>
      </c>
      <c r="I401" s="27">
        <f t="shared" si="86"/>
        <v>0</v>
      </c>
      <c r="J401" s="27">
        <f t="shared" si="87"/>
        <v>0</v>
      </c>
      <c r="K401" s="28">
        <f t="shared" si="92"/>
        <v>0</v>
      </c>
      <c r="L401" s="28">
        <f t="shared" si="93"/>
        <v>0</v>
      </c>
      <c r="M401" s="28">
        <f t="shared" si="94"/>
        <v>0</v>
      </c>
      <c r="N401" s="28">
        <f t="shared" si="95"/>
        <v>0</v>
      </c>
      <c r="O401" s="28">
        <f t="shared" si="88"/>
        <v>-4.7484044051033522E-3</v>
      </c>
      <c r="P401" s="28">
        <f t="shared" si="96"/>
        <v>0</v>
      </c>
      <c r="Q401" s="13">
        <f t="shared" si="97"/>
        <v>0</v>
      </c>
    </row>
    <row r="402" spans="1:17" x14ac:dyDescent="0.25">
      <c r="A402" s="9">
        <f t="shared" si="84"/>
        <v>38018</v>
      </c>
      <c r="B402" s="18">
        <v>38037</v>
      </c>
      <c r="C402" s="26">
        <v>76.903556823730398</v>
      </c>
      <c r="D402" s="19">
        <v>43.236305236816399</v>
      </c>
      <c r="E402" s="11">
        <f t="shared" si="89"/>
        <v>14</v>
      </c>
      <c r="F402" s="28">
        <f t="shared" si="90"/>
        <v>-3.0422224617451085E-3</v>
      </c>
      <c r="G402" s="28">
        <f t="shared" si="91"/>
        <v>-6.9600209956650208E-3</v>
      </c>
      <c r="H402" s="27">
        <f t="shared" si="85"/>
        <v>1</v>
      </c>
      <c r="I402" s="27">
        <f t="shared" si="86"/>
        <v>0</v>
      </c>
      <c r="J402" s="27">
        <f t="shared" si="87"/>
        <v>0</v>
      </c>
      <c r="K402" s="28">
        <f t="shared" si="92"/>
        <v>0</v>
      </c>
      <c r="L402" s="28">
        <f t="shared" si="93"/>
        <v>0</v>
      </c>
      <c r="M402" s="28">
        <f t="shared" si="94"/>
        <v>0</v>
      </c>
      <c r="N402" s="28">
        <f t="shared" si="95"/>
        <v>0</v>
      </c>
      <c r="O402" s="28">
        <f t="shared" si="88"/>
        <v>3.9177985339199119E-3</v>
      </c>
      <c r="P402" s="28">
        <f t="shared" si="96"/>
        <v>0</v>
      </c>
      <c r="Q402" s="13">
        <f t="shared" si="97"/>
        <v>0</v>
      </c>
    </row>
    <row r="403" spans="1:17" x14ac:dyDescent="0.25">
      <c r="A403" s="9">
        <f t="shared" si="84"/>
        <v>38018</v>
      </c>
      <c r="B403" s="18">
        <v>38040</v>
      </c>
      <c r="C403" s="26">
        <v>76.709442138671804</v>
      </c>
      <c r="D403" s="19">
        <v>43.503566741943303</v>
      </c>
      <c r="E403" s="11">
        <f t="shared" si="89"/>
        <v>15</v>
      </c>
      <c r="F403" s="28">
        <f t="shared" si="90"/>
        <v>-2.5273224231425351E-3</v>
      </c>
      <c r="G403" s="28">
        <f t="shared" si="91"/>
        <v>6.1623874880413279E-3</v>
      </c>
      <c r="H403" s="27">
        <f t="shared" si="85"/>
        <v>1</v>
      </c>
      <c r="I403" s="27">
        <f t="shared" si="86"/>
        <v>0</v>
      </c>
      <c r="J403" s="27">
        <f t="shared" si="87"/>
        <v>0</v>
      </c>
      <c r="K403" s="28">
        <f t="shared" si="92"/>
        <v>0</v>
      </c>
      <c r="L403" s="28">
        <f t="shared" si="93"/>
        <v>0</v>
      </c>
      <c r="M403" s="28">
        <f t="shared" si="94"/>
        <v>0</v>
      </c>
      <c r="N403" s="28">
        <f t="shared" si="95"/>
        <v>0</v>
      </c>
      <c r="O403" s="28">
        <f t="shared" si="88"/>
        <v>-8.6897099111838631E-3</v>
      </c>
      <c r="P403" s="28">
        <f t="shared" si="96"/>
        <v>0</v>
      </c>
      <c r="Q403" s="13">
        <f t="shared" si="97"/>
        <v>0</v>
      </c>
    </row>
    <row r="404" spans="1:17" x14ac:dyDescent="0.25">
      <c r="A404" s="9">
        <f t="shared" si="84"/>
        <v>38018</v>
      </c>
      <c r="B404" s="18">
        <v>38041</v>
      </c>
      <c r="C404" s="26">
        <v>76.575546264648395</v>
      </c>
      <c r="D404" s="19">
        <v>43.582866668701101</v>
      </c>
      <c r="E404" s="11">
        <f t="shared" si="89"/>
        <v>16</v>
      </c>
      <c r="F404" s="28">
        <f t="shared" si="90"/>
        <v>-1.7470191891998134E-3</v>
      </c>
      <c r="G404" s="28">
        <f t="shared" si="91"/>
        <v>1.8211780083273882E-3</v>
      </c>
      <c r="H404" s="27">
        <f t="shared" si="85"/>
        <v>0</v>
      </c>
      <c r="I404" s="27">
        <f t="shared" si="86"/>
        <v>1</v>
      </c>
      <c r="J404" s="27">
        <f t="shared" si="87"/>
        <v>0</v>
      </c>
      <c r="K404" s="28">
        <f t="shared" si="92"/>
        <v>-1.7470191891998134E-3</v>
      </c>
      <c r="L404" s="28">
        <f t="shared" si="93"/>
        <v>1.8211780083273882E-3</v>
      </c>
      <c r="M404" s="28">
        <f t="shared" si="94"/>
        <v>0</v>
      </c>
      <c r="N404" s="28">
        <f t="shared" si="95"/>
        <v>0</v>
      </c>
      <c r="O404" s="28">
        <f t="shared" si="88"/>
        <v>0</v>
      </c>
      <c r="P404" s="28">
        <f t="shared" si="96"/>
        <v>-3.5681971975272016E-3</v>
      </c>
      <c r="Q404" s="13">
        <f t="shared" si="97"/>
        <v>0</v>
      </c>
    </row>
    <row r="405" spans="1:17" x14ac:dyDescent="0.25">
      <c r="A405" s="9">
        <f t="shared" si="84"/>
        <v>38018</v>
      </c>
      <c r="B405" s="18">
        <v>38042</v>
      </c>
      <c r="C405" s="26">
        <v>76.896873474121094</v>
      </c>
      <c r="D405" s="19">
        <v>43.652126312255803</v>
      </c>
      <c r="E405" s="11">
        <f t="shared" si="89"/>
        <v>17</v>
      </c>
      <c r="F405" s="28">
        <f t="shared" si="90"/>
        <v>4.1874322376342669E-3</v>
      </c>
      <c r="G405" s="28">
        <f t="shared" si="91"/>
        <v>1.5878870563408969E-3</v>
      </c>
      <c r="H405" s="27">
        <f t="shared" si="85"/>
        <v>0</v>
      </c>
      <c r="I405" s="27">
        <f t="shared" si="86"/>
        <v>1</v>
      </c>
      <c r="J405" s="27">
        <f t="shared" si="87"/>
        <v>0</v>
      </c>
      <c r="K405" s="28">
        <f t="shared" si="92"/>
        <v>4.1874322376342669E-3</v>
      </c>
      <c r="L405" s="28">
        <f t="shared" si="93"/>
        <v>1.5878870563408969E-3</v>
      </c>
      <c r="M405" s="28">
        <f t="shared" si="94"/>
        <v>0</v>
      </c>
      <c r="N405" s="28">
        <f t="shared" si="95"/>
        <v>0</v>
      </c>
      <c r="O405" s="28">
        <f t="shared" si="88"/>
        <v>0</v>
      </c>
      <c r="P405" s="28">
        <f t="shared" si="96"/>
        <v>2.5995451812933701E-3</v>
      </c>
      <c r="Q405" s="13">
        <f t="shared" si="97"/>
        <v>0</v>
      </c>
    </row>
    <row r="406" spans="1:17" x14ac:dyDescent="0.25">
      <c r="A406" s="9">
        <f t="shared" si="84"/>
        <v>38018</v>
      </c>
      <c r="B406" s="18">
        <v>38043</v>
      </c>
      <c r="C406" s="26">
        <v>76.943748474121094</v>
      </c>
      <c r="D406" s="19">
        <v>43.513530731201101</v>
      </c>
      <c r="E406" s="11">
        <f t="shared" si="89"/>
        <v>18</v>
      </c>
      <c r="F406" s="28">
        <f t="shared" si="90"/>
        <v>6.0939693114882385E-4</v>
      </c>
      <c r="G406" s="28">
        <f t="shared" si="91"/>
        <v>-3.1800528454449541E-3</v>
      </c>
      <c r="H406" s="27">
        <f t="shared" si="85"/>
        <v>0</v>
      </c>
      <c r="I406" s="27">
        <f t="shared" si="86"/>
        <v>1</v>
      </c>
      <c r="J406" s="27">
        <f t="shared" si="87"/>
        <v>0</v>
      </c>
      <c r="K406" s="28">
        <f t="shared" si="92"/>
        <v>6.0939693114882385E-4</v>
      </c>
      <c r="L406" s="28">
        <f t="shared" si="93"/>
        <v>-3.1800528454449541E-3</v>
      </c>
      <c r="M406" s="28">
        <f t="shared" si="94"/>
        <v>0</v>
      </c>
      <c r="N406" s="28">
        <f t="shared" si="95"/>
        <v>0</v>
      </c>
      <c r="O406" s="28">
        <f t="shared" si="88"/>
        <v>0</v>
      </c>
      <c r="P406" s="28">
        <f t="shared" si="96"/>
        <v>3.7894497765937779E-3</v>
      </c>
      <c r="Q406" s="13">
        <f t="shared" si="97"/>
        <v>0</v>
      </c>
    </row>
    <row r="407" spans="1:17" x14ac:dyDescent="0.25">
      <c r="A407" s="9">
        <f t="shared" si="84"/>
        <v>38018</v>
      </c>
      <c r="B407" s="18">
        <v>38044</v>
      </c>
      <c r="C407" s="26">
        <v>76.997299194335895</v>
      </c>
      <c r="D407" s="19">
        <v>43.889747619628899</v>
      </c>
      <c r="E407" s="11">
        <f t="shared" si="89"/>
        <v>19</v>
      </c>
      <c r="F407" s="28">
        <f t="shared" si="90"/>
        <v>6.9573025760079734E-4</v>
      </c>
      <c r="G407" s="28">
        <f t="shared" si="91"/>
        <v>8.6088123701574069E-3</v>
      </c>
      <c r="H407" s="27">
        <f t="shared" si="85"/>
        <v>0</v>
      </c>
      <c r="I407" s="27">
        <f t="shared" si="86"/>
        <v>1</v>
      </c>
      <c r="J407" s="27">
        <f t="shared" si="87"/>
        <v>0</v>
      </c>
      <c r="K407" s="28">
        <f t="shared" si="92"/>
        <v>6.9573025760079734E-4</v>
      </c>
      <c r="L407" s="28">
        <f t="shared" si="93"/>
        <v>8.6088123701574069E-3</v>
      </c>
      <c r="M407" s="28">
        <f t="shared" si="94"/>
        <v>0</v>
      </c>
      <c r="N407" s="28">
        <f t="shared" si="95"/>
        <v>0</v>
      </c>
      <c r="O407" s="28">
        <f t="shared" si="88"/>
        <v>0</v>
      </c>
      <c r="P407" s="28">
        <f t="shared" si="96"/>
        <v>-7.91308211255661E-3</v>
      </c>
      <c r="Q407" s="13">
        <f t="shared" si="97"/>
        <v>0</v>
      </c>
    </row>
    <row r="408" spans="1:17" x14ac:dyDescent="0.25">
      <c r="A408" s="9">
        <f t="shared" si="84"/>
        <v>38047</v>
      </c>
      <c r="B408" s="18">
        <v>38047</v>
      </c>
      <c r="C408" s="26">
        <v>77.760437011718693</v>
      </c>
      <c r="D408" s="19">
        <v>43.8728637695312</v>
      </c>
      <c r="E408" s="11">
        <f t="shared" si="89"/>
        <v>1</v>
      </c>
      <c r="F408" s="28">
        <f t="shared" si="90"/>
        <v>9.86243430276941E-3</v>
      </c>
      <c r="G408" s="28">
        <f t="shared" si="91"/>
        <v>-3.8476180320400375E-4</v>
      </c>
      <c r="H408" s="27">
        <f t="shared" si="85"/>
        <v>1</v>
      </c>
      <c r="I408" s="27">
        <f t="shared" si="86"/>
        <v>0</v>
      </c>
      <c r="J408" s="27">
        <f t="shared" si="87"/>
        <v>1</v>
      </c>
      <c r="K408" s="28">
        <f t="shared" si="92"/>
        <v>0</v>
      </c>
      <c r="L408" s="28">
        <f t="shared" si="93"/>
        <v>0</v>
      </c>
      <c r="M408" s="28">
        <f t="shared" si="94"/>
        <v>9.86243430276941E-3</v>
      </c>
      <c r="N408" s="28">
        <f t="shared" si="95"/>
        <v>-3.8476180320400375E-4</v>
      </c>
      <c r="O408" s="28">
        <f t="shared" si="88"/>
        <v>1.0247196105973414E-2</v>
      </c>
      <c r="P408" s="28">
        <f t="shared" si="96"/>
        <v>0</v>
      </c>
      <c r="Q408" s="13">
        <f t="shared" si="97"/>
        <v>1.0247196105973414E-2</v>
      </c>
    </row>
    <row r="409" spans="1:17" x14ac:dyDescent="0.25">
      <c r="A409" s="9">
        <f t="shared" si="84"/>
        <v>38047</v>
      </c>
      <c r="B409" s="18">
        <v>38048</v>
      </c>
      <c r="C409" s="26">
        <v>77.305198669433594</v>
      </c>
      <c r="D409" s="19">
        <v>43.594524383544901</v>
      </c>
      <c r="E409" s="11">
        <f t="shared" si="89"/>
        <v>2</v>
      </c>
      <c r="F409" s="28">
        <f t="shared" si="90"/>
        <v>-5.8715736489359663E-3</v>
      </c>
      <c r="G409" s="28">
        <f t="shared" si="91"/>
        <v>-6.3644366523073169E-3</v>
      </c>
      <c r="H409" s="27">
        <f t="shared" si="85"/>
        <v>1</v>
      </c>
      <c r="I409" s="27">
        <f t="shared" si="86"/>
        <v>0</v>
      </c>
      <c r="J409" s="27">
        <f t="shared" si="87"/>
        <v>1</v>
      </c>
      <c r="K409" s="28">
        <f t="shared" si="92"/>
        <v>0</v>
      </c>
      <c r="L409" s="28">
        <f t="shared" si="93"/>
        <v>0</v>
      </c>
      <c r="M409" s="28">
        <f t="shared" si="94"/>
        <v>-5.8715736489359663E-3</v>
      </c>
      <c r="N409" s="28">
        <f t="shared" si="95"/>
        <v>-6.3644366523073169E-3</v>
      </c>
      <c r="O409" s="28">
        <f t="shared" si="88"/>
        <v>4.9286300337135058E-4</v>
      </c>
      <c r="P409" s="28">
        <f t="shared" si="96"/>
        <v>0</v>
      </c>
      <c r="Q409" s="13">
        <f t="shared" si="97"/>
        <v>4.9286300337135058E-4</v>
      </c>
    </row>
    <row r="410" spans="1:17" x14ac:dyDescent="0.25">
      <c r="A410" s="9">
        <f t="shared" si="84"/>
        <v>38047</v>
      </c>
      <c r="B410" s="18">
        <v>38049</v>
      </c>
      <c r="C410" s="26">
        <v>77.445770263671804</v>
      </c>
      <c r="D410" s="19">
        <v>43.514984130859297</v>
      </c>
      <c r="E410" s="11">
        <f t="shared" si="89"/>
        <v>3</v>
      </c>
      <c r="F410" s="28">
        <f t="shared" si="90"/>
        <v>1.8167464006355698E-3</v>
      </c>
      <c r="G410" s="28">
        <f t="shared" si="91"/>
        <v>-1.8262133755095175E-3</v>
      </c>
      <c r="H410" s="27">
        <f t="shared" si="85"/>
        <v>1</v>
      </c>
      <c r="I410" s="27">
        <f t="shared" si="86"/>
        <v>0</v>
      </c>
      <c r="J410" s="27">
        <f t="shared" si="87"/>
        <v>1</v>
      </c>
      <c r="K410" s="28">
        <f t="shared" si="92"/>
        <v>0</v>
      </c>
      <c r="L410" s="28">
        <f t="shared" si="93"/>
        <v>0</v>
      </c>
      <c r="M410" s="28">
        <f t="shared" si="94"/>
        <v>1.8167464006355698E-3</v>
      </c>
      <c r="N410" s="28">
        <f t="shared" si="95"/>
        <v>-1.8262133755095175E-3</v>
      </c>
      <c r="O410" s="28">
        <f t="shared" si="88"/>
        <v>3.6429597761450873E-3</v>
      </c>
      <c r="P410" s="28">
        <f t="shared" si="96"/>
        <v>0</v>
      </c>
      <c r="Q410" s="13">
        <f t="shared" si="97"/>
        <v>3.6429597761450873E-3</v>
      </c>
    </row>
    <row r="411" spans="1:17" x14ac:dyDescent="0.25">
      <c r="A411" s="9">
        <f t="shared" si="84"/>
        <v>38047</v>
      </c>
      <c r="B411" s="18">
        <v>38050</v>
      </c>
      <c r="C411" s="26">
        <v>77.646621704101506</v>
      </c>
      <c r="D411" s="19">
        <v>43.708816528320298</v>
      </c>
      <c r="E411" s="11">
        <f t="shared" si="89"/>
        <v>4</v>
      </c>
      <c r="F411" s="28">
        <f t="shared" si="90"/>
        <v>2.5900890452030291E-3</v>
      </c>
      <c r="G411" s="28">
        <f t="shared" si="91"/>
        <v>4.4444914133172798E-3</v>
      </c>
      <c r="H411" s="27">
        <f t="shared" si="85"/>
        <v>1</v>
      </c>
      <c r="I411" s="27">
        <f t="shared" si="86"/>
        <v>0</v>
      </c>
      <c r="J411" s="27">
        <f t="shared" si="87"/>
        <v>1</v>
      </c>
      <c r="K411" s="28">
        <f t="shared" si="92"/>
        <v>0</v>
      </c>
      <c r="L411" s="28">
        <f t="shared" si="93"/>
        <v>0</v>
      </c>
      <c r="M411" s="28">
        <f t="shared" si="94"/>
        <v>2.5900890452030291E-3</v>
      </c>
      <c r="N411" s="28">
        <f t="shared" si="95"/>
        <v>4.4444914133172798E-3</v>
      </c>
      <c r="O411" s="28">
        <f t="shared" si="88"/>
        <v>-1.8544023681142507E-3</v>
      </c>
      <c r="P411" s="28">
        <f t="shared" si="96"/>
        <v>0</v>
      </c>
      <c r="Q411" s="13">
        <f t="shared" si="97"/>
        <v>-1.8544023681142507E-3</v>
      </c>
    </row>
    <row r="412" spans="1:17" x14ac:dyDescent="0.25">
      <c r="A412" s="9">
        <f t="shared" si="84"/>
        <v>38047</v>
      </c>
      <c r="B412" s="18">
        <v>38051</v>
      </c>
      <c r="C412" s="26">
        <v>77.907699584960895</v>
      </c>
      <c r="D412" s="19">
        <v>44.553752899169901</v>
      </c>
      <c r="E412" s="11">
        <f t="shared" si="89"/>
        <v>5</v>
      </c>
      <c r="F412" s="28">
        <f t="shared" si="90"/>
        <v>3.3567453972641764E-3</v>
      </c>
      <c r="G412" s="28">
        <f t="shared" si="91"/>
        <v>1.9146557557107653E-2</v>
      </c>
      <c r="H412" s="27">
        <f t="shared" si="85"/>
        <v>1</v>
      </c>
      <c r="I412" s="27">
        <f t="shared" si="86"/>
        <v>0</v>
      </c>
      <c r="J412" s="27">
        <f t="shared" si="87"/>
        <v>1</v>
      </c>
      <c r="K412" s="28">
        <f t="shared" si="92"/>
        <v>0</v>
      </c>
      <c r="L412" s="28">
        <f t="shared" si="93"/>
        <v>0</v>
      </c>
      <c r="M412" s="28">
        <f t="shared" si="94"/>
        <v>3.3567453972641764E-3</v>
      </c>
      <c r="N412" s="28">
        <f t="shared" si="95"/>
        <v>1.9146557557107653E-2</v>
      </c>
      <c r="O412" s="28">
        <f t="shared" si="88"/>
        <v>-1.5789812159843476E-2</v>
      </c>
      <c r="P412" s="28">
        <f t="shared" si="96"/>
        <v>0</v>
      </c>
      <c r="Q412" s="13">
        <f t="shared" si="97"/>
        <v>-1.5789812159843476E-2</v>
      </c>
    </row>
    <row r="413" spans="1:17" x14ac:dyDescent="0.25">
      <c r="A413" s="9">
        <f t="shared" si="84"/>
        <v>38047</v>
      </c>
      <c r="B413" s="18">
        <v>38054</v>
      </c>
      <c r="C413" s="26">
        <v>76.957099914550696</v>
      </c>
      <c r="D413" s="19">
        <v>44.817188262939403</v>
      </c>
      <c r="E413" s="11">
        <f t="shared" si="89"/>
        <v>6</v>
      </c>
      <c r="F413" s="28">
        <f t="shared" si="90"/>
        <v>-1.2276664712790672E-2</v>
      </c>
      <c r="G413" s="28">
        <f t="shared" si="91"/>
        <v>5.8953418934486572E-3</v>
      </c>
      <c r="H413" s="27">
        <f t="shared" si="85"/>
        <v>1</v>
      </c>
      <c r="I413" s="27">
        <f t="shared" si="86"/>
        <v>0</v>
      </c>
      <c r="J413" s="27">
        <f t="shared" si="87"/>
        <v>0</v>
      </c>
      <c r="K413" s="28">
        <f t="shared" si="92"/>
        <v>0</v>
      </c>
      <c r="L413" s="28">
        <f t="shared" si="93"/>
        <v>0</v>
      </c>
      <c r="M413" s="28">
        <f t="shared" si="94"/>
        <v>0</v>
      </c>
      <c r="N413" s="28">
        <f t="shared" si="95"/>
        <v>0</v>
      </c>
      <c r="O413" s="28">
        <f t="shared" si="88"/>
        <v>-1.8172006606239327E-2</v>
      </c>
      <c r="P413" s="28">
        <f t="shared" si="96"/>
        <v>0</v>
      </c>
      <c r="Q413" s="13">
        <f t="shared" si="97"/>
        <v>0</v>
      </c>
    </row>
    <row r="414" spans="1:17" x14ac:dyDescent="0.25">
      <c r="A414" s="9">
        <f t="shared" si="84"/>
        <v>38047</v>
      </c>
      <c r="B414" s="18">
        <v>38055</v>
      </c>
      <c r="C414" s="26">
        <v>76.649215698242102</v>
      </c>
      <c r="D414" s="19">
        <v>45.115432739257798</v>
      </c>
      <c r="E414" s="11">
        <f t="shared" si="89"/>
        <v>7</v>
      </c>
      <c r="F414" s="28">
        <f t="shared" si="90"/>
        <v>-4.0087496062955769E-3</v>
      </c>
      <c r="G414" s="28">
        <f t="shared" si="91"/>
        <v>6.6326448925361024E-3</v>
      </c>
      <c r="H414" s="27">
        <f t="shared" si="85"/>
        <v>1</v>
      </c>
      <c r="I414" s="27">
        <f t="shared" si="86"/>
        <v>0</v>
      </c>
      <c r="J414" s="27">
        <f t="shared" si="87"/>
        <v>0</v>
      </c>
      <c r="K414" s="28">
        <f t="shared" si="92"/>
        <v>0</v>
      </c>
      <c r="L414" s="28">
        <f t="shared" si="93"/>
        <v>0</v>
      </c>
      <c r="M414" s="28">
        <f t="shared" si="94"/>
        <v>0</v>
      </c>
      <c r="N414" s="28">
        <f t="shared" si="95"/>
        <v>0</v>
      </c>
      <c r="O414" s="28">
        <f t="shared" si="88"/>
        <v>-1.0641394498831679E-2</v>
      </c>
      <c r="P414" s="28">
        <f t="shared" si="96"/>
        <v>0</v>
      </c>
      <c r="Q414" s="13">
        <f t="shared" si="97"/>
        <v>0</v>
      </c>
    </row>
    <row r="415" spans="1:17" x14ac:dyDescent="0.25">
      <c r="A415" s="9">
        <f t="shared" si="84"/>
        <v>38047</v>
      </c>
      <c r="B415" s="18">
        <v>38056</v>
      </c>
      <c r="C415" s="26">
        <v>75.363906860351506</v>
      </c>
      <c r="D415" s="19">
        <v>45.085563659667898</v>
      </c>
      <c r="E415" s="11">
        <f t="shared" si="89"/>
        <v>8</v>
      </c>
      <c r="F415" s="28">
        <f t="shared" si="90"/>
        <v>-1.6910901467072522E-2</v>
      </c>
      <c r="G415" s="28">
        <f t="shared" si="91"/>
        <v>-6.6227828680623575E-4</v>
      </c>
      <c r="H415" s="27">
        <f t="shared" si="85"/>
        <v>1</v>
      </c>
      <c r="I415" s="27">
        <f t="shared" si="86"/>
        <v>0</v>
      </c>
      <c r="J415" s="27">
        <f t="shared" si="87"/>
        <v>0</v>
      </c>
      <c r="K415" s="28">
        <f t="shared" si="92"/>
        <v>0</v>
      </c>
      <c r="L415" s="28">
        <f t="shared" si="93"/>
        <v>0</v>
      </c>
      <c r="M415" s="28">
        <f t="shared" si="94"/>
        <v>0</v>
      </c>
      <c r="N415" s="28">
        <f t="shared" si="95"/>
        <v>0</v>
      </c>
      <c r="O415" s="28">
        <f t="shared" si="88"/>
        <v>-1.6248623180266285E-2</v>
      </c>
      <c r="P415" s="28">
        <f t="shared" si="96"/>
        <v>0</v>
      </c>
      <c r="Q415" s="13">
        <f t="shared" si="97"/>
        <v>0</v>
      </c>
    </row>
    <row r="416" spans="1:17" x14ac:dyDescent="0.25">
      <c r="A416" s="9">
        <f t="shared" si="84"/>
        <v>38047</v>
      </c>
      <c r="B416" s="18">
        <v>38057</v>
      </c>
      <c r="C416" s="26">
        <v>74.386520385742102</v>
      </c>
      <c r="D416" s="19">
        <v>45.150241851806598</v>
      </c>
      <c r="E416" s="11">
        <f t="shared" si="89"/>
        <v>9</v>
      </c>
      <c r="F416" s="28">
        <f t="shared" si="90"/>
        <v>-1.3053723737663246E-2</v>
      </c>
      <c r="G416" s="28">
        <f t="shared" si="91"/>
        <v>1.4335374488738809E-3</v>
      </c>
      <c r="H416" s="27">
        <f t="shared" si="85"/>
        <v>1</v>
      </c>
      <c r="I416" s="27">
        <f t="shared" si="86"/>
        <v>0</v>
      </c>
      <c r="J416" s="27">
        <f t="shared" si="87"/>
        <v>0</v>
      </c>
      <c r="K416" s="28">
        <f t="shared" si="92"/>
        <v>0</v>
      </c>
      <c r="L416" s="28">
        <f t="shared" si="93"/>
        <v>0</v>
      </c>
      <c r="M416" s="28">
        <f t="shared" si="94"/>
        <v>0</v>
      </c>
      <c r="N416" s="28">
        <f t="shared" si="95"/>
        <v>0</v>
      </c>
      <c r="O416" s="28">
        <f t="shared" si="88"/>
        <v>-1.4487261186537127E-2</v>
      </c>
      <c r="P416" s="28">
        <f t="shared" si="96"/>
        <v>0</v>
      </c>
      <c r="Q416" s="13">
        <f t="shared" si="97"/>
        <v>0</v>
      </c>
    </row>
    <row r="417" spans="1:17" x14ac:dyDescent="0.25">
      <c r="A417" s="9">
        <f t="shared" si="84"/>
        <v>38047</v>
      </c>
      <c r="B417" s="18">
        <v>38058</v>
      </c>
      <c r="C417" s="26">
        <v>75.363906860351506</v>
      </c>
      <c r="D417" s="19">
        <v>44.871891021728501</v>
      </c>
      <c r="E417" s="11">
        <f t="shared" si="89"/>
        <v>10</v>
      </c>
      <c r="F417" s="28">
        <f t="shared" si="90"/>
        <v>1.3053723737663179E-2</v>
      </c>
      <c r="G417" s="28">
        <f t="shared" si="91"/>
        <v>-6.184072922241237E-3</v>
      </c>
      <c r="H417" s="27">
        <f t="shared" si="85"/>
        <v>1</v>
      </c>
      <c r="I417" s="27">
        <f t="shared" si="86"/>
        <v>0</v>
      </c>
      <c r="J417" s="27">
        <f t="shared" si="87"/>
        <v>0</v>
      </c>
      <c r="K417" s="28">
        <f t="shared" si="92"/>
        <v>0</v>
      </c>
      <c r="L417" s="28">
        <f t="shared" si="93"/>
        <v>0</v>
      </c>
      <c r="M417" s="28">
        <f t="shared" si="94"/>
        <v>0</v>
      </c>
      <c r="N417" s="28">
        <f t="shared" si="95"/>
        <v>0</v>
      </c>
      <c r="O417" s="28">
        <f t="shared" si="88"/>
        <v>1.9237796659904417E-2</v>
      </c>
      <c r="P417" s="28">
        <f t="shared" si="96"/>
        <v>0</v>
      </c>
      <c r="Q417" s="13">
        <f t="shared" si="97"/>
        <v>0</v>
      </c>
    </row>
    <row r="418" spans="1:17" x14ac:dyDescent="0.25">
      <c r="A418" s="9">
        <f t="shared" si="84"/>
        <v>38047</v>
      </c>
      <c r="B418" s="18">
        <v>38061</v>
      </c>
      <c r="C418" s="26">
        <v>74.440071105957003</v>
      </c>
      <c r="D418" s="19">
        <v>44.9464302062988</v>
      </c>
      <c r="E418" s="11">
        <f t="shared" si="89"/>
        <v>11</v>
      </c>
      <c r="F418" s="28">
        <f t="shared" si="90"/>
        <v>-1.2334084565802487E-2</v>
      </c>
      <c r="G418" s="28">
        <f t="shared" si="91"/>
        <v>1.6597772183504385E-3</v>
      </c>
      <c r="H418" s="27">
        <f t="shared" si="85"/>
        <v>1</v>
      </c>
      <c r="I418" s="27">
        <f t="shared" si="86"/>
        <v>0</v>
      </c>
      <c r="J418" s="27">
        <f t="shared" si="87"/>
        <v>0</v>
      </c>
      <c r="K418" s="28">
        <f t="shared" si="92"/>
        <v>0</v>
      </c>
      <c r="L418" s="28">
        <f t="shared" si="93"/>
        <v>0</v>
      </c>
      <c r="M418" s="28">
        <f t="shared" si="94"/>
        <v>0</v>
      </c>
      <c r="N418" s="28">
        <f t="shared" si="95"/>
        <v>0</v>
      </c>
      <c r="O418" s="28">
        <f t="shared" si="88"/>
        <v>-1.3993861784152925E-2</v>
      </c>
      <c r="P418" s="28">
        <f t="shared" si="96"/>
        <v>0</v>
      </c>
      <c r="Q418" s="13">
        <f t="shared" si="97"/>
        <v>0</v>
      </c>
    </row>
    <row r="419" spans="1:17" x14ac:dyDescent="0.25">
      <c r="A419" s="9">
        <f t="shared" si="84"/>
        <v>38047</v>
      </c>
      <c r="B419" s="18">
        <v>38062</v>
      </c>
      <c r="C419" s="26">
        <v>74.835044860839801</v>
      </c>
      <c r="D419" s="19">
        <v>45.319190979003899</v>
      </c>
      <c r="E419" s="11">
        <f t="shared" si="89"/>
        <v>12</v>
      </c>
      <c r="F419" s="28">
        <f t="shared" si="90"/>
        <v>5.2919024590131151E-3</v>
      </c>
      <c r="G419" s="28">
        <f t="shared" si="91"/>
        <v>8.259243924784233E-3</v>
      </c>
      <c r="H419" s="27">
        <f t="shared" si="85"/>
        <v>1</v>
      </c>
      <c r="I419" s="27">
        <f t="shared" si="86"/>
        <v>0</v>
      </c>
      <c r="J419" s="27">
        <f t="shared" si="87"/>
        <v>0</v>
      </c>
      <c r="K419" s="28">
        <f t="shared" si="92"/>
        <v>0</v>
      </c>
      <c r="L419" s="28">
        <f t="shared" si="93"/>
        <v>0</v>
      </c>
      <c r="M419" s="28">
        <f t="shared" si="94"/>
        <v>0</v>
      </c>
      <c r="N419" s="28">
        <f t="shared" si="95"/>
        <v>0</v>
      </c>
      <c r="O419" s="28">
        <f t="shared" si="88"/>
        <v>-2.9673414657711179E-3</v>
      </c>
      <c r="P419" s="28">
        <f t="shared" si="96"/>
        <v>0</v>
      </c>
      <c r="Q419" s="13">
        <f t="shared" si="97"/>
        <v>0</v>
      </c>
    </row>
    <row r="420" spans="1:17" x14ac:dyDescent="0.25">
      <c r="A420" s="9">
        <f t="shared" si="84"/>
        <v>38047</v>
      </c>
      <c r="B420" s="18">
        <v>38063</v>
      </c>
      <c r="C420" s="26">
        <v>75.671821594238196</v>
      </c>
      <c r="D420" s="19">
        <v>45.244674682617102</v>
      </c>
      <c r="E420" s="11">
        <f t="shared" si="89"/>
        <v>13</v>
      </c>
      <c r="F420" s="28">
        <f t="shared" si="90"/>
        <v>1.1119563844586962E-2</v>
      </c>
      <c r="G420" s="28">
        <f t="shared" si="91"/>
        <v>-1.6456080503722877E-3</v>
      </c>
      <c r="H420" s="27">
        <f t="shared" si="85"/>
        <v>1</v>
      </c>
      <c r="I420" s="27">
        <f t="shared" si="86"/>
        <v>0</v>
      </c>
      <c r="J420" s="27">
        <f t="shared" si="87"/>
        <v>0</v>
      </c>
      <c r="K420" s="28">
        <f t="shared" si="92"/>
        <v>0</v>
      </c>
      <c r="L420" s="28">
        <f t="shared" si="93"/>
        <v>0</v>
      </c>
      <c r="M420" s="28">
        <f t="shared" si="94"/>
        <v>0</v>
      </c>
      <c r="N420" s="28">
        <f t="shared" si="95"/>
        <v>0</v>
      </c>
      <c r="O420" s="28">
        <f t="shared" si="88"/>
        <v>1.276517189495925E-2</v>
      </c>
      <c r="P420" s="28">
        <f t="shared" si="96"/>
        <v>0</v>
      </c>
      <c r="Q420" s="13">
        <f t="shared" si="97"/>
        <v>0</v>
      </c>
    </row>
    <row r="421" spans="1:17" x14ac:dyDescent="0.25">
      <c r="A421" s="9">
        <f t="shared" si="84"/>
        <v>38047</v>
      </c>
      <c r="B421" s="18">
        <v>38064</v>
      </c>
      <c r="C421" s="26">
        <v>75.691909790039006</v>
      </c>
      <c r="D421" s="19">
        <v>45.006061553955</v>
      </c>
      <c r="E421" s="11">
        <f t="shared" si="89"/>
        <v>14</v>
      </c>
      <c r="F421" s="28">
        <f t="shared" si="90"/>
        <v>2.6542944911616892E-4</v>
      </c>
      <c r="G421" s="28">
        <f t="shared" si="91"/>
        <v>-5.2877947504014998E-3</v>
      </c>
      <c r="H421" s="27">
        <f t="shared" si="85"/>
        <v>1</v>
      </c>
      <c r="I421" s="27">
        <f t="shared" si="86"/>
        <v>0</v>
      </c>
      <c r="J421" s="27">
        <f t="shared" si="87"/>
        <v>0</v>
      </c>
      <c r="K421" s="28">
        <f t="shared" si="92"/>
        <v>0</v>
      </c>
      <c r="L421" s="28">
        <f t="shared" si="93"/>
        <v>0</v>
      </c>
      <c r="M421" s="28">
        <f t="shared" si="94"/>
        <v>0</v>
      </c>
      <c r="N421" s="28">
        <f t="shared" si="95"/>
        <v>0</v>
      </c>
      <c r="O421" s="28">
        <f t="shared" si="88"/>
        <v>5.5532241995176687E-3</v>
      </c>
      <c r="P421" s="28">
        <f t="shared" si="96"/>
        <v>0</v>
      </c>
      <c r="Q421" s="13">
        <f t="shared" si="97"/>
        <v>0</v>
      </c>
    </row>
    <row r="422" spans="1:17" x14ac:dyDescent="0.25">
      <c r="A422" s="9">
        <f t="shared" si="84"/>
        <v>38047</v>
      </c>
      <c r="B422" s="18">
        <v>38065</v>
      </c>
      <c r="C422" s="26">
        <v>74.606979370117102</v>
      </c>
      <c r="D422" s="19">
        <v>44.9464302062988</v>
      </c>
      <c r="E422" s="11">
        <f t="shared" si="89"/>
        <v>15</v>
      </c>
      <c r="F422" s="28">
        <f t="shared" si="90"/>
        <v>-1.4437222664298687E-2</v>
      </c>
      <c r="G422" s="28">
        <f t="shared" si="91"/>
        <v>-1.3258411240102668E-3</v>
      </c>
      <c r="H422" s="27">
        <f t="shared" si="85"/>
        <v>1</v>
      </c>
      <c r="I422" s="27">
        <f t="shared" si="86"/>
        <v>0</v>
      </c>
      <c r="J422" s="27">
        <f t="shared" si="87"/>
        <v>0</v>
      </c>
      <c r="K422" s="28">
        <f t="shared" si="92"/>
        <v>0</v>
      </c>
      <c r="L422" s="28">
        <f t="shared" si="93"/>
        <v>0</v>
      </c>
      <c r="M422" s="28">
        <f t="shared" si="94"/>
        <v>0</v>
      </c>
      <c r="N422" s="28">
        <f t="shared" si="95"/>
        <v>0</v>
      </c>
      <c r="O422" s="28">
        <f t="shared" si="88"/>
        <v>-1.311138154028842E-2</v>
      </c>
      <c r="P422" s="28">
        <f t="shared" si="96"/>
        <v>0</v>
      </c>
      <c r="Q422" s="13">
        <f t="shared" si="97"/>
        <v>0</v>
      </c>
    </row>
    <row r="423" spans="1:17" x14ac:dyDescent="0.25">
      <c r="A423" s="9">
        <f t="shared" si="84"/>
        <v>38047</v>
      </c>
      <c r="B423" s="18">
        <v>38068</v>
      </c>
      <c r="C423" s="26">
        <v>73.659812927246094</v>
      </c>
      <c r="D423" s="19">
        <v>45.219791412353501</v>
      </c>
      <c r="E423" s="11">
        <f t="shared" si="89"/>
        <v>16</v>
      </c>
      <c r="F423" s="28">
        <f t="shared" si="90"/>
        <v>-1.2776688738974118E-2</v>
      </c>
      <c r="G423" s="28">
        <f t="shared" si="91"/>
        <v>6.0635133353582251E-3</v>
      </c>
      <c r="H423" s="27">
        <f t="shared" si="85"/>
        <v>0</v>
      </c>
      <c r="I423" s="27">
        <f t="shared" si="86"/>
        <v>1</v>
      </c>
      <c r="J423" s="27">
        <f t="shared" si="87"/>
        <v>0</v>
      </c>
      <c r="K423" s="28">
        <f t="shared" si="92"/>
        <v>-1.2776688738974118E-2</v>
      </c>
      <c r="L423" s="28">
        <f t="shared" si="93"/>
        <v>6.0635133353582251E-3</v>
      </c>
      <c r="M423" s="28">
        <f t="shared" si="94"/>
        <v>0</v>
      </c>
      <c r="N423" s="28">
        <f t="shared" si="95"/>
        <v>0</v>
      </c>
      <c r="O423" s="28">
        <f t="shared" si="88"/>
        <v>0</v>
      </c>
      <c r="P423" s="28">
        <f t="shared" si="96"/>
        <v>-1.8840202074332343E-2</v>
      </c>
      <c r="Q423" s="13">
        <f t="shared" si="97"/>
        <v>0</v>
      </c>
    </row>
    <row r="424" spans="1:17" x14ac:dyDescent="0.25">
      <c r="A424" s="9">
        <f t="shared" si="84"/>
        <v>38047</v>
      </c>
      <c r="B424" s="18">
        <v>38069</v>
      </c>
      <c r="C424" s="26">
        <v>73.532142639160099</v>
      </c>
      <c r="D424" s="19">
        <v>45.299320220947202</v>
      </c>
      <c r="E424" s="11">
        <f t="shared" si="89"/>
        <v>17</v>
      </c>
      <c r="F424" s="28">
        <f t="shared" si="90"/>
        <v>-1.7347458916717028E-3</v>
      </c>
      <c r="G424" s="28">
        <f t="shared" si="91"/>
        <v>1.7571721070130278E-3</v>
      </c>
      <c r="H424" s="27">
        <f t="shared" si="85"/>
        <v>0</v>
      </c>
      <c r="I424" s="27">
        <f t="shared" si="86"/>
        <v>1</v>
      </c>
      <c r="J424" s="27">
        <f t="shared" si="87"/>
        <v>0</v>
      </c>
      <c r="K424" s="28">
        <f t="shared" si="92"/>
        <v>-1.7347458916717028E-3</v>
      </c>
      <c r="L424" s="28">
        <f t="shared" si="93"/>
        <v>1.7571721070130278E-3</v>
      </c>
      <c r="M424" s="28">
        <f t="shared" si="94"/>
        <v>0</v>
      </c>
      <c r="N424" s="28">
        <f t="shared" si="95"/>
        <v>0</v>
      </c>
      <c r="O424" s="28">
        <f t="shared" si="88"/>
        <v>0</v>
      </c>
      <c r="P424" s="28">
        <f t="shared" si="96"/>
        <v>-3.4919179986847306E-3</v>
      </c>
      <c r="Q424" s="13">
        <f t="shared" si="97"/>
        <v>0</v>
      </c>
    </row>
    <row r="425" spans="1:17" x14ac:dyDescent="0.25">
      <c r="A425" s="9">
        <f t="shared" si="84"/>
        <v>38047</v>
      </c>
      <c r="B425" s="18">
        <v>38070</v>
      </c>
      <c r="C425" s="26">
        <v>73.592620849609304</v>
      </c>
      <c r="D425" s="19">
        <v>45.274463653564403</v>
      </c>
      <c r="E425" s="11">
        <f t="shared" si="89"/>
        <v>18</v>
      </c>
      <c r="F425" s="28">
        <f t="shared" si="90"/>
        <v>8.2213506987600569E-4</v>
      </c>
      <c r="G425" s="28">
        <f t="shared" si="91"/>
        <v>-5.4886893190318102E-4</v>
      </c>
      <c r="H425" s="27">
        <f t="shared" si="85"/>
        <v>0</v>
      </c>
      <c r="I425" s="27">
        <f t="shared" si="86"/>
        <v>1</v>
      </c>
      <c r="J425" s="27">
        <f t="shared" si="87"/>
        <v>0</v>
      </c>
      <c r="K425" s="28">
        <f t="shared" si="92"/>
        <v>8.2213506987600569E-4</v>
      </c>
      <c r="L425" s="28">
        <f t="shared" si="93"/>
        <v>-5.4886893190318102E-4</v>
      </c>
      <c r="M425" s="28">
        <f t="shared" si="94"/>
        <v>0</v>
      </c>
      <c r="N425" s="28">
        <f t="shared" si="95"/>
        <v>0</v>
      </c>
      <c r="O425" s="28">
        <f t="shared" si="88"/>
        <v>0</v>
      </c>
      <c r="P425" s="28">
        <f t="shared" si="96"/>
        <v>1.3710040017791867E-3</v>
      </c>
      <c r="Q425" s="13">
        <f t="shared" si="97"/>
        <v>0</v>
      </c>
    </row>
    <row r="426" spans="1:17" x14ac:dyDescent="0.25">
      <c r="A426" s="9">
        <f t="shared" si="84"/>
        <v>38047</v>
      </c>
      <c r="B426" s="18">
        <v>38071</v>
      </c>
      <c r="C426" s="26">
        <v>74.566658020019503</v>
      </c>
      <c r="D426" s="19">
        <v>45.100505828857401</v>
      </c>
      <c r="E426" s="11">
        <f t="shared" si="89"/>
        <v>19</v>
      </c>
      <c r="F426" s="28">
        <f t="shared" si="90"/>
        <v>1.3148703356440099E-2</v>
      </c>
      <c r="G426" s="28">
        <f t="shared" si="91"/>
        <v>-3.8496951211896631E-3</v>
      </c>
      <c r="H426" s="27">
        <f t="shared" si="85"/>
        <v>0</v>
      </c>
      <c r="I426" s="27">
        <f t="shared" si="86"/>
        <v>1</v>
      </c>
      <c r="J426" s="27">
        <f t="shared" si="87"/>
        <v>0</v>
      </c>
      <c r="K426" s="28">
        <f t="shared" si="92"/>
        <v>1.3148703356440099E-2</v>
      </c>
      <c r="L426" s="28">
        <f t="shared" si="93"/>
        <v>-3.8496951211896631E-3</v>
      </c>
      <c r="M426" s="28">
        <f t="shared" si="94"/>
        <v>0</v>
      </c>
      <c r="N426" s="28">
        <f t="shared" si="95"/>
        <v>0</v>
      </c>
      <c r="O426" s="28">
        <f t="shared" si="88"/>
        <v>0</v>
      </c>
      <c r="P426" s="28">
        <f t="shared" si="96"/>
        <v>1.6998398477629763E-2</v>
      </c>
      <c r="Q426" s="13">
        <f t="shared" si="97"/>
        <v>0</v>
      </c>
    </row>
    <row r="427" spans="1:17" x14ac:dyDescent="0.25">
      <c r="A427" s="9">
        <f t="shared" si="84"/>
        <v>38047</v>
      </c>
      <c r="B427" s="18">
        <v>38072</v>
      </c>
      <c r="C427" s="26">
        <v>74.586822509765597</v>
      </c>
      <c r="D427" s="19">
        <v>44.623386383056598</v>
      </c>
      <c r="E427" s="11">
        <f t="shared" si="89"/>
        <v>20</v>
      </c>
      <c r="F427" s="28">
        <f t="shared" si="90"/>
        <v>2.7038577708446681E-4</v>
      </c>
      <c r="G427" s="28">
        <f t="shared" si="91"/>
        <v>-1.063538220048825E-2</v>
      </c>
      <c r="H427" s="27">
        <f t="shared" si="85"/>
        <v>0</v>
      </c>
      <c r="I427" s="27">
        <f t="shared" si="86"/>
        <v>1</v>
      </c>
      <c r="J427" s="27">
        <f t="shared" si="87"/>
        <v>0</v>
      </c>
      <c r="K427" s="28">
        <f t="shared" si="92"/>
        <v>2.7038577708446681E-4</v>
      </c>
      <c r="L427" s="28">
        <f t="shared" si="93"/>
        <v>-1.063538220048825E-2</v>
      </c>
      <c r="M427" s="28">
        <f t="shared" si="94"/>
        <v>0</v>
      </c>
      <c r="N427" s="28">
        <f t="shared" si="95"/>
        <v>0</v>
      </c>
      <c r="O427" s="28">
        <f t="shared" si="88"/>
        <v>0</v>
      </c>
      <c r="P427" s="28">
        <f t="shared" si="96"/>
        <v>1.0905767977572717E-2</v>
      </c>
      <c r="Q427" s="13">
        <f t="shared" si="97"/>
        <v>0</v>
      </c>
    </row>
    <row r="428" spans="1:17" x14ac:dyDescent="0.25">
      <c r="A428" s="9">
        <f t="shared" si="84"/>
        <v>38047</v>
      </c>
      <c r="B428" s="18">
        <v>38075</v>
      </c>
      <c r="C428" s="26">
        <v>75.634803771972599</v>
      </c>
      <c r="D428" s="19">
        <v>44.325126647949197</v>
      </c>
      <c r="E428" s="11">
        <f t="shared" si="89"/>
        <v>21</v>
      </c>
      <c r="F428" s="28">
        <f t="shared" si="90"/>
        <v>1.3952694956643851E-2</v>
      </c>
      <c r="G428" s="28">
        <f t="shared" si="91"/>
        <v>-6.706370748780938E-3</v>
      </c>
      <c r="H428" s="27">
        <f t="shared" si="85"/>
        <v>0</v>
      </c>
      <c r="I428" s="27">
        <f t="shared" si="86"/>
        <v>1</v>
      </c>
      <c r="J428" s="27">
        <f t="shared" si="87"/>
        <v>0</v>
      </c>
      <c r="K428" s="28">
        <f t="shared" si="92"/>
        <v>1.3952694956643851E-2</v>
      </c>
      <c r="L428" s="28">
        <f t="shared" si="93"/>
        <v>-6.706370748780938E-3</v>
      </c>
      <c r="M428" s="28">
        <f t="shared" si="94"/>
        <v>0</v>
      </c>
      <c r="N428" s="28">
        <f t="shared" si="95"/>
        <v>0</v>
      </c>
      <c r="O428" s="28">
        <f t="shared" si="88"/>
        <v>0</v>
      </c>
      <c r="P428" s="28">
        <f t="shared" si="96"/>
        <v>2.0659065705424789E-2</v>
      </c>
      <c r="Q428" s="13">
        <f t="shared" si="97"/>
        <v>0</v>
      </c>
    </row>
    <row r="429" spans="1:17" x14ac:dyDescent="0.25">
      <c r="A429" s="9">
        <f t="shared" si="84"/>
        <v>38047</v>
      </c>
      <c r="B429" s="18">
        <v>38076</v>
      </c>
      <c r="C429" s="26">
        <v>75.890083312988196</v>
      </c>
      <c r="D429" s="19">
        <v>44.295330047607401</v>
      </c>
      <c r="E429" s="11">
        <f t="shared" si="89"/>
        <v>22</v>
      </c>
      <c r="F429" s="28">
        <f t="shared" si="90"/>
        <v>3.3694766246031111E-3</v>
      </c>
      <c r="G429" s="28">
        <f t="shared" si="91"/>
        <v>-6.724542521142976E-4</v>
      </c>
      <c r="H429" s="27">
        <f t="shared" si="85"/>
        <v>0</v>
      </c>
      <c r="I429" s="27">
        <f t="shared" si="86"/>
        <v>1</v>
      </c>
      <c r="J429" s="27">
        <f t="shared" si="87"/>
        <v>0</v>
      </c>
      <c r="K429" s="28">
        <f t="shared" si="92"/>
        <v>3.3694766246031111E-3</v>
      </c>
      <c r="L429" s="28">
        <f t="shared" si="93"/>
        <v>-6.724542521142976E-4</v>
      </c>
      <c r="M429" s="28">
        <f t="shared" si="94"/>
        <v>0</v>
      </c>
      <c r="N429" s="28">
        <f t="shared" si="95"/>
        <v>0</v>
      </c>
      <c r="O429" s="28">
        <f t="shared" si="88"/>
        <v>0</v>
      </c>
      <c r="P429" s="28">
        <f t="shared" si="96"/>
        <v>4.0419308767174087E-3</v>
      </c>
      <c r="Q429" s="13">
        <f t="shared" si="97"/>
        <v>0</v>
      </c>
    </row>
    <row r="430" spans="1:17" x14ac:dyDescent="0.25">
      <c r="A430" s="9">
        <f t="shared" si="84"/>
        <v>38047</v>
      </c>
      <c r="B430" s="18">
        <v>38077</v>
      </c>
      <c r="C430" s="26">
        <v>75.977409362792898</v>
      </c>
      <c r="D430" s="19">
        <v>44.509025573730398</v>
      </c>
      <c r="E430" s="11">
        <f t="shared" si="89"/>
        <v>23</v>
      </c>
      <c r="F430" s="28">
        <f t="shared" si="90"/>
        <v>1.1500296461163836E-3</v>
      </c>
      <c r="G430" s="28">
        <f t="shared" si="91"/>
        <v>4.8127355263870471E-3</v>
      </c>
      <c r="H430" s="27">
        <f t="shared" si="85"/>
        <v>0</v>
      </c>
      <c r="I430" s="27">
        <f t="shared" si="86"/>
        <v>1</v>
      </c>
      <c r="J430" s="27">
        <f t="shared" si="87"/>
        <v>0</v>
      </c>
      <c r="K430" s="28">
        <f t="shared" si="92"/>
        <v>1.1500296461163836E-3</v>
      </c>
      <c r="L430" s="28">
        <f t="shared" si="93"/>
        <v>4.8127355263870471E-3</v>
      </c>
      <c r="M430" s="28">
        <f t="shared" si="94"/>
        <v>0</v>
      </c>
      <c r="N430" s="28">
        <f t="shared" si="95"/>
        <v>0</v>
      </c>
      <c r="O430" s="28">
        <f t="shared" si="88"/>
        <v>0</v>
      </c>
      <c r="P430" s="28">
        <f t="shared" si="96"/>
        <v>-3.6627058802706633E-3</v>
      </c>
      <c r="Q430" s="13">
        <f t="shared" si="97"/>
        <v>0</v>
      </c>
    </row>
    <row r="431" spans="1:17" x14ac:dyDescent="0.25">
      <c r="A431" s="9">
        <f t="shared" si="84"/>
        <v>38078</v>
      </c>
      <c r="B431" s="18">
        <v>38078</v>
      </c>
      <c r="C431" s="26">
        <v>76.434234619140597</v>
      </c>
      <c r="D431" s="19">
        <v>44.363338470458899</v>
      </c>
      <c r="E431" s="11">
        <f t="shared" si="89"/>
        <v>1</v>
      </c>
      <c r="F431" s="28">
        <f t="shared" si="90"/>
        <v>5.9946420423132541E-3</v>
      </c>
      <c r="G431" s="28">
        <f t="shared" si="91"/>
        <v>-3.2785722611969547E-3</v>
      </c>
      <c r="H431" s="27">
        <f t="shared" si="85"/>
        <v>1</v>
      </c>
      <c r="I431" s="27">
        <f t="shared" si="86"/>
        <v>0</v>
      </c>
      <c r="J431" s="27">
        <f t="shared" si="87"/>
        <v>1</v>
      </c>
      <c r="K431" s="28">
        <f t="shared" si="92"/>
        <v>0</v>
      </c>
      <c r="L431" s="28">
        <f t="shared" si="93"/>
        <v>0</v>
      </c>
      <c r="M431" s="28">
        <f t="shared" si="94"/>
        <v>5.9946420423132541E-3</v>
      </c>
      <c r="N431" s="28">
        <f t="shared" si="95"/>
        <v>-3.2785722611969547E-3</v>
      </c>
      <c r="O431" s="28">
        <f t="shared" si="88"/>
        <v>9.2732143035102084E-3</v>
      </c>
      <c r="P431" s="28">
        <f t="shared" si="96"/>
        <v>0</v>
      </c>
      <c r="Q431" s="13">
        <f t="shared" si="97"/>
        <v>9.2732143035102084E-3</v>
      </c>
    </row>
    <row r="432" spans="1:17" x14ac:dyDescent="0.25">
      <c r="A432" s="9">
        <f t="shared" si="84"/>
        <v>38078</v>
      </c>
      <c r="B432" s="18">
        <v>38079</v>
      </c>
      <c r="C432" s="26">
        <v>77.011924743652301</v>
      </c>
      <c r="D432" s="19">
        <v>43.265586853027301</v>
      </c>
      <c r="E432" s="11">
        <f t="shared" si="89"/>
        <v>2</v>
      </c>
      <c r="F432" s="28">
        <f t="shared" si="90"/>
        <v>7.5295837476214954E-3</v>
      </c>
      <c r="G432" s="28">
        <f t="shared" si="91"/>
        <v>-2.5055860108500111E-2</v>
      </c>
      <c r="H432" s="27">
        <f t="shared" si="85"/>
        <v>1</v>
      </c>
      <c r="I432" s="27">
        <f t="shared" si="86"/>
        <v>0</v>
      </c>
      <c r="J432" s="27">
        <f t="shared" si="87"/>
        <v>1</v>
      </c>
      <c r="K432" s="28">
        <f t="shared" si="92"/>
        <v>0</v>
      </c>
      <c r="L432" s="28">
        <f t="shared" si="93"/>
        <v>0</v>
      </c>
      <c r="M432" s="28">
        <f t="shared" si="94"/>
        <v>7.5295837476214954E-3</v>
      </c>
      <c r="N432" s="28">
        <f t="shared" si="95"/>
        <v>-2.5055860108500111E-2</v>
      </c>
      <c r="O432" s="28">
        <f t="shared" si="88"/>
        <v>3.258544385612161E-2</v>
      </c>
      <c r="P432" s="28">
        <f t="shared" si="96"/>
        <v>0</v>
      </c>
      <c r="Q432" s="13">
        <f t="shared" si="97"/>
        <v>3.258544385612161E-2</v>
      </c>
    </row>
    <row r="433" spans="1:17" x14ac:dyDescent="0.25">
      <c r="A433" s="9">
        <f t="shared" si="84"/>
        <v>38078</v>
      </c>
      <c r="B433" s="18">
        <v>38082</v>
      </c>
      <c r="C433" s="26">
        <v>77.435134887695298</v>
      </c>
      <c r="D433" s="19">
        <v>42.9263305664062</v>
      </c>
      <c r="E433" s="11">
        <f t="shared" si="89"/>
        <v>3</v>
      </c>
      <c r="F433" s="28">
        <f t="shared" si="90"/>
        <v>5.480340050261461E-3</v>
      </c>
      <c r="G433" s="28">
        <f t="shared" si="91"/>
        <v>-7.8721543452245375E-3</v>
      </c>
      <c r="H433" s="27">
        <f t="shared" si="85"/>
        <v>1</v>
      </c>
      <c r="I433" s="27">
        <f t="shared" si="86"/>
        <v>0</v>
      </c>
      <c r="J433" s="27">
        <f t="shared" si="87"/>
        <v>1</v>
      </c>
      <c r="K433" s="28">
        <f t="shared" si="92"/>
        <v>0</v>
      </c>
      <c r="L433" s="28">
        <f t="shared" si="93"/>
        <v>0</v>
      </c>
      <c r="M433" s="28">
        <f t="shared" si="94"/>
        <v>5.480340050261461E-3</v>
      </c>
      <c r="N433" s="28">
        <f t="shared" si="95"/>
        <v>-7.8721543452245375E-3</v>
      </c>
      <c r="O433" s="28">
        <f t="shared" si="88"/>
        <v>1.3352494395485998E-2</v>
      </c>
      <c r="P433" s="28">
        <f t="shared" si="96"/>
        <v>0</v>
      </c>
      <c r="Q433" s="13">
        <f t="shared" si="97"/>
        <v>1.3352494395485998E-2</v>
      </c>
    </row>
    <row r="434" spans="1:17" x14ac:dyDescent="0.25">
      <c r="A434" s="9">
        <f t="shared" si="84"/>
        <v>38078</v>
      </c>
      <c r="B434" s="18">
        <v>38083</v>
      </c>
      <c r="C434" s="26">
        <v>77.186576843261705</v>
      </c>
      <c r="D434" s="19">
        <v>43.160823822021399</v>
      </c>
      <c r="E434" s="11">
        <f t="shared" si="89"/>
        <v>4</v>
      </c>
      <c r="F434" s="28">
        <f t="shared" si="90"/>
        <v>-3.2150498885782069E-3</v>
      </c>
      <c r="G434" s="28">
        <f t="shared" si="91"/>
        <v>5.4478240624182012E-3</v>
      </c>
      <c r="H434" s="27">
        <f t="shared" si="85"/>
        <v>1</v>
      </c>
      <c r="I434" s="27">
        <f t="shared" si="86"/>
        <v>0</v>
      </c>
      <c r="J434" s="27">
        <f t="shared" si="87"/>
        <v>1</v>
      </c>
      <c r="K434" s="28">
        <f t="shared" si="92"/>
        <v>0</v>
      </c>
      <c r="L434" s="28">
        <f t="shared" si="93"/>
        <v>0</v>
      </c>
      <c r="M434" s="28">
        <f t="shared" si="94"/>
        <v>-3.2150498885782069E-3</v>
      </c>
      <c r="N434" s="28">
        <f t="shared" si="95"/>
        <v>5.4478240624182012E-3</v>
      </c>
      <c r="O434" s="28">
        <f t="shared" si="88"/>
        <v>-8.6628739509964081E-3</v>
      </c>
      <c r="P434" s="28">
        <f t="shared" si="96"/>
        <v>0</v>
      </c>
      <c r="Q434" s="13">
        <f t="shared" si="97"/>
        <v>-8.6628739509964081E-3</v>
      </c>
    </row>
    <row r="435" spans="1:17" x14ac:dyDescent="0.25">
      <c r="A435" s="9">
        <f t="shared" si="84"/>
        <v>38078</v>
      </c>
      <c r="B435" s="18">
        <v>38084</v>
      </c>
      <c r="C435" s="26">
        <v>77.005218505859304</v>
      </c>
      <c r="D435" s="19">
        <v>43.061046600341797</v>
      </c>
      <c r="E435" s="11">
        <f t="shared" si="89"/>
        <v>5</v>
      </c>
      <c r="F435" s="28">
        <f t="shared" si="90"/>
        <v>-2.3523744648426223E-3</v>
      </c>
      <c r="G435" s="28">
        <f t="shared" si="91"/>
        <v>-2.314430566853435E-3</v>
      </c>
      <c r="H435" s="27">
        <f t="shared" si="85"/>
        <v>1</v>
      </c>
      <c r="I435" s="27">
        <f t="shared" si="86"/>
        <v>0</v>
      </c>
      <c r="J435" s="27">
        <f t="shared" si="87"/>
        <v>1</v>
      </c>
      <c r="K435" s="28">
        <f t="shared" si="92"/>
        <v>0</v>
      </c>
      <c r="L435" s="28">
        <f t="shared" si="93"/>
        <v>0</v>
      </c>
      <c r="M435" s="28">
        <f t="shared" si="94"/>
        <v>-2.3523744648426223E-3</v>
      </c>
      <c r="N435" s="28">
        <f t="shared" si="95"/>
        <v>-2.314430566853435E-3</v>
      </c>
      <c r="O435" s="28">
        <f t="shared" si="88"/>
        <v>-3.7943897989187268E-5</v>
      </c>
      <c r="P435" s="28">
        <f t="shared" si="96"/>
        <v>0</v>
      </c>
      <c r="Q435" s="13">
        <f t="shared" si="97"/>
        <v>-3.7943897989187268E-5</v>
      </c>
    </row>
    <row r="436" spans="1:17" x14ac:dyDescent="0.25">
      <c r="A436" s="9">
        <f t="shared" si="84"/>
        <v>38078</v>
      </c>
      <c r="B436" s="18">
        <v>38085</v>
      </c>
      <c r="C436" s="26">
        <v>76.830581665039006</v>
      </c>
      <c r="D436" s="19">
        <v>42.936286926269503</v>
      </c>
      <c r="E436" s="11">
        <f t="shared" si="89"/>
        <v>6</v>
      </c>
      <c r="F436" s="28">
        <f t="shared" si="90"/>
        <v>-2.2704327035110543E-3</v>
      </c>
      <c r="G436" s="28">
        <f t="shared" si="91"/>
        <v>-2.9014797664317434E-3</v>
      </c>
      <c r="H436" s="27">
        <f t="shared" si="85"/>
        <v>1</v>
      </c>
      <c r="I436" s="27">
        <f t="shared" si="86"/>
        <v>0</v>
      </c>
      <c r="J436" s="27">
        <f t="shared" si="87"/>
        <v>0</v>
      </c>
      <c r="K436" s="28">
        <f t="shared" si="92"/>
        <v>0</v>
      </c>
      <c r="L436" s="28">
        <f t="shared" si="93"/>
        <v>0</v>
      </c>
      <c r="M436" s="28">
        <f t="shared" si="94"/>
        <v>0</v>
      </c>
      <c r="N436" s="28">
        <f t="shared" si="95"/>
        <v>0</v>
      </c>
      <c r="O436" s="28">
        <f t="shared" si="88"/>
        <v>6.3104706292068909E-4</v>
      </c>
      <c r="P436" s="28">
        <f t="shared" si="96"/>
        <v>0</v>
      </c>
      <c r="Q436" s="13">
        <f t="shared" si="97"/>
        <v>0</v>
      </c>
    </row>
    <row r="437" spans="1:17" x14ac:dyDescent="0.25">
      <c r="A437" s="9">
        <f t="shared" si="84"/>
        <v>38078</v>
      </c>
      <c r="B437" s="18">
        <v>38089</v>
      </c>
      <c r="C437" s="26">
        <v>77.132827758789006</v>
      </c>
      <c r="D437" s="19">
        <v>42.781608581542898</v>
      </c>
      <c r="E437" s="11">
        <f t="shared" si="89"/>
        <v>7</v>
      </c>
      <c r="F437" s="28">
        <f t="shared" si="90"/>
        <v>3.9262118596204657E-3</v>
      </c>
      <c r="G437" s="28">
        <f t="shared" si="91"/>
        <v>-3.6090133034735695E-3</v>
      </c>
      <c r="H437" s="27">
        <f t="shared" si="85"/>
        <v>1</v>
      </c>
      <c r="I437" s="27">
        <f t="shared" si="86"/>
        <v>0</v>
      </c>
      <c r="J437" s="27">
        <f t="shared" si="87"/>
        <v>0</v>
      </c>
      <c r="K437" s="28">
        <f t="shared" si="92"/>
        <v>0</v>
      </c>
      <c r="L437" s="28">
        <f t="shared" si="93"/>
        <v>0</v>
      </c>
      <c r="M437" s="28">
        <f t="shared" si="94"/>
        <v>0</v>
      </c>
      <c r="N437" s="28">
        <f t="shared" si="95"/>
        <v>0</v>
      </c>
      <c r="O437" s="28">
        <f t="shared" si="88"/>
        <v>7.5352251630940352E-3</v>
      </c>
      <c r="P437" s="28">
        <f t="shared" si="96"/>
        <v>0</v>
      </c>
      <c r="Q437" s="13">
        <f t="shared" si="97"/>
        <v>0</v>
      </c>
    </row>
    <row r="438" spans="1:17" x14ac:dyDescent="0.25">
      <c r="A438" s="9">
        <f t="shared" si="84"/>
        <v>38078</v>
      </c>
      <c r="B438" s="18">
        <v>38090</v>
      </c>
      <c r="C438" s="26">
        <v>76.051330566406193</v>
      </c>
      <c r="D438" s="19">
        <v>42.317584991455</v>
      </c>
      <c r="E438" s="11">
        <f t="shared" si="89"/>
        <v>8</v>
      </c>
      <c r="F438" s="28">
        <f t="shared" si="90"/>
        <v>-1.4120457022213654E-2</v>
      </c>
      <c r="G438" s="28">
        <f t="shared" si="91"/>
        <v>-1.0905583696491743E-2</v>
      </c>
      <c r="H438" s="27">
        <f t="shared" si="85"/>
        <v>1</v>
      </c>
      <c r="I438" s="27">
        <f t="shared" si="86"/>
        <v>0</v>
      </c>
      <c r="J438" s="27">
        <f t="shared" si="87"/>
        <v>0</v>
      </c>
      <c r="K438" s="28">
        <f t="shared" si="92"/>
        <v>0</v>
      </c>
      <c r="L438" s="28">
        <f t="shared" si="93"/>
        <v>0</v>
      </c>
      <c r="M438" s="28">
        <f t="shared" si="94"/>
        <v>0</v>
      </c>
      <c r="N438" s="28">
        <f t="shared" si="95"/>
        <v>0</v>
      </c>
      <c r="O438" s="28">
        <f t="shared" si="88"/>
        <v>-3.2148733257219113E-3</v>
      </c>
      <c r="P438" s="28">
        <f t="shared" si="96"/>
        <v>0</v>
      </c>
      <c r="Q438" s="13">
        <f t="shared" si="97"/>
        <v>0</v>
      </c>
    </row>
    <row r="439" spans="1:17" x14ac:dyDescent="0.25">
      <c r="A439" s="9">
        <f t="shared" si="84"/>
        <v>38078</v>
      </c>
      <c r="B439" s="18">
        <v>38091</v>
      </c>
      <c r="C439" s="26">
        <v>76.172256469726506</v>
      </c>
      <c r="D439" s="19">
        <v>42.282649993896399</v>
      </c>
      <c r="E439" s="11">
        <f t="shared" si="89"/>
        <v>9</v>
      </c>
      <c r="F439" s="28">
        <f t="shared" si="90"/>
        <v>1.5887935780809733E-3</v>
      </c>
      <c r="G439" s="28">
        <f t="shared" si="91"/>
        <v>-8.2588422007027855E-4</v>
      </c>
      <c r="H439" s="27">
        <f t="shared" si="85"/>
        <v>1</v>
      </c>
      <c r="I439" s="27">
        <f t="shared" si="86"/>
        <v>0</v>
      </c>
      <c r="J439" s="27">
        <f t="shared" si="87"/>
        <v>0</v>
      </c>
      <c r="K439" s="28">
        <f t="shared" si="92"/>
        <v>0</v>
      </c>
      <c r="L439" s="28">
        <f t="shared" si="93"/>
        <v>0</v>
      </c>
      <c r="M439" s="28">
        <f t="shared" si="94"/>
        <v>0</v>
      </c>
      <c r="N439" s="28">
        <f t="shared" si="95"/>
        <v>0</v>
      </c>
      <c r="O439" s="28">
        <f t="shared" si="88"/>
        <v>2.4146777981512517E-3</v>
      </c>
      <c r="P439" s="28">
        <f t="shared" si="96"/>
        <v>0</v>
      </c>
      <c r="Q439" s="13">
        <f t="shared" si="97"/>
        <v>0</v>
      </c>
    </row>
    <row r="440" spans="1:17" x14ac:dyDescent="0.25">
      <c r="A440" s="9">
        <f t="shared" si="84"/>
        <v>38078</v>
      </c>
      <c r="B440" s="18">
        <v>38092</v>
      </c>
      <c r="C440" s="26">
        <v>75.883338928222599</v>
      </c>
      <c r="D440" s="19">
        <v>42.033134460449197</v>
      </c>
      <c r="E440" s="11">
        <f t="shared" si="89"/>
        <v>10</v>
      </c>
      <c r="F440" s="28">
        <f t="shared" si="90"/>
        <v>-3.8001612297304515E-3</v>
      </c>
      <c r="G440" s="28">
        <f t="shared" si="91"/>
        <v>-5.9186133044629666E-3</v>
      </c>
      <c r="H440" s="27">
        <f t="shared" si="85"/>
        <v>1</v>
      </c>
      <c r="I440" s="27">
        <f t="shared" si="86"/>
        <v>0</v>
      </c>
      <c r="J440" s="27">
        <f t="shared" si="87"/>
        <v>0</v>
      </c>
      <c r="K440" s="28">
        <f t="shared" si="92"/>
        <v>0</v>
      </c>
      <c r="L440" s="28">
        <f t="shared" si="93"/>
        <v>0</v>
      </c>
      <c r="M440" s="28">
        <f t="shared" si="94"/>
        <v>0</v>
      </c>
      <c r="N440" s="28">
        <f t="shared" si="95"/>
        <v>0</v>
      </c>
      <c r="O440" s="28">
        <f t="shared" si="88"/>
        <v>2.1184520747325152E-3</v>
      </c>
      <c r="P440" s="28">
        <f t="shared" si="96"/>
        <v>0</v>
      </c>
      <c r="Q440" s="13">
        <f t="shared" si="97"/>
        <v>0</v>
      </c>
    </row>
    <row r="441" spans="1:17" x14ac:dyDescent="0.25">
      <c r="A441" s="9">
        <f t="shared" si="84"/>
        <v>38078</v>
      </c>
      <c r="B441" s="18">
        <v>38093</v>
      </c>
      <c r="C441" s="26">
        <v>76.467803955078097</v>
      </c>
      <c r="D441" s="19">
        <v>42.192787170410099</v>
      </c>
      <c r="E441" s="11">
        <f t="shared" si="89"/>
        <v>11</v>
      </c>
      <c r="F441" s="28">
        <f t="shared" si="90"/>
        <v>7.6726420695239642E-3</v>
      </c>
      <c r="G441" s="28">
        <f t="shared" si="91"/>
        <v>3.7910633230812452E-3</v>
      </c>
      <c r="H441" s="27">
        <f t="shared" si="85"/>
        <v>1</v>
      </c>
      <c r="I441" s="27">
        <f t="shared" si="86"/>
        <v>0</v>
      </c>
      <c r="J441" s="27">
        <f t="shared" si="87"/>
        <v>0</v>
      </c>
      <c r="K441" s="28">
        <f t="shared" si="92"/>
        <v>0</v>
      </c>
      <c r="L441" s="28">
        <f t="shared" si="93"/>
        <v>0</v>
      </c>
      <c r="M441" s="28">
        <f t="shared" si="94"/>
        <v>0</v>
      </c>
      <c r="N441" s="28">
        <f t="shared" si="95"/>
        <v>0</v>
      </c>
      <c r="O441" s="28">
        <f t="shared" si="88"/>
        <v>3.8815787464427189E-3</v>
      </c>
      <c r="P441" s="28">
        <f t="shared" si="96"/>
        <v>0</v>
      </c>
      <c r="Q441" s="13">
        <f t="shared" si="97"/>
        <v>0</v>
      </c>
    </row>
    <row r="442" spans="1:17" x14ac:dyDescent="0.25">
      <c r="A442" s="9">
        <f t="shared" si="84"/>
        <v>38078</v>
      </c>
      <c r="B442" s="18">
        <v>38096</v>
      </c>
      <c r="C442" s="26">
        <v>76.467803955078097</v>
      </c>
      <c r="D442" s="19">
        <v>42.103015899658203</v>
      </c>
      <c r="E442" s="11">
        <f t="shared" si="89"/>
        <v>12</v>
      </c>
      <c r="F442" s="28">
        <f t="shared" si="90"/>
        <v>0</v>
      </c>
      <c r="G442" s="28">
        <f t="shared" si="91"/>
        <v>-2.1299116069807013E-3</v>
      </c>
      <c r="H442" s="27">
        <f t="shared" si="85"/>
        <v>1</v>
      </c>
      <c r="I442" s="27">
        <f t="shared" si="86"/>
        <v>0</v>
      </c>
      <c r="J442" s="27">
        <f t="shared" si="87"/>
        <v>0</v>
      </c>
      <c r="K442" s="28">
        <f t="shared" si="92"/>
        <v>0</v>
      </c>
      <c r="L442" s="28">
        <f t="shared" si="93"/>
        <v>0</v>
      </c>
      <c r="M442" s="28">
        <f t="shared" si="94"/>
        <v>0</v>
      </c>
      <c r="N442" s="28">
        <f t="shared" si="95"/>
        <v>0</v>
      </c>
      <c r="O442" s="28">
        <f t="shared" si="88"/>
        <v>2.1299116069807013E-3</v>
      </c>
      <c r="P442" s="28">
        <f t="shared" si="96"/>
        <v>0</v>
      </c>
      <c r="Q442" s="13">
        <f t="shared" si="97"/>
        <v>0</v>
      </c>
    </row>
    <row r="443" spans="1:17" x14ac:dyDescent="0.25">
      <c r="A443" s="9">
        <f t="shared" si="84"/>
        <v>38078</v>
      </c>
      <c r="B443" s="18">
        <v>38097</v>
      </c>
      <c r="C443" s="26">
        <v>75.184715270996094</v>
      </c>
      <c r="D443" s="19">
        <v>41.718826293945298</v>
      </c>
      <c r="E443" s="11">
        <f t="shared" si="89"/>
        <v>13</v>
      </c>
      <c r="F443" s="28">
        <f t="shared" si="90"/>
        <v>-1.6921832990576674E-2</v>
      </c>
      <c r="G443" s="28">
        <f t="shared" si="91"/>
        <v>-9.1668778923354281E-3</v>
      </c>
      <c r="H443" s="27">
        <f t="shared" si="85"/>
        <v>1</v>
      </c>
      <c r="I443" s="27">
        <f t="shared" si="86"/>
        <v>0</v>
      </c>
      <c r="J443" s="27">
        <f t="shared" si="87"/>
        <v>0</v>
      </c>
      <c r="K443" s="28">
        <f t="shared" si="92"/>
        <v>0</v>
      </c>
      <c r="L443" s="28">
        <f t="shared" si="93"/>
        <v>0</v>
      </c>
      <c r="M443" s="28">
        <f t="shared" si="94"/>
        <v>0</v>
      </c>
      <c r="N443" s="28">
        <f t="shared" si="95"/>
        <v>0</v>
      </c>
      <c r="O443" s="28">
        <f t="shared" si="88"/>
        <v>-7.7549550982412459E-3</v>
      </c>
      <c r="P443" s="28">
        <f t="shared" si="96"/>
        <v>0</v>
      </c>
      <c r="Q443" s="13">
        <f t="shared" si="97"/>
        <v>0</v>
      </c>
    </row>
    <row r="444" spans="1:17" x14ac:dyDescent="0.25">
      <c r="A444" s="9">
        <f t="shared" si="84"/>
        <v>38078</v>
      </c>
      <c r="B444" s="18">
        <v>38098</v>
      </c>
      <c r="C444" s="26">
        <v>75.688514709472599</v>
      </c>
      <c r="D444" s="19">
        <v>41.923381805419901</v>
      </c>
      <c r="E444" s="11">
        <f t="shared" si="89"/>
        <v>14</v>
      </c>
      <c r="F444" s="28">
        <f t="shared" si="90"/>
        <v>6.6784718677834632E-3</v>
      </c>
      <c r="G444" s="28">
        <f t="shared" si="91"/>
        <v>4.8912127964458952E-3</v>
      </c>
      <c r="H444" s="27">
        <f t="shared" si="85"/>
        <v>1</v>
      </c>
      <c r="I444" s="27">
        <f t="shared" si="86"/>
        <v>0</v>
      </c>
      <c r="J444" s="27">
        <f t="shared" si="87"/>
        <v>0</v>
      </c>
      <c r="K444" s="28">
        <f t="shared" si="92"/>
        <v>0</v>
      </c>
      <c r="L444" s="28">
        <f t="shared" si="93"/>
        <v>0</v>
      </c>
      <c r="M444" s="28">
        <f t="shared" si="94"/>
        <v>0</v>
      </c>
      <c r="N444" s="28">
        <f t="shared" si="95"/>
        <v>0</v>
      </c>
      <c r="O444" s="28">
        <f t="shared" si="88"/>
        <v>1.787259071337568E-3</v>
      </c>
      <c r="P444" s="28">
        <f t="shared" si="96"/>
        <v>0</v>
      </c>
      <c r="Q444" s="13">
        <f t="shared" si="97"/>
        <v>0</v>
      </c>
    </row>
    <row r="445" spans="1:17" x14ac:dyDescent="0.25">
      <c r="A445" s="9">
        <f t="shared" si="84"/>
        <v>38078</v>
      </c>
      <c r="B445" s="18">
        <v>38099</v>
      </c>
      <c r="C445" s="26">
        <v>76.749938964843693</v>
      </c>
      <c r="D445" s="19">
        <v>42.1728706359863</v>
      </c>
      <c r="E445" s="11">
        <f t="shared" si="89"/>
        <v>15</v>
      </c>
      <c r="F445" s="28">
        <f t="shared" si="90"/>
        <v>1.3926163431098209E-2</v>
      </c>
      <c r="G445" s="28">
        <f t="shared" si="91"/>
        <v>5.9334287860128825E-3</v>
      </c>
      <c r="H445" s="27">
        <f t="shared" si="85"/>
        <v>1</v>
      </c>
      <c r="I445" s="27">
        <f t="shared" si="86"/>
        <v>0</v>
      </c>
      <c r="J445" s="27">
        <f t="shared" si="87"/>
        <v>0</v>
      </c>
      <c r="K445" s="28">
        <f t="shared" si="92"/>
        <v>0</v>
      </c>
      <c r="L445" s="28">
        <f t="shared" si="93"/>
        <v>0</v>
      </c>
      <c r="M445" s="28">
        <f t="shared" si="94"/>
        <v>0</v>
      </c>
      <c r="N445" s="28">
        <f t="shared" si="95"/>
        <v>0</v>
      </c>
      <c r="O445" s="28">
        <f t="shared" si="88"/>
        <v>7.9927346450853268E-3</v>
      </c>
      <c r="P445" s="28">
        <f t="shared" si="96"/>
        <v>0</v>
      </c>
      <c r="Q445" s="13">
        <f t="shared" si="97"/>
        <v>0</v>
      </c>
    </row>
    <row r="446" spans="1:17" x14ac:dyDescent="0.25">
      <c r="A446" s="9">
        <f t="shared" si="84"/>
        <v>38078</v>
      </c>
      <c r="B446" s="18">
        <v>38100</v>
      </c>
      <c r="C446" s="26">
        <v>76.823837280273395</v>
      </c>
      <c r="D446" s="19">
        <v>41.933341979980398</v>
      </c>
      <c r="E446" s="11">
        <f t="shared" si="89"/>
        <v>16</v>
      </c>
      <c r="F446" s="28">
        <f t="shared" si="90"/>
        <v>9.6238202823563379E-4</v>
      </c>
      <c r="G446" s="28">
        <f t="shared" si="91"/>
        <v>-5.6958765860766498E-3</v>
      </c>
      <c r="H446" s="27">
        <f t="shared" si="85"/>
        <v>0</v>
      </c>
      <c r="I446" s="27">
        <f t="shared" si="86"/>
        <v>1</v>
      </c>
      <c r="J446" s="27">
        <f t="shared" si="87"/>
        <v>0</v>
      </c>
      <c r="K446" s="28">
        <f t="shared" si="92"/>
        <v>9.6238202823563379E-4</v>
      </c>
      <c r="L446" s="28">
        <f t="shared" si="93"/>
        <v>-5.6958765860766498E-3</v>
      </c>
      <c r="M446" s="28">
        <f t="shared" si="94"/>
        <v>0</v>
      </c>
      <c r="N446" s="28">
        <f t="shared" si="95"/>
        <v>0</v>
      </c>
      <c r="O446" s="28">
        <f t="shared" si="88"/>
        <v>0</v>
      </c>
      <c r="P446" s="28">
        <f t="shared" si="96"/>
        <v>6.6582586143122836E-3</v>
      </c>
      <c r="Q446" s="13">
        <f t="shared" si="97"/>
        <v>0</v>
      </c>
    </row>
    <row r="447" spans="1:17" x14ac:dyDescent="0.25">
      <c r="A447" s="9">
        <f t="shared" si="84"/>
        <v>38078</v>
      </c>
      <c r="B447" s="18">
        <v>38103</v>
      </c>
      <c r="C447" s="26">
        <v>76.716377258300696</v>
      </c>
      <c r="D447" s="19">
        <v>42.003211975097599</v>
      </c>
      <c r="E447" s="11">
        <f t="shared" si="89"/>
        <v>17</v>
      </c>
      <c r="F447" s="28">
        <f t="shared" si="90"/>
        <v>-1.3997640923133119E-3</v>
      </c>
      <c r="G447" s="28">
        <f t="shared" si="91"/>
        <v>1.6648291587610703E-3</v>
      </c>
      <c r="H447" s="27">
        <f t="shared" si="85"/>
        <v>0</v>
      </c>
      <c r="I447" s="27">
        <f t="shared" si="86"/>
        <v>1</v>
      </c>
      <c r="J447" s="27">
        <f t="shared" si="87"/>
        <v>0</v>
      </c>
      <c r="K447" s="28">
        <f t="shared" si="92"/>
        <v>-1.3997640923133119E-3</v>
      </c>
      <c r="L447" s="28">
        <f t="shared" si="93"/>
        <v>1.6648291587610703E-3</v>
      </c>
      <c r="M447" s="28">
        <f t="shared" si="94"/>
        <v>0</v>
      </c>
      <c r="N447" s="28">
        <f t="shared" si="95"/>
        <v>0</v>
      </c>
      <c r="O447" s="28">
        <f t="shared" si="88"/>
        <v>0</v>
      </c>
      <c r="P447" s="28">
        <f t="shared" si="96"/>
        <v>-3.0645932510743822E-3</v>
      </c>
      <c r="Q447" s="13">
        <f t="shared" si="97"/>
        <v>0</v>
      </c>
    </row>
    <row r="448" spans="1:17" x14ac:dyDescent="0.25">
      <c r="A448" s="9">
        <f t="shared" si="84"/>
        <v>38078</v>
      </c>
      <c r="B448" s="18">
        <v>38104</v>
      </c>
      <c r="C448" s="26">
        <v>76.783523559570298</v>
      </c>
      <c r="D448" s="19">
        <v>42.162876129150298</v>
      </c>
      <c r="E448" s="11">
        <f t="shared" si="89"/>
        <v>18</v>
      </c>
      <c r="F448" s="28">
        <f t="shared" si="90"/>
        <v>8.7487099593743683E-4</v>
      </c>
      <c r="G448" s="28">
        <f t="shared" si="91"/>
        <v>3.7940303315726941E-3</v>
      </c>
      <c r="H448" s="27">
        <f t="shared" si="85"/>
        <v>0</v>
      </c>
      <c r="I448" s="27">
        <f t="shared" si="86"/>
        <v>1</v>
      </c>
      <c r="J448" s="27">
        <f t="shared" si="87"/>
        <v>0</v>
      </c>
      <c r="K448" s="28">
        <f t="shared" si="92"/>
        <v>8.7487099593743683E-4</v>
      </c>
      <c r="L448" s="28">
        <f t="shared" si="93"/>
        <v>3.7940303315726941E-3</v>
      </c>
      <c r="M448" s="28">
        <f t="shared" si="94"/>
        <v>0</v>
      </c>
      <c r="N448" s="28">
        <f t="shared" si="95"/>
        <v>0</v>
      </c>
      <c r="O448" s="28">
        <f t="shared" si="88"/>
        <v>0</v>
      </c>
      <c r="P448" s="28">
        <f t="shared" si="96"/>
        <v>-2.9191593356352572E-3</v>
      </c>
      <c r="Q448" s="13">
        <f t="shared" si="97"/>
        <v>0</v>
      </c>
    </row>
    <row r="449" spans="1:17" x14ac:dyDescent="0.25">
      <c r="A449" s="9">
        <f t="shared" si="84"/>
        <v>38078</v>
      </c>
      <c r="B449" s="18">
        <v>38105</v>
      </c>
      <c r="C449" s="26">
        <v>75.789329528808594</v>
      </c>
      <c r="D449" s="19">
        <v>41.768718719482401</v>
      </c>
      <c r="E449" s="11">
        <f t="shared" si="89"/>
        <v>19</v>
      </c>
      <c r="F449" s="28">
        <f t="shared" si="90"/>
        <v>-1.3032568801159139E-2</v>
      </c>
      <c r="G449" s="28">
        <f t="shared" si="91"/>
        <v>-9.3924179090538896E-3</v>
      </c>
      <c r="H449" s="27">
        <f t="shared" si="85"/>
        <v>0</v>
      </c>
      <c r="I449" s="27">
        <f t="shared" si="86"/>
        <v>1</v>
      </c>
      <c r="J449" s="27">
        <f t="shared" si="87"/>
        <v>0</v>
      </c>
      <c r="K449" s="28">
        <f t="shared" si="92"/>
        <v>-1.3032568801159139E-2</v>
      </c>
      <c r="L449" s="28">
        <f t="shared" si="93"/>
        <v>-9.3924179090538896E-3</v>
      </c>
      <c r="M449" s="28">
        <f t="shared" si="94"/>
        <v>0</v>
      </c>
      <c r="N449" s="28">
        <f t="shared" si="95"/>
        <v>0</v>
      </c>
      <c r="O449" s="28">
        <f t="shared" si="88"/>
        <v>0</v>
      </c>
      <c r="P449" s="28">
        <f t="shared" si="96"/>
        <v>-3.640150892105249E-3</v>
      </c>
      <c r="Q449" s="13">
        <f t="shared" si="97"/>
        <v>0</v>
      </c>
    </row>
    <row r="450" spans="1:17" x14ac:dyDescent="0.25">
      <c r="A450" s="9">
        <f t="shared" si="84"/>
        <v>38078</v>
      </c>
      <c r="B450" s="18">
        <v>38106</v>
      </c>
      <c r="C450" s="26">
        <v>75.124282836914006</v>
      </c>
      <c r="D450" s="19">
        <v>41.564132690429602</v>
      </c>
      <c r="E450" s="11">
        <f t="shared" si="89"/>
        <v>20</v>
      </c>
      <c r="F450" s="28">
        <f t="shared" si="90"/>
        <v>-8.8136648055888549E-3</v>
      </c>
      <c r="G450" s="28">
        <f t="shared" si="91"/>
        <v>-4.9101029575611957E-3</v>
      </c>
      <c r="H450" s="27">
        <f t="shared" si="85"/>
        <v>0</v>
      </c>
      <c r="I450" s="27">
        <f t="shared" si="86"/>
        <v>1</v>
      </c>
      <c r="J450" s="27">
        <f t="shared" si="87"/>
        <v>0</v>
      </c>
      <c r="K450" s="28">
        <f t="shared" si="92"/>
        <v>-8.8136648055888549E-3</v>
      </c>
      <c r="L450" s="28">
        <f t="shared" si="93"/>
        <v>-4.9101029575611957E-3</v>
      </c>
      <c r="M450" s="28">
        <f t="shared" si="94"/>
        <v>0</v>
      </c>
      <c r="N450" s="28">
        <f t="shared" si="95"/>
        <v>0</v>
      </c>
      <c r="O450" s="28">
        <f t="shared" si="88"/>
        <v>0</v>
      </c>
      <c r="P450" s="28">
        <f t="shared" si="96"/>
        <v>-3.9035618480276592E-3</v>
      </c>
      <c r="Q450" s="13">
        <f t="shared" si="97"/>
        <v>0</v>
      </c>
    </row>
    <row r="451" spans="1:17" x14ac:dyDescent="0.25">
      <c r="A451" s="9">
        <f t="shared" si="84"/>
        <v>38078</v>
      </c>
      <c r="B451" s="18">
        <v>38107</v>
      </c>
      <c r="C451" s="26">
        <v>74.539802551269503</v>
      </c>
      <c r="D451" s="19">
        <v>41.733787536621001</v>
      </c>
      <c r="E451" s="11">
        <f t="shared" si="89"/>
        <v>21</v>
      </c>
      <c r="F451" s="28">
        <f t="shared" si="90"/>
        <v>-7.8106013944658718E-3</v>
      </c>
      <c r="G451" s="28">
        <f t="shared" si="91"/>
        <v>4.073452982244985E-3</v>
      </c>
      <c r="H451" s="27">
        <f t="shared" si="85"/>
        <v>0</v>
      </c>
      <c r="I451" s="27">
        <f t="shared" si="86"/>
        <v>1</v>
      </c>
      <c r="J451" s="27">
        <f t="shared" si="87"/>
        <v>0</v>
      </c>
      <c r="K451" s="28">
        <f t="shared" si="92"/>
        <v>-7.8106013944658718E-3</v>
      </c>
      <c r="L451" s="28">
        <f t="shared" si="93"/>
        <v>4.073452982244985E-3</v>
      </c>
      <c r="M451" s="28">
        <f t="shared" si="94"/>
        <v>0</v>
      </c>
      <c r="N451" s="28">
        <f t="shared" si="95"/>
        <v>0</v>
      </c>
      <c r="O451" s="28">
        <f t="shared" si="88"/>
        <v>0</v>
      </c>
      <c r="P451" s="28">
        <f t="shared" si="96"/>
        <v>-1.1884054376710857E-2</v>
      </c>
      <c r="Q451" s="13">
        <f t="shared" si="97"/>
        <v>0</v>
      </c>
    </row>
    <row r="452" spans="1:17" x14ac:dyDescent="0.25">
      <c r="A452" s="9">
        <f t="shared" si="84"/>
        <v>38108</v>
      </c>
      <c r="B452" s="18">
        <v>38110</v>
      </c>
      <c r="C452" s="26">
        <v>75.339202880859304</v>
      </c>
      <c r="D452" s="19">
        <v>41.786373138427699</v>
      </c>
      <c r="E452" s="11">
        <f t="shared" si="89"/>
        <v>1</v>
      </c>
      <c r="F452" s="28">
        <f t="shared" si="90"/>
        <v>1.0667376765400936E-2</v>
      </c>
      <c r="G452" s="28">
        <f t="shared" si="91"/>
        <v>1.2592315036338236E-3</v>
      </c>
      <c r="H452" s="27">
        <f t="shared" si="85"/>
        <v>1</v>
      </c>
      <c r="I452" s="27">
        <f t="shared" si="86"/>
        <v>0</v>
      </c>
      <c r="J452" s="27">
        <f t="shared" si="87"/>
        <v>1</v>
      </c>
      <c r="K452" s="28">
        <f t="shared" si="92"/>
        <v>0</v>
      </c>
      <c r="L452" s="28">
        <f t="shared" si="93"/>
        <v>0</v>
      </c>
      <c r="M452" s="28">
        <f t="shared" si="94"/>
        <v>1.0667376765400936E-2</v>
      </c>
      <c r="N452" s="28">
        <f t="shared" si="95"/>
        <v>1.2592315036338236E-3</v>
      </c>
      <c r="O452" s="28">
        <f t="shared" si="88"/>
        <v>9.4081452617671129E-3</v>
      </c>
      <c r="P452" s="28">
        <f t="shared" si="96"/>
        <v>0</v>
      </c>
      <c r="Q452" s="13">
        <f t="shared" si="97"/>
        <v>9.4081452617671129E-3</v>
      </c>
    </row>
    <row r="453" spans="1:17" x14ac:dyDescent="0.25">
      <c r="A453" s="9">
        <f t="shared" si="84"/>
        <v>38108</v>
      </c>
      <c r="B453" s="18">
        <v>38111</v>
      </c>
      <c r="C453" s="26">
        <v>75.278770446777301</v>
      </c>
      <c r="D453" s="19">
        <v>41.500827789306598</v>
      </c>
      <c r="E453" s="11">
        <f t="shared" si="89"/>
        <v>2</v>
      </c>
      <c r="F453" s="28">
        <f t="shared" si="90"/>
        <v>-8.024598391515558E-4</v>
      </c>
      <c r="G453" s="28">
        <f t="shared" si="91"/>
        <v>-6.856911139658489E-3</v>
      </c>
      <c r="H453" s="27">
        <f t="shared" si="85"/>
        <v>1</v>
      </c>
      <c r="I453" s="27">
        <f t="shared" si="86"/>
        <v>0</v>
      </c>
      <c r="J453" s="27">
        <f t="shared" si="87"/>
        <v>1</v>
      </c>
      <c r="K453" s="28">
        <f t="shared" si="92"/>
        <v>0</v>
      </c>
      <c r="L453" s="28">
        <f t="shared" si="93"/>
        <v>0</v>
      </c>
      <c r="M453" s="28">
        <f t="shared" si="94"/>
        <v>-8.024598391515558E-4</v>
      </c>
      <c r="N453" s="28">
        <f t="shared" si="95"/>
        <v>-6.856911139658489E-3</v>
      </c>
      <c r="O453" s="28">
        <f t="shared" si="88"/>
        <v>6.0544513005069333E-3</v>
      </c>
      <c r="P453" s="28">
        <f t="shared" si="96"/>
        <v>0</v>
      </c>
      <c r="Q453" s="13">
        <f t="shared" si="97"/>
        <v>6.0544513005069333E-3</v>
      </c>
    </row>
    <row r="454" spans="1:17" x14ac:dyDescent="0.25">
      <c r="A454" s="9">
        <f t="shared" si="84"/>
        <v>38108</v>
      </c>
      <c r="B454" s="18">
        <v>38112</v>
      </c>
      <c r="C454" s="26">
        <v>75.762428283691406</v>
      </c>
      <c r="D454" s="19">
        <v>41.385623931884702</v>
      </c>
      <c r="E454" s="11">
        <f t="shared" si="89"/>
        <v>3</v>
      </c>
      <c r="F454" s="28">
        <f t="shared" si="90"/>
        <v>6.4043386056612684E-3</v>
      </c>
      <c r="G454" s="28">
        <f t="shared" si="91"/>
        <v>-2.7798012633939617E-3</v>
      </c>
      <c r="H454" s="27">
        <f t="shared" si="85"/>
        <v>1</v>
      </c>
      <c r="I454" s="27">
        <f t="shared" si="86"/>
        <v>0</v>
      </c>
      <c r="J454" s="27">
        <f t="shared" si="87"/>
        <v>1</v>
      </c>
      <c r="K454" s="28">
        <f t="shared" si="92"/>
        <v>0</v>
      </c>
      <c r="L454" s="28">
        <f t="shared" si="93"/>
        <v>0</v>
      </c>
      <c r="M454" s="28">
        <f t="shared" si="94"/>
        <v>6.4043386056612684E-3</v>
      </c>
      <c r="N454" s="28">
        <f t="shared" si="95"/>
        <v>-2.7798012633939617E-3</v>
      </c>
      <c r="O454" s="28">
        <f t="shared" si="88"/>
        <v>9.1841398690552297E-3</v>
      </c>
      <c r="P454" s="28">
        <f t="shared" si="96"/>
        <v>0</v>
      </c>
      <c r="Q454" s="13">
        <f t="shared" si="97"/>
        <v>9.1841398690552297E-3</v>
      </c>
    </row>
    <row r="455" spans="1:17" x14ac:dyDescent="0.25">
      <c r="A455" s="9">
        <f t="shared" si="84"/>
        <v>38108</v>
      </c>
      <c r="B455" s="18">
        <v>38113</v>
      </c>
      <c r="C455" s="26">
        <v>75.110832214355398</v>
      </c>
      <c r="D455" s="19">
        <v>41.275482177734297</v>
      </c>
      <c r="E455" s="11">
        <f t="shared" si="89"/>
        <v>4</v>
      </c>
      <c r="F455" s="28">
        <f t="shared" si="90"/>
        <v>-8.6377151058467973E-3</v>
      </c>
      <c r="G455" s="28">
        <f t="shared" si="91"/>
        <v>-2.6649006894996947E-3</v>
      </c>
      <c r="H455" s="27">
        <f t="shared" si="85"/>
        <v>1</v>
      </c>
      <c r="I455" s="27">
        <f t="shared" si="86"/>
        <v>0</v>
      </c>
      <c r="J455" s="27">
        <f t="shared" si="87"/>
        <v>1</v>
      </c>
      <c r="K455" s="28">
        <f t="shared" si="92"/>
        <v>0</v>
      </c>
      <c r="L455" s="28">
        <f t="shared" si="93"/>
        <v>0</v>
      </c>
      <c r="M455" s="28">
        <f t="shared" si="94"/>
        <v>-8.6377151058467973E-3</v>
      </c>
      <c r="N455" s="28">
        <f t="shared" si="95"/>
        <v>-2.6649006894996947E-3</v>
      </c>
      <c r="O455" s="28">
        <f t="shared" si="88"/>
        <v>-5.9728144163471025E-3</v>
      </c>
      <c r="P455" s="28">
        <f t="shared" si="96"/>
        <v>0</v>
      </c>
      <c r="Q455" s="13">
        <f t="shared" si="97"/>
        <v>-5.9728144163471025E-3</v>
      </c>
    </row>
    <row r="456" spans="1:17" x14ac:dyDescent="0.25">
      <c r="A456" s="9">
        <f t="shared" si="84"/>
        <v>38108</v>
      </c>
      <c r="B456" s="18">
        <v>38114</v>
      </c>
      <c r="C456" s="26">
        <v>73.868064880371094</v>
      </c>
      <c r="D456" s="19">
        <v>40.734458923339801</v>
      </c>
      <c r="E456" s="11">
        <f t="shared" si="89"/>
        <v>5</v>
      </c>
      <c r="F456" s="28">
        <f t="shared" si="90"/>
        <v>-1.668419066560357E-2</v>
      </c>
      <c r="G456" s="28">
        <f t="shared" si="91"/>
        <v>-1.3194280984959743E-2</v>
      </c>
      <c r="H456" s="27">
        <f t="shared" si="85"/>
        <v>1</v>
      </c>
      <c r="I456" s="27">
        <f t="shared" si="86"/>
        <v>0</v>
      </c>
      <c r="J456" s="27">
        <f t="shared" si="87"/>
        <v>1</v>
      </c>
      <c r="K456" s="28">
        <f t="shared" si="92"/>
        <v>0</v>
      </c>
      <c r="L456" s="28">
        <f t="shared" si="93"/>
        <v>0</v>
      </c>
      <c r="M456" s="28">
        <f t="shared" si="94"/>
        <v>-1.668419066560357E-2</v>
      </c>
      <c r="N456" s="28">
        <f t="shared" si="95"/>
        <v>-1.3194280984959743E-2</v>
      </c>
      <c r="O456" s="28">
        <f t="shared" si="88"/>
        <v>-3.4899096806438271E-3</v>
      </c>
      <c r="P456" s="28">
        <f t="shared" si="96"/>
        <v>0</v>
      </c>
      <c r="Q456" s="13">
        <f t="shared" si="97"/>
        <v>-3.4899096806438271E-3</v>
      </c>
    </row>
    <row r="457" spans="1:17" x14ac:dyDescent="0.25">
      <c r="A457" s="9">
        <f t="shared" si="84"/>
        <v>38108</v>
      </c>
      <c r="B457" s="18">
        <v>38117</v>
      </c>
      <c r="C457" s="26">
        <v>73.108940124511705</v>
      </c>
      <c r="D457" s="19">
        <v>40.639266967773402</v>
      </c>
      <c r="E457" s="11">
        <f t="shared" si="89"/>
        <v>6</v>
      </c>
      <c r="F457" s="28">
        <f t="shared" si="90"/>
        <v>-1.0329935709132832E-2</v>
      </c>
      <c r="G457" s="28">
        <f t="shared" si="91"/>
        <v>-2.3396249328914132E-3</v>
      </c>
      <c r="H457" s="27">
        <f t="shared" si="85"/>
        <v>1</v>
      </c>
      <c r="I457" s="27">
        <f t="shared" si="86"/>
        <v>0</v>
      </c>
      <c r="J457" s="27">
        <f t="shared" si="87"/>
        <v>0</v>
      </c>
      <c r="K457" s="28">
        <f t="shared" si="92"/>
        <v>0</v>
      </c>
      <c r="L457" s="28">
        <f t="shared" si="93"/>
        <v>0</v>
      </c>
      <c r="M457" s="28">
        <f t="shared" si="94"/>
        <v>0</v>
      </c>
      <c r="N457" s="28">
        <f t="shared" si="95"/>
        <v>0</v>
      </c>
      <c r="O457" s="28">
        <f t="shared" si="88"/>
        <v>-7.9903107762414188E-3</v>
      </c>
      <c r="P457" s="28">
        <f t="shared" si="96"/>
        <v>0</v>
      </c>
      <c r="Q457" s="13">
        <f t="shared" si="97"/>
        <v>0</v>
      </c>
    </row>
    <row r="458" spans="1:17" x14ac:dyDescent="0.25">
      <c r="A458" s="9">
        <f t="shared" ref="A458:A521" si="98">DATE(YEAR(B458),MONTH(B458),1)</f>
        <v>38108</v>
      </c>
      <c r="B458" s="18">
        <v>38118</v>
      </c>
      <c r="C458" s="26">
        <v>73.726966857910099</v>
      </c>
      <c r="D458" s="19">
        <v>40.824592590332003</v>
      </c>
      <c r="E458" s="11">
        <f t="shared" si="89"/>
        <v>7</v>
      </c>
      <c r="F458" s="28">
        <f t="shared" si="90"/>
        <v>8.4179734461436017E-3</v>
      </c>
      <c r="G458" s="28">
        <f t="shared" si="91"/>
        <v>4.5498934932402986E-3</v>
      </c>
      <c r="H458" s="27">
        <f t="shared" ref="H458:H521" si="99">IF(E458&lt;=$B$4,1,0)</f>
        <v>1</v>
      </c>
      <c r="I458" s="27">
        <f t="shared" ref="I458:I521" si="100">IF(E458&gt;$B$4,1,0)</f>
        <v>0</v>
      </c>
      <c r="J458" s="27">
        <f t="shared" ref="J458:J521" si="101">IF(E458&lt;=$B$5,1,0)</f>
        <v>0</v>
      </c>
      <c r="K458" s="28">
        <f t="shared" si="92"/>
        <v>0</v>
      </c>
      <c r="L458" s="28">
        <f t="shared" si="93"/>
        <v>0</v>
      </c>
      <c r="M458" s="28">
        <f t="shared" si="94"/>
        <v>0</v>
      </c>
      <c r="N458" s="28">
        <f t="shared" si="95"/>
        <v>0</v>
      </c>
      <c r="O458" s="28">
        <f t="shared" ref="O458:O521" si="102">(F458-G458)*H458</f>
        <v>3.8680799529033031E-3</v>
      </c>
      <c r="P458" s="28">
        <f t="shared" si="96"/>
        <v>0</v>
      </c>
      <c r="Q458" s="13">
        <f t="shared" si="97"/>
        <v>0</v>
      </c>
    </row>
    <row r="459" spans="1:17" x14ac:dyDescent="0.25">
      <c r="A459" s="9">
        <f t="shared" si="98"/>
        <v>38108</v>
      </c>
      <c r="B459" s="18">
        <v>38119</v>
      </c>
      <c r="C459" s="26">
        <v>74.197219848632798</v>
      </c>
      <c r="D459" s="19">
        <v>40.554115295410099</v>
      </c>
      <c r="E459" s="11">
        <f t="shared" ref="E459:E522" si="103">IF(MONTH(B459)&lt;&gt;MONTH(B458),1,E458+1)</f>
        <v>8</v>
      </c>
      <c r="F459" s="28">
        <f t="shared" ref="F459:F522" si="104">LN(C459/C458)</f>
        <v>6.3580484753409279E-3</v>
      </c>
      <c r="G459" s="28">
        <f t="shared" ref="G459:G522" si="105">LN(D459/D458)</f>
        <v>-6.6473970386935026E-3</v>
      </c>
      <c r="H459" s="27">
        <f t="shared" si="99"/>
        <v>1</v>
      </c>
      <c r="I459" s="27">
        <f t="shared" si="100"/>
        <v>0</v>
      </c>
      <c r="J459" s="27">
        <f t="shared" si="101"/>
        <v>0</v>
      </c>
      <c r="K459" s="28">
        <f t="shared" ref="K459:K522" si="106">I459*F459</f>
        <v>0</v>
      </c>
      <c r="L459" s="28">
        <f t="shared" ref="L459:L522" si="107">I459*G459</f>
        <v>0</v>
      </c>
      <c r="M459" s="28">
        <f t="shared" ref="M459:M522" si="108">F459*J459</f>
        <v>0</v>
      </c>
      <c r="N459" s="28">
        <f t="shared" ref="N459:N522" si="109">G459*J459</f>
        <v>0</v>
      </c>
      <c r="O459" s="28">
        <f t="shared" si="102"/>
        <v>1.300544551403443E-2</v>
      </c>
      <c r="P459" s="28">
        <f t="shared" ref="P459:P522" si="110">(F459-G459)*I459</f>
        <v>0</v>
      </c>
      <c r="Q459" s="13">
        <f t="shared" ref="Q459:Q522" si="111">(F459-G459)*J459</f>
        <v>0</v>
      </c>
    </row>
    <row r="460" spans="1:17" x14ac:dyDescent="0.25">
      <c r="A460" s="9">
        <f t="shared" si="98"/>
        <v>38108</v>
      </c>
      <c r="B460" s="18">
        <v>38120</v>
      </c>
      <c r="C460" s="26">
        <v>73.888191223144503</v>
      </c>
      <c r="D460" s="19">
        <v>40.398841857910099</v>
      </c>
      <c r="E460" s="11">
        <f t="shared" si="103"/>
        <v>9</v>
      </c>
      <c r="F460" s="28">
        <f t="shared" si="104"/>
        <v>-4.1736599418351174E-3</v>
      </c>
      <c r="G460" s="28">
        <f t="shared" si="105"/>
        <v>-3.8361446790126028E-3</v>
      </c>
      <c r="H460" s="27">
        <f t="shared" si="99"/>
        <v>1</v>
      </c>
      <c r="I460" s="27">
        <f t="shared" si="100"/>
        <v>0</v>
      </c>
      <c r="J460" s="27">
        <f t="shared" si="101"/>
        <v>0</v>
      </c>
      <c r="K460" s="28">
        <f t="shared" si="106"/>
        <v>0</v>
      </c>
      <c r="L460" s="28">
        <f t="shared" si="107"/>
        <v>0</v>
      </c>
      <c r="M460" s="28">
        <f t="shared" si="108"/>
        <v>0</v>
      </c>
      <c r="N460" s="28">
        <f t="shared" si="109"/>
        <v>0</v>
      </c>
      <c r="O460" s="28">
        <f t="shared" si="102"/>
        <v>-3.3751526282251466E-4</v>
      </c>
      <c r="P460" s="28">
        <f t="shared" si="110"/>
        <v>0</v>
      </c>
      <c r="Q460" s="13">
        <f t="shared" si="111"/>
        <v>0</v>
      </c>
    </row>
    <row r="461" spans="1:17" x14ac:dyDescent="0.25">
      <c r="A461" s="9">
        <f t="shared" si="98"/>
        <v>38108</v>
      </c>
      <c r="B461" s="18">
        <v>38121</v>
      </c>
      <c r="C461" s="26">
        <v>73.921775817871094</v>
      </c>
      <c r="D461" s="19">
        <v>40.729423522949197</v>
      </c>
      <c r="E461" s="11">
        <f t="shared" si="103"/>
        <v>10</v>
      </c>
      <c r="F461" s="28">
        <f t="shared" si="104"/>
        <v>4.5442937275288803E-4</v>
      </c>
      <c r="G461" s="28">
        <f t="shared" si="105"/>
        <v>8.1496502647131382E-3</v>
      </c>
      <c r="H461" s="27">
        <f t="shared" si="99"/>
        <v>1</v>
      </c>
      <c r="I461" s="27">
        <f t="shared" si="100"/>
        <v>0</v>
      </c>
      <c r="J461" s="27">
        <f t="shared" si="101"/>
        <v>0</v>
      </c>
      <c r="K461" s="28">
        <f t="shared" si="106"/>
        <v>0</v>
      </c>
      <c r="L461" s="28">
        <f t="shared" si="107"/>
        <v>0</v>
      </c>
      <c r="M461" s="28">
        <f t="shared" si="108"/>
        <v>0</v>
      </c>
      <c r="N461" s="28">
        <f t="shared" si="109"/>
        <v>0</v>
      </c>
      <c r="O461" s="28">
        <f t="shared" si="102"/>
        <v>-7.6952208919602505E-3</v>
      </c>
      <c r="P461" s="28">
        <f t="shared" si="110"/>
        <v>0</v>
      </c>
      <c r="Q461" s="13">
        <f t="shared" si="111"/>
        <v>0</v>
      </c>
    </row>
    <row r="462" spans="1:17" x14ac:dyDescent="0.25">
      <c r="A462" s="9">
        <f t="shared" si="98"/>
        <v>38108</v>
      </c>
      <c r="B462" s="18">
        <v>38124</v>
      </c>
      <c r="C462" s="26">
        <v>73.290328979492102</v>
      </c>
      <c r="D462" s="19">
        <v>41.090103149413999</v>
      </c>
      <c r="E462" s="11">
        <f t="shared" si="103"/>
        <v>11</v>
      </c>
      <c r="F462" s="28">
        <f t="shared" si="104"/>
        <v>-8.5787878909268749E-3</v>
      </c>
      <c r="G462" s="28">
        <f t="shared" si="105"/>
        <v>8.8165252835540175E-3</v>
      </c>
      <c r="H462" s="27">
        <f t="shared" si="99"/>
        <v>1</v>
      </c>
      <c r="I462" s="27">
        <f t="shared" si="100"/>
        <v>0</v>
      </c>
      <c r="J462" s="27">
        <f t="shared" si="101"/>
        <v>0</v>
      </c>
      <c r="K462" s="28">
        <f t="shared" si="106"/>
        <v>0</v>
      </c>
      <c r="L462" s="28">
        <f t="shared" si="107"/>
        <v>0</v>
      </c>
      <c r="M462" s="28">
        <f t="shared" si="108"/>
        <v>0</v>
      </c>
      <c r="N462" s="28">
        <f t="shared" si="109"/>
        <v>0</v>
      </c>
      <c r="O462" s="28">
        <f t="shared" si="102"/>
        <v>-1.7395313174480891E-2</v>
      </c>
      <c r="P462" s="28">
        <f t="shared" si="110"/>
        <v>0</v>
      </c>
      <c r="Q462" s="13">
        <f t="shared" si="111"/>
        <v>0</v>
      </c>
    </row>
    <row r="463" spans="1:17" x14ac:dyDescent="0.25">
      <c r="A463" s="9">
        <f t="shared" si="98"/>
        <v>38108</v>
      </c>
      <c r="B463" s="18">
        <v>38125</v>
      </c>
      <c r="C463" s="26">
        <v>73.659812927246094</v>
      </c>
      <c r="D463" s="19">
        <v>40.929790496826101</v>
      </c>
      <c r="E463" s="11">
        <f t="shared" si="103"/>
        <v>12</v>
      </c>
      <c r="F463" s="28">
        <f t="shared" si="104"/>
        <v>5.0287086706081903E-3</v>
      </c>
      <c r="G463" s="28">
        <f t="shared" si="105"/>
        <v>-3.9091213023796298E-3</v>
      </c>
      <c r="H463" s="27">
        <f t="shared" si="99"/>
        <v>1</v>
      </c>
      <c r="I463" s="27">
        <f t="shared" si="100"/>
        <v>0</v>
      </c>
      <c r="J463" s="27">
        <f t="shared" si="101"/>
        <v>0</v>
      </c>
      <c r="K463" s="28">
        <f t="shared" si="106"/>
        <v>0</v>
      </c>
      <c r="L463" s="28">
        <f t="shared" si="107"/>
        <v>0</v>
      </c>
      <c r="M463" s="28">
        <f t="shared" si="108"/>
        <v>0</v>
      </c>
      <c r="N463" s="28">
        <f t="shared" si="109"/>
        <v>0</v>
      </c>
      <c r="O463" s="28">
        <f t="shared" si="102"/>
        <v>8.9378299729878201E-3</v>
      </c>
      <c r="P463" s="28">
        <f t="shared" si="110"/>
        <v>0</v>
      </c>
      <c r="Q463" s="13">
        <f t="shared" si="111"/>
        <v>0</v>
      </c>
    </row>
    <row r="464" spans="1:17" x14ac:dyDescent="0.25">
      <c r="A464" s="9">
        <f t="shared" si="98"/>
        <v>38108</v>
      </c>
      <c r="B464" s="18">
        <v>38126</v>
      </c>
      <c r="C464" s="26">
        <v>73.404518127441406</v>
      </c>
      <c r="D464" s="19">
        <v>40.794567108154297</v>
      </c>
      <c r="E464" s="11">
        <f t="shared" si="103"/>
        <v>13</v>
      </c>
      <c r="F464" s="28">
        <f t="shared" si="104"/>
        <v>-3.4718827388903958E-3</v>
      </c>
      <c r="G464" s="28">
        <f t="shared" si="105"/>
        <v>-3.3092584888868488E-3</v>
      </c>
      <c r="H464" s="27">
        <f t="shared" si="99"/>
        <v>1</v>
      </c>
      <c r="I464" s="27">
        <f t="shared" si="100"/>
        <v>0</v>
      </c>
      <c r="J464" s="27">
        <f t="shared" si="101"/>
        <v>0</v>
      </c>
      <c r="K464" s="28">
        <f t="shared" si="106"/>
        <v>0</v>
      </c>
      <c r="L464" s="28">
        <f t="shared" si="107"/>
        <v>0</v>
      </c>
      <c r="M464" s="28">
        <f t="shared" si="108"/>
        <v>0</v>
      </c>
      <c r="N464" s="28">
        <f t="shared" si="109"/>
        <v>0</v>
      </c>
      <c r="O464" s="28">
        <f t="shared" si="102"/>
        <v>-1.6262425000354705E-4</v>
      </c>
      <c r="P464" s="28">
        <f t="shared" si="110"/>
        <v>0</v>
      </c>
      <c r="Q464" s="13">
        <f t="shared" si="111"/>
        <v>0</v>
      </c>
    </row>
    <row r="465" spans="1:17" x14ac:dyDescent="0.25">
      <c r="A465" s="9">
        <f t="shared" si="98"/>
        <v>38108</v>
      </c>
      <c r="B465" s="18">
        <v>38127</v>
      </c>
      <c r="C465" s="26">
        <v>73.639663696289006</v>
      </c>
      <c r="D465" s="19">
        <v>41.110134124755803</v>
      </c>
      <c r="E465" s="11">
        <f t="shared" si="103"/>
        <v>14</v>
      </c>
      <c r="F465" s="28">
        <f t="shared" si="104"/>
        <v>3.1983008967192785E-3</v>
      </c>
      <c r="G465" s="28">
        <f t="shared" si="105"/>
        <v>7.7057500569140047E-3</v>
      </c>
      <c r="H465" s="27">
        <f t="shared" si="99"/>
        <v>1</v>
      </c>
      <c r="I465" s="27">
        <f t="shared" si="100"/>
        <v>0</v>
      </c>
      <c r="J465" s="27">
        <f t="shared" si="101"/>
        <v>0</v>
      </c>
      <c r="K465" s="28">
        <f t="shared" si="106"/>
        <v>0</v>
      </c>
      <c r="L465" s="28">
        <f t="shared" si="107"/>
        <v>0</v>
      </c>
      <c r="M465" s="28">
        <f t="shared" si="108"/>
        <v>0</v>
      </c>
      <c r="N465" s="28">
        <f t="shared" si="109"/>
        <v>0</v>
      </c>
      <c r="O465" s="28">
        <f t="shared" si="102"/>
        <v>-4.5074491601947257E-3</v>
      </c>
      <c r="P465" s="28">
        <f t="shared" si="110"/>
        <v>0</v>
      </c>
      <c r="Q465" s="13">
        <f t="shared" si="111"/>
        <v>0</v>
      </c>
    </row>
    <row r="466" spans="1:17" x14ac:dyDescent="0.25">
      <c r="A466" s="9">
        <f t="shared" si="98"/>
        <v>38108</v>
      </c>
      <c r="B466" s="18">
        <v>38128</v>
      </c>
      <c r="C466" s="26">
        <v>73.767303466796804</v>
      </c>
      <c r="D466" s="19">
        <v>40.944812774658203</v>
      </c>
      <c r="E466" s="11">
        <f t="shared" si="103"/>
        <v>15</v>
      </c>
      <c r="F466" s="28">
        <f t="shared" si="104"/>
        <v>1.7318014862532116E-3</v>
      </c>
      <c r="G466" s="28">
        <f t="shared" si="105"/>
        <v>-4.0295333807400481E-3</v>
      </c>
      <c r="H466" s="27">
        <f t="shared" si="99"/>
        <v>1</v>
      </c>
      <c r="I466" s="27">
        <f t="shared" si="100"/>
        <v>0</v>
      </c>
      <c r="J466" s="27">
        <f t="shared" si="101"/>
        <v>0</v>
      </c>
      <c r="K466" s="28">
        <f t="shared" si="106"/>
        <v>0</v>
      </c>
      <c r="L466" s="28">
        <f t="shared" si="107"/>
        <v>0</v>
      </c>
      <c r="M466" s="28">
        <f t="shared" si="108"/>
        <v>0</v>
      </c>
      <c r="N466" s="28">
        <f t="shared" si="109"/>
        <v>0</v>
      </c>
      <c r="O466" s="28">
        <f t="shared" si="102"/>
        <v>5.7613348669932601E-3</v>
      </c>
      <c r="P466" s="28">
        <f t="shared" si="110"/>
        <v>0</v>
      </c>
      <c r="Q466" s="13">
        <f t="shared" si="111"/>
        <v>0</v>
      </c>
    </row>
    <row r="467" spans="1:17" x14ac:dyDescent="0.25">
      <c r="A467" s="9">
        <f t="shared" si="98"/>
        <v>38108</v>
      </c>
      <c r="B467" s="18">
        <v>38131</v>
      </c>
      <c r="C467" s="26">
        <v>74.076301574707003</v>
      </c>
      <c r="D467" s="19">
        <v>41.075088500976499</v>
      </c>
      <c r="E467" s="11">
        <f t="shared" si="103"/>
        <v>16</v>
      </c>
      <c r="F467" s="28">
        <f t="shared" si="104"/>
        <v>4.1800733653736795E-3</v>
      </c>
      <c r="G467" s="28">
        <f t="shared" si="105"/>
        <v>3.1766884340739426E-3</v>
      </c>
      <c r="H467" s="27">
        <f t="shared" si="99"/>
        <v>0</v>
      </c>
      <c r="I467" s="27">
        <f t="shared" si="100"/>
        <v>1</v>
      </c>
      <c r="J467" s="27">
        <f t="shared" si="101"/>
        <v>0</v>
      </c>
      <c r="K467" s="28">
        <f t="shared" si="106"/>
        <v>4.1800733653736795E-3</v>
      </c>
      <c r="L467" s="28">
        <f t="shared" si="107"/>
        <v>3.1766884340739426E-3</v>
      </c>
      <c r="M467" s="28">
        <f t="shared" si="108"/>
        <v>0</v>
      </c>
      <c r="N467" s="28">
        <f t="shared" si="109"/>
        <v>0</v>
      </c>
      <c r="O467" s="28">
        <f t="shared" si="102"/>
        <v>0</v>
      </c>
      <c r="P467" s="28">
        <f t="shared" si="110"/>
        <v>1.0033849312997369E-3</v>
      </c>
      <c r="Q467" s="13">
        <f t="shared" si="111"/>
        <v>0</v>
      </c>
    </row>
    <row r="468" spans="1:17" x14ac:dyDescent="0.25">
      <c r="A468" s="9">
        <f t="shared" si="98"/>
        <v>38108</v>
      </c>
      <c r="B468" s="18">
        <v>38132</v>
      </c>
      <c r="C468" s="26">
        <v>75.137702941894503</v>
      </c>
      <c r="D468" s="19">
        <v>41.195308685302699</v>
      </c>
      <c r="E468" s="11">
        <f t="shared" si="103"/>
        <v>17</v>
      </c>
      <c r="F468" s="28">
        <f t="shared" si="104"/>
        <v>1.4226804957669391E-2</v>
      </c>
      <c r="G468" s="28">
        <f t="shared" si="105"/>
        <v>2.9225644705356607E-3</v>
      </c>
      <c r="H468" s="27">
        <f t="shared" si="99"/>
        <v>0</v>
      </c>
      <c r="I468" s="27">
        <f t="shared" si="100"/>
        <v>1</v>
      </c>
      <c r="J468" s="27">
        <f t="shared" si="101"/>
        <v>0</v>
      </c>
      <c r="K468" s="28">
        <f t="shared" si="106"/>
        <v>1.4226804957669391E-2</v>
      </c>
      <c r="L468" s="28">
        <f t="shared" si="107"/>
        <v>2.9225644705356607E-3</v>
      </c>
      <c r="M468" s="28">
        <f t="shared" si="108"/>
        <v>0</v>
      </c>
      <c r="N468" s="28">
        <f t="shared" si="109"/>
        <v>0</v>
      </c>
      <c r="O468" s="28">
        <f t="shared" si="102"/>
        <v>0</v>
      </c>
      <c r="P468" s="28">
        <f t="shared" si="110"/>
        <v>1.1304240487133729E-2</v>
      </c>
      <c r="Q468" s="13">
        <f t="shared" si="111"/>
        <v>0</v>
      </c>
    </row>
    <row r="469" spans="1:17" x14ac:dyDescent="0.25">
      <c r="A469" s="9">
        <f t="shared" si="98"/>
        <v>38108</v>
      </c>
      <c r="B469" s="18">
        <v>38133</v>
      </c>
      <c r="C469" s="26">
        <v>75.399688720703097</v>
      </c>
      <c r="D469" s="19">
        <v>41.415691375732401</v>
      </c>
      <c r="E469" s="11">
        <f t="shared" si="103"/>
        <v>18</v>
      </c>
      <c r="F469" s="28">
        <f t="shared" si="104"/>
        <v>3.4806773309146799E-3</v>
      </c>
      <c r="G469" s="28">
        <f t="shared" si="105"/>
        <v>5.3354447487362492E-3</v>
      </c>
      <c r="H469" s="27">
        <f t="shared" si="99"/>
        <v>0</v>
      </c>
      <c r="I469" s="27">
        <f t="shared" si="100"/>
        <v>1</v>
      </c>
      <c r="J469" s="27">
        <f t="shared" si="101"/>
        <v>0</v>
      </c>
      <c r="K469" s="28">
        <f t="shared" si="106"/>
        <v>3.4806773309146799E-3</v>
      </c>
      <c r="L469" s="28">
        <f t="shared" si="107"/>
        <v>5.3354447487362492E-3</v>
      </c>
      <c r="M469" s="28">
        <f t="shared" si="108"/>
        <v>0</v>
      </c>
      <c r="N469" s="28">
        <f t="shared" si="109"/>
        <v>0</v>
      </c>
      <c r="O469" s="28">
        <f t="shared" si="102"/>
        <v>0</v>
      </c>
      <c r="P469" s="28">
        <f t="shared" si="110"/>
        <v>-1.8547674178215692E-3</v>
      </c>
      <c r="Q469" s="13">
        <f t="shared" si="111"/>
        <v>0</v>
      </c>
    </row>
    <row r="470" spans="1:17" x14ac:dyDescent="0.25">
      <c r="A470" s="9">
        <f t="shared" si="98"/>
        <v>38108</v>
      </c>
      <c r="B470" s="18">
        <v>38134</v>
      </c>
      <c r="C470" s="26">
        <v>75.822937011718693</v>
      </c>
      <c r="D470" s="19">
        <v>41.741294860839801</v>
      </c>
      <c r="E470" s="11">
        <f t="shared" si="103"/>
        <v>19</v>
      </c>
      <c r="F470" s="28">
        <f t="shared" si="104"/>
        <v>5.5976993408928741E-3</v>
      </c>
      <c r="G470" s="28">
        <f t="shared" si="105"/>
        <v>7.8310954698989181E-3</v>
      </c>
      <c r="H470" s="27">
        <f t="shared" si="99"/>
        <v>0</v>
      </c>
      <c r="I470" s="27">
        <f t="shared" si="100"/>
        <v>1</v>
      </c>
      <c r="J470" s="27">
        <f t="shared" si="101"/>
        <v>0</v>
      </c>
      <c r="K470" s="28">
        <f t="shared" si="106"/>
        <v>5.5976993408928741E-3</v>
      </c>
      <c r="L470" s="28">
        <f t="shared" si="107"/>
        <v>7.8310954698989181E-3</v>
      </c>
      <c r="M470" s="28">
        <f t="shared" si="108"/>
        <v>0</v>
      </c>
      <c r="N470" s="28">
        <f t="shared" si="109"/>
        <v>0</v>
      </c>
      <c r="O470" s="28">
        <f t="shared" si="102"/>
        <v>0</v>
      </c>
      <c r="P470" s="28">
        <f t="shared" si="110"/>
        <v>-2.233396129006044E-3</v>
      </c>
      <c r="Q470" s="13">
        <f t="shared" si="111"/>
        <v>0</v>
      </c>
    </row>
    <row r="471" spans="1:17" x14ac:dyDescent="0.25">
      <c r="A471" s="9">
        <f t="shared" si="98"/>
        <v>38108</v>
      </c>
      <c r="B471" s="18">
        <v>38135</v>
      </c>
      <c r="C471" s="26">
        <v>75.816223144531193</v>
      </c>
      <c r="D471" s="19">
        <v>41.626068115234297</v>
      </c>
      <c r="E471" s="11">
        <f t="shared" si="103"/>
        <v>20</v>
      </c>
      <c r="F471" s="28">
        <f t="shared" si="104"/>
        <v>-8.8550572094588876E-5</v>
      </c>
      <c r="G471" s="28">
        <f t="shared" si="105"/>
        <v>-2.7643148317738286E-3</v>
      </c>
      <c r="H471" s="27">
        <f t="shared" si="99"/>
        <v>0</v>
      </c>
      <c r="I471" s="27">
        <f t="shared" si="100"/>
        <v>1</v>
      </c>
      <c r="J471" s="27">
        <f t="shared" si="101"/>
        <v>0</v>
      </c>
      <c r="K471" s="28">
        <f t="shared" si="106"/>
        <v>-8.8550572094588876E-5</v>
      </c>
      <c r="L471" s="28">
        <f t="shared" si="107"/>
        <v>-2.7643148317738286E-3</v>
      </c>
      <c r="M471" s="28">
        <f t="shared" si="108"/>
        <v>0</v>
      </c>
      <c r="N471" s="28">
        <f t="shared" si="109"/>
        <v>0</v>
      </c>
      <c r="O471" s="28">
        <f t="shared" si="102"/>
        <v>0</v>
      </c>
      <c r="P471" s="28">
        <f t="shared" si="110"/>
        <v>2.6757642596792397E-3</v>
      </c>
      <c r="Q471" s="13">
        <f t="shared" si="111"/>
        <v>0</v>
      </c>
    </row>
    <row r="472" spans="1:17" x14ac:dyDescent="0.25">
      <c r="A472" s="9">
        <f t="shared" si="98"/>
        <v>38139</v>
      </c>
      <c r="B472" s="18">
        <v>38139</v>
      </c>
      <c r="C472" s="26">
        <v>75.715408325195298</v>
      </c>
      <c r="D472" s="19">
        <v>41.244915008544901</v>
      </c>
      <c r="E472" s="11">
        <f t="shared" si="103"/>
        <v>1</v>
      </c>
      <c r="F472" s="28">
        <f t="shared" si="104"/>
        <v>-1.3306110840711179E-3</v>
      </c>
      <c r="G472" s="28">
        <f t="shared" si="105"/>
        <v>-9.1987757355491365E-3</v>
      </c>
      <c r="H472" s="27">
        <f t="shared" si="99"/>
        <v>1</v>
      </c>
      <c r="I472" s="27">
        <f t="shared" si="100"/>
        <v>0</v>
      </c>
      <c r="J472" s="27">
        <f t="shared" si="101"/>
        <v>1</v>
      </c>
      <c r="K472" s="28">
        <f t="shared" si="106"/>
        <v>0</v>
      </c>
      <c r="L472" s="28">
        <f t="shared" si="107"/>
        <v>0</v>
      </c>
      <c r="M472" s="28">
        <f t="shared" si="108"/>
        <v>-1.3306110840711179E-3</v>
      </c>
      <c r="N472" s="28">
        <f t="shared" si="109"/>
        <v>-9.1987757355491365E-3</v>
      </c>
      <c r="O472" s="28">
        <f t="shared" si="102"/>
        <v>7.8681646514780178E-3</v>
      </c>
      <c r="P472" s="28">
        <f t="shared" si="110"/>
        <v>0</v>
      </c>
      <c r="Q472" s="13">
        <f t="shared" si="111"/>
        <v>7.8681646514780178E-3</v>
      </c>
    </row>
    <row r="473" spans="1:17" x14ac:dyDescent="0.25">
      <c r="A473" s="9">
        <f t="shared" si="98"/>
        <v>38139</v>
      </c>
      <c r="B473" s="18">
        <v>38140</v>
      </c>
      <c r="C473" s="26">
        <v>75.99755859375</v>
      </c>
      <c r="D473" s="19">
        <v>41.1392822265625</v>
      </c>
      <c r="E473" s="11">
        <f t="shared" si="103"/>
        <v>2</v>
      </c>
      <c r="F473" s="28">
        <f t="shared" si="104"/>
        <v>3.7195316864264954E-3</v>
      </c>
      <c r="G473" s="28">
        <f t="shared" si="105"/>
        <v>-2.564395683041152E-3</v>
      </c>
      <c r="H473" s="27">
        <f t="shared" si="99"/>
        <v>1</v>
      </c>
      <c r="I473" s="27">
        <f t="shared" si="100"/>
        <v>0</v>
      </c>
      <c r="J473" s="27">
        <f t="shared" si="101"/>
        <v>1</v>
      </c>
      <c r="K473" s="28">
        <f t="shared" si="106"/>
        <v>0</v>
      </c>
      <c r="L473" s="28">
        <f t="shared" si="107"/>
        <v>0</v>
      </c>
      <c r="M473" s="28">
        <f t="shared" si="108"/>
        <v>3.7195316864264954E-3</v>
      </c>
      <c r="N473" s="28">
        <f t="shared" si="109"/>
        <v>-2.564395683041152E-3</v>
      </c>
      <c r="O473" s="28">
        <f t="shared" si="102"/>
        <v>6.2839273694676474E-3</v>
      </c>
      <c r="P473" s="28">
        <f t="shared" si="110"/>
        <v>0</v>
      </c>
      <c r="Q473" s="13">
        <f t="shared" si="111"/>
        <v>6.2839273694676474E-3</v>
      </c>
    </row>
    <row r="474" spans="1:17" x14ac:dyDescent="0.25">
      <c r="A474" s="9">
        <f t="shared" si="98"/>
        <v>38139</v>
      </c>
      <c r="B474" s="18">
        <v>38141</v>
      </c>
      <c r="C474" s="26">
        <v>75.298927307128906</v>
      </c>
      <c r="D474" s="19">
        <v>41.224796295166001</v>
      </c>
      <c r="E474" s="11">
        <f t="shared" si="103"/>
        <v>3</v>
      </c>
      <c r="F474" s="28">
        <f t="shared" si="104"/>
        <v>-9.235326888783502E-3</v>
      </c>
      <c r="G474" s="28">
        <f t="shared" si="105"/>
        <v>2.0764901608812262E-3</v>
      </c>
      <c r="H474" s="27">
        <f t="shared" si="99"/>
        <v>1</v>
      </c>
      <c r="I474" s="27">
        <f t="shared" si="100"/>
        <v>0</v>
      </c>
      <c r="J474" s="27">
        <f t="shared" si="101"/>
        <v>1</v>
      </c>
      <c r="K474" s="28">
        <f t="shared" si="106"/>
        <v>0</v>
      </c>
      <c r="L474" s="28">
        <f t="shared" si="107"/>
        <v>0</v>
      </c>
      <c r="M474" s="28">
        <f t="shared" si="108"/>
        <v>-9.235326888783502E-3</v>
      </c>
      <c r="N474" s="28">
        <f t="shared" si="109"/>
        <v>2.0764901608812262E-3</v>
      </c>
      <c r="O474" s="28">
        <f t="shared" si="102"/>
        <v>-1.1311817049664729E-2</v>
      </c>
      <c r="P474" s="28">
        <f t="shared" si="110"/>
        <v>0</v>
      </c>
      <c r="Q474" s="13">
        <f t="shared" si="111"/>
        <v>-1.1311817049664729E-2</v>
      </c>
    </row>
    <row r="475" spans="1:17" x14ac:dyDescent="0.25">
      <c r="A475" s="9">
        <f t="shared" si="98"/>
        <v>38139</v>
      </c>
      <c r="B475" s="18">
        <v>38142</v>
      </c>
      <c r="C475" s="26">
        <v>75.896812438964801</v>
      </c>
      <c r="D475" s="19">
        <v>40.983421325683501</v>
      </c>
      <c r="E475" s="11">
        <f t="shared" si="103"/>
        <v>4</v>
      </c>
      <c r="F475" s="28">
        <f t="shared" si="104"/>
        <v>7.9087975529870975E-3</v>
      </c>
      <c r="G475" s="28">
        <f t="shared" si="105"/>
        <v>-5.8723001202802324E-3</v>
      </c>
      <c r="H475" s="27">
        <f t="shared" si="99"/>
        <v>1</v>
      </c>
      <c r="I475" s="27">
        <f t="shared" si="100"/>
        <v>0</v>
      </c>
      <c r="J475" s="27">
        <f t="shared" si="101"/>
        <v>1</v>
      </c>
      <c r="K475" s="28">
        <f t="shared" si="106"/>
        <v>0</v>
      </c>
      <c r="L475" s="28">
        <f t="shared" si="107"/>
        <v>0</v>
      </c>
      <c r="M475" s="28">
        <f t="shared" si="108"/>
        <v>7.9087975529870975E-3</v>
      </c>
      <c r="N475" s="28">
        <f t="shared" si="109"/>
        <v>-5.8723001202802324E-3</v>
      </c>
      <c r="O475" s="28">
        <f t="shared" si="102"/>
        <v>1.378109767326733E-2</v>
      </c>
      <c r="P475" s="28">
        <f t="shared" si="110"/>
        <v>0</v>
      </c>
      <c r="Q475" s="13">
        <f t="shared" si="111"/>
        <v>1.378109767326733E-2</v>
      </c>
    </row>
    <row r="476" spans="1:17" x14ac:dyDescent="0.25">
      <c r="A476" s="9">
        <f t="shared" si="98"/>
        <v>38139</v>
      </c>
      <c r="B476" s="18">
        <v>38145</v>
      </c>
      <c r="C476" s="26">
        <v>77.052238464355398</v>
      </c>
      <c r="D476" s="19">
        <v>40.993473052978501</v>
      </c>
      <c r="E476" s="11">
        <f t="shared" si="103"/>
        <v>5</v>
      </c>
      <c r="F476" s="28">
        <f t="shared" si="104"/>
        <v>1.5108926776666708E-2</v>
      </c>
      <c r="G476" s="28">
        <f t="shared" si="105"/>
        <v>2.4523318238786569E-4</v>
      </c>
      <c r="H476" s="27">
        <f t="shared" si="99"/>
        <v>1</v>
      </c>
      <c r="I476" s="27">
        <f t="shared" si="100"/>
        <v>0</v>
      </c>
      <c r="J476" s="27">
        <f t="shared" si="101"/>
        <v>1</v>
      </c>
      <c r="K476" s="28">
        <f t="shared" si="106"/>
        <v>0</v>
      </c>
      <c r="L476" s="28">
        <f t="shared" si="107"/>
        <v>0</v>
      </c>
      <c r="M476" s="28">
        <f t="shared" si="108"/>
        <v>1.5108926776666708E-2</v>
      </c>
      <c r="N476" s="28">
        <f t="shared" si="109"/>
        <v>2.4523318238786569E-4</v>
      </c>
      <c r="O476" s="28">
        <f t="shared" si="102"/>
        <v>1.4863693594278842E-2</v>
      </c>
      <c r="P476" s="28">
        <f t="shared" si="110"/>
        <v>0</v>
      </c>
      <c r="Q476" s="13">
        <f t="shared" si="111"/>
        <v>1.4863693594278842E-2</v>
      </c>
    </row>
    <row r="477" spans="1:17" x14ac:dyDescent="0.25">
      <c r="A477" s="9">
        <f t="shared" si="98"/>
        <v>38139</v>
      </c>
      <c r="B477" s="18">
        <v>38146</v>
      </c>
      <c r="C477" s="26">
        <v>77.159721374511705</v>
      </c>
      <c r="D477" s="19">
        <v>41.068916320800703</v>
      </c>
      <c r="E477" s="11">
        <f t="shared" si="103"/>
        <v>6</v>
      </c>
      <c r="F477" s="28">
        <f t="shared" si="104"/>
        <v>1.3939635767950122E-3</v>
      </c>
      <c r="G477" s="28">
        <f t="shared" si="105"/>
        <v>1.838681268056467E-3</v>
      </c>
      <c r="H477" s="27">
        <f t="shared" si="99"/>
        <v>1</v>
      </c>
      <c r="I477" s="27">
        <f t="shared" si="100"/>
        <v>0</v>
      </c>
      <c r="J477" s="27">
        <f t="shared" si="101"/>
        <v>0</v>
      </c>
      <c r="K477" s="28">
        <f t="shared" si="106"/>
        <v>0</v>
      </c>
      <c r="L477" s="28">
        <f t="shared" si="107"/>
        <v>0</v>
      </c>
      <c r="M477" s="28">
        <f t="shared" si="108"/>
        <v>0</v>
      </c>
      <c r="N477" s="28">
        <f t="shared" si="109"/>
        <v>0</v>
      </c>
      <c r="O477" s="28">
        <f t="shared" si="102"/>
        <v>-4.4471769126145483E-4</v>
      </c>
      <c r="P477" s="28">
        <f t="shared" si="110"/>
        <v>0</v>
      </c>
      <c r="Q477" s="13">
        <f t="shared" si="111"/>
        <v>0</v>
      </c>
    </row>
    <row r="478" spans="1:17" x14ac:dyDescent="0.25">
      <c r="A478" s="9">
        <f t="shared" si="98"/>
        <v>38139</v>
      </c>
      <c r="B478" s="18">
        <v>38147</v>
      </c>
      <c r="C478" s="26">
        <v>76.440940856933594</v>
      </c>
      <c r="D478" s="19">
        <v>40.892910003662102</v>
      </c>
      <c r="E478" s="11">
        <f t="shared" si="103"/>
        <v>7</v>
      </c>
      <c r="F478" s="28">
        <f t="shared" si="104"/>
        <v>-9.3591492881238796E-3</v>
      </c>
      <c r="G478" s="28">
        <f t="shared" si="105"/>
        <v>-4.2948429916154817E-3</v>
      </c>
      <c r="H478" s="27">
        <f t="shared" si="99"/>
        <v>1</v>
      </c>
      <c r="I478" s="27">
        <f t="shared" si="100"/>
        <v>0</v>
      </c>
      <c r="J478" s="27">
        <f t="shared" si="101"/>
        <v>0</v>
      </c>
      <c r="K478" s="28">
        <f t="shared" si="106"/>
        <v>0</v>
      </c>
      <c r="L478" s="28">
        <f t="shared" si="107"/>
        <v>0</v>
      </c>
      <c r="M478" s="28">
        <f t="shared" si="108"/>
        <v>0</v>
      </c>
      <c r="N478" s="28">
        <f t="shared" si="109"/>
        <v>0</v>
      </c>
      <c r="O478" s="28">
        <f t="shared" si="102"/>
        <v>-5.0643062965083979E-3</v>
      </c>
      <c r="P478" s="28">
        <f t="shared" si="110"/>
        <v>0</v>
      </c>
      <c r="Q478" s="13">
        <f t="shared" si="111"/>
        <v>0</v>
      </c>
    </row>
    <row r="479" spans="1:17" x14ac:dyDescent="0.25">
      <c r="A479" s="9">
        <f t="shared" si="98"/>
        <v>38139</v>
      </c>
      <c r="B479" s="18">
        <v>38148</v>
      </c>
      <c r="C479" s="26">
        <v>76.817123413085895</v>
      </c>
      <c r="D479" s="19">
        <v>40.973346710205</v>
      </c>
      <c r="E479" s="11">
        <f t="shared" si="103"/>
        <v>8</v>
      </c>
      <c r="F479" s="28">
        <f t="shared" si="104"/>
        <v>4.9091486759359993E-3</v>
      </c>
      <c r="G479" s="28">
        <f t="shared" si="105"/>
        <v>1.9650765933532633E-3</v>
      </c>
      <c r="H479" s="27">
        <f t="shared" si="99"/>
        <v>1</v>
      </c>
      <c r="I479" s="27">
        <f t="shared" si="100"/>
        <v>0</v>
      </c>
      <c r="J479" s="27">
        <f t="shared" si="101"/>
        <v>0</v>
      </c>
      <c r="K479" s="28">
        <f t="shared" si="106"/>
        <v>0</v>
      </c>
      <c r="L479" s="28">
        <f t="shared" si="107"/>
        <v>0</v>
      </c>
      <c r="M479" s="28">
        <f t="shared" si="108"/>
        <v>0</v>
      </c>
      <c r="N479" s="28">
        <f t="shared" si="109"/>
        <v>0</v>
      </c>
      <c r="O479" s="28">
        <f t="shared" si="102"/>
        <v>2.9440720825827361E-3</v>
      </c>
      <c r="P479" s="28">
        <f t="shared" si="110"/>
        <v>0</v>
      </c>
      <c r="Q479" s="13">
        <f t="shared" si="111"/>
        <v>0</v>
      </c>
    </row>
    <row r="480" spans="1:17" x14ac:dyDescent="0.25">
      <c r="A480" s="9">
        <f t="shared" si="98"/>
        <v>38139</v>
      </c>
      <c r="B480" s="18">
        <v>38152</v>
      </c>
      <c r="C480" s="26">
        <v>76.058013916015597</v>
      </c>
      <c r="D480" s="19">
        <v>40.646522521972599</v>
      </c>
      <c r="E480" s="11">
        <f t="shared" si="103"/>
        <v>9</v>
      </c>
      <c r="F480" s="28">
        <f t="shared" si="104"/>
        <v>-9.9311863194081074E-3</v>
      </c>
      <c r="G480" s="28">
        <f t="shared" si="105"/>
        <v>-8.0084895520866964E-3</v>
      </c>
      <c r="H480" s="27">
        <f t="shared" si="99"/>
        <v>1</v>
      </c>
      <c r="I480" s="27">
        <f t="shared" si="100"/>
        <v>0</v>
      </c>
      <c r="J480" s="27">
        <f t="shared" si="101"/>
        <v>0</v>
      </c>
      <c r="K480" s="28">
        <f t="shared" si="106"/>
        <v>0</v>
      </c>
      <c r="L480" s="28">
        <f t="shared" si="107"/>
        <v>0</v>
      </c>
      <c r="M480" s="28">
        <f t="shared" si="108"/>
        <v>0</v>
      </c>
      <c r="N480" s="28">
        <f t="shared" si="109"/>
        <v>0</v>
      </c>
      <c r="O480" s="28">
        <f t="shared" si="102"/>
        <v>-1.9226967673214111E-3</v>
      </c>
      <c r="P480" s="28">
        <f t="shared" si="110"/>
        <v>0</v>
      </c>
      <c r="Q480" s="13">
        <f t="shared" si="111"/>
        <v>0</v>
      </c>
    </row>
    <row r="481" spans="1:17" x14ac:dyDescent="0.25">
      <c r="A481" s="9">
        <f t="shared" si="98"/>
        <v>38139</v>
      </c>
      <c r="B481" s="18">
        <v>38153</v>
      </c>
      <c r="C481" s="26">
        <v>76.595436096191406</v>
      </c>
      <c r="D481" s="19">
        <v>41.506423950195298</v>
      </c>
      <c r="E481" s="11">
        <f t="shared" si="103"/>
        <v>10</v>
      </c>
      <c r="F481" s="28">
        <f t="shared" si="104"/>
        <v>7.0411038918857952E-3</v>
      </c>
      <c r="G481" s="28">
        <f t="shared" si="105"/>
        <v>2.0934923718370326E-2</v>
      </c>
      <c r="H481" s="27">
        <f t="shared" si="99"/>
        <v>1</v>
      </c>
      <c r="I481" s="27">
        <f t="shared" si="100"/>
        <v>0</v>
      </c>
      <c r="J481" s="27">
        <f t="shared" si="101"/>
        <v>0</v>
      </c>
      <c r="K481" s="28">
        <f t="shared" si="106"/>
        <v>0</v>
      </c>
      <c r="L481" s="28">
        <f t="shared" si="107"/>
        <v>0</v>
      </c>
      <c r="M481" s="28">
        <f t="shared" si="108"/>
        <v>0</v>
      </c>
      <c r="N481" s="28">
        <f t="shared" si="109"/>
        <v>0</v>
      </c>
      <c r="O481" s="28">
        <f t="shared" si="102"/>
        <v>-1.3893819826484532E-2</v>
      </c>
      <c r="P481" s="28">
        <f t="shared" si="110"/>
        <v>0</v>
      </c>
      <c r="Q481" s="13">
        <f t="shared" si="111"/>
        <v>0</v>
      </c>
    </row>
    <row r="482" spans="1:17" x14ac:dyDescent="0.25">
      <c r="A482" s="9">
        <f t="shared" si="98"/>
        <v>38139</v>
      </c>
      <c r="B482" s="18">
        <v>38154</v>
      </c>
      <c r="C482" s="26">
        <v>76.581962585449205</v>
      </c>
      <c r="D482" s="19">
        <v>41.345493316650298</v>
      </c>
      <c r="E482" s="11">
        <f t="shared" si="103"/>
        <v>11</v>
      </c>
      <c r="F482" s="28">
        <f t="shared" si="104"/>
        <v>-1.7592034977631651E-4</v>
      </c>
      <c r="G482" s="28">
        <f t="shared" si="105"/>
        <v>-3.8847824225354387E-3</v>
      </c>
      <c r="H482" s="27">
        <f t="shared" si="99"/>
        <v>1</v>
      </c>
      <c r="I482" s="27">
        <f t="shared" si="100"/>
        <v>0</v>
      </c>
      <c r="J482" s="27">
        <f t="shared" si="101"/>
        <v>0</v>
      </c>
      <c r="K482" s="28">
        <f t="shared" si="106"/>
        <v>0</v>
      </c>
      <c r="L482" s="28">
        <f t="shared" si="107"/>
        <v>0</v>
      </c>
      <c r="M482" s="28">
        <f t="shared" si="108"/>
        <v>0</v>
      </c>
      <c r="N482" s="28">
        <f t="shared" si="109"/>
        <v>0</v>
      </c>
      <c r="O482" s="28">
        <f t="shared" si="102"/>
        <v>3.7088620727591223E-3</v>
      </c>
      <c r="P482" s="28">
        <f t="shared" si="110"/>
        <v>0</v>
      </c>
      <c r="Q482" s="13">
        <f t="shared" si="111"/>
        <v>0</v>
      </c>
    </row>
    <row r="483" spans="1:17" x14ac:dyDescent="0.25">
      <c r="A483" s="9">
        <f t="shared" si="98"/>
        <v>38139</v>
      </c>
      <c r="B483" s="18">
        <v>38155</v>
      </c>
      <c r="C483" s="26">
        <v>76.467803955078097</v>
      </c>
      <c r="D483" s="19">
        <v>41.617038726806598</v>
      </c>
      <c r="E483" s="11">
        <f t="shared" si="103"/>
        <v>12</v>
      </c>
      <c r="F483" s="28">
        <f t="shared" si="104"/>
        <v>-1.4917847197342706E-3</v>
      </c>
      <c r="G483" s="28">
        <f t="shared" si="105"/>
        <v>6.5462413738988628E-3</v>
      </c>
      <c r="H483" s="27">
        <f t="shared" si="99"/>
        <v>1</v>
      </c>
      <c r="I483" s="27">
        <f t="shared" si="100"/>
        <v>0</v>
      </c>
      <c r="J483" s="27">
        <f t="shared" si="101"/>
        <v>0</v>
      </c>
      <c r="K483" s="28">
        <f t="shared" si="106"/>
        <v>0</v>
      </c>
      <c r="L483" s="28">
        <f t="shared" si="107"/>
        <v>0</v>
      </c>
      <c r="M483" s="28">
        <f t="shared" si="108"/>
        <v>0</v>
      </c>
      <c r="N483" s="28">
        <f t="shared" si="109"/>
        <v>0</v>
      </c>
      <c r="O483" s="28">
        <f t="shared" si="102"/>
        <v>-8.0380260936331327E-3</v>
      </c>
      <c r="P483" s="28">
        <f t="shared" si="110"/>
        <v>0</v>
      </c>
      <c r="Q483" s="13">
        <f t="shared" si="111"/>
        <v>0</v>
      </c>
    </row>
    <row r="484" spans="1:17" x14ac:dyDescent="0.25">
      <c r="A484" s="9">
        <f t="shared" si="98"/>
        <v>38139</v>
      </c>
      <c r="B484" s="18">
        <v>38156</v>
      </c>
      <c r="C484" s="26">
        <v>76.612121582031193</v>
      </c>
      <c r="D484" s="19">
        <v>41.526519775390597</v>
      </c>
      <c r="E484" s="11">
        <f t="shared" si="103"/>
        <v>13</v>
      </c>
      <c r="F484" s="28">
        <f t="shared" si="104"/>
        <v>1.8855205109760411E-3</v>
      </c>
      <c r="G484" s="28">
        <f t="shared" si="105"/>
        <v>-2.1774143135126602E-3</v>
      </c>
      <c r="H484" s="27">
        <f t="shared" si="99"/>
        <v>1</v>
      </c>
      <c r="I484" s="27">
        <f t="shared" si="100"/>
        <v>0</v>
      </c>
      <c r="J484" s="27">
        <f t="shared" si="101"/>
        <v>0</v>
      </c>
      <c r="K484" s="28">
        <f t="shared" si="106"/>
        <v>0</v>
      </c>
      <c r="L484" s="28">
        <f t="shared" si="107"/>
        <v>0</v>
      </c>
      <c r="M484" s="28">
        <f t="shared" si="108"/>
        <v>0</v>
      </c>
      <c r="N484" s="28">
        <f t="shared" si="109"/>
        <v>0</v>
      </c>
      <c r="O484" s="28">
        <f t="shared" si="102"/>
        <v>4.0629348244887011E-3</v>
      </c>
      <c r="P484" s="28">
        <f t="shared" si="110"/>
        <v>0</v>
      </c>
      <c r="Q484" s="13">
        <f t="shared" si="111"/>
        <v>0</v>
      </c>
    </row>
    <row r="485" spans="1:17" x14ac:dyDescent="0.25">
      <c r="A485" s="9">
        <f t="shared" si="98"/>
        <v>38139</v>
      </c>
      <c r="B485" s="18">
        <v>38159</v>
      </c>
      <c r="C485" s="26">
        <v>76.3221435546875</v>
      </c>
      <c r="D485" s="19">
        <v>41.556694030761697</v>
      </c>
      <c r="E485" s="11">
        <f t="shared" si="103"/>
        <v>14</v>
      </c>
      <c r="F485" s="28">
        <f t="shared" si="104"/>
        <v>-3.7921962693304705E-3</v>
      </c>
      <c r="G485" s="28">
        <f t="shared" si="105"/>
        <v>7.263622894552209E-4</v>
      </c>
      <c r="H485" s="27">
        <f t="shared" si="99"/>
        <v>1</v>
      </c>
      <c r="I485" s="27">
        <f t="shared" si="100"/>
        <v>0</v>
      </c>
      <c r="J485" s="27">
        <f t="shared" si="101"/>
        <v>0</v>
      </c>
      <c r="K485" s="28">
        <f t="shared" si="106"/>
        <v>0</v>
      </c>
      <c r="L485" s="28">
        <f t="shared" si="107"/>
        <v>0</v>
      </c>
      <c r="M485" s="28">
        <f t="shared" si="108"/>
        <v>0</v>
      </c>
      <c r="N485" s="28">
        <f t="shared" si="109"/>
        <v>0</v>
      </c>
      <c r="O485" s="28">
        <f t="shared" si="102"/>
        <v>-4.5185585587856911E-3</v>
      </c>
      <c r="P485" s="28">
        <f t="shared" si="110"/>
        <v>0</v>
      </c>
      <c r="Q485" s="13">
        <f t="shared" si="111"/>
        <v>0</v>
      </c>
    </row>
    <row r="486" spans="1:17" x14ac:dyDescent="0.25">
      <c r="A486" s="9">
        <f t="shared" si="98"/>
        <v>38139</v>
      </c>
      <c r="B486" s="18">
        <v>38160</v>
      </c>
      <c r="C486" s="26">
        <v>76.706474304199205</v>
      </c>
      <c r="D486" s="19">
        <v>41.430957794189403</v>
      </c>
      <c r="E486" s="11">
        <f t="shared" si="103"/>
        <v>15</v>
      </c>
      <c r="F486" s="28">
        <f t="shared" si="104"/>
        <v>5.0230024025817227E-3</v>
      </c>
      <c r="G486" s="28">
        <f t="shared" si="105"/>
        <v>-3.0302419702275202E-3</v>
      </c>
      <c r="H486" s="27">
        <f t="shared" si="99"/>
        <v>1</v>
      </c>
      <c r="I486" s="27">
        <f t="shared" si="100"/>
        <v>0</v>
      </c>
      <c r="J486" s="27">
        <f t="shared" si="101"/>
        <v>0</v>
      </c>
      <c r="K486" s="28">
        <f t="shared" si="106"/>
        <v>0</v>
      </c>
      <c r="L486" s="28">
        <f t="shared" si="107"/>
        <v>0</v>
      </c>
      <c r="M486" s="28">
        <f t="shared" si="108"/>
        <v>0</v>
      </c>
      <c r="N486" s="28">
        <f t="shared" si="109"/>
        <v>0</v>
      </c>
      <c r="O486" s="28">
        <f t="shared" si="102"/>
        <v>8.0532443728092429E-3</v>
      </c>
      <c r="P486" s="28">
        <f t="shared" si="110"/>
        <v>0</v>
      </c>
      <c r="Q486" s="13">
        <f t="shared" si="111"/>
        <v>0</v>
      </c>
    </row>
    <row r="487" spans="1:17" x14ac:dyDescent="0.25">
      <c r="A487" s="9">
        <f t="shared" si="98"/>
        <v>38139</v>
      </c>
      <c r="B487" s="18">
        <v>38161</v>
      </c>
      <c r="C487" s="26">
        <v>77.367240905761705</v>
      </c>
      <c r="D487" s="19">
        <v>41.511432647705</v>
      </c>
      <c r="E487" s="11">
        <f t="shared" si="103"/>
        <v>16</v>
      </c>
      <c r="F487" s="28">
        <f t="shared" si="104"/>
        <v>8.5773313344294274E-3</v>
      </c>
      <c r="G487" s="28">
        <f t="shared" si="105"/>
        <v>1.9405005893722912E-3</v>
      </c>
      <c r="H487" s="27">
        <f t="shared" si="99"/>
        <v>0</v>
      </c>
      <c r="I487" s="27">
        <f t="shared" si="100"/>
        <v>1</v>
      </c>
      <c r="J487" s="27">
        <f t="shared" si="101"/>
        <v>0</v>
      </c>
      <c r="K487" s="28">
        <f t="shared" si="106"/>
        <v>8.5773313344294274E-3</v>
      </c>
      <c r="L487" s="28">
        <f t="shared" si="107"/>
        <v>1.9405005893722912E-3</v>
      </c>
      <c r="M487" s="28">
        <f t="shared" si="108"/>
        <v>0</v>
      </c>
      <c r="N487" s="28">
        <f t="shared" si="109"/>
        <v>0</v>
      </c>
      <c r="O487" s="28">
        <f t="shared" si="102"/>
        <v>0</v>
      </c>
      <c r="P487" s="28">
        <f t="shared" si="110"/>
        <v>6.6368307450571365E-3</v>
      </c>
      <c r="Q487" s="13">
        <f t="shared" si="111"/>
        <v>0</v>
      </c>
    </row>
    <row r="488" spans="1:17" x14ac:dyDescent="0.25">
      <c r="A488" s="9">
        <f t="shared" si="98"/>
        <v>38139</v>
      </c>
      <c r="B488" s="18">
        <v>38162</v>
      </c>
      <c r="C488" s="26">
        <v>77.124488830566406</v>
      </c>
      <c r="D488" s="19">
        <v>41.762866973876903</v>
      </c>
      <c r="E488" s="11">
        <f t="shared" si="103"/>
        <v>17</v>
      </c>
      <c r="F488" s="28">
        <f t="shared" si="104"/>
        <v>-3.1425924920674294E-3</v>
      </c>
      <c r="G488" s="28">
        <f t="shared" si="105"/>
        <v>6.0387200224788192E-3</v>
      </c>
      <c r="H488" s="27">
        <f t="shared" si="99"/>
        <v>0</v>
      </c>
      <c r="I488" s="27">
        <f t="shared" si="100"/>
        <v>1</v>
      </c>
      <c r="J488" s="27">
        <f t="shared" si="101"/>
        <v>0</v>
      </c>
      <c r="K488" s="28">
        <f t="shared" si="106"/>
        <v>-3.1425924920674294E-3</v>
      </c>
      <c r="L488" s="28">
        <f t="shared" si="107"/>
        <v>6.0387200224788192E-3</v>
      </c>
      <c r="M488" s="28">
        <f t="shared" si="108"/>
        <v>0</v>
      </c>
      <c r="N488" s="28">
        <f t="shared" si="109"/>
        <v>0</v>
      </c>
      <c r="O488" s="28">
        <f t="shared" si="102"/>
        <v>0</v>
      </c>
      <c r="P488" s="28">
        <f t="shared" si="110"/>
        <v>-9.1813125145462481E-3</v>
      </c>
      <c r="Q488" s="13">
        <f t="shared" si="111"/>
        <v>0</v>
      </c>
    </row>
    <row r="489" spans="1:17" x14ac:dyDescent="0.25">
      <c r="A489" s="9">
        <f t="shared" si="98"/>
        <v>38139</v>
      </c>
      <c r="B489" s="18">
        <v>38163</v>
      </c>
      <c r="C489" s="26">
        <v>76.753692626953097</v>
      </c>
      <c r="D489" s="19">
        <v>41.803085327148402</v>
      </c>
      <c r="E489" s="11">
        <f t="shared" si="103"/>
        <v>18</v>
      </c>
      <c r="F489" s="28">
        <f t="shared" si="104"/>
        <v>-4.819356685698703E-3</v>
      </c>
      <c r="G489" s="28">
        <f t="shared" si="105"/>
        <v>9.6255365419267789E-4</v>
      </c>
      <c r="H489" s="27">
        <f t="shared" si="99"/>
        <v>0</v>
      </c>
      <c r="I489" s="27">
        <f t="shared" si="100"/>
        <v>1</v>
      </c>
      <c r="J489" s="27">
        <f t="shared" si="101"/>
        <v>0</v>
      </c>
      <c r="K489" s="28">
        <f t="shared" si="106"/>
        <v>-4.819356685698703E-3</v>
      </c>
      <c r="L489" s="28">
        <f t="shared" si="107"/>
        <v>9.6255365419267789E-4</v>
      </c>
      <c r="M489" s="28">
        <f t="shared" si="108"/>
        <v>0</v>
      </c>
      <c r="N489" s="28">
        <f t="shared" si="109"/>
        <v>0</v>
      </c>
      <c r="O489" s="28">
        <f t="shared" si="102"/>
        <v>0</v>
      </c>
      <c r="P489" s="28">
        <f t="shared" si="110"/>
        <v>-5.781910339891381E-3</v>
      </c>
      <c r="Q489" s="13">
        <f t="shared" si="111"/>
        <v>0</v>
      </c>
    </row>
    <row r="490" spans="1:17" x14ac:dyDescent="0.25">
      <c r="A490" s="9">
        <f t="shared" si="98"/>
        <v>38139</v>
      </c>
      <c r="B490" s="18">
        <v>38166</v>
      </c>
      <c r="C490" s="26">
        <v>76.49072265625</v>
      </c>
      <c r="D490" s="19">
        <v>41.375652313232401</v>
      </c>
      <c r="E490" s="11">
        <f t="shared" si="103"/>
        <v>19</v>
      </c>
      <c r="F490" s="28">
        <f t="shared" si="104"/>
        <v>-3.4320367021700307E-3</v>
      </c>
      <c r="G490" s="28">
        <f t="shared" si="105"/>
        <v>-1.0277549009356974E-2</v>
      </c>
      <c r="H490" s="27">
        <f t="shared" si="99"/>
        <v>0</v>
      </c>
      <c r="I490" s="27">
        <f t="shared" si="100"/>
        <v>1</v>
      </c>
      <c r="J490" s="27">
        <f t="shared" si="101"/>
        <v>0</v>
      </c>
      <c r="K490" s="28">
        <f t="shared" si="106"/>
        <v>-3.4320367021700307E-3</v>
      </c>
      <c r="L490" s="28">
        <f t="shared" si="107"/>
        <v>-1.0277549009356974E-2</v>
      </c>
      <c r="M490" s="28">
        <f t="shared" si="108"/>
        <v>0</v>
      </c>
      <c r="N490" s="28">
        <f t="shared" si="109"/>
        <v>0</v>
      </c>
      <c r="O490" s="28">
        <f t="shared" si="102"/>
        <v>0</v>
      </c>
      <c r="P490" s="28">
        <f t="shared" si="110"/>
        <v>6.8455123071869432E-3</v>
      </c>
      <c r="Q490" s="13">
        <f t="shared" si="111"/>
        <v>0</v>
      </c>
    </row>
    <row r="491" spans="1:17" x14ac:dyDescent="0.25">
      <c r="A491" s="9">
        <f t="shared" si="98"/>
        <v>38139</v>
      </c>
      <c r="B491" s="18">
        <v>38167</v>
      </c>
      <c r="C491" s="26">
        <v>76.807647705078097</v>
      </c>
      <c r="D491" s="19">
        <v>41.637123107910099</v>
      </c>
      <c r="E491" s="11">
        <f t="shared" si="103"/>
        <v>20</v>
      </c>
      <c r="F491" s="28">
        <f t="shared" si="104"/>
        <v>4.1347536780525062E-3</v>
      </c>
      <c r="G491" s="28">
        <f t="shared" si="105"/>
        <v>6.2995522807750845E-3</v>
      </c>
      <c r="H491" s="27">
        <f t="shared" si="99"/>
        <v>0</v>
      </c>
      <c r="I491" s="27">
        <f t="shared" si="100"/>
        <v>1</v>
      </c>
      <c r="J491" s="27">
        <f t="shared" si="101"/>
        <v>0</v>
      </c>
      <c r="K491" s="28">
        <f t="shared" si="106"/>
        <v>4.1347536780525062E-3</v>
      </c>
      <c r="L491" s="28">
        <f t="shared" si="107"/>
        <v>6.2995522807750845E-3</v>
      </c>
      <c r="M491" s="28">
        <f t="shared" si="108"/>
        <v>0</v>
      </c>
      <c r="N491" s="28">
        <f t="shared" si="109"/>
        <v>0</v>
      </c>
      <c r="O491" s="28">
        <f t="shared" si="102"/>
        <v>0</v>
      </c>
      <c r="P491" s="28">
        <f t="shared" si="110"/>
        <v>-2.1647986027225783E-3</v>
      </c>
      <c r="Q491" s="13">
        <f t="shared" si="111"/>
        <v>0</v>
      </c>
    </row>
    <row r="492" spans="1:17" x14ac:dyDescent="0.25">
      <c r="A492" s="9">
        <f t="shared" si="98"/>
        <v>38139</v>
      </c>
      <c r="B492" s="18">
        <v>38168</v>
      </c>
      <c r="C492" s="26">
        <v>77.218894958496094</v>
      </c>
      <c r="D492" s="19">
        <v>42.064586639404297</v>
      </c>
      <c r="E492" s="11">
        <f t="shared" si="103"/>
        <v>21</v>
      </c>
      <c r="F492" s="28">
        <f t="shared" si="104"/>
        <v>5.3399657427888074E-3</v>
      </c>
      <c r="G492" s="28">
        <f t="shared" si="105"/>
        <v>1.021406251110344E-2</v>
      </c>
      <c r="H492" s="27">
        <f t="shared" si="99"/>
        <v>0</v>
      </c>
      <c r="I492" s="27">
        <f t="shared" si="100"/>
        <v>1</v>
      </c>
      <c r="J492" s="27">
        <f t="shared" si="101"/>
        <v>0</v>
      </c>
      <c r="K492" s="28">
        <f t="shared" si="106"/>
        <v>5.3399657427888074E-3</v>
      </c>
      <c r="L492" s="28">
        <f t="shared" si="107"/>
        <v>1.021406251110344E-2</v>
      </c>
      <c r="M492" s="28">
        <f t="shared" si="108"/>
        <v>0</v>
      </c>
      <c r="N492" s="28">
        <f t="shared" si="109"/>
        <v>0</v>
      </c>
      <c r="O492" s="28">
        <f t="shared" si="102"/>
        <v>0</v>
      </c>
      <c r="P492" s="28">
        <f t="shared" si="110"/>
        <v>-4.8740967683146329E-3</v>
      </c>
      <c r="Q492" s="13">
        <f t="shared" si="111"/>
        <v>0</v>
      </c>
    </row>
    <row r="493" spans="1:17" x14ac:dyDescent="0.25">
      <c r="A493" s="9">
        <f t="shared" si="98"/>
        <v>38169</v>
      </c>
      <c r="B493" s="18">
        <v>38169</v>
      </c>
      <c r="C493" s="26">
        <v>76.146858215332003</v>
      </c>
      <c r="D493" s="19">
        <v>42.143363952636697</v>
      </c>
      <c r="E493" s="11">
        <f t="shared" si="103"/>
        <v>1</v>
      </c>
      <c r="F493" s="28">
        <f t="shared" si="104"/>
        <v>-1.3980359783864428E-2</v>
      </c>
      <c r="G493" s="28">
        <f t="shared" si="105"/>
        <v>1.8710189634098154E-3</v>
      </c>
      <c r="H493" s="27">
        <f t="shared" si="99"/>
        <v>1</v>
      </c>
      <c r="I493" s="27">
        <f t="shared" si="100"/>
        <v>0</v>
      </c>
      <c r="J493" s="27">
        <f t="shared" si="101"/>
        <v>1</v>
      </c>
      <c r="K493" s="28">
        <f t="shared" si="106"/>
        <v>0</v>
      </c>
      <c r="L493" s="28">
        <f t="shared" si="107"/>
        <v>0</v>
      </c>
      <c r="M493" s="28">
        <f t="shared" si="108"/>
        <v>-1.3980359783864428E-2</v>
      </c>
      <c r="N493" s="28">
        <f t="shared" si="109"/>
        <v>1.8710189634098154E-3</v>
      </c>
      <c r="O493" s="28">
        <f t="shared" si="102"/>
        <v>-1.5851378747274242E-2</v>
      </c>
      <c r="P493" s="28">
        <f t="shared" si="110"/>
        <v>0</v>
      </c>
      <c r="Q493" s="13">
        <f t="shared" si="111"/>
        <v>-1.5851378747274242E-2</v>
      </c>
    </row>
    <row r="494" spans="1:17" x14ac:dyDescent="0.25">
      <c r="A494" s="9">
        <f t="shared" si="98"/>
        <v>38169</v>
      </c>
      <c r="B494" s="18">
        <v>38170</v>
      </c>
      <c r="C494" s="26">
        <v>76.106399536132798</v>
      </c>
      <c r="D494" s="19">
        <v>42.587642669677699</v>
      </c>
      <c r="E494" s="11">
        <f t="shared" si="103"/>
        <v>2</v>
      </c>
      <c r="F494" s="28">
        <f t="shared" si="104"/>
        <v>-5.3146554299109475E-4</v>
      </c>
      <c r="G494" s="28">
        <f t="shared" si="105"/>
        <v>1.0486899810968682E-2</v>
      </c>
      <c r="H494" s="27">
        <f t="shared" si="99"/>
        <v>1</v>
      </c>
      <c r="I494" s="27">
        <f t="shared" si="100"/>
        <v>0</v>
      </c>
      <c r="J494" s="27">
        <f t="shared" si="101"/>
        <v>1</v>
      </c>
      <c r="K494" s="28">
        <f t="shared" si="106"/>
        <v>0</v>
      </c>
      <c r="L494" s="28">
        <f t="shared" si="107"/>
        <v>0</v>
      </c>
      <c r="M494" s="28">
        <f t="shared" si="108"/>
        <v>-5.3146554299109475E-4</v>
      </c>
      <c r="N494" s="28">
        <f t="shared" si="109"/>
        <v>1.0486899810968682E-2</v>
      </c>
      <c r="O494" s="28">
        <f t="shared" si="102"/>
        <v>-1.1018365353959777E-2</v>
      </c>
      <c r="P494" s="28">
        <f t="shared" si="110"/>
        <v>0</v>
      </c>
      <c r="Q494" s="13">
        <f t="shared" si="111"/>
        <v>-1.1018365353959777E-2</v>
      </c>
    </row>
    <row r="495" spans="1:17" x14ac:dyDescent="0.25">
      <c r="A495" s="9">
        <f t="shared" si="98"/>
        <v>38169</v>
      </c>
      <c r="B495" s="18">
        <v>38174</v>
      </c>
      <c r="C495" s="26">
        <v>75.438926696777301</v>
      </c>
      <c r="D495" s="19">
        <v>42.516960144042898</v>
      </c>
      <c r="E495" s="11">
        <f t="shared" si="103"/>
        <v>3</v>
      </c>
      <c r="F495" s="28">
        <f t="shared" si="104"/>
        <v>-8.8089441242046162E-3</v>
      </c>
      <c r="G495" s="28">
        <f t="shared" si="105"/>
        <v>-1.6610744789349679E-3</v>
      </c>
      <c r="H495" s="27">
        <f t="shared" si="99"/>
        <v>1</v>
      </c>
      <c r="I495" s="27">
        <f t="shared" si="100"/>
        <v>0</v>
      </c>
      <c r="J495" s="27">
        <f t="shared" si="101"/>
        <v>1</v>
      </c>
      <c r="K495" s="28">
        <f t="shared" si="106"/>
        <v>0</v>
      </c>
      <c r="L495" s="28">
        <f t="shared" si="107"/>
        <v>0</v>
      </c>
      <c r="M495" s="28">
        <f t="shared" si="108"/>
        <v>-8.8089441242046162E-3</v>
      </c>
      <c r="N495" s="28">
        <f t="shared" si="109"/>
        <v>-1.6610744789349679E-3</v>
      </c>
      <c r="O495" s="28">
        <f t="shared" si="102"/>
        <v>-7.1478696452696479E-3</v>
      </c>
      <c r="P495" s="28">
        <f t="shared" si="110"/>
        <v>0</v>
      </c>
      <c r="Q495" s="13">
        <f t="shared" si="111"/>
        <v>-7.1478696452696479E-3</v>
      </c>
    </row>
    <row r="496" spans="1:17" x14ac:dyDescent="0.25">
      <c r="A496" s="9">
        <f t="shared" si="98"/>
        <v>38169</v>
      </c>
      <c r="B496" s="18">
        <v>38175</v>
      </c>
      <c r="C496" s="26">
        <v>75.661445617675696</v>
      </c>
      <c r="D496" s="19">
        <v>42.532131195068303</v>
      </c>
      <c r="E496" s="11">
        <f t="shared" si="103"/>
        <v>4</v>
      </c>
      <c r="F496" s="28">
        <f t="shared" si="104"/>
        <v>2.9453148043299435E-3</v>
      </c>
      <c r="G496" s="28">
        <f t="shared" si="105"/>
        <v>3.5675986533061256E-4</v>
      </c>
      <c r="H496" s="27">
        <f t="shared" si="99"/>
        <v>1</v>
      </c>
      <c r="I496" s="27">
        <f t="shared" si="100"/>
        <v>0</v>
      </c>
      <c r="J496" s="27">
        <f t="shared" si="101"/>
        <v>1</v>
      </c>
      <c r="K496" s="28">
        <f t="shared" si="106"/>
        <v>0</v>
      </c>
      <c r="L496" s="28">
        <f t="shared" si="107"/>
        <v>0</v>
      </c>
      <c r="M496" s="28">
        <f t="shared" si="108"/>
        <v>2.9453148043299435E-3</v>
      </c>
      <c r="N496" s="28">
        <f t="shared" si="109"/>
        <v>3.5675986533061256E-4</v>
      </c>
      <c r="O496" s="28">
        <f t="shared" si="102"/>
        <v>2.5885549389993308E-3</v>
      </c>
      <c r="P496" s="28">
        <f t="shared" si="110"/>
        <v>0</v>
      </c>
      <c r="Q496" s="13">
        <f t="shared" si="111"/>
        <v>2.5885549389993308E-3</v>
      </c>
    </row>
    <row r="497" spans="1:17" x14ac:dyDescent="0.25">
      <c r="A497" s="9">
        <f t="shared" si="98"/>
        <v>38169</v>
      </c>
      <c r="B497" s="18">
        <v>38176</v>
      </c>
      <c r="C497" s="26">
        <v>75.135566711425696</v>
      </c>
      <c r="D497" s="19">
        <v>42.557376861572202</v>
      </c>
      <c r="E497" s="11">
        <f t="shared" si="103"/>
        <v>5</v>
      </c>
      <c r="F497" s="28">
        <f t="shared" si="104"/>
        <v>-6.974687760229966E-3</v>
      </c>
      <c r="G497" s="28">
        <f t="shared" si="105"/>
        <v>5.9339083798381142E-4</v>
      </c>
      <c r="H497" s="27">
        <f t="shared" si="99"/>
        <v>1</v>
      </c>
      <c r="I497" s="27">
        <f t="shared" si="100"/>
        <v>0</v>
      </c>
      <c r="J497" s="27">
        <f t="shared" si="101"/>
        <v>1</v>
      </c>
      <c r="K497" s="28">
        <f t="shared" si="106"/>
        <v>0</v>
      </c>
      <c r="L497" s="28">
        <f t="shared" si="107"/>
        <v>0</v>
      </c>
      <c r="M497" s="28">
        <f t="shared" si="108"/>
        <v>-6.974687760229966E-3</v>
      </c>
      <c r="N497" s="28">
        <f t="shared" si="109"/>
        <v>5.9339083798381142E-4</v>
      </c>
      <c r="O497" s="28">
        <f t="shared" si="102"/>
        <v>-7.5680785982137778E-3</v>
      </c>
      <c r="P497" s="28">
        <f t="shared" si="110"/>
        <v>0</v>
      </c>
      <c r="Q497" s="13">
        <f t="shared" si="111"/>
        <v>-7.5680785982137778E-3</v>
      </c>
    </row>
    <row r="498" spans="1:17" x14ac:dyDescent="0.25">
      <c r="A498" s="9">
        <f t="shared" si="98"/>
        <v>38169</v>
      </c>
      <c r="B498" s="18">
        <v>38177</v>
      </c>
      <c r="C498" s="26">
        <v>75.3310546875</v>
      </c>
      <c r="D498" s="19">
        <v>42.602779388427699</v>
      </c>
      <c r="E498" s="11">
        <f t="shared" si="103"/>
        <v>6</v>
      </c>
      <c r="F498" s="28">
        <f t="shared" si="104"/>
        <v>2.598424610697985E-3</v>
      </c>
      <c r="G498" s="28">
        <f t="shared" si="105"/>
        <v>1.0662857645297487E-3</v>
      </c>
      <c r="H498" s="27">
        <f t="shared" si="99"/>
        <v>1</v>
      </c>
      <c r="I498" s="27">
        <f t="shared" si="100"/>
        <v>0</v>
      </c>
      <c r="J498" s="27">
        <f t="shared" si="101"/>
        <v>0</v>
      </c>
      <c r="K498" s="28">
        <f t="shared" si="106"/>
        <v>0</v>
      </c>
      <c r="L498" s="28">
        <f t="shared" si="107"/>
        <v>0</v>
      </c>
      <c r="M498" s="28">
        <f t="shared" si="108"/>
        <v>0</v>
      </c>
      <c r="N498" s="28">
        <f t="shared" si="109"/>
        <v>0</v>
      </c>
      <c r="O498" s="28">
        <f t="shared" si="102"/>
        <v>1.5321388461682363E-3</v>
      </c>
      <c r="P498" s="28">
        <f t="shared" si="110"/>
        <v>0</v>
      </c>
      <c r="Q498" s="13">
        <f t="shared" si="111"/>
        <v>0</v>
      </c>
    </row>
    <row r="499" spans="1:17" x14ac:dyDescent="0.25">
      <c r="A499" s="9">
        <f t="shared" si="98"/>
        <v>38169</v>
      </c>
      <c r="B499" s="18">
        <v>38180</v>
      </c>
      <c r="C499" s="26">
        <v>75.364791870117102</v>
      </c>
      <c r="D499" s="19">
        <v>42.663394927978501</v>
      </c>
      <c r="E499" s="11">
        <f t="shared" si="103"/>
        <v>7</v>
      </c>
      <c r="F499" s="28">
        <f t="shared" si="104"/>
        <v>4.4775199783408731E-4</v>
      </c>
      <c r="G499" s="28">
        <f t="shared" si="105"/>
        <v>1.4217959289948459E-3</v>
      </c>
      <c r="H499" s="27">
        <f t="shared" si="99"/>
        <v>1</v>
      </c>
      <c r="I499" s="27">
        <f t="shared" si="100"/>
        <v>0</v>
      </c>
      <c r="J499" s="27">
        <f t="shared" si="101"/>
        <v>0</v>
      </c>
      <c r="K499" s="28">
        <f t="shared" si="106"/>
        <v>0</v>
      </c>
      <c r="L499" s="28">
        <f t="shared" si="107"/>
        <v>0</v>
      </c>
      <c r="M499" s="28">
        <f t="shared" si="108"/>
        <v>0</v>
      </c>
      <c r="N499" s="28">
        <f t="shared" si="109"/>
        <v>0</v>
      </c>
      <c r="O499" s="28">
        <f t="shared" si="102"/>
        <v>-9.7404393116075859E-4</v>
      </c>
      <c r="P499" s="28">
        <f t="shared" si="110"/>
        <v>0</v>
      </c>
      <c r="Q499" s="13">
        <f t="shared" si="111"/>
        <v>0</v>
      </c>
    </row>
    <row r="500" spans="1:17" x14ac:dyDescent="0.25">
      <c r="A500" s="9">
        <f t="shared" si="98"/>
        <v>38169</v>
      </c>
      <c r="B500" s="18">
        <v>38181</v>
      </c>
      <c r="C500" s="26">
        <v>75.418731689453097</v>
      </c>
      <c r="D500" s="19">
        <v>42.5371894836425</v>
      </c>
      <c r="E500" s="11">
        <f t="shared" si="103"/>
        <v>8</v>
      </c>
      <c r="F500" s="28">
        <f t="shared" si="104"/>
        <v>7.1546042118575089E-4</v>
      </c>
      <c r="G500" s="28">
        <f t="shared" si="105"/>
        <v>-2.9625509616685547E-3</v>
      </c>
      <c r="H500" s="27">
        <f t="shared" si="99"/>
        <v>1</v>
      </c>
      <c r="I500" s="27">
        <f t="shared" si="100"/>
        <v>0</v>
      </c>
      <c r="J500" s="27">
        <f t="shared" si="101"/>
        <v>0</v>
      </c>
      <c r="K500" s="28">
        <f t="shared" si="106"/>
        <v>0</v>
      </c>
      <c r="L500" s="28">
        <f t="shared" si="107"/>
        <v>0</v>
      </c>
      <c r="M500" s="28">
        <f t="shared" si="108"/>
        <v>0</v>
      </c>
      <c r="N500" s="28">
        <f t="shared" si="109"/>
        <v>0</v>
      </c>
      <c r="O500" s="28">
        <f t="shared" si="102"/>
        <v>3.6780113828543057E-3</v>
      </c>
      <c r="P500" s="28">
        <f t="shared" si="110"/>
        <v>0</v>
      </c>
      <c r="Q500" s="13">
        <f t="shared" si="111"/>
        <v>0</v>
      </c>
    </row>
    <row r="501" spans="1:17" x14ac:dyDescent="0.25">
      <c r="A501" s="9">
        <f t="shared" si="98"/>
        <v>38169</v>
      </c>
      <c r="B501" s="18">
        <v>38182</v>
      </c>
      <c r="C501" s="26">
        <v>75.189476013183594</v>
      </c>
      <c r="D501" s="19">
        <v>42.552299499511697</v>
      </c>
      <c r="E501" s="11">
        <f t="shared" si="103"/>
        <v>9</v>
      </c>
      <c r="F501" s="28">
        <f t="shared" si="104"/>
        <v>-3.0444005255156129E-3</v>
      </c>
      <c r="G501" s="28">
        <f t="shared" si="105"/>
        <v>3.5515587667974563E-4</v>
      </c>
      <c r="H501" s="27">
        <f t="shared" si="99"/>
        <v>1</v>
      </c>
      <c r="I501" s="27">
        <f t="shared" si="100"/>
        <v>0</v>
      </c>
      <c r="J501" s="27">
        <f t="shared" si="101"/>
        <v>0</v>
      </c>
      <c r="K501" s="28">
        <f t="shared" si="106"/>
        <v>0</v>
      </c>
      <c r="L501" s="28">
        <f t="shared" si="107"/>
        <v>0</v>
      </c>
      <c r="M501" s="28">
        <f t="shared" si="108"/>
        <v>0</v>
      </c>
      <c r="N501" s="28">
        <f t="shared" si="109"/>
        <v>0</v>
      </c>
      <c r="O501" s="28">
        <f t="shared" si="102"/>
        <v>-3.3995564021953584E-3</v>
      </c>
      <c r="P501" s="28">
        <f t="shared" si="110"/>
        <v>0</v>
      </c>
      <c r="Q501" s="13">
        <f t="shared" si="111"/>
        <v>0</v>
      </c>
    </row>
    <row r="502" spans="1:17" x14ac:dyDescent="0.25">
      <c r="A502" s="9">
        <f t="shared" si="98"/>
        <v>38169</v>
      </c>
      <c r="B502" s="18">
        <v>38183</v>
      </c>
      <c r="C502" s="26">
        <v>74.704032897949205</v>
      </c>
      <c r="D502" s="19">
        <v>42.5977363586425</v>
      </c>
      <c r="E502" s="11">
        <f t="shared" si="103"/>
        <v>10</v>
      </c>
      <c r="F502" s="28">
        <f t="shared" si="104"/>
        <v>-6.4771959233238877E-3</v>
      </c>
      <c r="G502" s="28">
        <f t="shared" si="105"/>
        <v>1.067218891581904E-3</v>
      </c>
      <c r="H502" s="27">
        <f t="shared" si="99"/>
        <v>1</v>
      </c>
      <c r="I502" s="27">
        <f t="shared" si="100"/>
        <v>0</v>
      </c>
      <c r="J502" s="27">
        <f t="shared" si="101"/>
        <v>0</v>
      </c>
      <c r="K502" s="28">
        <f t="shared" si="106"/>
        <v>0</v>
      </c>
      <c r="L502" s="28">
        <f t="shared" si="107"/>
        <v>0</v>
      </c>
      <c r="M502" s="28">
        <f t="shared" si="108"/>
        <v>0</v>
      </c>
      <c r="N502" s="28">
        <f t="shared" si="109"/>
        <v>0</v>
      </c>
      <c r="O502" s="28">
        <f t="shared" si="102"/>
        <v>-7.5444148149057914E-3</v>
      </c>
      <c r="P502" s="28">
        <f t="shared" si="110"/>
        <v>0</v>
      </c>
      <c r="Q502" s="13">
        <f t="shared" si="111"/>
        <v>0</v>
      </c>
    </row>
    <row r="503" spans="1:17" x14ac:dyDescent="0.25">
      <c r="A503" s="9">
        <f t="shared" si="98"/>
        <v>38169</v>
      </c>
      <c r="B503" s="18">
        <v>38184</v>
      </c>
      <c r="C503" s="26">
        <v>74.643379211425696</v>
      </c>
      <c r="D503" s="19">
        <v>43.163238525390597</v>
      </c>
      <c r="E503" s="11">
        <f t="shared" si="103"/>
        <v>11</v>
      </c>
      <c r="F503" s="28">
        <f t="shared" si="104"/>
        <v>-8.1224962657912183E-4</v>
      </c>
      <c r="G503" s="28">
        <f t="shared" si="105"/>
        <v>1.3188058175185844E-2</v>
      </c>
      <c r="H503" s="27">
        <f t="shared" si="99"/>
        <v>1</v>
      </c>
      <c r="I503" s="27">
        <f t="shared" si="100"/>
        <v>0</v>
      </c>
      <c r="J503" s="27">
        <f t="shared" si="101"/>
        <v>0</v>
      </c>
      <c r="K503" s="28">
        <f t="shared" si="106"/>
        <v>0</v>
      </c>
      <c r="L503" s="28">
        <f t="shared" si="107"/>
        <v>0</v>
      </c>
      <c r="M503" s="28">
        <f t="shared" si="108"/>
        <v>0</v>
      </c>
      <c r="N503" s="28">
        <f t="shared" si="109"/>
        <v>0</v>
      </c>
      <c r="O503" s="28">
        <f t="shared" si="102"/>
        <v>-1.4000307801764965E-2</v>
      </c>
      <c r="P503" s="28">
        <f t="shared" si="110"/>
        <v>0</v>
      </c>
      <c r="Q503" s="13">
        <f t="shared" si="111"/>
        <v>0</v>
      </c>
    </row>
    <row r="504" spans="1:17" x14ac:dyDescent="0.25">
      <c r="A504" s="9">
        <f t="shared" si="98"/>
        <v>38169</v>
      </c>
      <c r="B504" s="18">
        <v>38187</v>
      </c>
      <c r="C504" s="26">
        <v>74.326469421386705</v>
      </c>
      <c r="D504" s="19">
        <v>43.193511962890597</v>
      </c>
      <c r="E504" s="11">
        <f t="shared" si="103"/>
        <v>12</v>
      </c>
      <c r="F504" s="28">
        <f t="shared" si="104"/>
        <v>-4.2546900734072128E-3</v>
      </c>
      <c r="G504" s="28">
        <f t="shared" si="105"/>
        <v>7.0112500919665107E-4</v>
      </c>
      <c r="H504" s="27">
        <f t="shared" si="99"/>
        <v>1</v>
      </c>
      <c r="I504" s="27">
        <f t="shared" si="100"/>
        <v>0</v>
      </c>
      <c r="J504" s="27">
        <f t="shared" si="101"/>
        <v>0</v>
      </c>
      <c r="K504" s="28">
        <f t="shared" si="106"/>
        <v>0</v>
      </c>
      <c r="L504" s="28">
        <f t="shared" si="107"/>
        <v>0</v>
      </c>
      <c r="M504" s="28">
        <f t="shared" si="108"/>
        <v>0</v>
      </c>
      <c r="N504" s="28">
        <f t="shared" si="109"/>
        <v>0</v>
      </c>
      <c r="O504" s="28">
        <f t="shared" si="102"/>
        <v>-4.9558150826038636E-3</v>
      </c>
      <c r="P504" s="28">
        <f t="shared" si="110"/>
        <v>0</v>
      </c>
      <c r="Q504" s="13">
        <f t="shared" si="111"/>
        <v>0</v>
      </c>
    </row>
    <row r="505" spans="1:17" x14ac:dyDescent="0.25">
      <c r="A505" s="9">
        <f t="shared" si="98"/>
        <v>38169</v>
      </c>
      <c r="B505" s="18">
        <v>38188</v>
      </c>
      <c r="C505" s="26">
        <v>75.270378112792898</v>
      </c>
      <c r="D505" s="19">
        <v>42.804771423339801</v>
      </c>
      <c r="E505" s="11">
        <f t="shared" si="103"/>
        <v>13</v>
      </c>
      <c r="F505" s="28">
        <f t="shared" si="104"/>
        <v>1.2619533547574837E-2</v>
      </c>
      <c r="G505" s="28">
        <f t="shared" si="105"/>
        <v>-9.0407196989674681E-3</v>
      </c>
      <c r="H505" s="27">
        <f t="shared" si="99"/>
        <v>1</v>
      </c>
      <c r="I505" s="27">
        <f t="shared" si="100"/>
        <v>0</v>
      </c>
      <c r="J505" s="27">
        <f t="shared" si="101"/>
        <v>0</v>
      </c>
      <c r="K505" s="28">
        <f t="shared" si="106"/>
        <v>0</v>
      </c>
      <c r="L505" s="28">
        <f t="shared" si="107"/>
        <v>0</v>
      </c>
      <c r="M505" s="28">
        <f t="shared" si="108"/>
        <v>0</v>
      </c>
      <c r="N505" s="28">
        <f t="shared" si="109"/>
        <v>0</v>
      </c>
      <c r="O505" s="28">
        <f t="shared" si="102"/>
        <v>2.1660253246542305E-2</v>
      </c>
      <c r="P505" s="28">
        <f t="shared" si="110"/>
        <v>0</v>
      </c>
      <c r="Q505" s="13">
        <f t="shared" si="111"/>
        <v>0</v>
      </c>
    </row>
    <row r="506" spans="1:17" x14ac:dyDescent="0.25">
      <c r="A506" s="9">
        <f t="shared" si="98"/>
        <v>38169</v>
      </c>
      <c r="B506" s="18">
        <v>38189</v>
      </c>
      <c r="C506" s="26">
        <v>73.881477355957003</v>
      </c>
      <c r="D506" s="19">
        <v>42.688632965087798</v>
      </c>
      <c r="E506" s="11">
        <f t="shared" si="103"/>
        <v>14</v>
      </c>
      <c r="F506" s="28">
        <f t="shared" si="104"/>
        <v>-1.8624520625545052E-2</v>
      </c>
      <c r="G506" s="28">
        <f t="shared" si="105"/>
        <v>-2.7169003392229301E-3</v>
      </c>
      <c r="H506" s="27">
        <f t="shared" si="99"/>
        <v>1</v>
      </c>
      <c r="I506" s="27">
        <f t="shared" si="100"/>
        <v>0</v>
      </c>
      <c r="J506" s="27">
        <f t="shared" si="101"/>
        <v>0</v>
      </c>
      <c r="K506" s="28">
        <f t="shared" si="106"/>
        <v>0</v>
      </c>
      <c r="L506" s="28">
        <f t="shared" si="107"/>
        <v>0</v>
      </c>
      <c r="M506" s="28">
        <f t="shared" si="108"/>
        <v>0</v>
      </c>
      <c r="N506" s="28">
        <f t="shared" si="109"/>
        <v>0</v>
      </c>
      <c r="O506" s="28">
        <f t="shared" si="102"/>
        <v>-1.5907620286322123E-2</v>
      </c>
      <c r="P506" s="28">
        <f t="shared" si="110"/>
        <v>0</v>
      </c>
      <c r="Q506" s="13">
        <f t="shared" si="111"/>
        <v>0</v>
      </c>
    </row>
    <row r="507" spans="1:17" x14ac:dyDescent="0.25">
      <c r="A507" s="9">
        <f t="shared" si="98"/>
        <v>38169</v>
      </c>
      <c r="B507" s="18">
        <v>38190</v>
      </c>
      <c r="C507" s="26">
        <v>74.083732604980398</v>
      </c>
      <c r="D507" s="19">
        <v>42.749191284179602</v>
      </c>
      <c r="E507" s="11">
        <f t="shared" si="103"/>
        <v>15</v>
      </c>
      <c r="F507" s="28">
        <f t="shared" si="104"/>
        <v>2.7338233770567788E-3</v>
      </c>
      <c r="G507" s="28">
        <f t="shared" si="105"/>
        <v>1.4175999860803346E-3</v>
      </c>
      <c r="H507" s="27">
        <f t="shared" si="99"/>
        <v>1</v>
      </c>
      <c r="I507" s="27">
        <f t="shared" si="100"/>
        <v>0</v>
      </c>
      <c r="J507" s="27">
        <f t="shared" si="101"/>
        <v>0</v>
      </c>
      <c r="K507" s="28">
        <f t="shared" si="106"/>
        <v>0</v>
      </c>
      <c r="L507" s="28">
        <f t="shared" si="107"/>
        <v>0</v>
      </c>
      <c r="M507" s="28">
        <f t="shared" si="108"/>
        <v>0</v>
      </c>
      <c r="N507" s="28">
        <f t="shared" si="109"/>
        <v>0</v>
      </c>
      <c r="O507" s="28">
        <f t="shared" si="102"/>
        <v>1.3162233909764442E-3</v>
      </c>
      <c r="P507" s="28">
        <f t="shared" si="110"/>
        <v>0</v>
      </c>
      <c r="Q507" s="13">
        <f t="shared" si="111"/>
        <v>0</v>
      </c>
    </row>
    <row r="508" spans="1:17" x14ac:dyDescent="0.25">
      <c r="A508" s="9">
        <f t="shared" si="98"/>
        <v>38169</v>
      </c>
      <c r="B508" s="18">
        <v>38191</v>
      </c>
      <c r="C508" s="26">
        <v>73.463462829589801</v>
      </c>
      <c r="D508" s="19">
        <v>42.890590667724602</v>
      </c>
      <c r="E508" s="11">
        <f t="shared" si="103"/>
        <v>16</v>
      </c>
      <c r="F508" s="28">
        <f t="shared" si="104"/>
        <v>-8.407796942795337E-3</v>
      </c>
      <c r="G508" s="28">
        <f t="shared" si="105"/>
        <v>3.3021922478708465E-3</v>
      </c>
      <c r="H508" s="27">
        <f t="shared" si="99"/>
        <v>0</v>
      </c>
      <c r="I508" s="27">
        <f t="shared" si="100"/>
        <v>1</v>
      </c>
      <c r="J508" s="27">
        <f t="shared" si="101"/>
        <v>0</v>
      </c>
      <c r="K508" s="28">
        <f t="shared" si="106"/>
        <v>-8.407796942795337E-3</v>
      </c>
      <c r="L508" s="28">
        <f t="shared" si="107"/>
        <v>3.3021922478708465E-3</v>
      </c>
      <c r="M508" s="28">
        <f t="shared" si="108"/>
        <v>0</v>
      </c>
      <c r="N508" s="28">
        <f t="shared" si="109"/>
        <v>0</v>
      </c>
      <c r="O508" s="28">
        <f t="shared" si="102"/>
        <v>0</v>
      </c>
      <c r="P508" s="28">
        <f t="shared" si="110"/>
        <v>-1.1709989190666183E-2</v>
      </c>
      <c r="Q508" s="13">
        <f t="shared" si="111"/>
        <v>0</v>
      </c>
    </row>
    <row r="509" spans="1:17" x14ac:dyDescent="0.25">
      <c r="A509" s="9">
        <f t="shared" si="98"/>
        <v>38169</v>
      </c>
      <c r="B509" s="18">
        <v>38194</v>
      </c>
      <c r="C509" s="26">
        <v>73.321846008300696</v>
      </c>
      <c r="D509" s="19">
        <v>42.688632965087798</v>
      </c>
      <c r="E509" s="11">
        <f t="shared" si="103"/>
        <v>17</v>
      </c>
      <c r="F509" s="28">
        <f t="shared" si="104"/>
        <v>-1.9295781893995409E-3</v>
      </c>
      <c r="G509" s="28">
        <f t="shared" si="105"/>
        <v>-4.7197922339512746E-3</v>
      </c>
      <c r="H509" s="27">
        <f t="shared" si="99"/>
        <v>0</v>
      </c>
      <c r="I509" s="27">
        <f t="shared" si="100"/>
        <v>1</v>
      </c>
      <c r="J509" s="27">
        <f t="shared" si="101"/>
        <v>0</v>
      </c>
      <c r="K509" s="28">
        <f t="shared" si="106"/>
        <v>-1.9295781893995409E-3</v>
      </c>
      <c r="L509" s="28">
        <f t="shared" si="107"/>
        <v>-4.7197922339512746E-3</v>
      </c>
      <c r="M509" s="28">
        <f t="shared" si="108"/>
        <v>0</v>
      </c>
      <c r="N509" s="28">
        <f t="shared" si="109"/>
        <v>0</v>
      </c>
      <c r="O509" s="28">
        <f t="shared" si="102"/>
        <v>0</v>
      </c>
      <c r="P509" s="28">
        <f t="shared" si="110"/>
        <v>2.7902140445517339E-3</v>
      </c>
      <c r="Q509" s="13">
        <f t="shared" si="111"/>
        <v>0</v>
      </c>
    </row>
    <row r="510" spans="1:17" x14ac:dyDescent="0.25">
      <c r="A510" s="9">
        <f t="shared" si="98"/>
        <v>38169</v>
      </c>
      <c r="B510" s="18">
        <v>38195</v>
      </c>
      <c r="C510" s="26">
        <v>74.009559631347599</v>
      </c>
      <c r="D510" s="19">
        <v>42.113033294677699</v>
      </c>
      <c r="E510" s="11">
        <f t="shared" si="103"/>
        <v>18</v>
      </c>
      <c r="F510" s="28">
        <f t="shared" si="104"/>
        <v>9.3356689952738721E-3</v>
      </c>
      <c r="G510" s="28">
        <f t="shared" si="105"/>
        <v>-1.3575405664088911E-2</v>
      </c>
      <c r="H510" s="27">
        <f t="shared" si="99"/>
        <v>0</v>
      </c>
      <c r="I510" s="27">
        <f t="shared" si="100"/>
        <v>1</v>
      </c>
      <c r="J510" s="27">
        <f t="shared" si="101"/>
        <v>0</v>
      </c>
      <c r="K510" s="28">
        <f t="shared" si="106"/>
        <v>9.3356689952738721E-3</v>
      </c>
      <c r="L510" s="28">
        <f t="shared" si="107"/>
        <v>-1.3575405664088911E-2</v>
      </c>
      <c r="M510" s="28">
        <f t="shared" si="108"/>
        <v>0</v>
      </c>
      <c r="N510" s="28">
        <f t="shared" si="109"/>
        <v>0</v>
      </c>
      <c r="O510" s="28">
        <f t="shared" si="102"/>
        <v>0</v>
      </c>
      <c r="P510" s="28">
        <f t="shared" si="110"/>
        <v>2.2911074659362783E-2</v>
      </c>
      <c r="Q510" s="13">
        <f t="shared" si="111"/>
        <v>0</v>
      </c>
    </row>
    <row r="511" spans="1:17" x14ac:dyDescent="0.25">
      <c r="A511" s="9">
        <f t="shared" si="98"/>
        <v>38169</v>
      </c>
      <c r="B511" s="18">
        <v>38196</v>
      </c>
      <c r="C511" s="26">
        <v>74.232070922851506</v>
      </c>
      <c r="D511" s="19">
        <v>42.118068695068303</v>
      </c>
      <c r="E511" s="11">
        <f t="shared" si="103"/>
        <v>19</v>
      </c>
      <c r="F511" s="28">
        <f t="shared" si="104"/>
        <v>3.0020104039498231E-3</v>
      </c>
      <c r="G511" s="28">
        <f t="shared" si="105"/>
        <v>1.1956154621402432E-4</v>
      </c>
      <c r="H511" s="27">
        <f t="shared" si="99"/>
        <v>0</v>
      </c>
      <c r="I511" s="27">
        <f t="shared" si="100"/>
        <v>1</v>
      </c>
      <c r="J511" s="27">
        <f t="shared" si="101"/>
        <v>0</v>
      </c>
      <c r="K511" s="28">
        <f t="shared" si="106"/>
        <v>3.0020104039498231E-3</v>
      </c>
      <c r="L511" s="28">
        <f t="shared" si="107"/>
        <v>1.1956154621402432E-4</v>
      </c>
      <c r="M511" s="28">
        <f t="shared" si="108"/>
        <v>0</v>
      </c>
      <c r="N511" s="28">
        <f t="shared" si="109"/>
        <v>0</v>
      </c>
      <c r="O511" s="28">
        <f t="shared" si="102"/>
        <v>0</v>
      </c>
      <c r="P511" s="28">
        <f t="shared" si="110"/>
        <v>2.8824488577357987E-3</v>
      </c>
      <c r="Q511" s="13">
        <f t="shared" si="111"/>
        <v>0</v>
      </c>
    </row>
    <row r="512" spans="1:17" x14ac:dyDescent="0.25">
      <c r="A512" s="9">
        <f t="shared" si="98"/>
        <v>38169</v>
      </c>
      <c r="B512" s="18">
        <v>38197</v>
      </c>
      <c r="C512" s="26">
        <v>74.548973083496094</v>
      </c>
      <c r="D512" s="19">
        <v>42.214012145996001</v>
      </c>
      <c r="E512" s="11">
        <f t="shared" si="103"/>
        <v>20</v>
      </c>
      <c r="F512" s="28">
        <f t="shared" si="104"/>
        <v>4.2599867746468678E-3</v>
      </c>
      <c r="G512" s="28">
        <f t="shared" si="105"/>
        <v>2.275373531994702E-3</v>
      </c>
      <c r="H512" s="27">
        <f t="shared" si="99"/>
        <v>0</v>
      </c>
      <c r="I512" s="27">
        <f t="shared" si="100"/>
        <v>1</v>
      </c>
      <c r="J512" s="27">
        <f t="shared" si="101"/>
        <v>0</v>
      </c>
      <c r="K512" s="28">
        <f t="shared" si="106"/>
        <v>4.2599867746468678E-3</v>
      </c>
      <c r="L512" s="28">
        <f t="shared" si="107"/>
        <v>2.275373531994702E-3</v>
      </c>
      <c r="M512" s="28">
        <f t="shared" si="108"/>
        <v>0</v>
      </c>
      <c r="N512" s="28">
        <f t="shared" si="109"/>
        <v>0</v>
      </c>
      <c r="O512" s="28">
        <f t="shared" si="102"/>
        <v>0</v>
      </c>
      <c r="P512" s="28">
        <f t="shared" si="110"/>
        <v>1.9846132426521658E-3</v>
      </c>
      <c r="Q512" s="13">
        <f t="shared" si="111"/>
        <v>0</v>
      </c>
    </row>
    <row r="513" spans="1:17" x14ac:dyDescent="0.25">
      <c r="A513" s="9">
        <f t="shared" si="98"/>
        <v>38169</v>
      </c>
      <c r="B513" s="18">
        <v>38198</v>
      </c>
      <c r="C513" s="26">
        <v>74.730979919433594</v>
      </c>
      <c r="D513" s="19">
        <v>42.708789825439403</v>
      </c>
      <c r="E513" s="11">
        <f t="shared" si="103"/>
        <v>21</v>
      </c>
      <c r="F513" s="28">
        <f t="shared" si="104"/>
        <v>2.4384644081440815E-3</v>
      </c>
      <c r="G513" s="28">
        <f t="shared" si="105"/>
        <v>1.1652542460353073E-2</v>
      </c>
      <c r="H513" s="27">
        <f t="shared" si="99"/>
        <v>0</v>
      </c>
      <c r="I513" s="27">
        <f t="shared" si="100"/>
        <v>1</v>
      </c>
      <c r="J513" s="27">
        <f t="shared" si="101"/>
        <v>0</v>
      </c>
      <c r="K513" s="28">
        <f t="shared" si="106"/>
        <v>2.4384644081440815E-3</v>
      </c>
      <c r="L513" s="28">
        <f t="shared" si="107"/>
        <v>1.1652542460353073E-2</v>
      </c>
      <c r="M513" s="28">
        <f t="shared" si="108"/>
        <v>0</v>
      </c>
      <c r="N513" s="28">
        <f t="shared" si="109"/>
        <v>0</v>
      </c>
      <c r="O513" s="28">
        <f t="shared" si="102"/>
        <v>0</v>
      </c>
      <c r="P513" s="28">
        <f t="shared" si="110"/>
        <v>-9.2140780522089911E-3</v>
      </c>
      <c r="Q513" s="13">
        <f t="shared" si="111"/>
        <v>0</v>
      </c>
    </row>
    <row r="514" spans="1:17" x14ac:dyDescent="0.25">
      <c r="A514" s="9">
        <f t="shared" si="98"/>
        <v>38200</v>
      </c>
      <c r="B514" s="18">
        <v>38201</v>
      </c>
      <c r="C514" s="26">
        <v>74.886093139648395</v>
      </c>
      <c r="D514" s="19">
        <v>42.764568328857401</v>
      </c>
      <c r="E514" s="11">
        <f t="shared" si="103"/>
        <v>1</v>
      </c>
      <c r="F514" s="28">
        <f t="shared" si="104"/>
        <v>2.0734702613312618E-3</v>
      </c>
      <c r="G514" s="28">
        <f t="shared" si="105"/>
        <v>1.3051671898828159E-3</v>
      </c>
      <c r="H514" s="27">
        <f t="shared" si="99"/>
        <v>1</v>
      </c>
      <c r="I514" s="27">
        <f t="shared" si="100"/>
        <v>0</v>
      </c>
      <c r="J514" s="27">
        <f t="shared" si="101"/>
        <v>1</v>
      </c>
      <c r="K514" s="28">
        <f t="shared" si="106"/>
        <v>0</v>
      </c>
      <c r="L514" s="28">
        <f t="shared" si="107"/>
        <v>0</v>
      </c>
      <c r="M514" s="28">
        <f t="shared" si="108"/>
        <v>2.0734702613312618E-3</v>
      </c>
      <c r="N514" s="28">
        <f t="shared" si="109"/>
        <v>1.3051671898828159E-3</v>
      </c>
      <c r="O514" s="28">
        <f t="shared" si="102"/>
        <v>7.6830307144844581E-4</v>
      </c>
      <c r="P514" s="28">
        <f t="shared" si="110"/>
        <v>0</v>
      </c>
      <c r="Q514" s="13">
        <f t="shared" si="111"/>
        <v>7.6830307144844581E-4</v>
      </c>
    </row>
    <row r="515" spans="1:17" x14ac:dyDescent="0.25">
      <c r="A515" s="9">
        <f t="shared" si="98"/>
        <v>38200</v>
      </c>
      <c r="B515" s="18">
        <v>38202</v>
      </c>
      <c r="C515" s="26">
        <v>74.306259155273395</v>
      </c>
      <c r="D515" s="19">
        <v>42.936912536621001</v>
      </c>
      <c r="E515" s="11">
        <f t="shared" si="103"/>
        <v>2</v>
      </c>
      <c r="F515" s="28">
        <f t="shared" si="104"/>
        <v>-7.7730110813658626E-3</v>
      </c>
      <c r="G515" s="28">
        <f t="shared" si="105"/>
        <v>4.0219711105731219E-3</v>
      </c>
      <c r="H515" s="27">
        <f t="shared" si="99"/>
        <v>1</v>
      </c>
      <c r="I515" s="27">
        <f t="shared" si="100"/>
        <v>0</v>
      </c>
      <c r="J515" s="27">
        <f t="shared" si="101"/>
        <v>1</v>
      </c>
      <c r="K515" s="28">
        <f t="shared" si="106"/>
        <v>0</v>
      </c>
      <c r="L515" s="28">
        <f t="shared" si="107"/>
        <v>0</v>
      </c>
      <c r="M515" s="28">
        <f t="shared" si="108"/>
        <v>-7.7730110813658626E-3</v>
      </c>
      <c r="N515" s="28">
        <f t="shared" si="109"/>
        <v>4.0219711105731219E-3</v>
      </c>
      <c r="O515" s="28">
        <f t="shared" si="102"/>
        <v>-1.1794982191938985E-2</v>
      </c>
      <c r="P515" s="28">
        <f t="shared" si="110"/>
        <v>0</v>
      </c>
      <c r="Q515" s="13">
        <f t="shared" si="111"/>
        <v>-1.1794982191938985E-2</v>
      </c>
    </row>
    <row r="516" spans="1:17" x14ac:dyDescent="0.25">
      <c r="A516" s="9">
        <f t="shared" si="98"/>
        <v>38200</v>
      </c>
      <c r="B516" s="18">
        <v>38203</v>
      </c>
      <c r="C516" s="26">
        <v>74.299537658691406</v>
      </c>
      <c r="D516" s="19">
        <v>42.957164764404297</v>
      </c>
      <c r="E516" s="11">
        <f t="shared" si="103"/>
        <v>3</v>
      </c>
      <c r="F516" s="28">
        <f t="shared" si="104"/>
        <v>-9.0460759010445177E-5</v>
      </c>
      <c r="G516" s="28">
        <f t="shared" si="105"/>
        <v>4.7156285497117591E-4</v>
      </c>
      <c r="H516" s="27">
        <f t="shared" si="99"/>
        <v>1</v>
      </c>
      <c r="I516" s="27">
        <f t="shared" si="100"/>
        <v>0</v>
      </c>
      <c r="J516" s="27">
        <f t="shared" si="101"/>
        <v>1</v>
      </c>
      <c r="K516" s="28">
        <f t="shared" si="106"/>
        <v>0</v>
      </c>
      <c r="L516" s="28">
        <f t="shared" si="107"/>
        <v>0</v>
      </c>
      <c r="M516" s="28">
        <f t="shared" si="108"/>
        <v>-9.0460759010445177E-5</v>
      </c>
      <c r="N516" s="28">
        <f t="shared" si="109"/>
        <v>4.7156285497117591E-4</v>
      </c>
      <c r="O516" s="28">
        <f t="shared" si="102"/>
        <v>-5.6202361398162112E-4</v>
      </c>
      <c r="P516" s="28">
        <f t="shared" si="110"/>
        <v>0</v>
      </c>
      <c r="Q516" s="13">
        <f t="shared" si="111"/>
        <v>-5.6202361398162112E-4</v>
      </c>
    </row>
    <row r="517" spans="1:17" x14ac:dyDescent="0.25">
      <c r="A517" s="9">
        <f t="shared" si="98"/>
        <v>38200</v>
      </c>
      <c r="B517" s="18">
        <v>38204</v>
      </c>
      <c r="C517" s="26">
        <v>73.085914611816406</v>
      </c>
      <c r="D517" s="19">
        <v>43.078815460205</v>
      </c>
      <c r="E517" s="11">
        <f t="shared" si="103"/>
        <v>4</v>
      </c>
      <c r="F517" s="28">
        <f t="shared" si="104"/>
        <v>-1.6469067455272303E-2</v>
      </c>
      <c r="G517" s="28">
        <f t="shared" si="105"/>
        <v>2.8279047104157458E-3</v>
      </c>
      <c r="H517" s="27">
        <f t="shared" si="99"/>
        <v>1</v>
      </c>
      <c r="I517" s="27">
        <f t="shared" si="100"/>
        <v>0</v>
      </c>
      <c r="J517" s="27">
        <f t="shared" si="101"/>
        <v>1</v>
      </c>
      <c r="K517" s="28">
        <f t="shared" si="106"/>
        <v>0</v>
      </c>
      <c r="L517" s="28">
        <f t="shared" si="107"/>
        <v>0</v>
      </c>
      <c r="M517" s="28">
        <f t="shared" si="108"/>
        <v>-1.6469067455272303E-2</v>
      </c>
      <c r="N517" s="28">
        <f t="shared" si="109"/>
        <v>2.8279047104157458E-3</v>
      </c>
      <c r="O517" s="28">
        <f t="shared" si="102"/>
        <v>-1.9296972165688049E-2</v>
      </c>
      <c r="P517" s="28">
        <f t="shared" si="110"/>
        <v>0</v>
      </c>
      <c r="Q517" s="13">
        <f t="shared" si="111"/>
        <v>-1.9296972165688049E-2</v>
      </c>
    </row>
    <row r="518" spans="1:17" x14ac:dyDescent="0.25">
      <c r="A518" s="9">
        <f t="shared" si="98"/>
        <v>38200</v>
      </c>
      <c r="B518" s="18">
        <v>38205</v>
      </c>
      <c r="C518" s="26">
        <v>72.040847778320298</v>
      </c>
      <c r="D518" s="19">
        <v>43.803623199462798</v>
      </c>
      <c r="E518" s="11">
        <f t="shared" si="103"/>
        <v>5</v>
      </c>
      <c r="F518" s="28">
        <f t="shared" si="104"/>
        <v>-1.4402373220894946E-2</v>
      </c>
      <c r="G518" s="28">
        <f t="shared" si="105"/>
        <v>1.668517978115517E-2</v>
      </c>
      <c r="H518" s="27">
        <f t="shared" si="99"/>
        <v>1</v>
      </c>
      <c r="I518" s="27">
        <f t="shared" si="100"/>
        <v>0</v>
      </c>
      <c r="J518" s="27">
        <f t="shared" si="101"/>
        <v>1</v>
      </c>
      <c r="K518" s="28">
        <f t="shared" si="106"/>
        <v>0</v>
      </c>
      <c r="L518" s="28">
        <f t="shared" si="107"/>
        <v>0</v>
      </c>
      <c r="M518" s="28">
        <f t="shared" si="108"/>
        <v>-1.4402373220894946E-2</v>
      </c>
      <c r="N518" s="28">
        <f t="shared" si="109"/>
        <v>1.668517978115517E-2</v>
      </c>
      <c r="O518" s="28">
        <f t="shared" si="102"/>
        <v>-3.1087553002050114E-2</v>
      </c>
      <c r="P518" s="28">
        <f t="shared" si="110"/>
        <v>0</v>
      </c>
      <c r="Q518" s="13">
        <f t="shared" si="111"/>
        <v>-3.1087553002050114E-2</v>
      </c>
    </row>
    <row r="519" spans="1:17" x14ac:dyDescent="0.25">
      <c r="A519" s="9">
        <f t="shared" si="98"/>
        <v>38200</v>
      </c>
      <c r="B519" s="18">
        <v>38208</v>
      </c>
      <c r="C519" s="26">
        <v>72.141990661621094</v>
      </c>
      <c r="D519" s="19">
        <v>43.651569366455</v>
      </c>
      <c r="E519" s="11">
        <f t="shared" si="103"/>
        <v>6</v>
      </c>
      <c r="F519" s="28">
        <f t="shared" si="104"/>
        <v>1.4029811173867329E-3</v>
      </c>
      <c r="G519" s="28">
        <f t="shared" si="105"/>
        <v>-3.47730035830392E-3</v>
      </c>
      <c r="H519" s="27">
        <f t="shared" si="99"/>
        <v>1</v>
      </c>
      <c r="I519" s="27">
        <f t="shared" si="100"/>
        <v>0</v>
      </c>
      <c r="J519" s="27">
        <f t="shared" si="101"/>
        <v>0</v>
      </c>
      <c r="K519" s="28">
        <f t="shared" si="106"/>
        <v>0</v>
      </c>
      <c r="L519" s="28">
        <f t="shared" si="107"/>
        <v>0</v>
      </c>
      <c r="M519" s="28">
        <f t="shared" si="108"/>
        <v>0</v>
      </c>
      <c r="N519" s="28">
        <f t="shared" si="109"/>
        <v>0</v>
      </c>
      <c r="O519" s="28">
        <f t="shared" si="102"/>
        <v>4.8802814756906529E-3</v>
      </c>
      <c r="P519" s="28">
        <f t="shared" si="110"/>
        <v>0</v>
      </c>
      <c r="Q519" s="13">
        <f t="shared" si="111"/>
        <v>0</v>
      </c>
    </row>
    <row r="520" spans="1:17" x14ac:dyDescent="0.25">
      <c r="A520" s="9">
        <f t="shared" si="98"/>
        <v>38200</v>
      </c>
      <c r="B520" s="18">
        <v>38209</v>
      </c>
      <c r="C520" s="26">
        <v>73.072425842285099</v>
      </c>
      <c r="D520" s="19">
        <v>43.494468688964801</v>
      </c>
      <c r="E520" s="11">
        <f t="shared" si="103"/>
        <v>7</v>
      </c>
      <c r="F520" s="28">
        <f t="shared" si="104"/>
        <v>1.2814814616822457E-2</v>
      </c>
      <c r="G520" s="28">
        <f t="shared" si="105"/>
        <v>-3.6054616177546134E-3</v>
      </c>
      <c r="H520" s="27">
        <f t="shared" si="99"/>
        <v>1</v>
      </c>
      <c r="I520" s="27">
        <f t="shared" si="100"/>
        <v>0</v>
      </c>
      <c r="J520" s="27">
        <f t="shared" si="101"/>
        <v>0</v>
      </c>
      <c r="K520" s="28">
        <f t="shared" si="106"/>
        <v>0</v>
      </c>
      <c r="L520" s="28">
        <f t="shared" si="107"/>
        <v>0</v>
      </c>
      <c r="M520" s="28">
        <f t="shared" si="108"/>
        <v>0</v>
      </c>
      <c r="N520" s="28">
        <f t="shared" si="109"/>
        <v>0</v>
      </c>
      <c r="O520" s="28">
        <f t="shared" si="102"/>
        <v>1.6420276234577071E-2</v>
      </c>
      <c r="P520" s="28">
        <f t="shared" si="110"/>
        <v>0</v>
      </c>
      <c r="Q520" s="13">
        <f t="shared" si="111"/>
        <v>0</v>
      </c>
    </row>
    <row r="521" spans="1:17" x14ac:dyDescent="0.25">
      <c r="A521" s="9">
        <f t="shared" si="98"/>
        <v>38200</v>
      </c>
      <c r="B521" s="18">
        <v>38210</v>
      </c>
      <c r="C521" s="26">
        <v>72.924079895019503</v>
      </c>
      <c r="D521" s="19">
        <v>43.6820259094238</v>
      </c>
      <c r="E521" s="11">
        <f t="shared" si="103"/>
        <v>8</v>
      </c>
      <c r="F521" s="28">
        <f t="shared" si="104"/>
        <v>-2.0321856001883094E-3</v>
      </c>
      <c r="G521" s="28">
        <f t="shared" si="105"/>
        <v>4.3029376373156514E-3</v>
      </c>
      <c r="H521" s="27">
        <f t="shared" si="99"/>
        <v>1</v>
      </c>
      <c r="I521" s="27">
        <f t="shared" si="100"/>
        <v>0</v>
      </c>
      <c r="J521" s="27">
        <f t="shared" si="101"/>
        <v>0</v>
      </c>
      <c r="K521" s="28">
        <f t="shared" si="106"/>
        <v>0</v>
      </c>
      <c r="L521" s="28">
        <f t="shared" si="107"/>
        <v>0</v>
      </c>
      <c r="M521" s="28">
        <f t="shared" si="108"/>
        <v>0</v>
      </c>
      <c r="N521" s="28">
        <f t="shared" si="109"/>
        <v>0</v>
      </c>
      <c r="O521" s="28">
        <f t="shared" si="102"/>
        <v>-6.3351232375039607E-3</v>
      </c>
      <c r="P521" s="28">
        <f t="shared" si="110"/>
        <v>0</v>
      </c>
      <c r="Q521" s="13">
        <f t="shared" si="111"/>
        <v>0</v>
      </c>
    </row>
    <row r="522" spans="1:17" x14ac:dyDescent="0.25">
      <c r="A522" s="9">
        <f t="shared" ref="A522:A585" si="112">DATE(YEAR(B522),MONTH(B522),1)</f>
        <v>38200</v>
      </c>
      <c r="B522" s="18">
        <v>38211</v>
      </c>
      <c r="C522" s="26">
        <v>72.128494262695298</v>
      </c>
      <c r="D522" s="19">
        <v>43.7732124328613</v>
      </c>
      <c r="E522" s="11">
        <f t="shared" si="103"/>
        <v>9</v>
      </c>
      <c r="F522" s="28">
        <f t="shared" si="104"/>
        <v>-1.0969727562427999E-2</v>
      </c>
      <c r="G522" s="28">
        <f t="shared" si="105"/>
        <v>2.0853309238062973E-3</v>
      </c>
      <c r="H522" s="27">
        <f t="shared" ref="H522:H585" si="113">IF(E522&lt;=$B$4,1,0)</f>
        <v>1</v>
      </c>
      <c r="I522" s="27">
        <f t="shared" ref="I522:I585" si="114">IF(E522&gt;$B$4,1,0)</f>
        <v>0</v>
      </c>
      <c r="J522" s="27">
        <f t="shared" ref="J522:J585" si="115">IF(E522&lt;=$B$5,1,0)</f>
        <v>0</v>
      </c>
      <c r="K522" s="28">
        <f t="shared" si="106"/>
        <v>0</v>
      </c>
      <c r="L522" s="28">
        <f t="shared" si="107"/>
        <v>0</v>
      </c>
      <c r="M522" s="28">
        <f t="shared" si="108"/>
        <v>0</v>
      </c>
      <c r="N522" s="28">
        <f t="shared" si="109"/>
        <v>0</v>
      </c>
      <c r="O522" s="28">
        <f t="shared" ref="O522:O585" si="116">(F522-G522)*H522</f>
        <v>-1.3055058486234295E-2</v>
      </c>
      <c r="P522" s="28">
        <f t="shared" si="110"/>
        <v>0</v>
      </c>
      <c r="Q522" s="13">
        <f t="shared" si="111"/>
        <v>0</v>
      </c>
    </row>
    <row r="523" spans="1:17" x14ac:dyDescent="0.25">
      <c r="A523" s="9">
        <f t="shared" si="112"/>
        <v>38200</v>
      </c>
      <c r="B523" s="18">
        <v>38212</v>
      </c>
      <c r="C523" s="26">
        <v>72.270088195800696</v>
      </c>
      <c r="D523" s="19">
        <v>43.915176391601499</v>
      </c>
      <c r="E523" s="11">
        <f t="shared" ref="E523:E586" si="117">IF(MONTH(B523)&lt;&gt;MONTH(B522),1,E522+1)</f>
        <v>10</v>
      </c>
      <c r="F523" s="28">
        <f t="shared" ref="F523:F586" si="118">LN(C523/C522)</f>
        <v>1.9611546883218198E-3</v>
      </c>
      <c r="G523" s="28">
        <f t="shared" ref="G523:G586" si="119">LN(D523/D522)</f>
        <v>3.2379220253478287E-3</v>
      </c>
      <c r="H523" s="27">
        <f t="shared" si="113"/>
        <v>1</v>
      </c>
      <c r="I523" s="27">
        <f t="shared" si="114"/>
        <v>0</v>
      </c>
      <c r="J523" s="27">
        <f t="shared" si="115"/>
        <v>0</v>
      </c>
      <c r="K523" s="28">
        <f t="shared" ref="K523:K586" si="120">I523*F523</f>
        <v>0</v>
      </c>
      <c r="L523" s="28">
        <f t="shared" ref="L523:L586" si="121">I523*G523</f>
        <v>0</v>
      </c>
      <c r="M523" s="28">
        <f t="shared" ref="M523:M586" si="122">F523*J523</f>
        <v>0</v>
      </c>
      <c r="N523" s="28">
        <f t="shared" ref="N523:N586" si="123">G523*J523</f>
        <v>0</v>
      </c>
      <c r="O523" s="28">
        <f t="shared" si="116"/>
        <v>-1.2767673370260089E-3</v>
      </c>
      <c r="P523" s="28">
        <f t="shared" ref="P523:P586" si="124">(F523-G523)*I523</f>
        <v>0</v>
      </c>
      <c r="Q523" s="13">
        <f t="shared" ref="Q523:Q586" si="125">(F523-G523)*J523</f>
        <v>0</v>
      </c>
    </row>
    <row r="524" spans="1:17" x14ac:dyDescent="0.25">
      <c r="A524" s="9">
        <f t="shared" si="112"/>
        <v>38200</v>
      </c>
      <c r="B524" s="18">
        <v>38215</v>
      </c>
      <c r="C524" s="26">
        <v>73.018478393554602</v>
      </c>
      <c r="D524" s="19">
        <v>43.763126373291001</v>
      </c>
      <c r="E524" s="11">
        <f t="shared" si="117"/>
        <v>11</v>
      </c>
      <c r="F524" s="28">
        <f t="shared" si="118"/>
        <v>1.0302212136111138E-2</v>
      </c>
      <c r="G524" s="28">
        <f t="shared" si="119"/>
        <v>-3.4683648277884062E-3</v>
      </c>
      <c r="H524" s="27">
        <f t="shared" si="113"/>
        <v>1</v>
      </c>
      <c r="I524" s="27">
        <f t="shared" si="114"/>
        <v>0</v>
      </c>
      <c r="J524" s="27">
        <f t="shared" si="115"/>
        <v>0</v>
      </c>
      <c r="K524" s="28">
        <f t="shared" si="120"/>
        <v>0</v>
      </c>
      <c r="L524" s="28">
        <f t="shared" si="121"/>
        <v>0</v>
      </c>
      <c r="M524" s="28">
        <f t="shared" si="122"/>
        <v>0</v>
      </c>
      <c r="N524" s="28">
        <f t="shared" si="123"/>
        <v>0</v>
      </c>
      <c r="O524" s="28">
        <f t="shared" si="116"/>
        <v>1.3770576963899543E-2</v>
      </c>
      <c r="P524" s="28">
        <f t="shared" si="124"/>
        <v>0</v>
      </c>
      <c r="Q524" s="13">
        <f t="shared" si="125"/>
        <v>0</v>
      </c>
    </row>
    <row r="525" spans="1:17" x14ac:dyDescent="0.25">
      <c r="A525" s="9">
        <f t="shared" si="112"/>
        <v>38200</v>
      </c>
      <c r="B525" s="18">
        <v>38216</v>
      </c>
      <c r="C525" s="26">
        <v>73.429756164550696</v>
      </c>
      <c r="D525" s="19">
        <v>44.011508941650298</v>
      </c>
      <c r="E525" s="11">
        <f t="shared" si="117"/>
        <v>12</v>
      </c>
      <c r="F525" s="28">
        <f t="shared" si="118"/>
        <v>5.6167130108116742E-3</v>
      </c>
      <c r="G525" s="28">
        <f t="shared" si="119"/>
        <v>5.6595673785883021E-3</v>
      </c>
      <c r="H525" s="27">
        <f t="shared" si="113"/>
        <v>1</v>
      </c>
      <c r="I525" s="27">
        <f t="shared" si="114"/>
        <v>0</v>
      </c>
      <c r="J525" s="27">
        <f t="shared" si="115"/>
        <v>0</v>
      </c>
      <c r="K525" s="28">
        <f t="shared" si="120"/>
        <v>0</v>
      </c>
      <c r="L525" s="28">
        <f t="shared" si="121"/>
        <v>0</v>
      </c>
      <c r="M525" s="28">
        <f t="shared" si="122"/>
        <v>0</v>
      </c>
      <c r="N525" s="28">
        <f t="shared" si="123"/>
        <v>0</v>
      </c>
      <c r="O525" s="28">
        <f t="shared" si="116"/>
        <v>-4.2854367776627884E-5</v>
      </c>
      <c r="P525" s="28">
        <f t="shared" si="124"/>
        <v>0</v>
      </c>
      <c r="Q525" s="13">
        <f t="shared" si="125"/>
        <v>0</v>
      </c>
    </row>
    <row r="526" spans="1:17" x14ac:dyDescent="0.25">
      <c r="A526" s="9">
        <f t="shared" si="112"/>
        <v>38200</v>
      </c>
      <c r="B526" s="18">
        <v>38217</v>
      </c>
      <c r="C526" s="26">
        <v>74.184890747070298</v>
      </c>
      <c r="D526" s="19">
        <v>43.798591613769503</v>
      </c>
      <c r="E526" s="11">
        <f t="shared" si="117"/>
        <v>13</v>
      </c>
      <c r="F526" s="28">
        <f t="shared" si="118"/>
        <v>1.0231249886129334E-2</v>
      </c>
      <c r="G526" s="28">
        <f t="shared" si="119"/>
        <v>-4.849504642653729E-3</v>
      </c>
      <c r="H526" s="27">
        <f t="shared" si="113"/>
        <v>1</v>
      </c>
      <c r="I526" s="27">
        <f t="shared" si="114"/>
        <v>0</v>
      </c>
      <c r="J526" s="27">
        <f t="shared" si="115"/>
        <v>0</v>
      </c>
      <c r="K526" s="28">
        <f t="shared" si="120"/>
        <v>0</v>
      </c>
      <c r="L526" s="28">
        <f t="shared" si="121"/>
        <v>0</v>
      </c>
      <c r="M526" s="28">
        <f t="shared" si="122"/>
        <v>0</v>
      </c>
      <c r="N526" s="28">
        <f t="shared" si="123"/>
        <v>0</v>
      </c>
      <c r="O526" s="28">
        <f t="shared" si="116"/>
        <v>1.5080754528783064E-2</v>
      </c>
      <c r="P526" s="28">
        <f t="shared" si="124"/>
        <v>0</v>
      </c>
      <c r="Q526" s="13">
        <f t="shared" si="125"/>
        <v>0</v>
      </c>
    </row>
    <row r="527" spans="1:17" x14ac:dyDescent="0.25">
      <c r="A527" s="9">
        <f t="shared" si="112"/>
        <v>38200</v>
      </c>
      <c r="B527" s="18">
        <v>38218</v>
      </c>
      <c r="C527" s="26">
        <v>73.969123840332003</v>
      </c>
      <c r="D527" s="19">
        <v>43.905040740966797</v>
      </c>
      <c r="E527" s="11">
        <f t="shared" si="117"/>
        <v>14</v>
      </c>
      <c r="F527" s="28">
        <f t="shared" si="118"/>
        <v>-2.9127399603357629E-3</v>
      </c>
      <c r="G527" s="28">
        <f t="shared" si="119"/>
        <v>2.427474817436822E-3</v>
      </c>
      <c r="H527" s="27">
        <f t="shared" si="113"/>
        <v>1</v>
      </c>
      <c r="I527" s="27">
        <f t="shared" si="114"/>
        <v>0</v>
      </c>
      <c r="J527" s="27">
        <f t="shared" si="115"/>
        <v>0</v>
      </c>
      <c r="K527" s="28">
        <f t="shared" si="120"/>
        <v>0</v>
      </c>
      <c r="L527" s="28">
        <f t="shared" si="121"/>
        <v>0</v>
      </c>
      <c r="M527" s="28">
        <f t="shared" si="122"/>
        <v>0</v>
      </c>
      <c r="N527" s="28">
        <f t="shared" si="123"/>
        <v>0</v>
      </c>
      <c r="O527" s="28">
        <f t="shared" si="116"/>
        <v>-5.3402147777725853E-3</v>
      </c>
      <c r="P527" s="28">
        <f t="shared" si="124"/>
        <v>0</v>
      </c>
      <c r="Q527" s="13">
        <f t="shared" si="125"/>
        <v>0</v>
      </c>
    </row>
    <row r="528" spans="1:17" x14ac:dyDescent="0.25">
      <c r="A528" s="9">
        <f t="shared" si="112"/>
        <v>38200</v>
      </c>
      <c r="B528" s="18">
        <v>38219</v>
      </c>
      <c r="C528" s="26">
        <v>74.488296508789006</v>
      </c>
      <c r="D528" s="19">
        <v>43.864467620849602</v>
      </c>
      <c r="E528" s="11">
        <f t="shared" si="117"/>
        <v>15</v>
      </c>
      <c r="F528" s="28">
        <f t="shared" si="118"/>
        <v>6.9942584710579033E-3</v>
      </c>
      <c r="G528" s="28">
        <f t="shared" si="119"/>
        <v>-9.2453800333478409E-4</v>
      </c>
      <c r="H528" s="27">
        <f t="shared" si="113"/>
        <v>1</v>
      </c>
      <c r="I528" s="27">
        <f t="shared" si="114"/>
        <v>0</v>
      </c>
      <c r="J528" s="27">
        <f t="shared" si="115"/>
        <v>0</v>
      </c>
      <c r="K528" s="28">
        <f t="shared" si="120"/>
        <v>0</v>
      </c>
      <c r="L528" s="28">
        <f t="shared" si="121"/>
        <v>0</v>
      </c>
      <c r="M528" s="28">
        <f t="shared" si="122"/>
        <v>0</v>
      </c>
      <c r="N528" s="28">
        <f t="shared" si="123"/>
        <v>0</v>
      </c>
      <c r="O528" s="28">
        <f t="shared" si="116"/>
        <v>7.9187964743926871E-3</v>
      </c>
      <c r="P528" s="28">
        <f t="shared" si="124"/>
        <v>0</v>
      </c>
      <c r="Q528" s="13">
        <f t="shared" si="125"/>
        <v>0</v>
      </c>
    </row>
    <row r="529" spans="1:17" x14ac:dyDescent="0.25">
      <c r="A529" s="9">
        <f t="shared" si="112"/>
        <v>38200</v>
      </c>
      <c r="B529" s="18">
        <v>38222</v>
      </c>
      <c r="C529" s="26">
        <v>74.299537658691406</v>
      </c>
      <c r="D529" s="19">
        <v>43.611011505126903</v>
      </c>
      <c r="E529" s="11">
        <f t="shared" si="117"/>
        <v>16</v>
      </c>
      <c r="F529" s="28">
        <f t="shared" si="118"/>
        <v>-2.5372901275213114E-3</v>
      </c>
      <c r="G529" s="28">
        <f t="shared" si="119"/>
        <v>-5.7949228179902798E-3</v>
      </c>
      <c r="H529" s="27">
        <f t="shared" si="113"/>
        <v>0</v>
      </c>
      <c r="I529" s="27">
        <f t="shared" si="114"/>
        <v>1</v>
      </c>
      <c r="J529" s="27">
        <f t="shared" si="115"/>
        <v>0</v>
      </c>
      <c r="K529" s="28">
        <f t="shared" si="120"/>
        <v>-2.5372901275213114E-3</v>
      </c>
      <c r="L529" s="28">
        <f t="shared" si="121"/>
        <v>-5.7949228179902798E-3</v>
      </c>
      <c r="M529" s="28">
        <f t="shared" si="122"/>
        <v>0</v>
      </c>
      <c r="N529" s="28">
        <f t="shared" si="123"/>
        <v>0</v>
      </c>
      <c r="O529" s="28">
        <f t="shared" si="116"/>
        <v>0</v>
      </c>
      <c r="P529" s="28">
        <f t="shared" si="124"/>
        <v>3.2576326904689683E-3</v>
      </c>
      <c r="Q529" s="13">
        <f t="shared" si="125"/>
        <v>0</v>
      </c>
    </row>
    <row r="530" spans="1:17" x14ac:dyDescent="0.25">
      <c r="A530" s="9">
        <f t="shared" si="112"/>
        <v>38200</v>
      </c>
      <c r="B530" s="18">
        <v>38223</v>
      </c>
      <c r="C530" s="26">
        <v>74.400627136230398</v>
      </c>
      <c r="D530" s="19">
        <v>43.636394500732401</v>
      </c>
      <c r="E530" s="11">
        <f t="shared" si="117"/>
        <v>17</v>
      </c>
      <c r="F530" s="28">
        <f t="shared" si="118"/>
        <v>1.3596419782247134E-3</v>
      </c>
      <c r="G530" s="28">
        <f t="shared" si="119"/>
        <v>5.8186248700487018E-4</v>
      </c>
      <c r="H530" s="27">
        <f t="shared" si="113"/>
        <v>0</v>
      </c>
      <c r="I530" s="27">
        <f t="shared" si="114"/>
        <v>1</v>
      </c>
      <c r="J530" s="27">
        <f t="shared" si="115"/>
        <v>0</v>
      </c>
      <c r="K530" s="28">
        <f t="shared" si="120"/>
        <v>1.3596419782247134E-3</v>
      </c>
      <c r="L530" s="28">
        <f t="shared" si="121"/>
        <v>5.8186248700487018E-4</v>
      </c>
      <c r="M530" s="28">
        <f t="shared" si="122"/>
        <v>0</v>
      </c>
      <c r="N530" s="28">
        <f t="shared" si="123"/>
        <v>0</v>
      </c>
      <c r="O530" s="28">
        <f t="shared" si="116"/>
        <v>0</v>
      </c>
      <c r="P530" s="28">
        <f t="shared" si="124"/>
        <v>7.7777949121984327E-4</v>
      </c>
      <c r="Q530" s="13">
        <f t="shared" si="125"/>
        <v>0</v>
      </c>
    </row>
    <row r="531" spans="1:17" x14ac:dyDescent="0.25">
      <c r="A531" s="9">
        <f t="shared" si="112"/>
        <v>38200</v>
      </c>
      <c r="B531" s="18">
        <v>38224</v>
      </c>
      <c r="C531" s="26">
        <v>74.906303405761705</v>
      </c>
      <c r="D531" s="19">
        <v>43.7884712219238</v>
      </c>
      <c r="E531" s="11">
        <f t="shared" si="117"/>
        <v>18</v>
      </c>
      <c r="F531" s="28">
        <f t="shared" si="118"/>
        <v>6.7736735485075857E-3</v>
      </c>
      <c r="G531" s="28">
        <f t="shared" si="119"/>
        <v>3.4790302123908724E-3</v>
      </c>
      <c r="H531" s="27">
        <f t="shared" si="113"/>
        <v>0</v>
      </c>
      <c r="I531" s="27">
        <f t="shared" si="114"/>
        <v>1</v>
      </c>
      <c r="J531" s="27">
        <f t="shared" si="115"/>
        <v>0</v>
      </c>
      <c r="K531" s="28">
        <f t="shared" si="120"/>
        <v>6.7736735485075857E-3</v>
      </c>
      <c r="L531" s="28">
        <f t="shared" si="121"/>
        <v>3.4790302123908724E-3</v>
      </c>
      <c r="M531" s="28">
        <f t="shared" si="122"/>
        <v>0</v>
      </c>
      <c r="N531" s="28">
        <f t="shared" si="123"/>
        <v>0</v>
      </c>
      <c r="O531" s="28">
        <f t="shared" si="116"/>
        <v>0</v>
      </c>
      <c r="P531" s="28">
        <f t="shared" si="124"/>
        <v>3.2946433361167133E-3</v>
      </c>
      <c r="Q531" s="13">
        <f t="shared" si="125"/>
        <v>0</v>
      </c>
    </row>
    <row r="532" spans="1:17" x14ac:dyDescent="0.25">
      <c r="A532" s="9">
        <f t="shared" si="112"/>
        <v>38200</v>
      </c>
      <c r="B532" s="18">
        <v>38225</v>
      </c>
      <c r="C532" s="26">
        <v>74.906303405761705</v>
      </c>
      <c r="D532" s="19">
        <v>44.0368041992187</v>
      </c>
      <c r="E532" s="11">
        <f t="shared" si="117"/>
        <v>19</v>
      </c>
      <c r="F532" s="28">
        <f t="shared" si="118"/>
        <v>0</v>
      </c>
      <c r="G532" s="28">
        <f t="shared" si="119"/>
        <v>5.6551747303230206E-3</v>
      </c>
      <c r="H532" s="27">
        <f t="shared" si="113"/>
        <v>0</v>
      </c>
      <c r="I532" s="27">
        <f t="shared" si="114"/>
        <v>1</v>
      </c>
      <c r="J532" s="27">
        <f t="shared" si="115"/>
        <v>0</v>
      </c>
      <c r="K532" s="28">
        <f t="shared" si="120"/>
        <v>0</v>
      </c>
      <c r="L532" s="28">
        <f t="shared" si="121"/>
        <v>5.6551747303230206E-3</v>
      </c>
      <c r="M532" s="28">
        <f t="shared" si="122"/>
        <v>0</v>
      </c>
      <c r="N532" s="28">
        <f t="shared" si="123"/>
        <v>0</v>
      </c>
      <c r="O532" s="28">
        <f t="shared" si="116"/>
        <v>0</v>
      </c>
      <c r="P532" s="28">
        <f t="shared" si="124"/>
        <v>-5.6551747303230206E-3</v>
      </c>
      <c r="Q532" s="13">
        <f t="shared" si="125"/>
        <v>0</v>
      </c>
    </row>
    <row r="533" spans="1:17" x14ac:dyDescent="0.25">
      <c r="A533" s="9">
        <f t="shared" si="112"/>
        <v>38200</v>
      </c>
      <c r="B533" s="18">
        <v>38226</v>
      </c>
      <c r="C533" s="26">
        <v>75.142265319824205</v>
      </c>
      <c r="D533" s="19">
        <v>44.006385803222599</v>
      </c>
      <c r="E533" s="11">
        <f t="shared" si="117"/>
        <v>20</v>
      </c>
      <c r="F533" s="28">
        <f t="shared" si="118"/>
        <v>3.1451430770232471E-3</v>
      </c>
      <c r="G533" s="28">
        <f t="shared" si="119"/>
        <v>-6.9098807541081672E-4</v>
      </c>
      <c r="H533" s="27">
        <f t="shared" si="113"/>
        <v>0</v>
      </c>
      <c r="I533" s="27">
        <f t="shared" si="114"/>
        <v>1</v>
      </c>
      <c r="J533" s="27">
        <f t="shared" si="115"/>
        <v>0</v>
      </c>
      <c r="K533" s="28">
        <f t="shared" si="120"/>
        <v>3.1451430770232471E-3</v>
      </c>
      <c r="L533" s="28">
        <f t="shared" si="121"/>
        <v>-6.9098807541081672E-4</v>
      </c>
      <c r="M533" s="28">
        <f t="shared" si="122"/>
        <v>0</v>
      </c>
      <c r="N533" s="28">
        <f t="shared" si="123"/>
        <v>0</v>
      </c>
      <c r="O533" s="28">
        <f t="shared" si="116"/>
        <v>0</v>
      </c>
      <c r="P533" s="28">
        <f t="shared" si="124"/>
        <v>3.8361311524340641E-3</v>
      </c>
      <c r="Q533" s="13">
        <f t="shared" si="125"/>
        <v>0</v>
      </c>
    </row>
    <row r="534" spans="1:17" x14ac:dyDescent="0.25">
      <c r="A534" s="9">
        <f t="shared" si="112"/>
        <v>38200</v>
      </c>
      <c r="B534" s="18">
        <v>38229</v>
      </c>
      <c r="C534" s="26">
        <v>74.521987915039006</v>
      </c>
      <c r="D534" s="19">
        <v>44.214225769042898</v>
      </c>
      <c r="E534" s="11">
        <f t="shared" si="117"/>
        <v>21</v>
      </c>
      <c r="F534" s="28">
        <f t="shared" si="118"/>
        <v>-8.2889660399473215E-3</v>
      </c>
      <c r="G534" s="28">
        <f t="shared" si="119"/>
        <v>4.7118320003349274E-3</v>
      </c>
      <c r="H534" s="27">
        <f t="shared" si="113"/>
        <v>0</v>
      </c>
      <c r="I534" s="27">
        <f t="shared" si="114"/>
        <v>1</v>
      </c>
      <c r="J534" s="27">
        <f t="shared" si="115"/>
        <v>0</v>
      </c>
      <c r="K534" s="28">
        <f t="shared" si="120"/>
        <v>-8.2889660399473215E-3</v>
      </c>
      <c r="L534" s="28">
        <f t="shared" si="121"/>
        <v>4.7118320003349274E-3</v>
      </c>
      <c r="M534" s="28">
        <f t="shared" si="122"/>
        <v>0</v>
      </c>
      <c r="N534" s="28">
        <f t="shared" si="123"/>
        <v>0</v>
      </c>
      <c r="O534" s="28">
        <f t="shared" si="116"/>
        <v>0</v>
      </c>
      <c r="P534" s="28">
        <f t="shared" si="124"/>
        <v>-1.3000798040282249E-2</v>
      </c>
      <c r="Q534" s="13">
        <f t="shared" si="125"/>
        <v>0</v>
      </c>
    </row>
    <row r="535" spans="1:17" x14ac:dyDescent="0.25">
      <c r="A535" s="9">
        <f t="shared" si="112"/>
        <v>38200</v>
      </c>
      <c r="B535" s="18">
        <v>38230</v>
      </c>
      <c r="C535" s="26">
        <v>74.913040161132798</v>
      </c>
      <c r="D535" s="19">
        <v>44.4879341125488</v>
      </c>
      <c r="E535" s="11">
        <f t="shared" si="117"/>
        <v>22</v>
      </c>
      <c r="F535" s="28">
        <f t="shared" si="118"/>
        <v>5.2337546795535794E-3</v>
      </c>
      <c r="G535" s="28">
        <f t="shared" si="119"/>
        <v>6.1714215885054031E-3</v>
      </c>
      <c r="H535" s="27">
        <f t="shared" si="113"/>
        <v>0</v>
      </c>
      <c r="I535" s="27">
        <f t="shared" si="114"/>
        <v>1</v>
      </c>
      <c r="J535" s="27">
        <f t="shared" si="115"/>
        <v>0</v>
      </c>
      <c r="K535" s="28">
        <f t="shared" si="120"/>
        <v>5.2337546795535794E-3</v>
      </c>
      <c r="L535" s="28">
        <f t="shared" si="121"/>
        <v>6.1714215885054031E-3</v>
      </c>
      <c r="M535" s="28">
        <f t="shared" si="122"/>
        <v>0</v>
      </c>
      <c r="N535" s="28">
        <f t="shared" si="123"/>
        <v>0</v>
      </c>
      <c r="O535" s="28">
        <f t="shared" si="116"/>
        <v>0</v>
      </c>
      <c r="P535" s="28">
        <f t="shared" si="124"/>
        <v>-9.3766690895182372E-4</v>
      </c>
      <c r="Q535" s="13">
        <f t="shared" si="125"/>
        <v>0</v>
      </c>
    </row>
    <row r="536" spans="1:17" x14ac:dyDescent="0.25">
      <c r="A536" s="9">
        <f t="shared" si="112"/>
        <v>38231</v>
      </c>
      <c r="B536" s="18">
        <v>38231</v>
      </c>
      <c r="C536" s="26">
        <v>75.054611206054602</v>
      </c>
      <c r="D536" s="19">
        <v>44.533763885497997</v>
      </c>
      <c r="E536" s="11">
        <f t="shared" si="117"/>
        <v>1</v>
      </c>
      <c r="F536" s="28">
        <f t="shared" si="118"/>
        <v>1.8880216591398561E-3</v>
      </c>
      <c r="G536" s="28">
        <f t="shared" si="119"/>
        <v>1.0296316073197219E-3</v>
      </c>
      <c r="H536" s="27">
        <f t="shared" si="113"/>
        <v>1</v>
      </c>
      <c r="I536" s="27">
        <f t="shared" si="114"/>
        <v>0</v>
      </c>
      <c r="J536" s="27">
        <f t="shared" si="115"/>
        <v>1</v>
      </c>
      <c r="K536" s="28">
        <f t="shared" si="120"/>
        <v>0</v>
      </c>
      <c r="L536" s="28">
        <f t="shared" si="121"/>
        <v>0</v>
      </c>
      <c r="M536" s="28">
        <f t="shared" si="122"/>
        <v>1.8880216591398561E-3</v>
      </c>
      <c r="N536" s="28">
        <f t="shared" si="123"/>
        <v>1.0296316073197219E-3</v>
      </c>
      <c r="O536" s="28">
        <f t="shared" si="116"/>
        <v>8.5839005182013423E-4</v>
      </c>
      <c r="P536" s="28">
        <f t="shared" si="124"/>
        <v>0</v>
      </c>
      <c r="Q536" s="13">
        <f t="shared" si="125"/>
        <v>8.5839005182013423E-4</v>
      </c>
    </row>
    <row r="537" spans="1:17" x14ac:dyDescent="0.25">
      <c r="A537" s="9">
        <f t="shared" si="112"/>
        <v>38231</v>
      </c>
      <c r="B537" s="18">
        <v>38232</v>
      </c>
      <c r="C537" s="26">
        <v>75.904151916503906</v>
      </c>
      <c r="D537" s="19">
        <v>44.096065521240199</v>
      </c>
      <c r="E537" s="11">
        <f t="shared" si="117"/>
        <v>2</v>
      </c>
      <c r="F537" s="28">
        <f t="shared" si="118"/>
        <v>1.1255387384485841E-2</v>
      </c>
      <c r="G537" s="28">
        <f t="shared" si="119"/>
        <v>-9.8770792079588502E-3</v>
      </c>
      <c r="H537" s="27">
        <f t="shared" si="113"/>
        <v>1</v>
      </c>
      <c r="I537" s="27">
        <f t="shared" si="114"/>
        <v>0</v>
      </c>
      <c r="J537" s="27">
        <f t="shared" si="115"/>
        <v>1</v>
      </c>
      <c r="K537" s="28">
        <f t="shared" si="120"/>
        <v>0</v>
      </c>
      <c r="L537" s="28">
        <f t="shared" si="121"/>
        <v>0</v>
      </c>
      <c r="M537" s="28">
        <f t="shared" si="122"/>
        <v>1.1255387384485841E-2</v>
      </c>
      <c r="N537" s="28">
        <f t="shared" si="123"/>
        <v>-9.8770792079588502E-3</v>
      </c>
      <c r="O537" s="28">
        <f t="shared" si="116"/>
        <v>2.1132466592444693E-2</v>
      </c>
      <c r="P537" s="28">
        <f t="shared" si="124"/>
        <v>0</v>
      </c>
      <c r="Q537" s="13">
        <f t="shared" si="125"/>
        <v>2.1132466592444693E-2</v>
      </c>
    </row>
    <row r="538" spans="1:17" x14ac:dyDescent="0.25">
      <c r="A538" s="9">
        <f t="shared" si="112"/>
        <v>38231</v>
      </c>
      <c r="B538" s="18">
        <v>38233</v>
      </c>
      <c r="C538" s="26">
        <v>75.593994140625</v>
      </c>
      <c r="D538" s="19">
        <v>44.101161956787102</v>
      </c>
      <c r="E538" s="11">
        <f t="shared" si="117"/>
        <v>3</v>
      </c>
      <c r="F538" s="28">
        <f t="shared" si="118"/>
        <v>-4.094547917258661E-3</v>
      </c>
      <c r="G538" s="28">
        <f t="shared" si="119"/>
        <v>1.1556906488573947E-4</v>
      </c>
      <c r="H538" s="27">
        <f t="shared" si="113"/>
        <v>1</v>
      </c>
      <c r="I538" s="27">
        <f t="shared" si="114"/>
        <v>0</v>
      </c>
      <c r="J538" s="27">
        <f t="shared" si="115"/>
        <v>1</v>
      </c>
      <c r="K538" s="28">
        <f t="shared" si="120"/>
        <v>0</v>
      </c>
      <c r="L538" s="28">
        <f t="shared" si="121"/>
        <v>0</v>
      </c>
      <c r="M538" s="28">
        <f t="shared" si="122"/>
        <v>-4.094547917258661E-3</v>
      </c>
      <c r="N538" s="28">
        <f t="shared" si="123"/>
        <v>1.1556906488573947E-4</v>
      </c>
      <c r="O538" s="28">
        <f t="shared" si="116"/>
        <v>-4.2101169821444004E-3</v>
      </c>
      <c r="P538" s="28">
        <f t="shared" si="124"/>
        <v>0</v>
      </c>
      <c r="Q538" s="13">
        <f t="shared" si="125"/>
        <v>-4.2101169821444004E-3</v>
      </c>
    </row>
    <row r="539" spans="1:17" x14ac:dyDescent="0.25">
      <c r="A539" s="9">
        <f t="shared" si="112"/>
        <v>38231</v>
      </c>
      <c r="B539" s="18">
        <v>38237</v>
      </c>
      <c r="C539" s="26">
        <v>76.092979431152301</v>
      </c>
      <c r="D539" s="19">
        <v>44.055355072021399</v>
      </c>
      <c r="E539" s="11">
        <f t="shared" si="117"/>
        <v>4</v>
      </c>
      <c r="F539" s="28">
        <f t="shared" si="118"/>
        <v>6.5791686481311493E-3</v>
      </c>
      <c r="G539" s="28">
        <f t="shared" si="119"/>
        <v>-1.0392173019550723E-3</v>
      </c>
      <c r="H539" s="27">
        <f t="shared" si="113"/>
        <v>1</v>
      </c>
      <c r="I539" s="27">
        <f t="shared" si="114"/>
        <v>0</v>
      </c>
      <c r="J539" s="27">
        <f t="shared" si="115"/>
        <v>1</v>
      </c>
      <c r="K539" s="28">
        <f t="shared" si="120"/>
        <v>0</v>
      </c>
      <c r="L539" s="28">
        <f t="shared" si="121"/>
        <v>0</v>
      </c>
      <c r="M539" s="28">
        <f t="shared" si="122"/>
        <v>6.5791686481311493E-3</v>
      </c>
      <c r="N539" s="28">
        <f t="shared" si="123"/>
        <v>-1.0392173019550723E-3</v>
      </c>
      <c r="O539" s="28">
        <f t="shared" si="116"/>
        <v>7.6183859500862216E-3</v>
      </c>
      <c r="P539" s="28">
        <f t="shared" si="124"/>
        <v>0</v>
      </c>
      <c r="Q539" s="13">
        <f t="shared" si="125"/>
        <v>7.6183859500862216E-3</v>
      </c>
    </row>
    <row r="540" spans="1:17" x14ac:dyDescent="0.25">
      <c r="A540" s="9">
        <f t="shared" si="112"/>
        <v>38231</v>
      </c>
      <c r="B540" s="18">
        <v>38238</v>
      </c>
      <c r="C540" s="26">
        <v>75.904151916503906</v>
      </c>
      <c r="D540" s="19">
        <v>44.426845550537102</v>
      </c>
      <c r="E540" s="11">
        <f t="shared" si="117"/>
        <v>5</v>
      </c>
      <c r="F540" s="28">
        <f t="shared" si="118"/>
        <v>-2.4846207308723556E-3</v>
      </c>
      <c r="G540" s="28">
        <f t="shared" si="119"/>
        <v>8.3970032097986941E-3</v>
      </c>
      <c r="H540" s="27">
        <f t="shared" si="113"/>
        <v>1</v>
      </c>
      <c r="I540" s="27">
        <f t="shared" si="114"/>
        <v>0</v>
      </c>
      <c r="J540" s="27">
        <f t="shared" si="115"/>
        <v>1</v>
      </c>
      <c r="K540" s="28">
        <f t="shared" si="120"/>
        <v>0</v>
      </c>
      <c r="L540" s="28">
        <f t="shared" si="121"/>
        <v>0</v>
      </c>
      <c r="M540" s="28">
        <f t="shared" si="122"/>
        <v>-2.4846207308723556E-3</v>
      </c>
      <c r="N540" s="28">
        <f t="shared" si="123"/>
        <v>8.3970032097986941E-3</v>
      </c>
      <c r="O540" s="28">
        <f t="shared" si="116"/>
        <v>-1.088162394067105E-2</v>
      </c>
      <c r="P540" s="28">
        <f t="shared" si="124"/>
        <v>0</v>
      </c>
      <c r="Q540" s="13">
        <f t="shared" si="125"/>
        <v>-1.088162394067105E-2</v>
      </c>
    </row>
    <row r="541" spans="1:17" x14ac:dyDescent="0.25">
      <c r="A541" s="9">
        <f t="shared" si="112"/>
        <v>38231</v>
      </c>
      <c r="B541" s="18">
        <v>38239</v>
      </c>
      <c r="C541" s="26">
        <v>75.836723327636705</v>
      </c>
      <c r="D541" s="19">
        <v>44.258899688720703</v>
      </c>
      <c r="E541" s="11">
        <f t="shared" si="117"/>
        <v>6</v>
      </c>
      <c r="F541" s="28">
        <f t="shared" si="118"/>
        <v>-8.8873341737227374E-4</v>
      </c>
      <c r="G541" s="28">
        <f t="shared" si="119"/>
        <v>-3.7874420996202541E-3</v>
      </c>
      <c r="H541" s="27">
        <f t="shared" si="113"/>
        <v>1</v>
      </c>
      <c r="I541" s="27">
        <f t="shared" si="114"/>
        <v>0</v>
      </c>
      <c r="J541" s="27">
        <f t="shared" si="115"/>
        <v>0</v>
      </c>
      <c r="K541" s="28">
        <f t="shared" si="120"/>
        <v>0</v>
      </c>
      <c r="L541" s="28">
        <f t="shared" si="121"/>
        <v>0</v>
      </c>
      <c r="M541" s="28">
        <f t="shared" si="122"/>
        <v>0</v>
      </c>
      <c r="N541" s="28">
        <f t="shared" si="123"/>
        <v>0</v>
      </c>
      <c r="O541" s="28">
        <f t="shared" si="116"/>
        <v>2.8987086822479802E-3</v>
      </c>
      <c r="P541" s="28">
        <f t="shared" si="124"/>
        <v>0</v>
      </c>
      <c r="Q541" s="13">
        <f t="shared" si="125"/>
        <v>0</v>
      </c>
    </row>
    <row r="542" spans="1:17" x14ac:dyDescent="0.25">
      <c r="A542" s="9">
        <f t="shared" si="112"/>
        <v>38231</v>
      </c>
      <c r="B542" s="18">
        <v>38240</v>
      </c>
      <c r="C542" s="26">
        <v>76.227783203125</v>
      </c>
      <c r="D542" s="19">
        <v>44.325084686279297</v>
      </c>
      <c r="E542" s="11">
        <f t="shared" si="117"/>
        <v>7</v>
      </c>
      <c r="F542" s="28">
        <f t="shared" si="118"/>
        <v>5.143353258480505E-3</v>
      </c>
      <c r="G542" s="28">
        <f t="shared" si="119"/>
        <v>1.4942883940232677E-3</v>
      </c>
      <c r="H542" s="27">
        <f t="shared" si="113"/>
        <v>1</v>
      </c>
      <c r="I542" s="27">
        <f t="shared" si="114"/>
        <v>0</v>
      </c>
      <c r="J542" s="27">
        <f t="shared" si="115"/>
        <v>0</v>
      </c>
      <c r="K542" s="28">
        <f t="shared" si="120"/>
        <v>0</v>
      </c>
      <c r="L542" s="28">
        <f t="shared" si="121"/>
        <v>0</v>
      </c>
      <c r="M542" s="28">
        <f t="shared" si="122"/>
        <v>0</v>
      </c>
      <c r="N542" s="28">
        <f t="shared" si="123"/>
        <v>0</v>
      </c>
      <c r="O542" s="28">
        <f t="shared" si="116"/>
        <v>3.6490648644572372E-3</v>
      </c>
      <c r="P542" s="28">
        <f t="shared" si="124"/>
        <v>0</v>
      </c>
      <c r="Q542" s="13">
        <f t="shared" si="125"/>
        <v>0</v>
      </c>
    </row>
    <row r="543" spans="1:17" x14ac:dyDescent="0.25">
      <c r="A543" s="9">
        <f t="shared" si="112"/>
        <v>38231</v>
      </c>
      <c r="B543" s="18">
        <v>38243</v>
      </c>
      <c r="C543" s="26">
        <v>76.477264404296804</v>
      </c>
      <c r="D543" s="19">
        <v>44.518455505371001</v>
      </c>
      <c r="E543" s="11">
        <f t="shared" si="117"/>
        <v>8</v>
      </c>
      <c r="F543" s="28">
        <f t="shared" si="118"/>
        <v>3.2674941273586637E-3</v>
      </c>
      <c r="G543" s="28">
        <f t="shared" si="119"/>
        <v>4.3530711186608121E-3</v>
      </c>
      <c r="H543" s="27">
        <f t="shared" si="113"/>
        <v>1</v>
      </c>
      <c r="I543" s="27">
        <f t="shared" si="114"/>
        <v>0</v>
      </c>
      <c r="J543" s="27">
        <f t="shared" si="115"/>
        <v>0</v>
      </c>
      <c r="K543" s="28">
        <f t="shared" si="120"/>
        <v>0</v>
      </c>
      <c r="L543" s="28">
        <f t="shared" si="121"/>
        <v>0</v>
      </c>
      <c r="M543" s="28">
        <f t="shared" si="122"/>
        <v>0</v>
      </c>
      <c r="N543" s="28">
        <f t="shared" si="123"/>
        <v>0</v>
      </c>
      <c r="O543" s="28">
        <f t="shared" si="116"/>
        <v>-1.0855769913021484E-3</v>
      </c>
      <c r="P543" s="28">
        <f t="shared" si="124"/>
        <v>0</v>
      </c>
      <c r="Q543" s="13">
        <f t="shared" si="125"/>
        <v>0</v>
      </c>
    </row>
    <row r="544" spans="1:17" x14ac:dyDescent="0.25">
      <c r="A544" s="9">
        <f t="shared" si="112"/>
        <v>38231</v>
      </c>
      <c r="B544" s="18">
        <v>38244</v>
      </c>
      <c r="C544" s="26">
        <v>76.632308959960895</v>
      </c>
      <c r="D544" s="19">
        <v>44.564266204833899</v>
      </c>
      <c r="E544" s="11">
        <f t="shared" si="117"/>
        <v>9</v>
      </c>
      <c r="F544" s="28">
        <f t="shared" si="118"/>
        <v>2.0252764768840781E-3</v>
      </c>
      <c r="G544" s="28">
        <f t="shared" si="119"/>
        <v>1.0284980661046542E-3</v>
      </c>
      <c r="H544" s="27">
        <f t="shared" si="113"/>
        <v>1</v>
      </c>
      <c r="I544" s="27">
        <f t="shared" si="114"/>
        <v>0</v>
      </c>
      <c r="J544" s="27">
        <f t="shared" si="115"/>
        <v>0</v>
      </c>
      <c r="K544" s="28">
        <f t="shared" si="120"/>
        <v>0</v>
      </c>
      <c r="L544" s="28">
        <f t="shared" si="121"/>
        <v>0</v>
      </c>
      <c r="M544" s="28">
        <f t="shared" si="122"/>
        <v>0</v>
      </c>
      <c r="N544" s="28">
        <f t="shared" si="123"/>
        <v>0</v>
      </c>
      <c r="O544" s="28">
        <f t="shared" si="116"/>
        <v>9.9677841077942396E-4</v>
      </c>
      <c r="P544" s="28">
        <f t="shared" si="124"/>
        <v>0</v>
      </c>
      <c r="Q544" s="13">
        <f t="shared" si="125"/>
        <v>0</v>
      </c>
    </row>
    <row r="545" spans="1:17" x14ac:dyDescent="0.25">
      <c r="A545" s="9">
        <f t="shared" si="112"/>
        <v>38231</v>
      </c>
      <c r="B545" s="18">
        <v>38245</v>
      </c>
      <c r="C545" s="26">
        <v>76.052474975585895</v>
      </c>
      <c r="D545" s="19">
        <v>44.462505340576101</v>
      </c>
      <c r="E545" s="11">
        <f t="shared" si="117"/>
        <v>10</v>
      </c>
      <c r="F545" s="28">
        <f t="shared" si="118"/>
        <v>-7.5952135746155626E-3</v>
      </c>
      <c r="G545" s="28">
        <f t="shared" si="119"/>
        <v>-2.2860743304365678E-3</v>
      </c>
      <c r="H545" s="27">
        <f t="shared" si="113"/>
        <v>1</v>
      </c>
      <c r="I545" s="27">
        <f t="shared" si="114"/>
        <v>0</v>
      </c>
      <c r="J545" s="27">
        <f t="shared" si="115"/>
        <v>0</v>
      </c>
      <c r="K545" s="28">
        <f t="shared" si="120"/>
        <v>0</v>
      </c>
      <c r="L545" s="28">
        <f t="shared" si="121"/>
        <v>0</v>
      </c>
      <c r="M545" s="28">
        <f t="shared" si="122"/>
        <v>0</v>
      </c>
      <c r="N545" s="28">
        <f t="shared" si="123"/>
        <v>0</v>
      </c>
      <c r="O545" s="28">
        <f t="shared" si="116"/>
        <v>-5.3091392441789948E-3</v>
      </c>
      <c r="P545" s="28">
        <f t="shared" si="124"/>
        <v>0</v>
      </c>
      <c r="Q545" s="13">
        <f t="shared" si="125"/>
        <v>0</v>
      </c>
    </row>
    <row r="546" spans="1:17" x14ac:dyDescent="0.25">
      <c r="A546" s="9">
        <f t="shared" si="112"/>
        <v>38231</v>
      </c>
      <c r="B546" s="18">
        <v>38246</v>
      </c>
      <c r="C546" s="26">
        <v>76.281715393066406</v>
      </c>
      <c r="D546" s="19">
        <v>44.966281890869098</v>
      </c>
      <c r="E546" s="11">
        <f t="shared" si="117"/>
        <v>11</v>
      </c>
      <c r="F546" s="28">
        <f t="shared" si="118"/>
        <v>3.0097063564047321E-3</v>
      </c>
      <c r="G546" s="28">
        <f t="shared" si="119"/>
        <v>1.1266660208525273E-2</v>
      </c>
      <c r="H546" s="27">
        <f t="shared" si="113"/>
        <v>1</v>
      </c>
      <c r="I546" s="27">
        <f t="shared" si="114"/>
        <v>0</v>
      </c>
      <c r="J546" s="27">
        <f t="shared" si="115"/>
        <v>0</v>
      </c>
      <c r="K546" s="28">
        <f t="shared" si="120"/>
        <v>0</v>
      </c>
      <c r="L546" s="28">
        <f t="shared" si="121"/>
        <v>0</v>
      </c>
      <c r="M546" s="28">
        <f t="shared" si="122"/>
        <v>0</v>
      </c>
      <c r="N546" s="28">
        <f t="shared" si="123"/>
        <v>0</v>
      </c>
      <c r="O546" s="28">
        <f t="shared" si="116"/>
        <v>-8.2569538521205417E-3</v>
      </c>
      <c r="P546" s="28">
        <f t="shared" si="124"/>
        <v>0</v>
      </c>
      <c r="Q546" s="13">
        <f t="shared" si="125"/>
        <v>0</v>
      </c>
    </row>
    <row r="547" spans="1:17" x14ac:dyDescent="0.25">
      <c r="A547" s="9">
        <f t="shared" si="112"/>
        <v>38231</v>
      </c>
      <c r="B547" s="18">
        <v>38247</v>
      </c>
      <c r="C547" s="26">
        <v>76.605995178222599</v>
      </c>
      <c r="D547" s="19">
        <v>44.742385864257798</v>
      </c>
      <c r="E547" s="11">
        <f t="shared" si="117"/>
        <v>12</v>
      </c>
      <c r="F547" s="28">
        <f t="shared" si="118"/>
        <v>4.2420711283255837E-3</v>
      </c>
      <c r="G547" s="28">
        <f t="shared" si="119"/>
        <v>-4.9916356379965856E-3</v>
      </c>
      <c r="H547" s="27">
        <f t="shared" si="113"/>
        <v>1</v>
      </c>
      <c r="I547" s="27">
        <f t="shared" si="114"/>
        <v>0</v>
      </c>
      <c r="J547" s="27">
        <f t="shared" si="115"/>
        <v>0</v>
      </c>
      <c r="K547" s="28">
        <f t="shared" si="120"/>
        <v>0</v>
      </c>
      <c r="L547" s="28">
        <f t="shared" si="121"/>
        <v>0</v>
      </c>
      <c r="M547" s="28">
        <f t="shared" si="122"/>
        <v>0</v>
      </c>
      <c r="N547" s="28">
        <f t="shared" si="123"/>
        <v>0</v>
      </c>
      <c r="O547" s="28">
        <f t="shared" si="116"/>
        <v>9.2337067663221702E-3</v>
      </c>
      <c r="P547" s="28">
        <f t="shared" si="124"/>
        <v>0</v>
      </c>
      <c r="Q547" s="13">
        <f t="shared" si="125"/>
        <v>0</v>
      </c>
    </row>
    <row r="548" spans="1:17" x14ac:dyDescent="0.25">
      <c r="A548" s="9">
        <f t="shared" si="112"/>
        <v>38231</v>
      </c>
      <c r="B548" s="18">
        <v>38250</v>
      </c>
      <c r="C548" s="26">
        <v>76.145637512207003</v>
      </c>
      <c r="D548" s="19">
        <v>45.037540435791001</v>
      </c>
      <c r="E548" s="11">
        <f t="shared" si="117"/>
        <v>13</v>
      </c>
      <c r="F548" s="28">
        <f t="shared" si="118"/>
        <v>-6.027550104590316E-3</v>
      </c>
      <c r="G548" s="28">
        <f t="shared" si="119"/>
        <v>6.5750919394935645E-3</v>
      </c>
      <c r="H548" s="27">
        <f t="shared" si="113"/>
        <v>1</v>
      </c>
      <c r="I548" s="27">
        <f t="shared" si="114"/>
        <v>0</v>
      </c>
      <c r="J548" s="27">
        <f t="shared" si="115"/>
        <v>0</v>
      </c>
      <c r="K548" s="28">
        <f t="shared" si="120"/>
        <v>0</v>
      </c>
      <c r="L548" s="28">
        <f t="shared" si="121"/>
        <v>0</v>
      </c>
      <c r="M548" s="28">
        <f t="shared" si="122"/>
        <v>0</v>
      </c>
      <c r="N548" s="28">
        <f t="shared" si="123"/>
        <v>0</v>
      </c>
      <c r="O548" s="28">
        <f t="shared" si="116"/>
        <v>-1.260264204408388E-2</v>
      </c>
      <c r="P548" s="28">
        <f t="shared" si="124"/>
        <v>0</v>
      </c>
      <c r="Q548" s="13">
        <f t="shared" si="125"/>
        <v>0</v>
      </c>
    </row>
    <row r="549" spans="1:17" x14ac:dyDescent="0.25">
      <c r="A549" s="9">
        <f t="shared" si="112"/>
        <v>38231</v>
      </c>
      <c r="B549" s="18">
        <v>38251</v>
      </c>
      <c r="C549" s="26">
        <v>76.477371215820298</v>
      </c>
      <c r="D549" s="19">
        <v>45.169826507568303</v>
      </c>
      <c r="E549" s="11">
        <f t="shared" si="117"/>
        <v>14</v>
      </c>
      <c r="F549" s="28">
        <f t="shared" si="118"/>
        <v>4.3471063607605316E-3</v>
      </c>
      <c r="G549" s="28">
        <f t="shared" si="119"/>
        <v>2.9329348829922621E-3</v>
      </c>
      <c r="H549" s="27">
        <f t="shared" si="113"/>
        <v>1</v>
      </c>
      <c r="I549" s="27">
        <f t="shared" si="114"/>
        <v>0</v>
      </c>
      <c r="J549" s="27">
        <f t="shared" si="115"/>
        <v>0</v>
      </c>
      <c r="K549" s="28">
        <f t="shared" si="120"/>
        <v>0</v>
      </c>
      <c r="L549" s="28">
        <f t="shared" si="121"/>
        <v>0</v>
      </c>
      <c r="M549" s="28">
        <f t="shared" si="122"/>
        <v>0</v>
      </c>
      <c r="N549" s="28">
        <f t="shared" si="123"/>
        <v>0</v>
      </c>
      <c r="O549" s="28">
        <f t="shared" si="116"/>
        <v>1.4141714777682695E-3</v>
      </c>
      <c r="P549" s="28">
        <f t="shared" si="124"/>
        <v>0</v>
      </c>
      <c r="Q549" s="13">
        <f t="shared" si="125"/>
        <v>0</v>
      </c>
    </row>
    <row r="550" spans="1:17" x14ac:dyDescent="0.25">
      <c r="A550" s="9">
        <f t="shared" si="112"/>
        <v>38231</v>
      </c>
      <c r="B550" s="18">
        <v>38252</v>
      </c>
      <c r="C550" s="26">
        <v>75.522789001464801</v>
      </c>
      <c r="D550" s="19">
        <v>45.638050079345703</v>
      </c>
      <c r="E550" s="11">
        <f t="shared" si="117"/>
        <v>15</v>
      </c>
      <c r="F550" s="28">
        <f t="shared" si="118"/>
        <v>-1.2560444185197911E-2</v>
      </c>
      <c r="G550" s="28">
        <f t="shared" si="119"/>
        <v>1.0312491358718057E-2</v>
      </c>
      <c r="H550" s="27">
        <f t="shared" si="113"/>
        <v>1</v>
      </c>
      <c r="I550" s="27">
        <f t="shared" si="114"/>
        <v>0</v>
      </c>
      <c r="J550" s="27">
        <f t="shared" si="115"/>
        <v>0</v>
      </c>
      <c r="K550" s="28">
        <f t="shared" si="120"/>
        <v>0</v>
      </c>
      <c r="L550" s="28">
        <f t="shared" si="121"/>
        <v>0</v>
      </c>
      <c r="M550" s="28">
        <f t="shared" si="122"/>
        <v>0</v>
      </c>
      <c r="N550" s="28">
        <f t="shared" si="123"/>
        <v>0</v>
      </c>
      <c r="O550" s="28">
        <f t="shared" si="116"/>
        <v>-2.2872935543915968E-2</v>
      </c>
      <c r="P550" s="28">
        <f t="shared" si="124"/>
        <v>0</v>
      </c>
      <c r="Q550" s="13">
        <f t="shared" si="125"/>
        <v>0</v>
      </c>
    </row>
    <row r="551" spans="1:17" x14ac:dyDescent="0.25">
      <c r="A551" s="9">
        <f t="shared" si="112"/>
        <v>38231</v>
      </c>
      <c r="B551" s="18">
        <v>38253</v>
      </c>
      <c r="C551" s="26">
        <v>75.116539001464801</v>
      </c>
      <c r="D551" s="19">
        <v>45.454849243163999</v>
      </c>
      <c r="E551" s="11">
        <f t="shared" si="117"/>
        <v>16</v>
      </c>
      <c r="F551" s="28">
        <f t="shared" si="118"/>
        <v>-5.3936908809590666E-3</v>
      </c>
      <c r="G551" s="28">
        <f t="shared" si="119"/>
        <v>-4.0222911893692224E-3</v>
      </c>
      <c r="H551" s="27">
        <f t="shared" si="113"/>
        <v>0</v>
      </c>
      <c r="I551" s="27">
        <f t="shared" si="114"/>
        <v>1</v>
      </c>
      <c r="J551" s="27">
        <f t="shared" si="115"/>
        <v>0</v>
      </c>
      <c r="K551" s="28">
        <f t="shared" si="120"/>
        <v>-5.3936908809590666E-3</v>
      </c>
      <c r="L551" s="28">
        <f t="shared" si="121"/>
        <v>-4.0222911893692224E-3</v>
      </c>
      <c r="M551" s="28">
        <f t="shared" si="122"/>
        <v>0</v>
      </c>
      <c r="N551" s="28">
        <f t="shared" si="123"/>
        <v>0</v>
      </c>
      <c r="O551" s="28">
        <f t="shared" si="116"/>
        <v>0</v>
      </c>
      <c r="P551" s="28">
        <f t="shared" si="124"/>
        <v>-1.3713996915898441E-3</v>
      </c>
      <c r="Q551" s="13">
        <f t="shared" si="125"/>
        <v>0</v>
      </c>
    </row>
    <row r="552" spans="1:17" x14ac:dyDescent="0.25">
      <c r="A552" s="9">
        <f t="shared" si="112"/>
        <v>38231</v>
      </c>
      <c r="B552" s="18">
        <v>38254</v>
      </c>
      <c r="C552" s="26">
        <v>75.461868286132798</v>
      </c>
      <c r="D552" s="19">
        <v>45.5108222961425</v>
      </c>
      <c r="E552" s="11">
        <f t="shared" si="117"/>
        <v>17</v>
      </c>
      <c r="F552" s="28">
        <f t="shared" si="118"/>
        <v>4.5867119503516154E-3</v>
      </c>
      <c r="G552" s="28">
        <f t="shared" si="119"/>
        <v>1.2306413858216097E-3</v>
      </c>
      <c r="H552" s="27">
        <f t="shared" si="113"/>
        <v>0</v>
      </c>
      <c r="I552" s="27">
        <f t="shared" si="114"/>
        <v>1</v>
      </c>
      <c r="J552" s="27">
        <f t="shared" si="115"/>
        <v>0</v>
      </c>
      <c r="K552" s="28">
        <f t="shared" si="120"/>
        <v>4.5867119503516154E-3</v>
      </c>
      <c r="L552" s="28">
        <f t="shared" si="121"/>
        <v>1.2306413858216097E-3</v>
      </c>
      <c r="M552" s="28">
        <f t="shared" si="122"/>
        <v>0</v>
      </c>
      <c r="N552" s="28">
        <f t="shared" si="123"/>
        <v>0</v>
      </c>
      <c r="O552" s="28">
        <f t="shared" si="116"/>
        <v>0</v>
      </c>
      <c r="P552" s="28">
        <f t="shared" si="124"/>
        <v>3.3560705645300057E-3</v>
      </c>
      <c r="Q552" s="13">
        <f t="shared" si="125"/>
        <v>0</v>
      </c>
    </row>
    <row r="553" spans="1:17" x14ac:dyDescent="0.25">
      <c r="A553" s="9">
        <f t="shared" si="112"/>
        <v>38231</v>
      </c>
      <c r="B553" s="18">
        <v>38257</v>
      </c>
      <c r="C553" s="26">
        <v>74.981178283691406</v>
      </c>
      <c r="D553" s="19">
        <v>45.709316253662102</v>
      </c>
      <c r="E553" s="11">
        <f t="shared" si="117"/>
        <v>18</v>
      </c>
      <c r="F553" s="28">
        <f t="shared" si="118"/>
        <v>-6.3903470344400144E-3</v>
      </c>
      <c r="G553" s="28">
        <f t="shared" si="119"/>
        <v>4.3519835413711652E-3</v>
      </c>
      <c r="H553" s="27">
        <f t="shared" si="113"/>
        <v>0</v>
      </c>
      <c r="I553" s="27">
        <f t="shared" si="114"/>
        <v>1</v>
      </c>
      <c r="J553" s="27">
        <f t="shared" si="115"/>
        <v>0</v>
      </c>
      <c r="K553" s="28">
        <f t="shared" si="120"/>
        <v>-6.3903470344400144E-3</v>
      </c>
      <c r="L553" s="28">
        <f t="shared" si="121"/>
        <v>4.3519835413711652E-3</v>
      </c>
      <c r="M553" s="28">
        <f t="shared" si="122"/>
        <v>0</v>
      </c>
      <c r="N553" s="28">
        <f t="shared" si="123"/>
        <v>0</v>
      </c>
      <c r="O553" s="28">
        <f t="shared" si="116"/>
        <v>0</v>
      </c>
      <c r="P553" s="28">
        <f t="shared" si="124"/>
        <v>-1.074233057581118E-2</v>
      </c>
      <c r="Q553" s="13">
        <f t="shared" si="125"/>
        <v>0</v>
      </c>
    </row>
    <row r="554" spans="1:17" x14ac:dyDescent="0.25">
      <c r="A554" s="9">
        <f t="shared" si="112"/>
        <v>38231</v>
      </c>
      <c r="B554" s="18">
        <v>38258</v>
      </c>
      <c r="C554" s="26">
        <v>75.339981079101506</v>
      </c>
      <c r="D554" s="19">
        <v>45.526081085205</v>
      </c>
      <c r="E554" s="11">
        <f t="shared" si="117"/>
        <v>19</v>
      </c>
      <c r="F554" s="28">
        <f t="shared" si="118"/>
        <v>4.7738252996372584E-3</v>
      </c>
      <c r="G554" s="28">
        <f t="shared" si="119"/>
        <v>-4.0167614800171421E-3</v>
      </c>
      <c r="H554" s="27">
        <f t="shared" si="113"/>
        <v>0</v>
      </c>
      <c r="I554" s="27">
        <f t="shared" si="114"/>
        <v>1</v>
      </c>
      <c r="J554" s="27">
        <f t="shared" si="115"/>
        <v>0</v>
      </c>
      <c r="K554" s="28">
        <f t="shared" si="120"/>
        <v>4.7738252996372584E-3</v>
      </c>
      <c r="L554" s="28">
        <f t="shared" si="121"/>
        <v>-4.0167614800171421E-3</v>
      </c>
      <c r="M554" s="28">
        <f t="shared" si="122"/>
        <v>0</v>
      </c>
      <c r="N554" s="28">
        <f t="shared" si="123"/>
        <v>0</v>
      </c>
      <c r="O554" s="28">
        <f t="shared" si="116"/>
        <v>0</v>
      </c>
      <c r="P554" s="28">
        <f t="shared" si="124"/>
        <v>8.7905867796543996E-3</v>
      </c>
      <c r="Q554" s="13">
        <f t="shared" si="125"/>
        <v>0</v>
      </c>
    </row>
    <row r="555" spans="1:17" x14ac:dyDescent="0.25">
      <c r="A555" s="9">
        <f t="shared" si="112"/>
        <v>38231</v>
      </c>
      <c r="B555" s="18">
        <v>38259</v>
      </c>
      <c r="C555" s="26">
        <v>75.719093322753906</v>
      </c>
      <c r="D555" s="19">
        <v>45.083328247070298</v>
      </c>
      <c r="E555" s="11">
        <f t="shared" si="117"/>
        <v>20</v>
      </c>
      <c r="F555" s="28">
        <f t="shared" si="118"/>
        <v>5.019401066921789E-3</v>
      </c>
      <c r="G555" s="28">
        <f t="shared" si="119"/>
        <v>-9.7728561589396166E-3</v>
      </c>
      <c r="H555" s="27">
        <f t="shared" si="113"/>
        <v>0</v>
      </c>
      <c r="I555" s="27">
        <f t="shared" si="114"/>
        <v>1</v>
      </c>
      <c r="J555" s="27">
        <f t="shared" si="115"/>
        <v>0</v>
      </c>
      <c r="K555" s="28">
        <f t="shared" si="120"/>
        <v>5.019401066921789E-3</v>
      </c>
      <c r="L555" s="28">
        <f t="shared" si="121"/>
        <v>-9.7728561589396166E-3</v>
      </c>
      <c r="M555" s="28">
        <f t="shared" si="122"/>
        <v>0</v>
      </c>
      <c r="N555" s="28">
        <f t="shared" si="123"/>
        <v>0</v>
      </c>
      <c r="O555" s="28">
        <f t="shared" si="116"/>
        <v>0</v>
      </c>
      <c r="P555" s="28">
        <f t="shared" si="124"/>
        <v>1.4792257225861406E-2</v>
      </c>
      <c r="Q555" s="13">
        <f t="shared" si="125"/>
        <v>0</v>
      </c>
    </row>
    <row r="556" spans="1:17" x14ac:dyDescent="0.25">
      <c r="A556" s="9">
        <f t="shared" si="112"/>
        <v>38231</v>
      </c>
      <c r="B556" s="18">
        <v>38260</v>
      </c>
      <c r="C556" s="26">
        <v>75.6649169921875</v>
      </c>
      <c r="D556" s="19">
        <v>44.910343170166001</v>
      </c>
      <c r="E556" s="11">
        <f t="shared" si="117"/>
        <v>21</v>
      </c>
      <c r="F556" s="28">
        <f t="shared" si="118"/>
        <v>-7.1574709596540151E-4</v>
      </c>
      <c r="G556" s="28">
        <f t="shared" si="119"/>
        <v>-3.8443878826180927E-3</v>
      </c>
      <c r="H556" s="27">
        <f t="shared" si="113"/>
        <v>0</v>
      </c>
      <c r="I556" s="27">
        <f t="shared" si="114"/>
        <v>1</v>
      </c>
      <c r="J556" s="27">
        <f t="shared" si="115"/>
        <v>0</v>
      </c>
      <c r="K556" s="28">
        <f t="shared" si="120"/>
        <v>-7.1574709596540151E-4</v>
      </c>
      <c r="L556" s="28">
        <f t="shared" si="121"/>
        <v>-3.8443878826180927E-3</v>
      </c>
      <c r="M556" s="28">
        <f t="shared" si="122"/>
        <v>0</v>
      </c>
      <c r="N556" s="28">
        <f t="shared" si="123"/>
        <v>0</v>
      </c>
      <c r="O556" s="28">
        <f t="shared" si="116"/>
        <v>0</v>
      </c>
      <c r="P556" s="28">
        <f t="shared" si="124"/>
        <v>3.1286407866526911E-3</v>
      </c>
      <c r="Q556" s="13">
        <f t="shared" si="125"/>
        <v>0</v>
      </c>
    </row>
    <row r="557" spans="1:17" x14ac:dyDescent="0.25">
      <c r="A557" s="9">
        <f t="shared" si="112"/>
        <v>38261</v>
      </c>
      <c r="B557" s="18">
        <v>38261</v>
      </c>
      <c r="C557" s="26">
        <v>76.944511413574205</v>
      </c>
      <c r="D557" s="19">
        <v>44.686012268066399</v>
      </c>
      <c r="E557" s="11">
        <f t="shared" si="117"/>
        <v>1</v>
      </c>
      <c r="F557" s="28">
        <f t="shared" si="118"/>
        <v>1.6769925987141211E-2</v>
      </c>
      <c r="G557" s="28">
        <f t="shared" si="119"/>
        <v>-5.0076003600841501E-3</v>
      </c>
      <c r="H557" s="27">
        <f t="shared" si="113"/>
        <v>1</v>
      </c>
      <c r="I557" s="27">
        <f t="shared" si="114"/>
        <v>0</v>
      </c>
      <c r="J557" s="27">
        <f t="shared" si="115"/>
        <v>1</v>
      </c>
      <c r="K557" s="28">
        <f t="shared" si="120"/>
        <v>0</v>
      </c>
      <c r="L557" s="28">
        <f t="shared" si="121"/>
        <v>0</v>
      </c>
      <c r="M557" s="28">
        <f t="shared" si="122"/>
        <v>1.6769925987141211E-2</v>
      </c>
      <c r="N557" s="28">
        <f t="shared" si="123"/>
        <v>-5.0076003600841501E-3</v>
      </c>
      <c r="O557" s="28">
        <f t="shared" si="116"/>
        <v>2.1777526347225361E-2</v>
      </c>
      <c r="P557" s="28">
        <f t="shared" si="124"/>
        <v>0</v>
      </c>
      <c r="Q557" s="13">
        <f t="shared" si="125"/>
        <v>2.1777526347225361E-2</v>
      </c>
    </row>
    <row r="558" spans="1:17" x14ac:dyDescent="0.25">
      <c r="A558" s="9">
        <f t="shared" si="112"/>
        <v>38261</v>
      </c>
      <c r="B558" s="18">
        <v>38264</v>
      </c>
      <c r="C558" s="26">
        <v>77.073188781738196</v>
      </c>
      <c r="D558" s="19">
        <v>44.752422332763601</v>
      </c>
      <c r="E558" s="11">
        <f t="shared" si="117"/>
        <v>2</v>
      </c>
      <c r="F558" s="28">
        <f t="shared" si="118"/>
        <v>1.6709429882446217E-3</v>
      </c>
      <c r="G558" s="28">
        <f t="shared" si="119"/>
        <v>1.4850456003270005E-3</v>
      </c>
      <c r="H558" s="27">
        <f t="shared" si="113"/>
        <v>1</v>
      </c>
      <c r="I558" s="27">
        <f t="shared" si="114"/>
        <v>0</v>
      </c>
      <c r="J558" s="27">
        <f t="shared" si="115"/>
        <v>1</v>
      </c>
      <c r="K558" s="28">
        <f t="shared" si="120"/>
        <v>0</v>
      </c>
      <c r="L558" s="28">
        <f t="shared" si="121"/>
        <v>0</v>
      </c>
      <c r="M558" s="28">
        <f t="shared" si="122"/>
        <v>1.6709429882446217E-3</v>
      </c>
      <c r="N558" s="28">
        <f t="shared" si="123"/>
        <v>1.4850456003270005E-3</v>
      </c>
      <c r="O558" s="28">
        <f t="shared" si="116"/>
        <v>1.8589738791762117E-4</v>
      </c>
      <c r="P558" s="28">
        <f t="shared" si="124"/>
        <v>0</v>
      </c>
      <c r="Q558" s="13">
        <f t="shared" si="125"/>
        <v>1.8589738791762117E-4</v>
      </c>
    </row>
    <row r="559" spans="1:17" x14ac:dyDescent="0.25">
      <c r="A559" s="9">
        <f t="shared" si="112"/>
        <v>38261</v>
      </c>
      <c r="B559" s="18">
        <v>38265</v>
      </c>
      <c r="C559" s="26">
        <v>77.113777160644503</v>
      </c>
      <c r="D559" s="19">
        <v>44.752422332763601</v>
      </c>
      <c r="E559" s="11">
        <f t="shared" si="117"/>
        <v>3</v>
      </c>
      <c r="F559" s="28">
        <f t="shared" si="118"/>
        <v>5.2648263224808276E-4</v>
      </c>
      <c r="G559" s="28">
        <f t="shared" si="119"/>
        <v>0</v>
      </c>
      <c r="H559" s="27">
        <f t="shared" si="113"/>
        <v>1</v>
      </c>
      <c r="I559" s="27">
        <f t="shared" si="114"/>
        <v>0</v>
      </c>
      <c r="J559" s="27">
        <f t="shared" si="115"/>
        <v>1</v>
      </c>
      <c r="K559" s="28">
        <f t="shared" si="120"/>
        <v>0</v>
      </c>
      <c r="L559" s="28">
        <f t="shared" si="121"/>
        <v>0</v>
      </c>
      <c r="M559" s="28">
        <f t="shared" si="122"/>
        <v>5.2648263224808276E-4</v>
      </c>
      <c r="N559" s="28">
        <f t="shared" si="123"/>
        <v>0</v>
      </c>
      <c r="O559" s="28">
        <f t="shared" si="116"/>
        <v>5.2648263224808276E-4</v>
      </c>
      <c r="P559" s="28">
        <f t="shared" si="124"/>
        <v>0</v>
      </c>
      <c r="Q559" s="13">
        <f t="shared" si="125"/>
        <v>5.2648263224808276E-4</v>
      </c>
    </row>
    <row r="560" spans="1:17" x14ac:dyDescent="0.25">
      <c r="A560" s="9">
        <f t="shared" si="112"/>
        <v>38261</v>
      </c>
      <c r="B560" s="18">
        <v>38266</v>
      </c>
      <c r="C560" s="26">
        <v>77.641899108886705</v>
      </c>
      <c r="D560" s="19">
        <v>44.5480346679687</v>
      </c>
      <c r="E560" s="11">
        <f t="shared" si="117"/>
        <v>4</v>
      </c>
      <c r="F560" s="28">
        <f t="shared" si="118"/>
        <v>6.8252617435357607E-3</v>
      </c>
      <c r="G560" s="28">
        <f t="shared" si="119"/>
        <v>-4.5775358503530681E-3</v>
      </c>
      <c r="H560" s="27">
        <f t="shared" si="113"/>
        <v>1</v>
      </c>
      <c r="I560" s="27">
        <f t="shared" si="114"/>
        <v>0</v>
      </c>
      <c r="J560" s="27">
        <f t="shared" si="115"/>
        <v>1</v>
      </c>
      <c r="K560" s="28">
        <f t="shared" si="120"/>
        <v>0</v>
      </c>
      <c r="L560" s="28">
        <f t="shared" si="121"/>
        <v>0</v>
      </c>
      <c r="M560" s="28">
        <f t="shared" si="122"/>
        <v>6.8252617435357607E-3</v>
      </c>
      <c r="N560" s="28">
        <f t="shared" si="123"/>
        <v>-4.5775358503530681E-3</v>
      </c>
      <c r="O560" s="28">
        <f t="shared" si="116"/>
        <v>1.140279759388883E-2</v>
      </c>
      <c r="P560" s="28">
        <f t="shared" si="124"/>
        <v>0</v>
      </c>
      <c r="Q560" s="13">
        <f t="shared" si="125"/>
        <v>1.140279759388883E-2</v>
      </c>
    </row>
    <row r="561" spans="1:17" x14ac:dyDescent="0.25">
      <c r="A561" s="9">
        <f t="shared" si="112"/>
        <v>38261</v>
      </c>
      <c r="B561" s="18">
        <v>38267</v>
      </c>
      <c r="C561" s="26">
        <v>76.809127807617102</v>
      </c>
      <c r="D561" s="19">
        <v>44.353843688964801</v>
      </c>
      <c r="E561" s="11">
        <f t="shared" si="117"/>
        <v>5</v>
      </c>
      <c r="F561" s="28">
        <f t="shared" si="118"/>
        <v>-1.0783733692836771E-2</v>
      </c>
      <c r="G561" s="28">
        <f t="shared" si="119"/>
        <v>-4.3686655769537919E-3</v>
      </c>
      <c r="H561" s="27">
        <f t="shared" si="113"/>
        <v>1</v>
      </c>
      <c r="I561" s="27">
        <f t="shared" si="114"/>
        <v>0</v>
      </c>
      <c r="J561" s="27">
        <f t="shared" si="115"/>
        <v>1</v>
      </c>
      <c r="K561" s="28">
        <f t="shared" si="120"/>
        <v>0</v>
      </c>
      <c r="L561" s="28">
        <f t="shared" si="121"/>
        <v>0</v>
      </c>
      <c r="M561" s="28">
        <f t="shared" si="122"/>
        <v>-1.0783733692836771E-2</v>
      </c>
      <c r="N561" s="28">
        <f t="shared" si="123"/>
        <v>-4.3686655769537919E-3</v>
      </c>
      <c r="O561" s="28">
        <f t="shared" si="116"/>
        <v>-6.4150681158829789E-3</v>
      </c>
      <c r="P561" s="28">
        <f t="shared" si="124"/>
        <v>0</v>
      </c>
      <c r="Q561" s="13">
        <f t="shared" si="125"/>
        <v>-6.4150681158829789E-3</v>
      </c>
    </row>
    <row r="562" spans="1:17" x14ac:dyDescent="0.25">
      <c r="A562" s="9">
        <f t="shared" si="112"/>
        <v>38261</v>
      </c>
      <c r="B562" s="18">
        <v>38268</v>
      </c>
      <c r="C562" s="26">
        <v>76.172744750976506</v>
      </c>
      <c r="D562" s="19">
        <v>44.941520690917898</v>
      </c>
      <c r="E562" s="11">
        <f t="shared" si="117"/>
        <v>6</v>
      </c>
      <c r="F562" s="28">
        <f t="shared" si="118"/>
        <v>-8.3197664766905977E-3</v>
      </c>
      <c r="G562" s="28">
        <f t="shared" si="119"/>
        <v>1.3162732264207392E-2</v>
      </c>
      <c r="H562" s="27">
        <f t="shared" si="113"/>
        <v>1</v>
      </c>
      <c r="I562" s="27">
        <f t="shared" si="114"/>
        <v>0</v>
      </c>
      <c r="J562" s="27">
        <f t="shared" si="115"/>
        <v>0</v>
      </c>
      <c r="K562" s="28">
        <f t="shared" si="120"/>
        <v>0</v>
      </c>
      <c r="L562" s="28">
        <f t="shared" si="121"/>
        <v>0</v>
      </c>
      <c r="M562" s="28">
        <f t="shared" si="122"/>
        <v>0</v>
      </c>
      <c r="N562" s="28">
        <f t="shared" si="123"/>
        <v>0</v>
      </c>
      <c r="O562" s="28">
        <f t="shared" si="116"/>
        <v>-2.1482498740897991E-2</v>
      </c>
      <c r="P562" s="28">
        <f t="shared" si="124"/>
        <v>0</v>
      </c>
      <c r="Q562" s="13">
        <f t="shared" si="125"/>
        <v>0</v>
      </c>
    </row>
    <row r="563" spans="1:17" x14ac:dyDescent="0.25">
      <c r="A563" s="9">
        <f t="shared" si="112"/>
        <v>38261</v>
      </c>
      <c r="B563" s="18">
        <v>38271</v>
      </c>
      <c r="C563" s="26">
        <v>76.484161376953097</v>
      </c>
      <c r="D563" s="19">
        <v>44.987491607666001</v>
      </c>
      <c r="E563" s="11">
        <f t="shared" si="117"/>
        <v>7</v>
      </c>
      <c r="F563" s="28">
        <f t="shared" si="118"/>
        <v>4.0799602961195955E-3</v>
      </c>
      <c r="G563" s="28">
        <f t="shared" si="119"/>
        <v>1.0223824231447695E-3</v>
      </c>
      <c r="H563" s="27">
        <f t="shared" si="113"/>
        <v>1</v>
      </c>
      <c r="I563" s="27">
        <f t="shared" si="114"/>
        <v>0</v>
      </c>
      <c r="J563" s="27">
        <f t="shared" si="115"/>
        <v>0</v>
      </c>
      <c r="K563" s="28">
        <f t="shared" si="120"/>
        <v>0</v>
      </c>
      <c r="L563" s="28">
        <f t="shared" si="121"/>
        <v>0</v>
      </c>
      <c r="M563" s="28">
        <f t="shared" si="122"/>
        <v>0</v>
      </c>
      <c r="N563" s="28">
        <f t="shared" si="123"/>
        <v>0</v>
      </c>
      <c r="O563" s="28">
        <f t="shared" si="116"/>
        <v>3.0575778729748258E-3</v>
      </c>
      <c r="P563" s="28">
        <f t="shared" si="124"/>
        <v>0</v>
      </c>
      <c r="Q563" s="13">
        <f t="shared" si="125"/>
        <v>0</v>
      </c>
    </row>
    <row r="564" spans="1:17" x14ac:dyDescent="0.25">
      <c r="A564" s="9">
        <f t="shared" si="112"/>
        <v>38261</v>
      </c>
      <c r="B564" s="18">
        <v>38272</v>
      </c>
      <c r="C564" s="26">
        <v>76.186241149902301</v>
      </c>
      <c r="D564" s="19">
        <v>45.089687347412102</v>
      </c>
      <c r="E564" s="11">
        <f t="shared" si="117"/>
        <v>8</v>
      </c>
      <c r="F564" s="28">
        <f t="shared" si="118"/>
        <v>-3.9027945204183302E-3</v>
      </c>
      <c r="G564" s="28">
        <f t="shared" si="119"/>
        <v>2.2690715845991014E-3</v>
      </c>
      <c r="H564" s="27">
        <f t="shared" si="113"/>
        <v>1</v>
      </c>
      <c r="I564" s="27">
        <f t="shared" si="114"/>
        <v>0</v>
      </c>
      <c r="J564" s="27">
        <f t="shared" si="115"/>
        <v>0</v>
      </c>
      <c r="K564" s="28">
        <f t="shared" si="120"/>
        <v>0</v>
      </c>
      <c r="L564" s="28">
        <f t="shared" si="121"/>
        <v>0</v>
      </c>
      <c r="M564" s="28">
        <f t="shared" si="122"/>
        <v>0</v>
      </c>
      <c r="N564" s="28">
        <f t="shared" si="123"/>
        <v>0</v>
      </c>
      <c r="O564" s="28">
        <f t="shared" si="116"/>
        <v>-6.1718661050174321E-3</v>
      </c>
      <c r="P564" s="28">
        <f t="shared" si="124"/>
        <v>0</v>
      </c>
      <c r="Q564" s="13">
        <f t="shared" si="125"/>
        <v>0</v>
      </c>
    </row>
    <row r="565" spans="1:17" x14ac:dyDescent="0.25">
      <c r="A565" s="9">
        <f t="shared" si="112"/>
        <v>38261</v>
      </c>
      <c r="B565" s="18">
        <v>38273</v>
      </c>
      <c r="C565" s="26">
        <v>75.516029357910099</v>
      </c>
      <c r="D565" s="19">
        <v>45.253185272216797</v>
      </c>
      <c r="E565" s="11">
        <f t="shared" si="117"/>
        <v>9</v>
      </c>
      <c r="F565" s="28">
        <f t="shared" si="118"/>
        <v>-8.8359409551935428E-3</v>
      </c>
      <c r="G565" s="28">
        <f t="shared" si="119"/>
        <v>3.6195019830528637E-3</v>
      </c>
      <c r="H565" s="27">
        <f t="shared" si="113"/>
        <v>1</v>
      </c>
      <c r="I565" s="27">
        <f t="shared" si="114"/>
        <v>0</v>
      </c>
      <c r="J565" s="27">
        <f t="shared" si="115"/>
        <v>0</v>
      </c>
      <c r="K565" s="28">
        <f t="shared" si="120"/>
        <v>0</v>
      </c>
      <c r="L565" s="28">
        <f t="shared" si="121"/>
        <v>0</v>
      </c>
      <c r="M565" s="28">
        <f t="shared" si="122"/>
        <v>0</v>
      </c>
      <c r="N565" s="28">
        <f t="shared" si="123"/>
        <v>0</v>
      </c>
      <c r="O565" s="28">
        <f t="shared" si="116"/>
        <v>-1.2455442938246407E-2</v>
      </c>
      <c r="P565" s="28">
        <f t="shared" si="124"/>
        <v>0</v>
      </c>
      <c r="Q565" s="13">
        <f t="shared" si="125"/>
        <v>0</v>
      </c>
    </row>
    <row r="566" spans="1:17" x14ac:dyDescent="0.25">
      <c r="A566" s="9">
        <f t="shared" si="112"/>
        <v>38261</v>
      </c>
      <c r="B566" s="18">
        <v>38274</v>
      </c>
      <c r="C566" s="26">
        <v>74.906654357910099</v>
      </c>
      <c r="D566" s="19">
        <v>45.467803955078097</v>
      </c>
      <c r="E566" s="11">
        <f t="shared" si="117"/>
        <v>10</v>
      </c>
      <c r="F566" s="28">
        <f t="shared" si="118"/>
        <v>-8.1022132902034399E-3</v>
      </c>
      <c r="G566" s="28">
        <f t="shared" si="119"/>
        <v>4.7314096784999106E-3</v>
      </c>
      <c r="H566" s="27">
        <f t="shared" si="113"/>
        <v>1</v>
      </c>
      <c r="I566" s="27">
        <f t="shared" si="114"/>
        <v>0</v>
      </c>
      <c r="J566" s="27">
        <f t="shared" si="115"/>
        <v>0</v>
      </c>
      <c r="K566" s="28">
        <f t="shared" si="120"/>
        <v>0</v>
      </c>
      <c r="L566" s="28">
        <f t="shared" si="121"/>
        <v>0</v>
      </c>
      <c r="M566" s="28">
        <f t="shared" si="122"/>
        <v>0</v>
      </c>
      <c r="N566" s="28">
        <f t="shared" si="123"/>
        <v>0</v>
      </c>
      <c r="O566" s="28">
        <f t="shared" si="116"/>
        <v>-1.283362296870335E-2</v>
      </c>
      <c r="P566" s="28">
        <f t="shared" si="124"/>
        <v>0</v>
      </c>
      <c r="Q566" s="13">
        <f t="shared" si="125"/>
        <v>0</v>
      </c>
    </row>
    <row r="567" spans="1:17" x14ac:dyDescent="0.25">
      <c r="A567" s="9">
        <f t="shared" si="112"/>
        <v>38261</v>
      </c>
      <c r="B567" s="18">
        <v>38275</v>
      </c>
      <c r="C567" s="26">
        <v>75.326431274414006</v>
      </c>
      <c r="D567" s="19">
        <v>45.309394836425703</v>
      </c>
      <c r="E567" s="11">
        <f t="shared" si="117"/>
        <v>11</v>
      </c>
      <c r="F567" s="28">
        <f t="shared" si="118"/>
        <v>5.5883563490209806E-3</v>
      </c>
      <c r="G567" s="28">
        <f t="shared" si="119"/>
        <v>-3.4900675842398821E-3</v>
      </c>
      <c r="H567" s="27">
        <f t="shared" si="113"/>
        <v>1</v>
      </c>
      <c r="I567" s="27">
        <f t="shared" si="114"/>
        <v>0</v>
      </c>
      <c r="J567" s="27">
        <f t="shared" si="115"/>
        <v>0</v>
      </c>
      <c r="K567" s="28">
        <f t="shared" si="120"/>
        <v>0</v>
      </c>
      <c r="L567" s="28">
        <f t="shared" si="121"/>
        <v>0</v>
      </c>
      <c r="M567" s="28">
        <f t="shared" si="122"/>
        <v>0</v>
      </c>
      <c r="N567" s="28">
        <f t="shared" si="123"/>
        <v>0</v>
      </c>
      <c r="O567" s="28">
        <f t="shared" si="116"/>
        <v>9.0784239332608631E-3</v>
      </c>
      <c r="P567" s="28">
        <f t="shared" si="124"/>
        <v>0</v>
      </c>
      <c r="Q567" s="13">
        <f t="shared" si="125"/>
        <v>0</v>
      </c>
    </row>
    <row r="568" spans="1:17" x14ac:dyDescent="0.25">
      <c r="A568" s="9">
        <f t="shared" si="112"/>
        <v>38261</v>
      </c>
      <c r="B568" s="18">
        <v>38278</v>
      </c>
      <c r="C568" s="26">
        <v>75.610778808593693</v>
      </c>
      <c r="D568" s="19">
        <v>45.329818725585902</v>
      </c>
      <c r="E568" s="11">
        <f t="shared" si="117"/>
        <v>12</v>
      </c>
      <c r="F568" s="28">
        <f t="shared" si="118"/>
        <v>3.7677636999834878E-3</v>
      </c>
      <c r="G568" s="28">
        <f t="shared" si="119"/>
        <v>4.5066343149359689E-4</v>
      </c>
      <c r="H568" s="27">
        <f t="shared" si="113"/>
        <v>1</v>
      </c>
      <c r="I568" s="27">
        <f t="shared" si="114"/>
        <v>0</v>
      </c>
      <c r="J568" s="27">
        <f t="shared" si="115"/>
        <v>0</v>
      </c>
      <c r="K568" s="28">
        <f t="shared" si="120"/>
        <v>0</v>
      </c>
      <c r="L568" s="28">
        <f t="shared" si="121"/>
        <v>0</v>
      </c>
      <c r="M568" s="28">
        <f t="shared" si="122"/>
        <v>0</v>
      </c>
      <c r="N568" s="28">
        <f t="shared" si="123"/>
        <v>0</v>
      </c>
      <c r="O568" s="28">
        <f t="shared" si="116"/>
        <v>3.3171002684898908E-3</v>
      </c>
      <c r="P568" s="28">
        <f t="shared" si="124"/>
        <v>0</v>
      </c>
      <c r="Q568" s="13">
        <f t="shared" si="125"/>
        <v>0</v>
      </c>
    </row>
    <row r="569" spans="1:17" x14ac:dyDescent="0.25">
      <c r="A569" s="9">
        <f t="shared" si="112"/>
        <v>38261</v>
      </c>
      <c r="B569" s="18">
        <v>38279</v>
      </c>
      <c r="C569" s="26">
        <v>74.974357604980398</v>
      </c>
      <c r="D569" s="19">
        <v>45.447353363037102</v>
      </c>
      <c r="E569" s="11">
        <f t="shared" si="117"/>
        <v>13</v>
      </c>
      <c r="F569" s="28">
        <f t="shared" si="118"/>
        <v>-8.4526933802293088E-3</v>
      </c>
      <c r="G569" s="28">
        <f t="shared" si="119"/>
        <v>2.589521141174121E-3</v>
      </c>
      <c r="H569" s="27">
        <f t="shared" si="113"/>
        <v>1</v>
      </c>
      <c r="I569" s="27">
        <f t="shared" si="114"/>
        <v>0</v>
      </c>
      <c r="J569" s="27">
        <f t="shared" si="115"/>
        <v>0</v>
      </c>
      <c r="K569" s="28">
        <f t="shared" si="120"/>
        <v>0</v>
      </c>
      <c r="L569" s="28">
        <f t="shared" si="121"/>
        <v>0</v>
      </c>
      <c r="M569" s="28">
        <f t="shared" si="122"/>
        <v>0</v>
      </c>
      <c r="N569" s="28">
        <f t="shared" si="123"/>
        <v>0</v>
      </c>
      <c r="O569" s="28">
        <f t="shared" si="116"/>
        <v>-1.1042214521403429E-2</v>
      </c>
      <c r="P569" s="28">
        <f t="shared" si="124"/>
        <v>0</v>
      </c>
      <c r="Q569" s="13">
        <f t="shared" si="125"/>
        <v>0</v>
      </c>
    </row>
    <row r="570" spans="1:17" x14ac:dyDescent="0.25">
      <c r="A570" s="9">
        <f t="shared" si="112"/>
        <v>38261</v>
      </c>
      <c r="B570" s="18">
        <v>38280</v>
      </c>
      <c r="C570" s="26">
        <v>74.825431823730398</v>
      </c>
      <c r="D570" s="19">
        <v>45.759048461913999</v>
      </c>
      <c r="E570" s="11">
        <f t="shared" si="117"/>
        <v>14</v>
      </c>
      <c r="F570" s="28">
        <f t="shared" si="118"/>
        <v>-1.9883316376122242E-3</v>
      </c>
      <c r="G570" s="28">
        <f t="shared" si="119"/>
        <v>6.8349656622311E-3</v>
      </c>
      <c r="H570" s="27">
        <f t="shared" si="113"/>
        <v>1</v>
      </c>
      <c r="I570" s="27">
        <f t="shared" si="114"/>
        <v>0</v>
      </c>
      <c r="J570" s="27">
        <f t="shared" si="115"/>
        <v>0</v>
      </c>
      <c r="K570" s="28">
        <f t="shared" si="120"/>
        <v>0</v>
      </c>
      <c r="L570" s="28">
        <f t="shared" si="121"/>
        <v>0</v>
      </c>
      <c r="M570" s="28">
        <f t="shared" si="122"/>
        <v>0</v>
      </c>
      <c r="N570" s="28">
        <f t="shared" si="123"/>
        <v>0</v>
      </c>
      <c r="O570" s="28">
        <f t="shared" si="116"/>
        <v>-8.8232972998433246E-3</v>
      </c>
      <c r="P570" s="28">
        <f t="shared" si="124"/>
        <v>0</v>
      </c>
      <c r="Q570" s="13">
        <f t="shared" si="125"/>
        <v>0</v>
      </c>
    </row>
    <row r="571" spans="1:17" x14ac:dyDescent="0.25">
      <c r="A571" s="9">
        <f t="shared" si="112"/>
        <v>38261</v>
      </c>
      <c r="B571" s="18">
        <v>38281</v>
      </c>
      <c r="C571" s="26">
        <v>75.312873840332003</v>
      </c>
      <c r="D571" s="19">
        <v>45.789745330810497</v>
      </c>
      <c r="E571" s="11">
        <f t="shared" si="117"/>
        <v>15</v>
      </c>
      <c r="F571" s="28">
        <f t="shared" si="118"/>
        <v>6.4932626899000265E-3</v>
      </c>
      <c r="G571" s="28">
        <f t="shared" si="119"/>
        <v>6.7061222273256743E-4</v>
      </c>
      <c r="H571" s="27">
        <f t="shared" si="113"/>
        <v>1</v>
      </c>
      <c r="I571" s="27">
        <f t="shared" si="114"/>
        <v>0</v>
      </c>
      <c r="J571" s="27">
        <f t="shared" si="115"/>
        <v>0</v>
      </c>
      <c r="K571" s="28">
        <f t="shared" si="120"/>
        <v>0</v>
      </c>
      <c r="L571" s="28">
        <f t="shared" si="121"/>
        <v>0</v>
      </c>
      <c r="M571" s="28">
        <f t="shared" si="122"/>
        <v>0</v>
      </c>
      <c r="N571" s="28">
        <f t="shared" si="123"/>
        <v>0</v>
      </c>
      <c r="O571" s="28">
        <f t="shared" si="116"/>
        <v>5.8226504671674588E-3</v>
      </c>
      <c r="P571" s="28">
        <f t="shared" si="124"/>
        <v>0</v>
      </c>
      <c r="Q571" s="13">
        <f t="shared" si="125"/>
        <v>0</v>
      </c>
    </row>
    <row r="572" spans="1:17" x14ac:dyDescent="0.25">
      <c r="A572" s="9">
        <f t="shared" si="112"/>
        <v>38261</v>
      </c>
      <c r="B572" s="18">
        <v>38282</v>
      </c>
      <c r="C572" s="26">
        <v>74.466590881347599</v>
      </c>
      <c r="D572" s="19">
        <v>45.897060394287102</v>
      </c>
      <c r="E572" s="11">
        <f t="shared" si="117"/>
        <v>16</v>
      </c>
      <c r="F572" s="28">
        <f t="shared" si="118"/>
        <v>-1.130050726916741E-2</v>
      </c>
      <c r="G572" s="28">
        <f t="shared" si="119"/>
        <v>2.3409063416204284E-3</v>
      </c>
      <c r="H572" s="27">
        <f t="shared" si="113"/>
        <v>0</v>
      </c>
      <c r="I572" s="27">
        <f t="shared" si="114"/>
        <v>1</v>
      </c>
      <c r="J572" s="27">
        <f t="shared" si="115"/>
        <v>0</v>
      </c>
      <c r="K572" s="28">
        <f t="shared" si="120"/>
        <v>-1.130050726916741E-2</v>
      </c>
      <c r="L572" s="28">
        <f t="shared" si="121"/>
        <v>2.3409063416204284E-3</v>
      </c>
      <c r="M572" s="28">
        <f t="shared" si="122"/>
        <v>0</v>
      </c>
      <c r="N572" s="28">
        <f t="shared" si="123"/>
        <v>0</v>
      </c>
      <c r="O572" s="28">
        <f t="shared" si="116"/>
        <v>0</v>
      </c>
      <c r="P572" s="28">
        <f t="shared" si="124"/>
        <v>-1.3641413610787839E-2</v>
      </c>
      <c r="Q572" s="13">
        <f t="shared" si="125"/>
        <v>0</v>
      </c>
    </row>
    <row r="573" spans="1:17" x14ac:dyDescent="0.25">
      <c r="A573" s="9">
        <f t="shared" si="112"/>
        <v>38261</v>
      </c>
      <c r="B573" s="18">
        <v>38285</v>
      </c>
      <c r="C573" s="26">
        <v>74.378601074218693</v>
      </c>
      <c r="D573" s="19">
        <v>45.932815551757798</v>
      </c>
      <c r="E573" s="11">
        <f t="shared" si="117"/>
        <v>17</v>
      </c>
      <c r="F573" s="28">
        <f t="shared" si="118"/>
        <v>-1.1822997602067371E-3</v>
      </c>
      <c r="G573" s="28">
        <f t="shared" si="119"/>
        <v>7.7872607164519193E-4</v>
      </c>
      <c r="H573" s="27">
        <f t="shared" si="113"/>
        <v>0</v>
      </c>
      <c r="I573" s="27">
        <f t="shared" si="114"/>
        <v>1</v>
      </c>
      <c r="J573" s="27">
        <f t="shared" si="115"/>
        <v>0</v>
      </c>
      <c r="K573" s="28">
        <f t="shared" si="120"/>
        <v>-1.1822997602067371E-3</v>
      </c>
      <c r="L573" s="28">
        <f t="shared" si="121"/>
        <v>7.7872607164519193E-4</v>
      </c>
      <c r="M573" s="28">
        <f t="shared" si="122"/>
        <v>0</v>
      </c>
      <c r="N573" s="28">
        <f t="shared" si="123"/>
        <v>0</v>
      </c>
      <c r="O573" s="28">
        <f t="shared" si="116"/>
        <v>0</v>
      </c>
      <c r="P573" s="28">
        <f t="shared" si="124"/>
        <v>-1.9610258318519293E-3</v>
      </c>
      <c r="Q573" s="13">
        <f t="shared" si="125"/>
        <v>0</v>
      </c>
    </row>
    <row r="574" spans="1:17" x14ac:dyDescent="0.25">
      <c r="A574" s="9">
        <f t="shared" si="112"/>
        <v>38261</v>
      </c>
      <c r="B574" s="18">
        <v>38286</v>
      </c>
      <c r="C574" s="26">
        <v>75.516029357910099</v>
      </c>
      <c r="D574" s="19">
        <v>45.794857025146399</v>
      </c>
      <c r="E574" s="11">
        <f t="shared" si="117"/>
        <v>18</v>
      </c>
      <c r="F574" s="28">
        <f t="shared" si="118"/>
        <v>1.5176662598514636E-2</v>
      </c>
      <c r="G574" s="28">
        <f t="shared" si="119"/>
        <v>-3.0080046022644513E-3</v>
      </c>
      <c r="H574" s="27">
        <f t="shared" si="113"/>
        <v>0</v>
      </c>
      <c r="I574" s="27">
        <f t="shared" si="114"/>
        <v>1</v>
      </c>
      <c r="J574" s="27">
        <f t="shared" si="115"/>
        <v>0</v>
      </c>
      <c r="K574" s="28">
        <f t="shared" si="120"/>
        <v>1.5176662598514636E-2</v>
      </c>
      <c r="L574" s="28">
        <f t="shared" si="121"/>
        <v>-3.0080046022644513E-3</v>
      </c>
      <c r="M574" s="28">
        <f t="shared" si="122"/>
        <v>0</v>
      </c>
      <c r="N574" s="28">
        <f t="shared" si="123"/>
        <v>0</v>
      </c>
      <c r="O574" s="28">
        <f t="shared" si="116"/>
        <v>0</v>
      </c>
      <c r="P574" s="28">
        <f t="shared" si="124"/>
        <v>1.8184667200779086E-2</v>
      </c>
      <c r="Q574" s="13">
        <f t="shared" si="125"/>
        <v>0</v>
      </c>
    </row>
    <row r="575" spans="1:17" x14ac:dyDescent="0.25">
      <c r="A575" s="9">
        <f t="shared" si="112"/>
        <v>38261</v>
      </c>
      <c r="B575" s="18">
        <v>38287</v>
      </c>
      <c r="C575" s="26">
        <v>76.423202514648395</v>
      </c>
      <c r="D575" s="19">
        <v>45.345161437988203</v>
      </c>
      <c r="E575" s="11">
        <f t="shared" si="117"/>
        <v>19</v>
      </c>
      <c r="F575" s="28">
        <f t="shared" si="118"/>
        <v>1.1941404804508331E-2</v>
      </c>
      <c r="G575" s="28">
        <f t="shared" si="119"/>
        <v>-9.8683156784921001E-3</v>
      </c>
      <c r="H575" s="27">
        <f t="shared" si="113"/>
        <v>0</v>
      </c>
      <c r="I575" s="27">
        <f t="shared" si="114"/>
        <v>1</v>
      </c>
      <c r="J575" s="27">
        <f t="shared" si="115"/>
        <v>0</v>
      </c>
      <c r="K575" s="28">
        <f t="shared" si="120"/>
        <v>1.1941404804508331E-2</v>
      </c>
      <c r="L575" s="28">
        <f t="shared" si="121"/>
        <v>-9.8683156784921001E-3</v>
      </c>
      <c r="M575" s="28">
        <f t="shared" si="122"/>
        <v>0</v>
      </c>
      <c r="N575" s="28">
        <f t="shared" si="123"/>
        <v>0</v>
      </c>
      <c r="O575" s="28">
        <f t="shared" si="116"/>
        <v>0</v>
      </c>
      <c r="P575" s="28">
        <f t="shared" si="124"/>
        <v>2.1809720483000429E-2</v>
      </c>
      <c r="Q575" s="13">
        <f t="shared" si="125"/>
        <v>0</v>
      </c>
    </row>
    <row r="576" spans="1:17" x14ac:dyDescent="0.25">
      <c r="A576" s="9">
        <f t="shared" si="112"/>
        <v>38261</v>
      </c>
      <c r="B576" s="18">
        <v>38288</v>
      </c>
      <c r="C576" s="26">
        <v>76.653411865234304</v>
      </c>
      <c r="D576" s="19">
        <v>45.493350982666001</v>
      </c>
      <c r="E576" s="11">
        <f t="shared" si="117"/>
        <v>20</v>
      </c>
      <c r="F576" s="28">
        <f t="shared" si="118"/>
        <v>3.0077686924400329E-3</v>
      </c>
      <c r="G576" s="28">
        <f t="shared" si="119"/>
        <v>3.2627059203942338E-3</v>
      </c>
      <c r="H576" s="27">
        <f t="shared" si="113"/>
        <v>0</v>
      </c>
      <c r="I576" s="27">
        <f t="shared" si="114"/>
        <v>1</v>
      </c>
      <c r="J576" s="27">
        <f t="shared" si="115"/>
        <v>0</v>
      </c>
      <c r="K576" s="28">
        <f t="shared" si="120"/>
        <v>3.0077686924400329E-3</v>
      </c>
      <c r="L576" s="28">
        <f t="shared" si="121"/>
        <v>3.2627059203942338E-3</v>
      </c>
      <c r="M576" s="28">
        <f t="shared" si="122"/>
        <v>0</v>
      </c>
      <c r="N576" s="28">
        <f t="shared" si="123"/>
        <v>0</v>
      </c>
      <c r="O576" s="28">
        <f t="shared" si="116"/>
        <v>0</v>
      </c>
      <c r="P576" s="28">
        <f t="shared" si="124"/>
        <v>-2.5493722795420087E-4</v>
      </c>
      <c r="Q576" s="13">
        <f t="shared" si="125"/>
        <v>0</v>
      </c>
    </row>
    <row r="577" spans="1:17" x14ac:dyDescent="0.25">
      <c r="A577" s="9">
        <f t="shared" si="112"/>
        <v>38261</v>
      </c>
      <c r="B577" s="18">
        <v>38289</v>
      </c>
      <c r="C577" s="26">
        <v>76.639823913574205</v>
      </c>
      <c r="D577" s="19">
        <v>45.702869415283203</v>
      </c>
      <c r="E577" s="11">
        <f t="shared" si="117"/>
        <v>21</v>
      </c>
      <c r="F577" s="28">
        <f t="shared" si="118"/>
        <v>-1.7728051243294038E-4</v>
      </c>
      <c r="G577" s="28">
        <f t="shared" si="119"/>
        <v>4.5949009802167418E-3</v>
      </c>
      <c r="H577" s="27">
        <f t="shared" si="113"/>
        <v>0</v>
      </c>
      <c r="I577" s="27">
        <f t="shared" si="114"/>
        <v>1</v>
      </c>
      <c r="J577" s="27">
        <f t="shared" si="115"/>
        <v>0</v>
      </c>
      <c r="K577" s="28">
        <f t="shared" si="120"/>
        <v>-1.7728051243294038E-4</v>
      </c>
      <c r="L577" s="28">
        <f t="shared" si="121"/>
        <v>4.5949009802167418E-3</v>
      </c>
      <c r="M577" s="28">
        <f t="shared" si="122"/>
        <v>0</v>
      </c>
      <c r="N577" s="28">
        <f t="shared" si="123"/>
        <v>0</v>
      </c>
      <c r="O577" s="28">
        <f t="shared" si="116"/>
        <v>0</v>
      </c>
      <c r="P577" s="28">
        <f t="shared" si="124"/>
        <v>-4.7721814926496818E-3</v>
      </c>
      <c r="Q577" s="13">
        <f t="shared" si="125"/>
        <v>0</v>
      </c>
    </row>
    <row r="578" spans="1:17" x14ac:dyDescent="0.25">
      <c r="A578" s="9">
        <f t="shared" si="112"/>
        <v>38292</v>
      </c>
      <c r="B578" s="18">
        <v>38292</v>
      </c>
      <c r="C578" s="26">
        <v>76.849746704101506</v>
      </c>
      <c r="D578" s="19">
        <v>45.418601989746001</v>
      </c>
      <c r="E578" s="11">
        <f t="shared" si="117"/>
        <v>1</v>
      </c>
      <c r="F578" s="28">
        <f t="shared" si="118"/>
        <v>2.7353379199728405E-3</v>
      </c>
      <c r="G578" s="28">
        <f t="shared" si="119"/>
        <v>-6.239327424052683E-3</v>
      </c>
      <c r="H578" s="27">
        <f t="shared" si="113"/>
        <v>1</v>
      </c>
      <c r="I578" s="27">
        <f t="shared" si="114"/>
        <v>0</v>
      </c>
      <c r="J578" s="27">
        <f t="shared" si="115"/>
        <v>1</v>
      </c>
      <c r="K578" s="28">
        <f t="shared" si="120"/>
        <v>0</v>
      </c>
      <c r="L578" s="28">
        <f t="shared" si="121"/>
        <v>0</v>
      </c>
      <c r="M578" s="28">
        <f t="shared" si="122"/>
        <v>2.7353379199728405E-3</v>
      </c>
      <c r="N578" s="28">
        <f t="shared" si="123"/>
        <v>-6.239327424052683E-3</v>
      </c>
      <c r="O578" s="28">
        <f t="shared" si="116"/>
        <v>8.9746653440255231E-3</v>
      </c>
      <c r="P578" s="28">
        <f t="shared" si="124"/>
        <v>0</v>
      </c>
      <c r="Q578" s="13">
        <f t="shared" si="125"/>
        <v>8.9746653440255231E-3</v>
      </c>
    </row>
    <row r="579" spans="1:17" x14ac:dyDescent="0.25">
      <c r="A579" s="9">
        <f t="shared" si="112"/>
        <v>38292</v>
      </c>
      <c r="B579" s="18">
        <v>38293</v>
      </c>
      <c r="C579" s="26">
        <v>76.876823425292898</v>
      </c>
      <c r="D579" s="19">
        <v>45.485298156738203</v>
      </c>
      <c r="E579" s="11">
        <f t="shared" si="117"/>
        <v>2</v>
      </c>
      <c r="F579" s="28">
        <f t="shared" si="118"/>
        <v>3.5227119747225624E-4</v>
      </c>
      <c r="G579" s="28">
        <f t="shared" si="119"/>
        <v>1.4673997232810317E-3</v>
      </c>
      <c r="H579" s="27">
        <f t="shared" si="113"/>
        <v>1</v>
      </c>
      <c r="I579" s="27">
        <f t="shared" si="114"/>
        <v>0</v>
      </c>
      <c r="J579" s="27">
        <f t="shared" si="115"/>
        <v>1</v>
      </c>
      <c r="K579" s="28">
        <f t="shared" si="120"/>
        <v>0</v>
      </c>
      <c r="L579" s="28">
        <f t="shared" si="121"/>
        <v>0</v>
      </c>
      <c r="M579" s="28">
        <f t="shared" si="122"/>
        <v>3.5227119747225624E-4</v>
      </c>
      <c r="N579" s="28">
        <f t="shared" si="123"/>
        <v>1.4673997232810317E-3</v>
      </c>
      <c r="O579" s="28">
        <f t="shared" si="116"/>
        <v>-1.1151285258087754E-3</v>
      </c>
      <c r="P579" s="28">
        <f t="shared" si="124"/>
        <v>0</v>
      </c>
      <c r="Q579" s="13">
        <f t="shared" si="125"/>
        <v>-1.1151285258087754E-3</v>
      </c>
    </row>
    <row r="580" spans="1:17" x14ac:dyDescent="0.25">
      <c r="A580" s="9">
        <f t="shared" si="112"/>
        <v>38292</v>
      </c>
      <c r="B580" s="18">
        <v>38294</v>
      </c>
      <c r="C580" s="26">
        <v>77.845001220703097</v>
      </c>
      <c r="D580" s="19">
        <v>45.505836486816399</v>
      </c>
      <c r="E580" s="11">
        <f t="shared" si="117"/>
        <v>3</v>
      </c>
      <c r="F580" s="28">
        <f t="shared" si="118"/>
        <v>1.2515240624052798E-2</v>
      </c>
      <c r="G580" s="28">
        <f t="shared" si="119"/>
        <v>4.5143585707435856E-4</v>
      </c>
      <c r="H580" s="27">
        <f t="shared" si="113"/>
        <v>1</v>
      </c>
      <c r="I580" s="27">
        <f t="shared" si="114"/>
        <v>0</v>
      </c>
      <c r="J580" s="27">
        <f t="shared" si="115"/>
        <v>1</v>
      </c>
      <c r="K580" s="28">
        <f t="shared" si="120"/>
        <v>0</v>
      </c>
      <c r="L580" s="28">
        <f t="shared" si="121"/>
        <v>0</v>
      </c>
      <c r="M580" s="28">
        <f t="shared" si="122"/>
        <v>1.2515240624052798E-2</v>
      </c>
      <c r="N580" s="28">
        <f t="shared" si="123"/>
        <v>4.5143585707435856E-4</v>
      </c>
      <c r="O580" s="28">
        <f t="shared" si="116"/>
        <v>1.206380476697844E-2</v>
      </c>
      <c r="P580" s="28">
        <f t="shared" si="124"/>
        <v>0</v>
      </c>
      <c r="Q580" s="13">
        <f t="shared" si="125"/>
        <v>1.206380476697844E-2</v>
      </c>
    </row>
    <row r="581" spans="1:17" x14ac:dyDescent="0.25">
      <c r="A581" s="9">
        <f t="shared" si="112"/>
        <v>38292</v>
      </c>
      <c r="B581" s="18">
        <v>38295</v>
      </c>
      <c r="C581" s="26">
        <v>78.907928466796804</v>
      </c>
      <c r="D581" s="19">
        <v>45.552024841308501</v>
      </c>
      <c r="E581" s="11">
        <f t="shared" si="117"/>
        <v>4</v>
      </c>
      <c r="F581" s="28">
        <f t="shared" si="118"/>
        <v>1.3562024519071241E-2</v>
      </c>
      <c r="G581" s="28">
        <f t="shared" si="119"/>
        <v>1.0144837091438589E-3</v>
      </c>
      <c r="H581" s="27">
        <f t="shared" si="113"/>
        <v>1</v>
      </c>
      <c r="I581" s="27">
        <f t="shared" si="114"/>
        <v>0</v>
      </c>
      <c r="J581" s="27">
        <f t="shared" si="115"/>
        <v>1</v>
      </c>
      <c r="K581" s="28">
        <f t="shared" si="120"/>
        <v>0</v>
      </c>
      <c r="L581" s="28">
        <f t="shared" si="121"/>
        <v>0</v>
      </c>
      <c r="M581" s="28">
        <f t="shared" si="122"/>
        <v>1.3562024519071241E-2</v>
      </c>
      <c r="N581" s="28">
        <f t="shared" si="123"/>
        <v>1.0144837091438589E-3</v>
      </c>
      <c r="O581" s="28">
        <f t="shared" si="116"/>
        <v>1.2547540809927383E-2</v>
      </c>
      <c r="P581" s="28">
        <f t="shared" si="124"/>
        <v>0</v>
      </c>
      <c r="Q581" s="13">
        <f t="shared" si="125"/>
        <v>1.2547540809927383E-2</v>
      </c>
    </row>
    <row r="582" spans="1:17" x14ac:dyDescent="0.25">
      <c r="A582" s="9">
        <f t="shared" si="112"/>
        <v>38292</v>
      </c>
      <c r="B582" s="18">
        <v>38296</v>
      </c>
      <c r="C582" s="26">
        <v>79.402160644531193</v>
      </c>
      <c r="D582" s="19">
        <v>45.054336547851499</v>
      </c>
      <c r="E582" s="11">
        <f t="shared" si="117"/>
        <v>5</v>
      </c>
      <c r="F582" s="28">
        <f t="shared" si="118"/>
        <v>6.2438696886842667E-3</v>
      </c>
      <c r="G582" s="28">
        <f t="shared" si="119"/>
        <v>-1.0985835679917927E-2</v>
      </c>
      <c r="H582" s="27">
        <f t="shared" si="113"/>
        <v>1</v>
      </c>
      <c r="I582" s="27">
        <f t="shared" si="114"/>
        <v>0</v>
      </c>
      <c r="J582" s="27">
        <f t="shared" si="115"/>
        <v>1</v>
      </c>
      <c r="K582" s="28">
        <f t="shared" si="120"/>
        <v>0</v>
      </c>
      <c r="L582" s="28">
        <f t="shared" si="121"/>
        <v>0</v>
      </c>
      <c r="M582" s="28">
        <f t="shared" si="122"/>
        <v>6.2438696886842667E-3</v>
      </c>
      <c r="N582" s="28">
        <f t="shared" si="123"/>
        <v>-1.0985835679917927E-2</v>
      </c>
      <c r="O582" s="28">
        <f t="shared" si="116"/>
        <v>1.7229705368602195E-2</v>
      </c>
      <c r="P582" s="28">
        <f t="shared" si="124"/>
        <v>0</v>
      </c>
      <c r="Q582" s="13">
        <f t="shared" si="125"/>
        <v>1.7229705368602195E-2</v>
      </c>
    </row>
    <row r="583" spans="1:17" x14ac:dyDescent="0.25">
      <c r="A583" s="9">
        <f t="shared" si="112"/>
        <v>38292</v>
      </c>
      <c r="B583" s="18">
        <v>38299</v>
      </c>
      <c r="C583" s="26">
        <v>79.287033081054602</v>
      </c>
      <c r="D583" s="19">
        <v>44.895248413085902</v>
      </c>
      <c r="E583" s="11">
        <f t="shared" si="117"/>
        <v>6</v>
      </c>
      <c r="F583" s="28">
        <f t="shared" si="118"/>
        <v>-1.4509820230647727E-3</v>
      </c>
      <c r="G583" s="28">
        <f t="shared" si="119"/>
        <v>-3.5372770361287655E-3</v>
      </c>
      <c r="H583" s="27">
        <f t="shared" si="113"/>
        <v>1</v>
      </c>
      <c r="I583" s="27">
        <f t="shared" si="114"/>
        <v>0</v>
      </c>
      <c r="J583" s="27">
        <f t="shared" si="115"/>
        <v>0</v>
      </c>
      <c r="K583" s="28">
        <f t="shared" si="120"/>
        <v>0</v>
      </c>
      <c r="L583" s="28">
        <f t="shared" si="121"/>
        <v>0</v>
      </c>
      <c r="M583" s="28">
        <f t="shared" si="122"/>
        <v>0</v>
      </c>
      <c r="N583" s="28">
        <f t="shared" si="123"/>
        <v>0</v>
      </c>
      <c r="O583" s="28">
        <f t="shared" si="116"/>
        <v>2.0862950130639928E-3</v>
      </c>
      <c r="P583" s="28">
        <f t="shared" si="124"/>
        <v>0</v>
      </c>
      <c r="Q583" s="13">
        <f t="shared" si="125"/>
        <v>0</v>
      </c>
    </row>
    <row r="584" spans="1:17" x14ac:dyDescent="0.25">
      <c r="A584" s="9">
        <f t="shared" si="112"/>
        <v>38292</v>
      </c>
      <c r="B584" s="18">
        <v>38300</v>
      </c>
      <c r="C584" s="26">
        <v>79.131370544433594</v>
      </c>
      <c r="D584" s="19">
        <v>44.869609832763601</v>
      </c>
      <c r="E584" s="11">
        <f t="shared" si="117"/>
        <v>7</v>
      </c>
      <c r="F584" s="28">
        <f t="shared" si="118"/>
        <v>-1.9652083742361958E-3</v>
      </c>
      <c r="G584" s="28">
        <f t="shared" si="119"/>
        <v>-5.7123871235371839E-4</v>
      </c>
      <c r="H584" s="27">
        <f t="shared" si="113"/>
        <v>1</v>
      </c>
      <c r="I584" s="27">
        <f t="shared" si="114"/>
        <v>0</v>
      </c>
      <c r="J584" s="27">
        <f t="shared" si="115"/>
        <v>0</v>
      </c>
      <c r="K584" s="28">
        <f t="shared" si="120"/>
        <v>0</v>
      </c>
      <c r="L584" s="28">
        <f t="shared" si="121"/>
        <v>0</v>
      </c>
      <c r="M584" s="28">
        <f t="shared" si="122"/>
        <v>0</v>
      </c>
      <c r="N584" s="28">
        <f t="shared" si="123"/>
        <v>0</v>
      </c>
      <c r="O584" s="28">
        <f t="shared" si="116"/>
        <v>-1.3939696618824773E-3</v>
      </c>
      <c r="P584" s="28">
        <f t="shared" si="124"/>
        <v>0</v>
      </c>
      <c r="Q584" s="13">
        <f t="shared" si="125"/>
        <v>0</v>
      </c>
    </row>
    <row r="585" spans="1:17" x14ac:dyDescent="0.25">
      <c r="A585" s="9">
        <f t="shared" si="112"/>
        <v>38292</v>
      </c>
      <c r="B585" s="18">
        <v>38301</v>
      </c>
      <c r="C585" s="26">
        <v>79.192276000976506</v>
      </c>
      <c r="D585" s="19">
        <v>44.700294494628899</v>
      </c>
      <c r="E585" s="11">
        <f t="shared" si="117"/>
        <v>8</v>
      </c>
      <c r="F585" s="28">
        <f t="shared" si="118"/>
        <v>7.6937919099579659E-4</v>
      </c>
      <c r="G585" s="28">
        <f t="shared" si="119"/>
        <v>-3.7806346021593924E-3</v>
      </c>
      <c r="H585" s="27">
        <f t="shared" si="113"/>
        <v>1</v>
      </c>
      <c r="I585" s="27">
        <f t="shared" si="114"/>
        <v>0</v>
      </c>
      <c r="J585" s="27">
        <f t="shared" si="115"/>
        <v>0</v>
      </c>
      <c r="K585" s="28">
        <f t="shared" si="120"/>
        <v>0</v>
      </c>
      <c r="L585" s="28">
        <f t="shared" si="121"/>
        <v>0</v>
      </c>
      <c r="M585" s="28">
        <f t="shared" si="122"/>
        <v>0</v>
      </c>
      <c r="N585" s="28">
        <f t="shared" si="123"/>
        <v>0</v>
      </c>
      <c r="O585" s="28">
        <f t="shared" si="116"/>
        <v>4.5500137931551894E-3</v>
      </c>
      <c r="P585" s="28">
        <f t="shared" si="124"/>
        <v>0</v>
      </c>
      <c r="Q585" s="13">
        <f t="shared" si="125"/>
        <v>0</v>
      </c>
    </row>
    <row r="586" spans="1:17" x14ac:dyDescent="0.25">
      <c r="A586" s="9">
        <f t="shared" ref="A586:A649" si="126">DATE(YEAR(B586),MONTH(B586),1)</f>
        <v>38292</v>
      </c>
      <c r="B586" s="18">
        <v>38302</v>
      </c>
      <c r="C586" s="26">
        <v>79.794830322265597</v>
      </c>
      <c r="D586" s="19">
        <v>44.602813720703097</v>
      </c>
      <c r="E586" s="11">
        <f t="shared" si="117"/>
        <v>9</v>
      </c>
      <c r="F586" s="28">
        <f t="shared" si="118"/>
        <v>7.5799506039668221E-3</v>
      </c>
      <c r="G586" s="28">
        <f t="shared" si="119"/>
        <v>-2.1831449003511033E-3</v>
      </c>
      <c r="H586" s="27">
        <f t="shared" ref="H586:H649" si="127">IF(E586&lt;=$B$4,1,0)</f>
        <v>1</v>
      </c>
      <c r="I586" s="27">
        <f t="shared" ref="I586:I649" si="128">IF(E586&gt;$B$4,1,0)</f>
        <v>0</v>
      </c>
      <c r="J586" s="27">
        <f t="shared" ref="J586:J649" si="129">IF(E586&lt;=$B$5,1,0)</f>
        <v>0</v>
      </c>
      <c r="K586" s="28">
        <f t="shared" si="120"/>
        <v>0</v>
      </c>
      <c r="L586" s="28">
        <f t="shared" si="121"/>
        <v>0</v>
      </c>
      <c r="M586" s="28">
        <f t="shared" si="122"/>
        <v>0</v>
      </c>
      <c r="N586" s="28">
        <f t="shared" si="123"/>
        <v>0</v>
      </c>
      <c r="O586" s="28">
        <f t="shared" ref="O586:O649" si="130">(F586-G586)*H586</f>
        <v>9.7630955043179254E-3</v>
      </c>
      <c r="P586" s="28">
        <f t="shared" si="124"/>
        <v>0</v>
      </c>
      <c r="Q586" s="13">
        <f t="shared" si="125"/>
        <v>0</v>
      </c>
    </row>
    <row r="587" spans="1:17" x14ac:dyDescent="0.25">
      <c r="A587" s="9">
        <f t="shared" si="126"/>
        <v>38292</v>
      </c>
      <c r="B587" s="18">
        <v>38303</v>
      </c>
      <c r="C587" s="26">
        <v>80.424484252929602</v>
      </c>
      <c r="D587" s="19">
        <v>45.085121154785099</v>
      </c>
      <c r="E587" s="11">
        <f t="shared" ref="E587:E650" si="131">IF(MONTH(B587)&lt;&gt;MONTH(B586),1,E586+1)</f>
        <v>10</v>
      </c>
      <c r="F587" s="28">
        <f t="shared" ref="F587:F650" si="132">LN(C587/C586)</f>
        <v>7.8599409057356212E-3</v>
      </c>
      <c r="G587" s="28">
        <f t="shared" ref="G587:G650" si="133">LN(D587/D586)</f>
        <v>1.0755339256694335E-2</v>
      </c>
      <c r="H587" s="27">
        <f t="shared" si="127"/>
        <v>1</v>
      </c>
      <c r="I587" s="27">
        <f t="shared" si="128"/>
        <v>0</v>
      </c>
      <c r="J587" s="27">
        <f t="shared" si="129"/>
        <v>0</v>
      </c>
      <c r="K587" s="28">
        <f t="shared" ref="K587:K650" si="134">I587*F587</f>
        <v>0</v>
      </c>
      <c r="L587" s="28">
        <f t="shared" ref="L587:L650" si="135">I587*G587</f>
        <v>0</v>
      </c>
      <c r="M587" s="28">
        <f t="shared" ref="M587:M650" si="136">F587*J587</f>
        <v>0</v>
      </c>
      <c r="N587" s="28">
        <f t="shared" ref="N587:N650" si="137">G587*J587</f>
        <v>0</v>
      </c>
      <c r="O587" s="28">
        <f t="shared" si="130"/>
        <v>-2.8953983509587139E-3</v>
      </c>
      <c r="P587" s="28">
        <f t="shared" ref="P587:P650" si="138">(F587-G587)*I587</f>
        <v>0</v>
      </c>
      <c r="Q587" s="13">
        <f t="shared" ref="Q587:Q650" si="139">(F587-G587)*J587</f>
        <v>0</v>
      </c>
    </row>
    <row r="588" spans="1:17" x14ac:dyDescent="0.25">
      <c r="A588" s="9">
        <f t="shared" si="126"/>
        <v>38292</v>
      </c>
      <c r="B588" s="18">
        <v>38306</v>
      </c>
      <c r="C588" s="26">
        <v>80.622077941894503</v>
      </c>
      <c r="D588" s="19">
        <v>45.126163482666001</v>
      </c>
      <c r="E588" s="11">
        <f t="shared" si="131"/>
        <v>11</v>
      </c>
      <c r="F588" s="28">
        <f t="shared" si="132"/>
        <v>2.4538715440132917E-3</v>
      </c>
      <c r="G588" s="28">
        <f t="shared" si="133"/>
        <v>9.0991566914468993E-4</v>
      </c>
      <c r="H588" s="27">
        <f t="shared" si="127"/>
        <v>1</v>
      </c>
      <c r="I588" s="27">
        <f t="shared" si="128"/>
        <v>0</v>
      </c>
      <c r="J588" s="27">
        <f t="shared" si="129"/>
        <v>0</v>
      </c>
      <c r="K588" s="28">
        <f t="shared" si="134"/>
        <v>0</v>
      </c>
      <c r="L588" s="28">
        <f t="shared" si="135"/>
        <v>0</v>
      </c>
      <c r="M588" s="28">
        <f t="shared" si="136"/>
        <v>0</v>
      </c>
      <c r="N588" s="28">
        <f t="shared" si="137"/>
        <v>0</v>
      </c>
      <c r="O588" s="28">
        <f t="shared" si="130"/>
        <v>1.5439558748686017E-3</v>
      </c>
      <c r="P588" s="28">
        <f t="shared" si="138"/>
        <v>0</v>
      </c>
      <c r="Q588" s="13">
        <f t="shared" si="139"/>
        <v>0</v>
      </c>
    </row>
    <row r="589" spans="1:17" x14ac:dyDescent="0.25">
      <c r="A589" s="9">
        <f t="shared" si="126"/>
        <v>38292</v>
      </c>
      <c r="B589" s="18">
        <v>38307</v>
      </c>
      <c r="C589" s="26">
        <v>80.044876098632798</v>
      </c>
      <c r="D589" s="19">
        <v>45.126163482666001</v>
      </c>
      <c r="E589" s="11">
        <f t="shared" si="131"/>
        <v>12</v>
      </c>
      <c r="F589" s="28">
        <f t="shared" si="132"/>
        <v>-7.1851032455433964E-3</v>
      </c>
      <c r="G589" s="28">
        <f t="shared" si="133"/>
        <v>0</v>
      </c>
      <c r="H589" s="27">
        <f t="shared" si="127"/>
        <v>1</v>
      </c>
      <c r="I589" s="27">
        <f t="shared" si="128"/>
        <v>0</v>
      </c>
      <c r="J589" s="27">
        <f t="shared" si="129"/>
        <v>0</v>
      </c>
      <c r="K589" s="28">
        <f t="shared" si="134"/>
        <v>0</v>
      </c>
      <c r="L589" s="28">
        <f t="shared" si="135"/>
        <v>0</v>
      </c>
      <c r="M589" s="28">
        <f t="shared" si="136"/>
        <v>0</v>
      </c>
      <c r="N589" s="28">
        <f t="shared" si="137"/>
        <v>0</v>
      </c>
      <c r="O589" s="28">
        <f t="shared" si="130"/>
        <v>-7.1851032455433964E-3</v>
      </c>
      <c r="P589" s="28">
        <f t="shared" si="138"/>
        <v>0</v>
      </c>
      <c r="Q589" s="13">
        <f t="shared" si="139"/>
        <v>0</v>
      </c>
    </row>
    <row r="590" spans="1:17" x14ac:dyDescent="0.25">
      <c r="A590" s="9">
        <f t="shared" si="126"/>
        <v>38292</v>
      </c>
      <c r="B590" s="18">
        <v>38308</v>
      </c>
      <c r="C590" s="26">
        <v>80.520210266113196</v>
      </c>
      <c r="D590" s="19">
        <v>45.510955810546797</v>
      </c>
      <c r="E590" s="11">
        <f t="shared" si="131"/>
        <v>13</v>
      </c>
      <c r="F590" s="28">
        <f t="shared" si="132"/>
        <v>5.9207834883426682E-3</v>
      </c>
      <c r="G590" s="28">
        <f t="shared" si="133"/>
        <v>8.4908841473014269E-3</v>
      </c>
      <c r="H590" s="27">
        <f t="shared" si="127"/>
        <v>1</v>
      </c>
      <c r="I590" s="27">
        <f t="shared" si="128"/>
        <v>0</v>
      </c>
      <c r="J590" s="27">
        <f t="shared" si="129"/>
        <v>0</v>
      </c>
      <c r="K590" s="28">
        <f t="shared" si="134"/>
        <v>0</v>
      </c>
      <c r="L590" s="28">
        <f t="shared" si="135"/>
        <v>0</v>
      </c>
      <c r="M590" s="28">
        <f t="shared" si="136"/>
        <v>0</v>
      </c>
      <c r="N590" s="28">
        <f t="shared" si="137"/>
        <v>0</v>
      </c>
      <c r="O590" s="28">
        <f t="shared" si="130"/>
        <v>-2.5701006589587587E-3</v>
      </c>
      <c r="P590" s="28">
        <f t="shared" si="138"/>
        <v>0</v>
      </c>
      <c r="Q590" s="13">
        <f t="shared" si="139"/>
        <v>0</v>
      </c>
    </row>
    <row r="591" spans="1:17" x14ac:dyDescent="0.25">
      <c r="A591" s="9">
        <f t="shared" si="126"/>
        <v>38292</v>
      </c>
      <c r="B591" s="18">
        <v>38309</v>
      </c>
      <c r="C591" s="26">
        <v>80.628860473632798</v>
      </c>
      <c r="D591" s="19">
        <v>45.649505615234297</v>
      </c>
      <c r="E591" s="11">
        <f t="shared" si="131"/>
        <v>14</v>
      </c>
      <c r="F591" s="28">
        <f t="shared" si="132"/>
        <v>1.3484436923412316E-3</v>
      </c>
      <c r="G591" s="28">
        <f t="shared" si="133"/>
        <v>3.0396930687009763E-3</v>
      </c>
      <c r="H591" s="27">
        <f t="shared" si="127"/>
        <v>1</v>
      </c>
      <c r="I591" s="27">
        <f t="shared" si="128"/>
        <v>0</v>
      </c>
      <c r="J591" s="27">
        <f t="shared" si="129"/>
        <v>0</v>
      </c>
      <c r="K591" s="28">
        <f t="shared" si="134"/>
        <v>0</v>
      </c>
      <c r="L591" s="28">
        <f t="shared" si="135"/>
        <v>0</v>
      </c>
      <c r="M591" s="28">
        <f t="shared" si="136"/>
        <v>0</v>
      </c>
      <c r="N591" s="28">
        <f t="shared" si="137"/>
        <v>0</v>
      </c>
      <c r="O591" s="28">
        <f t="shared" si="130"/>
        <v>-1.6912493763597447E-3</v>
      </c>
      <c r="P591" s="28">
        <f t="shared" si="138"/>
        <v>0</v>
      </c>
      <c r="Q591" s="13">
        <f t="shared" si="139"/>
        <v>0</v>
      </c>
    </row>
    <row r="592" spans="1:17" x14ac:dyDescent="0.25">
      <c r="A592" s="9">
        <f t="shared" si="126"/>
        <v>38292</v>
      </c>
      <c r="B592" s="18">
        <v>38310</v>
      </c>
      <c r="C592" s="26">
        <v>79.732536315917898</v>
      </c>
      <c r="D592" s="19">
        <v>45.285213470458899</v>
      </c>
      <c r="E592" s="11">
        <f t="shared" si="131"/>
        <v>15</v>
      </c>
      <c r="F592" s="28">
        <f t="shared" si="132"/>
        <v>-1.1178918492558029E-2</v>
      </c>
      <c r="G592" s="28">
        <f t="shared" si="133"/>
        <v>-8.0122113371749633E-3</v>
      </c>
      <c r="H592" s="27">
        <f t="shared" si="127"/>
        <v>1</v>
      </c>
      <c r="I592" s="27">
        <f t="shared" si="128"/>
        <v>0</v>
      </c>
      <c r="J592" s="27">
        <f t="shared" si="129"/>
        <v>0</v>
      </c>
      <c r="K592" s="28">
        <f t="shared" si="134"/>
        <v>0</v>
      </c>
      <c r="L592" s="28">
        <f t="shared" si="135"/>
        <v>0</v>
      </c>
      <c r="M592" s="28">
        <f t="shared" si="136"/>
        <v>0</v>
      </c>
      <c r="N592" s="28">
        <f t="shared" si="137"/>
        <v>0</v>
      </c>
      <c r="O592" s="28">
        <f t="shared" si="130"/>
        <v>-3.1667071553830653E-3</v>
      </c>
      <c r="P592" s="28">
        <f t="shared" si="138"/>
        <v>0</v>
      </c>
      <c r="Q592" s="13">
        <f t="shared" si="139"/>
        <v>0</v>
      </c>
    </row>
    <row r="593" spans="1:17" x14ac:dyDescent="0.25">
      <c r="A593" s="9">
        <f t="shared" si="126"/>
        <v>38292</v>
      </c>
      <c r="B593" s="18">
        <v>38313</v>
      </c>
      <c r="C593" s="26">
        <v>80.112800598144503</v>
      </c>
      <c r="D593" s="19">
        <v>45.521255493163999</v>
      </c>
      <c r="E593" s="11">
        <f t="shared" si="131"/>
        <v>16</v>
      </c>
      <c r="F593" s="28">
        <f t="shared" si="132"/>
        <v>4.7579117029930597E-3</v>
      </c>
      <c r="G593" s="28">
        <f t="shared" si="133"/>
        <v>5.1988048216323962E-3</v>
      </c>
      <c r="H593" s="27">
        <f t="shared" si="127"/>
        <v>0</v>
      </c>
      <c r="I593" s="27">
        <f t="shared" si="128"/>
        <v>1</v>
      </c>
      <c r="J593" s="27">
        <f t="shared" si="129"/>
        <v>0</v>
      </c>
      <c r="K593" s="28">
        <f t="shared" si="134"/>
        <v>4.7579117029930597E-3</v>
      </c>
      <c r="L593" s="28">
        <f t="shared" si="135"/>
        <v>5.1988048216323962E-3</v>
      </c>
      <c r="M593" s="28">
        <f t="shared" si="136"/>
        <v>0</v>
      </c>
      <c r="N593" s="28">
        <f t="shared" si="137"/>
        <v>0</v>
      </c>
      <c r="O593" s="28">
        <f t="shared" si="130"/>
        <v>0</v>
      </c>
      <c r="P593" s="28">
        <f t="shared" si="138"/>
        <v>-4.4089311863933656E-4</v>
      </c>
      <c r="Q593" s="13">
        <f t="shared" si="139"/>
        <v>0</v>
      </c>
    </row>
    <row r="594" spans="1:17" x14ac:dyDescent="0.25">
      <c r="A594" s="9">
        <f t="shared" si="126"/>
        <v>38292</v>
      </c>
      <c r="B594" s="18">
        <v>38314</v>
      </c>
      <c r="C594" s="26">
        <v>80.234992980957003</v>
      </c>
      <c r="D594" s="19">
        <v>45.577659606933501</v>
      </c>
      <c r="E594" s="11">
        <f t="shared" si="131"/>
        <v>17</v>
      </c>
      <c r="F594" s="28">
        <f t="shared" si="132"/>
        <v>1.5240921466769758E-3</v>
      </c>
      <c r="G594" s="28">
        <f t="shared" si="133"/>
        <v>1.2383049988033701E-3</v>
      </c>
      <c r="H594" s="27">
        <f t="shared" si="127"/>
        <v>0</v>
      </c>
      <c r="I594" s="27">
        <f t="shared" si="128"/>
        <v>1</v>
      </c>
      <c r="J594" s="27">
        <f t="shared" si="129"/>
        <v>0</v>
      </c>
      <c r="K594" s="28">
        <f t="shared" si="134"/>
        <v>1.5240921466769758E-3</v>
      </c>
      <c r="L594" s="28">
        <f t="shared" si="135"/>
        <v>1.2383049988033701E-3</v>
      </c>
      <c r="M594" s="28">
        <f t="shared" si="136"/>
        <v>0</v>
      </c>
      <c r="N594" s="28">
        <f t="shared" si="137"/>
        <v>0</v>
      </c>
      <c r="O594" s="28">
        <f t="shared" si="130"/>
        <v>0</v>
      </c>
      <c r="P594" s="28">
        <f t="shared" si="138"/>
        <v>2.8578714787360574E-4</v>
      </c>
      <c r="Q594" s="13">
        <f t="shared" si="139"/>
        <v>0</v>
      </c>
    </row>
    <row r="595" spans="1:17" x14ac:dyDescent="0.25">
      <c r="A595" s="9">
        <f t="shared" si="126"/>
        <v>38292</v>
      </c>
      <c r="B595" s="18">
        <v>38315</v>
      </c>
      <c r="C595" s="26">
        <v>80.425163269042898</v>
      </c>
      <c r="D595" s="19">
        <v>45.577659606933501</v>
      </c>
      <c r="E595" s="11">
        <f t="shared" si="131"/>
        <v>18</v>
      </c>
      <c r="F595" s="28">
        <f t="shared" si="132"/>
        <v>2.36736203101759E-3</v>
      </c>
      <c r="G595" s="28">
        <f t="shared" si="133"/>
        <v>0</v>
      </c>
      <c r="H595" s="27">
        <f t="shared" si="127"/>
        <v>0</v>
      </c>
      <c r="I595" s="27">
        <f t="shared" si="128"/>
        <v>1</v>
      </c>
      <c r="J595" s="27">
        <f t="shared" si="129"/>
        <v>0</v>
      </c>
      <c r="K595" s="28">
        <f t="shared" si="134"/>
        <v>2.36736203101759E-3</v>
      </c>
      <c r="L595" s="28">
        <f t="shared" si="135"/>
        <v>0</v>
      </c>
      <c r="M595" s="28">
        <f t="shared" si="136"/>
        <v>0</v>
      </c>
      <c r="N595" s="28">
        <f t="shared" si="137"/>
        <v>0</v>
      </c>
      <c r="O595" s="28">
        <f t="shared" si="130"/>
        <v>0</v>
      </c>
      <c r="P595" s="28">
        <f t="shared" si="138"/>
        <v>2.36736203101759E-3</v>
      </c>
      <c r="Q595" s="13">
        <f t="shared" si="139"/>
        <v>0</v>
      </c>
    </row>
    <row r="596" spans="1:17" x14ac:dyDescent="0.25">
      <c r="A596" s="9">
        <f t="shared" si="126"/>
        <v>38292</v>
      </c>
      <c r="B596" s="18">
        <v>38317</v>
      </c>
      <c r="C596" s="26">
        <v>80.364036560058594</v>
      </c>
      <c r="D596" s="19">
        <v>45.280101776122997</v>
      </c>
      <c r="E596" s="11">
        <f t="shared" si="131"/>
        <v>19</v>
      </c>
      <c r="F596" s="28">
        <f t="shared" si="132"/>
        <v>-7.6033355466769434E-4</v>
      </c>
      <c r="G596" s="28">
        <f t="shared" si="133"/>
        <v>-6.5499939710051266E-3</v>
      </c>
      <c r="H596" s="27">
        <f t="shared" si="127"/>
        <v>0</v>
      </c>
      <c r="I596" s="27">
        <f t="shared" si="128"/>
        <v>1</v>
      </c>
      <c r="J596" s="27">
        <f t="shared" si="129"/>
        <v>0</v>
      </c>
      <c r="K596" s="28">
        <f t="shared" si="134"/>
        <v>-7.6033355466769434E-4</v>
      </c>
      <c r="L596" s="28">
        <f t="shared" si="135"/>
        <v>-6.5499939710051266E-3</v>
      </c>
      <c r="M596" s="28">
        <f t="shared" si="136"/>
        <v>0</v>
      </c>
      <c r="N596" s="28">
        <f t="shared" si="137"/>
        <v>0</v>
      </c>
      <c r="O596" s="28">
        <f t="shared" si="130"/>
        <v>0</v>
      </c>
      <c r="P596" s="28">
        <f t="shared" si="138"/>
        <v>5.7896604163374318E-3</v>
      </c>
      <c r="Q596" s="13">
        <f t="shared" si="139"/>
        <v>0</v>
      </c>
    </row>
    <row r="597" spans="1:17" x14ac:dyDescent="0.25">
      <c r="A597" s="9">
        <f t="shared" si="126"/>
        <v>38292</v>
      </c>
      <c r="B597" s="18">
        <v>38320</v>
      </c>
      <c r="C597" s="26">
        <v>79.997329711914006</v>
      </c>
      <c r="D597" s="19">
        <v>44.797771453857401</v>
      </c>
      <c r="E597" s="11">
        <f t="shared" si="131"/>
        <v>20</v>
      </c>
      <c r="F597" s="28">
        <f t="shared" si="132"/>
        <v>-4.573514130878485E-3</v>
      </c>
      <c r="G597" s="28">
        <f t="shared" si="133"/>
        <v>-1.0709287748189114E-2</v>
      </c>
      <c r="H597" s="27">
        <f t="shared" si="127"/>
        <v>0</v>
      </c>
      <c r="I597" s="27">
        <f t="shared" si="128"/>
        <v>1</v>
      </c>
      <c r="J597" s="27">
        <f t="shared" si="129"/>
        <v>0</v>
      </c>
      <c r="K597" s="28">
        <f t="shared" si="134"/>
        <v>-4.573514130878485E-3</v>
      </c>
      <c r="L597" s="28">
        <f t="shared" si="135"/>
        <v>-1.0709287748189114E-2</v>
      </c>
      <c r="M597" s="28">
        <f t="shared" si="136"/>
        <v>0</v>
      </c>
      <c r="N597" s="28">
        <f t="shared" si="137"/>
        <v>0</v>
      </c>
      <c r="O597" s="28">
        <f t="shared" si="130"/>
        <v>0</v>
      </c>
      <c r="P597" s="28">
        <f t="shared" si="138"/>
        <v>6.1357736173106294E-3</v>
      </c>
      <c r="Q597" s="13">
        <f t="shared" si="139"/>
        <v>0</v>
      </c>
    </row>
    <row r="598" spans="1:17" x14ac:dyDescent="0.25">
      <c r="A598" s="9">
        <f t="shared" si="126"/>
        <v>38292</v>
      </c>
      <c r="B598" s="18">
        <v>38321</v>
      </c>
      <c r="C598" s="26">
        <v>80.051666259765597</v>
      </c>
      <c r="D598" s="19">
        <v>44.607940673828097</v>
      </c>
      <c r="E598" s="11">
        <f t="shared" si="131"/>
        <v>21</v>
      </c>
      <c r="F598" s="28">
        <f t="shared" si="132"/>
        <v>6.7899894790737195E-4</v>
      </c>
      <c r="G598" s="28">
        <f t="shared" si="133"/>
        <v>-4.2465086576060811E-3</v>
      </c>
      <c r="H598" s="27">
        <f t="shared" si="127"/>
        <v>0</v>
      </c>
      <c r="I598" s="27">
        <f t="shared" si="128"/>
        <v>1</v>
      </c>
      <c r="J598" s="27">
        <f t="shared" si="129"/>
        <v>0</v>
      </c>
      <c r="K598" s="28">
        <f t="shared" si="134"/>
        <v>6.7899894790737195E-4</v>
      </c>
      <c r="L598" s="28">
        <f t="shared" si="135"/>
        <v>-4.2465086576060811E-3</v>
      </c>
      <c r="M598" s="28">
        <f t="shared" si="136"/>
        <v>0</v>
      </c>
      <c r="N598" s="28">
        <f t="shared" si="137"/>
        <v>0</v>
      </c>
      <c r="O598" s="28">
        <f t="shared" si="130"/>
        <v>0</v>
      </c>
      <c r="P598" s="28">
        <f t="shared" si="138"/>
        <v>4.9255076055134527E-3</v>
      </c>
      <c r="Q598" s="13">
        <f t="shared" si="139"/>
        <v>0</v>
      </c>
    </row>
    <row r="599" spans="1:17" x14ac:dyDescent="0.25">
      <c r="A599" s="9">
        <f t="shared" si="126"/>
        <v>38322</v>
      </c>
      <c r="B599" s="18">
        <v>38322</v>
      </c>
      <c r="C599" s="26">
        <v>80.961570739746094</v>
      </c>
      <c r="D599" s="19">
        <v>44.538364410400298</v>
      </c>
      <c r="E599" s="11">
        <f t="shared" si="131"/>
        <v>1</v>
      </c>
      <c r="F599" s="28">
        <f t="shared" si="132"/>
        <v>1.1302352316984187E-2</v>
      </c>
      <c r="G599" s="28">
        <f t="shared" si="133"/>
        <v>-1.5609458516366082E-3</v>
      </c>
      <c r="H599" s="27">
        <f t="shared" si="127"/>
        <v>1</v>
      </c>
      <c r="I599" s="27">
        <f t="shared" si="128"/>
        <v>0</v>
      </c>
      <c r="J599" s="27">
        <f t="shared" si="129"/>
        <v>1</v>
      </c>
      <c r="K599" s="28">
        <f t="shared" si="134"/>
        <v>0</v>
      </c>
      <c r="L599" s="28">
        <f t="shared" si="135"/>
        <v>0</v>
      </c>
      <c r="M599" s="28">
        <f t="shared" si="136"/>
        <v>1.1302352316984187E-2</v>
      </c>
      <c r="N599" s="28">
        <f t="shared" si="137"/>
        <v>-1.5609458516366082E-3</v>
      </c>
      <c r="O599" s="28">
        <f t="shared" si="130"/>
        <v>1.2863298168620795E-2</v>
      </c>
      <c r="P599" s="28">
        <f t="shared" si="138"/>
        <v>0</v>
      </c>
      <c r="Q599" s="13">
        <f t="shared" si="139"/>
        <v>1.2863298168620795E-2</v>
      </c>
    </row>
    <row r="600" spans="1:17" x14ac:dyDescent="0.25">
      <c r="A600" s="9">
        <f t="shared" si="126"/>
        <v>38322</v>
      </c>
      <c r="B600" s="18">
        <v>38323</v>
      </c>
      <c r="C600" s="26">
        <v>81.029464721679602</v>
      </c>
      <c r="D600" s="19">
        <v>44.358058929443303</v>
      </c>
      <c r="E600" s="11">
        <f t="shared" si="131"/>
        <v>2</v>
      </c>
      <c r="F600" s="28">
        <f t="shared" si="132"/>
        <v>8.3824374250829337E-4</v>
      </c>
      <c r="G600" s="28">
        <f t="shared" si="133"/>
        <v>-4.0565350423308697E-3</v>
      </c>
      <c r="H600" s="27">
        <f t="shared" si="127"/>
        <v>1</v>
      </c>
      <c r="I600" s="27">
        <f t="shared" si="128"/>
        <v>0</v>
      </c>
      <c r="J600" s="27">
        <f t="shared" si="129"/>
        <v>1</v>
      </c>
      <c r="K600" s="28">
        <f t="shared" si="134"/>
        <v>0</v>
      </c>
      <c r="L600" s="28">
        <f t="shared" si="135"/>
        <v>0</v>
      </c>
      <c r="M600" s="28">
        <f t="shared" si="136"/>
        <v>8.3824374250829337E-4</v>
      </c>
      <c r="N600" s="28">
        <f t="shared" si="137"/>
        <v>-4.0565350423308697E-3</v>
      </c>
      <c r="O600" s="28">
        <f t="shared" si="130"/>
        <v>4.8947787848391631E-3</v>
      </c>
      <c r="P600" s="28">
        <f t="shared" si="138"/>
        <v>0</v>
      </c>
      <c r="Q600" s="13">
        <f t="shared" si="139"/>
        <v>4.8947787848391631E-3</v>
      </c>
    </row>
    <row r="601" spans="1:17" x14ac:dyDescent="0.25">
      <c r="A601" s="9">
        <f t="shared" si="126"/>
        <v>38322</v>
      </c>
      <c r="B601" s="18">
        <v>38324</v>
      </c>
      <c r="C601" s="26">
        <v>80.975173950195298</v>
      </c>
      <c r="D601" s="19">
        <v>45.048404693603501</v>
      </c>
      <c r="E601" s="11">
        <f t="shared" si="131"/>
        <v>3</v>
      </c>
      <c r="F601" s="28">
        <f t="shared" si="132"/>
        <v>-6.7023727174418506E-4</v>
      </c>
      <c r="G601" s="28">
        <f t="shared" si="133"/>
        <v>1.544316722210276E-2</v>
      </c>
      <c r="H601" s="27">
        <f t="shared" si="127"/>
        <v>1</v>
      </c>
      <c r="I601" s="27">
        <f t="shared" si="128"/>
        <v>0</v>
      </c>
      <c r="J601" s="27">
        <f t="shared" si="129"/>
        <v>1</v>
      </c>
      <c r="K601" s="28">
        <f t="shared" si="134"/>
        <v>0</v>
      </c>
      <c r="L601" s="28">
        <f t="shared" si="135"/>
        <v>0</v>
      </c>
      <c r="M601" s="28">
        <f t="shared" si="136"/>
        <v>-6.7023727174418506E-4</v>
      </c>
      <c r="N601" s="28">
        <f t="shared" si="137"/>
        <v>1.544316722210276E-2</v>
      </c>
      <c r="O601" s="28">
        <f t="shared" si="130"/>
        <v>-1.6113404493846947E-2</v>
      </c>
      <c r="P601" s="28">
        <f t="shared" si="138"/>
        <v>0</v>
      </c>
      <c r="Q601" s="13">
        <f t="shared" si="139"/>
        <v>-1.6113404493846947E-2</v>
      </c>
    </row>
    <row r="602" spans="1:17" x14ac:dyDescent="0.25">
      <c r="A602" s="9">
        <f t="shared" si="126"/>
        <v>38322</v>
      </c>
      <c r="B602" s="18">
        <v>38327</v>
      </c>
      <c r="C602" s="26">
        <v>80.948013305664006</v>
      </c>
      <c r="D602" s="19">
        <v>45.2029609680175</v>
      </c>
      <c r="E602" s="11">
        <f t="shared" si="131"/>
        <v>4</v>
      </c>
      <c r="F602" s="28">
        <f t="shared" si="132"/>
        <v>-3.3547566900474148E-4</v>
      </c>
      <c r="G602" s="28">
        <f t="shared" si="133"/>
        <v>3.425021313962833E-3</v>
      </c>
      <c r="H602" s="27">
        <f t="shared" si="127"/>
        <v>1</v>
      </c>
      <c r="I602" s="27">
        <f t="shared" si="128"/>
        <v>0</v>
      </c>
      <c r="J602" s="27">
        <f t="shared" si="129"/>
        <v>1</v>
      </c>
      <c r="K602" s="28">
        <f t="shared" si="134"/>
        <v>0</v>
      </c>
      <c r="L602" s="28">
        <f t="shared" si="135"/>
        <v>0</v>
      </c>
      <c r="M602" s="28">
        <f t="shared" si="136"/>
        <v>-3.3547566900474148E-4</v>
      </c>
      <c r="N602" s="28">
        <f t="shared" si="137"/>
        <v>3.425021313962833E-3</v>
      </c>
      <c r="O602" s="28">
        <f t="shared" si="130"/>
        <v>-3.7604969829675744E-3</v>
      </c>
      <c r="P602" s="28">
        <f t="shared" si="138"/>
        <v>0</v>
      </c>
      <c r="Q602" s="13">
        <f t="shared" si="139"/>
        <v>-3.7604969829675744E-3</v>
      </c>
    </row>
    <row r="603" spans="1:17" x14ac:dyDescent="0.25">
      <c r="A603" s="9">
        <f t="shared" si="126"/>
        <v>38322</v>
      </c>
      <c r="B603" s="18">
        <v>38328</v>
      </c>
      <c r="C603" s="26">
        <v>80.194282531738196</v>
      </c>
      <c r="D603" s="19">
        <v>45.259658813476499</v>
      </c>
      <c r="E603" s="11">
        <f t="shared" si="131"/>
        <v>5</v>
      </c>
      <c r="F603" s="28">
        <f t="shared" si="132"/>
        <v>-9.3549153791254655E-3</v>
      </c>
      <c r="G603" s="28">
        <f t="shared" si="133"/>
        <v>1.2535089746457289E-3</v>
      </c>
      <c r="H603" s="27">
        <f t="shared" si="127"/>
        <v>1</v>
      </c>
      <c r="I603" s="27">
        <f t="shared" si="128"/>
        <v>0</v>
      </c>
      <c r="J603" s="27">
        <f t="shared" si="129"/>
        <v>1</v>
      </c>
      <c r="K603" s="28">
        <f t="shared" si="134"/>
        <v>0</v>
      </c>
      <c r="L603" s="28">
        <f t="shared" si="135"/>
        <v>0</v>
      </c>
      <c r="M603" s="28">
        <f t="shared" si="136"/>
        <v>-9.3549153791254655E-3</v>
      </c>
      <c r="N603" s="28">
        <f t="shared" si="137"/>
        <v>1.2535089746457289E-3</v>
      </c>
      <c r="O603" s="28">
        <f t="shared" si="130"/>
        <v>-1.0608424353771195E-2</v>
      </c>
      <c r="P603" s="28">
        <f t="shared" si="138"/>
        <v>0</v>
      </c>
      <c r="Q603" s="13">
        <f t="shared" si="139"/>
        <v>-1.0608424353771195E-2</v>
      </c>
    </row>
    <row r="604" spans="1:17" x14ac:dyDescent="0.25">
      <c r="A604" s="9">
        <f t="shared" si="126"/>
        <v>38322</v>
      </c>
      <c r="B604" s="18">
        <v>38329</v>
      </c>
      <c r="C604" s="26">
        <v>80.662811279296804</v>
      </c>
      <c r="D604" s="19">
        <v>45.965446472167898</v>
      </c>
      <c r="E604" s="11">
        <f t="shared" si="131"/>
        <v>6</v>
      </c>
      <c r="F604" s="28">
        <f t="shared" si="132"/>
        <v>5.8254200848461201E-3</v>
      </c>
      <c r="G604" s="28">
        <f t="shared" si="133"/>
        <v>1.5473848766550634E-2</v>
      </c>
      <c r="H604" s="27">
        <f t="shared" si="127"/>
        <v>1</v>
      </c>
      <c r="I604" s="27">
        <f t="shared" si="128"/>
        <v>0</v>
      </c>
      <c r="J604" s="27">
        <f t="shared" si="129"/>
        <v>0</v>
      </c>
      <c r="K604" s="28">
        <f t="shared" si="134"/>
        <v>0</v>
      </c>
      <c r="L604" s="28">
        <f t="shared" si="135"/>
        <v>0</v>
      </c>
      <c r="M604" s="28">
        <f t="shared" si="136"/>
        <v>0</v>
      </c>
      <c r="N604" s="28">
        <f t="shared" si="137"/>
        <v>0</v>
      </c>
      <c r="O604" s="28">
        <f t="shared" si="130"/>
        <v>-9.6484286817045128E-3</v>
      </c>
      <c r="P604" s="28">
        <f t="shared" si="138"/>
        <v>0</v>
      </c>
      <c r="Q604" s="13">
        <f t="shared" si="139"/>
        <v>0</v>
      </c>
    </row>
    <row r="605" spans="1:17" x14ac:dyDescent="0.25">
      <c r="A605" s="9">
        <f t="shared" si="126"/>
        <v>38322</v>
      </c>
      <c r="B605" s="18">
        <v>38330</v>
      </c>
      <c r="C605" s="26">
        <v>80.948013305664006</v>
      </c>
      <c r="D605" s="19">
        <v>45.661514282226499</v>
      </c>
      <c r="E605" s="11">
        <f t="shared" si="131"/>
        <v>7</v>
      </c>
      <c r="F605" s="28">
        <f t="shared" si="132"/>
        <v>3.5294952942794876E-3</v>
      </c>
      <c r="G605" s="28">
        <f t="shared" si="133"/>
        <v>-6.6341457177529683E-3</v>
      </c>
      <c r="H605" s="27">
        <f t="shared" si="127"/>
        <v>1</v>
      </c>
      <c r="I605" s="27">
        <f t="shared" si="128"/>
        <v>0</v>
      </c>
      <c r="J605" s="27">
        <f t="shared" si="129"/>
        <v>0</v>
      </c>
      <c r="K605" s="28">
        <f t="shared" si="134"/>
        <v>0</v>
      </c>
      <c r="L605" s="28">
        <f t="shared" si="135"/>
        <v>0</v>
      </c>
      <c r="M605" s="28">
        <f t="shared" si="136"/>
        <v>0</v>
      </c>
      <c r="N605" s="28">
        <f t="shared" si="137"/>
        <v>0</v>
      </c>
      <c r="O605" s="28">
        <f t="shared" si="130"/>
        <v>1.0163641012032456E-2</v>
      </c>
      <c r="P605" s="28">
        <f t="shared" si="138"/>
        <v>0</v>
      </c>
      <c r="Q605" s="13">
        <f t="shared" si="139"/>
        <v>0</v>
      </c>
    </row>
    <row r="606" spans="1:17" x14ac:dyDescent="0.25">
      <c r="A606" s="9">
        <f t="shared" si="126"/>
        <v>38322</v>
      </c>
      <c r="B606" s="18">
        <v>38331</v>
      </c>
      <c r="C606" s="26">
        <v>81.029464721679602</v>
      </c>
      <c r="D606" s="19">
        <v>45.774837493896399</v>
      </c>
      <c r="E606" s="11">
        <f t="shared" si="131"/>
        <v>8</v>
      </c>
      <c r="F606" s="28">
        <f t="shared" si="132"/>
        <v>1.0057129407490158E-3</v>
      </c>
      <c r="G606" s="28">
        <f t="shared" si="133"/>
        <v>2.4787355901967432E-3</v>
      </c>
      <c r="H606" s="27">
        <f t="shared" si="127"/>
        <v>1</v>
      </c>
      <c r="I606" s="27">
        <f t="shared" si="128"/>
        <v>0</v>
      </c>
      <c r="J606" s="27">
        <f t="shared" si="129"/>
        <v>0</v>
      </c>
      <c r="K606" s="28">
        <f t="shared" si="134"/>
        <v>0</v>
      </c>
      <c r="L606" s="28">
        <f t="shared" si="135"/>
        <v>0</v>
      </c>
      <c r="M606" s="28">
        <f t="shared" si="136"/>
        <v>0</v>
      </c>
      <c r="N606" s="28">
        <f t="shared" si="137"/>
        <v>0</v>
      </c>
      <c r="O606" s="28">
        <f t="shared" si="130"/>
        <v>-1.4730226494477274E-3</v>
      </c>
      <c r="P606" s="28">
        <f t="shared" si="138"/>
        <v>0</v>
      </c>
      <c r="Q606" s="13">
        <f t="shared" si="139"/>
        <v>0</v>
      </c>
    </row>
    <row r="607" spans="1:17" x14ac:dyDescent="0.25">
      <c r="A607" s="9">
        <f t="shared" si="126"/>
        <v>38322</v>
      </c>
      <c r="B607" s="18">
        <v>38334</v>
      </c>
      <c r="C607" s="26">
        <v>81.735710144042898</v>
      </c>
      <c r="D607" s="19">
        <v>45.8726997375488</v>
      </c>
      <c r="E607" s="11">
        <f t="shared" si="131"/>
        <v>9</v>
      </c>
      <c r="F607" s="28">
        <f t="shared" si="132"/>
        <v>8.6781445137787145E-3</v>
      </c>
      <c r="G607" s="28">
        <f t="shared" si="133"/>
        <v>2.1356227085540919E-3</v>
      </c>
      <c r="H607" s="27">
        <f t="shared" si="127"/>
        <v>1</v>
      </c>
      <c r="I607" s="27">
        <f t="shared" si="128"/>
        <v>0</v>
      </c>
      <c r="J607" s="27">
        <f t="shared" si="129"/>
        <v>0</v>
      </c>
      <c r="K607" s="28">
        <f t="shared" si="134"/>
        <v>0</v>
      </c>
      <c r="L607" s="28">
        <f t="shared" si="135"/>
        <v>0</v>
      </c>
      <c r="M607" s="28">
        <f t="shared" si="136"/>
        <v>0</v>
      </c>
      <c r="N607" s="28">
        <f t="shared" si="137"/>
        <v>0</v>
      </c>
      <c r="O607" s="28">
        <f t="shared" si="130"/>
        <v>6.5425218052246222E-3</v>
      </c>
      <c r="P607" s="28">
        <f t="shared" si="138"/>
        <v>0</v>
      </c>
      <c r="Q607" s="13">
        <f t="shared" si="139"/>
        <v>0</v>
      </c>
    </row>
    <row r="608" spans="1:17" x14ac:dyDescent="0.25">
      <c r="A608" s="9">
        <f t="shared" si="126"/>
        <v>38322</v>
      </c>
      <c r="B608" s="18">
        <v>38335</v>
      </c>
      <c r="C608" s="26">
        <v>82.020896911621094</v>
      </c>
      <c r="D608" s="19">
        <v>46.053012847900298</v>
      </c>
      <c r="E608" s="11">
        <f t="shared" si="131"/>
        <v>10</v>
      </c>
      <c r="F608" s="28">
        <f t="shared" si="132"/>
        <v>3.4830601466734447E-3</v>
      </c>
      <c r="G608" s="28">
        <f t="shared" si="133"/>
        <v>3.923022983086122E-3</v>
      </c>
      <c r="H608" s="27">
        <f t="shared" si="127"/>
        <v>1</v>
      </c>
      <c r="I608" s="27">
        <f t="shared" si="128"/>
        <v>0</v>
      </c>
      <c r="J608" s="27">
        <f t="shared" si="129"/>
        <v>0</v>
      </c>
      <c r="K608" s="28">
        <f t="shared" si="134"/>
        <v>0</v>
      </c>
      <c r="L608" s="28">
        <f t="shared" si="135"/>
        <v>0</v>
      </c>
      <c r="M608" s="28">
        <f t="shared" si="136"/>
        <v>0</v>
      </c>
      <c r="N608" s="28">
        <f t="shared" si="137"/>
        <v>0</v>
      </c>
      <c r="O608" s="28">
        <f t="shared" si="130"/>
        <v>-4.3996283641267731E-4</v>
      </c>
      <c r="P608" s="28">
        <f t="shared" si="138"/>
        <v>0</v>
      </c>
      <c r="Q608" s="13">
        <f t="shared" si="139"/>
        <v>0</v>
      </c>
    </row>
    <row r="609" spans="1:17" x14ac:dyDescent="0.25">
      <c r="A609" s="9">
        <f t="shared" si="126"/>
        <v>38322</v>
      </c>
      <c r="B609" s="18">
        <v>38336</v>
      </c>
      <c r="C609" s="26">
        <v>82.082008361816406</v>
      </c>
      <c r="D609" s="19">
        <v>46.470344543457003</v>
      </c>
      <c r="E609" s="11">
        <f t="shared" si="131"/>
        <v>11</v>
      </c>
      <c r="F609" s="28">
        <f t="shared" si="132"/>
        <v>7.4479428524997849E-4</v>
      </c>
      <c r="G609" s="28">
        <f t="shared" si="133"/>
        <v>9.0211712496619089E-3</v>
      </c>
      <c r="H609" s="27">
        <f t="shared" si="127"/>
        <v>1</v>
      </c>
      <c r="I609" s="27">
        <f t="shared" si="128"/>
        <v>0</v>
      </c>
      <c r="J609" s="27">
        <f t="shared" si="129"/>
        <v>0</v>
      </c>
      <c r="K609" s="28">
        <f t="shared" si="134"/>
        <v>0</v>
      </c>
      <c r="L609" s="28">
        <f t="shared" si="135"/>
        <v>0</v>
      </c>
      <c r="M609" s="28">
        <f t="shared" si="136"/>
        <v>0</v>
      </c>
      <c r="N609" s="28">
        <f t="shared" si="137"/>
        <v>0</v>
      </c>
      <c r="O609" s="28">
        <f t="shared" si="130"/>
        <v>-8.2763769644119307E-3</v>
      </c>
      <c r="P609" s="28">
        <f t="shared" si="138"/>
        <v>0</v>
      </c>
      <c r="Q609" s="13">
        <f t="shared" si="139"/>
        <v>0</v>
      </c>
    </row>
    <row r="610" spans="1:17" x14ac:dyDescent="0.25">
      <c r="A610" s="9">
        <f t="shared" si="126"/>
        <v>38322</v>
      </c>
      <c r="B610" s="18">
        <v>38337</v>
      </c>
      <c r="C610" s="26">
        <v>82.034454345703097</v>
      </c>
      <c r="D610" s="19">
        <v>45.785110473632798</v>
      </c>
      <c r="E610" s="11">
        <f t="shared" si="131"/>
        <v>12</v>
      </c>
      <c r="F610" s="28">
        <f t="shared" si="132"/>
        <v>-5.7951550575312608E-4</v>
      </c>
      <c r="G610" s="28">
        <f t="shared" si="133"/>
        <v>-1.4855417954462262E-2</v>
      </c>
      <c r="H610" s="27">
        <f t="shared" si="127"/>
        <v>1</v>
      </c>
      <c r="I610" s="27">
        <f t="shared" si="128"/>
        <v>0</v>
      </c>
      <c r="J610" s="27">
        <f t="shared" si="129"/>
        <v>0</v>
      </c>
      <c r="K610" s="28">
        <f t="shared" si="134"/>
        <v>0</v>
      </c>
      <c r="L610" s="28">
        <f t="shared" si="135"/>
        <v>0</v>
      </c>
      <c r="M610" s="28">
        <f t="shared" si="136"/>
        <v>0</v>
      </c>
      <c r="N610" s="28">
        <f t="shared" si="137"/>
        <v>0</v>
      </c>
      <c r="O610" s="28">
        <f t="shared" si="130"/>
        <v>1.4275902448709136E-2</v>
      </c>
      <c r="P610" s="28">
        <f t="shared" si="138"/>
        <v>0</v>
      </c>
      <c r="Q610" s="13">
        <f t="shared" si="139"/>
        <v>0</v>
      </c>
    </row>
    <row r="611" spans="1:17" x14ac:dyDescent="0.25">
      <c r="A611" s="9">
        <f t="shared" si="126"/>
        <v>38322</v>
      </c>
      <c r="B611" s="18">
        <v>38338</v>
      </c>
      <c r="C611" s="26">
        <v>81.487297058105398</v>
      </c>
      <c r="D611" s="19">
        <v>45.723297119140597</v>
      </c>
      <c r="E611" s="11">
        <f t="shared" si="131"/>
        <v>13</v>
      </c>
      <c r="F611" s="28">
        <f t="shared" si="132"/>
        <v>-6.6921901820908535E-3</v>
      </c>
      <c r="G611" s="28">
        <f t="shared" si="133"/>
        <v>-1.3509876418989751E-3</v>
      </c>
      <c r="H611" s="27">
        <f t="shared" si="127"/>
        <v>1</v>
      </c>
      <c r="I611" s="27">
        <f t="shared" si="128"/>
        <v>0</v>
      </c>
      <c r="J611" s="27">
        <f t="shared" si="129"/>
        <v>0</v>
      </c>
      <c r="K611" s="28">
        <f t="shared" si="134"/>
        <v>0</v>
      </c>
      <c r="L611" s="28">
        <f t="shared" si="135"/>
        <v>0</v>
      </c>
      <c r="M611" s="28">
        <f t="shared" si="136"/>
        <v>0</v>
      </c>
      <c r="N611" s="28">
        <f t="shared" si="137"/>
        <v>0</v>
      </c>
      <c r="O611" s="28">
        <f t="shared" si="130"/>
        <v>-5.3412025401918788E-3</v>
      </c>
      <c r="P611" s="28">
        <f t="shared" si="138"/>
        <v>0</v>
      </c>
      <c r="Q611" s="13">
        <f t="shared" si="139"/>
        <v>0</v>
      </c>
    </row>
    <row r="612" spans="1:17" x14ac:dyDescent="0.25">
      <c r="A612" s="9">
        <f t="shared" si="126"/>
        <v>38322</v>
      </c>
      <c r="B612" s="18">
        <v>38341</v>
      </c>
      <c r="C612" s="26">
        <v>81.507781982421804</v>
      </c>
      <c r="D612" s="19">
        <v>45.805774688720703</v>
      </c>
      <c r="E612" s="11">
        <f t="shared" si="131"/>
        <v>14</v>
      </c>
      <c r="F612" s="28">
        <f t="shared" si="132"/>
        <v>2.513563543739996E-4</v>
      </c>
      <c r="G612" s="28">
        <f t="shared" si="133"/>
        <v>1.8022162854893289E-3</v>
      </c>
      <c r="H612" s="27">
        <f t="shared" si="127"/>
        <v>1</v>
      </c>
      <c r="I612" s="27">
        <f t="shared" si="128"/>
        <v>0</v>
      </c>
      <c r="J612" s="27">
        <f t="shared" si="129"/>
        <v>0</v>
      </c>
      <c r="K612" s="28">
        <f t="shared" si="134"/>
        <v>0</v>
      </c>
      <c r="L612" s="28">
        <f t="shared" si="135"/>
        <v>0</v>
      </c>
      <c r="M612" s="28">
        <f t="shared" si="136"/>
        <v>0</v>
      </c>
      <c r="N612" s="28">
        <f t="shared" si="137"/>
        <v>0</v>
      </c>
      <c r="O612" s="28">
        <f t="shared" si="130"/>
        <v>-1.5508599311153293E-3</v>
      </c>
      <c r="P612" s="28">
        <f t="shared" si="138"/>
        <v>0</v>
      </c>
      <c r="Q612" s="13">
        <f t="shared" si="139"/>
        <v>0</v>
      </c>
    </row>
    <row r="613" spans="1:17" x14ac:dyDescent="0.25">
      <c r="A613" s="9">
        <f t="shared" si="126"/>
        <v>38322</v>
      </c>
      <c r="B613" s="18">
        <v>38342</v>
      </c>
      <c r="C613" s="26">
        <v>82.135414123535099</v>
      </c>
      <c r="D613" s="19">
        <v>45.944889068603501</v>
      </c>
      <c r="E613" s="11">
        <f t="shared" si="131"/>
        <v>15</v>
      </c>
      <c r="F613" s="28">
        <f t="shared" si="132"/>
        <v>7.6707768312741127E-3</v>
      </c>
      <c r="G613" s="28">
        <f t="shared" si="133"/>
        <v>3.0324464323355461E-3</v>
      </c>
      <c r="H613" s="27">
        <f t="shared" si="127"/>
        <v>1</v>
      </c>
      <c r="I613" s="27">
        <f t="shared" si="128"/>
        <v>0</v>
      </c>
      <c r="J613" s="27">
        <f t="shared" si="129"/>
        <v>0</v>
      </c>
      <c r="K613" s="28">
        <f t="shared" si="134"/>
        <v>0</v>
      </c>
      <c r="L613" s="28">
        <f t="shared" si="135"/>
        <v>0</v>
      </c>
      <c r="M613" s="28">
        <f t="shared" si="136"/>
        <v>0</v>
      </c>
      <c r="N613" s="28">
        <f t="shared" si="137"/>
        <v>0</v>
      </c>
      <c r="O613" s="28">
        <f t="shared" si="130"/>
        <v>4.6383303989385666E-3</v>
      </c>
      <c r="P613" s="28">
        <f t="shared" si="138"/>
        <v>0</v>
      </c>
      <c r="Q613" s="13">
        <f t="shared" si="139"/>
        <v>0</v>
      </c>
    </row>
    <row r="614" spans="1:17" x14ac:dyDescent="0.25">
      <c r="A614" s="9">
        <f t="shared" si="126"/>
        <v>38322</v>
      </c>
      <c r="B614" s="18">
        <v>38343</v>
      </c>
      <c r="C614" s="26">
        <v>82.333290100097599</v>
      </c>
      <c r="D614" s="19">
        <v>45.790287017822202</v>
      </c>
      <c r="E614" s="11">
        <f t="shared" si="131"/>
        <v>16</v>
      </c>
      <c r="F614" s="28">
        <f t="shared" si="132"/>
        <v>2.4062458930655551E-3</v>
      </c>
      <c r="G614" s="28">
        <f t="shared" si="133"/>
        <v>-3.3706197283821394E-3</v>
      </c>
      <c r="H614" s="27">
        <f t="shared" si="127"/>
        <v>0</v>
      </c>
      <c r="I614" s="27">
        <f t="shared" si="128"/>
        <v>1</v>
      </c>
      <c r="J614" s="27">
        <f t="shared" si="129"/>
        <v>0</v>
      </c>
      <c r="K614" s="28">
        <f t="shared" si="134"/>
        <v>2.4062458930655551E-3</v>
      </c>
      <c r="L614" s="28">
        <f t="shared" si="135"/>
        <v>-3.3706197283821394E-3</v>
      </c>
      <c r="M614" s="28">
        <f t="shared" si="136"/>
        <v>0</v>
      </c>
      <c r="N614" s="28">
        <f t="shared" si="137"/>
        <v>0</v>
      </c>
      <c r="O614" s="28">
        <f t="shared" si="130"/>
        <v>0</v>
      </c>
      <c r="P614" s="28">
        <f t="shared" si="138"/>
        <v>5.7768656214476945E-3</v>
      </c>
      <c r="Q614" s="13">
        <f t="shared" si="139"/>
        <v>0</v>
      </c>
    </row>
    <row r="615" spans="1:17" x14ac:dyDescent="0.25">
      <c r="A615" s="9">
        <f t="shared" si="126"/>
        <v>38322</v>
      </c>
      <c r="B615" s="18">
        <v>38344</v>
      </c>
      <c r="C615" s="26">
        <v>82.394668579101506</v>
      </c>
      <c r="D615" s="19">
        <v>45.640880584716797</v>
      </c>
      <c r="E615" s="11">
        <f t="shared" si="131"/>
        <v>17</v>
      </c>
      <c r="F615" s="28">
        <f t="shared" si="132"/>
        <v>7.4521025254633492E-4</v>
      </c>
      <c r="G615" s="28">
        <f t="shared" si="133"/>
        <v>-3.2681758312156982E-3</v>
      </c>
      <c r="H615" s="27">
        <f t="shared" si="127"/>
        <v>0</v>
      </c>
      <c r="I615" s="27">
        <f t="shared" si="128"/>
        <v>1</v>
      </c>
      <c r="J615" s="27">
        <f t="shared" si="129"/>
        <v>0</v>
      </c>
      <c r="K615" s="28">
        <f t="shared" si="134"/>
        <v>7.4521025254633492E-4</v>
      </c>
      <c r="L615" s="28">
        <f t="shared" si="135"/>
        <v>-3.2681758312156982E-3</v>
      </c>
      <c r="M615" s="28">
        <f t="shared" si="136"/>
        <v>0</v>
      </c>
      <c r="N615" s="28">
        <f t="shared" si="137"/>
        <v>0</v>
      </c>
      <c r="O615" s="28">
        <f t="shared" si="130"/>
        <v>0</v>
      </c>
      <c r="P615" s="28">
        <f t="shared" si="138"/>
        <v>4.0133860837620328E-3</v>
      </c>
      <c r="Q615" s="13">
        <f t="shared" si="139"/>
        <v>0</v>
      </c>
    </row>
    <row r="616" spans="1:17" x14ac:dyDescent="0.25">
      <c r="A616" s="9">
        <f t="shared" si="126"/>
        <v>38322</v>
      </c>
      <c r="B616" s="18">
        <v>38348</v>
      </c>
      <c r="C616" s="26">
        <v>82.224136352539006</v>
      </c>
      <c r="D616" s="19">
        <v>45.2854194641113</v>
      </c>
      <c r="E616" s="11">
        <f t="shared" si="131"/>
        <v>18</v>
      </c>
      <c r="F616" s="28">
        <f t="shared" si="132"/>
        <v>-2.0718445579127553E-3</v>
      </c>
      <c r="G616" s="28">
        <f t="shared" si="133"/>
        <v>-7.8187044068505906E-3</v>
      </c>
      <c r="H616" s="27">
        <f t="shared" si="127"/>
        <v>0</v>
      </c>
      <c r="I616" s="27">
        <f t="shared" si="128"/>
        <v>1</v>
      </c>
      <c r="J616" s="27">
        <f t="shared" si="129"/>
        <v>0</v>
      </c>
      <c r="K616" s="28">
        <f t="shared" si="134"/>
        <v>-2.0718445579127553E-3</v>
      </c>
      <c r="L616" s="28">
        <f t="shared" si="135"/>
        <v>-7.8187044068505906E-3</v>
      </c>
      <c r="M616" s="28">
        <f t="shared" si="136"/>
        <v>0</v>
      </c>
      <c r="N616" s="28">
        <f t="shared" si="137"/>
        <v>0</v>
      </c>
      <c r="O616" s="28">
        <f t="shared" si="130"/>
        <v>0</v>
      </c>
      <c r="P616" s="28">
        <f t="shared" si="138"/>
        <v>5.746859848937835E-3</v>
      </c>
      <c r="Q616" s="13">
        <f t="shared" si="139"/>
        <v>0</v>
      </c>
    </row>
    <row r="617" spans="1:17" x14ac:dyDescent="0.25">
      <c r="A617" s="9">
        <f t="shared" si="126"/>
        <v>38322</v>
      </c>
      <c r="B617" s="18">
        <v>38349</v>
      </c>
      <c r="C617" s="26">
        <v>82.674407958984304</v>
      </c>
      <c r="D617" s="19">
        <v>45.2493476867675</v>
      </c>
      <c r="E617" s="11">
        <f t="shared" si="131"/>
        <v>19</v>
      </c>
      <c r="F617" s="28">
        <f t="shared" si="132"/>
        <v>5.4612092232831609E-3</v>
      </c>
      <c r="G617" s="28">
        <f t="shared" si="133"/>
        <v>-7.9686026457535288E-4</v>
      </c>
      <c r="H617" s="27">
        <f t="shared" si="127"/>
        <v>0</v>
      </c>
      <c r="I617" s="27">
        <f t="shared" si="128"/>
        <v>1</v>
      </c>
      <c r="J617" s="27">
        <f t="shared" si="129"/>
        <v>0</v>
      </c>
      <c r="K617" s="28">
        <f t="shared" si="134"/>
        <v>5.4612092232831609E-3</v>
      </c>
      <c r="L617" s="28">
        <f t="shared" si="135"/>
        <v>-7.9686026457535288E-4</v>
      </c>
      <c r="M617" s="28">
        <f t="shared" si="136"/>
        <v>0</v>
      </c>
      <c r="N617" s="28">
        <f t="shared" si="137"/>
        <v>0</v>
      </c>
      <c r="O617" s="28">
        <f t="shared" si="130"/>
        <v>0</v>
      </c>
      <c r="P617" s="28">
        <f t="shared" si="138"/>
        <v>6.2580694878585138E-3</v>
      </c>
      <c r="Q617" s="13">
        <f t="shared" si="139"/>
        <v>0</v>
      </c>
    </row>
    <row r="618" spans="1:17" x14ac:dyDescent="0.25">
      <c r="A618" s="9">
        <f t="shared" si="126"/>
        <v>38322</v>
      </c>
      <c r="B618" s="18">
        <v>38350</v>
      </c>
      <c r="C618" s="26">
        <v>82.797225952148395</v>
      </c>
      <c r="D618" s="19">
        <v>45.2029609680175</v>
      </c>
      <c r="E618" s="11">
        <f t="shared" si="131"/>
        <v>20</v>
      </c>
      <c r="F618" s="28">
        <f t="shared" si="132"/>
        <v>1.4844600589821069E-3</v>
      </c>
      <c r="G618" s="28">
        <f t="shared" si="133"/>
        <v>-1.0256614453818477E-3</v>
      </c>
      <c r="H618" s="27">
        <f t="shared" si="127"/>
        <v>0</v>
      </c>
      <c r="I618" s="27">
        <f t="shared" si="128"/>
        <v>1</v>
      </c>
      <c r="J618" s="27">
        <f t="shared" si="129"/>
        <v>0</v>
      </c>
      <c r="K618" s="28">
        <f t="shared" si="134"/>
        <v>1.4844600589821069E-3</v>
      </c>
      <c r="L618" s="28">
        <f t="shared" si="135"/>
        <v>-1.0256614453818477E-3</v>
      </c>
      <c r="M618" s="28">
        <f t="shared" si="136"/>
        <v>0</v>
      </c>
      <c r="N618" s="28">
        <f t="shared" si="137"/>
        <v>0</v>
      </c>
      <c r="O618" s="28">
        <f t="shared" si="130"/>
        <v>0</v>
      </c>
      <c r="P618" s="28">
        <f t="shared" si="138"/>
        <v>2.5101215043639548E-3</v>
      </c>
      <c r="Q618" s="13">
        <f t="shared" si="139"/>
        <v>0</v>
      </c>
    </row>
    <row r="619" spans="1:17" x14ac:dyDescent="0.25">
      <c r="A619" s="9">
        <f t="shared" si="126"/>
        <v>38322</v>
      </c>
      <c r="B619" s="18">
        <v>38351</v>
      </c>
      <c r="C619" s="26">
        <v>82.640327453613196</v>
      </c>
      <c r="D619" s="19">
        <v>45.506942749023402</v>
      </c>
      <c r="E619" s="11">
        <f t="shared" si="131"/>
        <v>21</v>
      </c>
      <c r="F619" s="28">
        <f t="shared" si="132"/>
        <v>-1.8967706224518514E-3</v>
      </c>
      <c r="G619" s="28">
        <f t="shared" si="133"/>
        <v>6.7023093725799149E-3</v>
      </c>
      <c r="H619" s="27">
        <f t="shared" si="127"/>
        <v>0</v>
      </c>
      <c r="I619" s="27">
        <f t="shared" si="128"/>
        <v>1</v>
      </c>
      <c r="J619" s="27">
        <f t="shared" si="129"/>
        <v>0</v>
      </c>
      <c r="K619" s="28">
        <f t="shared" si="134"/>
        <v>-1.8967706224518514E-3</v>
      </c>
      <c r="L619" s="28">
        <f t="shared" si="135"/>
        <v>6.7023093725799149E-3</v>
      </c>
      <c r="M619" s="28">
        <f t="shared" si="136"/>
        <v>0</v>
      </c>
      <c r="N619" s="28">
        <f t="shared" si="137"/>
        <v>0</v>
      </c>
      <c r="O619" s="28">
        <f t="shared" si="130"/>
        <v>0</v>
      </c>
      <c r="P619" s="28">
        <f t="shared" si="138"/>
        <v>-8.5990799950317661E-3</v>
      </c>
      <c r="Q619" s="13">
        <f t="shared" si="139"/>
        <v>0</v>
      </c>
    </row>
    <row r="620" spans="1:17" x14ac:dyDescent="0.25">
      <c r="A620" s="9">
        <f t="shared" si="126"/>
        <v>38322</v>
      </c>
      <c r="B620" s="18">
        <v>38352</v>
      </c>
      <c r="C620" s="26">
        <v>82.462913513183594</v>
      </c>
      <c r="D620" s="19">
        <v>45.793956756591797</v>
      </c>
      <c r="E620" s="11">
        <f t="shared" si="131"/>
        <v>22</v>
      </c>
      <c r="F620" s="28">
        <f t="shared" si="132"/>
        <v>-2.1491281173721937E-3</v>
      </c>
      <c r="G620" s="28">
        <f t="shared" si="133"/>
        <v>6.2872316609524281E-3</v>
      </c>
      <c r="H620" s="27">
        <f t="shared" si="127"/>
        <v>0</v>
      </c>
      <c r="I620" s="27">
        <f t="shared" si="128"/>
        <v>1</v>
      </c>
      <c r="J620" s="27">
        <f t="shared" si="129"/>
        <v>0</v>
      </c>
      <c r="K620" s="28">
        <f t="shared" si="134"/>
        <v>-2.1491281173721937E-3</v>
      </c>
      <c r="L620" s="28">
        <f t="shared" si="135"/>
        <v>6.2872316609524281E-3</v>
      </c>
      <c r="M620" s="28">
        <f t="shared" si="136"/>
        <v>0</v>
      </c>
      <c r="N620" s="28">
        <f t="shared" si="137"/>
        <v>0</v>
      </c>
      <c r="O620" s="28">
        <f t="shared" si="130"/>
        <v>0</v>
      </c>
      <c r="P620" s="28">
        <f t="shared" si="138"/>
        <v>-8.4363597783246209E-3</v>
      </c>
      <c r="Q620" s="13">
        <f t="shared" si="139"/>
        <v>0</v>
      </c>
    </row>
    <row r="621" spans="1:17" x14ac:dyDescent="0.25">
      <c r="A621" s="9">
        <f t="shared" si="126"/>
        <v>38353</v>
      </c>
      <c r="B621" s="18">
        <v>38355</v>
      </c>
      <c r="C621" s="26">
        <v>82.074035644531193</v>
      </c>
      <c r="D621" s="19">
        <v>45.892219543457003</v>
      </c>
      <c r="E621" s="11">
        <f t="shared" si="131"/>
        <v>1</v>
      </c>
      <c r="F621" s="28">
        <f t="shared" si="132"/>
        <v>-4.7269454640295533E-3</v>
      </c>
      <c r="G621" s="28">
        <f t="shared" si="133"/>
        <v>2.1434599729701536E-3</v>
      </c>
      <c r="H621" s="27">
        <f t="shared" si="127"/>
        <v>1</v>
      </c>
      <c r="I621" s="27">
        <f t="shared" si="128"/>
        <v>0</v>
      </c>
      <c r="J621" s="27">
        <f t="shared" si="129"/>
        <v>1</v>
      </c>
      <c r="K621" s="28">
        <f t="shared" si="134"/>
        <v>0</v>
      </c>
      <c r="L621" s="28">
        <f t="shared" si="135"/>
        <v>0</v>
      </c>
      <c r="M621" s="28">
        <f t="shared" si="136"/>
        <v>-4.7269454640295533E-3</v>
      </c>
      <c r="N621" s="28">
        <f t="shared" si="137"/>
        <v>2.1434599729701536E-3</v>
      </c>
      <c r="O621" s="28">
        <f t="shared" si="130"/>
        <v>-6.8704054369997068E-3</v>
      </c>
      <c r="P621" s="28">
        <f t="shared" si="138"/>
        <v>0</v>
      </c>
      <c r="Q621" s="13">
        <f t="shared" si="139"/>
        <v>-6.8704054369997068E-3</v>
      </c>
    </row>
    <row r="622" spans="1:17" x14ac:dyDescent="0.25">
      <c r="A622" s="9">
        <f t="shared" si="126"/>
        <v>38353</v>
      </c>
      <c r="B622" s="18">
        <v>38356</v>
      </c>
      <c r="C622" s="26">
        <v>81.071182250976506</v>
      </c>
      <c r="D622" s="19">
        <v>45.411270141601499</v>
      </c>
      <c r="E622" s="11">
        <f t="shared" si="131"/>
        <v>2</v>
      </c>
      <c r="F622" s="28">
        <f t="shared" si="132"/>
        <v>-1.229415165106318E-2</v>
      </c>
      <c r="G622" s="28">
        <f t="shared" si="133"/>
        <v>-1.0535278596062889E-2</v>
      </c>
      <c r="H622" s="27">
        <f t="shared" si="127"/>
        <v>1</v>
      </c>
      <c r="I622" s="27">
        <f t="shared" si="128"/>
        <v>0</v>
      </c>
      <c r="J622" s="27">
        <f t="shared" si="129"/>
        <v>1</v>
      </c>
      <c r="K622" s="28">
        <f t="shared" si="134"/>
        <v>0</v>
      </c>
      <c r="L622" s="28">
        <f t="shared" si="135"/>
        <v>0</v>
      </c>
      <c r="M622" s="28">
        <f t="shared" si="136"/>
        <v>-1.229415165106318E-2</v>
      </c>
      <c r="N622" s="28">
        <f t="shared" si="137"/>
        <v>-1.0535278596062889E-2</v>
      </c>
      <c r="O622" s="28">
        <f t="shared" si="130"/>
        <v>-1.7588730550002919E-3</v>
      </c>
      <c r="P622" s="28">
        <f t="shared" si="138"/>
        <v>0</v>
      </c>
      <c r="Q622" s="13">
        <f t="shared" si="139"/>
        <v>-1.7588730550002919E-3</v>
      </c>
    </row>
    <row r="623" spans="1:17" x14ac:dyDescent="0.25">
      <c r="A623" s="9">
        <f t="shared" si="126"/>
        <v>38353</v>
      </c>
      <c r="B623" s="18">
        <v>38357</v>
      </c>
      <c r="C623" s="26">
        <v>80.511695861816406</v>
      </c>
      <c r="D623" s="19">
        <v>45.654312133788999</v>
      </c>
      <c r="E623" s="11">
        <f t="shared" si="131"/>
        <v>3</v>
      </c>
      <c r="F623" s="28">
        <f t="shared" si="132"/>
        <v>-6.9250979018656645E-3</v>
      </c>
      <c r="G623" s="28">
        <f t="shared" si="133"/>
        <v>5.3377480968810707E-3</v>
      </c>
      <c r="H623" s="27">
        <f t="shared" si="127"/>
        <v>1</v>
      </c>
      <c r="I623" s="27">
        <f t="shared" si="128"/>
        <v>0</v>
      </c>
      <c r="J623" s="27">
        <f t="shared" si="129"/>
        <v>1</v>
      </c>
      <c r="K623" s="28">
        <f t="shared" si="134"/>
        <v>0</v>
      </c>
      <c r="L623" s="28">
        <f t="shared" si="135"/>
        <v>0</v>
      </c>
      <c r="M623" s="28">
        <f t="shared" si="136"/>
        <v>-6.9250979018656645E-3</v>
      </c>
      <c r="N623" s="28">
        <f t="shared" si="137"/>
        <v>5.3377480968810707E-3</v>
      </c>
      <c r="O623" s="28">
        <f t="shared" si="130"/>
        <v>-1.2262845998746736E-2</v>
      </c>
      <c r="P623" s="28">
        <f t="shared" si="138"/>
        <v>0</v>
      </c>
      <c r="Q623" s="13">
        <f t="shared" si="139"/>
        <v>-1.2262845998746736E-2</v>
      </c>
    </row>
    <row r="624" spans="1:17" x14ac:dyDescent="0.25">
      <c r="A624" s="9">
        <f t="shared" si="126"/>
        <v>38353</v>
      </c>
      <c r="B624" s="18">
        <v>38358</v>
      </c>
      <c r="C624" s="26">
        <v>80.921058654785099</v>
      </c>
      <c r="D624" s="19">
        <v>45.685371398925703</v>
      </c>
      <c r="E624" s="11">
        <f t="shared" si="131"/>
        <v>4</v>
      </c>
      <c r="F624" s="28">
        <f t="shared" si="132"/>
        <v>5.0716308675293328E-3</v>
      </c>
      <c r="G624" s="28">
        <f t="shared" si="133"/>
        <v>6.8008263511636579E-4</v>
      </c>
      <c r="H624" s="27">
        <f t="shared" si="127"/>
        <v>1</v>
      </c>
      <c r="I624" s="27">
        <f t="shared" si="128"/>
        <v>0</v>
      </c>
      <c r="J624" s="27">
        <f t="shared" si="129"/>
        <v>1</v>
      </c>
      <c r="K624" s="28">
        <f t="shared" si="134"/>
        <v>0</v>
      </c>
      <c r="L624" s="28">
        <f t="shared" si="135"/>
        <v>0</v>
      </c>
      <c r="M624" s="28">
        <f t="shared" si="136"/>
        <v>5.0716308675293328E-3</v>
      </c>
      <c r="N624" s="28">
        <f t="shared" si="137"/>
        <v>6.8008263511636579E-4</v>
      </c>
      <c r="O624" s="28">
        <f t="shared" si="130"/>
        <v>4.3915482324129668E-3</v>
      </c>
      <c r="P624" s="28">
        <f t="shared" si="138"/>
        <v>0</v>
      </c>
      <c r="Q624" s="13">
        <f t="shared" si="139"/>
        <v>4.3915482324129668E-3</v>
      </c>
    </row>
    <row r="625" spans="1:17" x14ac:dyDescent="0.25">
      <c r="A625" s="9">
        <f t="shared" si="126"/>
        <v>38353</v>
      </c>
      <c r="B625" s="18">
        <v>38359</v>
      </c>
      <c r="C625" s="26">
        <v>80.805091857910099</v>
      </c>
      <c r="D625" s="19">
        <v>45.788791656494098</v>
      </c>
      <c r="E625" s="11">
        <f t="shared" si="131"/>
        <v>5</v>
      </c>
      <c r="F625" s="28">
        <f t="shared" si="132"/>
        <v>-1.4341133624083873E-3</v>
      </c>
      <c r="G625" s="28">
        <f t="shared" si="133"/>
        <v>2.2611915360464647E-3</v>
      </c>
      <c r="H625" s="27">
        <f t="shared" si="127"/>
        <v>1</v>
      </c>
      <c r="I625" s="27">
        <f t="shared" si="128"/>
        <v>0</v>
      </c>
      <c r="J625" s="27">
        <f t="shared" si="129"/>
        <v>1</v>
      </c>
      <c r="K625" s="28">
        <f t="shared" si="134"/>
        <v>0</v>
      </c>
      <c r="L625" s="28">
        <f t="shared" si="135"/>
        <v>0</v>
      </c>
      <c r="M625" s="28">
        <f t="shared" si="136"/>
        <v>-1.4341133624083873E-3</v>
      </c>
      <c r="N625" s="28">
        <f t="shared" si="137"/>
        <v>2.2611915360464647E-3</v>
      </c>
      <c r="O625" s="28">
        <f t="shared" si="130"/>
        <v>-3.6953048984548521E-3</v>
      </c>
      <c r="P625" s="28">
        <f t="shared" si="138"/>
        <v>0</v>
      </c>
      <c r="Q625" s="13">
        <f t="shared" si="139"/>
        <v>-3.6953048984548521E-3</v>
      </c>
    </row>
    <row r="626" spans="1:17" x14ac:dyDescent="0.25">
      <c r="A626" s="9">
        <f t="shared" si="126"/>
        <v>38353</v>
      </c>
      <c r="B626" s="18">
        <v>38362</v>
      </c>
      <c r="C626" s="26">
        <v>81.187103271484304</v>
      </c>
      <c r="D626" s="19">
        <v>45.861179351806598</v>
      </c>
      <c r="E626" s="11">
        <f t="shared" si="131"/>
        <v>6</v>
      </c>
      <c r="F626" s="28">
        <f t="shared" si="132"/>
        <v>4.7164262625389074E-3</v>
      </c>
      <c r="G626" s="28">
        <f t="shared" si="133"/>
        <v>1.5796559359181497E-3</v>
      </c>
      <c r="H626" s="27">
        <f t="shared" si="127"/>
        <v>1</v>
      </c>
      <c r="I626" s="27">
        <f t="shared" si="128"/>
        <v>0</v>
      </c>
      <c r="J626" s="27">
        <f t="shared" si="129"/>
        <v>0</v>
      </c>
      <c r="K626" s="28">
        <f t="shared" si="134"/>
        <v>0</v>
      </c>
      <c r="L626" s="28">
        <f t="shared" si="135"/>
        <v>0</v>
      </c>
      <c r="M626" s="28">
        <f t="shared" si="136"/>
        <v>0</v>
      </c>
      <c r="N626" s="28">
        <f t="shared" si="137"/>
        <v>0</v>
      </c>
      <c r="O626" s="28">
        <f t="shared" si="130"/>
        <v>3.1367703266207579E-3</v>
      </c>
      <c r="P626" s="28">
        <f t="shared" si="138"/>
        <v>0</v>
      </c>
      <c r="Q626" s="13">
        <f t="shared" si="139"/>
        <v>0</v>
      </c>
    </row>
    <row r="627" spans="1:17" x14ac:dyDescent="0.25">
      <c r="A627" s="9">
        <f t="shared" si="126"/>
        <v>38353</v>
      </c>
      <c r="B627" s="18">
        <v>38363</v>
      </c>
      <c r="C627" s="26">
        <v>80.627685546875</v>
      </c>
      <c r="D627" s="19">
        <v>46.130130767822202</v>
      </c>
      <c r="E627" s="11">
        <f t="shared" si="131"/>
        <v>7</v>
      </c>
      <c r="F627" s="28">
        <f t="shared" si="132"/>
        <v>-6.9143241777493147E-3</v>
      </c>
      <c r="G627" s="28">
        <f t="shared" si="133"/>
        <v>5.8473388841526449E-3</v>
      </c>
      <c r="H627" s="27">
        <f t="shared" si="127"/>
        <v>1</v>
      </c>
      <c r="I627" s="27">
        <f t="shared" si="128"/>
        <v>0</v>
      </c>
      <c r="J627" s="27">
        <f t="shared" si="129"/>
        <v>0</v>
      </c>
      <c r="K627" s="28">
        <f t="shared" si="134"/>
        <v>0</v>
      </c>
      <c r="L627" s="28">
        <f t="shared" si="135"/>
        <v>0</v>
      </c>
      <c r="M627" s="28">
        <f t="shared" si="136"/>
        <v>0</v>
      </c>
      <c r="N627" s="28">
        <f t="shared" si="137"/>
        <v>0</v>
      </c>
      <c r="O627" s="28">
        <f t="shared" si="130"/>
        <v>-1.2761663061901959E-2</v>
      </c>
      <c r="P627" s="28">
        <f t="shared" si="138"/>
        <v>0</v>
      </c>
      <c r="Q627" s="13">
        <f t="shared" si="139"/>
        <v>0</v>
      </c>
    </row>
    <row r="628" spans="1:17" x14ac:dyDescent="0.25">
      <c r="A628" s="9">
        <f t="shared" si="126"/>
        <v>38353</v>
      </c>
      <c r="B628" s="18">
        <v>38364</v>
      </c>
      <c r="C628" s="26">
        <v>80.893775939941406</v>
      </c>
      <c r="D628" s="19">
        <v>46.192180633544901</v>
      </c>
      <c r="E628" s="11">
        <f t="shared" si="131"/>
        <v>8</v>
      </c>
      <c r="F628" s="28">
        <f t="shared" si="132"/>
        <v>3.2948022056500698E-3</v>
      </c>
      <c r="G628" s="28">
        <f t="shared" si="133"/>
        <v>1.3442010739088607E-3</v>
      </c>
      <c r="H628" s="27">
        <f t="shared" si="127"/>
        <v>1</v>
      </c>
      <c r="I628" s="27">
        <f t="shared" si="128"/>
        <v>0</v>
      </c>
      <c r="J628" s="27">
        <f t="shared" si="129"/>
        <v>0</v>
      </c>
      <c r="K628" s="28">
        <f t="shared" si="134"/>
        <v>0</v>
      </c>
      <c r="L628" s="28">
        <f t="shared" si="135"/>
        <v>0</v>
      </c>
      <c r="M628" s="28">
        <f t="shared" si="136"/>
        <v>0</v>
      </c>
      <c r="N628" s="28">
        <f t="shared" si="137"/>
        <v>0</v>
      </c>
      <c r="O628" s="28">
        <f t="shared" si="130"/>
        <v>1.950601131741209E-3</v>
      </c>
      <c r="P628" s="28">
        <f t="shared" si="138"/>
        <v>0</v>
      </c>
      <c r="Q628" s="13">
        <f t="shared" si="139"/>
        <v>0</v>
      </c>
    </row>
    <row r="629" spans="1:17" x14ac:dyDescent="0.25">
      <c r="A629" s="9">
        <f t="shared" si="126"/>
        <v>38353</v>
      </c>
      <c r="B629" s="18">
        <v>38365</v>
      </c>
      <c r="C629" s="26">
        <v>80.245613098144503</v>
      </c>
      <c r="D629" s="19">
        <v>46.636955261230398</v>
      </c>
      <c r="E629" s="11">
        <f t="shared" si="131"/>
        <v>9</v>
      </c>
      <c r="F629" s="28">
        <f t="shared" si="132"/>
        <v>-8.0447908031445973E-3</v>
      </c>
      <c r="G629" s="28">
        <f t="shared" si="133"/>
        <v>9.5827247981914131E-3</v>
      </c>
      <c r="H629" s="27">
        <f t="shared" si="127"/>
        <v>1</v>
      </c>
      <c r="I629" s="27">
        <f t="shared" si="128"/>
        <v>0</v>
      </c>
      <c r="J629" s="27">
        <f t="shared" si="129"/>
        <v>0</v>
      </c>
      <c r="K629" s="28">
        <f t="shared" si="134"/>
        <v>0</v>
      </c>
      <c r="L629" s="28">
        <f t="shared" si="135"/>
        <v>0</v>
      </c>
      <c r="M629" s="28">
        <f t="shared" si="136"/>
        <v>0</v>
      </c>
      <c r="N629" s="28">
        <f t="shared" si="137"/>
        <v>0</v>
      </c>
      <c r="O629" s="28">
        <f t="shared" si="130"/>
        <v>-1.7627515601336012E-2</v>
      </c>
      <c r="P629" s="28">
        <f t="shared" si="138"/>
        <v>0</v>
      </c>
      <c r="Q629" s="13">
        <f t="shared" si="139"/>
        <v>0</v>
      </c>
    </row>
    <row r="630" spans="1:17" x14ac:dyDescent="0.25">
      <c r="A630" s="9">
        <f t="shared" si="126"/>
        <v>38353</v>
      </c>
      <c r="B630" s="18">
        <v>38366</v>
      </c>
      <c r="C630" s="26">
        <v>80.668640136718693</v>
      </c>
      <c r="D630" s="19">
        <v>46.631755828857401</v>
      </c>
      <c r="E630" s="11">
        <f t="shared" si="131"/>
        <v>10</v>
      </c>
      <c r="F630" s="28">
        <f t="shared" si="132"/>
        <v>5.2578066218694677E-3</v>
      </c>
      <c r="G630" s="28">
        <f t="shared" si="133"/>
        <v>-1.1149360418114233E-4</v>
      </c>
      <c r="H630" s="27">
        <f t="shared" si="127"/>
        <v>1</v>
      </c>
      <c r="I630" s="27">
        <f t="shared" si="128"/>
        <v>0</v>
      </c>
      <c r="J630" s="27">
        <f t="shared" si="129"/>
        <v>0</v>
      </c>
      <c r="K630" s="28">
        <f t="shared" si="134"/>
        <v>0</v>
      </c>
      <c r="L630" s="28">
        <f t="shared" si="135"/>
        <v>0</v>
      </c>
      <c r="M630" s="28">
        <f t="shared" si="136"/>
        <v>0</v>
      </c>
      <c r="N630" s="28">
        <f t="shared" si="137"/>
        <v>0</v>
      </c>
      <c r="O630" s="28">
        <f t="shared" si="130"/>
        <v>5.3693002260506101E-3</v>
      </c>
      <c r="P630" s="28">
        <f t="shared" si="138"/>
        <v>0</v>
      </c>
      <c r="Q630" s="13">
        <f t="shared" si="139"/>
        <v>0</v>
      </c>
    </row>
    <row r="631" spans="1:17" x14ac:dyDescent="0.25">
      <c r="A631" s="9">
        <f t="shared" si="126"/>
        <v>38353</v>
      </c>
      <c r="B631" s="18">
        <v>38370</v>
      </c>
      <c r="C631" s="26">
        <v>81.507781982421804</v>
      </c>
      <c r="D631" s="19">
        <v>46.786933898925703</v>
      </c>
      <c r="E631" s="11">
        <f t="shared" si="131"/>
        <v>11</v>
      </c>
      <c r="F631" s="28">
        <f t="shared" si="132"/>
        <v>1.034859844125801E-2</v>
      </c>
      <c r="G631" s="28">
        <f t="shared" si="133"/>
        <v>3.3222091477934632E-3</v>
      </c>
      <c r="H631" s="27">
        <f t="shared" si="127"/>
        <v>1</v>
      </c>
      <c r="I631" s="27">
        <f t="shared" si="128"/>
        <v>0</v>
      </c>
      <c r="J631" s="27">
        <f t="shared" si="129"/>
        <v>0</v>
      </c>
      <c r="K631" s="28">
        <f t="shared" si="134"/>
        <v>0</v>
      </c>
      <c r="L631" s="28">
        <f t="shared" si="135"/>
        <v>0</v>
      </c>
      <c r="M631" s="28">
        <f t="shared" si="136"/>
        <v>0</v>
      </c>
      <c r="N631" s="28">
        <f t="shared" si="137"/>
        <v>0</v>
      </c>
      <c r="O631" s="28">
        <f t="shared" si="130"/>
        <v>7.026389293464547E-3</v>
      </c>
      <c r="P631" s="28">
        <f t="shared" si="138"/>
        <v>0</v>
      </c>
      <c r="Q631" s="13">
        <f t="shared" si="139"/>
        <v>0</v>
      </c>
    </row>
    <row r="632" spans="1:17" x14ac:dyDescent="0.25">
      <c r="A632" s="9">
        <f t="shared" si="126"/>
        <v>38353</v>
      </c>
      <c r="B632" s="18">
        <v>38371</v>
      </c>
      <c r="C632" s="26">
        <v>80.654975891113196</v>
      </c>
      <c r="D632" s="19">
        <v>46.921337127685497</v>
      </c>
      <c r="E632" s="11">
        <f t="shared" si="131"/>
        <v>12</v>
      </c>
      <c r="F632" s="28">
        <f t="shared" si="132"/>
        <v>-1.0518000119383187E-2</v>
      </c>
      <c r="G632" s="28">
        <f t="shared" si="133"/>
        <v>2.8685476628581767E-3</v>
      </c>
      <c r="H632" s="27">
        <f t="shared" si="127"/>
        <v>1</v>
      </c>
      <c r="I632" s="27">
        <f t="shared" si="128"/>
        <v>0</v>
      </c>
      <c r="J632" s="27">
        <f t="shared" si="129"/>
        <v>0</v>
      </c>
      <c r="K632" s="28">
        <f t="shared" si="134"/>
        <v>0</v>
      </c>
      <c r="L632" s="28">
        <f t="shared" si="135"/>
        <v>0</v>
      </c>
      <c r="M632" s="28">
        <f t="shared" si="136"/>
        <v>0</v>
      </c>
      <c r="N632" s="28">
        <f t="shared" si="137"/>
        <v>0</v>
      </c>
      <c r="O632" s="28">
        <f t="shared" si="130"/>
        <v>-1.3386547782241364E-2</v>
      </c>
      <c r="P632" s="28">
        <f t="shared" si="138"/>
        <v>0</v>
      </c>
      <c r="Q632" s="13">
        <f t="shared" si="139"/>
        <v>0</v>
      </c>
    </row>
    <row r="633" spans="1:17" x14ac:dyDescent="0.25">
      <c r="A633" s="9">
        <f t="shared" si="126"/>
        <v>38353</v>
      </c>
      <c r="B633" s="18">
        <v>38372</v>
      </c>
      <c r="C633" s="26">
        <v>80.163757324218693</v>
      </c>
      <c r="D633" s="19">
        <v>47.014457702636697</v>
      </c>
      <c r="E633" s="11">
        <f t="shared" si="131"/>
        <v>13</v>
      </c>
      <c r="F633" s="28">
        <f t="shared" si="132"/>
        <v>-6.1089909707991346E-3</v>
      </c>
      <c r="G633" s="28">
        <f t="shared" si="133"/>
        <v>1.9826436902607315E-3</v>
      </c>
      <c r="H633" s="27">
        <f t="shared" si="127"/>
        <v>1</v>
      </c>
      <c r="I633" s="27">
        <f t="shared" si="128"/>
        <v>0</v>
      </c>
      <c r="J633" s="27">
        <f t="shared" si="129"/>
        <v>0</v>
      </c>
      <c r="K633" s="28">
        <f t="shared" si="134"/>
        <v>0</v>
      </c>
      <c r="L633" s="28">
        <f t="shared" si="135"/>
        <v>0</v>
      </c>
      <c r="M633" s="28">
        <f t="shared" si="136"/>
        <v>0</v>
      </c>
      <c r="N633" s="28">
        <f t="shared" si="137"/>
        <v>0</v>
      </c>
      <c r="O633" s="28">
        <f t="shared" si="130"/>
        <v>-8.0916346610598669E-3</v>
      </c>
      <c r="P633" s="28">
        <f t="shared" si="138"/>
        <v>0</v>
      </c>
      <c r="Q633" s="13">
        <f t="shared" si="139"/>
        <v>0</v>
      </c>
    </row>
    <row r="634" spans="1:17" x14ac:dyDescent="0.25">
      <c r="A634" s="9">
        <f t="shared" si="126"/>
        <v>38353</v>
      </c>
      <c r="B634" s="18">
        <v>38373</v>
      </c>
      <c r="C634" s="26">
        <v>79.672515869140597</v>
      </c>
      <c r="D634" s="19">
        <v>47.066173553466797</v>
      </c>
      <c r="E634" s="11">
        <f t="shared" si="131"/>
        <v>14</v>
      </c>
      <c r="F634" s="28">
        <f t="shared" si="132"/>
        <v>-6.1468275254079347E-3</v>
      </c>
      <c r="G634" s="28">
        <f t="shared" si="133"/>
        <v>1.0993943248161875E-3</v>
      </c>
      <c r="H634" s="27">
        <f t="shared" si="127"/>
        <v>1</v>
      </c>
      <c r="I634" s="27">
        <f t="shared" si="128"/>
        <v>0</v>
      </c>
      <c r="J634" s="27">
        <f t="shared" si="129"/>
        <v>0</v>
      </c>
      <c r="K634" s="28">
        <f t="shared" si="134"/>
        <v>0</v>
      </c>
      <c r="L634" s="28">
        <f t="shared" si="135"/>
        <v>0</v>
      </c>
      <c r="M634" s="28">
        <f t="shared" si="136"/>
        <v>0</v>
      </c>
      <c r="N634" s="28">
        <f t="shared" si="137"/>
        <v>0</v>
      </c>
      <c r="O634" s="28">
        <f t="shared" si="130"/>
        <v>-7.2462218502241226E-3</v>
      </c>
      <c r="P634" s="28">
        <f t="shared" si="138"/>
        <v>0</v>
      </c>
      <c r="Q634" s="13">
        <f t="shared" si="139"/>
        <v>0</v>
      </c>
    </row>
    <row r="635" spans="1:17" x14ac:dyDescent="0.25">
      <c r="A635" s="9">
        <f t="shared" si="126"/>
        <v>38353</v>
      </c>
      <c r="B635" s="18">
        <v>38376</v>
      </c>
      <c r="C635" s="26">
        <v>79.515594482421804</v>
      </c>
      <c r="D635" s="19">
        <v>47.267879486083899</v>
      </c>
      <c r="E635" s="11">
        <f t="shared" si="131"/>
        <v>15</v>
      </c>
      <c r="F635" s="28">
        <f t="shared" si="132"/>
        <v>-1.9715220841602841E-3</v>
      </c>
      <c r="G635" s="28">
        <f t="shared" si="133"/>
        <v>4.2764247589164228E-3</v>
      </c>
      <c r="H635" s="27">
        <f t="shared" si="127"/>
        <v>1</v>
      </c>
      <c r="I635" s="27">
        <f t="shared" si="128"/>
        <v>0</v>
      </c>
      <c r="J635" s="27">
        <f t="shared" si="129"/>
        <v>0</v>
      </c>
      <c r="K635" s="28">
        <f t="shared" si="134"/>
        <v>0</v>
      </c>
      <c r="L635" s="28">
        <f t="shared" si="135"/>
        <v>0</v>
      </c>
      <c r="M635" s="28">
        <f t="shared" si="136"/>
        <v>0</v>
      </c>
      <c r="N635" s="28">
        <f t="shared" si="137"/>
        <v>0</v>
      </c>
      <c r="O635" s="28">
        <f t="shared" si="130"/>
        <v>-6.2479468430767064E-3</v>
      </c>
      <c r="P635" s="28">
        <f t="shared" si="138"/>
        <v>0</v>
      </c>
      <c r="Q635" s="13">
        <f t="shared" si="139"/>
        <v>0</v>
      </c>
    </row>
    <row r="636" spans="1:17" x14ac:dyDescent="0.25">
      <c r="A636" s="9">
        <f t="shared" si="126"/>
        <v>38353</v>
      </c>
      <c r="B636" s="18">
        <v>38377</v>
      </c>
      <c r="C636" s="26">
        <v>79.740783691406193</v>
      </c>
      <c r="D636" s="19">
        <v>46.823123931884702</v>
      </c>
      <c r="E636" s="11">
        <f t="shared" si="131"/>
        <v>16</v>
      </c>
      <c r="F636" s="28">
        <f t="shared" si="132"/>
        <v>2.8280105531534767E-3</v>
      </c>
      <c r="G636" s="28">
        <f t="shared" si="133"/>
        <v>-9.4538021812293985E-3</v>
      </c>
      <c r="H636" s="27">
        <f t="shared" si="127"/>
        <v>0</v>
      </c>
      <c r="I636" s="27">
        <f t="shared" si="128"/>
        <v>1</v>
      </c>
      <c r="J636" s="27">
        <f t="shared" si="129"/>
        <v>0</v>
      </c>
      <c r="K636" s="28">
        <f t="shared" si="134"/>
        <v>2.8280105531534767E-3</v>
      </c>
      <c r="L636" s="28">
        <f t="shared" si="135"/>
        <v>-9.4538021812293985E-3</v>
      </c>
      <c r="M636" s="28">
        <f t="shared" si="136"/>
        <v>0</v>
      </c>
      <c r="N636" s="28">
        <f t="shared" si="137"/>
        <v>0</v>
      </c>
      <c r="O636" s="28">
        <f t="shared" si="130"/>
        <v>0</v>
      </c>
      <c r="P636" s="28">
        <f t="shared" si="138"/>
        <v>1.2281812734382875E-2</v>
      </c>
      <c r="Q636" s="13">
        <f t="shared" si="139"/>
        <v>0</v>
      </c>
    </row>
    <row r="637" spans="1:17" x14ac:dyDescent="0.25">
      <c r="A637" s="9">
        <f t="shared" si="126"/>
        <v>38353</v>
      </c>
      <c r="B637" s="18">
        <v>38378</v>
      </c>
      <c r="C637" s="26">
        <v>79.979545593261705</v>
      </c>
      <c r="D637" s="19">
        <v>46.9110298156738</v>
      </c>
      <c r="E637" s="11">
        <f t="shared" si="131"/>
        <v>17</v>
      </c>
      <c r="F637" s="28">
        <f t="shared" si="132"/>
        <v>2.9897519091640198E-3</v>
      </c>
      <c r="G637" s="28">
        <f t="shared" si="133"/>
        <v>1.8756431043734957E-3</v>
      </c>
      <c r="H637" s="27">
        <f t="shared" si="127"/>
        <v>0</v>
      </c>
      <c r="I637" s="27">
        <f t="shared" si="128"/>
        <v>1</v>
      </c>
      <c r="J637" s="27">
        <f t="shared" si="129"/>
        <v>0</v>
      </c>
      <c r="K637" s="28">
        <f t="shared" si="134"/>
        <v>2.9897519091640198E-3</v>
      </c>
      <c r="L637" s="28">
        <f t="shared" si="135"/>
        <v>1.8756431043734957E-3</v>
      </c>
      <c r="M637" s="28">
        <f t="shared" si="136"/>
        <v>0</v>
      </c>
      <c r="N637" s="28">
        <f t="shared" si="137"/>
        <v>0</v>
      </c>
      <c r="O637" s="28">
        <f t="shared" si="130"/>
        <v>0</v>
      </c>
      <c r="P637" s="28">
        <f t="shared" si="138"/>
        <v>1.1141088047905241E-3</v>
      </c>
      <c r="Q637" s="13">
        <f t="shared" si="139"/>
        <v>0</v>
      </c>
    </row>
    <row r="638" spans="1:17" x14ac:dyDescent="0.25">
      <c r="A638" s="9">
        <f t="shared" si="126"/>
        <v>38353</v>
      </c>
      <c r="B638" s="18">
        <v>38379</v>
      </c>
      <c r="C638" s="26">
        <v>80.116012573242102</v>
      </c>
      <c r="D638" s="19">
        <v>46.823123931884702</v>
      </c>
      <c r="E638" s="11">
        <f t="shared" si="131"/>
        <v>18</v>
      </c>
      <c r="F638" s="28">
        <f t="shared" si="132"/>
        <v>1.7048194790122552E-3</v>
      </c>
      <c r="G638" s="28">
        <f t="shared" si="133"/>
        <v>-1.8756431043734586E-3</v>
      </c>
      <c r="H638" s="27">
        <f t="shared" si="127"/>
        <v>0</v>
      </c>
      <c r="I638" s="27">
        <f t="shared" si="128"/>
        <v>1</v>
      </c>
      <c r="J638" s="27">
        <f t="shared" si="129"/>
        <v>0</v>
      </c>
      <c r="K638" s="28">
        <f t="shared" si="134"/>
        <v>1.7048194790122552E-3</v>
      </c>
      <c r="L638" s="28">
        <f t="shared" si="135"/>
        <v>-1.8756431043734586E-3</v>
      </c>
      <c r="M638" s="28">
        <f t="shared" si="136"/>
        <v>0</v>
      </c>
      <c r="N638" s="28">
        <f t="shared" si="137"/>
        <v>0</v>
      </c>
      <c r="O638" s="28">
        <f t="shared" si="130"/>
        <v>0</v>
      </c>
      <c r="P638" s="28">
        <f t="shared" si="138"/>
        <v>3.5804625833857138E-3</v>
      </c>
      <c r="Q638" s="13">
        <f t="shared" si="139"/>
        <v>0</v>
      </c>
    </row>
    <row r="639" spans="1:17" x14ac:dyDescent="0.25">
      <c r="A639" s="9">
        <f t="shared" si="126"/>
        <v>38353</v>
      </c>
      <c r="B639" s="18">
        <v>38380</v>
      </c>
      <c r="C639" s="26">
        <v>80.116012573242102</v>
      </c>
      <c r="D639" s="19">
        <v>47.293708801269503</v>
      </c>
      <c r="E639" s="11">
        <f t="shared" si="131"/>
        <v>19</v>
      </c>
      <c r="F639" s="28">
        <f t="shared" si="132"/>
        <v>0</v>
      </c>
      <c r="G639" s="28">
        <f t="shared" si="133"/>
        <v>1.0000098331617484E-2</v>
      </c>
      <c r="H639" s="27">
        <f t="shared" si="127"/>
        <v>0</v>
      </c>
      <c r="I639" s="27">
        <f t="shared" si="128"/>
        <v>1</v>
      </c>
      <c r="J639" s="27">
        <f t="shared" si="129"/>
        <v>0</v>
      </c>
      <c r="K639" s="28">
        <f t="shared" si="134"/>
        <v>0</v>
      </c>
      <c r="L639" s="28">
        <f t="shared" si="135"/>
        <v>1.0000098331617484E-2</v>
      </c>
      <c r="M639" s="28">
        <f t="shared" si="136"/>
        <v>0</v>
      </c>
      <c r="N639" s="28">
        <f t="shared" si="137"/>
        <v>0</v>
      </c>
      <c r="O639" s="28">
        <f t="shared" si="130"/>
        <v>0</v>
      </c>
      <c r="P639" s="28">
        <f t="shared" si="138"/>
        <v>-1.0000098331617484E-2</v>
      </c>
      <c r="Q639" s="13">
        <f t="shared" si="139"/>
        <v>0</v>
      </c>
    </row>
    <row r="640" spans="1:17" x14ac:dyDescent="0.25">
      <c r="A640" s="9">
        <f t="shared" si="126"/>
        <v>38353</v>
      </c>
      <c r="B640" s="18">
        <v>38383</v>
      </c>
      <c r="C640" s="26">
        <v>80.614013671875</v>
      </c>
      <c r="D640" s="19">
        <v>47.428165435791001</v>
      </c>
      <c r="E640" s="11">
        <f t="shared" si="131"/>
        <v>20</v>
      </c>
      <c r="F640" s="28">
        <f t="shared" si="132"/>
        <v>6.1967599192576687E-3</v>
      </c>
      <c r="G640" s="28">
        <f t="shared" si="133"/>
        <v>2.8389793996859707E-3</v>
      </c>
      <c r="H640" s="27">
        <f t="shared" si="127"/>
        <v>0</v>
      </c>
      <c r="I640" s="27">
        <f t="shared" si="128"/>
        <v>1</v>
      </c>
      <c r="J640" s="27">
        <f t="shared" si="129"/>
        <v>0</v>
      </c>
      <c r="K640" s="28">
        <f t="shared" si="134"/>
        <v>6.1967599192576687E-3</v>
      </c>
      <c r="L640" s="28">
        <f t="shared" si="135"/>
        <v>2.8389793996859707E-3</v>
      </c>
      <c r="M640" s="28">
        <f t="shared" si="136"/>
        <v>0</v>
      </c>
      <c r="N640" s="28">
        <f t="shared" si="137"/>
        <v>0</v>
      </c>
      <c r="O640" s="28">
        <f t="shared" si="130"/>
        <v>0</v>
      </c>
      <c r="P640" s="28">
        <f t="shared" si="138"/>
        <v>3.357780519571698E-3</v>
      </c>
      <c r="Q640" s="13">
        <f t="shared" si="139"/>
        <v>0</v>
      </c>
    </row>
    <row r="641" spans="1:17" x14ac:dyDescent="0.25">
      <c r="A641" s="9">
        <f t="shared" si="126"/>
        <v>38384</v>
      </c>
      <c r="B641" s="18">
        <v>38384</v>
      </c>
      <c r="C641" s="26">
        <v>81.125732421875</v>
      </c>
      <c r="D641" s="19">
        <v>47.352912902832003</v>
      </c>
      <c r="E641" s="11">
        <f t="shared" si="131"/>
        <v>1</v>
      </c>
      <c r="F641" s="28">
        <f t="shared" si="132"/>
        <v>6.3277020000904504E-3</v>
      </c>
      <c r="G641" s="28">
        <f t="shared" si="133"/>
        <v>-1.5879234566753926E-3</v>
      </c>
      <c r="H641" s="27">
        <f t="shared" si="127"/>
        <v>1</v>
      </c>
      <c r="I641" s="27">
        <f t="shared" si="128"/>
        <v>0</v>
      </c>
      <c r="J641" s="27">
        <f t="shared" si="129"/>
        <v>1</v>
      </c>
      <c r="K641" s="28">
        <f t="shared" si="134"/>
        <v>0</v>
      </c>
      <c r="L641" s="28">
        <f t="shared" si="135"/>
        <v>0</v>
      </c>
      <c r="M641" s="28">
        <f t="shared" si="136"/>
        <v>6.3277020000904504E-3</v>
      </c>
      <c r="N641" s="28">
        <f t="shared" si="137"/>
        <v>-1.5879234566753926E-3</v>
      </c>
      <c r="O641" s="28">
        <f t="shared" si="130"/>
        <v>7.9156254567658429E-3</v>
      </c>
      <c r="P641" s="28">
        <f t="shared" si="138"/>
        <v>0</v>
      </c>
      <c r="Q641" s="13">
        <f t="shared" si="139"/>
        <v>7.9156254567658429E-3</v>
      </c>
    </row>
    <row r="642" spans="1:17" x14ac:dyDescent="0.25">
      <c r="A642" s="9">
        <f t="shared" si="126"/>
        <v>38384</v>
      </c>
      <c r="B642" s="18">
        <v>38385</v>
      </c>
      <c r="C642" s="26">
        <v>81.371337890625</v>
      </c>
      <c r="D642" s="19">
        <v>47.461944580078097</v>
      </c>
      <c r="E642" s="11">
        <f t="shared" si="131"/>
        <v>2</v>
      </c>
      <c r="F642" s="28">
        <f t="shared" si="132"/>
        <v>3.02289333960103E-3</v>
      </c>
      <c r="G642" s="28">
        <f t="shared" si="133"/>
        <v>2.2998869206931017E-3</v>
      </c>
      <c r="H642" s="27">
        <f t="shared" si="127"/>
        <v>1</v>
      </c>
      <c r="I642" s="27">
        <f t="shared" si="128"/>
        <v>0</v>
      </c>
      <c r="J642" s="27">
        <f t="shared" si="129"/>
        <v>1</v>
      </c>
      <c r="K642" s="28">
        <f t="shared" si="134"/>
        <v>0</v>
      </c>
      <c r="L642" s="28">
        <f t="shared" si="135"/>
        <v>0</v>
      </c>
      <c r="M642" s="28">
        <f t="shared" si="136"/>
        <v>3.02289333960103E-3</v>
      </c>
      <c r="N642" s="28">
        <f t="shared" si="137"/>
        <v>2.2998869206931017E-3</v>
      </c>
      <c r="O642" s="28">
        <f t="shared" si="130"/>
        <v>7.2300641890792831E-4</v>
      </c>
      <c r="P642" s="28">
        <f t="shared" si="138"/>
        <v>0</v>
      </c>
      <c r="Q642" s="13">
        <f t="shared" si="139"/>
        <v>7.2300641890792831E-4</v>
      </c>
    </row>
    <row r="643" spans="1:17" x14ac:dyDescent="0.25">
      <c r="A643" s="9">
        <f t="shared" si="126"/>
        <v>38384</v>
      </c>
      <c r="B643" s="18">
        <v>38386</v>
      </c>
      <c r="C643" s="26">
        <v>81.159820556640597</v>
      </c>
      <c r="D643" s="19">
        <v>47.435943603515597</v>
      </c>
      <c r="E643" s="11">
        <f t="shared" si="131"/>
        <v>3</v>
      </c>
      <c r="F643" s="28">
        <f t="shared" si="132"/>
        <v>-2.6027926634619412E-3</v>
      </c>
      <c r="G643" s="28">
        <f t="shared" si="133"/>
        <v>-5.4797799425896319E-4</v>
      </c>
      <c r="H643" s="27">
        <f t="shared" si="127"/>
        <v>1</v>
      </c>
      <c r="I643" s="27">
        <f t="shared" si="128"/>
        <v>0</v>
      </c>
      <c r="J643" s="27">
        <f t="shared" si="129"/>
        <v>1</v>
      </c>
      <c r="K643" s="28">
        <f t="shared" si="134"/>
        <v>0</v>
      </c>
      <c r="L643" s="28">
        <f t="shared" si="135"/>
        <v>0</v>
      </c>
      <c r="M643" s="28">
        <f t="shared" si="136"/>
        <v>-2.6027926634619412E-3</v>
      </c>
      <c r="N643" s="28">
        <f t="shared" si="137"/>
        <v>-5.4797799425896319E-4</v>
      </c>
      <c r="O643" s="28">
        <f t="shared" si="130"/>
        <v>-2.054814669202978E-3</v>
      </c>
      <c r="P643" s="28">
        <f t="shared" si="138"/>
        <v>0</v>
      </c>
      <c r="Q643" s="13">
        <f t="shared" si="139"/>
        <v>-2.054814669202978E-3</v>
      </c>
    </row>
    <row r="644" spans="1:17" x14ac:dyDescent="0.25">
      <c r="A644" s="9">
        <f t="shared" si="126"/>
        <v>38384</v>
      </c>
      <c r="B644" s="18">
        <v>38387</v>
      </c>
      <c r="C644" s="26">
        <v>82.026321411132798</v>
      </c>
      <c r="D644" s="19">
        <v>48.095230102538999</v>
      </c>
      <c r="E644" s="11">
        <f t="shared" si="131"/>
        <v>4</v>
      </c>
      <c r="F644" s="28">
        <f t="shared" si="132"/>
        <v>1.0619884603346043E-2</v>
      </c>
      <c r="G644" s="28">
        <f t="shared" si="133"/>
        <v>1.3802760721483322E-2</v>
      </c>
      <c r="H644" s="27">
        <f t="shared" si="127"/>
        <v>1</v>
      </c>
      <c r="I644" s="27">
        <f t="shared" si="128"/>
        <v>0</v>
      </c>
      <c r="J644" s="27">
        <f t="shared" si="129"/>
        <v>1</v>
      </c>
      <c r="K644" s="28">
        <f t="shared" si="134"/>
        <v>0</v>
      </c>
      <c r="L644" s="28">
        <f t="shared" si="135"/>
        <v>0</v>
      </c>
      <c r="M644" s="28">
        <f t="shared" si="136"/>
        <v>1.0619884603346043E-2</v>
      </c>
      <c r="N644" s="28">
        <f t="shared" si="137"/>
        <v>1.3802760721483322E-2</v>
      </c>
      <c r="O644" s="28">
        <f t="shared" si="130"/>
        <v>-3.1828761181372789E-3</v>
      </c>
      <c r="P644" s="28">
        <f t="shared" si="138"/>
        <v>0</v>
      </c>
      <c r="Q644" s="13">
        <f t="shared" si="139"/>
        <v>-3.1828761181372789E-3</v>
      </c>
    </row>
    <row r="645" spans="1:17" x14ac:dyDescent="0.25">
      <c r="A645" s="9">
        <f t="shared" si="126"/>
        <v>38384</v>
      </c>
      <c r="B645" s="18">
        <v>38390</v>
      </c>
      <c r="C645" s="26">
        <v>81.917121887207003</v>
      </c>
      <c r="D645" s="19">
        <v>48.453392028808501</v>
      </c>
      <c r="E645" s="11">
        <f t="shared" si="131"/>
        <v>5</v>
      </c>
      <c r="F645" s="28">
        <f t="shared" si="132"/>
        <v>-1.3321611145661926E-3</v>
      </c>
      <c r="G645" s="28">
        <f t="shared" si="133"/>
        <v>7.4193408736099916E-3</v>
      </c>
      <c r="H645" s="27">
        <f t="shared" si="127"/>
        <v>1</v>
      </c>
      <c r="I645" s="27">
        <f t="shared" si="128"/>
        <v>0</v>
      </c>
      <c r="J645" s="27">
        <f t="shared" si="129"/>
        <v>1</v>
      </c>
      <c r="K645" s="28">
        <f t="shared" si="134"/>
        <v>0</v>
      </c>
      <c r="L645" s="28">
        <f t="shared" si="135"/>
        <v>0</v>
      </c>
      <c r="M645" s="28">
        <f t="shared" si="136"/>
        <v>-1.3321611145661926E-3</v>
      </c>
      <c r="N645" s="28">
        <f t="shared" si="137"/>
        <v>7.4193408736099916E-3</v>
      </c>
      <c r="O645" s="28">
        <f t="shared" si="130"/>
        <v>-8.751501988176185E-3</v>
      </c>
      <c r="P645" s="28">
        <f t="shared" si="138"/>
        <v>0</v>
      </c>
      <c r="Q645" s="13">
        <f t="shared" si="139"/>
        <v>-8.751501988176185E-3</v>
      </c>
    </row>
    <row r="646" spans="1:17" x14ac:dyDescent="0.25">
      <c r="A646" s="9">
        <f t="shared" si="126"/>
        <v>38384</v>
      </c>
      <c r="B646" s="18">
        <v>38391</v>
      </c>
      <c r="C646" s="26">
        <v>82.012657165527301</v>
      </c>
      <c r="D646" s="19">
        <v>48.728538513183501</v>
      </c>
      <c r="E646" s="11">
        <f t="shared" si="131"/>
        <v>6</v>
      </c>
      <c r="F646" s="28">
        <f t="shared" si="132"/>
        <v>1.1655635685968451E-3</v>
      </c>
      <c r="G646" s="28">
        <f t="shared" si="133"/>
        <v>5.6625180840519903E-3</v>
      </c>
      <c r="H646" s="27">
        <f t="shared" si="127"/>
        <v>1</v>
      </c>
      <c r="I646" s="27">
        <f t="shared" si="128"/>
        <v>0</v>
      </c>
      <c r="J646" s="27">
        <f t="shared" si="129"/>
        <v>0</v>
      </c>
      <c r="K646" s="28">
        <f t="shared" si="134"/>
        <v>0</v>
      </c>
      <c r="L646" s="28">
        <f t="shared" si="135"/>
        <v>0</v>
      </c>
      <c r="M646" s="28">
        <f t="shared" si="136"/>
        <v>0</v>
      </c>
      <c r="N646" s="28">
        <f t="shared" si="137"/>
        <v>0</v>
      </c>
      <c r="O646" s="28">
        <f t="shared" si="130"/>
        <v>-4.4969545154551448E-3</v>
      </c>
      <c r="P646" s="28">
        <f t="shared" si="138"/>
        <v>0</v>
      </c>
      <c r="Q646" s="13">
        <f t="shared" si="139"/>
        <v>0</v>
      </c>
    </row>
    <row r="647" spans="1:17" x14ac:dyDescent="0.25">
      <c r="A647" s="9">
        <f t="shared" si="126"/>
        <v>38384</v>
      </c>
      <c r="B647" s="18">
        <v>38392</v>
      </c>
      <c r="C647" s="26">
        <v>81.398628234863196</v>
      </c>
      <c r="D647" s="19">
        <v>48.858348846435497</v>
      </c>
      <c r="E647" s="11">
        <f t="shared" si="131"/>
        <v>7</v>
      </c>
      <c r="F647" s="28">
        <f t="shared" si="132"/>
        <v>-7.5151703148658372E-3</v>
      </c>
      <c r="G647" s="28">
        <f t="shared" si="133"/>
        <v>2.6604068093193348E-3</v>
      </c>
      <c r="H647" s="27">
        <f t="shared" si="127"/>
        <v>1</v>
      </c>
      <c r="I647" s="27">
        <f t="shared" si="128"/>
        <v>0</v>
      </c>
      <c r="J647" s="27">
        <f t="shared" si="129"/>
        <v>0</v>
      </c>
      <c r="K647" s="28">
        <f t="shared" si="134"/>
        <v>0</v>
      </c>
      <c r="L647" s="28">
        <f t="shared" si="135"/>
        <v>0</v>
      </c>
      <c r="M647" s="28">
        <f t="shared" si="136"/>
        <v>0</v>
      </c>
      <c r="N647" s="28">
        <f t="shared" si="137"/>
        <v>0</v>
      </c>
      <c r="O647" s="28">
        <f t="shared" si="130"/>
        <v>-1.0175577124185172E-2</v>
      </c>
      <c r="P647" s="28">
        <f t="shared" si="138"/>
        <v>0</v>
      </c>
      <c r="Q647" s="13">
        <f t="shared" si="139"/>
        <v>0</v>
      </c>
    </row>
    <row r="648" spans="1:17" x14ac:dyDescent="0.25">
      <c r="A648" s="9">
        <f t="shared" si="126"/>
        <v>38384</v>
      </c>
      <c r="B648" s="18">
        <v>38393</v>
      </c>
      <c r="C648" s="26">
        <v>81.691986083984304</v>
      </c>
      <c r="D648" s="19">
        <v>48.199047088622997</v>
      </c>
      <c r="E648" s="11">
        <f t="shared" si="131"/>
        <v>8</v>
      </c>
      <c r="F648" s="28">
        <f t="shared" si="132"/>
        <v>3.5974867926095114E-3</v>
      </c>
      <c r="G648" s="28">
        <f t="shared" si="133"/>
        <v>-1.3586020778471243E-2</v>
      </c>
      <c r="H648" s="27">
        <f t="shared" si="127"/>
        <v>1</v>
      </c>
      <c r="I648" s="27">
        <f t="shared" si="128"/>
        <v>0</v>
      </c>
      <c r="J648" s="27">
        <f t="shared" si="129"/>
        <v>0</v>
      </c>
      <c r="K648" s="28">
        <f t="shared" si="134"/>
        <v>0</v>
      </c>
      <c r="L648" s="28">
        <f t="shared" si="135"/>
        <v>0</v>
      </c>
      <c r="M648" s="28">
        <f t="shared" si="136"/>
        <v>0</v>
      </c>
      <c r="N648" s="28">
        <f t="shared" si="137"/>
        <v>0</v>
      </c>
      <c r="O648" s="28">
        <f t="shared" si="130"/>
        <v>1.7183507571080753E-2</v>
      </c>
      <c r="P648" s="28">
        <f t="shared" si="138"/>
        <v>0</v>
      </c>
      <c r="Q648" s="13">
        <f t="shared" si="139"/>
        <v>0</v>
      </c>
    </row>
    <row r="649" spans="1:17" x14ac:dyDescent="0.25">
      <c r="A649" s="9">
        <f t="shared" si="126"/>
        <v>38384</v>
      </c>
      <c r="B649" s="18">
        <v>38394</v>
      </c>
      <c r="C649" s="26">
        <v>82.394668579101506</v>
      </c>
      <c r="D649" s="19">
        <v>48.167873382568303</v>
      </c>
      <c r="E649" s="11">
        <f t="shared" si="131"/>
        <v>9</v>
      </c>
      <c r="F649" s="28">
        <f t="shared" si="132"/>
        <v>8.5648256046996583E-3</v>
      </c>
      <c r="G649" s="28">
        <f t="shared" si="133"/>
        <v>-6.4697941969436878E-4</v>
      </c>
      <c r="H649" s="27">
        <f t="shared" si="127"/>
        <v>1</v>
      </c>
      <c r="I649" s="27">
        <f t="shared" si="128"/>
        <v>0</v>
      </c>
      <c r="J649" s="27">
        <f t="shared" si="129"/>
        <v>0</v>
      </c>
      <c r="K649" s="28">
        <f t="shared" si="134"/>
        <v>0</v>
      </c>
      <c r="L649" s="28">
        <f t="shared" si="135"/>
        <v>0</v>
      </c>
      <c r="M649" s="28">
        <f t="shared" si="136"/>
        <v>0</v>
      </c>
      <c r="N649" s="28">
        <f t="shared" si="137"/>
        <v>0</v>
      </c>
      <c r="O649" s="28">
        <f t="shared" si="130"/>
        <v>9.2118050243940267E-3</v>
      </c>
      <c r="P649" s="28">
        <f t="shared" si="138"/>
        <v>0</v>
      </c>
      <c r="Q649" s="13">
        <f t="shared" si="139"/>
        <v>0</v>
      </c>
    </row>
    <row r="650" spans="1:17" x14ac:dyDescent="0.25">
      <c r="A650" s="9">
        <f t="shared" ref="A650:A713" si="140">DATE(YEAR(B650),MONTH(B650),1)</f>
        <v>38384</v>
      </c>
      <c r="B650" s="18">
        <v>38397</v>
      </c>
      <c r="C650" s="26">
        <v>82.333290100097599</v>
      </c>
      <c r="D650" s="19">
        <v>48.318424224853501</v>
      </c>
      <c r="E650" s="11">
        <f t="shared" si="131"/>
        <v>10</v>
      </c>
      <c r="F650" s="28">
        <f t="shared" si="132"/>
        <v>-7.4521025254644865E-4</v>
      </c>
      <c r="G650" s="28">
        <f t="shared" si="133"/>
        <v>3.1206703583355031E-3</v>
      </c>
      <c r="H650" s="27">
        <f t="shared" ref="H650:H713" si="141">IF(E650&lt;=$B$4,1,0)</f>
        <v>1</v>
      </c>
      <c r="I650" s="27">
        <f t="shared" ref="I650:I713" si="142">IF(E650&gt;$B$4,1,0)</f>
        <v>0</v>
      </c>
      <c r="J650" s="27">
        <f t="shared" ref="J650:J713" si="143">IF(E650&lt;=$B$5,1,0)</f>
        <v>0</v>
      </c>
      <c r="K650" s="28">
        <f t="shared" si="134"/>
        <v>0</v>
      </c>
      <c r="L650" s="28">
        <f t="shared" si="135"/>
        <v>0</v>
      </c>
      <c r="M650" s="28">
        <f t="shared" si="136"/>
        <v>0</v>
      </c>
      <c r="N650" s="28">
        <f t="shared" si="137"/>
        <v>0</v>
      </c>
      <c r="O650" s="28">
        <f t="shared" ref="O650:O713" si="144">(F650-G650)*H650</f>
        <v>-3.8658806108819517E-3</v>
      </c>
      <c r="P650" s="28">
        <f t="shared" si="138"/>
        <v>0</v>
      </c>
      <c r="Q650" s="13">
        <f t="shared" si="139"/>
        <v>0</v>
      </c>
    </row>
    <row r="651" spans="1:17" x14ac:dyDescent="0.25">
      <c r="A651" s="9">
        <f t="shared" si="140"/>
        <v>38384</v>
      </c>
      <c r="B651" s="18">
        <v>38398</v>
      </c>
      <c r="C651" s="26">
        <v>82.640327453613196</v>
      </c>
      <c r="D651" s="19">
        <v>48.074462890625</v>
      </c>
      <c r="E651" s="11">
        <f t="shared" ref="E651:E714" si="145">IF(MONTH(B651)&lt;&gt;MONTH(B650),1,E650+1)</f>
        <v>11</v>
      </c>
      <c r="F651" s="28">
        <f t="shared" ref="F651:F714" si="146">LN(C651/C650)</f>
        <v>3.7222643544470384E-3</v>
      </c>
      <c r="G651" s="28">
        <f t="shared" ref="G651:G714" si="147">LN(D651/D650)</f>
        <v>-5.0618227636471513E-3</v>
      </c>
      <c r="H651" s="27">
        <f t="shared" si="141"/>
        <v>1</v>
      </c>
      <c r="I651" s="27">
        <f t="shared" si="142"/>
        <v>0</v>
      </c>
      <c r="J651" s="27">
        <f t="shared" si="143"/>
        <v>0</v>
      </c>
      <c r="K651" s="28">
        <f t="shared" ref="K651:K714" si="148">I651*F651</f>
        <v>0</v>
      </c>
      <c r="L651" s="28">
        <f t="shared" ref="L651:L714" si="149">I651*G651</f>
        <v>0</v>
      </c>
      <c r="M651" s="28">
        <f t="shared" ref="M651:M714" si="150">F651*J651</f>
        <v>0</v>
      </c>
      <c r="N651" s="28">
        <f t="shared" ref="N651:N714" si="151">G651*J651</f>
        <v>0</v>
      </c>
      <c r="O651" s="28">
        <f t="shared" si="144"/>
        <v>8.7840871180941901E-3</v>
      </c>
      <c r="P651" s="28">
        <f t="shared" ref="P651:P714" si="152">(F651-G651)*I651</f>
        <v>0</v>
      </c>
      <c r="Q651" s="13">
        <f t="shared" ref="Q651:Q714" si="153">(F651-G651)*J651</f>
        <v>0</v>
      </c>
    </row>
    <row r="652" spans="1:17" x14ac:dyDescent="0.25">
      <c r="A652" s="9">
        <f t="shared" si="140"/>
        <v>38384</v>
      </c>
      <c r="B652" s="18">
        <v>38399</v>
      </c>
      <c r="C652" s="26">
        <v>82.694862365722599</v>
      </c>
      <c r="D652" s="19">
        <v>47.892799377441399</v>
      </c>
      <c r="E652" s="11">
        <f t="shared" si="145"/>
        <v>12</v>
      </c>
      <c r="F652" s="28">
        <f t="shared" si="146"/>
        <v>6.5968913389528676E-4</v>
      </c>
      <c r="G652" s="28">
        <f t="shared" si="147"/>
        <v>-3.7859521232270969E-3</v>
      </c>
      <c r="H652" s="27">
        <f t="shared" si="141"/>
        <v>1</v>
      </c>
      <c r="I652" s="27">
        <f t="shared" si="142"/>
        <v>0</v>
      </c>
      <c r="J652" s="27">
        <f t="shared" si="143"/>
        <v>0</v>
      </c>
      <c r="K652" s="28">
        <f t="shared" si="148"/>
        <v>0</v>
      </c>
      <c r="L652" s="28">
        <f t="shared" si="149"/>
        <v>0</v>
      </c>
      <c r="M652" s="28">
        <f t="shared" si="150"/>
        <v>0</v>
      </c>
      <c r="N652" s="28">
        <f t="shared" si="151"/>
        <v>0</v>
      </c>
      <c r="O652" s="28">
        <f t="shared" si="144"/>
        <v>4.4456412571223835E-3</v>
      </c>
      <c r="P652" s="28">
        <f t="shared" si="152"/>
        <v>0</v>
      </c>
      <c r="Q652" s="13">
        <f t="shared" si="153"/>
        <v>0</v>
      </c>
    </row>
    <row r="653" spans="1:17" x14ac:dyDescent="0.25">
      <c r="A653" s="9">
        <f t="shared" si="140"/>
        <v>38384</v>
      </c>
      <c r="B653" s="18">
        <v>38400</v>
      </c>
      <c r="C653" s="26">
        <v>82.026321411132798</v>
      </c>
      <c r="D653" s="19">
        <v>47.591690063476499</v>
      </c>
      <c r="E653" s="11">
        <f t="shared" si="145"/>
        <v>13</v>
      </c>
      <c r="F653" s="28">
        <f t="shared" si="146"/>
        <v>-8.1172877722697056E-3</v>
      </c>
      <c r="G653" s="28">
        <f t="shared" si="147"/>
        <v>-6.3069994689310604E-3</v>
      </c>
      <c r="H653" s="27">
        <f t="shared" si="141"/>
        <v>1</v>
      </c>
      <c r="I653" s="27">
        <f t="shared" si="142"/>
        <v>0</v>
      </c>
      <c r="J653" s="27">
        <f t="shared" si="143"/>
        <v>0</v>
      </c>
      <c r="K653" s="28">
        <f t="shared" si="148"/>
        <v>0</v>
      </c>
      <c r="L653" s="28">
        <f t="shared" si="149"/>
        <v>0</v>
      </c>
      <c r="M653" s="28">
        <f t="shared" si="150"/>
        <v>0</v>
      </c>
      <c r="N653" s="28">
        <f t="shared" si="151"/>
        <v>0</v>
      </c>
      <c r="O653" s="28">
        <f t="shared" si="144"/>
        <v>-1.8102883033386452E-3</v>
      </c>
      <c r="P653" s="28">
        <f t="shared" si="152"/>
        <v>0</v>
      </c>
      <c r="Q653" s="13">
        <f t="shared" si="153"/>
        <v>0</v>
      </c>
    </row>
    <row r="654" spans="1:17" x14ac:dyDescent="0.25">
      <c r="A654" s="9">
        <f t="shared" si="140"/>
        <v>38384</v>
      </c>
      <c r="B654" s="18">
        <v>38401</v>
      </c>
      <c r="C654" s="26">
        <v>82.135414123535099</v>
      </c>
      <c r="D654" s="19">
        <v>47.166049957275298</v>
      </c>
      <c r="E654" s="11">
        <f t="shared" si="145"/>
        <v>14</v>
      </c>
      <c r="F654" s="28">
        <f t="shared" si="146"/>
        <v>1.3290883908618834E-3</v>
      </c>
      <c r="G654" s="28">
        <f t="shared" si="147"/>
        <v>-8.9838142794500218E-3</v>
      </c>
      <c r="H654" s="27">
        <f t="shared" si="141"/>
        <v>1</v>
      </c>
      <c r="I654" s="27">
        <f t="shared" si="142"/>
        <v>0</v>
      </c>
      <c r="J654" s="27">
        <f t="shared" si="143"/>
        <v>0</v>
      </c>
      <c r="K654" s="28">
        <f t="shared" si="148"/>
        <v>0</v>
      </c>
      <c r="L654" s="28">
        <f t="shared" si="149"/>
        <v>0</v>
      </c>
      <c r="M654" s="28">
        <f t="shared" si="150"/>
        <v>0</v>
      </c>
      <c r="N654" s="28">
        <f t="shared" si="151"/>
        <v>0</v>
      </c>
      <c r="O654" s="28">
        <f t="shared" si="144"/>
        <v>1.0312902670311905E-2</v>
      </c>
      <c r="P654" s="28">
        <f t="shared" si="152"/>
        <v>0</v>
      </c>
      <c r="Q654" s="13">
        <f t="shared" si="153"/>
        <v>0</v>
      </c>
    </row>
    <row r="655" spans="1:17" x14ac:dyDescent="0.25">
      <c r="A655" s="9">
        <f t="shared" si="140"/>
        <v>38384</v>
      </c>
      <c r="B655" s="18">
        <v>38405</v>
      </c>
      <c r="C655" s="26">
        <v>80.914222717285099</v>
      </c>
      <c r="D655" s="19">
        <v>46.9583740234375</v>
      </c>
      <c r="E655" s="11">
        <f t="shared" si="145"/>
        <v>15</v>
      </c>
      <c r="F655" s="28">
        <f t="shared" si="146"/>
        <v>-1.4979662207367468E-2</v>
      </c>
      <c r="G655" s="28">
        <f t="shared" si="147"/>
        <v>-4.4128030123919857E-3</v>
      </c>
      <c r="H655" s="27">
        <f t="shared" si="141"/>
        <v>1</v>
      </c>
      <c r="I655" s="27">
        <f t="shared" si="142"/>
        <v>0</v>
      </c>
      <c r="J655" s="27">
        <f t="shared" si="143"/>
        <v>0</v>
      </c>
      <c r="K655" s="28">
        <f t="shared" si="148"/>
        <v>0</v>
      </c>
      <c r="L655" s="28">
        <f t="shared" si="149"/>
        <v>0</v>
      </c>
      <c r="M655" s="28">
        <f t="shared" si="150"/>
        <v>0</v>
      </c>
      <c r="N655" s="28">
        <f t="shared" si="151"/>
        <v>0</v>
      </c>
      <c r="O655" s="28">
        <f t="shared" si="144"/>
        <v>-1.0566859194975482E-2</v>
      </c>
      <c r="P655" s="28">
        <f t="shared" si="152"/>
        <v>0</v>
      </c>
      <c r="Q655" s="13">
        <f t="shared" si="153"/>
        <v>0</v>
      </c>
    </row>
    <row r="656" spans="1:17" x14ac:dyDescent="0.25">
      <c r="A656" s="9">
        <f t="shared" si="140"/>
        <v>38384</v>
      </c>
      <c r="B656" s="18">
        <v>38406</v>
      </c>
      <c r="C656" s="26">
        <v>81.494102478027301</v>
      </c>
      <c r="D656" s="19">
        <v>47.114124298095703</v>
      </c>
      <c r="E656" s="11">
        <f t="shared" si="145"/>
        <v>16</v>
      </c>
      <c r="F656" s="28">
        <f t="shared" si="146"/>
        <v>7.1410406364831851E-3</v>
      </c>
      <c r="G656" s="28">
        <f t="shared" si="147"/>
        <v>3.3112848015908838E-3</v>
      </c>
      <c r="H656" s="27">
        <f t="shared" si="141"/>
        <v>0</v>
      </c>
      <c r="I656" s="27">
        <f t="shared" si="142"/>
        <v>1</v>
      </c>
      <c r="J656" s="27">
        <f t="shared" si="143"/>
        <v>0</v>
      </c>
      <c r="K656" s="28">
        <f t="shared" si="148"/>
        <v>7.1410406364831851E-3</v>
      </c>
      <c r="L656" s="28">
        <f t="shared" si="149"/>
        <v>3.3112848015908838E-3</v>
      </c>
      <c r="M656" s="28">
        <f t="shared" si="150"/>
        <v>0</v>
      </c>
      <c r="N656" s="28">
        <f t="shared" si="151"/>
        <v>0</v>
      </c>
      <c r="O656" s="28">
        <f t="shared" si="144"/>
        <v>0</v>
      </c>
      <c r="P656" s="28">
        <f t="shared" si="152"/>
        <v>3.8297558348923014E-3</v>
      </c>
      <c r="Q656" s="13">
        <f t="shared" si="153"/>
        <v>0</v>
      </c>
    </row>
    <row r="657" spans="1:17" x14ac:dyDescent="0.25">
      <c r="A657" s="9">
        <f t="shared" si="140"/>
        <v>38384</v>
      </c>
      <c r="B657" s="18">
        <v>38407</v>
      </c>
      <c r="C657" s="26">
        <v>82.033096313476506</v>
      </c>
      <c r="D657" s="19">
        <v>47.010269165038999</v>
      </c>
      <c r="E657" s="11">
        <f t="shared" si="145"/>
        <v>17</v>
      </c>
      <c r="F657" s="28">
        <f t="shared" si="146"/>
        <v>6.5921240174339497E-3</v>
      </c>
      <c r="G657" s="28">
        <f t="shared" si="147"/>
        <v>-2.2067642909931575E-3</v>
      </c>
      <c r="H657" s="27">
        <f t="shared" si="141"/>
        <v>0</v>
      </c>
      <c r="I657" s="27">
        <f t="shared" si="142"/>
        <v>1</v>
      </c>
      <c r="J657" s="27">
        <f t="shared" si="143"/>
        <v>0</v>
      </c>
      <c r="K657" s="28">
        <f t="shared" si="148"/>
        <v>6.5921240174339497E-3</v>
      </c>
      <c r="L657" s="28">
        <f t="shared" si="149"/>
        <v>-2.2067642909931575E-3</v>
      </c>
      <c r="M657" s="28">
        <f t="shared" si="150"/>
        <v>0</v>
      </c>
      <c r="N657" s="28">
        <f t="shared" si="151"/>
        <v>0</v>
      </c>
      <c r="O657" s="28">
        <f t="shared" si="144"/>
        <v>0</v>
      </c>
      <c r="P657" s="28">
        <f t="shared" si="152"/>
        <v>8.798888308427108E-3</v>
      </c>
      <c r="Q657" s="13">
        <f t="shared" si="153"/>
        <v>0</v>
      </c>
    </row>
    <row r="658" spans="1:17" x14ac:dyDescent="0.25">
      <c r="A658" s="9">
        <f t="shared" si="140"/>
        <v>38384</v>
      </c>
      <c r="B658" s="18">
        <v>38408</v>
      </c>
      <c r="C658" s="26">
        <v>82.844978332519503</v>
      </c>
      <c r="D658" s="19">
        <v>47.238693237304602</v>
      </c>
      <c r="E658" s="11">
        <f t="shared" si="145"/>
        <v>18</v>
      </c>
      <c r="F658" s="28">
        <f t="shared" si="146"/>
        <v>9.8483510656374295E-3</v>
      </c>
      <c r="G658" s="28">
        <f t="shared" si="147"/>
        <v>4.8472580216411751E-3</v>
      </c>
      <c r="H658" s="27">
        <f t="shared" si="141"/>
        <v>0</v>
      </c>
      <c r="I658" s="27">
        <f t="shared" si="142"/>
        <v>1</v>
      </c>
      <c r="J658" s="27">
        <f t="shared" si="143"/>
        <v>0</v>
      </c>
      <c r="K658" s="28">
        <f t="shared" si="148"/>
        <v>9.8483510656374295E-3</v>
      </c>
      <c r="L658" s="28">
        <f t="shared" si="149"/>
        <v>4.8472580216411751E-3</v>
      </c>
      <c r="M658" s="28">
        <f t="shared" si="150"/>
        <v>0</v>
      </c>
      <c r="N658" s="28">
        <f t="shared" si="151"/>
        <v>0</v>
      </c>
      <c r="O658" s="28">
        <f t="shared" si="144"/>
        <v>0</v>
      </c>
      <c r="P658" s="28">
        <f t="shared" si="152"/>
        <v>5.0010930439962544E-3</v>
      </c>
      <c r="Q658" s="13">
        <f t="shared" si="153"/>
        <v>0</v>
      </c>
    </row>
    <row r="659" spans="1:17" x14ac:dyDescent="0.25">
      <c r="A659" s="9">
        <f t="shared" si="140"/>
        <v>38384</v>
      </c>
      <c r="B659" s="18">
        <v>38411</v>
      </c>
      <c r="C659" s="26">
        <v>82.299186706542898</v>
      </c>
      <c r="D659" s="19">
        <v>46.729942321777301</v>
      </c>
      <c r="E659" s="11">
        <f t="shared" si="145"/>
        <v>19</v>
      </c>
      <c r="F659" s="28">
        <f t="shared" si="146"/>
        <v>-6.6099049036426579E-3</v>
      </c>
      <c r="G659" s="28">
        <f t="shared" si="147"/>
        <v>-1.0828206314016708E-2</v>
      </c>
      <c r="H659" s="27">
        <f t="shared" si="141"/>
        <v>0</v>
      </c>
      <c r="I659" s="27">
        <f t="shared" si="142"/>
        <v>1</v>
      </c>
      <c r="J659" s="27">
        <f t="shared" si="143"/>
        <v>0</v>
      </c>
      <c r="K659" s="28">
        <f t="shared" si="148"/>
        <v>-6.6099049036426579E-3</v>
      </c>
      <c r="L659" s="28">
        <f t="shared" si="149"/>
        <v>-1.0828206314016708E-2</v>
      </c>
      <c r="M659" s="28">
        <f t="shared" si="150"/>
        <v>0</v>
      </c>
      <c r="N659" s="28">
        <f t="shared" si="151"/>
        <v>0</v>
      </c>
      <c r="O659" s="28">
        <f t="shared" si="144"/>
        <v>0</v>
      </c>
      <c r="P659" s="28">
        <f t="shared" si="152"/>
        <v>4.2183014103740505E-3</v>
      </c>
      <c r="Q659" s="13">
        <f t="shared" si="153"/>
        <v>0</v>
      </c>
    </row>
    <row r="660" spans="1:17" x14ac:dyDescent="0.25">
      <c r="A660" s="9">
        <f t="shared" si="140"/>
        <v>38412</v>
      </c>
      <c r="B660" s="18">
        <v>38412</v>
      </c>
      <c r="C660" s="26">
        <v>82.708534240722599</v>
      </c>
      <c r="D660" s="19">
        <v>46.715408325195298</v>
      </c>
      <c r="E660" s="11">
        <f t="shared" si="145"/>
        <v>1</v>
      </c>
      <c r="F660" s="28">
        <f t="shared" si="146"/>
        <v>4.9615663021891198E-3</v>
      </c>
      <c r="G660" s="28">
        <f t="shared" si="147"/>
        <v>-3.110694453725338E-4</v>
      </c>
      <c r="H660" s="27">
        <f t="shared" si="141"/>
        <v>1</v>
      </c>
      <c r="I660" s="27">
        <f t="shared" si="142"/>
        <v>0</v>
      </c>
      <c r="J660" s="27">
        <f t="shared" si="143"/>
        <v>1</v>
      </c>
      <c r="K660" s="28">
        <f t="shared" si="148"/>
        <v>0</v>
      </c>
      <c r="L660" s="28">
        <f t="shared" si="149"/>
        <v>0</v>
      </c>
      <c r="M660" s="28">
        <f t="shared" si="150"/>
        <v>4.9615663021891198E-3</v>
      </c>
      <c r="N660" s="28">
        <f t="shared" si="151"/>
        <v>-3.110694453725338E-4</v>
      </c>
      <c r="O660" s="28">
        <f t="shared" si="144"/>
        <v>5.2726357475616535E-3</v>
      </c>
      <c r="P660" s="28">
        <f t="shared" si="152"/>
        <v>0</v>
      </c>
      <c r="Q660" s="13">
        <f t="shared" si="153"/>
        <v>5.2726357475616535E-3</v>
      </c>
    </row>
    <row r="661" spans="1:17" x14ac:dyDescent="0.25">
      <c r="A661" s="9">
        <f t="shared" si="140"/>
        <v>38412</v>
      </c>
      <c r="B661" s="18">
        <v>38413</v>
      </c>
      <c r="C661" s="26">
        <v>82.667594909667898</v>
      </c>
      <c r="D661" s="19">
        <v>46.652900695800703</v>
      </c>
      <c r="E661" s="11">
        <f t="shared" si="145"/>
        <v>2</v>
      </c>
      <c r="F661" s="28">
        <f t="shared" si="146"/>
        <v>-4.9510569755512946E-4</v>
      </c>
      <c r="G661" s="28">
        <f t="shared" si="147"/>
        <v>-1.3389476448390349E-3</v>
      </c>
      <c r="H661" s="27">
        <f t="shared" si="141"/>
        <v>1</v>
      </c>
      <c r="I661" s="27">
        <f t="shared" si="142"/>
        <v>0</v>
      </c>
      <c r="J661" s="27">
        <f t="shared" si="143"/>
        <v>1</v>
      </c>
      <c r="K661" s="28">
        <f t="shared" si="148"/>
        <v>0</v>
      </c>
      <c r="L661" s="28">
        <f t="shared" si="149"/>
        <v>0</v>
      </c>
      <c r="M661" s="28">
        <f t="shared" si="150"/>
        <v>-4.9510569755512946E-4</v>
      </c>
      <c r="N661" s="28">
        <f t="shared" si="151"/>
        <v>-1.3389476448390349E-3</v>
      </c>
      <c r="O661" s="28">
        <f t="shared" si="144"/>
        <v>8.4384194728390541E-4</v>
      </c>
      <c r="P661" s="28">
        <f t="shared" si="152"/>
        <v>0</v>
      </c>
      <c r="Q661" s="13">
        <f t="shared" si="153"/>
        <v>8.4384194728390541E-4</v>
      </c>
    </row>
    <row r="662" spans="1:17" x14ac:dyDescent="0.25">
      <c r="A662" s="9">
        <f t="shared" si="140"/>
        <v>38412</v>
      </c>
      <c r="B662" s="18">
        <v>38414</v>
      </c>
      <c r="C662" s="26">
        <v>82.701721191406193</v>
      </c>
      <c r="D662" s="19">
        <v>46.626857757568303</v>
      </c>
      <c r="E662" s="11">
        <f t="shared" si="145"/>
        <v>3</v>
      </c>
      <c r="F662" s="28">
        <f t="shared" si="146"/>
        <v>4.1272810491493786E-4</v>
      </c>
      <c r="G662" s="28">
        <f t="shared" si="147"/>
        <v>-5.583834980036886E-4</v>
      </c>
      <c r="H662" s="27">
        <f t="shared" si="141"/>
        <v>1</v>
      </c>
      <c r="I662" s="27">
        <f t="shared" si="142"/>
        <v>0</v>
      </c>
      <c r="J662" s="27">
        <f t="shared" si="143"/>
        <v>1</v>
      </c>
      <c r="K662" s="28">
        <f t="shared" si="148"/>
        <v>0</v>
      </c>
      <c r="L662" s="28">
        <f t="shared" si="149"/>
        <v>0</v>
      </c>
      <c r="M662" s="28">
        <f t="shared" si="150"/>
        <v>4.1272810491493786E-4</v>
      </c>
      <c r="N662" s="28">
        <f t="shared" si="151"/>
        <v>-5.583834980036886E-4</v>
      </c>
      <c r="O662" s="28">
        <f t="shared" si="144"/>
        <v>9.7111160291862646E-4</v>
      </c>
      <c r="P662" s="28">
        <f t="shared" si="152"/>
        <v>0</v>
      </c>
      <c r="Q662" s="13">
        <f t="shared" si="153"/>
        <v>9.7111160291862646E-4</v>
      </c>
    </row>
    <row r="663" spans="1:17" x14ac:dyDescent="0.25">
      <c r="A663" s="9">
        <f t="shared" si="140"/>
        <v>38412</v>
      </c>
      <c r="B663" s="18">
        <v>38415</v>
      </c>
      <c r="C663" s="26">
        <v>83.731903076171804</v>
      </c>
      <c r="D663" s="19">
        <v>47.131980895996001</v>
      </c>
      <c r="E663" s="11">
        <f t="shared" si="145"/>
        <v>4</v>
      </c>
      <c r="F663" s="28">
        <f t="shared" si="146"/>
        <v>1.2379650398648039E-2</v>
      </c>
      <c r="G663" s="28">
        <f t="shared" si="147"/>
        <v>1.0775048684668699E-2</v>
      </c>
      <c r="H663" s="27">
        <f t="shared" si="141"/>
        <v>1</v>
      </c>
      <c r="I663" s="27">
        <f t="shared" si="142"/>
        <v>0</v>
      </c>
      <c r="J663" s="27">
        <f t="shared" si="143"/>
        <v>1</v>
      </c>
      <c r="K663" s="28">
        <f t="shared" si="148"/>
        <v>0</v>
      </c>
      <c r="L663" s="28">
        <f t="shared" si="149"/>
        <v>0</v>
      </c>
      <c r="M663" s="28">
        <f t="shared" si="150"/>
        <v>1.2379650398648039E-2</v>
      </c>
      <c r="N663" s="28">
        <f t="shared" si="151"/>
        <v>1.0775048684668699E-2</v>
      </c>
      <c r="O663" s="28">
        <f t="shared" si="144"/>
        <v>1.6046017139793398E-3</v>
      </c>
      <c r="P663" s="28">
        <f t="shared" si="152"/>
        <v>0</v>
      </c>
      <c r="Q663" s="13">
        <f t="shared" si="153"/>
        <v>1.6046017139793398E-3</v>
      </c>
    </row>
    <row r="664" spans="1:17" x14ac:dyDescent="0.25">
      <c r="A664" s="9">
        <f t="shared" si="140"/>
        <v>38412</v>
      </c>
      <c r="B664" s="18">
        <v>38418</v>
      </c>
      <c r="C664" s="26">
        <v>83.772857666015597</v>
      </c>
      <c r="D664" s="19">
        <v>47.319404602050703</v>
      </c>
      <c r="E664" s="11">
        <f t="shared" si="145"/>
        <v>5</v>
      </c>
      <c r="F664" s="28">
        <f t="shared" si="146"/>
        <v>4.8899613931452878E-4</v>
      </c>
      <c r="G664" s="28">
        <f t="shared" si="147"/>
        <v>3.9686861355668632E-3</v>
      </c>
      <c r="H664" s="27">
        <f t="shared" si="141"/>
        <v>1</v>
      </c>
      <c r="I664" s="27">
        <f t="shared" si="142"/>
        <v>0</v>
      </c>
      <c r="J664" s="27">
        <f t="shared" si="143"/>
        <v>1</v>
      </c>
      <c r="K664" s="28">
        <f t="shared" si="148"/>
        <v>0</v>
      </c>
      <c r="L664" s="28">
        <f t="shared" si="149"/>
        <v>0</v>
      </c>
      <c r="M664" s="28">
        <f t="shared" si="150"/>
        <v>4.8899613931452878E-4</v>
      </c>
      <c r="N664" s="28">
        <f t="shared" si="151"/>
        <v>3.9686861355668632E-3</v>
      </c>
      <c r="O664" s="28">
        <f t="shared" si="144"/>
        <v>-3.4796899962523343E-3</v>
      </c>
      <c r="P664" s="28">
        <f t="shared" si="152"/>
        <v>0</v>
      </c>
      <c r="Q664" s="13">
        <f t="shared" si="153"/>
        <v>-3.4796899962523343E-3</v>
      </c>
    </row>
    <row r="665" spans="1:17" x14ac:dyDescent="0.25">
      <c r="A665" s="9">
        <f t="shared" si="140"/>
        <v>38412</v>
      </c>
      <c r="B665" s="18">
        <v>38419</v>
      </c>
      <c r="C665" s="26">
        <v>83.459014892578097</v>
      </c>
      <c r="D665" s="19">
        <v>46.87158203125</v>
      </c>
      <c r="E665" s="11">
        <f t="shared" si="145"/>
        <v>6</v>
      </c>
      <c r="F665" s="28">
        <f t="shared" si="146"/>
        <v>-3.7533890769180368E-3</v>
      </c>
      <c r="G665" s="28">
        <f t="shared" si="147"/>
        <v>-9.508891691422907E-3</v>
      </c>
      <c r="H665" s="27">
        <f t="shared" si="141"/>
        <v>1</v>
      </c>
      <c r="I665" s="27">
        <f t="shared" si="142"/>
        <v>0</v>
      </c>
      <c r="J665" s="27">
        <f t="shared" si="143"/>
        <v>0</v>
      </c>
      <c r="K665" s="28">
        <f t="shared" si="148"/>
        <v>0</v>
      </c>
      <c r="L665" s="28">
        <f t="shared" si="149"/>
        <v>0</v>
      </c>
      <c r="M665" s="28">
        <f t="shared" si="150"/>
        <v>0</v>
      </c>
      <c r="N665" s="28">
        <f t="shared" si="151"/>
        <v>0</v>
      </c>
      <c r="O665" s="28">
        <f t="shared" si="144"/>
        <v>5.7555026145048697E-3</v>
      </c>
      <c r="P665" s="28">
        <f t="shared" si="152"/>
        <v>0</v>
      </c>
      <c r="Q665" s="13">
        <f t="shared" si="153"/>
        <v>0</v>
      </c>
    </row>
    <row r="666" spans="1:17" x14ac:dyDescent="0.25">
      <c r="A666" s="9">
        <f t="shared" si="140"/>
        <v>38412</v>
      </c>
      <c r="B666" s="18">
        <v>38420</v>
      </c>
      <c r="C666" s="26">
        <v>82.531143188476506</v>
      </c>
      <c r="D666" s="19">
        <v>46.106147766113203</v>
      </c>
      <c r="E666" s="11">
        <f t="shared" si="145"/>
        <v>7</v>
      </c>
      <c r="F666" s="28">
        <f t="shared" si="146"/>
        <v>-1.1179956444112302E-2</v>
      </c>
      <c r="G666" s="28">
        <f t="shared" si="147"/>
        <v>-1.6465266671535635E-2</v>
      </c>
      <c r="H666" s="27">
        <f t="shared" si="141"/>
        <v>1</v>
      </c>
      <c r="I666" s="27">
        <f t="shared" si="142"/>
        <v>0</v>
      </c>
      <c r="J666" s="27">
        <f t="shared" si="143"/>
        <v>0</v>
      </c>
      <c r="K666" s="28">
        <f t="shared" si="148"/>
        <v>0</v>
      </c>
      <c r="L666" s="28">
        <f t="shared" si="149"/>
        <v>0</v>
      </c>
      <c r="M666" s="28">
        <f t="shared" si="150"/>
        <v>0</v>
      </c>
      <c r="N666" s="28">
        <f t="shared" si="151"/>
        <v>0</v>
      </c>
      <c r="O666" s="28">
        <f t="shared" si="144"/>
        <v>5.2853102274233333E-3</v>
      </c>
      <c r="P666" s="28">
        <f t="shared" si="152"/>
        <v>0</v>
      </c>
      <c r="Q666" s="13">
        <f t="shared" si="153"/>
        <v>0</v>
      </c>
    </row>
    <row r="667" spans="1:17" x14ac:dyDescent="0.25">
      <c r="A667" s="9">
        <f t="shared" si="140"/>
        <v>38412</v>
      </c>
      <c r="B667" s="18">
        <v>38421</v>
      </c>
      <c r="C667" s="26">
        <v>82.71533203125</v>
      </c>
      <c r="D667" s="19">
        <v>46.387306213378899</v>
      </c>
      <c r="E667" s="11">
        <f t="shared" si="145"/>
        <v>8</v>
      </c>
      <c r="F667" s="28">
        <f t="shared" si="146"/>
        <v>2.2292629093299357E-3</v>
      </c>
      <c r="G667" s="28">
        <f t="shared" si="147"/>
        <v>6.0795505229464565E-3</v>
      </c>
      <c r="H667" s="27">
        <f t="shared" si="141"/>
        <v>1</v>
      </c>
      <c r="I667" s="27">
        <f t="shared" si="142"/>
        <v>0</v>
      </c>
      <c r="J667" s="27">
        <f t="shared" si="143"/>
        <v>0</v>
      </c>
      <c r="K667" s="28">
        <f t="shared" si="148"/>
        <v>0</v>
      </c>
      <c r="L667" s="28">
        <f t="shared" si="149"/>
        <v>0</v>
      </c>
      <c r="M667" s="28">
        <f t="shared" si="150"/>
        <v>0</v>
      </c>
      <c r="N667" s="28">
        <f t="shared" si="151"/>
        <v>0</v>
      </c>
      <c r="O667" s="28">
        <f t="shared" si="144"/>
        <v>-3.8502876136165209E-3</v>
      </c>
      <c r="P667" s="28">
        <f t="shared" si="152"/>
        <v>0</v>
      </c>
      <c r="Q667" s="13">
        <f t="shared" si="153"/>
        <v>0</v>
      </c>
    </row>
    <row r="668" spans="1:17" x14ac:dyDescent="0.25">
      <c r="A668" s="9">
        <f t="shared" si="140"/>
        <v>38412</v>
      </c>
      <c r="B668" s="18">
        <v>38422</v>
      </c>
      <c r="C668" s="26">
        <v>82.135414123535099</v>
      </c>
      <c r="D668" s="19">
        <v>46.048843383788999</v>
      </c>
      <c r="E668" s="11">
        <f t="shared" si="145"/>
        <v>9</v>
      </c>
      <c r="F668" s="28">
        <f t="shared" si="146"/>
        <v>-7.0357012443553928E-3</v>
      </c>
      <c r="G668" s="28">
        <f t="shared" si="147"/>
        <v>-7.3232029609769673E-3</v>
      </c>
      <c r="H668" s="27">
        <f t="shared" si="141"/>
        <v>1</v>
      </c>
      <c r="I668" s="27">
        <f t="shared" si="142"/>
        <v>0</v>
      </c>
      <c r="J668" s="27">
        <f t="shared" si="143"/>
        <v>0</v>
      </c>
      <c r="K668" s="28">
        <f t="shared" si="148"/>
        <v>0</v>
      </c>
      <c r="L668" s="28">
        <f t="shared" si="149"/>
        <v>0</v>
      </c>
      <c r="M668" s="28">
        <f t="shared" si="150"/>
        <v>0</v>
      </c>
      <c r="N668" s="28">
        <f t="shared" si="151"/>
        <v>0</v>
      </c>
      <c r="O668" s="28">
        <f t="shared" si="144"/>
        <v>2.8750171662157448E-4</v>
      </c>
      <c r="P668" s="28">
        <f t="shared" si="152"/>
        <v>0</v>
      </c>
      <c r="Q668" s="13">
        <f t="shared" si="153"/>
        <v>0</v>
      </c>
    </row>
    <row r="669" spans="1:17" x14ac:dyDescent="0.25">
      <c r="A669" s="9">
        <f t="shared" si="140"/>
        <v>38412</v>
      </c>
      <c r="B669" s="18">
        <v>38425</v>
      </c>
      <c r="C669" s="26">
        <v>82.647125244140597</v>
      </c>
      <c r="D669" s="19">
        <v>46.324806213378899</v>
      </c>
      <c r="E669" s="11">
        <f t="shared" si="145"/>
        <v>10</v>
      </c>
      <c r="F669" s="28">
        <f t="shared" si="146"/>
        <v>6.2107644104304281E-3</v>
      </c>
      <c r="G669" s="28">
        <f t="shared" si="147"/>
        <v>5.9749431094476531E-3</v>
      </c>
      <c r="H669" s="27">
        <f t="shared" si="141"/>
        <v>1</v>
      </c>
      <c r="I669" s="27">
        <f t="shared" si="142"/>
        <v>0</v>
      </c>
      <c r="J669" s="27">
        <f t="shared" si="143"/>
        <v>0</v>
      </c>
      <c r="K669" s="28">
        <f t="shared" si="148"/>
        <v>0</v>
      </c>
      <c r="L669" s="28">
        <f t="shared" si="149"/>
        <v>0</v>
      </c>
      <c r="M669" s="28">
        <f t="shared" si="150"/>
        <v>0</v>
      </c>
      <c r="N669" s="28">
        <f t="shared" si="151"/>
        <v>0</v>
      </c>
      <c r="O669" s="28">
        <f t="shared" si="144"/>
        <v>2.3582130098277494E-4</v>
      </c>
      <c r="P669" s="28">
        <f t="shared" si="152"/>
        <v>0</v>
      </c>
      <c r="Q669" s="13">
        <f t="shared" si="153"/>
        <v>0</v>
      </c>
    </row>
    <row r="670" spans="1:17" x14ac:dyDescent="0.25">
      <c r="A670" s="9">
        <f t="shared" si="140"/>
        <v>38412</v>
      </c>
      <c r="B670" s="18">
        <v>38426</v>
      </c>
      <c r="C670" s="26">
        <v>81.964874267578097</v>
      </c>
      <c r="D670" s="19">
        <v>46.033214569091797</v>
      </c>
      <c r="E670" s="11">
        <f t="shared" si="145"/>
        <v>11</v>
      </c>
      <c r="F670" s="28">
        <f t="shared" si="146"/>
        <v>-8.2892484767867706E-3</v>
      </c>
      <c r="G670" s="28">
        <f t="shared" si="147"/>
        <v>-6.3143971832320522E-3</v>
      </c>
      <c r="H670" s="27">
        <f t="shared" si="141"/>
        <v>1</v>
      </c>
      <c r="I670" s="27">
        <f t="shared" si="142"/>
        <v>0</v>
      </c>
      <c r="J670" s="27">
        <f t="shared" si="143"/>
        <v>0</v>
      </c>
      <c r="K670" s="28">
        <f t="shared" si="148"/>
        <v>0</v>
      </c>
      <c r="L670" s="28">
        <f t="shared" si="149"/>
        <v>0</v>
      </c>
      <c r="M670" s="28">
        <f t="shared" si="150"/>
        <v>0</v>
      </c>
      <c r="N670" s="28">
        <f t="shared" si="151"/>
        <v>0</v>
      </c>
      <c r="O670" s="28">
        <f t="shared" si="144"/>
        <v>-1.9748512935547184E-3</v>
      </c>
      <c r="P670" s="28">
        <f t="shared" si="152"/>
        <v>0</v>
      </c>
      <c r="Q670" s="13">
        <f t="shared" si="153"/>
        <v>0</v>
      </c>
    </row>
    <row r="671" spans="1:17" x14ac:dyDescent="0.25">
      <c r="A671" s="9">
        <f t="shared" si="140"/>
        <v>38412</v>
      </c>
      <c r="B671" s="18">
        <v>38427</v>
      </c>
      <c r="C671" s="26">
        <v>81.268989562988196</v>
      </c>
      <c r="D671" s="19">
        <v>46.314441680908203</v>
      </c>
      <c r="E671" s="11">
        <f t="shared" si="145"/>
        <v>12</v>
      </c>
      <c r="F671" s="28">
        <f t="shared" si="146"/>
        <v>-8.5262812998418459E-3</v>
      </c>
      <c r="G671" s="28">
        <f t="shared" si="147"/>
        <v>6.0906360290879057E-3</v>
      </c>
      <c r="H671" s="27">
        <f t="shared" si="141"/>
        <v>1</v>
      </c>
      <c r="I671" s="27">
        <f t="shared" si="142"/>
        <v>0</v>
      </c>
      <c r="J671" s="27">
        <f t="shared" si="143"/>
        <v>0</v>
      </c>
      <c r="K671" s="28">
        <f t="shared" si="148"/>
        <v>0</v>
      </c>
      <c r="L671" s="28">
        <f t="shared" si="149"/>
        <v>0</v>
      </c>
      <c r="M671" s="28">
        <f t="shared" si="150"/>
        <v>0</v>
      </c>
      <c r="N671" s="28">
        <f t="shared" si="151"/>
        <v>0</v>
      </c>
      <c r="O671" s="28">
        <f t="shared" si="144"/>
        <v>-1.4616917328929752E-2</v>
      </c>
      <c r="P671" s="28">
        <f t="shared" si="152"/>
        <v>0</v>
      </c>
      <c r="Q671" s="13">
        <f t="shared" si="153"/>
        <v>0</v>
      </c>
    </row>
    <row r="672" spans="1:17" x14ac:dyDescent="0.25">
      <c r="A672" s="9">
        <f t="shared" si="140"/>
        <v>38412</v>
      </c>
      <c r="B672" s="18">
        <v>38428</v>
      </c>
      <c r="C672" s="26">
        <v>81.432708740234304</v>
      </c>
      <c r="D672" s="19">
        <v>46.4654541015625</v>
      </c>
      <c r="E672" s="11">
        <f t="shared" si="145"/>
        <v>13</v>
      </c>
      <c r="F672" s="28">
        <f t="shared" si="146"/>
        <v>2.0125079727045434E-3</v>
      </c>
      <c r="G672" s="28">
        <f t="shared" si="147"/>
        <v>3.2552861314583265E-3</v>
      </c>
      <c r="H672" s="27">
        <f t="shared" si="141"/>
        <v>1</v>
      </c>
      <c r="I672" s="27">
        <f t="shared" si="142"/>
        <v>0</v>
      </c>
      <c r="J672" s="27">
        <f t="shared" si="143"/>
        <v>0</v>
      </c>
      <c r="K672" s="28">
        <f t="shared" si="148"/>
        <v>0</v>
      </c>
      <c r="L672" s="28">
        <f t="shared" si="149"/>
        <v>0</v>
      </c>
      <c r="M672" s="28">
        <f t="shared" si="150"/>
        <v>0</v>
      </c>
      <c r="N672" s="28">
        <f t="shared" si="151"/>
        <v>0</v>
      </c>
      <c r="O672" s="28">
        <f t="shared" si="144"/>
        <v>-1.2427781587537831E-3</v>
      </c>
      <c r="P672" s="28">
        <f t="shared" si="152"/>
        <v>0</v>
      </c>
      <c r="Q672" s="13">
        <f t="shared" si="153"/>
        <v>0</v>
      </c>
    </row>
    <row r="673" spans="1:17" x14ac:dyDescent="0.25">
      <c r="A673" s="9">
        <f t="shared" si="140"/>
        <v>38412</v>
      </c>
      <c r="B673" s="18">
        <v>38429</v>
      </c>
      <c r="C673" s="26">
        <v>81.190940856933594</v>
      </c>
      <c r="D673" s="19">
        <v>46.173793792724602</v>
      </c>
      <c r="E673" s="11">
        <f t="shared" si="145"/>
        <v>14</v>
      </c>
      <c r="F673" s="28">
        <f t="shared" si="146"/>
        <v>-2.9733444307462088E-3</v>
      </c>
      <c r="G673" s="28">
        <f t="shared" si="147"/>
        <v>-6.2967107165959697E-3</v>
      </c>
      <c r="H673" s="27">
        <f t="shared" si="141"/>
        <v>1</v>
      </c>
      <c r="I673" s="27">
        <f t="shared" si="142"/>
        <v>0</v>
      </c>
      <c r="J673" s="27">
        <f t="shared" si="143"/>
        <v>0</v>
      </c>
      <c r="K673" s="28">
        <f t="shared" si="148"/>
        <v>0</v>
      </c>
      <c r="L673" s="28">
        <f t="shared" si="149"/>
        <v>0</v>
      </c>
      <c r="M673" s="28">
        <f t="shared" si="150"/>
        <v>0</v>
      </c>
      <c r="N673" s="28">
        <f t="shared" si="151"/>
        <v>0</v>
      </c>
      <c r="O673" s="28">
        <f t="shared" si="144"/>
        <v>3.3233662858497609E-3</v>
      </c>
      <c r="P673" s="28">
        <f t="shared" si="152"/>
        <v>0</v>
      </c>
      <c r="Q673" s="13">
        <f t="shared" si="153"/>
        <v>0</v>
      </c>
    </row>
    <row r="674" spans="1:17" x14ac:dyDescent="0.25">
      <c r="A674" s="9">
        <f t="shared" si="140"/>
        <v>38412</v>
      </c>
      <c r="B674" s="18">
        <v>38432</v>
      </c>
      <c r="C674" s="26">
        <v>80.889579772949205</v>
      </c>
      <c r="D674" s="19">
        <v>46.043663024902301</v>
      </c>
      <c r="E674" s="11">
        <f t="shared" si="145"/>
        <v>15</v>
      </c>
      <c r="F674" s="28">
        <f t="shared" si="146"/>
        <v>-3.7186631693064392E-3</v>
      </c>
      <c r="G674" s="28">
        <f t="shared" si="147"/>
        <v>-2.8222607451781215E-3</v>
      </c>
      <c r="H674" s="27">
        <f t="shared" si="141"/>
        <v>1</v>
      </c>
      <c r="I674" s="27">
        <f t="shared" si="142"/>
        <v>0</v>
      </c>
      <c r="J674" s="27">
        <f t="shared" si="143"/>
        <v>0</v>
      </c>
      <c r="K674" s="28">
        <f t="shared" si="148"/>
        <v>0</v>
      </c>
      <c r="L674" s="28">
        <f t="shared" si="149"/>
        <v>0</v>
      </c>
      <c r="M674" s="28">
        <f t="shared" si="150"/>
        <v>0</v>
      </c>
      <c r="N674" s="28">
        <f t="shared" si="151"/>
        <v>0</v>
      </c>
      <c r="O674" s="28">
        <f t="shared" si="144"/>
        <v>-8.9640242412831767E-4</v>
      </c>
      <c r="P674" s="28">
        <f t="shared" si="152"/>
        <v>0</v>
      </c>
      <c r="Q674" s="13">
        <f t="shared" si="153"/>
        <v>0</v>
      </c>
    </row>
    <row r="675" spans="1:17" x14ac:dyDescent="0.25">
      <c r="A675" s="9">
        <f t="shared" si="140"/>
        <v>38412</v>
      </c>
      <c r="B675" s="18">
        <v>38433</v>
      </c>
      <c r="C675" s="26">
        <v>80.067672729492102</v>
      </c>
      <c r="D675" s="19">
        <v>45.653087615966797</v>
      </c>
      <c r="E675" s="11">
        <f t="shared" si="145"/>
        <v>16</v>
      </c>
      <c r="F675" s="28">
        <f t="shared" si="146"/>
        <v>-1.021282576003513E-2</v>
      </c>
      <c r="G675" s="28">
        <f t="shared" si="147"/>
        <v>-8.5189010136604761E-3</v>
      </c>
      <c r="H675" s="27">
        <f t="shared" si="141"/>
        <v>0</v>
      </c>
      <c r="I675" s="27">
        <f t="shared" si="142"/>
        <v>1</v>
      </c>
      <c r="J675" s="27">
        <f t="shared" si="143"/>
        <v>0</v>
      </c>
      <c r="K675" s="28">
        <f t="shared" si="148"/>
        <v>-1.021282576003513E-2</v>
      </c>
      <c r="L675" s="28">
        <f t="shared" si="149"/>
        <v>-8.5189010136604761E-3</v>
      </c>
      <c r="M675" s="28">
        <f t="shared" si="150"/>
        <v>0</v>
      </c>
      <c r="N675" s="28">
        <f t="shared" si="151"/>
        <v>0</v>
      </c>
      <c r="O675" s="28">
        <f t="shared" si="144"/>
        <v>0</v>
      </c>
      <c r="P675" s="28">
        <f t="shared" si="152"/>
        <v>-1.6939247463746542E-3</v>
      </c>
      <c r="Q675" s="13">
        <f t="shared" si="153"/>
        <v>0</v>
      </c>
    </row>
    <row r="676" spans="1:17" x14ac:dyDescent="0.25">
      <c r="A676" s="9">
        <f t="shared" si="140"/>
        <v>38412</v>
      </c>
      <c r="B676" s="18">
        <v>38434</v>
      </c>
      <c r="C676" s="26">
        <v>80.136192321777301</v>
      </c>
      <c r="D676" s="19">
        <v>45.871818542480398</v>
      </c>
      <c r="E676" s="11">
        <f t="shared" si="145"/>
        <v>17</v>
      </c>
      <c r="F676" s="28">
        <f t="shared" si="146"/>
        <v>8.5540503584413739E-4</v>
      </c>
      <c r="G676" s="28">
        <f t="shared" si="147"/>
        <v>4.7797119301178637E-3</v>
      </c>
      <c r="H676" s="27">
        <f t="shared" si="141"/>
        <v>0</v>
      </c>
      <c r="I676" s="27">
        <f t="shared" si="142"/>
        <v>1</v>
      </c>
      <c r="J676" s="27">
        <f t="shared" si="143"/>
        <v>0</v>
      </c>
      <c r="K676" s="28">
        <f t="shared" si="148"/>
        <v>8.5540503584413739E-4</v>
      </c>
      <c r="L676" s="28">
        <f t="shared" si="149"/>
        <v>4.7797119301178637E-3</v>
      </c>
      <c r="M676" s="28">
        <f t="shared" si="150"/>
        <v>0</v>
      </c>
      <c r="N676" s="28">
        <f t="shared" si="151"/>
        <v>0</v>
      </c>
      <c r="O676" s="28">
        <f t="shared" si="144"/>
        <v>0</v>
      </c>
      <c r="P676" s="28">
        <f t="shared" si="152"/>
        <v>-3.9243068942737261E-3</v>
      </c>
      <c r="Q676" s="13">
        <f t="shared" si="153"/>
        <v>0</v>
      </c>
    </row>
    <row r="677" spans="1:17" x14ac:dyDescent="0.25">
      <c r="A677" s="9">
        <f t="shared" si="140"/>
        <v>38412</v>
      </c>
      <c r="B677" s="18">
        <v>38435</v>
      </c>
      <c r="C677" s="26">
        <v>80.232086181640597</v>
      </c>
      <c r="D677" s="19">
        <v>45.965534210205</v>
      </c>
      <c r="E677" s="11">
        <f t="shared" si="145"/>
        <v>18</v>
      </c>
      <c r="F677" s="28">
        <f t="shared" si="146"/>
        <v>1.195920691889277E-3</v>
      </c>
      <c r="G677" s="28">
        <f t="shared" si="147"/>
        <v>2.0409059591784684E-3</v>
      </c>
      <c r="H677" s="27">
        <f t="shared" si="141"/>
        <v>0</v>
      </c>
      <c r="I677" s="27">
        <f t="shared" si="142"/>
        <v>1</v>
      </c>
      <c r="J677" s="27">
        <f t="shared" si="143"/>
        <v>0</v>
      </c>
      <c r="K677" s="28">
        <f t="shared" si="148"/>
        <v>1.195920691889277E-3</v>
      </c>
      <c r="L677" s="28">
        <f t="shared" si="149"/>
        <v>2.0409059591784684E-3</v>
      </c>
      <c r="M677" s="28">
        <f t="shared" si="150"/>
        <v>0</v>
      </c>
      <c r="N677" s="28">
        <f t="shared" si="151"/>
        <v>0</v>
      </c>
      <c r="O677" s="28">
        <f t="shared" si="144"/>
        <v>0</v>
      </c>
      <c r="P677" s="28">
        <f t="shared" si="152"/>
        <v>-8.4498526728919135E-4</v>
      </c>
      <c r="Q677" s="13">
        <f t="shared" si="153"/>
        <v>0</v>
      </c>
    </row>
    <row r="678" spans="1:17" x14ac:dyDescent="0.25">
      <c r="A678" s="9">
        <f t="shared" si="140"/>
        <v>38412</v>
      </c>
      <c r="B678" s="18">
        <v>38439</v>
      </c>
      <c r="C678" s="26">
        <v>80.348480224609304</v>
      </c>
      <c r="D678" s="19">
        <v>45.684310913085902</v>
      </c>
      <c r="E678" s="11">
        <f t="shared" si="145"/>
        <v>19</v>
      </c>
      <c r="F678" s="28">
        <f t="shared" si="146"/>
        <v>1.4496656221531347E-3</v>
      </c>
      <c r="G678" s="28">
        <f t="shared" si="147"/>
        <v>-6.1369264586626209E-3</v>
      </c>
      <c r="H678" s="27">
        <f t="shared" si="141"/>
        <v>0</v>
      </c>
      <c r="I678" s="27">
        <f t="shared" si="142"/>
        <v>1</v>
      </c>
      <c r="J678" s="27">
        <f t="shared" si="143"/>
        <v>0</v>
      </c>
      <c r="K678" s="28">
        <f t="shared" si="148"/>
        <v>1.4496656221531347E-3</v>
      </c>
      <c r="L678" s="28">
        <f t="shared" si="149"/>
        <v>-6.1369264586626209E-3</v>
      </c>
      <c r="M678" s="28">
        <f t="shared" si="150"/>
        <v>0</v>
      </c>
      <c r="N678" s="28">
        <f t="shared" si="151"/>
        <v>0</v>
      </c>
      <c r="O678" s="28">
        <f t="shared" si="144"/>
        <v>0</v>
      </c>
      <c r="P678" s="28">
        <f t="shared" si="152"/>
        <v>7.5865920808157556E-3</v>
      </c>
      <c r="Q678" s="13">
        <f t="shared" si="153"/>
        <v>0</v>
      </c>
    </row>
    <row r="679" spans="1:17" x14ac:dyDescent="0.25">
      <c r="A679" s="9">
        <f t="shared" si="140"/>
        <v>38412</v>
      </c>
      <c r="B679" s="18">
        <v>38440</v>
      </c>
      <c r="C679" s="26">
        <v>79.814239501953097</v>
      </c>
      <c r="D679" s="19">
        <v>45.955135345458899</v>
      </c>
      <c r="E679" s="11">
        <f t="shared" si="145"/>
        <v>20</v>
      </c>
      <c r="F679" s="28">
        <f t="shared" si="146"/>
        <v>-6.6712491515786574E-3</v>
      </c>
      <c r="G679" s="28">
        <f t="shared" si="147"/>
        <v>5.9106690817151229E-3</v>
      </c>
      <c r="H679" s="27">
        <f t="shared" si="141"/>
        <v>0</v>
      </c>
      <c r="I679" s="27">
        <f t="shared" si="142"/>
        <v>1</v>
      </c>
      <c r="J679" s="27">
        <f t="shared" si="143"/>
        <v>0</v>
      </c>
      <c r="K679" s="28">
        <f t="shared" si="148"/>
        <v>-6.6712491515786574E-3</v>
      </c>
      <c r="L679" s="28">
        <f t="shared" si="149"/>
        <v>5.9106690817151229E-3</v>
      </c>
      <c r="M679" s="28">
        <f t="shared" si="150"/>
        <v>0</v>
      </c>
      <c r="N679" s="28">
        <f t="shared" si="151"/>
        <v>0</v>
      </c>
      <c r="O679" s="28">
        <f t="shared" si="144"/>
        <v>0</v>
      </c>
      <c r="P679" s="28">
        <f t="shared" si="152"/>
        <v>-1.2581918233293781E-2</v>
      </c>
      <c r="Q679" s="13">
        <f t="shared" si="153"/>
        <v>0</v>
      </c>
    </row>
    <row r="680" spans="1:17" x14ac:dyDescent="0.25">
      <c r="A680" s="9">
        <f t="shared" si="140"/>
        <v>38412</v>
      </c>
      <c r="B680" s="18">
        <v>38441</v>
      </c>
      <c r="C680" s="26">
        <v>80.944389343261705</v>
      </c>
      <c r="D680" s="19">
        <v>46.184219360351499</v>
      </c>
      <c r="E680" s="11">
        <f t="shared" si="145"/>
        <v>21</v>
      </c>
      <c r="F680" s="28">
        <f t="shared" si="146"/>
        <v>1.4060439159039808E-2</v>
      </c>
      <c r="G680" s="28">
        <f t="shared" si="147"/>
        <v>4.9725654723593226E-3</v>
      </c>
      <c r="H680" s="27">
        <f t="shared" si="141"/>
        <v>0</v>
      </c>
      <c r="I680" s="27">
        <f t="shared" si="142"/>
        <v>1</v>
      </c>
      <c r="J680" s="27">
        <f t="shared" si="143"/>
        <v>0</v>
      </c>
      <c r="K680" s="28">
        <f t="shared" si="148"/>
        <v>1.4060439159039808E-2</v>
      </c>
      <c r="L680" s="28">
        <f t="shared" si="149"/>
        <v>4.9725654723593226E-3</v>
      </c>
      <c r="M680" s="28">
        <f t="shared" si="150"/>
        <v>0</v>
      </c>
      <c r="N680" s="28">
        <f t="shared" si="151"/>
        <v>0</v>
      </c>
      <c r="O680" s="28">
        <f t="shared" si="144"/>
        <v>0</v>
      </c>
      <c r="P680" s="28">
        <f t="shared" si="152"/>
        <v>9.0878736866804866E-3</v>
      </c>
      <c r="Q680" s="13">
        <f t="shared" si="153"/>
        <v>0</v>
      </c>
    </row>
    <row r="681" spans="1:17" x14ac:dyDescent="0.25">
      <c r="A681" s="9">
        <f t="shared" si="140"/>
        <v>38412</v>
      </c>
      <c r="B681" s="18">
        <v>38442</v>
      </c>
      <c r="C681" s="26">
        <v>80.793678283691406</v>
      </c>
      <c r="D681" s="19">
        <v>46.517459869384702</v>
      </c>
      <c r="E681" s="11">
        <f t="shared" si="145"/>
        <v>22</v>
      </c>
      <c r="F681" s="28">
        <f t="shared" si="146"/>
        <v>-1.8636441674118307E-3</v>
      </c>
      <c r="G681" s="28">
        <f t="shared" si="147"/>
        <v>7.189555728145957E-3</v>
      </c>
      <c r="H681" s="27">
        <f t="shared" si="141"/>
        <v>0</v>
      </c>
      <c r="I681" s="27">
        <f t="shared" si="142"/>
        <v>1</v>
      </c>
      <c r="J681" s="27">
        <f t="shared" si="143"/>
        <v>0</v>
      </c>
      <c r="K681" s="28">
        <f t="shared" si="148"/>
        <v>-1.8636441674118307E-3</v>
      </c>
      <c r="L681" s="28">
        <f t="shared" si="149"/>
        <v>7.189555728145957E-3</v>
      </c>
      <c r="M681" s="28">
        <f t="shared" si="150"/>
        <v>0</v>
      </c>
      <c r="N681" s="28">
        <f t="shared" si="151"/>
        <v>0</v>
      </c>
      <c r="O681" s="28">
        <f t="shared" si="144"/>
        <v>0</v>
      </c>
      <c r="P681" s="28">
        <f t="shared" si="152"/>
        <v>-9.0531998955577873E-3</v>
      </c>
      <c r="Q681" s="13">
        <f t="shared" si="153"/>
        <v>0</v>
      </c>
    </row>
    <row r="682" spans="1:17" x14ac:dyDescent="0.25">
      <c r="A682" s="9">
        <f t="shared" si="140"/>
        <v>38443</v>
      </c>
      <c r="B682" s="18">
        <v>38443</v>
      </c>
      <c r="C682" s="26">
        <v>80.430709838867102</v>
      </c>
      <c r="D682" s="19">
        <v>46.674278259277301</v>
      </c>
      <c r="E682" s="11">
        <f t="shared" si="145"/>
        <v>1</v>
      </c>
      <c r="F682" s="28">
        <f t="shared" si="146"/>
        <v>-4.5026569774411183E-3</v>
      </c>
      <c r="G682" s="28">
        <f t="shared" si="147"/>
        <v>3.3655030168976263E-3</v>
      </c>
      <c r="H682" s="27">
        <f t="shared" si="141"/>
        <v>1</v>
      </c>
      <c r="I682" s="27">
        <f t="shared" si="142"/>
        <v>0</v>
      </c>
      <c r="J682" s="27">
        <f t="shared" si="143"/>
        <v>1</v>
      </c>
      <c r="K682" s="28">
        <f t="shared" si="148"/>
        <v>0</v>
      </c>
      <c r="L682" s="28">
        <f t="shared" si="149"/>
        <v>0</v>
      </c>
      <c r="M682" s="28">
        <f t="shared" si="150"/>
        <v>-4.5026569774411183E-3</v>
      </c>
      <c r="N682" s="28">
        <f t="shared" si="151"/>
        <v>3.3655030168976263E-3</v>
      </c>
      <c r="O682" s="28">
        <f t="shared" si="144"/>
        <v>-7.8681599943387446E-3</v>
      </c>
      <c r="P682" s="28">
        <f t="shared" si="152"/>
        <v>0</v>
      </c>
      <c r="Q682" s="13">
        <f t="shared" si="153"/>
        <v>-7.8681599943387446E-3</v>
      </c>
    </row>
    <row r="683" spans="1:17" x14ac:dyDescent="0.25">
      <c r="A683" s="9">
        <f t="shared" si="140"/>
        <v>38443</v>
      </c>
      <c r="B683" s="18">
        <v>38446</v>
      </c>
      <c r="C683" s="26">
        <v>80.567657470703097</v>
      </c>
      <c r="D683" s="19">
        <v>46.663845062255803</v>
      </c>
      <c r="E683" s="11">
        <f t="shared" si="145"/>
        <v>2</v>
      </c>
      <c r="F683" s="28">
        <f t="shared" si="146"/>
        <v>1.701230480207196E-3</v>
      </c>
      <c r="G683" s="28">
        <f t="shared" si="147"/>
        <v>-2.2355703529648694E-4</v>
      </c>
      <c r="H683" s="27">
        <f t="shared" si="141"/>
        <v>1</v>
      </c>
      <c r="I683" s="27">
        <f t="shared" si="142"/>
        <v>0</v>
      </c>
      <c r="J683" s="27">
        <f t="shared" si="143"/>
        <v>1</v>
      </c>
      <c r="K683" s="28">
        <f t="shared" si="148"/>
        <v>0</v>
      </c>
      <c r="L683" s="28">
        <f t="shared" si="149"/>
        <v>0</v>
      </c>
      <c r="M683" s="28">
        <f t="shared" si="150"/>
        <v>1.701230480207196E-3</v>
      </c>
      <c r="N683" s="28">
        <f t="shared" si="151"/>
        <v>-2.2355703529648694E-4</v>
      </c>
      <c r="O683" s="28">
        <f t="shared" si="144"/>
        <v>1.924787515503683E-3</v>
      </c>
      <c r="P683" s="28">
        <f t="shared" si="152"/>
        <v>0</v>
      </c>
      <c r="Q683" s="13">
        <f t="shared" si="153"/>
        <v>1.924787515503683E-3</v>
      </c>
    </row>
    <row r="684" spans="1:17" x14ac:dyDescent="0.25">
      <c r="A684" s="9">
        <f t="shared" si="140"/>
        <v>38443</v>
      </c>
      <c r="B684" s="18">
        <v>38447</v>
      </c>
      <c r="C684" s="26">
        <v>80.951217651367102</v>
      </c>
      <c r="D684" s="19">
        <v>46.543609619140597</v>
      </c>
      <c r="E684" s="11">
        <f t="shared" si="145"/>
        <v>3</v>
      </c>
      <c r="F684" s="28">
        <f t="shared" si="146"/>
        <v>4.7494251228824705E-3</v>
      </c>
      <c r="G684" s="28">
        <f t="shared" si="147"/>
        <v>-2.5799547947844615E-3</v>
      </c>
      <c r="H684" s="27">
        <f t="shared" si="141"/>
        <v>1</v>
      </c>
      <c r="I684" s="27">
        <f t="shared" si="142"/>
        <v>0</v>
      </c>
      <c r="J684" s="27">
        <f t="shared" si="143"/>
        <v>1</v>
      </c>
      <c r="K684" s="28">
        <f t="shared" si="148"/>
        <v>0</v>
      </c>
      <c r="L684" s="28">
        <f t="shared" si="149"/>
        <v>0</v>
      </c>
      <c r="M684" s="28">
        <f t="shared" si="150"/>
        <v>4.7494251228824705E-3</v>
      </c>
      <c r="N684" s="28">
        <f t="shared" si="151"/>
        <v>-2.5799547947844615E-3</v>
      </c>
      <c r="O684" s="28">
        <f t="shared" si="144"/>
        <v>7.3293799176669325E-3</v>
      </c>
      <c r="P684" s="28">
        <f t="shared" si="152"/>
        <v>0</v>
      </c>
      <c r="Q684" s="13">
        <f t="shared" si="153"/>
        <v>7.3293799176669325E-3</v>
      </c>
    </row>
    <row r="685" spans="1:17" x14ac:dyDescent="0.25">
      <c r="A685" s="9">
        <f t="shared" si="140"/>
        <v>38443</v>
      </c>
      <c r="B685" s="18">
        <v>38448</v>
      </c>
      <c r="C685" s="26">
        <v>81.232040405273395</v>
      </c>
      <c r="D685" s="19">
        <v>46.705669403076101</v>
      </c>
      <c r="E685" s="11">
        <f t="shared" si="145"/>
        <v>4</v>
      </c>
      <c r="F685" s="28">
        <f t="shared" si="146"/>
        <v>3.4630335821442229E-3</v>
      </c>
      <c r="G685" s="28">
        <f t="shared" si="147"/>
        <v>3.475843433751998E-3</v>
      </c>
      <c r="H685" s="27">
        <f t="shared" si="141"/>
        <v>1</v>
      </c>
      <c r="I685" s="27">
        <f t="shared" si="142"/>
        <v>0</v>
      </c>
      <c r="J685" s="27">
        <f t="shared" si="143"/>
        <v>1</v>
      </c>
      <c r="K685" s="28">
        <f t="shared" si="148"/>
        <v>0</v>
      </c>
      <c r="L685" s="28">
        <f t="shared" si="149"/>
        <v>0</v>
      </c>
      <c r="M685" s="28">
        <f t="shared" si="150"/>
        <v>3.4630335821442229E-3</v>
      </c>
      <c r="N685" s="28">
        <f t="shared" si="151"/>
        <v>3.475843433751998E-3</v>
      </c>
      <c r="O685" s="28">
        <f t="shared" si="144"/>
        <v>-1.2809851607775095E-5</v>
      </c>
      <c r="P685" s="28">
        <f t="shared" si="152"/>
        <v>0</v>
      </c>
      <c r="Q685" s="13">
        <f t="shared" si="153"/>
        <v>-1.2809851607775095E-5</v>
      </c>
    </row>
    <row r="686" spans="1:17" x14ac:dyDescent="0.25">
      <c r="A686" s="9">
        <f t="shared" si="140"/>
        <v>38443</v>
      </c>
      <c r="B686" s="18">
        <v>38449</v>
      </c>
      <c r="C686" s="26">
        <v>81.670402526855398</v>
      </c>
      <c r="D686" s="19">
        <v>46.329338073730398</v>
      </c>
      <c r="E686" s="11">
        <f t="shared" si="145"/>
        <v>5</v>
      </c>
      <c r="F686" s="28">
        <f t="shared" si="146"/>
        <v>5.3819104463552411E-3</v>
      </c>
      <c r="G686" s="28">
        <f t="shared" si="147"/>
        <v>-8.090145680386256E-3</v>
      </c>
      <c r="H686" s="27">
        <f t="shared" si="141"/>
        <v>1</v>
      </c>
      <c r="I686" s="27">
        <f t="shared" si="142"/>
        <v>0</v>
      </c>
      <c r="J686" s="27">
        <f t="shared" si="143"/>
        <v>1</v>
      </c>
      <c r="K686" s="28">
        <f t="shared" si="148"/>
        <v>0</v>
      </c>
      <c r="L686" s="28">
        <f t="shared" si="149"/>
        <v>0</v>
      </c>
      <c r="M686" s="28">
        <f t="shared" si="150"/>
        <v>5.3819104463552411E-3</v>
      </c>
      <c r="N686" s="28">
        <f t="shared" si="151"/>
        <v>-8.090145680386256E-3</v>
      </c>
      <c r="O686" s="28">
        <f t="shared" si="144"/>
        <v>1.3472056126741497E-2</v>
      </c>
      <c r="P686" s="28">
        <f t="shared" si="152"/>
        <v>0</v>
      </c>
      <c r="Q686" s="13">
        <f t="shared" si="153"/>
        <v>1.3472056126741497E-2</v>
      </c>
    </row>
    <row r="687" spans="1:17" x14ac:dyDescent="0.25">
      <c r="A687" s="9">
        <f t="shared" si="140"/>
        <v>38443</v>
      </c>
      <c r="B687" s="18">
        <v>38450</v>
      </c>
      <c r="C687" s="26">
        <v>80.821098327636705</v>
      </c>
      <c r="D687" s="19">
        <v>46.491382598876903</v>
      </c>
      <c r="E687" s="11">
        <f t="shared" si="145"/>
        <v>6</v>
      </c>
      <c r="F687" s="28">
        <f t="shared" si="146"/>
        <v>-1.045361669914124E-2</v>
      </c>
      <c r="G687" s="28">
        <f t="shared" si="147"/>
        <v>3.4915628449365874E-3</v>
      </c>
      <c r="H687" s="27">
        <f t="shared" si="141"/>
        <v>1</v>
      </c>
      <c r="I687" s="27">
        <f t="shared" si="142"/>
        <v>0</v>
      </c>
      <c r="J687" s="27">
        <f t="shared" si="143"/>
        <v>0</v>
      </c>
      <c r="K687" s="28">
        <f t="shared" si="148"/>
        <v>0</v>
      </c>
      <c r="L687" s="28">
        <f t="shared" si="149"/>
        <v>0</v>
      </c>
      <c r="M687" s="28">
        <f t="shared" si="150"/>
        <v>0</v>
      </c>
      <c r="N687" s="28">
        <f t="shared" si="151"/>
        <v>0</v>
      </c>
      <c r="O687" s="28">
        <f t="shared" si="144"/>
        <v>-1.3945179544077828E-2</v>
      </c>
      <c r="P687" s="28">
        <f t="shared" si="152"/>
        <v>0</v>
      </c>
      <c r="Q687" s="13">
        <f t="shared" si="153"/>
        <v>0</v>
      </c>
    </row>
    <row r="688" spans="1:17" x14ac:dyDescent="0.25">
      <c r="A688" s="9">
        <f t="shared" si="140"/>
        <v>38443</v>
      </c>
      <c r="B688" s="18">
        <v>38453</v>
      </c>
      <c r="C688" s="26">
        <v>80.882736206054602</v>
      </c>
      <c r="D688" s="19">
        <v>46.7422676086425</v>
      </c>
      <c r="E688" s="11">
        <f t="shared" si="145"/>
        <v>7</v>
      </c>
      <c r="F688" s="28">
        <f t="shared" si="146"/>
        <v>7.6235522281706963E-4</v>
      </c>
      <c r="G688" s="28">
        <f t="shared" si="147"/>
        <v>5.3818683441068859E-3</v>
      </c>
      <c r="H688" s="27">
        <f t="shared" si="141"/>
        <v>1</v>
      </c>
      <c r="I688" s="27">
        <f t="shared" si="142"/>
        <v>0</v>
      </c>
      <c r="J688" s="27">
        <f t="shared" si="143"/>
        <v>0</v>
      </c>
      <c r="K688" s="28">
        <f t="shared" si="148"/>
        <v>0</v>
      </c>
      <c r="L688" s="28">
        <f t="shared" si="149"/>
        <v>0</v>
      </c>
      <c r="M688" s="28">
        <f t="shared" si="150"/>
        <v>0</v>
      </c>
      <c r="N688" s="28">
        <f t="shared" si="151"/>
        <v>0</v>
      </c>
      <c r="O688" s="28">
        <f t="shared" si="144"/>
        <v>-4.6195131212898163E-3</v>
      </c>
      <c r="P688" s="28">
        <f t="shared" si="152"/>
        <v>0</v>
      </c>
      <c r="Q688" s="13">
        <f t="shared" si="153"/>
        <v>0</v>
      </c>
    </row>
    <row r="689" spans="1:17" x14ac:dyDescent="0.25">
      <c r="A689" s="9">
        <f t="shared" si="140"/>
        <v>38443</v>
      </c>
      <c r="B689" s="18">
        <v>38454</v>
      </c>
      <c r="C689" s="26">
        <v>81.300544738769503</v>
      </c>
      <c r="D689" s="19">
        <v>47.176021575927699</v>
      </c>
      <c r="E689" s="11">
        <f t="shared" si="145"/>
        <v>8</v>
      </c>
      <c r="F689" s="28">
        <f t="shared" si="146"/>
        <v>5.1523123043732098E-3</v>
      </c>
      <c r="G689" s="28">
        <f t="shared" si="147"/>
        <v>9.2369027385613804E-3</v>
      </c>
      <c r="H689" s="27">
        <f t="shared" si="141"/>
        <v>1</v>
      </c>
      <c r="I689" s="27">
        <f t="shared" si="142"/>
        <v>0</v>
      </c>
      <c r="J689" s="27">
        <f t="shared" si="143"/>
        <v>0</v>
      </c>
      <c r="K689" s="28">
        <f t="shared" si="148"/>
        <v>0</v>
      </c>
      <c r="L689" s="28">
        <f t="shared" si="149"/>
        <v>0</v>
      </c>
      <c r="M689" s="28">
        <f t="shared" si="150"/>
        <v>0</v>
      </c>
      <c r="N689" s="28">
        <f t="shared" si="151"/>
        <v>0</v>
      </c>
      <c r="O689" s="28">
        <f t="shared" si="144"/>
        <v>-4.0845904341881706E-3</v>
      </c>
      <c r="P689" s="28">
        <f t="shared" si="152"/>
        <v>0</v>
      </c>
      <c r="Q689" s="13">
        <f t="shared" si="153"/>
        <v>0</v>
      </c>
    </row>
    <row r="690" spans="1:17" x14ac:dyDescent="0.25">
      <c r="A690" s="9">
        <f t="shared" si="140"/>
        <v>38443</v>
      </c>
      <c r="B690" s="18">
        <v>38455</v>
      </c>
      <c r="C690" s="26">
        <v>80.341659545898395</v>
      </c>
      <c r="D690" s="19">
        <v>47.061050415038999</v>
      </c>
      <c r="E690" s="11">
        <f t="shared" si="145"/>
        <v>9</v>
      </c>
      <c r="F690" s="28">
        <f t="shared" si="146"/>
        <v>-1.1864431633930434E-2</v>
      </c>
      <c r="G690" s="28">
        <f t="shared" si="147"/>
        <v>-2.4400422360897631E-3</v>
      </c>
      <c r="H690" s="27">
        <f t="shared" si="141"/>
        <v>1</v>
      </c>
      <c r="I690" s="27">
        <f t="shared" si="142"/>
        <v>0</v>
      </c>
      <c r="J690" s="27">
        <f t="shared" si="143"/>
        <v>0</v>
      </c>
      <c r="K690" s="28">
        <f t="shared" si="148"/>
        <v>0</v>
      </c>
      <c r="L690" s="28">
        <f t="shared" si="149"/>
        <v>0</v>
      </c>
      <c r="M690" s="28">
        <f t="shared" si="150"/>
        <v>0</v>
      </c>
      <c r="N690" s="28">
        <f t="shared" si="151"/>
        <v>0</v>
      </c>
      <c r="O690" s="28">
        <f t="shared" si="144"/>
        <v>-9.4243893978406719E-3</v>
      </c>
      <c r="P690" s="28">
        <f t="shared" si="152"/>
        <v>0</v>
      </c>
      <c r="Q690" s="13">
        <f t="shared" si="153"/>
        <v>0</v>
      </c>
    </row>
    <row r="691" spans="1:17" x14ac:dyDescent="0.25">
      <c r="A691" s="9">
        <f t="shared" si="140"/>
        <v>38443</v>
      </c>
      <c r="B691" s="18">
        <v>38456</v>
      </c>
      <c r="C691" s="26">
        <v>79.293731689453097</v>
      </c>
      <c r="D691" s="19">
        <v>46.9879150390625</v>
      </c>
      <c r="E691" s="11">
        <f t="shared" si="145"/>
        <v>10</v>
      </c>
      <c r="F691" s="28">
        <f t="shared" si="146"/>
        <v>-1.312920526494161E-2</v>
      </c>
      <c r="G691" s="28">
        <f t="shared" si="147"/>
        <v>-1.5552619928411262E-3</v>
      </c>
      <c r="H691" s="27">
        <f t="shared" si="141"/>
        <v>1</v>
      </c>
      <c r="I691" s="27">
        <f t="shared" si="142"/>
        <v>0</v>
      </c>
      <c r="J691" s="27">
        <f t="shared" si="143"/>
        <v>0</v>
      </c>
      <c r="K691" s="28">
        <f t="shared" si="148"/>
        <v>0</v>
      </c>
      <c r="L691" s="28">
        <f t="shared" si="149"/>
        <v>0</v>
      </c>
      <c r="M691" s="28">
        <f t="shared" si="150"/>
        <v>0</v>
      </c>
      <c r="N691" s="28">
        <f t="shared" si="151"/>
        <v>0</v>
      </c>
      <c r="O691" s="28">
        <f t="shared" si="144"/>
        <v>-1.1573943272100484E-2</v>
      </c>
      <c r="P691" s="28">
        <f t="shared" si="152"/>
        <v>0</v>
      </c>
      <c r="Q691" s="13">
        <f t="shared" si="153"/>
        <v>0</v>
      </c>
    </row>
    <row r="692" spans="1:17" x14ac:dyDescent="0.25">
      <c r="A692" s="9">
        <f t="shared" si="140"/>
        <v>38443</v>
      </c>
      <c r="B692" s="18">
        <v>38457</v>
      </c>
      <c r="C692" s="26">
        <v>78.184127807617102</v>
      </c>
      <c r="D692" s="19">
        <v>47.609889984130803</v>
      </c>
      <c r="E692" s="11">
        <f t="shared" si="145"/>
        <v>11</v>
      </c>
      <c r="F692" s="28">
        <f t="shared" si="146"/>
        <v>-1.4092422248144275E-2</v>
      </c>
      <c r="G692" s="28">
        <f t="shared" si="147"/>
        <v>1.3150070612627178E-2</v>
      </c>
      <c r="H692" s="27">
        <f t="shared" si="141"/>
        <v>1</v>
      </c>
      <c r="I692" s="27">
        <f t="shared" si="142"/>
        <v>0</v>
      </c>
      <c r="J692" s="27">
        <f t="shared" si="143"/>
        <v>0</v>
      </c>
      <c r="K692" s="28">
        <f t="shared" si="148"/>
        <v>0</v>
      </c>
      <c r="L692" s="28">
        <f t="shared" si="149"/>
        <v>0</v>
      </c>
      <c r="M692" s="28">
        <f t="shared" si="150"/>
        <v>0</v>
      </c>
      <c r="N692" s="28">
        <f t="shared" si="151"/>
        <v>0</v>
      </c>
      <c r="O692" s="28">
        <f t="shared" si="144"/>
        <v>-2.7242492860771454E-2</v>
      </c>
      <c r="P692" s="28">
        <f t="shared" si="152"/>
        <v>0</v>
      </c>
      <c r="Q692" s="13">
        <f t="shared" si="153"/>
        <v>0</v>
      </c>
    </row>
    <row r="693" spans="1:17" x14ac:dyDescent="0.25">
      <c r="A693" s="9">
        <f t="shared" si="140"/>
        <v>38443</v>
      </c>
      <c r="B693" s="18">
        <v>38460</v>
      </c>
      <c r="C693" s="26">
        <v>78.423835754394503</v>
      </c>
      <c r="D693" s="19">
        <v>47.5732612609863</v>
      </c>
      <c r="E693" s="11">
        <f t="shared" si="145"/>
        <v>12</v>
      </c>
      <c r="F693" s="28">
        <f t="shared" si="146"/>
        <v>3.0612508907251323E-3</v>
      </c>
      <c r="G693" s="28">
        <f t="shared" si="147"/>
        <v>-7.6964724267809988E-4</v>
      </c>
      <c r="H693" s="27">
        <f t="shared" si="141"/>
        <v>1</v>
      </c>
      <c r="I693" s="27">
        <f t="shared" si="142"/>
        <v>0</v>
      </c>
      <c r="J693" s="27">
        <f t="shared" si="143"/>
        <v>0</v>
      </c>
      <c r="K693" s="28">
        <f t="shared" si="148"/>
        <v>0</v>
      </c>
      <c r="L693" s="28">
        <f t="shared" si="149"/>
        <v>0</v>
      </c>
      <c r="M693" s="28">
        <f t="shared" si="150"/>
        <v>0</v>
      </c>
      <c r="N693" s="28">
        <f t="shared" si="151"/>
        <v>0</v>
      </c>
      <c r="O693" s="28">
        <f t="shared" si="144"/>
        <v>3.8308981334032322E-3</v>
      </c>
      <c r="P693" s="28">
        <f t="shared" si="152"/>
        <v>0</v>
      </c>
      <c r="Q693" s="13">
        <f t="shared" si="153"/>
        <v>0</v>
      </c>
    </row>
    <row r="694" spans="1:17" x14ac:dyDescent="0.25">
      <c r="A694" s="9">
        <f t="shared" si="140"/>
        <v>38443</v>
      </c>
      <c r="B694" s="18">
        <v>38461</v>
      </c>
      <c r="C694" s="26">
        <v>79.047149658203097</v>
      </c>
      <c r="D694" s="19">
        <v>48.033237457275298</v>
      </c>
      <c r="E694" s="11">
        <f t="shared" si="145"/>
        <v>13</v>
      </c>
      <c r="F694" s="28">
        <f t="shared" si="146"/>
        <v>7.916596921764182E-3</v>
      </c>
      <c r="G694" s="28">
        <f t="shared" si="147"/>
        <v>9.6223531148525877E-3</v>
      </c>
      <c r="H694" s="27">
        <f t="shared" si="141"/>
        <v>1</v>
      </c>
      <c r="I694" s="27">
        <f t="shared" si="142"/>
        <v>0</v>
      </c>
      <c r="J694" s="27">
        <f t="shared" si="143"/>
        <v>0</v>
      </c>
      <c r="K694" s="28">
        <f t="shared" si="148"/>
        <v>0</v>
      </c>
      <c r="L694" s="28">
        <f t="shared" si="149"/>
        <v>0</v>
      </c>
      <c r="M694" s="28">
        <f t="shared" si="150"/>
        <v>0</v>
      </c>
      <c r="N694" s="28">
        <f t="shared" si="151"/>
        <v>0</v>
      </c>
      <c r="O694" s="28">
        <f t="shared" si="144"/>
        <v>-1.7057561930884056E-3</v>
      </c>
      <c r="P694" s="28">
        <f t="shared" si="152"/>
        <v>0</v>
      </c>
      <c r="Q694" s="13">
        <f t="shared" si="153"/>
        <v>0</v>
      </c>
    </row>
    <row r="695" spans="1:17" x14ac:dyDescent="0.25">
      <c r="A695" s="9">
        <f t="shared" si="140"/>
        <v>38443</v>
      </c>
      <c r="B695" s="18">
        <v>38462</v>
      </c>
      <c r="C695" s="26">
        <v>77.944404602050696</v>
      </c>
      <c r="D695" s="19">
        <v>47.913059234619098</v>
      </c>
      <c r="E695" s="11">
        <f t="shared" si="145"/>
        <v>14</v>
      </c>
      <c r="F695" s="28">
        <f t="shared" si="146"/>
        <v>-1.404869450849024E-2</v>
      </c>
      <c r="G695" s="28">
        <f t="shared" si="147"/>
        <v>-2.5051156667643833E-3</v>
      </c>
      <c r="H695" s="27">
        <f t="shared" si="141"/>
        <v>1</v>
      </c>
      <c r="I695" s="27">
        <f t="shared" si="142"/>
        <v>0</v>
      </c>
      <c r="J695" s="27">
        <f t="shared" si="143"/>
        <v>0</v>
      </c>
      <c r="K695" s="28">
        <f t="shared" si="148"/>
        <v>0</v>
      </c>
      <c r="L695" s="28">
        <f t="shared" si="149"/>
        <v>0</v>
      </c>
      <c r="M695" s="28">
        <f t="shared" si="150"/>
        <v>0</v>
      </c>
      <c r="N695" s="28">
        <f t="shared" si="151"/>
        <v>0</v>
      </c>
      <c r="O695" s="28">
        <f t="shared" si="144"/>
        <v>-1.1543578841725856E-2</v>
      </c>
      <c r="P695" s="28">
        <f t="shared" si="152"/>
        <v>0</v>
      </c>
      <c r="Q695" s="13">
        <f t="shared" si="153"/>
        <v>0</v>
      </c>
    </row>
    <row r="696" spans="1:17" x14ac:dyDescent="0.25">
      <c r="A696" s="9">
        <f t="shared" si="140"/>
        <v>38443</v>
      </c>
      <c r="B696" s="18">
        <v>38463</v>
      </c>
      <c r="C696" s="26">
        <v>79.458137512207003</v>
      </c>
      <c r="D696" s="19">
        <v>47.4112548828125</v>
      </c>
      <c r="E696" s="11">
        <f t="shared" si="145"/>
        <v>15</v>
      </c>
      <c r="F696" s="28">
        <f t="shared" si="146"/>
        <v>1.923449975680536E-2</v>
      </c>
      <c r="G696" s="28">
        <f t="shared" si="147"/>
        <v>-1.0528457336314462E-2</v>
      </c>
      <c r="H696" s="27">
        <f t="shared" si="141"/>
        <v>1</v>
      </c>
      <c r="I696" s="27">
        <f t="shared" si="142"/>
        <v>0</v>
      </c>
      <c r="J696" s="27">
        <f t="shared" si="143"/>
        <v>0</v>
      </c>
      <c r="K696" s="28">
        <f t="shared" si="148"/>
        <v>0</v>
      </c>
      <c r="L696" s="28">
        <f t="shared" si="149"/>
        <v>0</v>
      </c>
      <c r="M696" s="28">
        <f t="shared" si="150"/>
        <v>0</v>
      </c>
      <c r="N696" s="28">
        <f t="shared" si="151"/>
        <v>0</v>
      </c>
      <c r="O696" s="28">
        <f t="shared" si="144"/>
        <v>2.9762957093119824E-2</v>
      </c>
      <c r="P696" s="28">
        <f t="shared" si="152"/>
        <v>0</v>
      </c>
      <c r="Q696" s="13">
        <f t="shared" si="153"/>
        <v>0</v>
      </c>
    </row>
    <row r="697" spans="1:17" x14ac:dyDescent="0.25">
      <c r="A697" s="9">
        <f t="shared" si="140"/>
        <v>38443</v>
      </c>
      <c r="B697" s="18">
        <v>38464</v>
      </c>
      <c r="C697" s="26">
        <v>79.156715393066406</v>
      </c>
      <c r="D697" s="19">
        <v>47.808498382568303</v>
      </c>
      <c r="E697" s="11">
        <f t="shared" si="145"/>
        <v>16</v>
      </c>
      <c r="F697" s="28">
        <f t="shared" si="146"/>
        <v>-3.8006841914411268E-3</v>
      </c>
      <c r="G697" s="28">
        <f t="shared" si="147"/>
        <v>8.3437688243107495E-3</v>
      </c>
      <c r="H697" s="27">
        <f t="shared" si="141"/>
        <v>0</v>
      </c>
      <c r="I697" s="27">
        <f t="shared" si="142"/>
        <v>1</v>
      </c>
      <c r="J697" s="27">
        <f t="shared" si="143"/>
        <v>0</v>
      </c>
      <c r="K697" s="28">
        <f t="shared" si="148"/>
        <v>-3.8006841914411268E-3</v>
      </c>
      <c r="L697" s="28">
        <f t="shared" si="149"/>
        <v>8.3437688243107495E-3</v>
      </c>
      <c r="M697" s="28">
        <f t="shared" si="150"/>
        <v>0</v>
      </c>
      <c r="N697" s="28">
        <f t="shared" si="151"/>
        <v>0</v>
      </c>
      <c r="O697" s="28">
        <f t="shared" si="144"/>
        <v>0</v>
      </c>
      <c r="P697" s="28">
        <f t="shared" si="152"/>
        <v>-1.2144453015751877E-2</v>
      </c>
      <c r="Q697" s="13">
        <f t="shared" si="153"/>
        <v>0</v>
      </c>
    </row>
    <row r="698" spans="1:17" x14ac:dyDescent="0.25">
      <c r="A698" s="9">
        <f t="shared" si="140"/>
        <v>38443</v>
      </c>
      <c r="B698" s="18">
        <v>38467</v>
      </c>
      <c r="C698" s="26">
        <v>79.677253723144503</v>
      </c>
      <c r="D698" s="19">
        <v>47.949638366699197</v>
      </c>
      <c r="E698" s="11">
        <f t="shared" si="145"/>
        <v>17</v>
      </c>
      <c r="F698" s="28">
        <f t="shared" si="146"/>
        <v>6.5545197488344944E-3</v>
      </c>
      <c r="G698" s="28">
        <f t="shared" si="147"/>
        <v>2.9478452929146046E-3</v>
      </c>
      <c r="H698" s="27">
        <f t="shared" si="141"/>
        <v>0</v>
      </c>
      <c r="I698" s="27">
        <f t="shared" si="142"/>
        <v>1</v>
      </c>
      <c r="J698" s="27">
        <f t="shared" si="143"/>
        <v>0</v>
      </c>
      <c r="K698" s="28">
        <f t="shared" si="148"/>
        <v>6.5545197488344944E-3</v>
      </c>
      <c r="L698" s="28">
        <f t="shared" si="149"/>
        <v>2.9478452929146046E-3</v>
      </c>
      <c r="M698" s="28">
        <f t="shared" si="150"/>
        <v>0</v>
      </c>
      <c r="N698" s="28">
        <f t="shared" si="151"/>
        <v>0</v>
      </c>
      <c r="O698" s="28">
        <f t="shared" si="144"/>
        <v>0</v>
      </c>
      <c r="P698" s="28">
        <f t="shared" si="152"/>
        <v>3.6066744559198898E-3</v>
      </c>
      <c r="Q698" s="13">
        <f t="shared" si="153"/>
        <v>0</v>
      </c>
    </row>
    <row r="699" spans="1:17" x14ac:dyDescent="0.25">
      <c r="A699" s="9">
        <f t="shared" si="140"/>
        <v>38443</v>
      </c>
      <c r="B699" s="18">
        <v>38468</v>
      </c>
      <c r="C699" s="26">
        <v>78.903327941894503</v>
      </c>
      <c r="D699" s="19">
        <v>47.876445770263601</v>
      </c>
      <c r="E699" s="11">
        <f t="shared" si="145"/>
        <v>18</v>
      </c>
      <c r="F699" s="28">
        <f t="shared" si="146"/>
        <v>-9.7607401558514866E-3</v>
      </c>
      <c r="G699" s="28">
        <f t="shared" si="147"/>
        <v>-1.5276135162639237E-3</v>
      </c>
      <c r="H699" s="27">
        <f t="shared" si="141"/>
        <v>0</v>
      </c>
      <c r="I699" s="27">
        <f t="shared" si="142"/>
        <v>1</v>
      </c>
      <c r="J699" s="27">
        <f t="shared" si="143"/>
        <v>0</v>
      </c>
      <c r="K699" s="28">
        <f t="shared" si="148"/>
        <v>-9.7607401558514866E-3</v>
      </c>
      <c r="L699" s="28">
        <f t="shared" si="149"/>
        <v>-1.5276135162639237E-3</v>
      </c>
      <c r="M699" s="28">
        <f t="shared" si="150"/>
        <v>0</v>
      </c>
      <c r="N699" s="28">
        <f t="shared" si="151"/>
        <v>0</v>
      </c>
      <c r="O699" s="28">
        <f t="shared" si="144"/>
        <v>0</v>
      </c>
      <c r="P699" s="28">
        <f t="shared" si="152"/>
        <v>-8.2331266395875638E-3</v>
      </c>
      <c r="Q699" s="13">
        <f t="shared" si="153"/>
        <v>0</v>
      </c>
    </row>
    <row r="700" spans="1:17" x14ac:dyDescent="0.25">
      <c r="A700" s="9">
        <f t="shared" si="140"/>
        <v>38443</v>
      </c>
      <c r="B700" s="18">
        <v>38469</v>
      </c>
      <c r="C700" s="26">
        <v>79.211540222167898</v>
      </c>
      <c r="D700" s="19">
        <v>48.043727874755803</v>
      </c>
      <c r="E700" s="11">
        <f t="shared" si="145"/>
        <v>19</v>
      </c>
      <c r="F700" s="28">
        <f t="shared" si="146"/>
        <v>3.8985918810685726E-3</v>
      </c>
      <c r="G700" s="28">
        <f t="shared" si="147"/>
        <v>3.4879476908441635E-3</v>
      </c>
      <c r="H700" s="27">
        <f t="shared" si="141"/>
        <v>0</v>
      </c>
      <c r="I700" s="27">
        <f t="shared" si="142"/>
        <v>1</v>
      </c>
      <c r="J700" s="27">
        <f t="shared" si="143"/>
        <v>0</v>
      </c>
      <c r="K700" s="28">
        <f t="shared" si="148"/>
        <v>3.8985918810685726E-3</v>
      </c>
      <c r="L700" s="28">
        <f t="shared" si="149"/>
        <v>3.4879476908441635E-3</v>
      </c>
      <c r="M700" s="28">
        <f t="shared" si="150"/>
        <v>0</v>
      </c>
      <c r="N700" s="28">
        <f t="shared" si="151"/>
        <v>0</v>
      </c>
      <c r="O700" s="28">
        <f t="shared" si="144"/>
        <v>0</v>
      </c>
      <c r="P700" s="28">
        <f t="shared" si="152"/>
        <v>4.1064419022440908E-4</v>
      </c>
      <c r="Q700" s="13">
        <f t="shared" si="153"/>
        <v>0</v>
      </c>
    </row>
    <row r="701" spans="1:17" x14ac:dyDescent="0.25">
      <c r="A701" s="9">
        <f t="shared" si="140"/>
        <v>38443</v>
      </c>
      <c r="B701" s="18">
        <v>38470</v>
      </c>
      <c r="C701" s="26">
        <v>78.218368530273395</v>
      </c>
      <c r="D701" s="19">
        <v>48.399162292480398</v>
      </c>
      <c r="E701" s="11">
        <f t="shared" si="145"/>
        <v>20</v>
      </c>
      <c r="F701" s="28">
        <f t="shared" si="146"/>
        <v>-1.2617486421577718E-2</v>
      </c>
      <c r="G701" s="28">
        <f t="shared" si="147"/>
        <v>7.3709119738384205E-3</v>
      </c>
      <c r="H701" s="27">
        <f t="shared" si="141"/>
        <v>0</v>
      </c>
      <c r="I701" s="27">
        <f t="shared" si="142"/>
        <v>1</v>
      </c>
      <c r="J701" s="27">
        <f t="shared" si="143"/>
        <v>0</v>
      </c>
      <c r="K701" s="28">
        <f t="shared" si="148"/>
        <v>-1.2617486421577718E-2</v>
      </c>
      <c r="L701" s="28">
        <f t="shared" si="149"/>
        <v>7.3709119738384205E-3</v>
      </c>
      <c r="M701" s="28">
        <f t="shared" si="150"/>
        <v>0</v>
      </c>
      <c r="N701" s="28">
        <f t="shared" si="151"/>
        <v>0</v>
      </c>
      <c r="O701" s="28">
        <f t="shared" si="144"/>
        <v>0</v>
      </c>
      <c r="P701" s="28">
        <f t="shared" si="152"/>
        <v>-1.9988398395416138E-2</v>
      </c>
      <c r="Q701" s="13">
        <f t="shared" si="153"/>
        <v>0</v>
      </c>
    </row>
    <row r="702" spans="1:17" x14ac:dyDescent="0.25">
      <c r="A702" s="9">
        <f t="shared" si="140"/>
        <v>38443</v>
      </c>
      <c r="B702" s="18">
        <v>38471</v>
      </c>
      <c r="C702" s="26">
        <v>79.280006408691406</v>
      </c>
      <c r="D702" s="19">
        <v>48.3155097961425</v>
      </c>
      <c r="E702" s="11">
        <f t="shared" si="145"/>
        <v>21</v>
      </c>
      <c r="F702" s="28">
        <f t="shared" si="146"/>
        <v>1.3481459197890412E-2</v>
      </c>
      <c r="G702" s="28">
        <f t="shared" si="147"/>
        <v>-1.7298826618993442E-3</v>
      </c>
      <c r="H702" s="27">
        <f t="shared" si="141"/>
        <v>0</v>
      </c>
      <c r="I702" s="27">
        <f t="shared" si="142"/>
        <v>1</v>
      </c>
      <c r="J702" s="27">
        <f t="shared" si="143"/>
        <v>0</v>
      </c>
      <c r="K702" s="28">
        <f t="shared" si="148"/>
        <v>1.3481459197890412E-2</v>
      </c>
      <c r="L702" s="28">
        <f t="shared" si="149"/>
        <v>-1.7298826618993442E-3</v>
      </c>
      <c r="M702" s="28">
        <f t="shared" si="150"/>
        <v>0</v>
      </c>
      <c r="N702" s="28">
        <f t="shared" si="151"/>
        <v>0</v>
      </c>
      <c r="O702" s="28">
        <f t="shared" si="144"/>
        <v>0</v>
      </c>
      <c r="P702" s="28">
        <f t="shared" si="152"/>
        <v>1.5211341859789757E-2</v>
      </c>
      <c r="Q702" s="13">
        <f t="shared" si="153"/>
        <v>0</v>
      </c>
    </row>
    <row r="703" spans="1:17" x14ac:dyDescent="0.25">
      <c r="A703" s="9">
        <f t="shared" si="140"/>
        <v>38473</v>
      </c>
      <c r="B703" s="18">
        <v>38474</v>
      </c>
      <c r="C703" s="26">
        <v>79.725227355957003</v>
      </c>
      <c r="D703" s="19">
        <v>48.305019378662102</v>
      </c>
      <c r="E703" s="11">
        <f t="shared" si="145"/>
        <v>1</v>
      </c>
      <c r="F703" s="28">
        <f t="shared" si="146"/>
        <v>5.600093786519037E-3</v>
      </c>
      <c r="G703" s="28">
        <f t="shared" si="147"/>
        <v>-2.1714676189855462E-4</v>
      </c>
      <c r="H703" s="27">
        <f t="shared" si="141"/>
        <v>1</v>
      </c>
      <c r="I703" s="27">
        <f t="shared" si="142"/>
        <v>0</v>
      </c>
      <c r="J703" s="27">
        <f t="shared" si="143"/>
        <v>1</v>
      </c>
      <c r="K703" s="28">
        <f t="shared" si="148"/>
        <v>0</v>
      </c>
      <c r="L703" s="28">
        <f t="shared" si="149"/>
        <v>0</v>
      </c>
      <c r="M703" s="28">
        <f t="shared" si="150"/>
        <v>5.600093786519037E-3</v>
      </c>
      <c r="N703" s="28">
        <f t="shared" si="151"/>
        <v>-2.1714676189855462E-4</v>
      </c>
      <c r="O703" s="28">
        <f t="shared" si="144"/>
        <v>5.8172405484175913E-3</v>
      </c>
      <c r="P703" s="28">
        <f t="shared" si="152"/>
        <v>0</v>
      </c>
      <c r="Q703" s="13">
        <f t="shared" si="153"/>
        <v>5.8172405484175913E-3</v>
      </c>
    </row>
    <row r="704" spans="1:17" x14ac:dyDescent="0.25">
      <c r="A704" s="9">
        <f t="shared" si="140"/>
        <v>38473</v>
      </c>
      <c r="B704" s="18">
        <v>38475</v>
      </c>
      <c r="C704" s="26">
        <v>79.862174987792898</v>
      </c>
      <c r="D704" s="19">
        <v>48.436153411865199</v>
      </c>
      <c r="E704" s="11">
        <f t="shared" si="145"/>
        <v>2</v>
      </c>
      <c r="F704" s="28">
        <f t="shared" si="146"/>
        <v>1.716271628469089E-3</v>
      </c>
      <c r="G704" s="28">
        <f t="shared" si="147"/>
        <v>2.711030055489963E-3</v>
      </c>
      <c r="H704" s="27">
        <f t="shared" si="141"/>
        <v>1</v>
      </c>
      <c r="I704" s="27">
        <f t="shared" si="142"/>
        <v>0</v>
      </c>
      <c r="J704" s="27">
        <f t="shared" si="143"/>
        <v>1</v>
      </c>
      <c r="K704" s="28">
        <f t="shared" si="148"/>
        <v>0</v>
      </c>
      <c r="L704" s="28">
        <f t="shared" si="149"/>
        <v>0</v>
      </c>
      <c r="M704" s="28">
        <f t="shared" si="150"/>
        <v>1.716271628469089E-3</v>
      </c>
      <c r="N704" s="28">
        <f t="shared" si="151"/>
        <v>2.711030055489963E-3</v>
      </c>
      <c r="O704" s="28">
        <f t="shared" si="144"/>
        <v>-9.9475842702087406E-4</v>
      </c>
      <c r="P704" s="28">
        <f t="shared" si="152"/>
        <v>0</v>
      </c>
      <c r="Q704" s="13">
        <f t="shared" si="153"/>
        <v>-9.9475842702087406E-4</v>
      </c>
    </row>
    <row r="705" spans="1:17" x14ac:dyDescent="0.25">
      <c r="A705" s="9">
        <f t="shared" si="140"/>
        <v>38473</v>
      </c>
      <c r="B705" s="18">
        <v>38476</v>
      </c>
      <c r="C705" s="26">
        <v>80.478622436523395</v>
      </c>
      <c r="D705" s="19">
        <v>48.011253356933501</v>
      </c>
      <c r="E705" s="11">
        <f t="shared" si="145"/>
        <v>3</v>
      </c>
      <c r="F705" s="28">
        <f t="shared" si="146"/>
        <v>7.689253089645613E-3</v>
      </c>
      <c r="G705" s="28">
        <f t="shared" si="147"/>
        <v>-8.8110778318031113E-3</v>
      </c>
      <c r="H705" s="27">
        <f t="shared" si="141"/>
        <v>1</v>
      </c>
      <c r="I705" s="27">
        <f t="shared" si="142"/>
        <v>0</v>
      </c>
      <c r="J705" s="27">
        <f t="shared" si="143"/>
        <v>1</v>
      </c>
      <c r="K705" s="28">
        <f t="shared" si="148"/>
        <v>0</v>
      </c>
      <c r="L705" s="28">
        <f t="shared" si="149"/>
        <v>0</v>
      </c>
      <c r="M705" s="28">
        <f t="shared" si="150"/>
        <v>7.689253089645613E-3</v>
      </c>
      <c r="N705" s="28">
        <f t="shared" si="151"/>
        <v>-8.8110778318031113E-3</v>
      </c>
      <c r="O705" s="28">
        <f t="shared" si="144"/>
        <v>1.6500330921448723E-2</v>
      </c>
      <c r="P705" s="28">
        <f t="shared" si="152"/>
        <v>0</v>
      </c>
      <c r="Q705" s="13">
        <f t="shared" si="153"/>
        <v>1.6500330921448723E-2</v>
      </c>
    </row>
    <row r="706" spans="1:17" x14ac:dyDescent="0.25">
      <c r="A706" s="9">
        <f t="shared" si="140"/>
        <v>38473</v>
      </c>
      <c r="B706" s="18">
        <v>38477</v>
      </c>
      <c r="C706" s="26">
        <v>80.451217651367102</v>
      </c>
      <c r="D706" s="19">
        <v>48.121414184570298</v>
      </c>
      <c r="E706" s="11">
        <f t="shared" si="145"/>
        <v>4</v>
      </c>
      <c r="F706" s="28">
        <f t="shared" si="146"/>
        <v>-3.4058053380562421E-4</v>
      </c>
      <c r="G706" s="28">
        <f t="shared" si="147"/>
        <v>2.2918510153333471E-3</v>
      </c>
      <c r="H706" s="27">
        <f t="shared" si="141"/>
        <v>1</v>
      </c>
      <c r="I706" s="27">
        <f t="shared" si="142"/>
        <v>0</v>
      </c>
      <c r="J706" s="27">
        <f t="shared" si="143"/>
        <v>1</v>
      </c>
      <c r="K706" s="28">
        <f t="shared" si="148"/>
        <v>0</v>
      </c>
      <c r="L706" s="28">
        <f t="shared" si="149"/>
        <v>0</v>
      </c>
      <c r="M706" s="28">
        <f t="shared" si="150"/>
        <v>-3.4058053380562421E-4</v>
      </c>
      <c r="N706" s="28">
        <f t="shared" si="151"/>
        <v>2.2918510153333471E-3</v>
      </c>
      <c r="O706" s="28">
        <f t="shared" si="144"/>
        <v>-2.6324315491389715E-3</v>
      </c>
      <c r="P706" s="28">
        <f t="shared" si="152"/>
        <v>0</v>
      </c>
      <c r="Q706" s="13">
        <f t="shared" si="153"/>
        <v>-2.6324315491389715E-3</v>
      </c>
    </row>
    <row r="707" spans="1:17" x14ac:dyDescent="0.25">
      <c r="A707" s="9">
        <f t="shared" si="140"/>
        <v>38473</v>
      </c>
      <c r="B707" s="18">
        <v>38478</v>
      </c>
      <c r="C707" s="26">
        <v>80.197792053222599</v>
      </c>
      <c r="D707" s="19">
        <v>47.764701843261697</v>
      </c>
      <c r="E707" s="11">
        <f t="shared" si="145"/>
        <v>5</v>
      </c>
      <c r="F707" s="28">
        <f t="shared" si="146"/>
        <v>-3.1550248436745133E-3</v>
      </c>
      <c r="G707" s="28">
        <f t="shared" si="147"/>
        <v>-7.4403678382162679E-3</v>
      </c>
      <c r="H707" s="27">
        <f t="shared" si="141"/>
        <v>1</v>
      </c>
      <c r="I707" s="27">
        <f t="shared" si="142"/>
        <v>0</v>
      </c>
      <c r="J707" s="27">
        <f t="shared" si="143"/>
        <v>1</v>
      </c>
      <c r="K707" s="28">
        <f t="shared" si="148"/>
        <v>0</v>
      </c>
      <c r="L707" s="28">
        <f t="shared" si="149"/>
        <v>0</v>
      </c>
      <c r="M707" s="28">
        <f t="shared" si="150"/>
        <v>-3.1550248436745133E-3</v>
      </c>
      <c r="N707" s="28">
        <f t="shared" si="151"/>
        <v>-7.4403678382162679E-3</v>
      </c>
      <c r="O707" s="28">
        <f t="shared" si="144"/>
        <v>4.2853429945417547E-3</v>
      </c>
      <c r="P707" s="28">
        <f t="shared" si="152"/>
        <v>0</v>
      </c>
      <c r="Q707" s="13">
        <f t="shared" si="153"/>
        <v>4.2853429945417547E-3</v>
      </c>
    </row>
    <row r="708" spans="1:17" x14ac:dyDescent="0.25">
      <c r="A708" s="9">
        <f t="shared" si="140"/>
        <v>38473</v>
      </c>
      <c r="B708" s="18">
        <v>38481</v>
      </c>
      <c r="C708" s="26">
        <v>80.697792053222599</v>
      </c>
      <c r="D708" s="19">
        <v>47.811923980712798</v>
      </c>
      <c r="E708" s="11">
        <f t="shared" si="145"/>
        <v>6</v>
      </c>
      <c r="F708" s="28">
        <f t="shared" si="146"/>
        <v>6.2152309812784886E-3</v>
      </c>
      <c r="G708" s="28">
        <f t="shared" si="147"/>
        <v>9.8815250876414253E-4</v>
      </c>
      <c r="H708" s="27">
        <f t="shared" si="141"/>
        <v>1</v>
      </c>
      <c r="I708" s="27">
        <f t="shared" si="142"/>
        <v>0</v>
      </c>
      <c r="J708" s="27">
        <f t="shared" si="143"/>
        <v>0</v>
      </c>
      <c r="K708" s="28">
        <f t="shared" si="148"/>
        <v>0</v>
      </c>
      <c r="L708" s="28">
        <f t="shared" si="149"/>
        <v>0</v>
      </c>
      <c r="M708" s="28">
        <f t="shared" si="150"/>
        <v>0</v>
      </c>
      <c r="N708" s="28">
        <f t="shared" si="151"/>
        <v>0</v>
      </c>
      <c r="O708" s="28">
        <f t="shared" si="144"/>
        <v>5.2270784725143458E-3</v>
      </c>
      <c r="P708" s="28">
        <f t="shared" si="152"/>
        <v>0</v>
      </c>
      <c r="Q708" s="13">
        <f t="shared" si="153"/>
        <v>0</v>
      </c>
    </row>
    <row r="709" spans="1:17" x14ac:dyDescent="0.25">
      <c r="A709" s="9">
        <f t="shared" si="140"/>
        <v>38473</v>
      </c>
      <c r="B709" s="18">
        <v>38482</v>
      </c>
      <c r="C709" s="26">
        <v>79.862174987792898</v>
      </c>
      <c r="D709" s="19">
        <v>48.152854919433501</v>
      </c>
      <c r="E709" s="11">
        <f t="shared" si="145"/>
        <v>7</v>
      </c>
      <c r="F709" s="28">
        <f t="shared" si="146"/>
        <v>-1.0408878693443915E-2</v>
      </c>
      <c r="G709" s="28">
        <f t="shared" si="147"/>
        <v>7.1053646345268949E-3</v>
      </c>
      <c r="H709" s="27">
        <f t="shared" si="141"/>
        <v>1</v>
      </c>
      <c r="I709" s="27">
        <f t="shared" si="142"/>
        <v>0</v>
      </c>
      <c r="J709" s="27">
        <f t="shared" si="143"/>
        <v>0</v>
      </c>
      <c r="K709" s="28">
        <f t="shared" si="148"/>
        <v>0</v>
      </c>
      <c r="L709" s="28">
        <f t="shared" si="149"/>
        <v>0</v>
      </c>
      <c r="M709" s="28">
        <f t="shared" si="150"/>
        <v>0</v>
      </c>
      <c r="N709" s="28">
        <f t="shared" si="151"/>
        <v>0</v>
      </c>
      <c r="O709" s="28">
        <f t="shared" si="144"/>
        <v>-1.7514243327970809E-2</v>
      </c>
      <c r="P709" s="28">
        <f t="shared" si="152"/>
        <v>0</v>
      </c>
      <c r="Q709" s="13">
        <f t="shared" si="153"/>
        <v>0</v>
      </c>
    </row>
    <row r="710" spans="1:17" x14ac:dyDescent="0.25">
      <c r="A710" s="9">
        <f t="shared" si="140"/>
        <v>38473</v>
      </c>
      <c r="B710" s="18">
        <v>38483</v>
      </c>
      <c r="C710" s="26">
        <v>80.300537109375</v>
      </c>
      <c r="D710" s="19">
        <v>48.299755096435497</v>
      </c>
      <c r="E710" s="11">
        <f t="shared" si="145"/>
        <v>8</v>
      </c>
      <c r="F710" s="28">
        <f t="shared" si="146"/>
        <v>5.4739734417071336E-3</v>
      </c>
      <c r="G710" s="28">
        <f t="shared" si="147"/>
        <v>3.0460614920039988E-3</v>
      </c>
      <c r="H710" s="27">
        <f t="shared" si="141"/>
        <v>1</v>
      </c>
      <c r="I710" s="27">
        <f t="shared" si="142"/>
        <v>0</v>
      </c>
      <c r="J710" s="27">
        <f t="shared" si="143"/>
        <v>0</v>
      </c>
      <c r="K710" s="28">
        <f t="shared" si="148"/>
        <v>0</v>
      </c>
      <c r="L710" s="28">
        <f t="shared" si="149"/>
        <v>0</v>
      </c>
      <c r="M710" s="28">
        <f t="shared" si="150"/>
        <v>0</v>
      </c>
      <c r="N710" s="28">
        <f t="shared" si="151"/>
        <v>0</v>
      </c>
      <c r="O710" s="28">
        <f t="shared" si="144"/>
        <v>2.4279119497031348E-3</v>
      </c>
      <c r="P710" s="28">
        <f t="shared" si="152"/>
        <v>0</v>
      </c>
      <c r="Q710" s="13">
        <f t="shared" si="153"/>
        <v>0</v>
      </c>
    </row>
    <row r="711" spans="1:17" x14ac:dyDescent="0.25">
      <c r="A711" s="9">
        <f t="shared" si="140"/>
        <v>38473</v>
      </c>
      <c r="B711" s="18">
        <v>38484</v>
      </c>
      <c r="C711" s="26">
        <v>79.416984558105398</v>
      </c>
      <c r="D711" s="19">
        <v>48.488601684570298</v>
      </c>
      <c r="E711" s="11">
        <f t="shared" si="145"/>
        <v>9</v>
      </c>
      <c r="F711" s="28">
        <f t="shared" si="146"/>
        <v>-1.106405302611395E-2</v>
      </c>
      <c r="G711" s="28">
        <f t="shared" si="147"/>
        <v>3.902263331177048E-3</v>
      </c>
      <c r="H711" s="27">
        <f t="shared" si="141"/>
        <v>1</v>
      </c>
      <c r="I711" s="27">
        <f t="shared" si="142"/>
        <v>0</v>
      </c>
      <c r="J711" s="27">
        <f t="shared" si="143"/>
        <v>0</v>
      </c>
      <c r="K711" s="28">
        <f t="shared" si="148"/>
        <v>0</v>
      </c>
      <c r="L711" s="28">
        <f t="shared" si="149"/>
        <v>0</v>
      </c>
      <c r="M711" s="28">
        <f t="shared" si="150"/>
        <v>0</v>
      </c>
      <c r="N711" s="28">
        <f t="shared" si="151"/>
        <v>0</v>
      </c>
      <c r="O711" s="28">
        <f t="shared" si="144"/>
        <v>-1.4966316357290999E-2</v>
      </c>
      <c r="P711" s="28">
        <f t="shared" si="152"/>
        <v>0</v>
      </c>
      <c r="Q711" s="13">
        <f t="shared" si="153"/>
        <v>0</v>
      </c>
    </row>
    <row r="712" spans="1:17" x14ac:dyDescent="0.25">
      <c r="A712" s="9">
        <f t="shared" si="140"/>
        <v>38473</v>
      </c>
      <c r="B712" s="18">
        <v>38485</v>
      </c>
      <c r="C712" s="26">
        <v>79.259452819824205</v>
      </c>
      <c r="D712" s="19">
        <v>48.677417755126903</v>
      </c>
      <c r="E712" s="11">
        <f t="shared" si="145"/>
        <v>10</v>
      </c>
      <c r="F712" s="28">
        <f t="shared" si="146"/>
        <v>-1.9855725606153897E-3</v>
      </c>
      <c r="G712" s="28">
        <f t="shared" si="147"/>
        <v>3.8864679094974138E-3</v>
      </c>
      <c r="H712" s="27">
        <f t="shared" si="141"/>
        <v>1</v>
      </c>
      <c r="I712" s="27">
        <f t="shared" si="142"/>
        <v>0</v>
      </c>
      <c r="J712" s="27">
        <f t="shared" si="143"/>
        <v>0</v>
      </c>
      <c r="K712" s="28">
        <f t="shared" si="148"/>
        <v>0</v>
      </c>
      <c r="L712" s="28">
        <f t="shared" si="149"/>
        <v>0</v>
      </c>
      <c r="M712" s="28">
        <f t="shared" si="150"/>
        <v>0</v>
      </c>
      <c r="N712" s="28">
        <f t="shared" si="151"/>
        <v>0</v>
      </c>
      <c r="O712" s="28">
        <f t="shared" si="144"/>
        <v>-5.8720404701128031E-3</v>
      </c>
      <c r="P712" s="28">
        <f t="shared" si="152"/>
        <v>0</v>
      </c>
      <c r="Q712" s="13">
        <f t="shared" si="153"/>
        <v>0</v>
      </c>
    </row>
    <row r="713" spans="1:17" x14ac:dyDescent="0.25">
      <c r="A713" s="9">
        <f t="shared" si="140"/>
        <v>38473</v>
      </c>
      <c r="B713" s="18">
        <v>38488</v>
      </c>
      <c r="C713" s="26">
        <v>79.999198913574205</v>
      </c>
      <c r="D713" s="19">
        <v>48.619724273681598</v>
      </c>
      <c r="E713" s="11">
        <f t="shared" si="145"/>
        <v>11</v>
      </c>
      <c r="F713" s="28">
        <f t="shared" si="146"/>
        <v>9.2899369155595695E-3</v>
      </c>
      <c r="G713" s="28">
        <f t="shared" si="147"/>
        <v>-1.185923594548587E-3</v>
      </c>
      <c r="H713" s="27">
        <f t="shared" si="141"/>
        <v>1</v>
      </c>
      <c r="I713" s="27">
        <f t="shared" si="142"/>
        <v>0</v>
      </c>
      <c r="J713" s="27">
        <f t="shared" si="143"/>
        <v>0</v>
      </c>
      <c r="K713" s="28">
        <f t="shared" si="148"/>
        <v>0</v>
      </c>
      <c r="L713" s="28">
        <f t="shared" si="149"/>
        <v>0</v>
      </c>
      <c r="M713" s="28">
        <f t="shared" si="150"/>
        <v>0</v>
      </c>
      <c r="N713" s="28">
        <f t="shared" si="151"/>
        <v>0</v>
      </c>
      <c r="O713" s="28">
        <f t="shared" si="144"/>
        <v>1.0475860510108157E-2</v>
      </c>
      <c r="P713" s="28">
        <f t="shared" si="152"/>
        <v>0</v>
      </c>
      <c r="Q713" s="13">
        <f t="shared" si="153"/>
        <v>0</v>
      </c>
    </row>
    <row r="714" spans="1:17" x14ac:dyDescent="0.25">
      <c r="A714" s="9">
        <f t="shared" ref="A714:A777" si="154">DATE(YEAR(B714),MONTH(B714),1)</f>
        <v>38473</v>
      </c>
      <c r="B714" s="18">
        <v>38489</v>
      </c>
      <c r="C714" s="26">
        <v>80.533432006835895</v>
      </c>
      <c r="D714" s="19">
        <v>48.756160736083899</v>
      </c>
      <c r="E714" s="11">
        <f t="shared" si="145"/>
        <v>12</v>
      </c>
      <c r="F714" s="28">
        <f t="shared" si="146"/>
        <v>6.6557815988222873E-3</v>
      </c>
      <c r="G714" s="28">
        <f t="shared" si="147"/>
        <v>2.8022657082175254E-3</v>
      </c>
      <c r="H714" s="27">
        <f t="shared" ref="H714:H777" si="155">IF(E714&lt;=$B$4,1,0)</f>
        <v>1</v>
      </c>
      <c r="I714" s="27">
        <f t="shared" ref="I714:I777" si="156">IF(E714&gt;$B$4,1,0)</f>
        <v>0</v>
      </c>
      <c r="J714" s="27">
        <f t="shared" ref="J714:J777" si="157">IF(E714&lt;=$B$5,1,0)</f>
        <v>0</v>
      </c>
      <c r="K714" s="28">
        <f t="shared" si="148"/>
        <v>0</v>
      </c>
      <c r="L714" s="28">
        <f t="shared" si="149"/>
        <v>0</v>
      </c>
      <c r="M714" s="28">
        <f t="shared" si="150"/>
        <v>0</v>
      </c>
      <c r="N714" s="28">
        <f t="shared" si="151"/>
        <v>0</v>
      </c>
      <c r="O714" s="28">
        <f t="shared" ref="O714:O777" si="158">(F714-G714)*H714</f>
        <v>3.8535158906047619E-3</v>
      </c>
      <c r="P714" s="28">
        <f t="shared" si="152"/>
        <v>0</v>
      </c>
      <c r="Q714" s="13">
        <f t="shared" si="153"/>
        <v>0</v>
      </c>
    </row>
    <row r="715" spans="1:17" x14ac:dyDescent="0.25">
      <c r="A715" s="9">
        <f t="shared" si="154"/>
        <v>38473</v>
      </c>
      <c r="B715" s="18">
        <v>38490</v>
      </c>
      <c r="C715" s="26">
        <v>81.362174987792898</v>
      </c>
      <c r="D715" s="19">
        <v>49.081340789794901</v>
      </c>
      <c r="E715" s="11">
        <f t="shared" ref="E715:E778" si="159">IF(MONTH(B715)&lt;&gt;MONTH(B714),1,E714+1)</f>
        <v>13</v>
      </c>
      <c r="F715" s="28">
        <f t="shared" ref="F715:F778" si="160">LN(C715/C714)</f>
        <v>1.0238081629051965E-2</v>
      </c>
      <c r="G715" s="28">
        <f t="shared" ref="G715:G778" si="161">LN(D715/D714)</f>
        <v>6.6473743922058478E-3</v>
      </c>
      <c r="H715" s="27">
        <f t="shared" si="155"/>
        <v>1</v>
      </c>
      <c r="I715" s="27">
        <f t="shared" si="156"/>
        <v>0</v>
      </c>
      <c r="J715" s="27">
        <f t="shared" si="157"/>
        <v>0</v>
      </c>
      <c r="K715" s="28">
        <f t="shared" ref="K715:K778" si="162">I715*F715</f>
        <v>0</v>
      </c>
      <c r="L715" s="28">
        <f t="shared" ref="L715:L778" si="163">I715*G715</f>
        <v>0</v>
      </c>
      <c r="M715" s="28">
        <f t="shared" ref="M715:M778" si="164">F715*J715</f>
        <v>0</v>
      </c>
      <c r="N715" s="28">
        <f t="shared" ref="N715:N778" si="165">G715*J715</f>
        <v>0</v>
      </c>
      <c r="O715" s="28">
        <f t="shared" si="158"/>
        <v>3.5907072368461168E-3</v>
      </c>
      <c r="P715" s="28">
        <f t="shared" ref="P715:P778" si="166">(F715-G715)*I715</f>
        <v>0</v>
      </c>
      <c r="Q715" s="13">
        <f t="shared" ref="Q715:Q778" si="167">(F715-G715)*J715</f>
        <v>0</v>
      </c>
    </row>
    <row r="716" spans="1:17" x14ac:dyDescent="0.25">
      <c r="A716" s="9">
        <f t="shared" si="154"/>
        <v>38473</v>
      </c>
      <c r="B716" s="18">
        <v>38491</v>
      </c>
      <c r="C716" s="26">
        <v>81.704650878906193</v>
      </c>
      <c r="D716" s="19">
        <v>48.955459594726499</v>
      </c>
      <c r="E716" s="11">
        <f t="shared" si="159"/>
        <v>14</v>
      </c>
      <c r="F716" s="28">
        <f t="shared" si="160"/>
        <v>4.2004422768209121E-3</v>
      </c>
      <c r="G716" s="28">
        <f t="shared" si="161"/>
        <v>-2.5680410571364168E-3</v>
      </c>
      <c r="H716" s="27">
        <f t="shared" si="155"/>
        <v>1</v>
      </c>
      <c r="I716" s="27">
        <f t="shared" si="156"/>
        <v>0</v>
      </c>
      <c r="J716" s="27">
        <f t="shared" si="157"/>
        <v>0</v>
      </c>
      <c r="K716" s="28">
        <f t="shared" si="162"/>
        <v>0</v>
      </c>
      <c r="L716" s="28">
        <f t="shared" si="163"/>
        <v>0</v>
      </c>
      <c r="M716" s="28">
        <f t="shared" si="164"/>
        <v>0</v>
      </c>
      <c r="N716" s="28">
        <f t="shared" si="165"/>
        <v>0</v>
      </c>
      <c r="O716" s="28">
        <f t="shared" si="158"/>
        <v>6.7684833339573293E-3</v>
      </c>
      <c r="P716" s="28">
        <f t="shared" si="166"/>
        <v>0</v>
      </c>
      <c r="Q716" s="13">
        <f t="shared" si="167"/>
        <v>0</v>
      </c>
    </row>
    <row r="717" spans="1:17" x14ac:dyDescent="0.25">
      <c r="A717" s="9">
        <f t="shared" si="154"/>
        <v>38473</v>
      </c>
      <c r="B717" s="18">
        <v>38492</v>
      </c>
      <c r="C717" s="26">
        <v>81.588211059570298</v>
      </c>
      <c r="D717" s="19">
        <v>49.013126373291001</v>
      </c>
      <c r="E717" s="11">
        <f t="shared" si="159"/>
        <v>15</v>
      </c>
      <c r="F717" s="28">
        <f t="shared" si="160"/>
        <v>-1.4261473243736649E-3</v>
      </c>
      <c r="G717" s="28">
        <f t="shared" si="161"/>
        <v>1.1772505370945549E-3</v>
      </c>
      <c r="H717" s="27">
        <f t="shared" si="155"/>
        <v>1</v>
      </c>
      <c r="I717" s="27">
        <f t="shared" si="156"/>
        <v>0</v>
      </c>
      <c r="J717" s="27">
        <f t="shared" si="157"/>
        <v>0</v>
      </c>
      <c r="K717" s="28">
        <f t="shared" si="162"/>
        <v>0</v>
      </c>
      <c r="L717" s="28">
        <f t="shared" si="163"/>
        <v>0</v>
      </c>
      <c r="M717" s="28">
        <f t="shared" si="164"/>
        <v>0</v>
      </c>
      <c r="N717" s="28">
        <f t="shared" si="165"/>
        <v>0</v>
      </c>
      <c r="O717" s="28">
        <f t="shared" si="158"/>
        <v>-2.60339786146822E-3</v>
      </c>
      <c r="P717" s="28">
        <f t="shared" si="166"/>
        <v>0</v>
      </c>
      <c r="Q717" s="13">
        <f t="shared" si="167"/>
        <v>0</v>
      </c>
    </row>
    <row r="718" spans="1:17" x14ac:dyDescent="0.25">
      <c r="A718" s="9">
        <f t="shared" si="154"/>
        <v>38473</v>
      </c>
      <c r="B718" s="18">
        <v>38495</v>
      </c>
      <c r="C718" s="26">
        <v>82.040275573730398</v>
      </c>
      <c r="D718" s="19">
        <v>49.396011352538999</v>
      </c>
      <c r="E718" s="11">
        <f t="shared" si="159"/>
        <v>16</v>
      </c>
      <c r="F718" s="28">
        <f t="shared" si="160"/>
        <v>5.5255129914978194E-3</v>
      </c>
      <c r="G718" s="28">
        <f t="shared" si="161"/>
        <v>7.7815316776353701E-3</v>
      </c>
      <c r="H718" s="27">
        <f t="shared" si="155"/>
        <v>0</v>
      </c>
      <c r="I718" s="27">
        <f t="shared" si="156"/>
        <v>1</v>
      </c>
      <c r="J718" s="27">
        <f t="shared" si="157"/>
        <v>0</v>
      </c>
      <c r="K718" s="28">
        <f t="shared" si="162"/>
        <v>5.5255129914978194E-3</v>
      </c>
      <c r="L718" s="28">
        <f t="shared" si="163"/>
        <v>7.7815316776353701E-3</v>
      </c>
      <c r="M718" s="28">
        <f t="shared" si="164"/>
        <v>0</v>
      </c>
      <c r="N718" s="28">
        <f t="shared" si="165"/>
        <v>0</v>
      </c>
      <c r="O718" s="28">
        <f t="shared" si="158"/>
        <v>0</v>
      </c>
      <c r="P718" s="28">
        <f t="shared" si="166"/>
        <v>-2.2560186861375507E-3</v>
      </c>
      <c r="Q718" s="13">
        <f t="shared" si="167"/>
        <v>0</v>
      </c>
    </row>
    <row r="719" spans="1:17" x14ac:dyDescent="0.25">
      <c r="A719" s="9">
        <f t="shared" si="154"/>
        <v>38473</v>
      </c>
      <c r="B719" s="18">
        <v>38496</v>
      </c>
      <c r="C719" s="26">
        <v>81.848472595214801</v>
      </c>
      <c r="D719" s="19">
        <v>49.532436370849602</v>
      </c>
      <c r="E719" s="11">
        <f t="shared" si="159"/>
        <v>17</v>
      </c>
      <c r="F719" s="28">
        <f t="shared" si="160"/>
        <v>-2.3406495958608166E-3</v>
      </c>
      <c r="G719" s="28">
        <f t="shared" si="161"/>
        <v>2.7580561088495908E-3</v>
      </c>
      <c r="H719" s="27">
        <f t="shared" si="155"/>
        <v>0</v>
      </c>
      <c r="I719" s="27">
        <f t="shared" si="156"/>
        <v>1</v>
      </c>
      <c r="J719" s="27">
        <f t="shared" si="157"/>
        <v>0</v>
      </c>
      <c r="K719" s="28">
        <f t="shared" si="162"/>
        <v>-2.3406495958608166E-3</v>
      </c>
      <c r="L719" s="28">
        <f t="shared" si="163"/>
        <v>2.7580561088495908E-3</v>
      </c>
      <c r="M719" s="28">
        <f t="shared" si="164"/>
        <v>0</v>
      </c>
      <c r="N719" s="28">
        <f t="shared" si="165"/>
        <v>0</v>
      </c>
      <c r="O719" s="28">
        <f t="shared" si="158"/>
        <v>0</v>
      </c>
      <c r="P719" s="28">
        <f t="shared" si="166"/>
        <v>-5.0987057047104075E-3</v>
      </c>
      <c r="Q719" s="13">
        <f t="shared" si="167"/>
        <v>0</v>
      </c>
    </row>
    <row r="720" spans="1:17" x14ac:dyDescent="0.25">
      <c r="A720" s="9">
        <f t="shared" si="154"/>
        <v>38473</v>
      </c>
      <c r="B720" s="18">
        <v>38497</v>
      </c>
      <c r="C720" s="26">
        <v>81.786857604980398</v>
      </c>
      <c r="D720" s="19">
        <v>49.186244964599602</v>
      </c>
      <c r="E720" s="11">
        <f t="shared" si="159"/>
        <v>18</v>
      </c>
      <c r="F720" s="28">
        <f t="shared" si="160"/>
        <v>-7.5307689446976918E-4</v>
      </c>
      <c r="G720" s="28">
        <f t="shared" si="161"/>
        <v>-7.0137246715454059E-3</v>
      </c>
      <c r="H720" s="27">
        <f t="shared" si="155"/>
        <v>0</v>
      </c>
      <c r="I720" s="27">
        <f t="shared" si="156"/>
        <v>1</v>
      </c>
      <c r="J720" s="27">
        <f t="shared" si="157"/>
        <v>0</v>
      </c>
      <c r="K720" s="28">
        <f t="shared" si="162"/>
        <v>-7.5307689446976918E-4</v>
      </c>
      <c r="L720" s="28">
        <f t="shared" si="163"/>
        <v>-7.0137246715454059E-3</v>
      </c>
      <c r="M720" s="28">
        <f t="shared" si="164"/>
        <v>0</v>
      </c>
      <c r="N720" s="28">
        <f t="shared" si="165"/>
        <v>0</v>
      </c>
      <c r="O720" s="28">
        <f t="shared" si="158"/>
        <v>0</v>
      </c>
      <c r="P720" s="28">
        <f t="shared" si="166"/>
        <v>6.2606477770756367E-3</v>
      </c>
      <c r="Q720" s="13">
        <f t="shared" si="167"/>
        <v>0</v>
      </c>
    </row>
    <row r="721" spans="1:17" x14ac:dyDescent="0.25">
      <c r="A721" s="9">
        <f t="shared" si="154"/>
        <v>38473</v>
      </c>
      <c r="B721" s="18">
        <v>38498</v>
      </c>
      <c r="C721" s="26">
        <v>82.225181579589801</v>
      </c>
      <c r="D721" s="19">
        <v>49.170497894287102</v>
      </c>
      <c r="E721" s="11">
        <f t="shared" si="159"/>
        <v>19</v>
      </c>
      <c r="F721" s="28">
        <f t="shared" si="160"/>
        <v>5.3450346735814877E-3</v>
      </c>
      <c r="G721" s="28">
        <f t="shared" si="161"/>
        <v>-3.2020317040464674E-4</v>
      </c>
      <c r="H721" s="27">
        <f t="shared" si="155"/>
        <v>0</v>
      </c>
      <c r="I721" s="27">
        <f t="shared" si="156"/>
        <v>1</v>
      </c>
      <c r="J721" s="27">
        <f t="shared" si="157"/>
        <v>0</v>
      </c>
      <c r="K721" s="28">
        <f t="shared" si="162"/>
        <v>5.3450346735814877E-3</v>
      </c>
      <c r="L721" s="28">
        <f t="shared" si="163"/>
        <v>-3.2020317040464674E-4</v>
      </c>
      <c r="M721" s="28">
        <f t="shared" si="164"/>
        <v>0</v>
      </c>
      <c r="N721" s="28">
        <f t="shared" si="165"/>
        <v>0</v>
      </c>
      <c r="O721" s="28">
        <f t="shared" si="158"/>
        <v>0</v>
      </c>
      <c r="P721" s="28">
        <f t="shared" si="166"/>
        <v>5.6652378439861345E-3</v>
      </c>
      <c r="Q721" s="13">
        <f t="shared" si="167"/>
        <v>0</v>
      </c>
    </row>
    <row r="722" spans="1:17" x14ac:dyDescent="0.25">
      <c r="A722" s="9">
        <f t="shared" si="154"/>
        <v>38473</v>
      </c>
      <c r="B722" s="18">
        <v>38499</v>
      </c>
      <c r="C722" s="26">
        <v>82.362167358398395</v>
      </c>
      <c r="D722" s="19">
        <v>49.222949981689403</v>
      </c>
      <c r="E722" s="11">
        <f t="shared" si="159"/>
        <v>20</v>
      </c>
      <c r="F722" s="28">
        <f t="shared" si="160"/>
        <v>1.6645970826248883E-3</v>
      </c>
      <c r="G722" s="28">
        <f t="shared" si="161"/>
        <v>1.0661704311250842E-3</v>
      </c>
      <c r="H722" s="27">
        <f t="shared" si="155"/>
        <v>0</v>
      </c>
      <c r="I722" s="27">
        <f t="shared" si="156"/>
        <v>1</v>
      </c>
      <c r="J722" s="27">
        <f t="shared" si="157"/>
        <v>0</v>
      </c>
      <c r="K722" s="28">
        <f t="shared" si="162"/>
        <v>1.6645970826248883E-3</v>
      </c>
      <c r="L722" s="28">
        <f t="shared" si="163"/>
        <v>1.0661704311250842E-3</v>
      </c>
      <c r="M722" s="28">
        <f t="shared" si="164"/>
        <v>0</v>
      </c>
      <c r="N722" s="28">
        <f t="shared" si="165"/>
        <v>0</v>
      </c>
      <c r="O722" s="28">
        <f t="shared" si="158"/>
        <v>0</v>
      </c>
      <c r="P722" s="28">
        <f t="shared" si="166"/>
        <v>5.9842665149980418E-4</v>
      </c>
      <c r="Q722" s="13">
        <f t="shared" si="167"/>
        <v>0</v>
      </c>
    </row>
    <row r="723" spans="1:17" x14ac:dyDescent="0.25">
      <c r="A723" s="9">
        <f t="shared" si="154"/>
        <v>38473</v>
      </c>
      <c r="B723" s="18">
        <v>38503</v>
      </c>
      <c r="C723" s="26">
        <v>81.834777832031193</v>
      </c>
      <c r="D723" s="19">
        <v>49.831394195556598</v>
      </c>
      <c r="E723" s="11">
        <f t="shared" si="159"/>
        <v>21</v>
      </c>
      <c r="F723" s="28">
        <f t="shared" si="160"/>
        <v>-6.4238873551933527E-3</v>
      </c>
      <c r="G723" s="28">
        <f t="shared" si="161"/>
        <v>1.2285213161109391E-2</v>
      </c>
      <c r="H723" s="27">
        <f t="shared" si="155"/>
        <v>0</v>
      </c>
      <c r="I723" s="27">
        <f t="shared" si="156"/>
        <v>1</v>
      </c>
      <c r="J723" s="27">
        <f t="shared" si="157"/>
        <v>0</v>
      </c>
      <c r="K723" s="28">
        <f t="shared" si="162"/>
        <v>-6.4238873551933527E-3</v>
      </c>
      <c r="L723" s="28">
        <f t="shared" si="163"/>
        <v>1.2285213161109391E-2</v>
      </c>
      <c r="M723" s="28">
        <f t="shared" si="164"/>
        <v>0</v>
      </c>
      <c r="N723" s="28">
        <f t="shared" si="165"/>
        <v>0</v>
      </c>
      <c r="O723" s="28">
        <f t="shared" si="158"/>
        <v>0</v>
      </c>
      <c r="P723" s="28">
        <f t="shared" si="166"/>
        <v>-1.8709100516302743E-2</v>
      </c>
      <c r="Q723" s="13">
        <f t="shared" si="167"/>
        <v>0</v>
      </c>
    </row>
    <row r="724" spans="1:17" x14ac:dyDescent="0.25">
      <c r="A724" s="9">
        <f t="shared" si="154"/>
        <v>38504</v>
      </c>
      <c r="B724" s="18">
        <v>38504</v>
      </c>
      <c r="C724" s="26">
        <v>82.533386230468693</v>
      </c>
      <c r="D724" s="19">
        <v>50.4415893554687</v>
      </c>
      <c r="E724" s="11">
        <f t="shared" si="159"/>
        <v>1</v>
      </c>
      <c r="F724" s="28">
        <f t="shared" si="160"/>
        <v>8.5005829346427274E-3</v>
      </c>
      <c r="G724" s="28">
        <f t="shared" si="161"/>
        <v>1.2170829481452258E-2</v>
      </c>
      <c r="H724" s="27">
        <f t="shared" si="155"/>
        <v>1</v>
      </c>
      <c r="I724" s="27">
        <f t="shared" si="156"/>
        <v>0</v>
      </c>
      <c r="J724" s="27">
        <f t="shared" si="157"/>
        <v>1</v>
      </c>
      <c r="K724" s="28">
        <f t="shared" si="162"/>
        <v>0</v>
      </c>
      <c r="L724" s="28">
        <f t="shared" si="163"/>
        <v>0</v>
      </c>
      <c r="M724" s="28">
        <f t="shared" si="164"/>
        <v>8.5005829346427274E-3</v>
      </c>
      <c r="N724" s="28">
        <f t="shared" si="165"/>
        <v>1.2170829481452258E-2</v>
      </c>
      <c r="O724" s="28">
        <f t="shared" si="158"/>
        <v>-3.6702465468095302E-3</v>
      </c>
      <c r="P724" s="28">
        <f t="shared" si="166"/>
        <v>0</v>
      </c>
      <c r="Q724" s="13">
        <f t="shared" si="167"/>
        <v>-3.6702465468095302E-3</v>
      </c>
    </row>
    <row r="725" spans="1:17" x14ac:dyDescent="0.25">
      <c r="A725" s="9">
        <f t="shared" si="154"/>
        <v>38504</v>
      </c>
      <c r="B725" s="18">
        <v>38505</v>
      </c>
      <c r="C725" s="26">
        <v>82.711471557617102</v>
      </c>
      <c r="D725" s="19">
        <v>50.562664031982401</v>
      </c>
      <c r="E725" s="11">
        <f t="shared" si="159"/>
        <v>2</v>
      </c>
      <c r="F725" s="28">
        <f t="shared" si="160"/>
        <v>2.1554122588498515E-3</v>
      </c>
      <c r="G725" s="28">
        <f t="shared" si="161"/>
        <v>2.3974185332601696E-3</v>
      </c>
      <c r="H725" s="27">
        <f t="shared" si="155"/>
        <v>1</v>
      </c>
      <c r="I725" s="27">
        <f t="shared" si="156"/>
        <v>0</v>
      </c>
      <c r="J725" s="27">
        <f t="shared" si="157"/>
        <v>1</v>
      </c>
      <c r="K725" s="28">
        <f t="shared" si="162"/>
        <v>0</v>
      </c>
      <c r="L725" s="28">
        <f t="shared" si="163"/>
        <v>0</v>
      </c>
      <c r="M725" s="28">
        <f t="shared" si="164"/>
        <v>2.1554122588498515E-3</v>
      </c>
      <c r="N725" s="28">
        <f t="shared" si="165"/>
        <v>2.3974185332601696E-3</v>
      </c>
      <c r="O725" s="28">
        <f t="shared" si="158"/>
        <v>-2.4200627441031816E-4</v>
      </c>
      <c r="P725" s="28">
        <f t="shared" si="166"/>
        <v>0</v>
      </c>
      <c r="Q725" s="13">
        <f t="shared" si="167"/>
        <v>-2.4200627441031816E-4</v>
      </c>
    </row>
    <row r="726" spans="1:17" x14ac:dyDescent="0.25">
      <c r="A726" s="9">
        <f t="shared" si="154"/>
        <v>38504</v>
      </c>
      <c r="B726" s="18">
        <v>38506</v>
      </c>
      <c r="C726" s="26">
        <v>82.293685913085895</v>
      </c>
      <c r="D726" s="19">
        <v>50.146804809570298</v>
      </c>
      <c r="E726" s="11">
        <f t="shared" si="159"/>
        <v>3</v>
      </c>
      <c r="F726" s="28">
        <f t="shared" si="160"/>
        <v>-5.0639209551785625E-3</v>
      </c>
      <c r="G726" s="28">
        <f t="shared" si="161"/>
        <v>-8.2586392488631973E-3</v>
      </c>
      <c r="H726" s="27">
        <f t="shared" si="155"/>
        <v>1</v>
      </c>
      <c r="I726" s="27">
        <f t="shared" si="156"/>
        <v>0</v>
      </c>
      <c r="J726" s="27">
        <f t="shared" si="157"/>
        <v>1</v>
      </c>
      <c r="K726" s="28">
        <f t="shared" si="162"/>
        <v>0</v>
      </c>
      <c r="L726" s="28">
        <f t="shared" si="163"/>
        <v>0</v>
      </c>
      <c r="M726" s="28">
        <f t="shared" si="164"/>
        <v>-5.0639209551785625E-3</v>
      </c>
      <c r="N726" s="28">
        <f t="shared" si="165"/>
        <v>-8.2586392488631973E-3</v>
      </c>
      <c r="O726" s="28">
        <f t="shared" si="158"/>
        <v>3.1947182936846348E-3</v>
      </c>
      <c r="P726" s="28">
        <f t="shared" si="166"/>
        <v>0</v>
      </c>
      <c r="Q726" s="13">
        <f t="shared" si="167"/>
        <v>3.1947182936846348E-3</v>
      </c>
    </row>
    <row r="727" spans="1:17" x14ac:dyDescent="0.25">
      <c r="A727" s="9">
        <f t="shared" si="154"/>
        <v>38504</v>
      </c>
      <c r="B727" s="18">
        <v>38509</v>
      </c>
      <c r="C727" s="26">
        <v>82.218322753906193</v>
      </c>
      <c r="D727" s="19">
        <v>50.4099922180175</v>
      </c>
      <c r="E727" s="11">
        <f t="shared" si="159"/>
        <v>4</v>
      </c>
      <c r="F727" s="28">
        <f t="shared" si="160"/>
        <v>-9.1620259289495001E-4</v>
      </c>
      <c r="G727" s="28">
        <f t="shared" si="161"/>
        <v>5.2346140131188578E-3</v>
      </c>
      <c r="H727" s="27">
        <f t="shared" si="155"/>
        <v>1</v>
      </c>
      <c r="I727" s="27">
        <f t="shared" si="156"/>
        <v>0</v>
      </c>
      <c r="J727" s="27">
        <f t="shared" si="157"/>
        <v>1</v>
      </c>
      <c r="K727" s="28">
        <f t="shared" si="162"/>
        <v>0</v>
      </c>
      <c r="L727" s="28">
        <f t="shared" si="163"/>
        <v>0</v>
      </c>
      <c r="M727" s="28">
        <f t="shared" si="164"/>
        <v>-9.1620259289495001E-4</v>
      </c>
      <c r="N727" s="28">
        <f t="shared" si="165"/>
        <v>5.2346140131188578E-3</v>
      </c>
      <c r="O727" s="28">
        <f t="shared" si="158"/>
        <v>-6.1508166060138076E-3</v>
      </c>
      <c r="P727" s="28">
        <f t="shared" si="166"/>
        <v>0</v>
      </c>
      <c r="Q727" s="13">
        <f t="shared" si="167"/>
        <v>-6.1508166060138076E-3</v>
      </c>
    </row>
    <row r="728" spans="1:17" x14ac:dyDescent="0.25">
      <c r="A728" s="9">
        <f t="shared" si="154"/>
        <v>38504</v>
      </c>
      <c r="B728" s="18">
        <v>38510</v>
      </c>
      <c r="C728" s="26">
        <v>82.279983520507798</v>
      </c>
      <c r="D728" s="19">
        <v>50.810134887695298</v>
      </c>
      <c r="E728" s="11">
        <f t="shared" si="159"/>
        <v>5</v>
      </c>
      <c r="F728" s="28">
        <f t="shared" si="160"/>
        <v>7.4968272787748972E-4</v>
      </c>
      <c r="G728" s="28">
        <f t="shared" si="161"/>
        <v>7.9064266283784875E-3</v>
      </c>
      <c r="H728" s="27">
        <f t="shared" si="155"/>
        <v>1</v>
      </c>
      <c r="I728" s="27">
        <f t="shared" si="156"/>
        <v>0</v>
      </c>
      <c r="J728" s="27">
        <f t="shared" si="157"/>
        <v>1</v>
      </c>
      <c r="K728" s="28">
        <f t="shared" si="162"/>
        <v>0</v>
      </c>
      <c r="L728" s="28">
        <f t="shared" si="163"/>
        <v>0</v>
      </c>
      <c r="M728" s="28">
        <f t="shared" si="164"/>
        <v>7.4968272787748972E-4</v>
      </c>
      <c r="N728" s="28">
        <f t="shared" si="165"/>
        <v>7.9064266283784875E-3</v>
      </c>
      <c r="O728" s="28">
        <f t="shared" si="158"/>
        <v>-7.1567439005009977E-3</v>
      </c>
      <c r="P728" s="28">
        <f t="shared" si="166"/>
        <v>0</v>
      </c>
      <c r="Q728" s="13">
        <f t="shared" si="167"/>
        <v>-7.1567439005009977E-3</v>
      </c>
    </row>
    <row r="729" spans="1:17" x14ac:dyDescent="0.25">
      <c r="A729" s="9">
        <f t="shared" si="154"/>
        <v>38504</v>
      </c>
      <c r="B729" s="18">
        <v>38511</v>
      </c>
      <c r="C729" s="26">
        <v>82.129318237304602</v>
      </c>
      <c r="D729" s="19">
        <v>50.567935943603501</v>
      </c>
      <c r="E729" s="11">
        <f t="shared" si="159"/>
        <v>6</v>
      </c>
      <c r="F729" s="28">
        <f t="shared" si="160"/>
        <v>-1.8328078006337092E-3</v>
      </c>
      <c r="G729" s="28">
        <f t="shared" si="161"/>
        <v>-4.778141917714634E-3</v>
      </c>
      <c r="H729" s="27">
        <f t="shared" si="155"/>
        <v>1</v>
      </c>
      <c r="I729" s="27">
        <f t="shared" si="156"/>
        <v>0</v>
      </c>
      <c r="J729" s="27">
        <f t="shared" si="157"/>
        <v>0</v>
      </c>
      <c r="K729" s="28">
        <f t="shared" si="162"/>
        <v>0</v>
      </c>
      <c r="L729" s="28">
        <f t="shared" si="163"/>
        <v>0</v>
      </c>
      <c r="M729" s="28">
        <f t="shared" si="164"/>
        <v>0</v>
      </c>
      <c r="N729" s="28">
        <f t="shared" si="165"/>
        <v>0</v>
      </c>
      <c r="O729" s="28">
        <f t="shared" si="158"/>
        <v>2.9453341170809248E-3</v>
      </c>
      <c r="P729" s="28">
        <f t="shared" si="166"/>
        <v>0</v>
      </c>
      <c r="Q729" s="13">
        <f t="shared" si="167"/>
        <v>0</v>
      </c>
    </row>
    <row r="730" spans="1:17" x14ac:dyDescent="0.25">
      <c r="A730" s="9">
        <f t="shared" si="154"/>
        <v>38504</v>
      </c>
      <c r="B730" s="18">
        <v>38512</v>
      </c>
      <c r="C730" s="26">
        <v>82.519699096679602</v>
      </c>
      <c r="D730" s="19">
        <v>50.52583694458</v>
      </c>
      <c r="E730" s="11">
        <f t="shared" si="159"/>
        <v>7</v>
      </c>
      <c r="F730" s="28">
        <f t="shared" si="160"/>
        <v>4.7419850688239264E-3</v>
      </c>
      <c r="G730" s="28">
        <f t="shared" si="161"/>
        <v>-8.3287031939430569E-4</v>
      </c>
      <c r="H730" s="27">
        <f t="shared" si="155"/>
        <v>1</v>
      </c>
      <c r="I730" s="27">
        <f t="shared" si="156"/>
        <v>0</v>
      </c>
      <c r="J730" s="27">
        <f t="shared" si="157"/>
        <v>0</v>
      </c>
      <c r="K730" s="28">
        <f t="shared" si="162"/>
        <v>0</v>
      </c>
      <c r="L730" s="28">
        <f t="shared" si="163"/>
        <v>0</v>
      </c>
      <c r="M730" s="28">
        <f t="shared" si="164"/>
        <v>0</v>
      </c>
      <c r="N730" s="28">
        <f t="shared" si="165"/>
        <v>0</v>
      </c>
      <c r="O730" s="28">
        <f t="shared" si="158"/>
        <v>5.574855388218232E-3</v>
      </c>
      <c r="P730" s="28">
        <f t="shared" si="166"/>
        <v>0</v>
      </c>
      <c r="Q730" s="13">
        <f t="shared" si="167"/>
        <v>0</v>
      </c>
    </row>
    <row r="731" spans="1:17" x14ac:dyDescent="0.25">
      <c r="A731" s="9">
        <f t="shared" si="154"/>
        <v>38504</v>
      </c>
      <c r="B731" s="18">
        <v>38513</v>
      </c>
      <c r="C731" s="26">
        <v>82.327934265136705</v>
      </c>
      <c r="D731" s="19">
        <v>49.957248687744098</v>
      </c>
      <c r="E731" s="11">
        <f t="shared" si="159"/>
        <v>8</v>
      </c>
      <c r="F731" s="28">
        <f t="shared" si="160"/>
        <v>-2.3265716848101001E-3</v>
      </c>
      <c r="G731" s="28">
        <f t="shared" si="161"/>
        <v>-1.1317214672419217E-2</v>
      </c>
      <c r="H731" s="27">
        <f t="shared" si="155"/>
        <v>1</v>
      </c>
      <c r="I731" s="27">
        <f t="shared" si="156"/>
        <v>0</v>
      </c>
      <c r="J731" s="27">
        <f t="shared" si="157"/>
        <v>0</v>
      </c>
      <c r="K731" s="28">
        <f t="shared" si="162"/>
        <v>0</v>
      </c>
      <c r="L731" s="28">
        <f t="shared" si="163"/>
        <v>0</v>
      </c>
      <c r="M731" s="28">
        <f t="shared" si="164"/>
        <v>0</v>
      </c>
      <c r="N731" s="28">
        <f t="shared" si="165"/>
        <v>0</v>
      </c>
      <c r="O731" s="28">
        <f t="shared" si="158"/>
        <v>8.9906429876091161E-3</v>
      </c>
      <c r="P731" s="28">
        <f t="shared" si="166"/>
        <v>0</v>
      </c>
      <c r="Q731" s="13">
        <f t="shared" si="167"/>
        <v>0</v>
      </c>
    </row>
    <row r="732" spans="1:17" x14ac:dyDescent="0.25">
      <c r="A732" s="9">
        <f t="shared" si="154"/>
        <v>38504</v>
      </c>
      <c r="B732" s="18">
        <v>38516</v>
      </c>
      <c r="C732" s="26">
        <v>82.588188171386705</v>
      </c>
      <c r="D732" s="19">
        <v>49.657157897949197</v>
      </c>
      <c r="E732" s="11">
        <f t="shared" si="159"/>
        <v>9</v>
      </c>
      <c r="F732" s="28">
        <f t="shared" si="160"/>
        <v>3.1561998723990642E-3</v>
      </c>
      <c r="G732" s="28">
        <f t="shared" si="161"/>
        <v>-6.0250662106072026E-3</v>
      </c>
      <c r="H732" s="27">
        <f t="shared" si="155"/>
        <v>1</v>
      </c>
      <c r="I732" s="27">
        <f t="shared" si="156"/>
        <v>0</v>
      </c>
      <c r="J732" s="27">
        <f t="shared" si="157"/>
        <v>0</v>
      </c>
      <c r="K732" s="28">
        <f t="shared" si="162"/>
        <v>0</v>
      </c>
      <c r="L732" s="28">
        <f t="shared" si="163"/>
        <v>0</v>
      </c>
      <c r="M732" s="28">
        <f t="shared" si="164"/>
        <v>0</v>
      </c>
      <c r="N732" s="28">
        <f t="shared" si="165"/>
        <v>0</v>
      </c>
      <c r="O732" s="28">
        <f t="shared" si="158"/>
        <v>9.1812660830062672E-3</v>
      </c>
      <c r="P732" s="28">
        <f t="shared" si="166"/>
        <v>0</v>
      </c>
      <c r="Q732" s="13">
        <f t="shared" si="167"/>
        <v>0</v>
      </c>
    </row>
    <row r="733" spans="1:17" x14ac:dyDescent="0.25">
      <c r="A733" s="9">
        <f t="shared" si="154"/>
        <v>38504</v>
      </c>
      <c r="B733" s="18">
        <v>38517</v>
      </c>
      <c r="C733" s="26">
        <v>82.779937744140597</v>
      </c>
      <c r="D733" s="19">
        <v>49.330738067626903</v>
      </c>
      <c r="E733" s="11">
        <f t="shared" si="159"/>
        <v>10</v>
      </c>
      <c r="F733" s="28">
        <f t="shared" si="160"/>
        <v>2.3190643012855135E-3</v>
      </c>
      <c r="G733" s="28">
        <f t="shared" si="161"/>
        <v>-6.595170254055969E-3</v>
      </c>
      <c r="H733" s="27">
        <f t="shared" si="155"/>
        <v>1</v>
      </c>
      <c r="I733" s="27">
        <f t="shared" si="156"/>
        <v>0</v>
      </c>
      <c r="J733" s="27">
        <f t="shared" si="157"/>
        <v>0</v>
      </c>
      <c r="K733" s="28">
        <f t="shared" si="162"/>
        <v>0</v>
      </c>
      <c r="L733" s="28">
        <f t="shared" si="163"/>
        <v>0</v>
      </c>
      <c r="M733" s="28">
        <f t="shared" si="164"/>
        <v>0</v>
      </c>
      <c r="N733" s="28">
        <f t="shared" si="165"/>
        <v>0</v>
      </c>
      <c r="O733" s="28">
        <f t="shared" si="158"/>
        <v>8.9142345553414829E-3</v>
      </c>
      <c r="P733" s="28">
        <f t="shared" si="166"/>
        <v>0</v>
      </c>
      <c r="Q733" s="13">
        <f t="shared" si="167"/>
        <v>0</v>
      </c>
    </row>
    <row r="734" spans="1:17" x14ac:dyDescent="0.25">
      <c r="A734" s="9">
        <f t="shared" si="154"/>
        <v>38504</v>
      </c>
      <c r="B734" s="18">
        <v>38518</v>
      </c>
      <c r="C734" s="26">
        <v>82.937484741210895</v>
      </c>
      <c r="D734" s="19">
        <v>49.420272827148402</v>
      </c>
      <c r="E734" s="11">
        <f t="shared" si="159"/>
        <v>11</v>
      </c>
      <c r="F734" s="28">
        <f t="shared" si="160"/>
        <v>1.9013938567524656E-3</v>
      </c>
      <c r="G734" s="28">
        <f t="shared" si="161"/>
        <v>1.813344152011756E-3</v>
      </c>
      <c r="H734" s="27">
        <f t="shared" si="155"/>
        <v>1</v>
      </c>
      <c r="I734" s="27">
        <f t="shared" si="156"/>
        <v>0</v>
      </c>
      <c r="J734" s="27">
        <f t="shared" si="157"/>
        <v>0</v>
      </c>
      <c r="K734" s="28">
        <f t="shared" si="162"/>
        <v>0</v>
      </c>
      <c r="L734" s="28">
        <f t="shared" si="163"/>
        <v>0</v>
      </c>
      <c r="M734" s="28">
        <f t="shared" si="164"/>
        <v>0</v>
      </c>
      <c r="N734" s="28">
        <f t="shared" si="165"/>
        <v>0</v>
      </c>
      <c r="O734" s="28">
        <f t="shared" si="158"/>
        <v>8.8049704740709566E-5</v>
      </c>
      <c r="P734" s="28">
        <f t="shared" si="166"/>
        <v>0</v>
      </c>
      <c r="Q734" s="13">
        <f t="shared" si="167"/>
        <v>0</v>
      </c>
    </row>
    <row r="735" spans="1:17" x14ac:dyDescent="0.25">
      <c r="A735" s="9">
        <f t="shared" si="154"/>
        <v>38504</v>
      </c>
      <c r="B735" s="18">
        <v>38519</v>
      </c>
      <c r="C735" s="26">
        <v>83.149810791015597</v>
      </c>
      <c r="D735" s="19">
        <v>49.667667388916001</v>
      </c>
      <c r="E735" s="11">
        <f t="shared" si="159"/>
        <v>12</v>
      </c>
      <c r="F735" s="28">
        <f t="shared" si="160"/>
        <v>2.5568020093661805E-3</v>
      </c>
      <c r="G735" s="28">
        <f t="shared" si="161"/>
        <v>4.9934447175450343E-3</v>
      </c>
      <c r="H735" s="27">
        <f t="shared" si="155"/>
        <v>1</v>
      </c>
      <c r="I735" s="27">
        <f t="shared" si="156"/>
        <v>0</v>
      </c>
      <c r="J735" s="27">
        <f t="shared" si="157"/>
        <v>0</v>
      </c>
      <c r="K735" s="28">
        <f t="shared" si="162"/>
        <v>0</v>
      </c>
      <c r="L735" s="28">
        <f t="shared" si="163"/>
        <v>0</v>
      </c>
      <c r="M735" s="28">
        <f t="shared" si="164"/>
        <v>0</v>
      </c>
      <c r="N735" s="28">
        <f t="shared" si="165"/>
        <v>0</v>
      </c>
      <c r="O735" s="28">
        <f t="shared" si="158"/>
        <v>-2.4366427081788538E-3</v>
      </c>
      <c r="P735" s="28">
        <f t="shared" si="166"/>
        <v>0</v>
      </c>
      <c r="Q735" s="13">
        <f t="shared" si="167"/>
        <v>0</v>
      </c>
    </row>
    <row r="736" spans="1:17" x14ac:dyDescent="0.25">
      <c r="A736" s="9">
        <f t="shared" si="154"/>
        <v>38504</v>
      </c>
      <c r="B736" s="18">
        <v>38520</v>
      </c>
      <c r="C736" s="26">
        <v>83.457916259765597</v>
      </c>
      <c r="D736" s="19">
        <v>49.662441253662102</v>
      </c>
      <c r="E736" s="11">
        <f t="shared" si="159"/>
        <v>13</v>
      </c>
      <c r="F736" s="28">
        <f t="shared" si="160"/>
        <v>3.6985777962487494E-3</v>
      </c>
      <c r="G736" s="28">
        <f t="shared" si="161"/>
        <v>-1.0522761587885314E-4</v>
      </c>
      <c r="H736" s="27">
        <f t="shared" si="155"/>
        <v>1</v>
      </c>
      <c r="I736" s="27">
        <f t="shared" si="156"/>
        <v>0</v>
      </c>
      <c r="J736" s="27">
        <f t="shared" si="157"/>
        <v>0</v>
      </c>
      <c r="K736" s="28">
        <f t="shared" si="162"/>
        <v>0</v>
      </c>
      <c r="L736" s="28">
        <f t="shared" si="163"/>
        <v>0</v>
      </c>
      <c r="M736" s="28">
        <f t="shared" si="164"/>
        <v>0</v>
      </c>
      <c r="N736" s="28">
        <f t="shared" si="165"/>
        <v>0</v>
      </c>
      <c r="O736" s="28">
        <f t="shared" si="158"/>
        <v>3.8038054121276024E-3</v>
      </c>
      <c r="P736" s="28">
        <f t="shared" si="166"/>
        <v>0</v>
      </c>
      <c r="Q736" s="13">
        <f t="shared" si="167"/>
        <v>0</v>
      </c>
    </row>
    <row r="737" spans="1:17" x14ac:dyDescent="0.25">
      <c r="A737" s="9">
        <f t="shared" si="154"/>
        <v>38504</v>
      </c>
      <c r="B737" s="18">
        <v>38523</v>
      </c>
      <c r="C737" s="26">
        <v>83.485427856445298</v>
      </c>
      <c r="D737" s="19">
        <v>49.578147888183501</v>
      </c>
      <c r="E737" s="11">
        <f t="shared" si="159"/>
        <v>14</v>
      </c>
      <c r="F737" s="28">
        <f t="shared" si="160"/>
        <v>3.2959201906961137E-4</v>
      </c>
      <c r="G737" s="28">
        <f t="shared" si="161"/>
        <v>-1.6987683462733947E-3</v>
      </c>
      <c r="H737" s="27">
        <f t="shared" si="155"/>
        <v>1</v>
      </c>
      <c r="I737" s="27">
        <f t="shared" si="156"/>
        <v>0</v>
      </c>
      <c r="J737" s="27">
        <f t="shared" si="157"/>
        <v>0</v>
      </c>
      <c r="K737" s="28">
        <f t="shared" si="162"/>
        <v>0</v>
      </c>
      <c r="L737" s="28">
        <f t="shared" si="163"/>
        <v>0</v>
      </c>
      <c r="M737" s="28">
        <f t="shared" si="164"/>
        <v>0</v>
      </c>
      <c r="N737" s="28">
        <f t="shared" si="165"/>
        <v>0</v>
      </c>
      <c r="O737" s="28">
        <f t="shared" si="158"/>
        <v>2.0283603653430062E-3</v>
      </c>
      <c r="P737" s="28">
        <f t="shared" si="166"/>
        <v>0</v>
      </c>
      <c r="Q737" s="13">
        <f t="shared" si="167"/>
        <v>0</v>
      </c>
    </row>
    <row r="738" spans="1:17" x14ac:dyDescent="0.25">
      <c r="A738" s="9">
        <f t="shared" si="154"/>
        <v>38504</v>
      </c>
      <c r="B738" s="18">
        <v>38524</v>
      </c>
      <c r="C738" s="26">
        <v>83.533584594726506</v>
      </c>
      <c r="D738" s="19">
        <v>49.94140625</v>
      </c>
      <c r="E738" s="11">
        <f t="shared" si="159"/>
        <v>15</v>
      </c>
      <c r="F738" s="28">
        <f t="shared" si="160"/>
        <v>5.7666176932748183E-4</v>
      </c>
      <c r="G738" s="28">
        <f t="shared" si="161"/>
        <v>7.3002733633903399E-3</v>
      </c>
      <c r="H738" s="27">
        <f t="shared" si="155"/>
        <v>1</v>
      </c>
      <c r="I738" s="27">
        <f t="shared" si="156"/>
        <v>0</v>
      </c>
      <c r="J738" s="27">
        <f t="shared" si="157"/>
        <v>0</v>
      </c>
      <c r="K738" s="28">
        <f t="shared" si="162"/>
        <v>0</v>
      </c>
      <c r="L738" s="28">
        <f t="shared" si="163"/>
        <v>0</v>
      </c>
      <c r="M738" s="28">
        <f t="shared" si="164"/>
        <v>0</v>
      </c>
      <c r="N738" s="28">
        <f t="shared" si="165"/>
        <v>0</v>
      </c>
      <c r="O738" s="28">
        <f t="shared" si="158"/>
        <v>-6.7236115940628579E-3</v>
      </c>
      <c r="P738" s="28">
        <f t="shared" si="166"/>
        <v>0</v>
      </c>
      <c r="Q738" s="13">
        <f t="shared" si="167"/>
        <v>0</v>
      </c>
    </row>
    <row r="739" spans="1:17" x14ac:dyDescent="0.25">
      <c r="A739" s="9">
        <f t="shared" si="154"/>
        <v>38504</v>
      </c>
      <c r="B739" s="18">
        <v>38525</v>
      </c>
      <c r="C739" s="26">
        <v>83.602317810058594</v>
      </c>
      <c r="D739" s="19">
        <v>50.546928405761697</v>
      </c>
      <c r="E739" s="11">
        <f t="shared" si="159"/>
        <v>16</v>
      </c>
      <c r="F739" s="28">
        <f t="shared" si="160"/>
        <v>8.2248299997605035E-4</v>
      </c>
      <c r="G739" s="28">
        <f t="shared" si="161"/>
        <v>1.2051736888164986E-2</v>
      </c>
      <c r="H739" s="27">
        <f t="shared" si="155"/>
        <v>0</v>
      </c>
      <c r="I739" s="27">
        <f t="shared" si="156"/>
        <v>1</v>
      </c>
      <c r="J739" s="27">
        <f t="shared" si="157"/>
        <v>0</v>
      </c>
      <c r="K739" s="28">
        <f t="shared" si="162"/>
        <v>8.2248299997605035E-4</v>
      </c>
      <c r="L739" s="28">
        <f t="shared" si="163"/>
        <v>1.2051736888164986E-2</v>
      </c>
      <c r="M739" s="28">
        <f t="shared" si="164"/>
        <v>0</v>
      </c>
      <c r="N739" s="28">
        <f t="shared" si="165"/>
        <v>0</v>
      </c>
      <c r="O739" s="28">
        <f t="shared" si="158"/>
        <v>0</v>
      </c>
      <c r="P739" s="28">
        <f t="shared" si="166"/>
        <v>-1.1229253888188935E-2</v>
      </c>
      <c r="Q739" s="13">
        <f t="shared" si="167"/>
        <v>0</v>
      </c>
    </row>
    <row r="740" spans="1:17" x14ac:dyDescent="0.25">
      <c r="A740" s="9">
        <f t="shared" si="154"/>
        <v>38504</v>
      </c>
      <c r="B740" s="18">
        <v>38526</v>
      </c>
      <c r="C740" s="26">
        <v>82.426368713378906</v>
      </c>
      <c r="D740" s="19">
        <v>50.494258880615199</v>
      </c>
      <c r="E740" s="11">
        <f t="shared" si="159"/>
        <v>17</v>
      </c>
      <c r="F740" s="28">
        <f t="shared" si="160"/>
        <v>-1.4165850325938626E-2</v>
      </c>
      <c r="G740" s="28">
        <f t="shared" si="161"/>
        <v>-1.0425358476375687E-3</v>
      </c>
      <c r="H740" s="27">
        <f t="shared" si="155"/>
        <v>0</v>
      </c>
      <c r="I740" s="27">
        <f t="shared" si="156"/>
        <v>1</v>
      </c>
      <c r="J740" s="27">
        <f t="shared" si="157"/>
        <v>0</v>
      </c>
      <c r="K740" s="28">
        <f t="shared" si="162"/>
        <v>-1.4165850325938626E-2</v>
      </c>
      <c r="L740" s="28">
        <f t="shared" si="163"/>
        <v>-1.0425358476375687E-3</v>
      </c>
      <c r="M740" s="28">
        <f t="shared" si="164"/>
        <v>0</v>
      </c>
      <c r="N740" s="28">
        <f t="shared" si="165"/>
        <v>0</v>
      </c>
      <c r="O740" s="28">
        <f t="shared" si="158"/>
        <v>0</v>
      </c>
      <c r="P740" s="28">
        <f t="shared" si="166"/>
        <v>-1.3123314478301057E-2</v>
      </c>
      <c r="Q740" s="13">
        <f t="shared" si="167"/>
        <v>0</v>
      </c>
    </row>
    <row r="741" spans="1:17" x14ac:dyDescent="0.25">
      <c r="A741" s="9">
        <f t="shared" si="154"/>
        <v>38504</v>
      </c>
      <c r="B741" s="18">
        <v>38527</v>
      </c>
      <c r="C741" s="26">
        <v>81.821205139160099</v>
      </c>
      <c r="D741" s="19">
        <v>50.746944427490199</v>
      </c>
      <c r="E741" s="11">
        <f t="shared" si="159"/>
        <v>18</v>
      </c>
      <c r="F741" s="28">
        <f t="shared" si="160"/>
        <v>-7.3689528369989448E-3</v>
      </c>
      <c r="G741" s="28">
        <f t="shared" si="161"/>
        <v>4.9917634977345495E-3</v>
      </c>
      <c r="H741" s="27">
        <f t="shared" si="155"/>
        <v>0</v>
      </c>
      <c r="I741" s="27">
        <f t="shared" si="156"/>
        <v>1</v>
      </c>
      <c r="J741" s="27">
        <f t="shared" si="157"/>
        <v>0</v>
      </c>
      <c r="K741" s="28">
        <f t="shared" si="162"/>
        <v>-7.3689528369989448E-3</v>
      </c>
      <c r="L741" s="28">
        <f t="shared" si="163"/>
        <v>4.9917634977345495E-3</v>
      </c>
      <c r="M741" s="28">
        <f t="shared" si="164"/>
        <v>0</v>
      </c>
      <c r="N741" s="28">
        <f t="shared" si="165"/>
        <v>0</v>
      </c>
      <c r="O741" s="28">
        <f t="shared" si="158"/>
        <v>0</v>
      </c>
      <c r="P741" s="28">
        <f t="shared" si="166"/>
        <v>-1.2360716334733495E-2</v>
      </c>
      <c r="Q741" s="13">
        <f t="shared" si="167"/>
        <v>0</v>
      </c>
    </row>
    <row r="742" spans="1:17" x14ac:dyDescent="0.25">
      <c r="A742" s="9">
        <f t="shared" si="154"/>
        <v>38504</v>
      </c>
      <c r="B742" s="18">
        <v>38530</v>
      </c>
      <c r="C742" s="26">
        <v>81.938156127929602</v>
      </c>
      <c r="D742" s="19">
        <v>50.883831024169901</v>
      </c>
      <c r="E742" s="11">
        <f t="shared" si="159"/>
        <v>19</v>
      </c>
      <c r="F742" s="28">
        <f t="shared" si="160"/>
        <v>1.4283276112880656E-3</v>
      </c>
      <c r="G742" s="28">
        <f t="shared" si="161"/>
        <v>2.6938036996905419E-3</v>
      </c>
      <c r="H742" s="27">
        <f t="shared" si="155"/>
        <v>0</v>
      </c>
      <c r="I742" s="27">
        <f t="shared" si="156"/>
        <v>1</v>
      </c>
      <c r="J742" s="27">
        <f t="shared" si="157"/>
        <v>0</v>
      </c>
      <c r="K742" s="28">
        <f t="shared" si="162"/>
        <v>1.4283276112880656E-3</v>
      </c>
      <c r="L742" s="28">
        <f t="shared" si="163"/>
        <v>2.6938036996905419E-3</v>
      </c>
      <c r="M742" s="28">
        <f t="shared" si="164"/>
        <v>0</v>
      </c>
      <c r="N742" s="28">
        <f t="shared" si="165"/>
        <v>0</v>
      </c>
      <c r="O742" s="28">
        <f t="shared" si="158"/>
        <v>0</v>
      </c>
      <c r="P742" s="28">
        <f t="shared" si="166"/>
        <v>-1.2654760884024763E-3</v>
      </c>
      <c r="Q742" s="13">
        <f t="shared" si="167"/>
        <v>0</v>
      </c>
    </row>
    <row r="743" spans="1:17" x14ac:dyDescent="0.25">
      <c r="A743" s="9">
        <f t="shared" si="154"/>
        <v>38504</v>
      </c>
      <c r="B743" s="18">
        <v>38531</v>
      </c>
      <c r="C743" s="26">
        <v>82.625808715820298</v>
      </c>
      <c r="D743" s="19">
        <v>50.536354064941399</v>
      </c>
      <c r="E743" s="11">
        <f t="shared" si="159"/>
        <v>20</v>
      </c>
      <c r="F743" s="28">
        <f t="shared" si="160"/>
        <v>8.3573167545985677E-3</v>
      </c>
      <c r="G743" s="28">
        <f t="shared" si="161"/>
        <v>-6.8522517193759852E-3</v>
      </c>
      <c r="H743" s="27">
        <f t="shared" si="155"/>
        <v>0</v>
      </c>
      <c r="I743" s="27">
        <f t="shared" si="156"/>
        <v>1</v>
      </c>
      <c r="J743" s="27">
        <f t="shared" si="157"/>
        <v>0</v>
      </c>
      <c r="K743" s="28">
        <f t="shared" si="162"/>
        <v>8.3573167545985677E-3</v>
      </c>
      <c r="L743" s="28">
        <f t="shared" si="163"/>
        <v>-6.8522517193759852E-3</v>
      </c>
      <c r="M743" s="28">
        <f t="shared" si="164"/>
        <v>0</v>
      </c>
      <c r="N743" s="28">
        <f t="shared" si="165"/>
        <v>0</v>
      </c>
      <c r="O743" s="28">
        <f t="shared" si="158"/>
        <v>0</v>
      </c>
      <c r="P743" s="28">
        <f t="shared" si="166"/>
        <v>1.5209568473974554E-2</v>
      </c>
      <c r="Q743" s="13">
        <f t="shared" si="167"/>
        <v>0</v>
      </c>
    </row>
    <row r="744" spans="1:17" x14ac:dyDescent="0.25">
      <c r="A744" s="9">
        <f t="shared" si="154"/>
        <v>38504</v>
      </c>
      <c r="B744" s="18">
        <v>38532</v>
      </c>
      <c r="C744" s="26">
        <v>82.405776977539006</v>
      </c>
      <c r="D744" s="19">
        <v>50.457389831542898</v>
      </c>
      <c r="E744" s="11">
        <f t="shared" si="159"/>
        <v>21</v>
      </c>
      <c r="F744" s="28">
        <f t="shared" si="160"/>
        <v>-2.6665425013506138E-3</v>
      </c>
      <c r="G744" s="28">
        <f t="shared" si="161"/>
        <v>-1.5637453656609018E-3</v>
      </c>
      <c r="H744" s="27">
        <f t="shared" si="155"/>
        <v>0</v>
      </c>
      <c r="I744" s="27">
        <f t="shared" si="156"/>
        <v>1</v>
      </c>
      <c r="J744" s="27">
        <f t="shared" si="157"/>
        <v>0</v>
      </c>
      <c r="K744" s="28">
        <f t="shared" si="162"/>
        <v>-2.6665425013506138E-3</v>
      </c>
      <c r="L744" s="28">
        <f t="shared" si="163"/>
        <v>-1.5637453656609018E-3</v>
      </c>
      <c r="M744" s="28">
        <f t="shared" si="164"/>
        <v>0</v>
      </c>
      <c r="N744" s="28">
        <f t="shared" si="165"/>
        <v>0</v>
      </c>
      <c r="O744" s="28">
        <f t="shared" si="158"/>
        <v>0</v>
      </c>
      <c r="P744" s="28">
        <f t="shared" si="166"/>
        <v>-1.102797135689712E-3</v>
      </c>
      <c r="Q744" s="13">
        <f t="shared" si="167"/>
        <v>0</v>
      </c>
    </row>
    <row r="745" spans="1:17" x14ac:dyDescent="0.25">
      <c r="A745" s="9">
        <f t="shared" si="154"/>
        <v>38504</v>
      </c>
      <c r="B745" s="18">
        <v>38533</v>
      </c>
      <c r="C745" s="26">
        <v>81.958755493164006</v>
      </c>
      <c r="D745" s="19">
        <v>50.910171508788999</v>
      </c>
      <c r="E745" s="11">
        <f t="shared" si="159"/>
        <v>22</v>
      </c>
      <c r="F745" s="28">
        <f t="shared" si="160"/>
        <v>-5.4394044728277207E-3</v>
      </c>
      <c r="G745" s="28">
        <f t="shared" si="161"/>
        <v>8.9335223724127024E-3</v>
      </c>
      <c r="H745" s="27">
        <f t="shared" si="155"/>
        <v>0</v>
      </c>
      <c r="I745" s="27">
        <f t="shared" si="156"/>
        <v>1</v>
      </c>
      <c r="J745" s="27">
        <f t="shared" si="157"/>
        <v>0</v>
      </c>
      <c r="K745" s="28">
        <f t="shared" si="162"/>
        <v>-5.4394044728277207E-3</v>
      </c>
      <c r="L745" s="28">
        <f t="shared" si="163"/>
        <v>8.9335223724127024E-3</v>
      </c>
      <c r="M745" s="28">
        <f t="shared" si="164"/>
        <v>0</v>
      </c>
      <c r="N745" s="28">
        <f t="shared" si="165"/>
        <v>0</v>
      </c>
      <c r="O745" s="28">
        <f t="shared" si="158"/>
        <v>0</v>
      </c>
      <c r="P745" s="28">
        <f t="shared" si="166"/>
        <v>-1.4372926845240424E-2</v>
      </c>
      <c r="Q745" s="13">
        <f t="shared" si="167"/>
        <v>0</v>
      </c>
    </row>
    <row r="746" spans="1:17" x14ac:dyDescent="0.25">
      <c r="A746" s="9">
        <f t="shared" si="154"/>
        <v>38534</v>
      </c>
      <c r="B746" s="18">
        <v>38534</v>
      </c>
      <c r="C746" s="26">
        <v>82.199424743652301</v>
      </c>
      <c r="D746" s="19">
        <v>50.293102264404297</v>
      </c>
      <c r="E746" s="11">
        <f t="shared" si="159"/>
        <v>1</v>
      </c>
      <c r="F746" s="28">
        <f t="shared" si="160"/>
        <v>2.9321648494444329E-3</v>
      </c>
      <c r="G746" s="28">
        <f t="shared" si="161"/>
        <v>-1.2194800989192539E-2</v>
      </c>
      <c r="H746" s="27">
        <f t="shared" si="155"/>
        <v>1</v>
      </c>
      <c r="I746" s="27">
        <f t="shared" si="156"/>
        <v>0</v>
      </c>
      <c r="J746" s="27">
        <f t="shared" si="157"/>
        <v>1</v>
      </c>
      <c r="K746" s="28">
        <f t="shared" si="162"/>
        <v>0</v>
      </c>
      <c r="L746" s="28">
        <f t="shared" si="163"/>
        <v>0</v>
      </c>
      <c r="M746" s="28">
        <f t="shared" si="164"/>
        <v>2.9321648494444329E-3</v>
      </c>
      <c r="N746" s="28">
        <f t="shared" si="165"/>
        <v>-1.2194800989192539E-2</v>
      </c>
      <c r="O746" s="28">
        <f t="shared" si="158"/>
        <v>1.5126965838636972E-2</v>
      </c>
      <c r="P746" s="28">
        <f t="shared" si="166"/>
        <v>0</v>
      </c>
      <c r="Q746" s="13">
        <f t="shared" si="167"/>
        <v>1.5126965838636972E-2</v>
      </c>
    </row>
    <row r="747" spans="1:17" x14ac:dyDescent="0.25">
      <c r="A747" s="9">
        <f t="shared" si="154"/>
        <v>38534</v>
      </c>
      <c r="B747" s="18">
        <v>38538</v>
      </c>
      <c r="C747" s="26">
        <v>82.859626770019503</v>
      </c>
      <c r="D747" s="19">
        <v>49.817665100097599</v>
      </c>
      <c r="E747" s="11">
        <f t="shared" si="159"/>
        <v>2</v>
      </c>
      <c r="F747" s="28">
        <f t="shared" si="160"/>
        <v>7.9996285094274464E-3</v>
      </c>
      <c r="G747" s="28">
        <f t="shared" si="161"/>
        <v>-9.4982937643385904E-3</v>
      </c>
      <c r="H747" s="27">
        <f t="shared" si="155"/>
        <v>1</v>
      </c>
      <c r="I747" s="27">
        <f t="shared" si="156"/>
        <v>0</v>
      </c>
      <c r="J747" s="27">
        <f t="shared" si="157"/>
        <v>1</v>
      </c>
      <c r="K747" s="28">
        <f t="shared" si="162"/>
        <v>0</v>
      </c>
      <c r="L747" s="28">
        <f t="shared" si="163"/>
        <v>0</v>
      </c>
      <c r="M747" s="28">
        <f t="shared" si="164"/>
        <v>7.9996285094274464E-3</v>
      </c>
      <c r="N747" s="28">
        <f t="shared" si="165"/>
        <v>-9.4982937643385904E-3</v>
      </c>
      <c r="O747" s="28">
        <f t="shared" si="158"/>
        <v>1.7497922273766037E-2</v>
      </c>
      <c r="P747" s="28">
        <f t="shared" si="166"/>
        <v>0</v>
      </c>
      <c r="Q747" s="13">
        <f t="shared" si="167"/>
        <v>1.7497922273766037E-2</v>
      </c>
    </row>
    <row r="748" spans="1:17" x14ac:dyDescent="0.25">
      <c r="A748" s="9">
        <f t="shared" si="154"/>
        <v>38534</v>
      </c>
      <c r="B748" s="18">
        <v>38539</v>
      </c>
      <c r="C748" s="26">
        <v>82.165054321289006</v>
      </c>
      <c r="D748" s="19">
        <v>50.092357635497997</v>
      </c>
      <c r="E748" s="11">
        <f t="shared" si="159"/>
        <v>3</v>
      </c>
      <c r="F748" s="28">
        <f t="shared" si="160"/>
        <v>-8.4178505372014528E-3</v>
      </c>
      <c r="G748" s="28">
        <f t="shared" si="161"/>
        <v>5.498812231922931E-3</v>
      </c>
      <c r="H748" s="27">
        <f t="shared" si="155"/>
        <v>1</v>
      </c>
      <c r="I748" s="27">
        <f t="shared" si="156"/>
        <v>0</v>
      </c>
      <c r="J748" s="27">
        <f t="shared" si="157"/>
        <v>1</v>
      </c>
      <c r="K748" s="28">
        <f t="shared" si="162"/>
        <v>0</v>
      </c>
      <c r="L748" s="28">
        <f t="shared" si="163"/>
        <v>0</v>
      </c>
      <c r="M748" s="28">
        <f t="shared" si="164"/>
        <v>-8.4178505372014528E-3</v>
      </c>
      <c r="N748" s="28">
        <f t="shared" si="165"/>
        <v>5.498812231922931E-3</v>
      </c>
      <c r="O748" s="28">
        <f t="shared" si="158"/>
        <v>-1.3916662769124384E-2</v>
      </c>
      <c r="P748" s="28">
        <f t="shared" si="166"/>
        <v>0</v>
      </c>
      <c r="Q748" s="13">
        <f t="shared" si="167"/>
        <v>-1.3916662769124384E-2</v>
      </c>
    </row>
    <row r="749" spans="1:17" x14ac:dyDescent="0.25">
      <c r="A749" s="9">
        <f t="shared" si="154"/>
        <v>38534</v>
      </c>
      <c r="B749" s="18">
        <v>38540</v>
      </c>
      <c r="C749" s="26">
        <v>82.488258361816406</v>
      </c>
      <c r="D749" s="19">
        <v>50.198013305663999</v>
      </c>
      <c r="E749" s="11">
        <f t="shared" si="159"/>
        <v>4</v>
      </c>
      <c r="F749" s="28">
        <f t="shared" si="160"/>
        <v>3.9258785672309999E-3</v>
      </c>
      <c r="G749" s="28">
        <f t="shared" si="161"/>
        <v>2.1069960807221823E-3</v>
      </c>
      <c r="H749" s="27">
        <f t="shared" si="155"/>
        <v>1</v>
      </c>
      <c r="I749" s="27">
        <f t="shared" si="156"/>
        <v>0</v>
      </c>
      <c r="J749" s="27">
        <f t="shared" si="157"/>
        <v>1</v>
      </c>
      <c r="K749" s="28">
        <f t="shared" si="162"/>
        <v>0</v>
      </c>
      <c r="L749" s="28">
        <f t="shared" si="163"/>
        <v>0</v>
      </c>
      <c r="M749" s="28">
        <f t="shared" si="164"/>
        <v>3.9258785672309999E-3</v>
      </c>
      <c r="N749" s="28">
        <f t="shared" si="165"/>
        <v>2.1069960807221823E-3</v>
      </c>
      <c r="O749" s="28">
        <f t="shared" si="158"/>
        <v>1.8188824865088176E-3</v>
      </c>
      <c r="P749" s="28">
        <f t="shared" si="166"/>
        <v>0</v>
      </c>
      <c r="Q749" s="13">
        <f t="shared" si="167"/>
        <v>1.8188824865088176E-3</v>
      </c>
    </row>
    <row r="750" spans="1:17" x14ac:dyDescent="0.25">
      <c r="A750" s="9">
        <f t="shared" si="154"/>
        <v>38534</v>
      </c>
      <c r="B750" s="18">
        <v>38541</v>
      </c>
      <c r="C750" s="26">
        <v>83.430412292480398</v>
      </c>
      <c r="D750" s="19">
        <v>49.991985321044901</v>
      </c>
      <c r="E750" s="11">
        <f t="shared" si="159"/>
        <v>5</v>
      </c>
      <c r="F750" s="28">
        <f t="shared" si="160"/>
        <v>1.1356938354377356E-2</v>
      </c>
      <c r="G750" s="28">
        <f t="shared" si="161"/>
        <v>-4.1127513295116684E-3</v>
      </c>
      <c r="H750" s="27">
        <f t="shared" si="155"/>
        <v>1</v>
      </c>
      <c r="I750" s="27">
        <f t="shared" si="156"/>
        <v>0</v>
      </c>
      <c r="J750" s="27">
        <f t="shared" si="157"/>
        <v>1</v>
      </c>
      <c r="K750" s="28">
        <f t="shared" si="162"/>
        <v>0</v>
      </c>
      <c r="L750" s="28">
        <f t="shared" si="163"/>
        <v>0</v>
      </c>
      <c r="M750" s="28">
        <f t="shared" si="164"/>
        <v>1.1356938354377356E-2</v>
      </c>
      <c r="N750" s="28">
        <f t="shared" si="165"/>
        <v>-4.1127513295116684E-3</v>
      </c>
      <c r="O750" s="28">
        <f t="shared" si="158"/>
        <v>1.5469689683889024E-2</v>
      </c>
      <c r="P750" s="28">
        <f t="shared" si="166"/>
        <v>0</v>
      </c>
      <c r="Q750" s="13">
        <f t="shared" si="167"/>
        <v>1.5469689683889024E-2</v>
      </c>
    </row>
    <row r="751" spans="1:17" x14ac:dyDescent="0.25">
      <c r="A751" s="9">
        <f t="shared" si="154"/>
        <v>38534</v>
      </c>
      <c r="B751" s="18">
        <v>38544</v>
      </c>
      <c r="C751" s="26">
        <v>83.856781005859304</v>
      </c>
      <c r="D751" s="19">
        <v>49.991985321044901</v>
      </c>
      <c r="E751" s="11">
        <f t="shared" si="159"/>
        <v>6</v>
      </c>
      <c r="F751" s="28">
        <f t="shared" si="160"/>
        <v>5.0974569924299761E-3</v>
      </c>
      <c r="G751" s="28">
        <f t="shared" si="161"/>
        <v>0</v>
      </c>
      <c r="H751" s="27">
        <f t="shared" si="155"/>
        <v>1</v>
      </c>
      <c r="I751" s="27">
        <f t="shared" si="156"/>
        <v>0</v>
      </c>
      <c r="J751" s="27">
        <f t="shared" si="157"/>
        <v>0</v>
      </c>
      <c r="K751" s="28">
        <f t="shared" si="162"/>
        <v>0</v>
      </c>
      <c r="L751" s="28">
        <f t="shared" si="163"/>
        <v>0</v>
      </c>
      <c r="M751" s="28">
        <f t="shared" si="164"/>
        <v>0</v>
      </c>
      <c r="N751" s="28">
        <f t="shared" si="165"/>
        <v>0</v>
      </c>
      <c r="O751" s="28">
        <f t="shared" si="158"/>
        <v>5.0974569924299761E-3</v>
      </c>
      <c r="P751" s="28">
        <f t="shared" si="166"/>
        <v>0</v>
      </c>
      <c r="Q751" s="13">
        <f t="shared" si="167"/>
        <v>0</v>
      </c>
    </row>
    <row r="752" spans="1:17" x14ac:dyDescent="0.25">
      <c r="A752" s="9">
        <f t="shared" si="154"/>
        <v>38534</v>
      </c>
      <c r="B752" s="18">
        <v>38545</v>
      </c>
      <c r="C752" s="26">
        <v>84.076843261718693</v>
      </c>
      <c r="D752" s="19">
        <v>49.711986541747997</v>
      </c>
      <c r="E752" s="11">
        <f t="shared" si="159"/>
        <v>7</v>
      </c>
      <c r="F752" s="28">
        <f t="shared" si="160"/>
        <v>2.6208257313740223E-3</v>
      </c>
      <c r="G752" s="28">
        <f t="shared" si="161"/>
        <v>-5.6166170744129948E-3</v>
      </c>
      <c r="H752" s="27">
        <f t="shared" si="155"/>
        <v>1</v>
      </c>
      <c r="I752" s="27">
        <f t="shared" si="156"/>
        <v>0</v>
      </c>
      <c r="J752" s="27">
        <f t="shared" si="157"/>
        <v>0</v>
      </c>
      <c r="K752" s="28">
        <f t="shared" si="162"/>
        <v>0</v>
      </c>
      <c r="L752" s="28">
        <f t="shared" si="163"/>
        <v>0</v>
      </c>
      <c r="M752" s="28">
        <f t="shared" si="164"/>
        <v>0</v>
      </c>
      <c r="N752" s="28">
        <f t="shared" si="165"/>
        <v>0</v>
      </c>
      <c r="O752" s="28">
        <f t="shared" si="158"/>
        <v>8.237442805787018E-3</v>
      </c>
      <c r="P752" s="28">
        <f t="shared" si="166"/>
        <v>0</v>
      </c>
      <c r="Q752" s="13">
        <f t="shared" si="167"/>
        <v>0</v>
      </c>
    </row>
    <row r="753" spans="1:17" x14ac:dyDescent="0.25">
      <c r="A753" s="9">
        <f t="shared" si="154"/>
        <v>38534</v>
      </c>
      <c r="B753" s="18">
        <v>38546</v>
      </c>
      <c r="C753" s="26">
        <v>84.1937255859375</v>
      </c>
      <c r="D753" s="19">
        <v>49.638042449951101</v>
      </c>
      <c r="E753" s="11">
        <f t="shared" si="159"/>
        <v>8</v>
      </c>
      <c r="F753" s="28">
        <f t="shared" si="160"/>
        <v>1.3892190870587002E-3</v>
      </c>
      <c r="G753" s="28">
        <f t="shared" si="161"/>
        <v>-1.4885572999051291E-3</v>
      </c>
      <c r="H753" s="27">
        <f t="shared" si="155"/>
        <v>1</v>
      </c>
      <c r="I753" s="27">
        <f t="shared" si="156"/>
        <v>0</v>
      </c>
      <c r="J753" s="27">
        <f t="shared" si="157"/>
        <v>0</v>
      </c>
      <c r="K753" s="28">
        <f t="shared" si="162"/>
        <v>0</v>
      </c>
      <c r="L753" s="28">
        <f t="shared" si="163"/>
        <v>0</v>
      </c>
      <c r="M753" s="28">
        <f t="shared" si="164"/>
        <v>0</v>
      </c>
      <c r="N753" s="28">
        <f t="shared" si="165"/>
        <v>0</v>
      </c>
      <c r="O753" s="28">
        <f t="shared" si="158"/>
        <v>2.8777763869638293E-3</v>
      </c>
      <c r="P753" s="28">
        <f t="shared" si="166"/>
        <v>0</v>
      </c>
      <c r="Q753" s="13">
        <f t="shared" si="167"/>
        <v>0</v>
      </c>
    </row>
    <row r="754" spans="1:17" x14ac:dyDescent="0.25">
      <c r="A754" s="9">
        <f t="shared" si="154"/>
        <v>38534</v>
      </c>
      <c r="B754" s="18">
        <v>38547</v>
      </c>
      <c r="C754" s="26">
        <v>84.523857116699205</v>
      </c>
      <c r="D754" s="19">
        <v>49.5112495422363</v>
      </c>
      <c r="E754" s="11">
        <f t="shared" si="159"/>
        <v>9</v>
      </c>
      <c r="F754" s="28">
        <f t="shared" si="160"/>
        <v>3.9134267668037509E-3</v>
      </c>
      <c r="G754" s="28">
        <f t="shared" si="161"/>
        <v>-2.5576173926039614E-3</v>
      </c>
      <c r="H754" s="27">
        <f t="shared" si="155"/>
        <v>1</v>
      </c>
      <c r="I754" s="27">
        <f t="shared" si="156"/>
        <v>0</v>
      </c>
      <c r="J754" s="27">
        <f t="shared" si="157"/>
        <v>0</v>
      </c>
      <c r="K754" s="28">
        <f t="shared" si="162"/>
        <v>0</v>
      </c>
      <c r="L754" s="28">
        <f t="shared" si="163"/>
        <v>0</v>
      </c>
      <c r="M754" s="28">
        <f t="shared" si="164"/>
        <v>0</v>
      </c>
      <c r="N754" s="28">
        <f t="shared" si="165"/>
        <v>0</v>
      </c>
      <c r="O754" s="28">
        <f t="shared" si="158"/>
        <v>6.4710441594077123E-3</v>
      </c>
      <c r="P754" s="28">
        <f t="shared" si="166"/>
        <v>0</v>
      </c>
      <c r="Q754" s="13">
        <f t="shared" si="167"/>
        <v>0</v>
      </c>
    </row>
    <row r="755" spans="1:17" x14ac:dyDescent="0.25">
      <c r="A755" s="9">
        <f t="shared" si="154"/>
        <v>38534</v>
      </c>
      <c r="B755" s="18">
        <v>38548</v>
      </c>
      <c r="C755" s="26">
        <v>84.475662231445298</v>
      </c>
      <c r="D755" s="19">
        <v>49.643325805663999</v>
      </c>
      <c r="E755" s="11">
        <f t="shared" si="159"/>
        <v>10</v>
      </c>
      <c r="F755" s="28">
        <f t="shared" si="160"/>
        <v>-5.7035530924939945E-4</v>
      </c>
      <c r="G755" s="28">
        <f t="shared" si="161"/>
        <v>2.6640493608718428E-3</v>
      </c>
      <c r="H755" s="27">
        <f t="shared" si="155"/>
        <v>1</v>
      </c>
      <c r="I755" s="27">
        <f t="shared" si="156"/>
        <v>0</v>
      </c>
      <c r="J755" s="27">
        <f t="shared" si="157"/>
        <v>0</v>
      </c>
      <c r="K755" s="28">
        <f t="shared" si="162"/>
        <v>0</v>
      </c>
      <c r="L755" s="28">
        <f t="shared" si="163"/>
        <v>0</v>
      </c>
      <c r="M755" s="28">
        <f t="shared" si="164"/>
        <v>0</v>
      </c>
      <c r="N755" s="28">
        <f t="shared" si="165"/>
        <v>0</v>
      </c>
      <c r="O755" s="28">
        <f t="shared" si="158"/>
        <v>-3.2344046701212421E-3</v>
      </c>
      <c r="P755" s="28">
        <f t="shared" si="166"/>
        <v>0</v>
      </c>
      <c r="Q755" s="13">
        <f t="shared" si="167"/>
        <v>0</v>
      </c>
    </row>
    <row r="756" spans="1:17" x14ac:dyDescent="0.25">
      <c r="A756" s="9">
        <f t="shared" si="154"/>
        <v>38534</v>
      </c>
      <c r="B756" s="18">
        <v>38551</v>
      </c>
      <c r="C756" s="26">
        <v>84.138732910156193</v>
      </c>
      <c r="D756" s="19">
        <v>49.273563385009702</v>
      </c>
      <c r="E756" s="11">
        <f t="shared" si="159"/>
        <v>11</v>
      </c>
      <c r="F756" s="28">
        <f t="shared" si="160"/>
        <v>-3.9964532025726588E-3</v>
      </c>
      <c r="G756" s="28">
        <f t="shared" si="161"/>
        <v>-7.476259028839782E-3</v>
      </c>
      <c r="H756" s="27">
        <f t="shared" si="155"/>
        <v>1</v>
      </c>
      <c r="I756" s="27">
        <f t="shared" si="156"/>
        <v>0</v>
      </c>
      <c r="J756" s="27">
        <f t="shared" si="157"/>
        <v>0</v>
      </c>
      <c r="K756" s="28">
        <f t="shared" si="162"/>
        <v>0</v>
      </c>
      <c r="L756" s="28">
        <f t="shared" si="163"/>
        <v>0</v>
      </c>
      <c r="M756" s="28">
        <f t="shared" si="164"/>
        <v>0</v>
      </c>
      <c r="N756" s="28">
        <f t="shared" si="165"/>
        <v>0</v>
      </c>
      <c r="O756" s="28">
        <f t="shared" si="158"/>
        <v>3.4798058262671232E-3</v>
      </c>
      <c r="P756" s="28">
        <f t="shared" si="166"/>
        <v>0</v>
      </c>
      <c r="Q756" s="13">
        <f t="shared" si="167"/>
        <v>0</v>
      </c>
    </row>
    <row r="757" spans="1:17" x14ac:dyDescent="0.25">
      <c r="A757" s="9">
        <f t="shared" si="154"/>
        <v>38534</v>
      </c>
      <c r="B757" s="18">
        <v>38552</v>
      </c>
      <c r="C757" s="26">
        <v>84.5994873046875</v>
      </c>
      <c r="D757" s="19">
        <v>49.447883605957003</v>
      </c>
      <c r="E757" s="11">
        <f t="shared" si="159"/>
        <v>12</v>
      </c>
      <c r="F757" s="28">
        <f t="shared" si="160"/>
        <v>5.4611876206142208E-3</v>
      </c>
      <c r="G757" s="28">
        <f t="shared" si="161"/>
        <v>3.5315609208788909E-3</v>
      </c>
      <c r="H757" s="27">
        <f t="shared" si="155"/>
        <v>1</v>
      </c>
      <c r="I757" s="27">
        <f t="shared" si="156"/>
        <v>0</v>
      </c>
      <c r="J757" s="27">
        <f t="shared" si="157"/>
        <v>0</v>
      </c>
      <c r="K757" s="28">
        <f t="shared" si="162"/>
        <v>0</v>
      </c>
      <c r="L757" s="28">
        <f t="shared" si="163"/>
        <v>0</v>
      </c>
      <c r="M757" s="28">
        <f t="shared" si="164"/>
        <v>0</v>
      </c>
      <c r="N757" s="28">
        <f t="shared" si="165"/>
        <v>0</v>
      </c>
      <c r="O757" s="28">
        <f t="shared" si="158"/>
        <v>1.9296266997353298E-3</v>
      </c>
      <c r="P757" s="28">
        <f t="shared" si="166"/>
        <v>0</v>
      </c>
      <c r="Q757" s="13">
        <f t="shared" si="167"/>
        <v>0</v>
      </c>
    </row>
    <row r="758" spans="1:17" x14ac:dyDescent="0.25">
      <c r="A758" s="9">
        <f t="shared" si="154"/>
        <v>38534</v>
      </c>
      <c r="B758" s="18">
        <v>38553</v>
      </c>
      <c r="C758" s="26">
        <v>84.888320922851506</v>
      </c>
      <c r="D758" s="19">
        <v>49.717315673828097</v>
      </c>
      <c r="E758" s="11">
        <f t="shared" si="159"/>
        <v>13</v>
      </c>
      <c r="F758" s="28">
        <f t="shared" si="160"/>
        <v>3.4083147429908763E-3</v>
      </c>
      <c r="G758" s="28">
        <f t="shared" si="161"/>
        <v>5.4340178373551923E-3</v>
      </c>
      <c r="H758" s="27">
        <f t="shared" si="155"/>
        <v>1</v>
      </c>
      <c r="I758" s="27">
        <f t="shared" si="156"/>
        <v>0</v>
      </c>
      <c r="J758" s="27">
        <f t="shared" si="157"/>
        <v>0</v>
      </c>
      <c r="K758" s="28">
        <f t="shared" si="162"/>
        <v>0</v>
      </c>
      <c r="L758" s="28">
        <f t="shared" si="163"/>
        <v>0</v>
      </c>
      <c r="M758" s="28">
        <f t="shared" si="164"/>
        <v>0</v>
      </c>
      <c r="N758" s="28">
        <f t="shared" si="165"/>
        <v>0</v>
      </c>
      <c r="O758" s="28">
        <f t="shared" si="158"/>
        <v>-2.0257030943643161E-3</v>
      </c>
      <c r="P758" s="28">
        <f t="shared" si="166"/>
        <v>0</v>
      </c>
      <c r="Q758" s="13">
        <f t="shared" si="167"/>
        <v>0</v>
      </c>
    </row>
    <row r="759" spans="1:17" x14ac:dyDescent="0.25">
      <c r="A759" s="9">
        <f t="shared" si="154"/>
        <v>38534</v>
      </c>
      <c r="B759" s="18">
        <v>38554</v>
      </c>
      <c r="C759" s="26">
        <v>84.393165588378906</v>
      </c>
      <c r="D759" s="19">
        <v>49.041065216064403</v>
      </c>
      <c r="E759" s="11">
        <f t="shared" si="159"/>
        <v>14</v>
      </c>
      <c r="F759" s="28">
        <f t="shared" si="160"/>
        <v>-5.8500992263908012E-3</v>
      </c>
      <c r="G759" s="28">
        <f t="shared" si="161"/>
        <v>-1.3695263560325691E-2</v>
      </c>
      <c r="H759" s="27">
        <f t="shared" si="155"/>
        <v>1</v>
      </c>
      <c r="I759" s="27">
        <f t="shared" si="156"/>
        <v>0</v>
      </c>
      <c r="J759" s="27">
        <f t="shared" si="157"/>
        <v>0</v>
      </c>
      <c r="K759" s="28">
        <f t="shared" si="162"/>
        <v>0</v>
      </c>
      <c r="L759" s="28">
        <f t="shared" si="163"/>
        <v>0</v>
      </c>
      <c r="M759" s="28">
        <f t="shared" si="164"/>
        <v>0</v>
      </c>
      <c r="N759" s="28">
        <f t="shared" si="165"/>
        <v>0</v>
      </c>
      <c r="O759" s="28">
        <f t="shared" si="158"/>
        <v>7.8451643339348901E-3</v>
      </c>
      <c r="P759" s="28">
        <f t="shared" si="166"/>
        <v>0</v>
      </c>
      <c r="Q759" s="13">
        <f t="shared" si="167"/>
        <v>0</v>
      </c>
    </row>
    <row r="760" spans="1:17" x14ac:dyDescent="0.25">
      <c r="A760" s="9">
        <f t="shared" si="154"/>
        <v>38534</v>
      </c>
      <c r="B760" s="18">
        <v>38555</v>
      </c>
      <c r="C760" s="26">
        <v>84.957077026367102</v>
      </c>
      <c r="D760" s="19">
        <v>49.421436309814403</v>
      </c>
      <c r="E760" s="11">
        <f t="shared" si="159"/>
        <v>15</v>
      </c>
      <c r="F760" s="28">
        <f t="shared" si="160"/>
        <v>6.6597309043946026E-3</v>
      </c>
      <c r="G760" s="28">
        <f t="shared" si="161"/>
        <v>7.7262507053868857E-3</v>
      </c>
      <c r="H760" s="27">
        <f t="shared" si="155"/>
        <v>1</v>
      </c>
      <c r="I760" s="27">
        <f t="shared" si="156"/>
        <v>0</v>
      </c>
      <c r="J760" s="27">
        <f t="shared" si="157"/>
        <v>0</v>
      </c>
      <c r="K760" s="28">
        <f t="shared" si="162"/>
        <v>0</v>
      </c>
      <c r="L760" s="28">
        <f t="shared" si="163"/>
        <v>0</v>
      </c>
      <c r="M760" s="28">
        <f t="shared" si="164"/>
        <v>0</v>
      </c>
      <c r="N760" s="28">
        <f t="shared" si="165"/>
        <v>0</v>
      </c>
      <c r="O760" s="28">
        <f t="shared" si="158"/>
        <v>-1.0665198009922831E-3</v>
      </c>
      <c r="P760" s="28">
        <f t="shared" si="166"/>
        <v>0</v>
      </c>
      <c r="Q760" s="13">
        <f t="shared" si="167"/>
        <v>0</v>
      </c>
    </row>
    <row r="761" spans="1:17" x14ac:dyDescent="0.25">
      <c r="A761" s="9">
        <f t="shared" si="154"/>
        <v>38534</v>
      </c>
      <c r="B761" s="18">
        <v>38558</v>
      </c>
      <c r="C761" s="26">
        <v>84.716407775878906</v>
      </c>
      <c r="D761" s="19">
        <v>49.241813659667898</v>
      </c>
      <c r="E761" s="11">
        <f t="shared" si="159"/>
        <v>16</v>
      </c>
      <c r="F761" s="28">
        <f t="shared" si="160"/>
        <v>-2.8368535269050581E-3</v>
      </c>
      <c r="G761" s="28">
        <f t="shared" si="161"/>
        <v>-3.6411297753217555E-3</v>
      </c>
      <c r="H761" s="27">
        <f t="shared" si="155"/>
        <v>0</v>
      </c>
      <c r="I761" s="27">
        <f t="shared" si="156"/>
        <v>1</v>
      </c>
      <c r="J761" s="27">
        <f t="shared" si="157"/>
        <v>0</v>
      </c>
      <c r="K761" s="28">
        <f t="shared" si="162"/>
        <v>-2.8368535269050581E-3</v>
      </c>
      <c r="L761" s="28">
        <f t="shared" si="163"/>
        <v>-3.6411297753217555E-3</v>
      </c>
      <c r="M761" s="28">
        <f t="shared" si="164"/>
        <v>0</v>
      </c>
      <c r="N761" s="28">
        <f t="shared" si="165"/>
        <v>0</v>
      </c>
      <c r="O761" s="28">
        <f t="shared" si="158"/>
        <v>0</v>
      </c>
      <c r="P761" s="28">
        <f t="shared" si="166"/>
        <v>8.042762484166974E-4</v>
      </c>
      <c r="Q761" s="13">
        <f t="shared" si="167"/>
        <v>0</v>
      </c>
    </row>
    <row r="762" spans="1:17" x14ac:dyDescent="0.25">
      <c r="A762" s="9">
        <f t="shared" si="154"/>
        <v>38534</v>
      </c>
      <c r="B762" s="18">
        <v>38559</v>
      </c>
      <c r="C762" s="26">
        <v>84.819549560546804</v>
      </c>
      <c r="D762" s="19">
        <v>49.321060180663999</v>
      </c>
      <c r="E762" s="11">
        <f t="shared" si="159"/>
        <v>17</v>
      </c>
      <c r="F762" s="28">
        <f t="shared" si="160"/>
        <v>1.2167542391996672E-3</v>
      </c>
      <c r="G762" s="28">
        <f t="shared" si="161"/>
        <v>1.6080403296831519E-3</v>
      </c>
      <c r="H762" s="27">
        <f t="shared" si="155"/>
        <v>0</v>
      </c>
      <c r="I762" s="27">
        <f t="shared" si="156"/>
        <v>1</v>
      </c>
      <c r="J762" s="27">
        <f t="shared" si="157"/>
        <v>0</v>
      </c>
      <c r="K762" s="28">
        <f t="shared" si="162"/>
        <v>1.2167542391996672E-3</v>
      </c>
      <c r="L762" s="28">
        <f t="shared" si="163"/>
        <v>1.6080403296831519E-3</v>
      </c>
      <c r="M762" s="28">
        <f t="shared" si="164"/>
        <v>0</v>
      </c>
      <c r="N762" s="28">
        <f t="shared" si="165"/>
        <v>0</v>
      </c>
      <c r="O762" s="28">
        <f t="shared" si="158"/>
        <v>0</v>
      </c>
      <c r="P762" s="28">
        <f t="shared" si="166"/>
        <v>-3.9128609048348466E-4</v>
      </c>
      <c r="Q762" s="13">
        <f t="shared" si="167"/>
        <v>0</v>
      </c>
    </row>
    <row r="763" spans="1:17" x14ac:dyDescent="0.25">
      <c r="A763" s="9">
        <f t="shared" si="154"/>
        <v>38534</v>
      </c>
      <c r="B763" s="18">
        <v>38560</v>
      </c>
      <c r="C763" s="26">
        <v>85.128997802734304</v>
      </c>
      <c r="D763" s="19">
        <v>49.241813659667898</v>
      </c>
      <c r="E763" s="11">
        <f t="shared" si="159"/>
        <v>18</v>
      </c>
      <c r="F763" s="28">
        <f t="shared" si="160"/>
        <v>3.6416737768561656E-3</v>
      </c>
      <c r="G763" s="28">
        <f t="shared" si="161"/>
        <v>-1.6080403296831868E-3</v>
      </c>
      <c r="H763" s="27">
        <f t="shared" si="155"/>
        <v>0</v>
      </c>
      <c r="I763" s="27">
        <f t="shared" si="156"/>
        <v>1</v>
      </c>
      <c r="J763" s="27">
        <f t="shared" si="157"/>
        <v>0</v>
      </c>
      <c r="K763" s="28">
        <f t="shared" si="162"/>
        <v>3.6416737768561656E-3</v>
      </c>
      <c r="L763" s="28">
        <f t="shared" si="163"/>
        <v>-1.6080403296831868E-3</v>
      </c>
      <c r="M763" s="28">
        <f t="shared" si="164"/>
        <v>0</v>
      </c>
      <c r="N763" s="28">
        <f t="shared" si="165"/>
        <v>0</v>
      </c>
      <c r="O763" s="28">
        <f t="shared" si="158"/>
        <v>0</v>
      </c>
      <c r="P763" s="28">
        <f t="shared" si="166"/>
        <v>5.2497141065393528E-3</v>
      </c>
      <c r="Q763" s="13">
        <f t="shared" si="167"/>
        <v>0</v>
      </c>
    </row>
    <row r="764" spans="1:17" x14ac:dyDescent="0.25">
      <c r="A764" s="9">
        <f t="shared" si="154"/>
        <v>38534</v>
      </c>
      <c r="B764" s="18">
        <v>38561</v>
      </c>
      <c r="C764" s="26">
        <v>85.6654052734375</v>
      </c>
      <c r="D764" s="19">
        <v>49.680328369140597</v>
      </c>
      <c r="E764" s="11">
        <f t="shared" si="159"/>
        <v>19</v>
      </c>
      <c r="F764" s="28">
        <f t="shared" si="160"/>
        <v>6.2813444084432726E-3</v>
      </c>
      <c r="G764" s="28">
        <f t="shared" si="161"/>
        <v>8.8659135944354223E-3</v>
      </c>
      <c r="H764" s="27">
        <f t="shared" si="155"/>
        <v>0</v>
      </c>
      <c r="I764" s="27">
        <f t="shared" si="156"/>
        <v>1</v>
      </c>
      <c r="J764" s="27">
        <f t="shared" si="157"/>
        <v>0</v>
      </c>
      <c r="K764" s="28">
        <f t="shared" si="162"/>
        <v>6.2813444084432726E-3</v>
      </c>
      <c r="L764" s="28">
        <f t="shared" si="163"/>
        <v>8.8659135944354223E-3</v>
      </c>
      <c r="M764" s="28">
        <f t="shared" si="164"/>
        <v>0</v>
      </c>
      <c r="N764" s="28">
        <f t="shared" si="165"/>
        <v>0</v>
      </c>
      <c r="O764" s="28">
        <f t="shared" si="158"/>
        <v>0</v>
      </c>
      <c r="P764" s="28">
        <f t="shared" si="166"/>
        <v>-2.5845691859921497E-3</v>
      </c>
      <c r="Q764" s="13">
        <f t="shared" si="167"/>
        <v>0</v>
      </c>
    </row>
    <row r="765" spans="1:17" x14ac:dyDescent="0.25">
      <c r="A765" s="9">
        <f t="shared" si="154"/>
        <v>38534</v>
      </c>
      <c r="B765" s="18">
        <v>38562</v>
      </c>
      <c r="C765" s="26">
        <v>85.094589233398395</v>
      </c>
      <c r="D765" s="19">
        <v>49.189010620117102</v>
      </c>
      <c r="E765" s="11">
        <f t="shared" si="159"/>
        <v>20</v>
      </c>
      <c r="F765" s="28">
        <f t="shared" si="160"/>
        <v>-6.6856194023339486E-3</v>
      </c>
      <c r="G765" s="28">
        <f t="shared" si="161"/>
        <v>-9.9388101185134744E-3</v>
      </c>
      <c r="H765" s="27">
        <f t="shared" si="155"/>
        <v>0</v>
      </c>
      <c r="I765" s="27">
        <f t="shared" si="156"/>
        <v>1</v>
      </c>
      <c r="J765" s="27">
        <f t="shared" si="157"/>
        <v>0</v>
      </c>
      <c r="K765" s="28">
        <f t="shared" si="162"/>
        <v>-6.6856194023339486E-3</v>
      </c>
      <c r="L765" s="28">
        <f t="shared" si="163"/>
        <v>-9.9388101185134744E-3</v>
      </c>
      <c r="M765" s="28">
        <f t="shared" si="164"/>
        <v>0</v>
      </c>
      <c r="N765" s="28">
        <f t="shared" si="165"/>
        <v>0</v>
      </c>
      <c r="O765" s="28">
        <f t="shared" si="158"/>
        <v>0</v>
      </c>
      <c r="P765" s="28">
        <f t="shared" si="166"/>
        <v>3.2531907161795258E-3</v>
      </c>
      <c r="Q765" s="13">
        <f t="shared" si="167"/>
        <v>0</v>
      </c>
    </row>
    <row r="766" spans="1:17" x14ac:dyDescent="0.25">
      <c r="A766" s="9">
        <f t="shared" si="154"/>
        <v>38565</v>
      </c>
      <c r="B766" s="18">
        <v>38565</v>
      </c>
      <c r="C766" s="26">
        <v>85.032722473144503</v>
      </c>
      <c r="D766" s="19">
        <v>49.006076812744098</v>
      </c>
      <c r="E766" s="11">
        <f t="shared" si="159"/>
        <v>1</v>
      </c>
      <c r="F766" s="28">
        <f t="shared" si="160"/>
        <v>-7.2729960122711057E-4</v>
      </c>
      <c r="G766" s="28">
        <f t="shared" si="161"/>
        <v>-3.7259301618408841E-3</v>
      </c>
      <c r="H766" s="27">
        <f t="shared" si="155"/>
        <v>1</v>
      </c>
      <c r="I766" s="27">
        <f t="shared" si="156"/>
        <v>0</v>
      </c>
      <c r="J766" s="27">
        <f t="shared" si="157"/>
        <v>1</v>
      </c>
      <c r="K766" s="28">
        <f t="shared" si="162"/>
        <v>0</v>
      </c>
      <c r="L766" s="28">
        <f t="shared" si="163"/>
        <v>0</v>
      </c>
      <c r="M766" s="28">
        <f t="shared" si="164"/>
        <v>-7.2729960122711057E-4</v>
      </c>
      <c r="N766" s="28">
        <f t="shared" si="165"/>
        <v>-3.7259301618408841E-3</v>
      </c>
      <c r="O766" s="28">
        <f t="shared" si="158"/>
        <v>2.9986305606137737E-3</v>
      </c>
      <c r="P766" s="28">
        <f t="shared" si="166"/>
        <v>0</v>
      </c>
      <c r="Q766" s="13">
        <f t="shared" si="167"/>
        <v>2.9986305606137737E-3</v>
      </c>
    </row>
    <row r="767" spans="1:17" x14ac:dyDescent="0.25">
      <c r="A767" s="9">
        <f t="shared" si="154"/>
        <v>38565</v>
      </c>
      <c r="B767" s="18">
        <v>38566</v>
      </c>
      <c r="C767" s="26">
        <v>85.541641235351506</v>
      </c>
      <c r="D767" s="19">
        <v>48.847030639648402</v>
      </c>
      <c r="E767" s="11">
        <f t="shared" si="159"/>
        <v>2</v>
      </c>
      <c r="F767" s="28">
        <f t="shared" si="160"/>
        <v>5.9671366929810793E-3</v>
      </c>
      <c r="G767" s="28">
        <f t="shared" si="161"/>
        <v>-3.2507156347278158E-3</v>
      </c>
      <c r="H767" s="27">
        <f t="shared" si="155"/>
        <v>1</v>
      </c>
      <c r="I767" s="27">
        <f t="shared" si="156"/>
        <v>0</v>
      </c>
      <c r="J767" s="27">
        <f t="shared" si="157"/>
        <v>1</v>
      </c>
      <c r="K767" s="28">
        <f t="shared" si="162"/>
        <v>0</v>
      </c>
      <c r="L767" s="28">
        <f t="shared" si="163"/>
        <v>0</v>
      </c>
      <c r="M767" s="28">
        <f t="shared" si="164"/>
        <v>5.9671366929810793E-3</v>
      </c>
      <c r="N767" s="28">
        <f t="shared" si="165"/>
        <v>-3.2507156347278158E-3</v>
      </c>
      <c r="O767" s="28">
        <f t="shared" si="158"/>
        <v>9.2178523277088951E-3</v>
      </c>
      <c r="P767" s="28">
        <f t="shared" si="166"/>
        <v>0</v>
      </c>
      <c r="Q767" s="13">
        <f t="shared" si="167"/>
        <v>9.2178523277088951E-3</v>
      </c>
    </row>
    <row r="768" spans="1:17" x14ac:dyDescent="0.25">
      <c r="A768" s="9">
        <f t="shared" si="154"/>
        <v>38565</v>
      </c>
      <c r="B768" s="18">
        <v>38567</v>
      </c>
      <c r="C768" s="26">
        <v>85.768539428710895</v>
      </c>
      <c r="D768" s="19">
        <v>49.085563659667898</v>
      </c>
      <c r="E768" s="11">
        <f t="shared" si="159"/>
        <v>3</v>
      </c>
      <c r="F768" s="28">
        <f t="shared" si="160"/>
        <v>2.6489765542245885E-3</v>
      </c>
      <c r="G768" s="28">
        <f t="shared" si="161"/>
        <v>4.8713810439113825E-3</v>
      </c>
      <c r="H768" s="27">
        <f t="shared" si="155"/>
        <v>1</v>
      </c>
      <c r="I768" s="27">
        <f t="shared" si="156"/>
        <v>0</v>
      </c>
      <c r="J768" s="27">
        <f t="shared" si="157"/>
        <v>1</v>
      </c>
      <c r="K768" s="28">
        <f t="shared" si="162"/>
        <v>0</v>
      </c>
      <c r="L768" s="28">
        <f t="shared" si="163"/>
        <v>0</v>
      </c>
      <c r="M768" s="28">
        <f t="shared" si="164"/>
        <v>2.6489765542245885E-3</v>
      </c>
      <c r="N768" s="28">
        <f t="shared" si="165"/>
        <v>4.8713810439113825E-3</v>
      </c>
      <c r="O768" s="28">
        <f t="shared" si="158"/>
        <v>-2.222404489686794E-3</v>
      </c>
      <c r="P768" s="28">
        <f t="shared" si="166"/>
        <v>0</v>
      </c>
      <c r="Q768" s="13">
        <f t="shared" si="167"/>
        <v>-2.222404489686794E-3</v>
      </c>
    </row>
    <row r="769" spans="1:17" x14ac:dyDescent="0.25">
      <c r="A769" s="9">
        <f t="shared" si="154"/>
        <v>38565</v>
      </c>
      <c r="B769" s="18">
        <v>38568</v>
      </c>
      <c r="C769" s="26">
        <v>85.080894470214801</v>
      </c>
      <c r="D769" s="19">
        <v>48.98486328125</v>
      </c>
      <c r="E769" s="11">
        <f t="shared" si="159"/>
        <v>4</v>
      </c>
      <c r="F769" s="28">
        <f t="shared" si="160"/>
        <v>-8.0497623668533119E-3</v>
      </c>
      <c r="G769" s="28">
        <f t="shared" si="161"/>
        <v>-2.0536346572619826E-3</v>
      </c>
      <c r="H769" s="27">
        <f t="shared" si="155"/>
        <v>1</v>
      </c>
      <c r="I769" s="27">
        <f t="shared" si="156"/>
        <v>0</v>
      </c>
      <c r="J769" s="27">
        <f t="shared" si="157"/>
        <v>1</v>
      </c>
      <c r="K769" s="28">
        <f t="shared" si="162"/>
        <v>0</v>
      </c>
      <c r="L769" s="28">
        <f t="shared" si="163"/>
        <v>0</v>
      </c>
      <c r="M769" s="28">
        <f t="shared" si="164"/>
        <v>-8.0497623668533119E-3</v>
      </c>
      <c r="N769" s="28">
        <f t="shared" si="165"/>
        <v>-2.0536346572619826E-3</v>
      </c>
      <c r="O769" s="28">
        <f t="shared" si="158"/>
        <v>-5.9961277095913288E-3</v>
      </c>
      <c r="P769" s="28">
        <f t="shared" si="166"/>
        <v>0</v>
      </c>
      <c r="Q769" s="13">
        <f t="shared" si="167"/>
        <v>-5.9961277095913288E-3</v>
      </c>
    </row>
    <row r="770" spans="1:17" x14ac:dyDescent="0.25">
      <c r="A770" s="9">
        <f t="shared" si="154"/>
        <v>38565</v>
      </c>
      <c r="B770" s="18">
        <v>38569</v>
      </c>
      <c r="C770" s="26">
        <v>84.503173828125</v>
      </c>
      <c r="D770" s="19">
        <v>48.603092193603501</v>
      </c>
      <c r="E770" s="11">
        <f t="shared" si="159"/>
        <v>5</v>
      </c>
      <c r="F770" s="28">
        <f t="shared" si="160"/>
        <v>-6.8134098069950032E-3</v>
      </c>
      <c r="G770" s="28">
        <f t="shared" si="161"/>
        <v>-7.824183494513989E-3</v>
      </c>
      <c r="H770" s="27">
        <f t="shared" si="155"/>
        <v>1</v>
      </c>
      <c r="I770" s="27">
        <f t="shared" si="156"/>
        <v>0</v>
      </c>
      <c r="J770" s="27">
        <f t="shared" si="157"/>
        <v>1</v>
      </c>
      <c r="K770" s="28">
        <f t="shared" si="162"/>
        <v>0</v>
      </c>
      <c r="L770" s="28">
        <f t="shared" si="163"/>
        <v>0</v>
      </c>
      <c r="M770" s="28">
        <f t="shared" si="164"/>
        <v>-6.8134098069950032E-3</v>
      </c>
      <c r="N770" s="28">
        <f t="shared" si="165"/>
        <v>-7.824183494513989E-3</v>
      </c>
      <c r="O770" s="28">
        <f t="shared" si="158"/>
        <v>1.0107736875189857E-3</v>
      </c>
      <c r="P770" s="28">
        <f t="shared" si="166"/>
        <v>0</v>
      </c>
      <c r="Q770" s="13">
        <f t="shared" si="167"/>
        <v>1.0107736875189857E-3</v>
      </c>
    </row>
    <row r="771" spans="1:17" x14ac:dyDescent="0.25">
      <c r="A771" s="9">
        <f t="shared" si="154"/>
        <v>38565</v>
      </c>
      <c r="B771" s="18">
        <v>38572</v>
      </c>
      <c r="C771" s="26">
        <v>84.345069885253906</v>
      </c>
      <c r="D771" s="19">
        <v>48.512924194335902</v>
      </c>
      <c r="E771" s="11">
        <f t="shared" si="159"/>
        <v>6</v>
      </c>
      <c r="F771" s="28">
        <f t="shared" si="160"/>
        <v>-1.8727347777112403E-3</v>
      </c>
      <c r="G771" s="28">
        <f t="shared" si="161"/>
        <v>-1.856913587078143E-3</v>
      </c>
      <c r="H771" s="27">
        <f t="shared" si="155"/>
        <v>1</v>
      </c>
      <c r="I771" s="27">
        <f t="shared" si="156"/>
        <v>0</v>
      </c>
      <c r="J771" s="27">
        <f t="shared" si="157"/>
        <v>0</v>
      </c>
      <c r="K771" s="28">
        <f t="shared" si="162"/>
        <v>0</v>
      </c>
      <c r="L771" s="28">
        <f t="shared" si="163"/>
        <v>0</v>
      </c>
      <c r="M771" s="28">
        <f t="shared" si="164"/>
        <v>0</v>
      </c>
      <c r="N771" s="28">
        <f t="shared" si="165"/>
        <v>0</v>
      </c>
      <c r="O771" s="28">
        <f t="shared" si="158"/>
        <v>-1.5821190633097263E-5</v>
      </c>
      <c r="P771" s="28">
        <f t="shared" si="166"/>
        <v>0</v>
      </c>
      <c r="Q771" s="13">
        <f t="shared" si="167"/>
        <v>0</v>
      </c>
    </row>
    <row r="772" spans="1:17" x14ac:dyDescent="0.25">
      <c r="A772" s="9">
        <f t="shared" si="154"/>
        <v>38565</v>
      </c>
      <c r="B772" s="18">
        <v>38573</v>
      </c>
      <c r="C772" s="26">
        <v>84.853973388671804</v>
      </c>
      <c r="D772" s="19">
        <v>48.693233489990199</v>
      </c>
      <c r="E772" s="11">
        <f t="shared" si="159"/>
        <v>7</v>
      </c>
      <c r="F772" s="28">
        <f t="shared" si="160"/>
        <v>6.0154599950232946E-3</v>
      </c>
      <c r="G772" s="28">
        <f t="shared" si="161"/>
        <v>3.7098370462886753E-3</v>
      </c>
      <c r="H772" s="27">
        <f t="shared" si="155"/>
        <v>1</v>
      </c>
      <c r="I772" s="27">
        <f t="shared" si="156"/>
        <v>0</v>
      </c>
      <c r="J772" s="27">
        <f t="shared" si="157"/>
        <v>0</v>
      </c>
      <c r="K772" s="28">
        <f t="shared" si="162"/>
        <v>0</v>
      </c>
      <c r="L772" s="28">
        <f t="shared" si="163"/>
        <v>0</v>
      </c>
      <c r="M772" s="28">
        <f t="shared" si="164"/>
        <v>0</v>
      </c>
      <c r="N772" s="28">
        <f t="shared" si="165"/>
        <v>0</v>
      </c>
      <c r="O772" s="28">
        <f t="shared" si="158"/>
        <v>2.3056229487346193E-3</v>
      </c>
      <c r="P772" s="28">
        <f t="shared" si="166"/>
        <v>0</v>
      </c>
      <c r="Q772" s="13">
        <f t="shared" si="167"/>
        <v>0</v>
      </c>
    </row>
    <row r="773" spans="1:17" x14ac:dyDescent="0.25">
      <c r="A773" s="9">
        <f t="shared" si="154"/>
        <v>38565</v>
      </c>
      <c r="B773" s="18">
        <v>38574</v>
      </c>
      <c r="C773" s="26">
        <v>84.812667846679602</v>
      </c>
      <c r="D773" s="19">
        <v>48.640205383300703</v>
      </c>
      <c r="E773" s="11">
        <f t="shared" si="159"/>
        <v>8</v>
      </c>
      <c r="F773" s="28">
        <f t="shared" si="160"/>
        <v>-4.8690234577041674E-4</v>
      </c>
      <c r="G773" s="28">
        <f t="shared" si="161"/>
        <v>-1.0896175569234355E-3</v>
      </c>
      <c r="H773" s="27">
        <f t="shared" si="155"/>
        <v>1</v>
      </c>
      <c r="I773" s="27">
        <f t="shared" si="156"/>
        <v>0</v>
      </c>
      <c r="J773" s="27">
        <f t="shared" si="157"/>
        <v>0</v>
      </c>
      <c r="K773" s="28">
        <f t="shared" si="162"/>
        <v>0</v>
      </c>
      <c r="L773" s="28">
        <f t="shared" si="163"/>
        <v>0</v>
      </c>
      <c r="M773" s="28">
        <f t="shared" si="164"/>
        <v>0</v>
      </c>
      <c r="N773" s="28">
        <f t="shared" si="165"/>
        <v>0</v>
      </c>
      <c r="O773" s="28">
        <f t="shared" si="158"/>
        <v>6.0271521115301877E-4</v>
      </c>
      <c r="P773" s="28">
        <f t="shared" si="166"/>
        <v>0</v>
      </c>
      <c r="Q773" s="13">
        <f t="shared" si="167"/>
        <v>0</v>
      </c>
    </row>
    <row r="774" spans="1:17" x14ac:dyDescent="0.25">
      <c r="A774" s="9">
        <f t="shared" si="154"/>
        <v>38565</v>
      </c>
      <c r="B774" s="18">
        <v>38575</v>
      </c>
      <c r="C774" s="26">
        <v>85.149604797363196</v>
      </c>
      <c r="D774" s="19">
        <v>48.9795532226562</v>
      </c>
      <c r="E774" s="11">
        <f t="shared" si="159"/>
        <v>9</v>
      </c>
      <c r="F774" s="28">
        <f t="shared" si="160"/>
        <v>3.9648492201249429E-3</v>
      </c>
      <c r="G774" s="28">
        <f t="shared" si="161"/>
        <v>6.9524696868158284E-3</v>
      </c>
      <c r="H774" s="27">
        <f t="shared" si="155"/>
        <v>1</v>
      </c>
      <c r="I774" s="27">
        <f t="shared" si="156"/>
        <v>0</v>
      </c>
      <c r="J774" s="27">
        <f t="shared" si="157"/>
        <v>0</v>
      </c>
      <c r="K774" s="28">
        <f t="shared" si="162"/>
        <v>0</v>
      </c>
      <c r="L774" s="28">
        <f t="shared" si="163"/>
        <v>0</v>
      </c>
      <c r="M774" s="28">
        <f t="shared" si="164"/>
        <v>0</v>
      </c>
      <c r="N774" s="28">
        <f t="shared" si="165"/>
        <v>0</v>
      </c>
      <c r="O774" s="28">
        <f t="shared" si="158"/>
        <v>-2.9876204666908854E-3</v>
      </c>
      <c r="P774" s="28">
        <f t="shared" si="166"/>
        <v>0</v>
      </c>
      <c r="Q774" s="13">
        <f t="shared" si="167"/>
        <v>0</v>
      </c>
    </row>
    <row r="775" spans="1:17" x14ac:dyDescent="0.25">
      <c r="A775" s="9">
        <f t="shared" si="154"/>
        <v>38565</v>
      </c>
      <c r="B775" s="18">
        <v>38576</v>
      </c>
      <c r="C775" s="26">
        <v>84.626991271972599</v>
      </c>
      <c r="D775" s="19">
        <v>49.477996826171797</v>
      </c>
      <c r="E775" s="11">
        <f t="shared" si="159"/>
        <v>10</v>
      </c>
      <c r="F775" s="28">
        <f t="shared" si="160"/>
        <v>-6.1565043496891927E-3</v>
      </c>
      <c r="G775" s="28">
        <f t="shared" si="161"/>
        <v>1.0125132334911049E-2</v>
      </c>
      <c r="H775" s="27">
        <f t="shared" si="155"/>
        <v>1</v>
      </c>
      <c r="I775" s="27">
        <f t="shared" si="156"/>
        <v>0</v>
      </c>
      <c r="J775" s="27">
        <f t="shared" si="157"/>
        <v>0</v>
      </c>
      <c r="K775" s="28">
        <f t="shared" si="162"/>
        <v>0</v>
      </c>
      <c r="L775" s="28">
        <f t="shared" si="163"/>
        <v>0</v>
      </c>
      <c r="M775" s="28">
        <f t="shared" si="164"/>
        <v>0</v>
      </c>
      <c r="N775" s="28">
        <f t="shared" si="165"/>
        <v>0</v>
      </c>
      <c r="O775" s="28">
        <f t="shared" si="158"/>
        <v>-1.628163668460024E-2</v>
      </c>
      <c r="P775" s="28">
        <f t="shared" si="166"/>
        <v>0</v>
      </c>
      <c r="Q775" s="13">
        <f t="shared" si="167"/>
        <v>0</v>
      </c>
    </row>
    <row r="776" spans="1:17" x14ac:dyDescent="0.25">
      <c r="A776" s="9">
        <f t="shared" si="154"/>
        <v>38565</v>
      </c>
      <c r="B776" s="18">
        <v>38579</v>
      </c>
      <c r="C776" s="26">
        <v>85.149604797363196</v>
      </c>
      <c r="D776" s="19">
        <v>49.350734710693303</v>
      </c>
      <c r="E776" s="11">
        <f t="shared" si="159"/>
        <v>11</v>
      </c>
      <c r="F776" s="28">
        <f t="shared" si="160"/>
        <v>6.1565043496892204E-3</v>
      </c>
      <c r="G776" s="28">
        <f t="shared" si="161"/>
        <v>-2.5754086658956211E-3</v>
      </c>
      <c r="H776" s="27">
        <f t="shared" si="155"/>
        <v>1</v>
      </c>
      <c r="I776" s="27">
        <f t="shared" si="156"/>
        <v>0</v>
      </c>
      <c r="J776" s="27">
        <f t="shared" si="157"/>
        <v>0</v>
      </c>
      <c r="K776" s="28">
        <f t="shared" si="162"/>
        <v>0</v>
      </c>
      <c r="L776" s="28">
        <f t="shared" si="163"/>
        <v>0</v>
      </c>
      <c r="M776" s="28">
        <f t="shared" si="164"/>
        <v>0</v>
      </c>
      <c r="N776" s="28">
        <f t="shared" si="165"/>
        <v>0</v>
      </c>
      <c r="O776" s="28">
        <f t="shared" si="158"/>
        <v>8.7319130155848416E-3</v>
      </c>
      <c r="P776" s="28">
        <f t="shared" si="166"/>
        <v>0</v>
      </c>
      <c r="Q776" s="13">
        <f t="shared" si="167"/>
        <v>0</v>
      </c>
    </row>
    <row r="777" spans="1:17" x14ac:dyDescent="0.25">
      <c r="A777" s="9">
        <f t="shared" si="154"/>
        <v>38565</v>
      </c>
      <c r="B777" s="18">
        <v>38580</v>
      </c>
      <c r="C777" s="26">
        <v>84.042457580566406</v>
      </c>
      <c r="D777" s="19">
        <v>49.695396423339801</v>
      </c>
      <c r="E777" s="11">
        <f t="shared" si="159"/>
        <v>12</v>
      </c>
      <c r="F777" s="28">
        <f t="shared" si="160"/>
        <v>-1.3087647310080859E-2</v>
      </c>
      <c r="G777" s="28">
        <f t="shared" si="161"/>
        <v>6.9596479920781334E-3</v>
      </c>
      <c r="H777" s="27">
        <f t="shared" si="155"/>
        <v>1</v>
      </c>
      <c r="I777" s="27">
        <f t="shared" si="156"/>
        <v>0</v>
      </c>
      <c r="J777" s="27">
        <f t="shared" si="157"/>
        <v>0</v>
      </c>
      <c r="K777" s="28">
        <f t="shared" si="162"/>
        <v>0</v>
      </c>
      <c r="L777" s="28">
        <f t="shared" si="163"/>
        <v>0</v>
      </c>
      <c r="M777" s="28">
        <f t="shared" si="164"/>
        <v>0</v>
      </c>
      <c r="N777" s="28">
        <f t="shared" si="165"/>
        <v>0</v>
      </c>
      <c r="O777" s="28">
        <f t="shared" si="158"/>
        <v>-2.0047295302158992E-2</v>
      </c>
      <c r="P777" s="28">
        <f t="shared" si="166"/>
        <v>0</v>
      </c>
      <c r="Q777" s="13">
        <f t="shared" si="167"/>
        <v>0</v>
      </c>
    </row>
    <row r="778" spans="1:17" x14ac:dyDescent="0.25">
      <c r="A778" s="9">
        <f t="shared" ref="A778:A841" si="168">DATE(YEAR(B778),MONTH(B778),1)</f>
        <v>38565</v>
      </c>
      <c r="B778" s="18">
        <v>38581</v>
      </c>
      <c r="C778" s="26">
        <v>84.035598754882798</v>
      </c>
      <c r="D778" s="19">
        <v>49.366630554199197</v>
      </c>
      <c r="E778" s="11">
        <f t="shared" si="159"/>
        <v>13</v>
      </c>
      <c r="F778" s="28">
        <f t="shared" si="160"/>
        <v>-8.1614766816746177E-5</v>
      </c>
      <c r="G778" s="28">
        <f t="shared" si="161"/>
        <v>-6.637600425256975E-3</v>
      </c>
      <c r="H778" s="27">
        <f t="shared" ref="H778:H841" si="169">IF(E778&lt;=$B$4,1,0)</f>
        <v>1</v>
      </c>
      <c r="I778" s="27">
        <f t="shared" ref="I778:I841" si="170">IF(E778&gt;$B$4,1,0)</f>
        <v>0</v>
      </c>
      <c r="J778" s="27">
        <f t="shared" ref="J778:J841" si="171">IF(E778&lt;=$B$5,1,0)</f>
        <v>0</v>
      </c>
      <c r="K778" s="28">
        <f t="shared" si="162"/>
        <v>0</v>
      </c>
      <c r="L778" s="28">
        <f t="shared" si="163"/>
        <v>0</v>
      </c>
      <c r="M778" s="28">
        <f t="shared" si="164"/>
        <v>0</v>
      </c>
      <c r="N778" s="28">
        <f t="shared" si="165"/>
        <v>0</v>
      </c>
      <c r="O778" s="28">
        <f t="shared" ref="O778:O841" si="172">(F778-G778)*H778</f>
        <v>6.5559856584402288E-3</v>
      </c>
      <c r="P778" s="28">
        <f t="shared" si="166"/>
        <v>0</v>
      </c>
      <c r="Q778" s="13">
        <f t="shared" si="167"/>
        <v>0</v>
      </c>
    </row>
    <row r="779" spans="1:17" x14ac:dyDescent="0.25">
      <c r="A779" s="9">
        <f t="shared" si="168"/>
        <v>38565</v>
      </c>
      <c r="B779" s="18">
        <v>38582</v>
      </c>
      <c r="C779" s="26">
        <v>84.028701782226506</v>
      </c>
      <c r="D779" s="19">
        <v>49.7325019836425</v>
      </c>
      <c r="E779" s="11">
        <f t="shared" ref="E779:E842" si="173">IF(MONTH(B779)&lt;&gt;MONTH(B778),1,E778+1)</f>
        <v>14</v>
      </c>
      <c r="F779" s="28">
        <f t="shared" ref="F779:F842" si="174">LN(C779/C778)</f>
        <v>-8.207540373683543E-5</v>
      </c>
      <c r="G779" s="28">
        <f t="shared" ref="G779:G842" si="175">LN(D779/D778)</f>
        <v>7.3839817250687676E-3</v>
      </c>
      <c r="H779" s="27">
        <f t="shared" si="169"/>
        <v>1</v>
      </c>
      <c r="I779" s="27">
        <f t="shared" si="170"/>
        <v>0</v>
      </c>
      <c r="J779" s="27">
        <f t="shared" si="171"/>
        <v>0</v>
      </c>
      <c r="K779" s="28">
        <f t="shared" ref="K779:K842" si="176">I779*F779</f>
        <v>0</v>
      </c>
      <c r="L779" s="28">
        <f t="shared" ref="L779:L842" si="177">I779*G779</f>
        <v>0</v>
      </c>
      <c r="M779" s="28">
        <f t="shared" ref="M779:M842" si="178">F779*J779</f>
        <v>0</v>
      </c>
      <c r="N779" s="28">
        <f t="shared" ref="N779:N842" si="179">G779*J779</f>
        <v>0</v>
      </c>
      <c r="O779" s="28">
        <f t="shared" si="172"/>
        <v>-7.4660571288056032E-3</v>
      </c>
      <c r="P779" s="28">
        <f t="shared" ref="P779:P842" si="180">(F779-G779)*I779</f>
        <v>0</v>
      </c>
      <c r="Q779" s="13">
        <f t="shared" ref="Q779:Q842" si="181">(F779-G779)*J779</f>
        <v>0</v>
      </c>
    </row>
    <row r="780" spans="1:17" x14ac:dyDescent="0.25">
      <c r="A780" s="9">
        <f t="shared" si="168"/>
        <v>38565</v>
      </c>
      <c r="B780" s="18">
        <v>38583</v>
      </c>
      <c r="C780" s="26">
        <v>84.221229553222599</v>
      </c>
      <c r="D780" s="19">
        <v>49.7271919250488</v>
      </c>
      <c r="E780" s="11">
        <f t="shared" si="173"/>
        <v>15</v>
      </c>
      <c r="F780" s="28">
        <f t="shared" si="174"/>
        <v>2.2885935643581663E-3</v>
      </c>
      <c r="G780" s="28">
        <f t="shared" si="175"/>
        <v>-1.0677810055639531E-4</v>
      </c>
      <c r="H780" s="27">
        <f t="shared" si="169"/>
        <v>1</v>
      </c>
      <c r="I780" s="27">
        <f t="shared" si="170"/>
        <v>0</v>
      </c>
      <c r="J780" s="27">
        <f t="shared" si="171"/>
        <v>0</v>
      </c>
      <c r="K780" s="28">
        <f t="shared" si="176"/>
        <v>0</v>
      </c>
      <c r="L780" s="28">
        <f t="shared" si="177"/>
        <v>0</v>
      </c>
      <c r="M780" s="28">
        <f t="shared" si="178"/>
        <v>0</v>
      </c>
      <c r="N780" s="28">
        <f t="shared" si="179"/>
        <v>0</v>
      </c>
      <c r="O780" s="28">
        <f t="shared" si="172"/>
        <v>2.3953716649145616E-3</v>
      </c>
      <c r="P780" s="28">
        <f t="shared" si="180"/>
        <v>0</v>
      </c>
      <c r="Q780" s="13">
        <f t="shared" si="181"/>
        <v>0</v>
      </c>
    </row>
    <row r="781" spans="1:17" x14ac:dyDescent="0.25">
      <c r="A781" s="9">
        <f t="shared" si="168"/>
        <v>38565</v>
      </c>
      <c r="B781" s="18">
        <v>38586</v>
      </c>
      <c r="C781" s="26">
        <v>84.221229553222599</v>
      </c>
      <c r="D781" s="19">
        <v>49.674167633056598</v>
      </c>
      <c r="E781" s="11">
        <f t="shared" si="173"/>
        <v>16</v>
      </c>
      <c r="F781" s="28">
        <f t="shared" si="174"/>
        <v>0</v>
      </c>
      <c r="G781" s="28">
        <f t="shared" si="175"/>
        <v>-1.0668726717090388E-3</v>
      </c>
      <c r="H781" s="27">
        <f t="shared" si="169"/>
        <v>0</v>
      </c>
      <c r="I781" s="27">
        <f t="shared" si="170"/>
        <v>1</v>
      </c>
      <c r="J781" s="27">
        <f t="shared" si="171"/>
        <v>0</v>
      </c>
      <c r="K781" s="28">
        <f t="shared" si="176"/>
        <v>0</v>
      </c>
      <c r="L781" s="28">
        <f t="shared" si="177"/>
        <v>-1.0668726717090388E-3</v>
      </c>
      <c r="M781" s="28">
        <f t="shared" si="178"/>
        <v>0</v>
      </c>
      <c r="N781" s="28">
        <f t="shared" si="179"/>
        <v>0</v>
      </c>
      <c r="O781" s="28">
        <f t="shared" si="172"/>
        <v>0</v>
      </c>
      <c r="P781" s="28">
        <f t="shared" si="180"/>
        <v>1.0668726717090388E-3</v>
      </c>
      <c r="Q781" s="13">
        <f t="shared" si="181"/>
        <v>0</v>
      </c>
    </row>
    <row r="782" spans="1:17" x14ac:dyDescent="0.25">
      <c r="A782" s="9">
        <f t="shared" si="168"/>
        <v>38565</v>
      </c>
      <c r="B782" s="18">
        <v>38587</v>
      </c>
      <c r="C782" s="26">
        <v>84.063087463378906</v>
      </c>
      <c r="D782" s="19">
        <v>49.902198791503899</v>
      </c>
      <c r="E782" s="11">
        <f t="shared" si="173"/>
        <v>17</v>
      </c>
      <c r="F782" s="28">
        <f t="shared" si="174"/>
        <v>-1.8794637456280706E-3</v>
      </c>
      <c r="G782" s="28">
        <f t="shared" si="175"/>
        <v>4.5800337017087561E-3</v>
      </c>
      <c r="H782" s="27">
        <f t="shared" si="169"/>
        <v>0</v>
      </c>
      <c r="I782" s="27">
        <f t="shared" si="170"/>
        <v>1</v>
      </c>
      <c r="J782" s="27">
        <f t="shared" si="171"/>
        <v>0</v>
      </c>
      <c r="K782" s="28">
        <f t="shared" si="176"/>
        <v>-1.8794637456280706E-3</v>
      </c>
      <c r="L782" s="28">
        <f t="shared" si="177"/>
        <v>4.5800337017087561E-3</v>
      </c>
      <c r="M782" s="28">
        <f t="shared" si="178"/>
        <v>0</v>
      </c>
      <c r="N782" s="28">
        <f t="shared" si="179"/>
        <v>0</v>
      </c>
      <c r="O782" s="28">
        <f t="shared" si="172"/>
        <v>0</v>
      </c>
      <c r="P782" s="28">
        <f t="shared" si="180"/>
        <v>-6.4594974473368271E-3</v>
      </c>
      <c r="Q782" s="13">
        <f t="shared" si="181"/>
        <v>0</v>
      </c>
    </row>
    <row r="783" spans="1:17" x14ac:dyDescent="0.25">
      <c r="A783" s="9">
        <f t="shared" si="168"/>
        <v>38565</v>
      </c>
      <c r="B783" s="18">
        <v>38588</v>
      </c>
      <c r="C783" s="26">
        <v>83.313537597656193</v>
      </c>
      <c r="D783" s="19">
        <v>49.949909210205</v>
      </c>
      <c r="E783" s="11">
        <f t="shared" si="173"/>
        <v>18</v>
      </c>
      <c r="F783" s="28">
        <f t="shared" si="174"/>
        <v>-8.9565060368626756E-3</v>
      </c>
      <c r="G783" s="28">
        <f t="shared" si="175"/>
        <v>9.5562173471787685E-4</v>
      </c>
      <c r="H783" s="27">
        <f t="shared" si="169"/>
        <v>0</v>
      </c>
      <c r="I783" s="27">
        <f t="shared" si="170"/>
        <v>1</v>
      </c>
      <c r="J783" s="27">
        <f t="shared" si="171"/>
        <v>0</v>
      </c>
      <c r="K783" s="28">
        <f t="shared" si="176"/>
        <v>-8.9565060368626756E-3</v>
      </c>
      <c r="L783" s="28">
        <f t="shared" si="177"/>
        <v>9.5562173471787685E-4</v>
      </c>
      <c r="M783" s="28">
        <f t="shared" si="178"/>
        <v>0</v>
      </c>
      <c r="N783" s="28">
        <f t="shared" si="179"/>
        <v>0</v>
      </c>
      <c r="O783" s="28">
        <f t="shared" si="172"/>
        <v>0</v>
      </c>
      <c r="P783" s="28">
        <f t="shared" si="180"/>
        <v>-9.9121277715805527E-3</v>
      </c>
      <c r="Q783" s="13">
        <f t="shared" si="181"/>
        <v>0</v>
      </c>
    </row>
    <row r="784" spans="1:17" x14ac:dyDescent="0.25">
      <c r="A784" s="9">
        <f t="shared" si="168"/>
        <v>38565</v>
      </c>
      <c r="B784" s="18">
        <v>38589</v>
      </c>
      <c r="C784" s="26">
        <v>83.6160888671875</v>
      </c>
      <c r="D784" s="19">
        <v>50.108982086181598</v>
      </c>
      <c r="E784" s="11">
        <f t="shared" si="173"/>
        <v>19</v>
      </c>
      <c r="F784" s="28">
        <f t="shared" si="174"/>
        <v>3.6248999920462806E-3</v>
      </c>
      <c r="G784" s="28">
        <f t="shared" si="175"/>
        <v>3.1795876994345652E-3</v>
      </c>
      <c r="H784" s="27">
        <f t="shared" si="169"/>
        <v>0</v>
      </c>
      <c r="I784" s="27">
        <f t="shared" si="170"/>
        <v>1</v>
      </c>
      <c r="J784" s="27">
        <f t="shared" si="171"/>
        <v>0</v>
      </c>
      <c r="K784" s="28">
        <f t="shared" si="176"/>
        <v>3.6248999920462806E-3</v>
      </c>
      <c r="L784" s="28">
        <f t="shared" si="177"/>
        <v>3.1795876994345652E-3</v>
      </c>
      <c r="M784" s="28">
        <f t="shared" si="178"/>
        <v>0</v>
      </c>
      <c r="N784" s="28">
        <f t="shared" si="179"/>
        <v>0</v>
      </c>
      <c r="O784" s="28">
        <f t="shared" si="172"/>
        <v>0</v>
      </c>
      <c r="P784" s="28">
        <f t="shared" si="180"/>
        <v>4.4531229261171546E-4</v>
      </c>
      <c r="Q784" s="13">
        <f t="shared" si="181"/>
        <v>0</v>
      </c>
    </row>
    <row r="785" spans="1:17" x14ac:dyDescent="0.25">
      <c r="A785" s="9">
        <f t="shared" si="168"/>
        <v>38565</v>
      </c>
      <c r="B785" s="18">
        <v>38590</v>
      </c>
      <c r="C785" s="26">
        <v>83.045318603515597</v>
      </c>
      <c r="D785" s="19">
        <v>50.093070983886697</v>
      </c>
      <c r="E785" s="11">
        <f t="shared" si="173"/>
        <v>20</v>
      </c>
      <c r="F785" s="28">
        <f t="shared" si="174"/>
        <v>-6.8494860787283946E-3</v>
      </c>
      <c r="G785" s="28">
        <f t="shared" si="175"/>
        <v>-3.17580367689734E-4</v>
      </c>
      <c r="H785" s="27">
        <f t="shared" si="169"/>
        <v>0</v>
      </c>
      <c r="I785" s="27">
        <f t="shared" si="170"/>
        <v>1</v>
      </c>
      <c r="J785" s="27">
        <f t="shared" si="171"/>
        <v>0</v>
      </c>
      <c r="K785" s="28">
        <f t="shared" si="176"/>
        <v>-6.8494860787283946E-3</v>
      </c>
      <c r="L785" s="28">
        <f t="shared" si="177"/>
        <v>-3.17580367689734E-4</v>
      </c>
      <c r="M785" s="28">
        <f t="shared" si="178"/>
        <v>0</v>
      </c>
      <c r="N785" s="28">
        <f t="shared" si="179"/>
        <v>0</v>
      </c>
      <c r="O785" s="28">
        <f t="shared" si="172"/>
        <v>0</v>
      </c>
      <c r="P785" s="28">
        <f t="shared" si="180"/>
        <v>-6.5319057110386604E-3</v>
      </c>
      <c r="Q785" s="13">
        <f t="shared" si="181"/>
        <v>0</v>
      </c>
    </row>
    <row r="786" spans="1:17" x14ac:dyDescent="0.25">
      <c r="A786" s="9">
        <f t="shared" si="168"/>
        <v>38565</v>
      </c>
      <c r="B786" s="18">
        <v>38593</v>
      </c>
      <c r="C786" s="26">
        <v>83.684875488281193</v>
      </c>
      <c r="D786" s="19">
        <v>50.156719207763601</v>
      </c>
      <c r="E786" s="11">
        <f t="shared" si="173"/>
        <v>21</v>
      </c>
      <c r="F786" s="28">
        <f t="shared" si="174"/>
        <v>7.6717960425087741E-3</v>
      </c>
      <c r="G786" s="28">
        <f t="shared" si="175"/>
        <v>1.2697928306340091E-3</v>
      </c>
      <c r="H786" s="27">
        <f t="shared" si="169"/>
        <v>0</v>
      </c>
      <c r="I786" s="27">
        <f t="shared" si="170"/>
        <v>1</v>
      </c>
      <c r="J786" s="27">
        <f t="shared" si="171"/>
        <v>0</v>
      </c>
      <c r="K786" s="28">
        <f t="shared" si="176"/>
        <v>7.6717960425087741E-3</v>
      </c>
      <c r="L786" s="28">
        <f t="shared" si="177"/>
        <v>1.2697928306340091E-3</v>
      </c>
      <c r="M786" s="28">
        <f t="shared" si="178"/>
        <v>0</v>
      </c>
      <c r="N786" s="28">
        <f t="shared" si="179"/>
        <v>0</v>
      </c>
      <c r="O786" s="28">
        <f t="shared" si="172"/>
        <v>0</v>
      </c>
      <c r="P786" s="28">
        <f t="shared" si="180"/>
        <v>6.402003211874765E-3</v>
      </c>
      <c r="Q786" s="13">
        <f t="shared" si="181"/>
        <v>0</v>
      </c>
    </row>
    <row r="787" spans="1:17" x14ac:dyDescent="0.25">
      <c r="A787" s="9">
        <f t="shared" si="168"/>
        <v>38565</v>
      </c>
      <c r="B787" s="18">
        <v>38594</v>
      </c>
      <c r="C787" s="26">
        <v>83.244697570800696</v>
      </c>
      <c r="D787" s="19">
        <v>50.474845886230398</v>
      </c>
      <c r="E787" s="11">
        <f t="shared" si="173"/>
        <v>22</v>
      </c>
      <c r="F787" s="28">
        <f t="shared" si="174"/>
        <v>-5.2738281138027402E-3</v>
      </c>
      <c r="G787" s="28">
        <f t="shared" si="175"/>
        <v>6.3226232831303892E-3</v>
      </c>
      <c r="H787" s="27">
        <f t="shared" si="169"/>
        <v>0</v>
      </c>
      <c r="I787" s="27">
        <f t="shared" si="170"/>
        <v>1</v>
      </c>
      <c r="J787" s="27">
        <f t="shared" si="171"/>
        <v>0</v>
      </c>
      <c r="K787" s="28">
        <f t="shared" si="176"/>
        <v>-5.2738281138027402E-3</v>
      </c>
      <c r="L787" s="28">
        <f t="shared" si="177"/>
        <v>6.3226232831303892E-3</v>
      </c>
      <c r="M787" s="28">
        <f t="shared" si="178"/>
        <v>0</v>
      </c>
      <c r="N787" s="28">
        <f t="shared" si="179"/>
        <v>0</v>
      </c>
      <c r="O787" s="28">
        <f t="shared" si="172"/>
        <v>0</v>
      </c>
      <c r="P787" s="28">
        <f t="shared" si="180"/>
        <v>-1.1596451396933129E-2</v>
      </c>
      <c r="Q787" s="13">
        <f t="shared" si="181"/>
        <v>0</v>
      </c>
    </row>
    <row r="788" spans="1:17" x14ac:dyDescent="0.25">
      <c r="A788" s="9">
        <f t="shared" si="168"/>
        <v>38565</v>
      </c>
      <c r="B788" s="18">
        <v>38595</v>
      </c>
      <c r="C788" s="26">
        <v>84.296890258789006</v>
      </c>
      <c r="D788" s="19">
        <v>50.8990478515625</v>
      </c>
      <c r="E788" s="11">
        <f t="shared" si="173"/>
        <v>23</v>
      </c>
      <c r="F788" s="28">
        <f t="shared" si="174"/>
        <v>1.2560541356214721E-2</v>
      </c>
      <c r="G788" s="28">
        <f t="shared" si="175"/>
        <v>8.3691062004668595E-3</v>
      </c>
      <c r="H788" s="27">
        <f t="shared" si="169"/>
        <v>0</v>
      </c>
      <c r="I788" s="27">
        <f t="shared" si="170"/>
        <v>1</v>
      </c>
      <c r="J788" s="27">
        <f t="shared" si="171"/>
        <v>0</v>
      </c>
      <c r="K788" s="28">
        <f t="shared" si="176"/>
        <v>1.2560541356214721E-2</v>
      </c>
      <c r="L788" s="28">
        <f t="shared" si="177"/>
        <v>8.3691062004668595E-3</v>
      </c>
      <c r="M788" s="28">
        <f t="shared" si="178"/>
        <v>0</v>
      </c>
      <c r="N788" s="28">
        <f t="shared" si="179"/>
        <v>0</v>
      </c>
      <c r="O788" s="28">
        <f t="shared" si="172"/>
        <v>0</v>
      </c>
      <c r="P788" s="28">
        <f t="shared" si="180"/>
        <v>4.1914351557478611E-3</v>
      </c>
      <c r="Q788" s="13">
        <f t="shared" si="181"/>
        <v>0</v>
      </c>
    </row>
    <row r="789" spans="1:17" x14ac:dyDescent="0.25">
      <c r="A789" s="9">
        <f t="shared" si="168"/>
        <v>38596</v>
      </c>
      <c r="B789" s="18">
        <v>38596</v>
      </c>
      <c r="C789" s="26">
        <v>84.235015869140597</v>
      </c>
      <c r="D789" s="19">
        <v>50.592578887939403</v>
      </c>
      <c r="E789" s="11">
        <f t="shared" si="173"/>
        <v>1</v>
      </c>
      <c r="F789" s="28">
        <f t="shared" si="174"/>
        <v>-7.3427511561471425E-4</v>
      </c>
      <c r="G789" s="28">
        <f t="shared" si="175"/>
        <v>-6.0393138816071156E-3</v>
      </c>
      <c r="H789" s="27">
        <f t="shared" si="169"/>
        <v>1</v>
      </c>
      <c r="I789" s="27">
        <f t="shared" si="170"/>
        <v>0</v>
      </c>
      <c r="J789" s="27">
        <f t="shared" si="171"/>
        <v>1</v>
      </c>
      <c r="K789" s="28">
        <f t="shared" si="176"/>
        <v>0</v>
      </c>
      <c r="L789" s="28">
        <f t="shared" si="177"/>
        <v>0</v>
      </c>
      <c r="M789" s="28">
        <f t="shared" si="178"/>
        <v>-7.3427511561471425E-4</v>
      </c>
      <c r="N789" s="28">
        <f t="shared" si="179"/>
        <v>-6.0393138816071156E-3</v>
      </c>
      <c r="O789" s="28">
        <f t="shared" si="172"/>
        <v>5.3050387659924012E-3</v>
      </c>
      <c r="P789" s="28">
        <f t="shared" si="180"/>
        <v>0</v>
      </c>
      <c r="Q789" s="13">
        <f t="shared" si="181"/>
        <v>5.3050387659924012E-3</v>
      </c>
    </row>
    <row r="790" spans="1:17" x14ac:dyDescent="0.25">
      <c r="A790" s="9">
        <f t="shared" si="168"/>
        <v>38596</v>
      </c>
      <c r="B790" s="18">
        <v>38597</v>
      </c>
      <c r="C790" s="26">
        <v>84.083709716796804</v>
      </c>
      <c r="D790" s="19">
        <v>50.635108947753899</v>
      </c>
      <c r="E790" s="11">
        <f t="shared" si="173"/>
        <v>2</v>
      </c>
      <c r="F790" s="28">
        <f t="shared" si="174"/>
        <v>-1.7978533591239037E-3</v>
      </c>
      <c r="G790" s="28">
        <f t="shared" si="175"/>
        <v>8.4028516755204404E-4</v>
      </c>
      <c r="H790" s="27">
        <f t="shared" si="169"/>
        <v>1</v>
      </c>
      <c r="I790" s="27">
        <f t="shared" si="170"/>
        <v>0</v>
      </c>
      <c r="J790" s="27">
        <f t="shared" si="171"/>
        <v>1</v>
      </c>
      <c r="K790" s="28">
        <f t="shared" si="176"/>
        <v>0</v>
      </c>
      <c r="L790" s="28">
        <f t="shared" si="177"/>
        <v>0</v>
      </c>
      <c r="M790" s="28">
        <f t="shared" si="178"/>
        <v>-1.7978533591239037E-3</v>
      </c>
      <c r="N790" s="28">
        <f t="shared" si="179"/>
        <v>8.4028516755204404E-4</v>
      </c>
      <c r="O790" s="28">
        <f t="shared" si="172"/>
        <v>-2.6381385266759476E-3</v>
      </c>
      <c r="P790" s="28">
        <f t="shared" si="180"/>
        <v>0</v>
      </c>
      <c r="Q790" s="13">
        <f t="shared" si="181"/>
        <v>-2.6381385266759476E-3</v>
      </c>
    </row>
    <row r="791" spans="1:17" x14ac:dyDescent="0.25">
      <c r="A791" s="9">
        <f t="shared" si="168"/>
        <v>38596</v>
      </c>
      <c r="B791" s="18">
        <v>38601</v>
      </c>
      <c r="C791" s="26">
        <v>85.067123413085895</v>
      </c>
      <c r="D791" s="19">
        <v>50.278652191162102</v>
      </c>
      <c r="E791" s="11">
        <f t="shared" si="173"/>
        <v>3</v>
      </c>
      <c r="F791" s="28">
        <f t="shared" si="174"/>
        <v>1.1627785193879707E-2</v>
      </c>
      <c r="G791" s="28">
        <f t="shared" si="175"/>
        <v>-7.0646111113668898E-3</v>
      </c>
      <c r="H791" s="27">
        <f t="shared" si="169"/>
        <v>1</v>
      </c>
      <c r="I791" s="27">
        <f t="shared" si="170"/>
        <v>0</v>
      </c>
      <c r="J791" s="27">
        <f t="shared" si="171"/>
        <v>1</v>
      </c>
      <c r="K791" s="28">
        <f t="shared" si="176"/>
        <v>0</v>
      </c>
      <c r="L791" s="28">
        <f t="shared" si="177"/>
        <v>0</v>
      </c>
      <c r="M791" s="28">
        <f t="shared" si="178"/>
        <v>1.1627785193879707E-2</v>
      </c>
      <c r="N791" s="28">
        <f t="shared" si="179"/>
        <v>-7.0646111113668898E-3</v>
      </c>
      <c r="O791" s="28">
        <f t="shared" si="172"/>
        <v>1.8692396305246599E-2</v>
      </c>
      <c r="P791" s="28">
        <f t="shared" si="180"/>
        <v>0</v>
      </c>
      <c r="Q791" s="13">
        <f t="shared" si="181"/>
        <v>1.8692396305246599E-2</v>
      </c>
    </row>
    <row r="792" spans="1:17" x14ac:dyDescent="0.25">
      <c r="A792" s="9">
        <f t="shared" si="168"/>
        <v>38596</v>
      </c>
      <c r="B792" s="18">
        <v>38602</v>
      </c>
      <c r="C792" s="26">
        <v>85.211517333984304</v>
      </c>
      <c r="D792" s="19">
        <v>49.805068969726499</v>
      </c>
      <c r="E792" s="11">
        <f t="shared" si="173"/>
        <v>4</v>
      </c>
      <c r="F792" s="28">
        <f t="shared" si="174"/>
        <v>1.6959726114233486E-3</v>
      </c>
      <c r="G792" s="28">
        <f t="shared" si="175"/>
        <v>-9.4638119085500207E-3</v>
      </c>
      <c r="H792" s="27">
        <f t="shared" si="169"/>
        <v>1</v>
      </c>
      <c r="I792" s="27">
        <f t="shared" si="170"/>
        <v>0</v>
      </c>
      <c r="J792" s="27">
        <f t="shared" si="171"/>
        <v>1</v>
      </c>
      <c r="K792" s="28">
        <f t="shared" si="176"/>
        <v>0</v>
      </c>
      <c r="L792" s="28">
        <f t="shared" si="177"/>
        <v>0</v>
      </c>
      <c r="M792" s="28">
        <f t="shared" si="178"/>
        <v>1.6959726114233486E-3</v>
      </c>
      <c r="N792" s="28">
        <f t="shared" si="179"/>
        <v>-9.4638119085500207E-3</v>
      </c>
      <c r="O792" s="28">
        <f t="shared" si="172"/>
        <v>1.1159784519973369E-2</v>
      </c>
      <c r="P792" s="28">
        <f t="shared" si="180"/>
        <v>0</v>
      </c>
      <c r="Q792" s="13">
        <f t="shared" si="181"/>
        <v>1.1159784519973369E-2</v>
      </c>
    </row>
    <row r="793" spans="1:17" x14ac:dyDescent="0.25">
      <c r="A793" s="9">
        <f t="shared" si="168"/>
        <v>38596</v>
      </c>
      <c r="B793" s="18">
        <v>38603</v>
      </c>
      <c r="C793" s="26">
        <v>84.929595947265597</v>
      </c>
      <c r="D793" s="19">
        <v>49.858268737792898</v>
      </c>
      <c r="E793" s="11">
        <f t="shared" si="173"/>
        <v>5</v>
      </c>
      <c r="F793" s="28">
        <f t="shared" si="174"/>
        <v>-3.3139743745264475E-3</v>
      </c>
      <c r="G793" s="28">
        <f t="shared" si="175"/>
        <v>1.0675896341217376E-3</v>
      </c>
      <c r="H793" s="27">
        <f t="shared" si="169"/>
        <v>1</v>
      </c>
      <c r="I793" s="27">
        <f t="shared" si="170"/>
        <v>0</v>
      </c>
      <c r="J793" s="27">
        <f t="shared" si="171"/>
        <v>1</v>
      </c>
      <c r="K793" s="28">
        <f t="shared" si="176"/>
        <v>0</v>
      </c>
      <c r="L793" s="28">
        <f t="shared" si="177"/>
        <v>0</v>
      </c>
      <c r="M793" s="28">
        <f t="shared" si="178"/>
        <v>-3.3139743745264475E-3</v>
      </c>
      <c r="N793" s="28">
        <f t="shared" si="179"/>
        <v>1.0675896341217376E-3</v>
      </c>
      <c r="O793" s="28">
        <f t="shared" si="172"/>
        <v>-4.3815640086481856E-3</v>
      </c>
      <c r="P793" s="28">
        <f t="shared" si="180"/>
        <v>0</v>
      </c>
      <c r="Q793" s="13">
        <f t="shared" si="181"/>
        <v>-4.3815640086481856E-3</v>
      </c>
    </row>
    <row r="794" spans="1:17" x14ac:dyDescent="0.25">
      <c r="A794" s="9">
        <f t="shared" si="168"/>
        <v>38596</v>
      </c>
      <c r="B794" s="18">
        <v>38604</v>
      </c>
      <c r="C794" s="26">
        <v>85.686050415039006</v>
      </c>
      <c r="D794" s="19">
        <v>50.017917633056598</v>
      </c>
      <c r="E794" s="11">
        <f t="shared" si="173"/>
        <v>6</v>
      </c>
      <c r="F794" s="28">
        <f t="shared" si="174"/>
        <v>8.8674097671994235E-3</v>
      </c>
      <c r="G794" s="28">
        <f t="shared" si="175"/>
        <v>3.1969388707751957E-3</v>
      </c>
      <c r="H794" s="27">
        <f t="shared" si="169"/>
        <v>1</v>
      </c>
      <c r="I794" s="27">
        <f t="shared" si="170"/>
        <v>0</v>
      </c>
      <c r="J794" s="27">
        <f t="shared" si="171"/>
        <v>0</v>
      </c>
      <c r="K794" s="28">
        <f t="shared" si="176"/>
        <v>0</v>
      </c>
      <c r="L794" s="28">
        <f t="shared" si="177"/>
        <v>0</v>
      </c>
      <c r="M794" s="28">
        <f t="shared" si="178"/>
        <v>0</v>
      </c>
      <c r="N794" s="28">
        <f t="shared" si="179"/>
        <v>0</v>
      </c>
      <c r="O794" s="28">
        <f t="shared" si="172"/>
        <v>5.6704708964242278E-3</v>
      </c>
      <c r="P794" s="28">
        <f t="shared" si="180"/>
        <v>0</v>
      </c>
      <c r="Q794" s="13">
        <f t="shared" si="181"/>
        <v>0</v>
      </c>
    </row>
    <row r="795" spans="1:17" x14ac:dyDescent="0.25">
      <c r="A795" s="9">
        <f t="shared" si="168"/>
        <v>38596</v>
      </c>
      <c r="B795" s="18">
        <v>38607</v>
      </c>
      <c r="C795" s="26">
        <v>85.514083862304602</v>
      </c>
      <c r="D795" s="19">
        <v>49.672039031982401</v>
      </c>
      <c r="E795" s="11">
        <f t="shared" si="173"/>
        <v>7</v>
      </c>
      <c r="F795" s="28">
        <f t="shared" si="174"/>
        <v>-2.0089541552860573E-3</v>
      </c>
      <c r="G795" s="28">
        <f t="shared" si="175"/>
        <v>-6.9391140395559381E-3</v>
      </c>
      <c r="H795" s="27">
        <f t="shared" si="169"/>
        <v>1</v>
      </c>
      <c r="I795" s="27">
        <f t="shared" si="170"/>
        <v>0</v>
      </c>
      <c r="J795" s="27">
        <f t="shared" si="171"/>
        <v>0</v>
      </c>
      <c r="K795" s="28">
        <f t="shared" si="176"/>
        <v>0</v>
      </c>
      <c r="L795" s="28">
        <f t="shared" si="177"/>
        <v>0</v>
      </c>
      <c r="M795" s="28">
        <f t="shared" si="178"/>
        <v>0</v>
      </c>
      <c r="N795" s="28">
        <f t="shared" si="179"/>
        <v>0</v>
      </c>
      <c r="O795" s="28">
        <f t="shared" si="172"/>
        <v>4.9301598842698812E-3</v>
      </c>
      <c r="P795" s="28">
        <f t="shared" si="180"/>
        <v>0</v>
      </c>
      <c r="Q795" s="13">
        <f t="shared" si="181"/>
        <v>0</v>
      </c>
    </row>
    <row r="796" spans="1:17" x14ac:dyDescent="0.25">
      <c r="A796" s="9">
        <f t="shared" si="168"/>
        <v>38596</v>
      </c>
      <c r="B796" s="18">
        <v>38608</v>
      </c>
      <c r="C796" s="26">
        <v>85.039596557617102</v>
      </c>
      <c r="D796" s="19">
        <v>49.932796478271399</v>
      </c>
      <c r="E796" s="11">
        <f t="shared" si="173"/>
        <v>8</v>
      </c>
      <c r="F796" s="28">
        <f t="shared" si="174"/>
        <v>-5.564096039004777E-3</v>
      </c>
      <c r="G796" s="28">
        <f t="shared" si="175"/>
        <v>5.2358510639823339E-3</v>
      </c>
      <c r="H796" s="27">
        <f t="shared" si="169"/>
        <v>1</v>
      </c>
      <c r="I796" s="27">
        <f t="shared" si="170"/>
        <v>0</v>
      </c>
      <c r="J796" s="27">
        <f t="shared" si="171"/>
        <v>0</v>
      </c>
      <c r="K796" s="28">
        <f t="shared" si="176"/>
        <v>0</v>
      </c>
      <c r="L796" s="28">
        <f t="shared" si="177"/>
        <v>0</v>
      </c>
      <c r="M796" s="28">
        <f t="shared" si="178"/>
        <v>0</v>
      </c>
      <c r="N796" s="28">
        <f t="shared" si="179"/>
        <v>0</v>
      </c>
      <c r="O796" s="28">
        <f t="shared" si="172"/>
        <v>-1.0799947102987111E-2</v>
      </c>
      <c r="P796" s="28">
        <f t="shared" si="180"/>
        <v>0</v>
      </c>
      <c r="Q796" s="13">
        <f t="shared" si="181"/>
        <v>0</v>
      </c>
    </row>
    <row r="797" spans="1:17" x14ac:dyDescent="0.25">
      <c r="A797" s="9">
        <f t="shared" si="168"/>
        <v>38596</v>
      </c>
      <c r="B797" s="18">
        <v>38609</v>
      </c>
      <c r="C797" s="26">
        <v>84.730133056640597</v>
      </c>
      <c r="D797" s="19">
        <v>49.741199493408203</v>
      </c>
      <c r="E797" s="11">
        <f t="shared" si="173"/>
        <v>9</v>
      </c>
      <c r="F797" s="28">
        <f t="shared" si="174"/>
        <v>-3.6456893044183214E-3</v>
      </c>
      <c r="G797" s="28">
        <f t="shared" si="175"/>
        <v>-3.8444775686793916E-3</v>
      </c>
      <c r="H797" s="27">
        <f t="shared" si="169"/>
        <v>1</v>
      </c>
      <c r="I797" s="27">
        <f t="shared" si="170"/>
        <v>0</v>
      </c>
      <c r="J797" s="27">
        <f t="shared" si="171"/>
        <v>0</v>
      </c>
      <c r="K797" s="28">
        <f t="shared" si="176"/>
        <v>0</v>
      </c>
      <c r="L797" s="28">
        <f t="shared" si="177"/>
        <v>0</v>
      </c>
      <c r="M797" s="28">
        <f t="shared" si="178"/>
        <v>0</v>
      </c>
      <c r="N797" s="28">
        <f t="shared" si="179"/>
        <v>0</v>
      </c>
      <c r="O797" s="28">
        <f t="shared" si="172"/>
        <v>1.9878826426107015E-4</v>
      </c>
      <c r="P797" s="28">
        <f t="shared" si="180"/>
        <v>0</v>
      </c>
      <c r="Q797" s="13">
        <f t="shared" si="181"/>
        <v>0</v>
      </c>
    </row>
    <row r="798" spans="1:17" x14ac:dyDescent="0.25">
      <c r="A798" s="9">
        <f t="shared" si="168"/>
        <v>38596</v>
      </c>
      <c r="B798" s="18">
        <v>38610</v>
      </c>
      <c r="C798" s="26">
        <v>84.688911437988196</v>
      </c>
      <c r="D798" s="19">
        <v>49.331508636474602</v>
      </c>
      <c r="E798" s="11">
        <f t="shared" si="173"/>
        <v>10</v>
      </c>
      <c r="F798" s="28">
        <f t="shared" si="174"/>
        <v>-4.8662320802026068E-4</v>
      </c>
      <c r="G798" s="28">
        <f t="shared" si="175"/>
        <v>-8.2705560385676283E-3</v>
      </c>
      <c r="H798" s="27">
        <f t="shared" si="169"/>
        <v>1</v>
      </c>
      <c r="I798" s="27">
        <f t="shared" si="170"/>
        <v>0</v>
      </c>
      <c r="J798" s="27">
        <f t="shared" si="171"/>
        <v>0</v>
      </c>
      <c r="K798" s="28">
        <f t="shared" si="176"/>
        <v>0</v>
      </c>
      <c r="L798" s="28">
        <f t="shared" si="177"/>
        <v>0</v>
      </c>
      <c r="M798" s="28">
        <f t="shared" si="178"/>
        <v>0</v>
      </c>
      <c r="N798" s="28">
        <f t="shared" si="179"/>
        <v>0</v>
      </c>
      <c r="O798" s="28">
        <f t="shared" si="172"/>
        <v>7.7839328305473673E-3</v>
      </c>
      <c r="P798" s="28">
        <f t="shared" si="180"/>
        <v>0</v>
      </c>
      <c r="Q798" s="13">
        <f t="shared" si="181"/>
        <v>0</v>
      </c>
    </row>
    <row r="799" spans="1:17" x14ac:dyDescent="0.25">
      <c r="A799" s="9">
        <f t="shared" si="168"/>
        <v>38596</v>
      </c>
      <c r="B799" s="18">
        <v>38611</v>
      </c>
      <c r="C799" s="26">
        <v>85.291099548339801</v>
      </c>
      <c r="D799" s="19">
        <v>49.006870269775298</v>
      </c>
      <c r="E799" s="11">
        <f t="shared" si="173"/>
        <v>11</v>
      </c>
      <c r="F799" s="28">
        <f t="shared" si="174"/>
        <v>7.0854287651172815E-3</v>
      </c>
      <c r="G799" s="28">
        <f t="shared" si="175"/>
        <v>-6.6024994440459055E-3</v>
      </c>
      <c r="H799" s="27">
        <f t="shared" si="169"/>
        <v>1</v>
      </c>
      <c r="I799" s="27">
        <f t="shared" si="170"/>
        <v>0</v>
      </c>
      <c r="J799" s="27">
        <f t="shared" si="171"/>
        <v>0</v>
      </c>
      <c r="K799" s="28">
        <f t="shared" si="176"/>
        <v>0</v>
      </c>
      <c r="L799" s="28">
        <f t="shared" si="177"/>
        <v>0</v>
      </c>
      <c r="M799" s="28">
        <f t="shared" si="178"/>
        <v>0</v>
      </c>
      <c r="N799" s="28">
        <f t="shared" si="179"/>
        <v>0</v>
      </c>
      <c r="O799" s="28">
        <f t="shared" si="172"/>
        <v>1.3687928209163187E-2</v>
      </c>
      <c r="P799" s="28">
        <f t="shared" si="180"/>
        <v>0</v>
      </c>
      <c r="Q799" s="13">
        <f t="shared" si="181"/>
        <v>0</v>
      </c>
    </row>
    <row r="800" spans="1:17" x14ac:dyDescent="0.25">
      <c r="A800" s="9">
        <f t="shared" si="168"/>
        <v>38596</v>
      </c>
      <c r="B800" s="18">
        <v>38614</v>
      </c>
      <c r="C800" s="26">
        <v>85.007949829101506</v>
      </c>
      <c r="D800" s="19">
        <v>49.113330841064403</v>
      </c>
      <c r="E800" s="11">
        <f t="shared" si="173"/>
        <v>12</v>
      </c>
      <c r="F800" s="28">
        <f t="shared" si="174"/>
        <v>-3.3253266085868246E-3</v>
      </c>
      <c r="G800" s="28">
        <f t="shared" si="175"/>
        <v>2.1700039718633045E-3</v>
      </c>
      <c r="H800" s="27">
        <f t="shared" si="169"/>
        <v>1</v>
      </c>
      <c r="I800" s="27">
        <f t="shared" si="170"/>
        <v>0</v>
      </c>
      <c r="J800" s="27">
        <f t="shared" si="171"/>
        <v>0</v>
      </c>
      <c r="K800" s="28">
        <f t="shared" si="176"/>
        <v>0</v>
      </c>
      <c r="L800" s="28">
        <f t="shared" si="177"/>
        <v>0</v>
      </c>
      <c r="M800" s="28">
        <f t="shared" si="178"/>
        <v>0</v>
      </c>
      <c r="N800" s="28">
        <f t="shared" si="179"/>
        <v>0</v>
      </c>
      <c r="O800" s="28">
        <f t="shared" si="172"/>
        <v>-5.4953305804501286E-3</v>
      </c>
      <c r="P800" s="28">
        <f t="shared" si="180"/>
        <v>0</v>
      </c>
      <c r="Q800" s="13">
        <f t="shared" si="181"/>
        <v>0</v>
      </c>
    </row>
    <row r="801" spans="1:17" x14ac:dyDescent="0.25">
      <c r="A801" s="9">
        <f t="shared" si="168"/>
        <v>38596</v>
      </c>
      <c r="B801" s="18">
        <v>38615</v>
      </c>
      <c r="C801" s="26">
        <v>84.289726257324205</v>
      </c>
      <c r="D801" s="19">
        <v>49.241039276122997</v>
      </c>
      <c r="E801" s="11">
        <f t="shared" si="173"/>
        <v>13</v>
      </c>
      <c r="F801" s="28">
        <f t="shared" si="174"/>
        <v>-8.4847931433036563E-3</v>
      </c>
      <c r="G801" s="28">
        <f t="shared" si="175"/>
        <v>2.5969055910316512E-3</v>
      </c>
      <c r="H801" s="27">
        <f t="shared" si="169"/>
        <v>1</v>
      </c>
      <c r="I801" s="27">
        <f t="shared" si="170"/>
        <v>0</v>
      </c>
      <c r="J801" s="27">
        <f t="shared" si="171"/>
        <v>0</v>
      </c>
      <c r="K801" s="28">
        <f t="shared" si="176"/>
        <v>0</v>
      </c>
      <c r="L801" s="28">
        <f t="shared" si="177"/>
        <v>0</v>
      </c>
      <c r="M801" s="28">
        <f t="shared" si="178"/>
        <v>0</v>
      </c>
      <c r="N801" s="28">
        <f t="shared" si="179"/>
        <v>0</v>
      </c>
      <c r="O801" s="28">
        <f t="shared" si="172"/>
        <v>-1.1081698734335307E-2</v>
      </c>
      <c r="P801" s="28">
        <f t="shared" si="180"/>
        <v>0</v>
      </c>
      <c r="Q801" s="13">
        <f t="shared" si="181"/>
        <v>0</v>
      </c>
    </row>
    <row r="802" spans="1:17" x14ac:dyDescent="0.25">
      <c r="A802" s="9">
        <f t="shared" si="168"/>
        <v>38596</v>
      </c>
      <c r="B802" s="18">
        <v>38616</v>
      </c>
      <c r="C802" s="26">
        <v>83.502418518066406</v>
      </c>
      <c r="D802" s="19">
        <v>49.698680877685497</v>
      </c>
      <c r="E802" s="11">
        <f t="shared" si="173"/>
        <v>14</v>
      </c>
      <c r="F802" s="28">
        <f t="shared" si="174"/>
        <v>-9.3843906492190252E-3</v>
      </c>
      <c r="G802" s="28">
        <f t="shared" si="175"/>
        <v>9.2509836215500449E-3</v>
      </c>
      <c r="H802" s="27">
        <f t="shared" si="169"/>
        <v>1</v>
      </c>
      <c r="I802" s="27">
        <f t="shared" si="170"/>
        <v>0</v>
      </c>
      <c r="J802" s="27">
        <f t="shared" si="171"/>
        <v>0</v>
      </c>
      <c r="K802" s="28">
        <f t="shared" si="176"/>
        <v>0</v>
      </c>
      <c r="L802" s="28">
        <f t="shared" si="177"/>
        <v>0</v>
      </c>
      <c r="M802" s="28">
        <f t="shared" si="178"/>
        <v>0</v>
      </c>
      <c r="N802" s="28">
        <f t="shared" si="179"/>
        <v>0</v>
      </c>
      <c r="O802" s="28">
        <f t="shared" si="172"/>
        <v>-1.863537427076907E-2</v>
      </c>
      <c r="P802" s="28">
        <f t="shared" si="180"/>
        <v>0</v>
      </c>
      <c r="Q802" s="13">
        <f t="shared" si="181"/>
        <v>0</v>
      </c>
    </row>
    <row r="803" spans="1:17" x14ac:dyDescent="0.25">
      <c r="A803" s="9">
        <f t="shared" si="168"/>
        <v>38596</v>
      </c>
      <c r="B803" s="18">
        <v>38617</v>
      </c>
      <c r="C803" s="26">
        <v>83.799385070800696</v>
      </c>
      <c r="D803" s="19">
        <v>49.650749206542898</v>
      </c>
      <c r="E803" s="11">
        <f t="shared" si="173"/>
        <v>15</v>
      </c>
      <c r="F803" s="28">
        <f t="shared" si="174"/>
        <v>3.550073678269307E-3</v>
      </c>
      <c r="G803" s="28">
        <f t="shared" si="175"/>
        <v>-9.6491091737267872E-4</v>
      </c>
      <c r="H803" s="27">
        <f t="shared" si="169"/>
        <v>1</v>
      </c>
      <c r="I803" s="27">
        <f t="shared" si="170"/>
        <v>0</v>
      </c>
      <c r="J803" s="27">
        <f t="shared" si="171"/>
        <v>0</v>
      </c>
      <c r="K803" s="28">
        <f t="shared" si="176"/>
        <v>0</v>
      </c>
      <c r="L803" s="28">
        <f t="shared" si="177"/>
        <v>0</v>
      </c>
      <c r="M803" s="28">
        <f t="shared" si="178"/>
        <v>0</v>
      </c>
      <c r="N803" s="28">
        <f t="shared" si="179"/>
        <v>0</v>
      </c>
      <c r="O803" s="28">
        <f t="shared" si="172"/>
        <v>4.5149845956419859E-3</v>
      </c>
      <c r="P803" s="28">
        <f t="shared" si="180"/>
        <v>0</v>
      </c>
      <c r="Q803" s="13">
        <f t="shared" si="181"/>
        <v>0</v>
      </c>
    </row>
    <row r="804" spans="1:17" x14ac:dyDescent="0.25">
      <c r="A804" s="9">
        <f t="shared" si="168"/>
        <v>38596</v>
      </c>
      <c r="B804" s="18">
        <v>38618</v>
      </c>
      <c r="C804" s="26">
        <v>83.868461608886705</v>
      </c>
      <c r="D804" s="19">
        <v>49.278266906738203</v>
      </c>
      <c r="E804" s="11">
        <f t="shared" si="173"/>
        <v>16</v>
      </c>
      <c r="F804" s="28">
        <f t="shared" si="174"/>
        <v>8.2396885702381195E-4</v>
      </c>
      <c r="G804" s="28">
        <f t="shared" si="175"/>
        <v>-7.5303298182505486E-3</v>
      </c>
      <c r="H804" s="27">
        <f t="shared" si="169"/>
        <v>0</v>
      </c>
      <c r="I804" s="27">
        <f t="shared" si="170"/>
        <v>1</v>
      </c>
      <c r="J804" s="27">
        <f t="shared" si="171"/>
        <v>0</v>
      </c>
      <c r="K804" s="28">
        <f t="shared" si="176"/>
        <v>8.2396885702381195E-4</v>
      </c>
      <c r="L804" s="28">
        <f t="shared" si="177"/>
        <v>-7.5303298182505486E-3</v>
      </c>
      <c r="M804" s="28">
        <f t="shared" si="178"/>
        <v>0</v>
      </c>
      <c r="N804" s="28">
        <f t="shared" si="179"/>
        <v>0</v>
      </c>
      <c r="O804" s="28">
        <f t="shared" si="172"/>
        <v>0</v>
      </c>
      <c r="P804" s="28">
        <f t="shared" si="180"/>
        <v>8.3542986752743603E-3</v>
      </c>
      <c r="Q804" s="13">
        <f t="shared" si="181"/>
        <v>0</v>
      </c>
    </row>
    <row r="805" spans="1:17" x14ac:dyDescent="0.25">
      <c r="A805" s="9">
        <f t="shared" si="168"/>
        <v>38596</v>
      </c>
      <c r="B805" s="18">
        <v>38621</v>
      </c>
      <c r="C805" s="26">
        <v>83.965118408203097</v>
      </c>
      <c r="D805" s="19">
        <v>49.054817199707003</v>
      </c>
      <c r="E805" s="11">
        <f t="shared" si="173"/>
        <v>17</v>
      </c>
      <c r="F805" s="28">
        <f t="shared" si="174"/>
        <v>1.1518172941627125E-3</v>
      </c>
      <c r="G805" s="28">
        <f t="shared" si="175"/>
        <v>-4.544759145333672E-3</v>
      </c>
      <c r="H805" s="27">
        <f t="shared" si="169"/>
        <v>0</v>
      </c>
      <c r="I805" s="27">
        <f t="shared" si="170"/>
        <v>1</v>
      </c>
      <c r="J805" s="27">
        <f t="shared" si="171"/>
        <v>0</v>
      </c>
      <c r="K805" s="28">
        <f t="shared" si="176"/>
        <v>1.1518172941627125E-3</v>
      </c>
      <c r="L805" s="28">
        <f t="shared" si="177"/>
        <v>-4.544759145333672E-3</v>
      </c>
      <c r="M805" s="28">
        <f t="shared" si="178"/>
        <v>0</v>
      </c>
      <c r="N805" s="28">
        <f t="shared" si="179"/>
        <v>0</v>
      </c>
      <c r="O805" s="28">
        <f t="shared" si="172"/>
        <v>0</v>
      </c>
      <c r="P805" s="28">
        <f t="shared" si="180"/>
        <v>5.6965764394963847E-3</v>
      </c>
      <c r="Q805" s="13">
        <f t="shared" si="181"/>
        <v>0</v>
      </c>
    </row>
    <row r="806" spans="1:17" x14ac:dyDescent="0.25">
      <c r="A806" s="9">
        <f t="shared" si="168"/>
        <v>38596</v>
      </c>
      <c r="B806" s="18">
        <v>38622</v>
      </c>
      <c r="C806" s="26">
        <v>83.944404602050696</v>
      </c>
      <c r="D806" s="19">
        <v>49.123943328857401</v>
      </c>
      <c r="E806" s="11">
        <f t="shared" si="173"/>
        <v>18</v>
      </c>
      <c r="F806" s="28">
        <f t="shared" si="174"/>
        <v>-2.4672580668590709E-4</v>
      </c>
      <c r="G806" s="28">
        <f t="shared" si="175"/>
        <v>1.4081689400231052E-3</v>
      </c>
      <c r="H806" s="27">
        <f t="shared" si="169"/>
        <v>0</v>
      </c>
      <c r="I806" s="27">
        <f t="shared" si="170"/>
        <v>1</v>
      </c>
      <c r="J806" s="27">
        <f t="shared" si="171"/>
        <v>0</v>
      </c>
      <c r="K806" s="28">
        <f t="shared" si="176"/>
        <v>-2.4672580668590709E-4</v>
      </c>
      <c r="L806" s="28">
        <f t="shared" si="177"/>
        <v>1.4081689400231052E-3</v>
      </c>
      <c r="M806" s="28">
        <f t="shared" si="178"/>
        <v>0</v>
      </c>
      <c r="N806" s="28">
        <f t="shared" si="179"/>
        <v>0</v>
      </c>
      <c r="O806" s="28">
        <f t="shared" si="172"/>
        <v>0</v>
      </c>
      <c r="P806" s="28">
        <f t="shared" si="180"/>
        <v>-1.6548947467090122E-3</v>
      </c>
      <c r="Q806" s="13">
        <f t="shared" si="181"/>
        <v>0</v>
      </c>
    </row>
    <row r="807" spans="1:17" x14ac:dyDescent="0.25">
      <c r="A807" s="9">
        <f t="shared" si="168"/>
        <v>38596</v>
      </c>
      <c r="B807" s="18">
        <v>38623</v>
      </c>
      <c r="C807" s="26">
        <v>84.027282714843693</v>
      </c>
      <c r="D807" s="19">
        <v>49.453861236572202</v>
      </c>
      <c r="E807" s="11">
        <f t="shared" si="173"/>
        <v>19</v>
      </c>
      <c r="F807" s="28">
        <f t="shared" si="174"/>
        <v>9.8681058507385359E-4</v>
      </c>
      <c r="G807" s="28">
        <f t="shared" si="175"/>
        <v>6.6935785590198508E-3</v>
      </c>
      <c r="H807" s="27">
        <f t="shared" si="169"/>
        <v>0</v>
      </c>
      <c r="I807" s="27">
        <f t="shared" si="170"/>
        <v>1</v>
      </c>
      <c r="J807" s="27">
        <f t="shared" si="171"/>
        <v>0</v>
      </c>
      <c r="K807" s="28">
        <f t="shared" si="176"/>
        <v>9.8681058507385359E-4</v>
      </c>
      <c r="L807" s="28">
        <f t="shared" si="177"/>
        <v>6.6935785590198508E-3</v>
      </c>
      <c r="M807" s="28">
        <f t="shared" si="178"/>
        <v>0</v>
      </c>
      <c r="N807" s="28">
        <f t="shared" si="179"/>
        <v>0</v>
      </c>
      <c r="O807" s="28">
        <f t="shared" si="172"/>
        <v>0</v>
      </c>
      <c r="P807" s="28">
        <f t="shared" si="180"/>
        <v>-5.7067679739459974E-3</v>
      </c>
      <c r="Q807" s="13">
        <f t="shared" si="181"/>
        <v>0</v>
      </c>
    </row>
    <row r="808" spans="1:17" x14ac:dyDescent="0.25">
      <c r="A808" s="9">
        <f t="shared" si="168"/>
        <v>38596</v>
      </c>
      <c r="B808" s="18">
        <v>38624</v>
      </c>
      <c r="C808" s="26">
        <v>84.710983276367102</v>
      </c>
      <c r="D808" s="19">
        <v>49.230381011962798</v>
      </c>
      <c r="E808" s="11">
        <f t="shared" si="173"/>
        <v>20</v>
      </c>
      <c r="F808" s="28">
        <f t="shared" si="174"/>
        <v>8.1037256021969286E-3</v>
      </c>
      <c r="G808" s="28">
        <f t="shared" si="175"/>
        <v>-4.529205505380357E-3</v>
      </c>
      <c r="H808" s="27">
        <f t="shared" si="169"/>
        <v>0</v>
      </c>
      <c r="I808" s="27">
        <f t="shared" si="170"/>
        <v>1</v>
      </c>
      <c r="J808" s="27">
        <f t="shared" si="171"/>
        <v>0</v>
      </c>
      <c r="K808" s="28">
        <f t="shared" si="176"/>
        <v>8.1037256021969286E-3</v>
      </c>
      <c r="L808" s="28">
        <f t="shared" si="177"/>
        <v>-4.529205505380357E-3</v>
      </c>
      <c r="M808" s="28">
        <f t="shared" si="178"/>
        <v>0</v>
      </c>
      <c r="N808" s="28">
        <f t="shared" si="179"/>
        <v>0</v>
      </c>
      <c r="O808" s="28">
        <f t="shared" si="172"/>
        <v>0</v>
      </c>
      <c r="P808" s="28">
        <f t="shared" si="180"/>
        <v>1.2632931107577286E-2</v>
      </c>
      <c r="Q808" s="13">
        <f t="shared" si="181"/>
        <v>0</v>
      </c>
    </row>
    <row r="809" spans="1:17" x14ac:dyDescent="0.25">
      <c r="A809" s="9">
        <f t="shared" si="168"/>
        <v>38596</v>
      </c>
      <c r="B809" s="18">
        <v>38625</v>
      </c>
      <c r="C809" s="26">
        <v>84.973411560058594</v>
      </c>
      <c r="D809" s="19">
        <v>49.060115814208899</v>
      </c>
      <c r="E809" s="11">
        <f t="shared" si="173"/>
        <v>21</v>
      </c>
      <c r="F809" s="28">
        <f t="shared" si="174"/>
        <v>3.0931364451771688E-3</v>
      </c>
      <c r="G809" s="28">
        <f t="shared" si="175"/>
        <v>-3.4645336743521142E-3</v>
      </c>
      <c r="H809" s="27">
        <f t="shared" si="169"/>
        <v>0</v>
      </c>
      <c r="I809" s="27">
        <f t="shared" si="170"/>
        <v>1</v>
      </c>
      <c r="J809" s="27">
        <f t="shared" si="171"/>
        <v>0</v>
      </c>
      <c r="K809" s="28">
        <f t="shared" si="176"/>
        <v>3.0931364451771688E-3</v>
      </c>
      <c r="L809" s="28">
        <f t="shared" si="177"/>
        <v>-3.4645336743521142E-3</v>
      </c>
      <c r="M809" s="28">
        <f t="shared" si="178"/>
        <v>0</v>
      </c>
      <c r="N809" s="28">
        <f t="shared" si="179"/>
        <v>0</v>
      </c>
      <c r="O809" s="28">
        <f t="shared" si="172"/>
        <v>0</v>
      </c>
      <c r="P809" s="28">
        <f t="shared" si="180"/>
        <v>6.557670119529283E-3</v>
      </c>
      <c r="Q809" s="13">
        <f t="shared" si="181"/>
        <v>0</v>
      </c>
    </row>
    <row r="810" spans="1:17" x14ac:dyDescent="0.25">
      <c r="A810" s="9">
        <f t="shared" si="168"/>
        <v>38626</v>
      </c>
      <c r="B810" s="18">
        <v>38628</v>
      </c>
      <c r="C810" s="26">
        <v>84.669540405273395</v>
      </c>
      <c r="D810" s="19">
        <v>48.676559448242102</v>
      </c>
      <c r="E810" s="11">
        <f t="shared" si="173"/>
        <v>1</v>
      </c>
      <c r="F810" s="28">
        <f t="shared" si="174"/>
        <v>-3.5824828118065973E-3</v>
      </c>
      <c r="G810" s="28">
        <f t="shared" si="175"/>
        <v>-7.8488107760965979E-3</v>
      </c>
      <c r="H810" s="27">
        <f t="shared" si="169"/>
        <v>1</v>
      </c>
      <c r="I810" s="27">
        <f t="shared" si="170"/>
        <v>0</v>
      </c>
      <c r="J810" s="27">
        <f t="shared" si="171"/>
        <v>1</v>
      </c>
      <c r="K810" s="28">
        <f t="shared" si="176"/>
        <v>0</v>
      </c>
      <c r="L810" s="28">
        <f t="shared" si="177"/>
        <v>0</v>
      </c>
      <c r="M810" s="28">
        <f t="shared" si="178"/>
        <v>-3.5824828118065973E-3</v>
      </c>
      <c r="N810" s="28">
        <f t="shared" si="179"/>
        <v>-7.8488107760965979E-3</v>
      </c>
      <c r="O810" s="28">
        <f t="shared" si="172"/>
        <v>4.2663279642900006E-3</v>
      </c>
      <c r="P810" s="28">
        <f t="shared" si="180"/>
        <v>0</v>
      </c>
      <c r="Q810" s="13">
        <f t="shared" si="181"/>
        <v>4.2663279642900006E-3</v>
      </c>
    </row>
    <row r="811" spans="1:17" x14ac:dyDescent="0.25">
      <c r="A811" s="9">
        <f t="shared" si="168"/>
        <v>38626</v>
      </c>
      <c r="B811" s="18">
        <v>38629</v>
      </c>
      <c r="C811" s="26">
        <v>83.716499328613196</v>
      </c>
      <c r="D811" s="19">
        <v>48.836803436279297</v>
      </c>
      <c r="E811" s="11">
        <f t="shared" si="173"/>
        <v>2</v>
      </c>
      <c r="F811" s="28">
        <f t="shared" si="174"/>
        <v>-1.1319836904915562E-2</v>
      </c>
      <c r="G811" s="28">
        <f t="shared" si="175"/>
        <v>3.2866086768131813E-3</v>
      </c>
      <c r="H811" s="27">
        <f t="shared" si="169"/>
        <v>1</v>
      </c>
      <c r="I811" s="27">
        <f t="shared" si="170"/>
        <v>0</v>
      </c>
      <c r="J811" s="27">
        <f t="shared" si="171"/>
        <v>1</v>
      </c>
      <c r="K811" s="28">
        <f t="shared" si="176"/>
        <v>0</v>
      </c>
      <c r="L811" s="28">
        <f t="shared" si="177"/>
        <v>0</v>
      </c>
      <c r="M811" s="28">
        <f t="shared" si="178"/>
        <v>-1.1319836904915562E-2</v>
      </c>
      <c r="N811" s="28">
        <f t="shared" si="179"/>
        <v>3.2866086768131813E-3</v>
      </c>
      <c r="O811" s="28">
        <f t="shared" si="172"/>
        <v>-1.4606445581728744E-2</v>
      </c>
      <c r="P811" s="28">
        <f t="shared" si="180"/>
        <v>0</v>
      </c>
      <c r="Q811" s="13">
        <f t="shared" si="181"/>
        <v>-1.4606445581728744E-2</v>
      </c>
    </row>
    <row r="812" spans="1:17" x14ac:dyDescent="0.25">
      <c r="A812" s="9">
        <f t="shared" si="168"/>
        <v>38626</v>
      </c>
      <c r="B812" s="18">
        <v>38630</v>
      </c>
      <c r="C812" s="26">
        <v>82.618423461914006</v>
      </c>
      <c r="D812" s="19">
        <v>49.050491333007798</v>
      </c>
      <c r="E812" s="11">
        <f t="shared" si="173"/>
        <v>3</v>
      </c>
      <c r="F812" s="28">
        <f t="shared" si="174"/>
        <v>-1.3203382674726722E-2</v>
      </c>
      <c r="G812" s="28">
        <f t="shared" si="175"/>
        <v>4.3660055510848922E-3</v>
      </c>
      <c r="H812" s="27">
        <f t="shared" si="169"/>
        <v>1</v>
      </c>
      <c r="I812" s="27">
        <f t="shared" si="170"/>
        <v>0</v>
      </c>
      <c r="J812" s="27">
        <f t="shared" si="171"/>
        <v>1</v>
      </c>
      <c r="K812" s="28">
        <f t="shared" si="176"/>
        <v>0</v>
      </c>
      <c r="L812" s="28">
        <f t="shared" si="177"/>
        <v>0</v>
      </c>
      <c r="M812" s="28">
        <f t="shared" si="178"/>
        <v>-1.3203382674726722E-2</v>
      </c>
      <c r="N812" s="28">
        <f t="shared" si="179"/>
        <v>4.3660055510848922E-3</v>
      </c>
      <c r="O812" s="28">
        <f t="shared" si="172"/>
        <v>-1.7569388225811614E-2</v>
      </c>
      <c r="P812" s="28">
        <f t="shared" si="180"/>
        <v>0</v>
      </c>
      <c r="Q812" s="13">
        <f t="shared" si="181"/>
        <v>-1.7569388225811614E-2</v>
      </c>
    </row>
    <row r="813" spans="1:17" x14ac:dyDescent="0.25">
      <c r="A813" s="9">
        <f t="shared" si="168"/>
        <v>38626</v>
      </c>
      <c r="B813" s="18">
        <v>38631</v>
      </c>
      <c r="C813" s="26">
        <v>82.321456909179602</v>
      </c>
      <c r="D813" s="19">
        <v>48.863529205322202</v>
      </c>
      <c r="E813" s="11">
        <f t="shared" si="173"/>
        <v>4</v>
      </c>
      <c r="F813" s="28">
        <f t="shared" si="174"/>
        <v>-3.6009105008725116E-3</v>
      </c>
      <c r="G813" s="28">
        <f t="shared" si="175"/>
        <v>-3.8189087503491003E-3</v>
      </c>
      <c r="H813" s="27">
        <f t="shared" si="169"/>
        <v>1</v>
      </c>
      <c r="I813" s="27">
        <f t="shared" si="170"/>
        <v>0</v>
      </c>
      <c r="J813" s="27">
        <f t="shared" si="171"/>
        <v>1</v>
      </c>
      <c r="K813" s="28">
        <f t="shared" si="176"/>
        <v>0</v>
      </c>
      <c r="L813" s="28">
        <f t="shared" si="177"/>
        <v>0</v>
      </c>
      <c r="M813" s="28">
        <f t="shared" si="178"/>
        <v>-3.6009105008725116E-3</v>
      </c>
      <c r="N813" s="28">
        <f t="shared" si="179"/>
        <v>-3.8189087503491003E-3</v>
      </c>
      <c r="O813" s="28">
        <f t="shared" si="172"/>
        <v>2.1799824947658876E-4</v>
      </c>
      <c r="P813" s="28">
        <f t="shared" si="180"/>
        <v>0</v>
      </c>
      <c r="Q813" s="13">
        <f t="shared" si="181"/>
        <v>2.1799824947658876E-4</v>
      </c>
    </row>
    <row r="814" spans="1:17" x14ac:dyDescent="0.25">
      <c r="A814" s="9">
        <f t="shared" si="168"/>
        <v>38626</v>
      </c>
      <c r="B814" s="18">
        <v>38632</v>
      </c>
      <c r="C814" s="26">
        <v>82.604591369628906</v>
      </c>
      <c r="D814" s="19">
        <v>49.0611763000488</v>
      </c>
      <c r="E814" s="11">
        <f t="shared" si="173"/>
        <v>5</v>
      </c>
      <c r="F814" s="28">
        <f t="shared" si="174"/>
        <v>3.4334750823684125E-3</v>
      </c>
      <c r="G814" s="28">
        <f t="shared" si="175"/>
        <v>4.0367211133639181E-3</v>
      </c>
      <c r="H814" s="27">
        <f t="shared" si="169"/>
        <v>1</v>
      </c>
      <c r="I814" s="27">
        <f t="shared" si="170"/>
        <v>0</v>
      </c>
      <c r="J814" s="27">
        <f t="shared" si="171"/>
        <v>1</v>
      </c>
      <c r="K814" s="28">
        <f t="shared" si="176"/>
        <v>0</v>
      </c>
      <c r="L814" s="28">
        <f t="shared" si="177"/>
        <v>0</v>
      </c>
      <c r="M814" s="28">
        <f t="shared" si="178"/>
        <v>3.4334750823684125E-3</v>
      </c>
      <c r="N814" s="28">
        <f t="shared" si="179"/>
        <v>4.0367211133639181E-3</v>
      </c>
      <c r="O814" s="28">
        <f t="shared" si="172"/>
        <v>-6.0324603099550563E-4</v>
      </c>
      <c r="P814" s="28">
        <f t="shared" si="180"/>
        <v>0</v>
      </c>
      <c r="Q814" s="13">
        <f t="shared" si="181"/>
        <v>-6.0324603099550563E-4</v>
      </c>
    </row>
    <row r="815" spans="1:17" x14ac:dyDescent="0.25">
      <c r="A815" s="9">
        <f t="shared" si="168"/>
        <v>38626</v>
      </c>
      <c r="B815" s="18">
        <v>38635</v>
      </c>
      <c r="C815" s="26">
        <v>81.9071044921875</v>
      </c>
      <c r="D815" s="19">
        <v>49.029144287109297</v>
      </c>
      <c r="E815" s="11">
        <f t="shared" si="173"/>
        <v>6</v>
      </c>
      <c r="F815" s="28">
        <f t="shared" si="174"/>
        <v>-8.4795315376705958E-3</v>
      </c>
      <c r="G815" s="28">
        <f t="shared" si="175"/>
        <v>-6.5311263917542674E-4</v>
      </c>
      <c r="H815" s="27">
        <f t="shared" si="169"/>
        <v>1</v>
      </c>
      <c r="I815" s="27">
        <f t="shared" si="170"/>
        <v>0</v>
      </c>
      <c r="J815" s="27">
        <f t="shared" si="171"/>
        <v>0</v>
      </c>
      <c r="K815" s="28">
        <f t="shared" si="176"/>
        <v>0</v>
      </c>
      <c r="L815" s="28">
        <f t="shared" si="177"/>
        <v>0</v>
      </c>
      <c r="M815" s="28">
        <f t="shared" si="178"/>
        <v>0</v>
      </c>
      <c r="N815" s="28">
        <f t="shared" si="179"/>
        <v>0</v>
      </c>
      <c r="O815" s="28">
        <f t="shared" si="172"/>
        <v>-7.8264188984951688E-3</v>
      </c>
      <c r="P815" s="28">
        <f t="shared" si="180"/>
        <v>0</v>
      </c>
      <c r="Q815" s="13">
        <f t="shared" si="181"/>
        <v>0</v>
      </c>
    </row>
    <row r="816" spans="1:17" x14ac:dyDescent="0.25">
      <c r="A816" s="9">
        <f t="shared" si="168"/>
        <v>38626</v>
      </c>
      <c r="B816" s="18">
        <v>38636</v>
      </c>
      <c r="C816" s="26">
        <v>81.789688110351506</v>
      </c>
      <c r="D816" s="19">
        <v>48.927623748779297</v>
      </c>
      <c r="E816" s="11">
        <f t="shared" si="173"/>
        <v>7</v>
      </c>
      <c r="F816" s="28">
        <f t="shared" si="174"/>
        <v>-1.43455959161784E-3</v>
      </c>
      <c r="G816" s="28">
        <f t="shared" si="175"/>
        <v>-2.0727628465667535E-3</v>
      </c>
      <c r="H816" s="27">
        <f t="shared" si="169"/>
        <v>1</v>
      </c>
      <c r="I816" s="27">
        <f t="shared" si="170"/>
        <v>0</v>
      </c>
      <c r="J816" s="27">
        <f t="shared" si="171"/>
        <v>0</v>
      </c>
      <c r="K816" s="28">
        <f t="shared" si="176"/>
        <v>0</v>
      </c>
      <c r="L816" s="28">
        <f t="shared" si="177"/>
        <v>0</v>
      </c>
      <c r="M816" s="28">
        <f t="shared" si="178"/>
        <v>0</v>
      </c>
      <c r="N816" s="28">
        <f t="shared" si="179"/>
        <v>0</v>
      </c>
      <c r="O816" s="28">
        <f t="shared" si="172"/>
        <v>6.3820325494891349E-4</v>
      </c>
      <c r="P816" s="28">
        <f t="shared" si="180"/>
        <v>0</v>
      </c>
      <c r="Q816" s="13">
        <f t="shared" si="181"/>
        <v>0</v>
      </c>
    </row>
    <row r="817" spans="1:17" x14ac:dyDescent="0.25">
      <c r="A817" s="9">
        <f t="shared" si="168"/>
        <v>38626</v>
      </c>
      <c r="B817" s="18">
        <v>38637</v>
      </c>
      <c r="C817" s="26">
        <v>81.147392272949205</v>
      </c>
      <c r="D817" s="19">
        <v>48.452194213867102</v>
      </c>
      <c r="E817" s="11">
        <f t="shared" si="173"/>
        <v>8</v>
      </c>
      <c r="F817" s="28">
        <f t="shared" si="174"/>
        <v>-7.8840146497840321E-3</v>
      </c>
      <c r="G817" s="28">
        <f t="shared" si="175"/>
        <v>-9.7645142980983656E-3</v>
      </c>
      <c r="H817" s="27">
        <f t="shared" si="169"/>
        <v>1</v>
      </c>
      <c r="I817" s="27">
        <f t="shared" si="170"/>
        <v>0</v>
      </c>
      <c r="J817" s="27">
        <f t="shared" si="171"/>
        <v>0</v>
      </c>
      <c r="K817" s="28">
        <f t="shared" si="176"/>
        <v>0</v>
      </c>
      <c r="L817" s="28">
        <f t="shared" si="177"/>
        <v>0</v>
      </c>
      <c r="M817" s="28">
        <f t="shared" si="178"/>
        <v>0</v>
      </c>
      <c r="N817" s="28">
        <f t="shared" si="179"/>
        <v>0</v>
      </c>
      <c r="O817" s="28">
        <f t="shared" si="172"/>
        <v>1.8804996483143335E-3</v>
      </c>
      <c r="P817" s="28">
        <f t="shared" si="180"/>
        <v>0</v>
      </c>
      <c r="Q817" s="13">
        <f t="shared" si="181"/>
        <v>0</v>
      </c>
    </row>
    <row r="818" spans="1:17" x14ac:dyDescent="0.25">
      <c r="A818" s="9">
        <f t="shared" si="168"/>
        <v>38626</v>
      </c>
      <c r="B818" s="18">
        <v>38638</v>
      </c>
      <c r="C818" s="26">
        <v>81.099067687988196</v>
      </c>
      <c r="D818" s="19">
        <v>48.275913238525298</v>
      </c>
      <c r="E818" s="11">
        <f t="shared" si="173"/>
        <v>9</v>
      </c>
      <c r="F818" s="28">
        <f t="shared" si="174"/>
        <v>-5.956935689277594E-4</v>
      </c>
      <c r="G818" s="28">
        <f t="shared" si="175"/>
        <v>-3.6448799660110279E-3</v>
      </c>
      <c r="H818" s="27">
        <f t="shared" si="169"/>
        <v>1</v>
      </c>
      <c r="I818" s="27">
        <f t="shared" si="170"/>
        <v>0</v>
      </c>
      <c r="J818" s="27">
        <f t="shared" si="171"/>
        <v>0</v>
      </c>
      <c r="K818" s="28">
        <f t="shared" si="176"/>
        <v>0</v>
      </c>
      <c r="L818" s="28">
        <f t="shared" si="177"/>
        <v>0</v>
      </c>
      <c r="M818" s="28">
        <f t="shared" si="178"/>
        <v>0</v>
      </c>
      <c r="N818" s="28">
        <f t="shared" si="179"/>
        <v>0</v>
      </c>
      <c r="O818" s="28">
        <f t="shared" si="172"/>
        <v>3.0491863970832683E-3</v>
      </c>
      <c r="P818" s="28">
        <f t="shared" si="180"/>
        <v>0</v>
      </c>
      <c r="Q818" s="13">
        <f t="shared" si="181"/>
        <v>0</v>
      </c>
    </row>
    <row r="819" spans="1:17" x14ac:dyDescent="0.25">
      <c r="A819" s="9">
        <f t="shared" si="168"/>
        <v>38626</v>
      </c>
      <c r="B819" s="18">
        <v>38639</v>
      </c>
      <c r="C819" s="26">
        <v>81.955436706542898</v>
      </c>
      <c r="D819" s="19">
        <v>48.201114654541001</v>
      </c>
      <c r="E819" s="11">
        <f t="shared" si="173"/>
        <v>10</v>
      </c>
      <c r="F819" s="28">
        <f t="shared" si="174"/>
        <v>1.0504179518074983E-2</v>
      </c>
      <c r="G819" s="28">
        <f t="shared" si="175"/>
        <v>-1.5505991551498378E-3</v>
      </c>
      <c r="H819" s="27">
        <f t="shared" si="169"/>
        <v>1</v>
      </c>
      <c r="I819" s="27">
        <f t="shared" si="170"/>
        <v>0</v>
      </c>
      <c r="J819" s="27">
        <f t="shared" si="171"/>
        <v>0</v>
      </c>
      <c r="K819" s="28">
        <f t="shared" si="176"/>
        <v>0</v>
      </c>
      <c r="L819" s="28">
        <f t="shared" si="177"/>
        <v>0</v>
      </c>
      <c r="M819" s="28">
        <f t="shared" si="178"/>
        <v>0</v>
      </c>
      <c r="N819" s="28">
        <f t="shared" si="179"/>
        <v>0</v>
      </c>
      <c r="O819" s="28">
        <f t="shared" si="172"/>
        <v>1.205477867322482E-2</v>
      </c>
      <c r="P819" s="28">
        <f t="shared" si="180"/>
        <v>0</v>
      </c>
      <c r="Q819" s="13">
        <f t="shared" si="181"/>
        <v>0</v>
      </c>
    </row>
    <row r="820" spans="1:17" x14ac:dyDescent="0.25">
      <c r="A820" s="9">
        <f t="shared" si="168"/>
        <v>38626</v>
      </c>
      <c r="B820" s="18">
        <v>38642</v>
      </c>
      <c r="C820" s="26">
        <v>82.259292602539006</v>
      </c>
      <c r="D820" s="19">
        <v>48.1904487609863</v>
      </c>
      <c r="E820" s="11">
        <f t="shared" si="173"/>
        <v>11</v>
      </c>
      <c r="F820" s="28">
        <f t="shared" si="174"/>
        <v>3.7007184928910357E-3</v>
      </c>
      <c r="G820" s="28">
        <f t="shared" si="175"/>
        <v>-2.2130346723921206E-4</v>
      </c>
      <c r="H820" s="27">
        <f t="shared" si="169"/>
        <v>1</v>
      </c>
      <c r="I820" s="27">
        <f t="shared" si="170"/>
        <v>0</v>
      </c>
      <c r="J820" s="27">
        <f t="shared" si="171"/>
        <v>0</v>
      </c>
      <c r="K820" s="28">
        <f t="shared" si="176"/>
        <v>0</v>
      </c>
      <c r="L820" s="28">
        <f t="shared" si="177"/>
        <v>0</v>
      </c>
      <c r="M820" s="28">
        <f t="shared" si="178"/>
        <v>0</v>
      </c>
      <c r="N820" s="28">
        <f t="shared" si="179"/>
        <v>0</v>
      </c>
      <c r="O820" s="28">
        <f t="shared" si="172"/>
        <v>3.9220219601302474E-3</v>
      </c>
      <c r="P820" s="28">
        <f t="shared" si="180"/>
        <v>0</v>
      </c>
      <c r="Q820" s="13">
        <f t="shared" si="181"/>
        <v>0</v>
      </c>
    </row>
    <row r="821" spans="1:17" x14ac:dyDescent="0.25">
      <c r="A821" s="9">
        <f t="shared" si="168"/>
        <v>38626</v>
      </c>
      <c r="B821" s="18">
        <v>38643</v>
      </c>
      <c r="C821" s="26">
        <v>81.368400573730398</v>
      </c>
      <c r="D821" s="19">
        <v>48.243843078613203</v>
      </c>
      <c r="E821" s="11">
        <f t="shared" si="173"/>
        <v>12</v>
      </c>
      <c r="F821" s="28">
        <f t="shared" si="174"/>
        <v>-1.0889364934100802E-2</v>
      </c>
      <c r="G821" s="28">
        <f t="shared" si="175"/>
        <v>1.1073721197029892E-3</v>
      </c>
      <c r="H821" s="27">
        <f t="shared" si="169"/>
        <v>1</v>
      </c>
      <c r="I821" s="27">
        <f t="shared" si="170"/>
        <v>0</v>
      </c>
      <c r="J821" s="27">
        <f t="shared" si="171"/>
        <v>0</v>
      </c>
      <c r="K821" s="28">
        <f t="shared" si="176"/>
        <v>0</v>
      </c>
      <c r="L821" s="28">
        <f t="shared" si="177"/>
        <v>0</v>
      </c>
      <c r="M821" s="28">
        <f t="shared" si="178"/>
        <v>0</v>
      </c>
      <c r="N821" s="28">
        <f t="shared" si="179"/>
        <v>0</v>
      </c>
      <c r="O821" s="28">
        <f t="shared" si="172"/>
        <v>-1.1996737053803792E-2</v>
      </c>
      <c r="P821" s="28">
        <f t="shared" si="180"/>
        <v>0</v>
      </c>
      <c r="Q821" s="13">
        <f t="shared" si="181"/>
        <v>0</v>
      </c>
    </row>
    <row r="822" spans="1:17" x14ac:dyDescent="0.25">
      <c r="A822" s="9">
        <f t="shared" si="168"/>
        <v>38626</v>
      </c>
      <c r="B822" s="18">
        <v>38644</v>
      </c>
      <c r="C822" s="26">
        <v>82.721984863281193</v>
      </c>
      <c r="D822" s="19">
        <v>48.265235900878899</v>
      </c>
      <c r="E822" s="11">
        <f t="shared" si="173"/>
        <v>13</v>
      </c>
      <c r="F822" s="28">
        <f t="shared" si="174"/>
        <v>1.6498407134837949E-2</v>
      </c>
      <c r="G822" s="28">
        <f t="shared" si="175"/>
        <v>4.4333285204439099E-4</v>
      </c>
      <c r="H822" s="27">
        <f t="shared" si="169"/>
        <v>1</v>
      </c>
      <c r="I822" s="27">
        <f t="shared" si="170"/>
        <v>0</v>
      </c>
      <c r="J822" s="27">
        <f t="shared" si="171"/>
        <v>0</v>
      </c>
      <c r="K822" s="28">
        <f t="shared" si="176"/>
        <v>0</v>
      </c>
      <c r="L822" s="28">
        <f t="shared" si="177"/>
        <v>0</v>
      </c>
      <c r="M822" s="28">
        <f t="shared" si="178"/>
        <v>0</v>
      </c>
      <c r="N822" s="28">
        <f t="shared" si="179"/>
        <v>0</v>
      </c>
      <c r="O822" s="28">
        <f t="shared" si="172"/>
        <v>1.6055074282793558E-2</v>
      </c>
      <c r="P822" s="28">
        <f t="shared" si="180"/>
        <v>0</v>
      </c>
      <c r="Q822" s="13">
        <f t="shared" si="181"/>
        <v>0</v>
      </c>
    </row>
    <row r="823" spans="1:17" x14ac:dyDescent="0.25">
      <c r="A823" s="9">
        <f t="shared" si="168"/>
        <v>38626</v>
      </c>
      <c r="B823" s="18">
        <v>38645</v>
      </c>
      <c r="C823" s="26">
        <v>81.264801025390597</v>
      </c>
      <c r="D823" s="19">
        <v>48.393417358398402</v>
      </c>
      <c r="E823" s="11">
        <f t="shared" si="173"/>
        <v>14</v>
      </c>
      <c r="F823" s="28">
        <f t="shared" si="174"/>
        <v>-1.7772434348644558E-2</v>
      </c>
      <c r="G823" s="28">
        <f t="shared" si="175"/>
        <v>2.6522515747460676E-3</v>
      </c>
      <c r="H823" s="27">
        <f t="shared" si="169"/>
        <v>1</v>
      </c>
      <c r="I823" s="27">
        <f t="shared" si="170"/>
        <v>0</v>
      </c>
      <c r="J823" s="27">
        <f t="shared" si="171"/>
        <v>0</v>
      </c>
      <c r="K823" s="28">
        <f t="shared" si="176"/>
        <v>0</v>
      </c>
      <c r="L823" s="28">
        <f t="shared" si="177"/>
        <v>0</v>
      </c>
      <c r="M823" s="28">
        <f t="shared" si="178"/>
        <v>0</v>
      </c>
      <c r="N823" s="28">
        <f t="shared" si="179"/>
        <v>0</v>
      </c>
      <c r="O823" s="28">
        <f t="shared" si="172"/>
        <v>-2.0424685923390626E-2</v>
      </c>
      <c r="P823" s="28">
        <f t="shared" si="180"/>
        <v>0</v>
      </c>
      <c r="Q823" s="13">
        <f t="shared" si="181"/>
        <v>0</v>
      </c>
    </row>
    <row r="824" spans="1:17" x14ac:dyDescent="0.25">
      <c r="A824" s="9">
        <f t="shared" si="168"/>
        <v>38626</v>
      </c>
      <c r="B824" s="18">
        <v>38646</v>
      </c>
      <c r="C824" s="26">
        <v>81.582481384277301</v>
      </c>
      <c r="D824" s="19">
        <v>48.842159271240199</v>
      </c>
      <c r="E824" s="11">
        <f t="shared" si="173"/>
        <v>15</v>
      </c>
      <c r="F824" s="28">
        <f t="shared" si="174"/>
        <v>3.901578917029636E-3</v>
      </c>
      <c r="G824" s="28">
        <f t="shared" si="175"/>
        <v>9.2300599067753966E-3</v>
      </c>
      <c r="H824" s="27">
        <f t="shared" si="169"/>
        <v>1</v>
      </c>
      <c r="I824" s="27">
        <f t="shared" si="170"/>
        <v>0</v>
      </c>
      <c r="J824" s="27">
        <f t="shared" si="171"/>
        <v>0</v>
      </c>
      <c r="K824" s="28">
        <f t="shared" si="176"/>
        <v>0</v>
      </c>
      <c r="L824" s="28">
        <f t="shared" si="177"/>
        <v>0</v>
      </c>
      <c r="M824" s="28">
        <f t="shared" si="178"/>
        <v>0</v>
      </c>
      <c r="N824" s="28">
        <f t="shared" si="179"/>
        <v>0</v>
      </c>
      <c r="O824" s="28">
        <f t="shared" si="172"/>
        <v>-5.3284809897457611E-3</v>
      </c>
      <c r="P824" s="28">
        <f t="shared" si="180"/>
        <v>0</v>
      </c>
      <c r="Q824" s="13">
        <f t="shared" si="181"/>
        <v>0</v>
      </c>
    </row>
    <row r="825" spans="1:17" x14ac:dyDescent="0.25">
      <c r="A825" s="9">
        <f t="shared" si="168"/>
        <v>38626</v>
      </c>
      <c r="B825" s="18">
        <v>38649</v>
      </c>
      <c r="C825" s="26">
        <v>82.846328735351506</v>
      </c>
      <c r="D825" s="19">
        <v>48.462871551513601</v>
      </c>
      <c r="E825" s="11">
        <f t="shared" si="173"/>
        <v>16</v>
      </c>
      <c r="F825" s="28">
        <f t="shared" si="174"/>
        <v>1.5372880701368398E-2</v>
      </c>
      <c r="G825" s="28">
        <f t="shared" si="175"/>
        <v>-7.7958896365411057E-3</v>
      </c>
      <c r="H825" s="27">
        <f t="shared" si="169"/>
        <v>0</v>
      </c>
      <c r="I825" s="27">
        <f t="shared" si="170"/>
        <v>1</v>
      </c>
      <c r="J825" s="27">
        <f t="shared" si="171"/>
        <v>0</v>
      </c>
      <c r="K825" s="28">
        <f t="shared" si="176"/>
        <v>1.5372880701368398E-2</v>
      </c>
      <c r="L825" s="28">
        <f t="shared" si="177"/>
        <v>-7.7958896365411057E-3</v>
      </c>
      <c r="M825" s="28">
        <f t="shared" si="178"/>
        <v>0</v>
      </c>
      <c r="N825" s="28">
        <f t="shared" si="179"/>
        <v>0</v>
      </c>
      <c r="O825" s="28">
        <f t="shared" si="172"/>
        <v>0</v>
      </c>
      <c r="P825" s="28">
        <f t="shared" si="180"/>
        <v>2.3168770337909504E-2</v>
      </c>
      <c r="Q825" s="13">
        <f t="shared" si="181"/>
        <v>0</v>
      </c>
    </row>
    <row r="826" spans="1:17" x14ac:dyDescent="0.25">
      <c r="A826" s="9">
        <f t="shared" si="168"/>
        <v>38626</v>
      </c>
      <c r="B826" s="18">
        <v>38650</v>
      </c>
      <c r="C826" s="26">
        <v>82.680564880371094</v>
      </c>
      <c r="D826" s="19">
        <v>48.046199798583899</v>
      </c>
      <c r="E826" s="11">
        <f t="shared" si="173"/>
        <v>17</v>
      </c>
      <c r="F826" s="28">
        <f t="shared" si="174"/>
        <v>-2.0028637857266271E-3</v>
      </c>
      <c r="G826" s="28">
        <f t="shared" si="175"/>
        <v>-8.6349259418943454E-3</v>
      </c>
      <c r="H826" s="27">
        <f t="shared" si="169"/>
        <v>0</v>
      </c>
      <c r="I826" s="27">
        <f t="shared" si="170"/>
        <v>1</v>
      </c>
      <c r="J826" s="27">
        <f t="shared" si="171"/>
        <v>0</v>
      </c>
      <c r="K826" s="28">
        <f t="shared" si="176"/>
        <v>-2.0028637857266271E-3</v>
      </c>
      <c r="L826" s="28">
        <f t="shared" si="177"/>
        <v>-8.6349259418943454E-3</v>
      </c>
      <c r="M826" s="28">
        <f t="shared" si="178"/>
        <v>0</v>
      </c>
      <c r="N826" s="28">
        <f t="shared" si="179"/>
        <v>0</v>
      </c>
      <c r="O826" s="28">
        <f t="shared" si="172"/>
        <v>0</v>
      </c>
      <c r="P826" s="28">
        <f t="shared" si="180"/>
        <v>6.6320621561677187E-3</v>
      </c>
      <c r="Q826" s="13">
        <f t="shared" si="181"/>
        <v>0</v>
      </c>
    </row>
    <row r="827" spans="1:17" x14ac:dyDescent="0.25">
      <c r="A827" s="9">
        <f t="shared" si="168"/>
        <v>38626</v>
      </c>
      <c r="B827" s="18">
        <v>38651</v>
      </c>
      <c r="C827" s="26">
        <v>82.438865661621094</v>
      </c>
      <c r="D827" s="19">
        <v>47.6936225891113</v>
      </c>
      <c r="E827" s="11">
        <f t="shared" si="173"/>
        <v>18</v>
      </c>
      <c r="F827" s="28">
        <f t="shared" si="174"/>
        <v>-2.9275705540362175E-3</v>
      </c>
      <c r="G827" s="28">
        <f t="shared" si="175"/>
        <v>-7.365353195246266E-3</v>
      </c>
      <c r="H827" s="27">
        <f t="shared" si="169"/>
        <v>0</v>
      </c>
      <c r="I827" s="27">
        <f t="shared" si="170"/>
        <v>1</v>
      </c>
      <c r="J827" s="27">
        <f t="shared" si="171"/>
        <v>0</v>
      </c>
      <c r="K827" s="28">
        <f t="shared" si="176"/>
        <v>-2.9275705540362175E-3</v>
      </c>
      <c r="L827" s="28">
        <f t="shared" si="177"/>
        <v>-7.365353195246266E-3</v>
      </c>
      <c r="M827" s="28">
        <f t="shared" si="178"/>
        <v>0</v>
      </c>
      <c r="N827" s="28">
        <f t="shared" si="179"/>
        <v>0</v>
      </c>
      <c r="O827" s="28">
        <f t="shared" si="172"/>
        <v>0</v>
      </c>
      <c r="P827" s="28">
        <f t="shared" si="180"/>
        <v>4.4377826412100481E-3</v>
      </c>
      <c r="Q827" s="13">
        <f t="shared" si="181"/>
        <v>0</v>
      </c>
    </row>
    <row r="828" spans="1:17" x14ac:dyDescent="0.25">
      <c r="A828" s="9">
        <f t="shared" si="168"/>
        <v>38626</v>
      </c>
      <c r="B828" s="18">
        <v>38652</v>
      </c>
      <c r="C828" s="26">
        <v>81.561767578125</v>
      </c>
      <c r="D828" s="19">
        <v>47.864566802978501</v>
      </c>
      <c r="E828" s="11">
        <f t="shared" si="173"/>
        <v>19</v>
      </c>
      <c r="F828" s="28">
        <f t="shared" si="174"/>
        <v>-1.0696378772896007E-2</v>
      </c>
      <c r="G828" s="28">
        <f t="shared" si="175"/>
        <v>3.5778073507921259E-3</v>
      </c>
      <c r="H828" s="27">
        <f t="shared" si="169"/>
        <v>0</v>
      </c>
      <c r="I828" s="27">
        <f t="shared" si="170"/>
        <v>1</v>
      </c>
      <c r="J828" s="27">
        <f t="shared" si="171"/>
        <v>0</v>
      </c>
      <c r="K828" s="28">
        <f t="shared" si="176"/>
        <v>-1.0696378772896007E-2</v>
      </c>
      <c r="L828" s="28">
        <f t="shared" si="177"/>
        <v>3.5778073507921259E-3</v>
      </c>
      <c r="M828" s="28">
        <f t="shared" si="178"/>
        <v>0</v>
      </c>
      <c r="N828" s="28">
        <f t="shared" si="179"/>
        <v>0</v>
      </c>
      <c r="O828" s="28">
        <f t="shared" si="172"/>
        <v>0</v>
      </c>
      <c r="P828" s="28">
        <f t="shared" si="180"/>
        <v>-1.4274186123688134E-2</v>
      </c>
      <c r="Q828" s="13">
        <f t="shared" si="181"/>
        <v>0</v>
      </c>
    </row>
    <row r="829" spans="1:17" x14ac:dyDescent="0.25">
      <c r="A829" s="9">
        <f t="shared" si="168"/>
        <v>38626</v>
      </c>
      <c r="B829" s="18">
        <v>38653</v>
      </c>
      <c r="C829" s="26">
        <v>82.735824584960895</v>
      </c>
      <c r="D829" s="19">
        <v>47.869907379150298</v>
      </c>
      <c r="E829" s="11">
        <f t="shared" si="173"/>
        <v>20</v>
      </c>
      <c r="F829" s="28">
        <f t="shared" si="174"/>
        <v>1.429207788207789E-2</v>
      </c>
      <c r="G829" s="28">
        <f t="shared" si="175"/>
        <v>1.1157059612989873E-4</v>
      </c>
      <c r="H829" s="27">
        <f t="shared" si="169"/>
        <v>0</v>
      </c>
      <c r="I829" s="27">
        <f t="shared" si="170"/>
        <v>1</v>
      </c>
      <c r="J829" s="27">
        <f t="shared" si="171"/>
        <v>0</v>
      </c>
      <c r="K829" s="28">
        <f t="shared" si="176"/>
        <v>1.429207788207789E-2</v>
      </c>
      <c r="L829" s="28">
        <f t="shared" si="177"/>
        <v>1.1157059612989873E-4</v>
      </c>
      <c r="M829" s="28">
        <f t="shared" si="178"/>
        <v>0</v>
      </c>
      <c r="N829" s="28">
        <f t="shared" si="179"/>
        <v>0</v>
      </c>
      <c r="O829" s="28">
        <f t="shared" si="172"/>
        <v>0</v>
      </c>
      <c r="P829" s="28">
        <f t="shared" si="180"/>
        <v>1.4180507285947991E-2</v>
      </c>
      <c r="Q829" s="13">
        <f t="shared" si="181"/>
        <v>0</v>
      </c>
    </row>
    <row r="830" spans="1:17" x14ac:dyDescent="0.25">
      <c r="A830" s="9">
        <f t="shared" si="168"/>
        <v>38626</v>
      </c>
      <c r="B830" s="18">
        <v>38656</v>
      </c>
      <c r="C830" s="26">
        <v>82.963737487792898</v>
      </c>
      <c r="D830" s="19">
        <v>47.960697174072202</v>
      </c>
      <c r="E830" s="11">
        <f t="shared" si="173"/>
        <v>21</v>
      </c>
      <c r="F830" s="28">
        <f t="shared" si="174"/>
        <v>2.750919117825411E-3</v>
      </c>
      <c r="G830" s="28">
        <f t="shared" si="175"/>
        <v>1.8947980659920402E-3</v>
      </c>
      <c r="H830" s="27">
        <f t="shared" si="169"/>
        <v>0</v>
      </c>
      <c r="I830" s="27">
        <f t="shared" si="170"/>
        <v>1</v>
      </c>
      <c r="J830" s="27">
        <f t="shared" si="171"/>
        <v>0</v>
      </c>
      <c r="K830" s="28">
        <f t="shared" si="176"/>
        <v>2.750919117825411E-3</v>
      </c>
      <c r="L830" s="28">
        <f t="shared" si="177"/>
        <v>1.8947980659920402E-3</v>
      </c>
      <c r="M830" s="28">
        <f t="shared" si="178"/>
        <v>0</v>
      </c>
      <c r="N830" s="28">
        <f t="shared" si="179"/>
        <v>0</v>
      </c>
      <c r="O830" s="28">
        <f t="shared" si="172"/>
        <v>0</v>
      </c>
      <c r="P830" s="28">
        <f t="shared" si="180"/>
        <v>8.5612105183337076E-4</v>
      </c>
      <c r="Q830" s="13">
        <f t="shared" si="181"/>
        <v>0</v>
      </c>
    </row>
    <row r="831" spans="1:17" x14ac:dyDescent="0.25">
      <c r="A831" s="9">
        <f t="shared" si="168"/>
        <v>38657</v>
      </c>
      <c r="B831" s="18">
        <v>38657</v>
      </c>
      <c r="C831" s="26">
        <v>83.212326049804602</v>
      </c>
      <c r="D831" s="19">
        <v>47.905448913574197</v>
      </c>
      <c r="E831" s="11">
        <f t="shared" si="173"/>
        <v>1</v>
      </c>
      <c r="F831" s="28">
        <f t="shared" si="174"/>
        <v>2.9918718996246284E-3</v>
      </c>
      <c r="G831" s="28">
        <f t="shared" si="175"/>
        <v>-1.152612655650326E-3</v>
      </c>
      <c r="H831" s="27">
        <f t="shared" si="169"/>
        <v>1</v>
      </c>
      <c r="I831" s="27">
        <f t="shared" si="170"/>
        <v>0</v>
      </c>
      <c r="J831" s="27">
        <f t="shared" si="171"/>
        <v>1</v>
      </c>
      <c r="K831" s="28">
        <f t="shared" si="176"/>
        <v>0</v>
      </c>
      <c r="L831" s="28">
        <f t="shared" si="177"/>
        <v>0</v>
      </c>
      <c r="M831" s="28">
        <f t="shared" si="178"/>
        <v>2.9918718996246284E-3</v>
      </c>
      <c r="N831" s="28">
        <f t="shared" si="179"/>
        <v>-1.152612655650326E-3</v>
      </c>
      <c r="O831" s="28">
        <f t="shared" si="172"/>
        <v>4.1444845552749549E-3</v>
      </c>
      <c r="P831" s="28">
        <f t="shared" si="180"/>
        <v>0</v>
      </c>
      <c r="Q831" s="13">
        <f t="shared" si="181"/>
        <v>4.1444845552749549E-3</v>
      </c>
    </row>
    <row r="832" spans="1:17" x14ac:dyDescent="0.25">
      <c r="A832" s="9">
        <f t="shared" si="168"/>
        <v>38657</v>
      </c>
      <c r="B832" s="18">
        <v>38658</v>
      </c>
      <c r="C832" s="26">
        <v>84.08251953125</v>
      </c>
      <c r="D832" s="19">
        <v>47.680107116699197</v>
      </c>
      <c r="E832" s="11">
        <f t="shared" si="173"/>
        <v>2</v>
      </c>
      <c r="F832" s="28">
        <f t="shared" si="174"/>
        <v>1.0403205509272855E-2</v>
      </c>
      <c r="G832" s="28">
        <f t="shared" si="175"/>
        <v>-4.7149846420193302E-3</v>
      </c>
      <c r="H832" s="27">
        <f t="shared" si="169"/>
        <v>1</v>
      </c>
      <c r="I832" s="27">
        <f t="shared" si="170"/>
        <v>0</v>
      </c>
      <c r="J832" s="27">
        <f t="shared" si="171"/>
        <v>1</v>
      </c>
      <c r="K832" s="28">
        <f t="shared" si="176"/>
        <v>0</v>
      </c>
      <c r="L832" s="28">
        <f t="shared" si="177"/>
        <v>0</v>
      </c>
      <c r="M832" s="28">
        <f t="shared" si="178"/>
        <v>1.0403205509272855E-2</v>
      </c>
      <c r="N832" s="28">
        <f t="shared" si="179"/>
        <v>-4.7149846420193302E-3</v>
      </c>
      <c r="O832" s="28">
        <f t="shared" si="172"/>
        <v>1.5118190151292185E-2</v>
      </c>
      <c r="P832" s="28">
        <f t="shared" si="180"/>
        <v>0</v>
      </c>
      <c r="Q832" s="13">
        <f t="shared" si="181"/>
        <v>1.5118190151292185E-2</v>
      </c>
    </row>
    <row r="833" spans="1:17" x14ac:dyDescent="0.25">
      <c r="A833" s="9">
        <f t="shared" si="168"/>
        <v>38657</v>
      </c>
      <c r="B833" s="18">
        <v>38659</v>
      </c>
      <c r="C833" s="26">
        <v>84.441650390625</v>
      </c>
      <c r="D833" s="19">
        <v>47.358154296875</v>
      </c>
      <c r="E833" s="11">
        <f t="shared" si="173"/>
        <v>3</v>
      </c>
      <c r="F833" s="28">
        <f t="shared" si="174"/>
        <v>4.2620759168774114E-3</v>
      </c>
      <c r="G833" s="28">
        <f t="shared" si="175"/>
        <v>-6.7752512853718689E-3</v>
      </c>
      <c r="H833" s="27">
        <f t="shared" si="169"/>
        <v>1</v>
      </c>
      <c r="I833" s="27">
        <f t="shared" si="170"/>
        <v>0</v>
      </c>
      <c r="J833" s="27">
        <f t="shared" si="171"/>
        <v>1</v>
      </c>
      <c r="K833" s="28">
        <f t="shared" si="176"/>
        <v>0</v>
      </c>
      <c r="L833" s="28">
        <f t="shared" si="177"/>
        <v>0</v>
      </c>
      <c r="M833" s="28">
        <f t="shared" si="178"/>
        <v>4.2620759168774114E-3</v>
      </c>
      <c r="N833" s="28">
        <f t="shared" si="179"/>
        <v>-6.7752512853718689E-3</v>
      </c>
      <c r="O833" s="28">
        <f t="shared" si="172"/>
        <v>1.1037327202249279E-2</v>
      </c>
      <c r="P833" s="28">
        <f t="shared" si="180"/>
        <v>0</v>
      </c>
      <c r="Q833" s="13">
        <f t="shared" si="181"/>
        <v>1.1037327202249279E-2</v>
      </c>
    </row>
    <row r="834" spans="1:17" x14ac:dyDescent="0.25">
      <c r="A834" s="9">
        <f t="shared" si="168"/>
        <v>38657</v>
      </c>
      <c r="B834" s="18">
        <v>38660</v>
      </c>
      <c r="C834" s="26">
        <v>84.331138610839801</v>
      </c>
      <c r="D834" s="19">
        <v>47.283042907714801</v>
      </c>
      <c r="E834" s="11">
        <f t="shared" si="173"/>
        <v>4</v>
      </c>
      <c r="F834" s="28">
        <f t="shared" si="174"/>
        <v>-1.3095925739370253E-3</v>
      </c>
      <c r="G834" s="28">
        <f t="shared" si="175"/>
        <v>-1.5872877171656937E-3</v>
      </c>
      <c r="H834" s="27">
        <f t="shared" si="169"/>
        <v>1</v>
      </c>
      <c r="I834" s="27">
        <f t="shared" si="170"/>
        <v>0</v>
      </c>
      <c r="J834" s="27">
        <f t="shared" si="171"/>
        <v>1</v>
      </c>
      <c r="K834" s="28">
        <f t="shared" si="176"/>
        <v>0</v>
      </c>
      <c r="L834" s="28">
        <f t="shared" si="177"/>
        <v>0</v>
      </c>
      <c r="M834" s="28">
        <f t="shared" si="178"/>
        <v>-1.3095925739370253E-3</v>
      </c>
      <c r="N834" s="28">
        <f t="shared" si="179"/>
        <v>-1.5872877171656937E-3</v>
      </c>
      <c r="O834" s="28">
        <f t="shared" si="172"/>
        <v>2.776951432286684E-4</v>
      </c>
      <c r="P834" s="28">
        <f t="shared" si="180"/>
        <v>0</v>
      </c>
      <c r="Q834" s="13">
        <f t="shared" si="181"/>
        <v>2.776951432286684E-4</v>
      </c>
    </row>
    <row r="835" spans="1:17" x14ac:dyDescent="0.25">
      <c r="A835" s="9">
        <f t="shared" si="168"/>
        <v>38657</v>
      </c>
      <c r="B835" s="18">
        <v>38663</v>
      </c>
      <c r="C835" s="26">
        <v>84.414016723632798</v>
      </c>
      <c r="D835" s="19">
        <v>47.444015502929602</v>
      </c>
      <c r="E835" s="11">
        <f t="shared" si="173"/>
        <v>5</v>
      </c>
      <c r="F835" s="28">
        <f t="shared" si="174"/>
        <v>9.82287394180042E-4</v>
      </c>
      <c r="G835" s="28">
        <f t="shared" si="175"/>
        <v>3.3986646025770287E-3</v>
      </c>
      <c r="H835" s="27">
        <f t="shared" si="169"/>
        <v>1</v>
      </c>
      <c r="I835" s="27">
        <f t="shared" si="170"/>
        <v>0</v>
      </c>
      <c r="J835" s="27">
        <f t="shared" si="171"/>
        <v>1</v>
      </c>
      <c r="K835" s="28">
        <f t="shared" si="176"/>
        <v>0</v>
      </c>
      <c r="L835" s="28">
        <f t="shared" si="177"/>
        <v>0</v>
      </c>
      <c r="M835" s="28">
        <f t="shared" si="178"/>
        <v>9.82287394180042E-4</v>
      </c>
      <c r="N835" s="28">
        <f t="shared" si="179"/>
        <v>3.3986646025770287E-3</v>
      </c>
      <c r="O835" s="28">
        <f t="shared" si="172"/>
        <v>-2.4163772083969867E-3</v>
      </c>
      <c r="P835" s="28">
        <f t="shared" si="180"/>
        <v>0</v>
      </c>
      <c r="Q835" s="13">
        <f t="shared" si="181"/>
        <v>-2.4163772083969867E-3</v>
      </c>
    </row>
    <row r="836" spans="1:17" x14ac:dyDescent="0.25">
      <c r="A836" s="9">
        <f t="shared" si="168"/>
        <v>38657</v>
      </c>
      <c r="B836" s="18">
        <v>38664</v>
      </c>
      <c r="C836" s="26">
        <v>84.414016723632798</v>
      </c>
      <c r="D836" s="19">
        <v>47.905448913574197</v>
      </c>
      <c r="E836" s="11">
        <f t="shared" si="173"/>
        <v>6</v>
      </c>
      <c r="F836" s="28">
        <f t="shared" si="174"/>
        <v>0</v>
      </c>
      <c r="G836" s="28">
        <f t="shared" si="175"/>
        <v>9.6788590419798811E-3</v>
      </c>
      <c r="H836" s="27">
        <f t="shared" si="169"/>
        <v>1</v>
      </c>
      <c r="I836" s="27">
        <f t="shared" si="170"/>
        <v>0</v>
      </c>
      <c r="J836" s="27">
        <f t="shared" si="171"/>
        <v>0</v>
      </c>
      <c r="K836" s="28">
        <f t="shared" si="176"/>
        <v>0</v>
      </c>
      <c r="L836" s="28">
        <f t="shared" si="177"/>
        <v>0</v>
      </c>
      <c r="M836" s="28">
        <f t="shared" si="178"/>
        <v>0</v>
      </c>
      <c r="N836" s="28">
        <f t="shared" si="179"/>
        <v>0</v>
      </c>
      <c r="O836" s="28">
        <f t="shared" si="172"/>
        <v>-9.6788590419798811E-3</v>
      </c>
      <c r="P836" s="28">
        <f t="shared" si="180"/>
        <v>0</v>
      </c>
      <c r="Q836" s="13">
        <f t="shared" si="181"/>
        <v>0</v>
      </c>
    </row>
    <row r="837" spans="1:17" x14ac:dyDescent="0.25">
      <c r="A837" s="9">
        <f t="shared" si="168"/>
        <v>38657</v>
      </c>
      <c r="B837" s="18">
        <v>38665</v>
      </c>
      <c r="C837" s="26">
        <v>84.524520874023395</v>
      </c>
      <c r="D837" s="19">
        <v>47.411823272705</v>
      </c>
      <c r="E837" s="11">
        <f t="shared" si="173"/>
        <v>7</v>
      </c>
      <c r="F837" s="28">
        <f t="shared" si="174"/>
        <v>1.3082173874832922E-3</v>
      </c>
      <c r="G837" s="28">
        <f t="shared" si="175"/>
        <v>-1.0357620241629483E-2</v>
      </c>
      <c r="H837" s="27">
        <f t="shared" si="169"/>
        <v>1</v>
      </c>
      <c r="I837" s="27">
        <f t="shared" si="170"/>
        <v>0</v>
      </c>
      <c r="J837" s="27">
        <f t="shared" si="171"/>
        <v>0</v>
      </c>
      <c r="K837" s="28">
        <f t="shared" si="176"/>
        <v>0</v>
      </c>
      <c r="L837" s="28">
        <f t="shared" si="177"/>
        <v>0</v>
      </c>
      <c r="M837" s="28">
        <f t="shared" si="178"/>
        <v>0</v>
      </c>
      <c r="N837" s="28">
        <f t="shared" si="179"/>
        <v>0</v>
      </c>
      <c r="O837" s="28">
        <f t="shared" si="172"/>
        <v>1.1665837629112776E-2</v>
      </c>
      <c r="P837" s="28">
        <f t="shared" si="180"/>
        <v>0</v>
      </c>
      <c r="Q837" s="13">
        <f t="shared" si="181"/>
        <v>0</v>
      </c>
    </row>
    <row r="838" spans="1:17" x14ac:dyDescent="0.25">
      <c r="A838" s="9">
        <f t="shared" si="168"/>
        <v>38657</v>
      </c>
      <c r="B838" s="18">
        <v>38666</v>
      </c>
      <c r="C838" s="26">
        <v>85.180603027343693</v>
      </c>
      <c r="D838" s="19">
        <v>47.991306304931598</v>
      </c>
      <c r="E838" s="11">
        <f t="shared" si="173"/>
        <v>8</v>
      </c>
      <c r="F838" s="28">
        <f t="shared" si="174"/>
        <v>7.7320637925342413E-3</v>
      </c>
      <c r="G838" s="28">
        <f t="shared" si="175"/>
        <v>1.2148242126642027E-2</v>
      </c>
      <c r="H838" s="27">
        <f t="shared" si="169"/>
        <v>1</v>
      </c>
      <c r="I838" s="27">
        <f t="shared" si="170"/>
        <v>0</v>
      </c>
      <c r="J838" s="27">
        <f t="shared" si="171"/>
        <v>0</v>
      </c>
      <c r="K838" s="28">
        <f t="shared" si="176"/>
        <v>0</v>
      </c>
      <c r="L838" s="28">
        <f t="shared" si="177"/>
        <v>0</v>
      </c>
      <c r="M838" s="28">
        <f t="shared" si="178"/>
        <v>0</v>
      </c>
      <c r="N838" s="28">
        <f t="shared" si="179"/>
        <v>0</v>
      </c>
      <c r="O838" s="28">
        <f t="shared" si="172"/>
        <v>-4.4161783341077855E-3</v>
      </c>
      <c r="P838" s="28">
        <f t="shared" si="180"/>
        <v>0</v>
      </c>
      <c r="Q838" s="13">
        <f t="shared" si="181"/>
        <v>0</v>
      </c>
    </row>
    <row r="839" spans="1:17" x14ac:dyDescent="0.25">
      <c r="A839" s="9">
        <f t="shared" si="168"/>
        <v>38657</v>
      </c>
      <c r="B839" s="18">
        <v>38667</v>
      </c>
      <c r="C839" s="26">
        <v>85.470664978027301</v>
      </c>
      <c r="D839" s="19">
        <v>48.018165588378899</v>
      </c>
      <c r="E839" s="11">
        <f t="shared" si="173"/>
        <v>9</v>
      </c>
      <c r="F839" s="28">
        <f t="shared" si="174"/>
        <v>3.3994734807858925E-3</v>
      </c>
      <c r="G839" s="28">
        <f t="shared" si="175"/>
        <v>5.5951321506793686E-4</v>
      </c>
      <c r="H839" s="27">
        <f t="shared" si="169"/>
        <v>1</v>
      </c>
      <c r="I839" s="27">
        <f t="shared" si="170"/>
        <v>0</v>
      </c>
      <c r="J839" s="27">
        <f t="shared" si="171"/>
        <v>0</v>
      </c>
      <c r="K839" s="28">
        <f t="shared" si="176"/>
        <v>0</v>
      </c>
      <c r="L839" s="28">
        <f t="shared" si="177"/>
        <v>0</v>
      </c>
      <c r="M839" s="28">
        <f t="shared" si="178"/>
        <v>0</v>
      </c>
      <c r="N839" s="28">
        <f t="shared" si="179"/>
        <v>0</v>
      </c>
      <c r="O839" s="28">
        <f t="shared" si="172"/>
        <v>2.8399602657179558E-3</v>
      </c>
      <c r="P839" s="28">
        <f t="shared" si="180"/>
        <v>0</v>
      </c>
      <c r="Q839" s="13">
        <f t="shared" si="181"/>
        <v>0</v>
      </c>
    </row>
    <row r="840" spans="1:17" x14ac:dyDescent="0.25">
      <c r="A840" s="9">
        <f t="shared" si="168"/>
        <v>38657</v>
      </c>
      <c r="B840" s="18">
        <v>38670</v>
      </c>
      <c r="C840" s="26">
        <v>85.422302246093693</v>
      </c>
      <c r="D840" s="19">
        <v>47.658611297607401</v>
      </c>
      <c r="E840" s="11">
        <f t="shared" si="173"/>
        <v>10</v>
      </c>
      <c r="F840" s="28">
        <f t="shared" si="174"/>
        <v>-5.6600027502936071E-4</v>
      </c>
      <c r="G840" s="28">
        <f t="shared" si="175"/>
        <v>-7.5160555174820162E-3</v>
      </c>
      <c r="H840" s="27">
        <f t="shared" si="169"/>
        <v>1</v>
      </c>
      <c r="I840" s="27">
        <f t="shared" si="170"/>
        <v>0</v>
      </c>
      <c r="J840" s="27">
        <f t="shared" si="171"/>
        <v>0</v>
      </c>
      <c r="K840" s="28">
        <f t="shared" si="176"/>
        <v>0</v>
      </c>
      <c r="L840" s="28">
        <f t="shared" si="177"/>
        <v>0</v>
      </c>
      <c r="M840" s="28">
        <f t="shared" si="178"/>
        <v>0</v>
      </c>
      <c r="N840" s="28">
        <f t="shared" si="179"/>
        <v>0</v>
      </c>
      <c r="O840" s="28">
        <f t="shared" si="172"/>
        <v>6.9500552424526553E-3</v>
      </c>
      <c r="P840" s="28">
        <f t="shared" si="180"/>
        <v>0</v>
      </c>
      <c r="Q840" s="13">
        <f t="shared" si="181"/>
        <v>0</v>
      </c>
    </row>
    <row r="841" spans="1:17" x14ac:dyDescent="0.25">
      <c r="A841" s="9">
        <f t="shared" si="168"/>
        <v>38657</v>
      </c>
      <c r="B841" s="18">
        <v>38671</v>
      </c>
      <c r="C841" s="26">
        <v>85.111549377441406</v>
      </c>
      <c r="D841" s="19">
        <v>47.969852447509702</v>
      </c>
      <c r="E841" s="11">
        <f t="shared" si="173"/>
        <v>11</v>
      </c>
      <c r="F841" s="28">
        <f t="shared" si="174"/>
        <v>-3.6444753889104688E-3</v>
      </c>
      <c r="G841" s="28">
        <f t="shared" si="175"/>
        <v>6.5094060223136454E-3</v>
      </c>
      <c r="H841" s="27">
        <f t="shared" si="169"/>
        <v>1</v>
      </c>
      <c r="I841" s="27">
        <f t="shared" si="170"/>
        <v>0</v>
      </c>
      <c r="J841" s="27">
        <f t="shared" si="171"/>
        <v>0</v>
      </c>
      <c r="K841" s="28">
        <f t="shared" si="176"/>
        <v>0</v>
      </c>
      <c r="L841" s="28">
        <f t="shared" si="177"/>
        <v>0</v>
      </c>
      <c r="M841" s="28">
        <f t="shared" si="178"/>
        <v>0</v>
      </c>
      <c r="N841" s="28">
        <f t="shared" si="179"/>
        <v>0</v>
      </c>
      <c r="O841" s="28">
        <f t="shared" si="172"/>
        <v>-1.0153881411224114E-2</v>
      </c>
      <c r="P841" s="28">
        <f t="shared" si="180"/>
        <v>0</v>
      </c>
      <c r="Q841" s="13">
        <f t="shared" si="181"/>
        <v>0</v>
      </c>
    </row>
    <row r="842" spans="1:17" x14ac:dyDescent="0.25">
      <c r="A842" s="9">
        <f t="shared" ref="A842:A905" si="182">DATE(YEAR(B842),MONTH(B842),1)</f>
        <v>38657</v>
      </c>
      <c r="B842" s="18">
        <v>38672</v>
      </c>
      <c r="C842" s="26">
        <v>85.284194946289006</v>
      </c>
      <c r="D842" s="19">
        <v>48.474239349365199</v>
      </c>
      <c r="E842" s="11">
        <f t="shared" si="173"/>
        <v>12</v>
      </c>
      <c r="F842" s="28">
        <f t="shared" si="174"/>
        <v>2.0264077440557545E-3</v>
      </c>
      <c r="G842" s="28">
        <f t="shared" si="175"/>
        <v>1.0459769822331268E-2</v>
      </c>
      <c r="H842" s="27">
        <f t="shared" ref="H842:H905" si="183">IF(E842&lt;=$B$4,1,0)</f>
        <v>1</v>
      </c>
      <c r="I842" s="27">
        <f t="shared" ref="I842:I905" si="184">IF(E842&gt;$B$4,1,0)</f>
        <v>0</v>
      </c>
      <c r="J842" s="27">
        <f t="shared" ref="J842:J905" si="185">IF(E842&lt;=$B$5,1,0)</f>
        <v>0</v>
      </c>
      <c r="K842" s="28">
        <f t="shared" si="176"/>
        <v>0</v>
      </c>
      <c r="L842" s="28">
        <f t="shared" si="177"/>
        <v>0</v>
      </c>
      <c r="M842" s="28">
        <f t="shared" si="178"/>
        <v>0</v>
      </c>
      <c r="N842" s="28">
        <f t="shared" si="179"/>
        <v>0</v>
      </c>
      <c r="O842" s="28">
        <f t="shared" ref="O842:O905" si="186">(F842-G842)*H842</f>
        <v>-8.4333620782755143E-3</v>
      </c>
      <c r="P842" s="28">
        <f t="shared" si="180"/>
        <v>0</v>
      </c>
      <c r="Q842" s="13">
        <f t="shared" si="181"/>
        <v>0</v>
      </c>
    </row>
    <row r="843" spans="1:17" x14ac:dyDescent="0.25">
      <c r="A843" s="9">
        <f t="shared" si="182"/>
        <v>38657</v>
      </c>
      <c r="B843" s="18">
        <v>38673</v>
      </c>
      <c r="C843" s="26">
        <v>86.078392028808594</v>
      </c>
      <c r="D843" s="19">
        <v>48.59228515625</v>
      </c>
      <c r="E843" s="11">
        <f t="shared" ref="E843:E906" si="187">IF(MONTH(B843)&lt;&gt;MONTH(B842),1,E842+1)</f>
        <v>13</v>
      </c>
      <c r="F843" s="28">
        <f t="shared" ref="F843:F906" si="188">LN(C843/C842)</f>
        <v>9.2692667977998539E-3</v>
      </c>
      <c r="G843" s="28">
        <f t="shared" ref="G843:G906" si="189">LN(D843/D842)</f>
        <v>2.4322672658131737E-3</v>
      </c>
      <c r="H843" s="27">
        <f t="shared" si="183"/>
        <v>1</v>
      </c>
      <c r="I843" s="27">
        <f t="shared" si="184"/>
        <v>0</v>
      </c>
      <c r="J843" s="27">
        <f t="shared" si="185"/>
        <v>0</v>
      </c>
      <c r="K843" s="28">
        <f t="shared" ref="K843:K906" si="190">I843*F843</f>
        <v>0</v>
      </c>
      <c r="L843" s="28">
        <f t="shared" ref="L843:L906" si="191">I843*G843</f>
        <v>0</v>
      </c>
      <c r="M843" s="28">
        <f t="shared" ref="M843:M906" si="192">F843*J843</f>
        <v>0</v>
      </c>
      <c r="N843" s="28">
        <f t="shared" ref="N843:N906" si="193">G843*J843</f>
        <v>0</v>
      </c>
      <c r="O843" s="28">
        <f t="shared" si="186"/>
        <v>6.8369995319866803E-3</v>
      </c>
      <c r="P843" s="28">
        <f t="shared" ref="P843:P906" si="194">(F843-G843)*I843</f>
        <v>0</v>
      </c>
      <c r="Q843" s="13">
        <f t="shared" ref="Q843:Q906" si="195">(F843-G843)*J843</f>
        <v>0</v>
      </c>
    </row>
    <row r="844" spans="1:17" x14ac:dyDescent="0.25">
      <c r="A844" s="9">
        <f t="shared" si="182"/>
        <v>38657</v>
      </c>
      <c r="B844" s="18">
        <v>38674</v>
      </c>
      <c r="C844" s="26">
        <v>86.416809082031193</v>
      </c>
      <c r="D844" s="19">
        <v>48.366920471191399</v>
      </c>
      <c r="E844" s="11">
        <f t="shared" si="187"/>
        <v>14</v>
      </c>
      <c r="F844" s="28">
        <f t="shared" si="188"/>
        <v>3.9237901719683839E-3</v>
      </c>
      <c r="G844" s="28">
        <f t="shared" si="189"/>
        <v>-4.6486579473233539E-3</v>
      </c>
      <c r="H844" s="27">
        <f t="shared" si="183"/>
        <v>1</v>
      </c>
      <c r="I844" s="27">
        <f t="shared" si="184"/>
        <v>0</v>
      </c>
      <c r="J844" s="27">
        <f t="shared" si="185"/>
        <v>0</v>
      </c>
      <c r="K844" s="28">
        <f t="shared" si="190"/>
        <v>0</v>
      </c>
      <c r="L844" s="28">
        <f t="shared" si="191"/>
        <v>0</v>
      </c>
      <c r="M844" s="28">
        <f t="shared" si="192"/>
        <v>0</v>
      </c>
      <c r="N844" s="28">
        <f t="shared" si="193"/>
        <v>0</v>
      </c>
      <c r="O844" s="28">
        <f t="shared" si="186"/>
        <v>8.5724481192917378E-3</v>
      </c>
      <c r="P844" s="28">
        <f t="shared" si="194"/>
        <v>0</v>
      </c>
      <c r="Q844" s="13">
        <f t="shared" si="195"/>
        <v>0</v>
      </c>
    </row>
    <row r="845" spans="1:17" x14ac:dyDescent="0.25">
      <c r="A845" s="9">
        <f t="shared" si="182"/>
        <v>38657</v>
      </c>
      <c r="B845" s="18">
        <v>38677</v>
      </c>
      <c r="C845" s="26">
        <v>86.851898193359304</v>
      </c>
      <c r="D845" s="19">
        <v>48.5117797851562</v>
      </c>
      <c r="E845" s="11">
        <f t="shared" si="187"/>
        <v>15</v>
      </c>
      <c r="F845" s="28">
        <f t="shared" si="188"/>
        <v>5.022141997259112E-3</v>
      </c>
      <c r="G845" s="28">
        <f t="shared" si="189"/>
        <v>2.9905319031175402E-3</v>
      </c>
      <c r="H845" s="27">
        <f t="shared" si="183"/>
        <v>1</v>
      </c>
      <c r="I845" s="27">
        <f t="shared" si="184"/>
        <v>0</v>
      </c>
      <c r="J845" s="27">
        <f t="shared" si="185"/>
        <v>0</v>
      </c>
      <c r="K845" s="28">
        <f t="shared" si="190"/>
        <v>0</v>
      </c>
      <c r="L845" s="28">
        <f t="shared" si="191"/>
        <v>0</v>
      </c>
      <c r="M845" s="28">
        <f t="shared" si="192"/>
        <v>0</v>
      </c>
      <c r="N845" s="28">
        <f t="shared" si="193"/>
        <v>0</v>
      </c>
      <c r="O845" s="28">
        <f t="shared" si="186"/>
        <v>2.0316100941415718E-3</v>
      </c>
      <c r="P845" s="28">
        <f t="shared" si="194"/>
        <v>0</v>
      </c>
      <c r="Q845" s="13">
        <f t="shared" si="195"/>
        <v>0</v>
      </c>
    </row>
    <row r="846" spans="1:17" x14ac:dyDescent="0.25">
      <c r="A846" s="9">
        <f t="shared" si="182"/>
        <v>38657</v>
      </c>
      <c r="B846" s="18">
        <v>38678</v>
      </c>
      <c r="C846" s="26">
        <v>87.224822998046804</v>
      </c>
      <c r="D846" s="19">
        <v>48.576137542724602</v>
      </c>
      <c r="E846" s="11">
        <f t="shared" si="187"/>
        <v>16</v>
      </c>
      <c r="F846" s="28">
        <f t="shared" si="188"/>
        <v>4.2846093681447326E-3</v>
      </c>
      <c r="G846" s="28">
        <f t="shared" si="189"/>
        <v>1.3257626441316069E-3</v>
      </c>
      <c r="H846" s="27">
        <f t="shared" si="183"/>
        <v>0</v>
      </c>
      <c r="I846" s="27">
        <f t="shared" si="184"/>
        <v>1</v>
      </c>
      <c r="J846" s="27">
        <f t="shared" si="185"/>
        <v>0</v>
      </c>
      <c r="K846" s="28">
        <f t="shared" si="190"/>
        <v>4.2846093681447326E-3</v>
      </c>
      <c r="L846" s="28">
        <f t="shared" si="191"/>
        <v>1.3257626441316069E-3</v>
      </c>
      <c r="M846" s="28">
        <f t="shared" si="192"/>
        <v>0</v>
      </c>
      <c r="N846" s="28">
        <f t="shared" si="193"/>
        <v>0</v>
      </c>
      <c r="O846" s="28">
        <f t="shared" si="186"/>
        <v>0</v>
      </c>
      <c r="P846" s="28">
        <f t="shared" si="194"/>
        <v>2.9588467240131257E-3</v>
      </c>
      <c r="Q846" s="13">
        <f t="shared" si="195"/>
        <v>0</v>
      </c>
    </row>
    <row r="847" spans="1:17" x14ac:dyDescent="0.25">
      <c r="A847" s="9">
        <f t="shared" si="182"/>
        <v>38657</v>
      </c>
      <c r="B847" s="18">
        <v>38679</v>
      </c>
      <c r="C847" s="26">
        <v>87.728981018066406</v>
      </c>
      <c r="D847" s="19">
        <v>48.388359069824197</v>
      </c>
      <c r="E847" s="11">
        <f t="shared" si="187"/>
        <v>17</v>
      </c>
      <c r="F847" s="28">
        <f t="shared" si="188"/>
        <v>5.7633432821738561E-3</v>
      </c>
      <c r="G847" s="28">
        <f t="shared" si="189"/>
        <v>-3.8731435567223192E-3</v>
      </c>
      <c r="H847" s="27">
        <f t="shared" si="183"/>
        <v>0</v>
      </c>
      <c r="I847" s="27">
        <f t="shared" si="184"/>
        <v>1</v>
      </c>
      <c r="J847" s="27">
        <f t="shared" si="185"/>
        <v>0</v>
      </c>
      <c r="K847" s="28">
        <f t="shared" si="190"/>
        <v>5.7633432821738561E-3</v>
      </c>
      <c r="L847" s="28">
        <f t="shared" si="191"/>
        <v>-3.8731435567223192E-3</v>
      </c>
      <c r="M847" s="28">
        <f t="shared" si="192"/>
        <v>0</v>
      </c>
      <c r="N847" s="28">
        <f t="shared" si="193"/>
        <v>0</v>
      </c>
      <c r="O847" s="28">
        <f t="shared" si="186"/>
        <v>0</v>
      </c>
      <c r="P847" s="28">
        <f t="shared" si="194"/>
        <v>9.6364868388961744E-3</v>
      </c>
      <c r="Q847" s="13">
        <f t="shared" si="195"/>
        <v>0</v>
      </c>
    </row>
    <row r="848" spans="1:17" x14ac:dyDescent="0.25">
      <c r="A848" s="9">
        <f t="shared" si="182"/>
        <v>38657</v>
      </c>
      <c r="B848" s="18">
        <v>38681</v>
      </c>
      <c r="C848" s="26">
        <v>87.798049926757798</v>
      </c>
      <c r="D848" s="19">
        <v>48.565406799316399</v>
      </c>
      <c r="E848" s="11">
        <f t="shared" si="187"/>
        <v>18</v>
      </c>
      <c r="F848" s="28">
        <f t="shared" si="188"/>
        <v>7.8698889720217548E-4</v>
      </c>
      <c r="G848" s="28">
        <f t="shared" si="189"/>
        <v>3.6522134999781961E-3</v>
      </c>
      <c r="H848" s="27">
        <f t="shared" si="183"/>
        <v>0</v>
      </c>
      <c r="I848" s="27">
        <f t="shared" si="184"/>
        <v>1</v>
      </c>
      <c r="J848" s="27">
        <f t="shared" si="185"/>
        <v>0</v>
      </c>
      <c r="K848" s="28">
        <f t="shared" si="190"/>
        <v>7.8698889720217548E-4</v>
      </c>
      <c r="L848" s="28">
        <f t="shared" si="191"/>
        <v>3.6522134999781961E-3</v>
      </c>
      <c r="M848" s="28">
        <f t="shared" si="192"/>
        <v>0</v>
      </c>
      <c r="N848" s="28">
        <f t="shared" si="193"/>
        <v>0</v>
      </c>
      <c r="O848" s="28">
        <f t="shared" si="186"/>
        <v>0</v>
      </c>
      <c r="P848" s="28">
        <f t="shared" si="194"/>
        <v>-2.8652246027760205E-3</v>
      </c>
      <c r="Q848" s="13">
        <f t="shared" si="195"/>
        <v>0</v>
      </c>
    </row>
    <row r="849" spans="1:17" x14ac:dyDescent="0.25">
      <c r="A849" s="9">
        <f t="shared" si="182"/>
        <v>38657</v>
      </c>
      <c r="B849" s="18">
        <v>38684</v>
      </c>
      <c r="C849" s="26">
        <v>87.176490783691406</v>
      </c>
      <c r="D849" s="19">
        <v>48.806919097900298</v>
      </c>
      <c r="E849" s="11">
        <f t="shared" si="187"/>
        <v>19</v>
      </c>
      <c r="F849" s="28">
        <f t="shared" si="188"/>
        <v>-7.104596531457944E-3</v>
      </c>
      <c r="G849" s="28">
        <f t="shared" si="189"/>
        <v>4.9606043937313231E-3</v>
      </c>
      <c r="H849" s="27">
        <f t="shared" si="183"/>
        <v>0</v>
      </c>
      <c r="I849" s="27">
        <f t="shared" si="184"/>
        <v>1</v>
      </c>
      <c r="J849" s="27">
        <f t="shared" si="185"/>
        <v>0</v>
      </c>
      <c r="K849" s="28">
        <f t="shared" si="190"/>
        <v>-7.104596531457944E-3</v>
      </c>
      <c r="L849" s="28">
        <f t="shared" si="191"/>
        <v>4.9606043937313231E-3</v>
      </c>
      <c r="M849" s="28">
        <f t="shared" si="192"/>
        <v>0</v>
      </c>
      <c r="N849" s="28">
        <f t="shared" si="193"/>
        <v>0</v>
      </c>
      <c r="O849" s="28">
        <f t="shared" si="186"/>
        <v>0</v>
      </c>
      <c r="P849" s="28">
        <f t="shared" si="194"/>
        <v>-1.2065200925189267E-2</v>
      </c>
      <c r="Q849" s="13">
        <f t="shared" si="195"/>
        <v>0</v>
      </c>
    </row>
    <row r="850" spans="1:17" x14ac:dyDescent="0.25">
      <c r="A850" s="9">
        <f t="shared" si="182"/>
        <v>38657</v>
      </c>
      <c r="B850" s="18">
        <v>38685</v>
      </c>
      <c r="C850" s="26">
        <v>87.079811096191406</v>
      </c>
      <c r="D850" s="19">
        <v>48.345428466796797</v>
      </c>
      <c r="E850" s="11">
        <f t="shared" si="187"/>
        <v>20</v>
      </c>
      <c r="F850" s="28">
        <f t="shared" si="188"/>
        <v>-1.1096264109467008E-3</v>
      </c>
      <c r="G850" s="28">
        <f t="shared" si="189"/>
        <v>-9.5004210143808249E-3</v>
      </c>
      <c r="H850" s="27">
        <f t="shared" si="183"/>
        <v>0</v>
      </c>
      <c r="I850" s="27">
        <f t="shared" si="184"/>
        <v>1</v>
      </c>
      <c r="J850" s="27">
        <f t="shared" si="185"/>
        <v>0</v>
      </c>
      <c r="K850" s="28">
        <f t="shared" si="190"/>
        <v>-1.1096264109467008E-3</v>
      </c>
      <c r="L850" s="28">
        <f t="shared" si="191"/>
        <v>-9.5004210143808249E-3</v>
      </c>
      <c r="M850" s="28">
        <f t="shared" si="192"/>
        <v>0</v>
      </c>
      <c r="N850" s="28">
        <f t="shared" si="193"/>
        <v>0</v>
      </c>
      <c r="O850" s="28">
        <f t="shared" si="186"/>
        <v>0</v>
      </c>
      <c r="P850" s="28">
        <f t="shared" si="194"/>
        <v>8.3907946034341239E-3</v>
      </c>
      <c r="Q850" s="13">
        <f t="shared" si="195"/>
        <v>0</v>
      </c>
    </row>
    <row r="851" spans="1:17" x14ac:dyDescent="0.25">
      <c r="A851" s="9">
        <f t="shared" si="182"/>
        <v>38657</v>
      </c>
      <c r="B851" s="18">
        <v>38686</v>
      </c>
      <c r="C851" s="26">
        <v>86.610153198242102</v>
      </c>
      <c r="D851" s="19">
        <v>48.291797637939403</v>
      </c>
      <c r="E851" s="11">
        <f t="shared" si="187"/>
        <v>21</v>
      </c>
      <c r="F851" s="28">
        <f t="shared" si="188"/>
        <v>-5.4080158806647932E-3</v>
      </c>
      <c r="G851" s="28">
        <f t="shared" si="189"/>
        <v>-1.1099415106396685E-3</v>
      </c>
      <c r="H851" s="27">
        <f t="shared" si="183"/>
        <v>0</v>
      </c>
      <c r="I851" s="27">
        <f t="shared" si="184"/>
        <v>1</v>
      </c>
      <c r="J851" s="27">
        <f t="shared" si="185"/>
        <v>0</v>
      </c>
      <c r="K851" s="28">
        <f t="shared" si="190"/>
        <v>-5.4080158806647932E-3</v>
      </c>
      <c r="L851" s="28">
        <f t="shared" si="191"/>
        <v>-1.1099415106396685E-3</v>
      </c>
      <c r="M851" s="28">
        <f t="shared" si="192"/>
        <v>0</v>
      </c>
      <c r="N851" s="28">
        <f t="shared" si="193"/>
        <v>0</v>
      </c>
      <c r="O851" s="28">
        <f t="shared" si="186"/>
        <v>0</v>
      </c>
      <c r="P851" s="28">
        <f t="shared" si="194"/>
        <v>-4.2980743700251249E-3</v>
      </c>
      <c r="Q851" s="13">
        <f t="shared" si="195"/>
        <v>0</v>
      </c>
    </row>
    <row r="852" spans="1:17" x14ac:dyDescent="0.25">
      <c r="A852" s="9">
        <f t="shared" si="182"/>
        <v>38687</v>
      </c>
      <c r="B852" s="18">
        <v>38687</v>
      </c>
      <c r="C852" s="26">
        <v>87.494140625</v>
      </c>
      <c r="D852" s="19">
        <v>48.216365814208899</v>
      </c>
      <c r="E852" s="11">
        <f t="shared" si="187"/>
        <v>1</v>
      </c>
      <c r="F852" s="28">
        <f t="shared" si="188"/>
        <v>1.0154775665691489E-2</v>
      </c>
      <c r="G852" s="28">
        <f t="shared" si="189"/>
        <v>-1.5632219367376593E-3</v>
      </c>
      <c r="H852" s="27">
        <f t="shared" si="183"/>
        <v>1</v>
      </c>
      <c r="I852" s="27">
        <f t="shared" si="184"/>
        <v>0</v>
      </c>
      <c r="J852" s="27">
        <f t="shared" si="185"/>
        <v>1</v>
      </c>
      <c r="K852" s="28">
        <f t="shared" si="190"/>
        <v>0</v>
      </c>
      <c r="L852" s="28">
        <f t="shared" si="191"/>
        <v>0</v>
      </c>
      <c r="M852" s="28">
        <f t="shared" si="192"/>
        <v>1.0154775665691489E-2</v>
      </c>
      <c r="N852" s="28">
        <f t="shared" si="193"/>
        <v>-1.5632219367376593E-3</v>
      </c>
      <c r="O852" s="28">
        <f t="shared" si="186"/>
        <v>1.1717997602429149E-2</v>
      </c>
      <c r="P852" s="28">
        <f t="shared" si="194"/>
        <v>0</v>
      </c>
      <c r="Q852" s="13">
        <f t="shared" si="195"/>
        <v>1.1717997602429149E-2</v>
      </c>
    </row>
    <row r="853" spans="1:17" x14ac:dyDescent="0.25">
      <c r="A853" s="9">
        <f t="shared" si="182"/>
        <v>38687</v>
      </c>
      <c r="B853" s="18">
        <v>38688</v>
      </c>
      <c r="C853" s="26">
        <v>87.604660034179602</v>
      </c>
      <c r="D853" s="19">
        <v>48.232505798339801</v>
      </c>
      <c r="E853" s="11">
        <f t="shared" si="187"/>
        <v>2</v>
      </c>
      <c r="F853" s="28">
        <f t="shared" si="188"/>
        <v>1.2623664290129393E-3</v>
      </c>
      <c r="G853" s="28">
        <f t="shared" si="189"/>
        <v>3.3468477156268567E-4</v>
      </c>
      <c r="H853" s="27">
        <f t="shared" si="183"/>
        <v>1</v>
      </c>
      <c r="I853" s="27">
        <f t="shared" si="184"/>
        <v>0</v>
      </c>
      <c r="J853" s="27">
        <f t="shared" si="185"/>
        <v>1</v>
      </c>
      <c r="K853" s="28">
        <f t="shared" si="190"/>
        <v>0</v>
      </c>
      <c r="L853" s="28">
        <f t="shared" si="191"/>
        <v>0</v>
      </c>
      <c r="M853" s="28">
        <f t="shared" si="192"/>
        <v>1.2623664290129393E-3</v>
      </c>
      <c r="N853" s="28">
        <f t="shared" si="193"/>
        <v>3.3468477156268567E-4</v>
      </c>
      <c r="O853" s="28">
        <f t="shared" si="186"/>
        <v>9.2768165745025361E-4</v>
      </c>
      <c r="P853" s="28">
        <f t="shared" si="194"/>
        <v>0</v>
      </c>
      <c r="Q853" s="13">
        <f t="shared" si="195"/>
        <v>9.2768165745025361E-4</v>
      </c>
    </row>
    <row r="854" spans="1:17" x14ac:dyDescent="0.25">
      <c r="A854" s="9">
        <f t="shared" si="182"/>
        <v>38687</v>
      </c>
      <c r="B854" s="18">
        <v>38691</v>
      </c>
      <c r="C854" s="26">
        <v>87.418205261230398</v>
      </c>
      <c r="D854" s="19">
        <v>48.016910552978501</v>
      </c>
      <c r="E854" s="11">
        <f t="shared" si="187"/>
        <v>3</v>
      </c>
      <c r="F854" s="28">
        <f t="shared" si="188"/>
        <v>-2.130634110810188E-3</v>
      </c>
      <c r="G854" s="28">
        <f t="shared" si="189"/>
        <v>-4.4799358606840275E-3</v>
      </c>
      <c r="H854" s="27">
        <f t="shared" si="183"/>
        <v>1</v>
      </c>
      <c r="I854" s="27">
        <f t="shared" si="184"/>
        <v>0</v>
      </c>
      <c r="J854" s="27">
        <f t="shared" si="185"/>
        <v>1</v>
      </c>
      <c r="K854" s="28">
        <f t="shared" si="190"/>
        <v>0</v>
      </c>
      <c r="L854" s="28">
        <f t="shared" si="191"/>
        <v>0</v>
      </c>
      <c r="M854" s="28">
        <f t="shared" si="192"/>
        <v>-2.130634110810188E-3</v>
      </c>
      <c r="N854" s="28">
        <f t="shared" si="193"/>
        <v>-4.4799358606840275E-3</v>
      </c>
      <c r="O854" s="28">
        <f t="shared" si="186"/>
        <v>2.3493017498738395E-3</v>
      </c>
      <c r="P854" s="28">
        <f t="shared" si="194"/>
        <v>0</v>
      </c>
      <c r="Q854" s="13">
        <f t="shared" si="195"/>
        <v>2.3493017498738395E-3</v>
      </c>
    </row>
    <row r="855" spans="1:17" x14ac:dyDescent="0.25">
      <c r="A855" s="9">
        <f t="shared" si="182"/>
        <v>38687</v>
      </c>
      <c r="B855" s="18">
        <v>38692</v>
      </c>
      <c r="C855" s="26">
        <v>87.583953857421804</v>
      </c>
      <c r="D855" s="19">
        <v>48.507350921630803</v>
      </c>
      <c r="E855" s="11">
        <f t="shared" si="187"/>
        <v>4</v>
      </c>
      <c r="F855" s="28">
        <f t="shared" si="188"/>
        <v>1.8942468662940702E-3</v>
      </c>
      <c r="G855" s="28">
        <f t="shared" si="189"/>
        <v>1.0162099802266036E-2</v>
      </c>
      <c r="H855" s="27">
        <f t="shared" si="183"/>
        <v>1</v>
      </c>
      <c r="I855" s="27">
        <f t="shared" si="184"/>
        <v>0</v>
      </c>
      <c r="J855" s="27">
        <f t="shared" si="185"/>
        <v>1</v>
      </c>
      <c r="K855" s="28">
        <f t="shared" si="190"/>
        <v>0</v>
      </c>
      <c r="L855" s="28">
        <f t="shared" si="191"/>
        <v>0</v>
      </c>
      <c r="M855" s="28">
        <f t="shared" si="192"/>
        <v>1.8942468662940702E-3</v>
      </c>
      <c r="N855" s="28">
        <f t="shared" si="193"/>
        <v>1.0162099802266036E-2</v>
      </c>
      <c r="O855" s="28">
        <f t="shared" si="186"/>
        <v>-8.2678529359719657E-3</v>
      </c>
      <c r="P855" s="28">
        <f t="shared" si="194"/>
        <v>0</v>
      </c>
      <c r="Q855" s="13">
        <f t="shared" si="195"/>
        <v>-8.2678529359719657E-3</v>
      </c>
    </row>
    <row r="856" spans="1:17" x14ac:dyDescent="0.25">
      <c r="A856" s="9">
        <f t="shared" si="182"/>
        <v>38687</v>
      </c>
      <c r="B856" s="18">
        <v>38693</v>
      </c>
      <c r="C856" s="26">
        <v>87.072868347167898</v>
      </c>
      <c r="D856" s="19">
        <v>48.324165344238203</v>
      </c>
      <c r="E856" s="11">
        <f t="shared" si="187"/>
        <v>5</v>
      </c>
      <c r="F856" s="28">
        <f t="shared" si="188"/>
        <v>-5.8524707204145607E-3</v>
      </c>
      <c r="G856" s="28">
        <f t="shared" si="189"/>
        <v>-3.7835986255580177E-3</v>
      </c>
      <c r="H856" s="27">
        <f t="shared" si="183"/>
        <v>1</v>
      </c>
      <c r="I856" s="27">
        <f t="shared" si="184"/>
        <v>0</v>
      </c>
      <c r="J856" s="27">
        <f t="shared" si="185"/>
        <v>1</v>
      </c>
      <c r="K856" s="28">
        <f t="shared" si="190"/>
        <v>0</v>
      </c>
      <c r="L856" s="28">
        <f t="shared" si="191"/>
        <v>0</v>
      </c>
      <c r="M856" s="28">
        <f t="shared" si="192"/>
        <v>-5.8524707204145607E-3</v>
      </c>
      <c r="N856" s="28">
        <f t="shared" si="193"/>
        <v>-3.7835986255580177E-3</v>
      </c>
      <c r="O856" s="28">
        <f t="shared" si="186"/>
        <v>-2.068872094856543E-3</v>
      </c>
      <c r="P856" s="28">
        <f t="shared" si="194"/>
        <v>0</v>
      </c>
      <c r="Q856" s="13">
        <f t="shared" si="195"/>
        <v>-2.068872094856543E-3</v>
      </c>
    </row>
    <row r="857" spans="1:17" x14ac:dyDescent="0.25">
      <c r="A857" s="9">
        <f t="shared" si="182"/>
        <v>38687</v>
      </c>
      <c r="B857" s="18">
        <v>38694</v>
      </c>
      <c r="C857" s="26">
        <v>87.017646789550696</v>
      </c>
      <c r="D857" s="19">
        <v>48.636692047119098</v>
      </c>
      <c r="E857" s="11">
        <f t="shared" si="187"/>
        <v>6</v>
      </c>
      <c r="F857" s="28">
        <f t="shared" si="188"/>
        <v>-6.3440055221729373E-4</v>
      </c>
      <c r="G857" s="28">
        <f t="shared" si="189"/>
        <v>6.4464732180567735E-3</v>
      </c>
      <c r="H857" s="27">
        <f t="shared" si="183"/>
        <v>1</v>
      </c>
      <c r="I857" s="27">
        <f t="shared" si="184"/>
        <v>0</v>
      </c>
      <c r="J857" s="27">
        <f t="shared" si="185"/>
        <v>0</v>
      </c>
      <c r="K857" s="28">
        <f t="shared" si="190"/>
        <v>0</v>
      </c>
      <c r="L857" s="28">
        <f t="shared" si="191"/>
        <v>0</v>
      </c>
      <c r="M857" s="28">
        <f t="shared" si="192"/>
        <v>0</v>
      </c>
      <c r="N857" s="28">
        <f t="shared" si="193"/>
        <v>0</v>
      </c>
      <c r="O857" s="28">
        <f t="shared" si="186"/>
        <v>-7.0808737702740673E-3</v>
      </c>
      <c r="P857" s="28">
        <f t="shared" si="194"/>
        <v>0</v>
      </c>
      <c r="Q857" s="13">
        <f t="shared" si="195"/>
        <v>0</v>
      </c>
    </row>
    <row r="858" spans="1:17" x14ac:dyDescent="0.25">
      <c r="A858" s="9">
        <f t="shared" si="182"/>
        <v>38687</v>
      </c>
      <c r="B858" s="18">
        <v>38695</v>
      </c>
      <c r="C858" s="26">
        <v>87.245521545410099</v>
      </c>
      <c r="D858" s="19">
        <v>48.254058837890597</v>
      </c>
      <c r="E858" s="11">
        <f t="shared" si="187"/>
        <v>7</v>
      </c>
      <c r="F858" s="28">
        <f t="shared" si="188"/>
        <v>2.615296025212726E-3</v>
      </c>
      <c r="G858" s="28">
        <f t="shared" si="189"/>
        <v>-7.8982812059380566E-3</v>
      </c>
      <c r="H858" s="27">
        <f t="shared" si="183"/>
        <v>1</v>
      </c>
      <c r="I858" s="27">
        <f t="shared" si="184"/>
        <v>0</v>
      </c>
      <c r="J858" s="27">
        <f t="shared" si="185"/>
        <v>0</v>
      </c>
      <c r="K858" s="28">
        <f t="shared" si="190"/>
        <v>0</v>
      </c>
      <c r="L858" s="28">
        <f t="shared" si="191"/>
        <v>0</v>
      </c>
      <c r="M858" s="28">
        <f t="shared" si="192"/>
        <v>0</v>
      </c>
      <c r="N858" s="28">
        <f t="shared" si="193"/>
        <v>0</v>
      </c>
      <c r="O858" s="28">
        <f t="shared" si="186"/>
        <v>1.0513577231150782E-2</v>
      </c>
      <c r="P858" s="28">
        <f t="shared" si="194"/>
        <v>0</v>
      </c>
      <c r="Q858" s="13">
        <f t="shared" si="195"/>
        <v>0</v>
      </c>
    </row>
    <row r="859" spans="1:17" x14ac:dyDescent="0.25">
      <c r="A859" s="9">
        <f t="shared" si="182"/>
        <v>38687</v>
      </c>
      <c r="B859" s="18">
        <v>38698</v>
      </c>
      <c r="C859" s="26">
        <v>87.328430175781193</v>
      </c>
      <c r="D859" s="19">
        <v>48.162464141845703</v>
      </c>
      <c r="E859" s="11">
        <f t="shared" si="187"/>
        <v>8</v>
      </c>
      <c r="F859" s="28">
        <f t="shared" si="188"/>
        <v>9.498397187779154E-4</v>
      </c>
      <c r="G859" s="28">
        <f t="shared" si="189"/>
        <v>-1.8999798119310927E-3</v>
      </c>
      <c r="H859" s="27">
        <f t="shared" si="183"/>
        <v>1</v>
      </c>
      <c r="I859" s="27">
        <f t="shared" si="184"/>
        <v>0</v>
      </c>
      <c r="J859" s="27">
        <f t="shared" si="185"/>
        <v>0</v>
      </c>
      <c r="K859" s="28">
        <f t="shared" si="190"/>
        <v>0</v>
      </c>
      <c r="L859" s="28">
        <f t="shared" si="191"/>
        <v>0</v>
      </c>
      <c r="M859" s="28">
        <f t="shared" si="192"/>
        <v>0</v>
      </c>
      <c r="N859" s="28">
        <f t="shared" si="193"/>
        <v>0</v>
      </c>
      <c r="O859" s="28">
        <f t="shared" si="186"/>
        <v>2.849819530709008E-3</v>
      </c>
      <c r="P859" s="28">
        <f t="shared" si="194"/>
        <v>0</v>
      </c>
      <c r="Q859" s="13">
        <f t="shared" si="195"/>
        <v>0</v>
      </c>
    </row>
    <row r="860" spans="1:17" x14ac:dyDescent="0.25">
      <c r="A860" s="9">
        <f t="shared" si="182"/>
        <v>38687</v>
      </c>
      <c r="B860" s="18">
        <v>38699</v>
      </c>
      <c r="C860" s="26">
        <v>87.922332763671804</v>
      </c>
      <c r="D860" s="19">
        <v>48.340305328369098</v>
      </c>
      <c r="E860" s="11">
        <f t="shared" si="187"/>
        <v>9</v>
      </c>
      <c r="F860" s="28">
        <f t="shared" si="188"/>
        <v>6.7777720506898859E-3</v>
      </c>
      <c r="G860" s="28">
        <f t="shared" si="189"/>
        <v>3.6857260952082756E-3</v>
      </c>
      <c r="H860" s="27">
        <f t="shared" si="183"/>
        <v>1</v>
      </c>
      <c r="I860" s="27">
        <f t="shared" si="184"/>
        <v>0</v>
      </c>
      <c r="J860" s="27">
        <f t="shared" si="185"/>
        <v>0</v>
      </c>
      <c r="K860" s="28">
        <f t="shared" si="190"/>
        <v>0</v>
      </c>
      <c r="L860" s="28">
        <f t="shared" si="191"/>
        <v>0</v>
      </c>
      <c r="M860" s="28">
        <f t="shared" si="192"/>
        <v>0</v>
      </c>
      <c r="N860" s="28">
        <f t="shared" si="193"/>
        <v>0</v>
      </c>
      <c r="O860" s="28">
        <f t="shared" si="186"/>
        <v>3.0920459554816104E-3</v>
      </c>
      <c r="P860" s="28">
        <f t="shared" si="194"/>
        <v>0</v>
      </c>
      <c r="Q860" s="13">
        <f t="shared" si="195"/>
        <v>0</v>
      </c>
    </row>
    <row r="861" spans="1:17" x14ac:dyDescent="0.25">
      <c r="A861" s="9">
        <f t="shared" si="182"/>
        <v>38687</v>
      </c>
      <c r="B861" s="18">
        <v>38700</v>
      </c>
      <c r="C861" s="26">
        <v>88.267654418945298</v>
      </c>
      <c r="D861" s="19">
        <v>48.836067199707003</v>
      </c>
      <c r="E861" s="11">
        <f t="shared" si="187"/>
        <v>10</v>
      </c>
      <c r="F861" s="28">
        <f t="shared" si="188"/>
        <v>3.9198833369008864E-3</v>
      </c>
      <c r="G861" s="28">
        <f t="shared" si="189"/>
        <v>1.0203430310884751E-2</v>
      </c>
      <c r="H861" s="27">
        <f t="shared" si="183"/>
        <v>1</v>
      </c>
      <c r="I861" s="27">
        <f t="shared" si="184"/>
        <v>0</v>
      </c>
      <c r="J861" s="27">
        <f t="shared" si="185"/>
        <v>0</v>
      </c>
      <c r="K861" s="28">
        <f t="shared" si="190"/>
        <v>0</v>
      </c>
      <c r="L861" s="28">
        <f t="shared" si="191"/>
        <v>0</v>
      </c>
      <c r="M861" s="28">
        <f t="shared" si="192"/>
        <v>0</v>
      </c>
      <c r="N861" s="28">
        <f t="shared" si="193"/>
        <v>0</v>
      </c>
      <c r="O861" s="28">
        <f t="shared" si="186"/>
        <v>-6.283546973983865E-3</v>
      </c>
      <c r="P861" s="28">
        <f t="shared" si="194"/>
        <v>0</v>
      </c>
      <c r="Q861" s="13">
        <f t="shared" si="195"/>
        <v>0</v>
      </c>
    </row>
    <row r="862" spans="1:17" x14ac:dyDescent="0.25">
      <c r="A862" s="9">
        <f t="shared" si="182"/>
        <v>38687</v>
      </c>
      <c r="B862" s="18">
        <v>38701</v>
      </c>
      <c r="C862" s="26">
        <v>88.012123107910099</v>
      </c>
      <c r="D862" s="19">
        <v>48.717544555663999</v>
      </c>
      <c r="E862" s="11">
        <f t="shared" si="187"/>
        <v>11</v>
      </c>
      <c r="F862" s="28">
        <f t="shared" si="188"/>
        <v>-2.8991582993933324E-3</v>
      </c>
      <c r="G862" s="28">
        <f t="shared" si="189"/>
        <v>-2.4298988059485156E-3</v>
      </c>
      <c r="H862" s="27">
        <f t="shared" si="183"/>
        <v>1</v>
      </c>
      <c r="I862" s="27">
        <f t="shared" si="184"/>
        <v>0</v>
      </c>
      <c r="J862" s="27">
        <f t="shared" si="185"/>
        <v>0</v>
      </c>
      <c r="K862" s="28">
        <f t="shared" si="190"/>
        <v>0</v>
      </c>
      <c r="L862" s="28">
        <f t="shared" si="191"/>
        <v>0</v>
      </c>
      <c r="M862" s="28">
        <f t="shared" si="192"/>
        <v>0</v>
      </c>
      <c r="N862" s="28">
        <f t="shared" si="193"/>
        <v>0</v>
      </c>
      <c r="O862" s="28">
        <f t="shared" si="186"/>
        <v>-4.6925949344481677E-4</v>
      </c>
      <c r="P862" s="28">
        <f t="shared" si="194"/>
        <v>0</v>
      </c>
      <c r="Q862" s="13">
        <f t="shared" si="195"/>
        <v>0</v>
      </c>
    </row>
    <row r="863" spans="1:17" x14ac:dyDescent="0.25">
      <c r="A863" s="9">
        <f t="shared" si="182"/>
        <v>38687</v>
      </c>
      <c r="B863" s="18">
        <v>38702</v>
      </c>
      <c r="C863" s="26">
        <v>87.728858947753906</v>
      </c>
      <c r="D863" s="19">
        <v>48.8792114257812</v>
      </c>
      <c r="E863" s="11">
        <f t="shared" si="187"/>
        <v>12</v>
      </c>
      <c r="F863" s="28">
        <f t="shared" si="188"/>
        <v>-3.2236579328149854E-3</v>
      </c>
      <c r="G863" s="28">
        <f t="shared" si="189"/>
        <v>3.3129588449664271E-3</v>
      </c>
      <c r="H863" s="27">
        <f t="shared" si="183"/>
        <v>1</v>
      </c>
      <c r="I863" s="27">
        <f t="shared" si="184"/>
        <v>0</v>
      </c>
      <c r="J863" s="27">
        <f t="shared" si="185"/>
        <v>0</v>
      </c>
      <c r="K863" s="28">
        <f t="shared" si="190"/>
        <v>0</v>
      </c>
      <c r="L863" s="28">
        <f t="shared" si="191"/>
        <v>0</v>
      </c>
      <c r="M863" s="28">
        <f t="shared" si="192"/>
        <v>0</v>
      </c>
      <c r="N863" s="28">
        <f t="shared" si="193"/>
        <v>0</v>
      </c>
      <c r="O863" s="28">
        <f t="shared" si="186"/>
        <v>-6.5366167777814125E-3</v>
      </c>
      <c r="P863" s="28">
        <f t="shared" si="194"/>
        <v>0</v>
      </c>
      <c r="Q863" s="13">
        <f t="shared" si="195"/>
        <v>0</v>
      </c>
    </row>
    <row r="864" spans="1:17" x14ac:dyDescent="0.25">
      <c r="A864" s="9">
        <f t="shared" si="182"/>
        <v>38687</v>
      </c>
      <c r="B864" s="18">
        <v>38705</v>
      </c>
      <c r="C864" s="26">
        <v>87.277549743652301</v>
      </c>
      <c r="D864" s="19">
        <v>48.927707672119098</v>
      </c>
      <c r="E864" s="11">
        <f t="shared" si="187"/>
        <v>13</v>
      </c>
      <c r="F864" s="28">
        <f t="shared" si="188"/>
        <v>-5.1576420306624921E-3</v>
      </c>
      <c r="G864" s="28">
        <f t="shared" si="189"/>
        <v>9.9167320184549929E-4</v>
      </c>
      <c r="H864" s="27">
        <f t="shared" si="183"/>
        <v>1</v>
      </c>
      <c r="I864" s="27">
        <f t="shared" si="184"/>
        <v>0</v>
      </c>
      <c r="J864" s="27">
        <f t="shared" si="185"/>
        <v>0</v>
      </c>
      <c r="K864" s="28">
        <f t="shared" si="190"/>
        <v>0</v>
      </c>
      <c r="L864" s="28">
        <f t="shared" si="191"/>
        <v>0</v>
      </c>
      <c r="M864" s="28">
        <f t="shared" si="192"/>
        <v>0</v>
      </c>
      <c r="N864" s="28">
        <f t="shared" si="193"/>
        <v>0</v>
      </c>
      <c r="O864" s="28">
        <f t="shared" si="186"/>
        <v>-6.149315232507991E-3</v>
      </c>
      <c r="P864" s="28">
        <f t="shared" si="194"/>
        <v>0</v>
      </c>
      <c r="Q864" s="13">
        <f t="shared" si="195"/>
        <v>0</v>
      </c>
    </row>
    <row r="865" spans="1:17" x14ac:dyDescent="0.25">
      <c r="A865" s="9">
        <f t="shared" si="182"/>
        <v>38687</v>
      </c>
      <c r="B865" s="18">
        <v>38706</v>
      </c>
      <c r="C865" s="26">
        <v>87.360870361328097</v>
      </c>
      <c r="D865" s="19">
        <v>48.8684272766113</v>
      </c>
      <c r="E865" s="11">
        <f t="shared" si="187"/>
        <v>14</v>
      </c>
      <c r="F865" s="28">
        <f t="shared" si="188"/>
        <v>9.5420725803335292E-4</v>
      </c>
      <c r="G865" s="28">
        <f t="shared" si="189"/>
        <v>-1.2123260862898163E-3</v>
      </c>
      <c r="H865" s="27">
        <f t="shared" si="183"/>
        <v>1</v>
      </c>
      <c r="I865" s="27">
        <f t="shared" si="184"/>
        <v>0</v>
      </c>
      <c r="J865" s="27">
        <f t="shared" si="185"/>
        <v>0</v>
      </c>
      <c r="K865" s="28">
        <f t="shared" si="190"/>
        <v>0</v>
      </c>
      <c r="L865" s="28">
        <f t="shared" si="191"/>
        <v>0</v>
      </c>
      <c r="M865" s="28">
        <f t="shared" si="192"/>
        <v>0</v>
      </c>
      <c r="N865" s="28">
        <f t="shared" si="193"/>
        <v>0</v>
      </c>
      <c r="O865" s="28">
        <f t="shared" si="186"/>
        <v>2.1665333443231694E-3</v>
      </c>
      <c r="P865" s="28">
        <f t="shared" si="194"/>
        <v>0</v>
      </c>
      <c r="Q865" s="13">
        <f t="shared" si="195"/>
        <v>0</v>
      </c>
    </row>
    <row r="866" spans="1:17" x14ac:dyDescent="0.25">
      <c r="A866" s="9">
        <f t="shared" si="182"/>
        <v>38687</v>
      </c>
      <c r="B866" s="18">
        <v>38707</v>
      </c>
      <c r="C866" s="26">
        <v>87.499748229980398</v>
      </c>
      <c r="D866" s="19">
        <v>48.782180786132798</v>
      </c>
      <c r="E866" s="11">
        <f t="shared" si="187"/>
        <v>15</v>
      </c>
      <c r="F866" s="28">
        <f t="shared" si="188"/>
        <v>1.5884411135206646E-3</v>
      </c>
      <c r="G866" s="28">
        <f t="shared" si="189"/>
        <v>-1.766430637055781E-3</v>
      </c>
      <c r="H866" s="27">
        <f t="shared" si="183"/>
        <v>1</v>
      </c>
      <c r="I866" s="27">
        <f t="shared" si="184"/>
        <v>0</v>
      </c>
      <c r="J866" s="27">
        <f t="shared" si="185"/>
        <v>0</v>
      </c>
      <c r="K866" s="28">
        <f t="shared" si="190"/>
        <v>0</v>
      </c>
      <c r="L866" s="28">
        <f t="shared" si="191"/>
        <v>0</v>
      </c>
      <c r="M866" s="28">
        <f t="shared" si="192"/>
        <v>0</v>
      </c>
      <c r="N866" s="28">
        <f t="shared" si="193"/>
        <v>0</v>
      </c>
      <c r="O866" s="28">
        <f t="shared" si="186"/>
        <v>3.3548717505764453E-3</v>
      </c>
      <c r="P866" s="28">
        <f t="shared" si="194"/>
        <v>0</v>
      </c>
      <c r="Q866" s="13">
        <f t="shared" si="195"/>
        <v>0</v>
      </c>
    </row>
    <row r="867" spans="1:17" x14ac:dyDescent="0.25">
      <c r="A867" s="9">
        <f t="shared" si="182"/>
        <v>38687</v>
      </c>
      <c r="B867" s="18">
        <v>38708</v>
      </c>
      <c r="C867" s="26">
        <v>87.957962036132798</v>
      </c>
      <c r="D867" s="19">
        <v>49.170173645019503</v>
      </c>
      <c r="E867" s="11">
        <f t="shared" si="187"/>
        <v>16</v>
      </c>
      <c r="F867" s="28">
        <f t="shared" si="188"/>
        <v>5.2230802186045292E-3</v>
      </c>
      <c r="G867" s="28">
        <f t="shared" si="189"/>
        <v>7.9221145900418202E-3</v>
      </c>
      <c r="H867" s="27">
        <f t="shared" si="183"/>
        <v>0</v>
      </c>
      <c r="I867" s="27">
        <f t="shared" si="184"/>
        <v>1</v>
      </c>
      <c r="J867" s="27">
        <f t="shared" si="185"/>
        <v>0</v>
      </c>
      <c r="K867" s="28">
        <f t="shared" si="190"/>
        <v>5.2230802186045292E-3</v>
      </c>
      <c r="L867" s="28">
        <f t="shared" si="191"/>
        <v>7.9221145900418202E-3</v>
      </c>
      <c r="M867" s="28">
        <f t="shared" si="192"/>
        <v>0</v>
      </c>
      <c r="N867" s="28">
        <f t="shared" si="193"/>
        <v>0</v>
      </c>
      <c r="O867" s="28">
        <f t="shared" si="186"/>
        <v>0</v>
      </c>
      <c r="P867" s="28">
        <f t="shared" si="194"/>
        <v>-2.699034371437291E-3</v>
      </c>
      <c r="Q867" s="13">
        <f t="shared" si="195"/>
        <v>0</v>
      </c>
    </row>
    <row r="868" spans="1:17" x14ac:dyDescent="0.25">
      <c r="A868" s="9">
        <f t="shared" si="182"/>
        <v>38687</v>
      </c>
      <c r="B868" s="18">
        <v>38709</v>
      </c>
      <c r="C868" s="26">
        <v>88.006576538085895</v>
      </c>
      <c r="D868" s="19">
        <v>49.472026824951101</v>
      </c>
      <c r="E868" s="11">
        <f t="shared" si="187"/>
        <v>17</v>
      </c>
      <c r="F868" s="28">
        <f t="shared" si="188"/>
        <v>5.5254886676453291E-4</v>
      </c>
      <c r="G868" s="28">
        <f t="shared" si="189"/>
        <v>6.1201822484315584E-3</v>
      </c>
      <c r="H868" s="27">
        <f t="shared" si="183"/>
        <v>0</v>
      </c>
      <c r="I868" s="27">
        <f t="shared" si="184"/>
        <v>1</v>
      </c>
      <c r="J868" s="27">
        <f t="shared" si="185"/>
        <v>0</v>
      </c>
      <c r="K868" s="28">
        <f t="shared" si="190"/>
        <v>5.5254886676453291E-4</v>
      </c>
      <c r="L868" s="28">
        <f t="shared" si="191"/>
        <v>6.1201822484315584E-3</v>
      </c>
      <c r="M868" s="28">
        <f t="shared" si="192"/>
        <v>0</v>
      </c>
      <c r="N868" s="28">
        <f t="shared" si="193"/>
        <v>0</v>
      </c>
      <c r="O868" s="28">
        <f t="shared" si="186"/>
        <v>0</v>
      </c>
      <c r="P868" s="28">
        <f t="shared" si="194"/>
        <v>-5.567633381667025E-3</v>
      </c>
      <c r="Q868" s="13">
        <f t="shared" si="195"/>
        <v>0</v>
      </c>
    </row>
    <row r="869" spans="1:17" x14ac:dyDescent="0.25">
      <c r="A869" s="9">
        <f t="shared" si="182"/>
        <v>38687</v>
      </c>
      <c r="B869" s="18">
        <v>38713</v>
      </c>
      <c r="C869" s="26">
        <v>87.1109619140625</v>
      </c>
      <c r="D869" s="19">
        <v>49.876182556152301</v>
      </c>
      <c r="E869" s="11">
        <f t="shared" si="187"/>
        <v>18</v>
      </c>
      <c r="F869" s="28">
        <f t="shared" si="188"/>
        <v>-1.02288147816453E-2</v>
      </c>
      <c r="G869" s="28">
        <f t="shared" si="189"/>
        <v>8.1361901382571399E-3</v>
      </c>
      <c r="H869" s="27">
        <f t="shared" si="183"/>
        <v>0</v>
      </c>
      <c r="I869" s="27">
        <f t="shared" si="184"/>
        <v>1</v>
      </c>
      <c r="J869" s="27">
        <f t="shared" si="185"/>
        <v>0</v>
      </c>
      <c r="K869" s="28">
        <f t="shared" si="190"/>
        <v>-1.02288147816453E-2</v>
      </c>
      <c r="L869" s="28">
        <f t="shared" si="191"/>
        <v>8.1361901382571399E-3</v>
      </c>
      <c r="M869" s="28">
        <f t="shared" si="192"/>
        <v>0</v>
      </c>
      <c r="N869" s="28">
        <f t="shared" si="193"/>
        <v>0</v>
      </c>
      <c r="O869" s="28">
        <f t="shared" si="186"/>
        <v>0</v>
      </c>
      <c r="P869" s="28">
        <f t="shared" si="194"/>
        <v>-1.836500491990244E-2</v>
      </c>
      <c r="Q869" s="13">
        <f t="shared" si="195"/>
        <v>0</v>
      </c>
    </row>
    <row r="870" spans="1:17" x14ac:dyDescent="0.25">
      <c r="A870" s="9">
        <f t="shared" si="182"/>
        <v>38687</v>
      </c>
      <c r="B870" s="18">
        <v>38714</v>
      </c>
      <c r="C870" s="26">
        <v>87.305343627929602</v>
      </c>
      <c r="D870" s="19">
        <v>49.737148284912102</v>
      </c>
      <c r="E870" s="11">
        <f t="shared" si="187"/>
        <v>19</v>
      </c>
      <c r="F870" s="28">
        <f t="shared" si="188"/>
        <v>2.2289406227238955E-3</v>
      </c>
      <c r="G870" s="28">
        <f t="shared" si="189"/>
        <v>-2.7914810266880777E-3</v>
      </c>
      <c r="H870" s="27">
        <f t="shared" si="183"/>
        <v>0</v>
      </c>
      <c r="I870" s="27">
        <f t="shared" si="184"/>
        <v>1</v>
      </c>
      <c r="J870" s="27">
        <f t="shared" si="185"/>
        <v>0</v>
      </c>
      <c r="K870" s="28">
        <f t="shared" si="190"/>
        <v>2.2289406227238955E-3</v>
      </c>
      <c r="L870" s="28">
        <f t="shared" si="191"/>
        <v>-2.7914810266880777E-3</v>
      </c>
      <c r="M870" s="28">
        <f t="shared" si="192"/>
        <v>0</v>
      </c>
      <c r="N870" s="28">
        <f t="shared" si="193"/>
        <v>0</v>
      </c>
      <c r="O870" s="28">
        <f t="shared" si="186"/>
        <v>0</v>
      </c>
      <c r="P870" s="28">
        <f t="shared" si="194"/>
        <v>5.0204216494119727E-3</v>
      </c>
      <c r="Q870" s="13">
        <f t="shared" si="195"/>
        <v>0</v>
      </c>
    </row>
    <row r="871" spans="1:17" x14ac:dyDescent="0.25">
      <c r="A871" s="9">
        <f t="shared" si="182"/>
        <v>38687</v>
      </c>
      <c r="B871" s="18">
        <v>38715</v>
      </c>
      <c r="C871" s="26">
        <v>86.916572570800696</v>
      </c>
      <c r="D871" s="19">
        <v>49.845306396484297</v>
      </c>
      <c r="E871" s="11">
        <f t="shared" si="187"/>
        <v>20</v>
      </c>
      <c r="F871" s="28">
        <f t="shared" si="188"/>
        <v>-4.4629483006879168E-3</v>
      </c>
      <c r="G871" s="28">
        <f t="shared" si="189"/>
        <v>2.1722331398191883E-3</v>
      </c>
      <c r="H871" s="27">
        <f t="shared" si="183"/>
        <v>0</v>
      </c>
      <c r="I871" s="27">
        <f t="shared" si="184"/>
        <v>1</v>
      </c>
      <c r="J871" s="27">
        <f t="shared" si="185"/>
        <v>0</v>
      </c>
      <c r="K871" s="28">
        <f t="shared" si="190"/>
        <v>-4.4629483006879168E-3</v>
      </c>
      <c r="L871" s="28">
        <f t="shared" si="191"/>
        <v>2.1722331398191883E-3</v>
      </c>
      <c r="M871" s="28">
        <f t="shared" si="192"/>
        <v>0</v>
      </c>
      <c r="N871" s="28">
        <f t="shared" si="193"/>
        <v>0</v>
      </c>
      <c r="O871" s="28">
        <f t="shared" si="186"/>
        <v>0</v>
      </c>
      <c r="P871" s="28">
        <f t="shared" si="194"/>
        <v>-6.6351814405071052E-3</v>
      </c>
      <c r="Q871" s="13">
        <f t="shared" si="195"/>
        <v>0</v>
      </c>
    </row>
    <row r="872" spans="1:17" x14ac:dyDescent="0.25">
      <c r="A872" s="9">
        <f t="shared" si="182"/>
        <v>38687</v>
      </c>
      <c r="B872" s="18">
        <v>38716</v>
      </c>
      <c r="C872" s="26">
        <v>86.444450378417898</v>
      </c>
      <c r="D872" s="19">
        <v>49.731681823730398</v>
      </c>
      <c r="E872" s="11">
        <f t="shared" si="187"/>
        <v>21</v>
      </c>
      <c r="F872" s="28">
        <f t="shared" si="188"/>
        <v>-5.4467071264294627E-3</v>
      </c>
      <c r="G872" s="28">
        <f t="shared" si="189"/>
        <v>-2.2821461885850543E-3</v>
      </c>
      <c r="H872" s="27">
        <f t="shared" si="183"/>
        <v>0</v>
      </c>
      <c r="I872" s="27">
        <f t="shared" si="184"/>
        <v>1</v>
      </c>
      <c r="J872" s="27">
        <f t="shared" si="185"/>
        <v>0</v>
      </c>
      <c r="K872" s="28">
        <f t="shared" si="190"/>
        <v>-5.4467071264294627E-3</v>
      </c>
      <c r="L872" s="28">
        <f t="shared" si="191"/>
        <v>-2.2821461885850543E-3</v>
      </c>
      <c r="M872" s="28">
        <f t="shared" si="192"/>
        <v>0</v>
      </c>
      <c r="N872" s="28">
        <f t="shared" si="193"/>
        <v>0</v>
      </c>
      <c r="O872" s="28">
        <f t="shared" si="186"/>
        <v>0</v>
      </c>
      <c r="P872" s="28">
        <f t="shared" si="194"/>
        <v>-3.1645609378444083E-3</v>
      </c>
      <c r="Q872" s="13">
        <f t="shared" si="195"/>
        <v>0</v>
      </c>
    </row>
    <row r="873" spans="1:17" x14ac:dyDescent="0.25">
      <c r="A873" s="9">
        <f t="shared" si="182"/>
        <v>38718</v>
      </c>
      <c r="B873" s="18">
        <v>38720</v>
      </c>
      <c r="C873" s="26">
        <v>87.964912414550696</v>
      </c>
      <c r="D873" s="19">
        <v>49.666770935058501</v>
      </c>
      <c r="E873" s="11">
        <f t="shared" si="187"/>
        <v>1</v>
      </c>
      <c r="F873" s="28">
        <f t="shared" si="188"/>
        <v>1.7435996918198887E-2</v>
      </c>
      <c r="G873" s="28">
        <f t="shared" si="189"/>
        <v>-1.3060746137902885E-3</v>
      </c>
      <c r="H873" s="27">
        <f t="shared" si="183"/>
        <v>1</v>
      </c>
      <c r="I873" s="27">
        <f t="shared" si="184"/>
        <v>0</v>
      </c>
      <c r="J873" s="27">
        <f t="shared" si="185"/>
        <v>1</v>
      </c>
      <c r="K873" s="28">
        <f t="shared" si="190"/>
        <v>0</v>
      </c>
      <c r="L873" s="28">
        <f t="shared" si="191"/>
        <v>0</v>
      </c>
      <c r="M873" s="28">
        <f t="shared" si="192"/>
        <v>1.7435996918198887E-2</v>
      </c>
      <c r="N873" s="28">
        <f t="shared" si="193"/>
        <v>-1.3060746137902885E-3</v>
      </c>
      <c r="O873" s="28">
        <f t="shared" si="186"/>
        <v>1.8742071531989174E-2</v>
      </c>
      <c r="P873" s="28">
        <f t="shared" si="194"/>
        <v>0</v>
      </c>
      <c r="Q873" s="13">
        <f t="shared" si="195"/>
        <v>1.8742071531989174E-2</v>
      </c>
    </row>
    <row r="874" spans="1:17" x14ac:dyDescent="0.25">
      <c r="A874" s="9">
        <f t="shared" si="182"/>
        <v>38718</v>
      </c>
      <c r="B874" s="18">
        <v>38721</v>
      </c>
      <c r="C874" s="26">
        <v>88.381446838378906</v>
      </c>
      <c r="D874" s="19">
        <v>49.785793304443303</v>
      </c>
      <c r="E874" s="11">
        <f t="shared" si="187"/>
        <v>2</v>
      </c>
      <c r="F874" s="28">
        <f t="shared" si="188"/>
        <v>4.7240578170456207E-3</v>
      </c>
      <c r="G874" s="28">
        <f t="shared" si="189"/>
        <v>2.3935516820324096E-3</v>
      </c>
      <c r="H874" s="27">
        <f t="shared" si="183"/>
        <v>1</v>
      </c>
      <c r="I874" s="27">
        <f t="shared" si="184"/>
        <v>0</v>
      </c>
      <c r="J874" s="27">
        <f t="shared" si="185"/>
        <v>1</v>
      </c>
      <c r="K874" s="28">
        <f t="shared" si="190"/>
        <v>0</v>
      </c>
      <c r="L874" s="28">
        <f t="shared" si="191"/>
        <v>0</v>
      </c>
      <c r="M874" s="28">
        <f t="shared" si="192"/>
        <v>4.7240578170456207E-3</v>
      </c>
      <c r="N874" s="28">
        <f t="shared" si="193"/>
        <v>2.3935516820324096E-3</v>
      </c>
      <c r="O874" s="28">
        <f t="shared" si="186"/>
        <v>2.3305061350132111E-3</v>
      </c>
      <c r="P874" s="28">
        <f t="shared" si="194"/>
        <v>0</v>
      </c>
      <c r="Q874" s="13">
        <f t="shared" si="195"/>
        <v>2.3305061350132111E-3</v>
      </c>
    </row>
    <row r="875" spans="1:17" x14ac:dyDescent="0.25">
      <c r="A875" s="9">
        <f t="shared" si="182"/>
        <v>38718</v>
      </c>
      <c r="B875" s="18">
        <v>38722</v>
      </c>
      <c r="C875" s="26">
        <v>88.437026977539006</v>
      </c>
      <c r="D875" s="19">
        <v>49.726284027099602</v>
      </c>
      <c r="E875" s="11">
        <f t="shared" si="187"/>
        <v>3</v>
      </c>
      <c r="F875" s="28">
        <f t="shared" si="188"/>
        <v>6.2866893703094273E-4</v>
      </c>
      <c r="G875" s="28">
        <f t="shared" si="189"/>
        <v>-1.1960213480274133E-3</v>
      </c>
      <c r="H875" s="27">
        <f t="shared" si="183"/>
        <v>1</v>
      </c>
      <c r="I875" s="27">
        <f t="shared" si="184"/>
        <v>0</v>
      </c>
      <c r="J875" s="27">
        <f t="shared" si="185"/>
        <v>1</v>
      </c>
      <c r="K875" s="28">
        <f t="shared" si="190"/>
        <v>0</v>
      </c>
      <c r="L875" s="28">
        <f t="shared" si="191"/>
        <v>0</v>
      </c>
      <c r="M875" s="28">
        <f t="shared" si="192"/>
        <v>6.2866893703094273E-4</v>
      </c>
      <c r="N875" s="28">
        <f t="shared" si="193"/>
        <v>-1.1960213480274133E-3</v>
      </c>
      <c r="O875" s="28">
        <f t="shared" si="186"/>
        <v>1.8246902850583562E-3</v>
      </c>
      <c r="P875" s="28">
        <f t="shared" si="194"/>
        <v>0</v>
      </c>
      <c r="Q875" s="13">
        <f t="shared" si="195"/>
        <v>1.8246902850583562E-3</v>
      </c>
    </row>
    <row r="876" spans="1:17" x14ac:dyDescent="0.25">
      <c r="A876" s="9">
        <f t="shared" si="182"/>
        <v>38718</v>
      </c>
      <c r="B876" s="18">
        <v>38723</v>
      </c>
      <c r="C876" s="26">
        <v>89.172958374023395</v>
      </c>
      <c r="D876" s="19">
        <v>49.634300231933501</v>
      </c>
      <c r="E876" s="11">
        <f t="shared" si="187"/>
        <v>4</v>
      </c>
      <c r="F876" s="28">
        <f t="shared" si="188"/>
        <v>8.2870972232449731E-3</v>
      </c>
      <c r="G876" s="28">
        <f t="shared" si="189"/>
        <v>-1.8515153092063005E-3</v>
      </c>
      <c r="H876" s="27">
        <f t="shared" si="183"/>
        <v>1</v>
      </c>
      <c r="I876" s="27">
        <f t="shared" si="184"/>
        <v>0</v>
      </c>
      <c r="J876" s="27">
        <f t="shared" si="185"/>
        <v>1</v>
      </c>
      <c r="K876" s="28">
        <f t="shared" si="190"/>
        <v>0</v>
      </c>
      <c r="L876" s="28">
        <f t="shared" si="191"/>
        <v>0</v>
      </c>
      <c r="M876" s="28">
        <f t="shared" si="192"/>
        <v>8.2870972232449731E-3</v>
      </c>
      <c r="N876" s="28">
        <f t="shared" si="193"/>
        <v>-1.8515153092063005E-3</v>
      </c>
      <c r="O876" s="28">
        <f t="shared" si="186"/>
        <v>1.0138612532451274E-2</v>
      </c>
      <c r="P876" s="28">
        <f t="shared" si="194"/>
        <v>0</v>
      </c>
      <c r="Q876" s="13">
        <f t="shared" si="195"/>
        <v>1.0138612532451274E-2</v>
      </c>
    </row>
    <row r="877" spans="1:17" x14ac:dyDescent="0.25">
      <c r="A877" s="9">
        <f t="shared" si="182"/>
        <v>38718</v>
      </c>
      <c r="B877" s="18">
        <v>38726</v>
      </c>
      <c r="C877" s="26">
        <v>89.402091979980398</v>
      </c>
      <c r="D877" s="19">
        <v>49.666770935058501</v>
      </c>
      <c r="E877" s="11">
        <f t="shared" si="187"/>
        <v>5</v>
      </c>
      <c r="F877" s="28">
        <f t="shared" si="188"/>
        <v>2.5662457465542229E-3</v>
      </c>
      <c r="G877" s="28">
        <f t="shared" si="189"/>
        <v>6.5398497520127361E-4</v>
      </c>
      <c r="H877" s="27">
        <f t="shared" si="183"/>
        <v>1</v>
      </c>
      <c r="I877" s="27">
        <f t="shared" si="184"/>
        <v>0</v>
      </c>
      <c r="J877" s="27">
        <f t="shared" si="185"/>
        <v>1</v>
      </c>
      <c r="K877" s="28">
        <f t="shared" si="190"/>
        <v>0</v>
      </c>
      <c r="L877" s="28">
        <f t="shared" si="191"/>
        <v>0</v>
      </c>
      <c r="M877" s="28">
        <f t="shared" si="192"/>
        <v>2.5662457465542229E-3</v>
      </c>
      <c r="N877" s="28">
        <f t="shared" si="193"/>
        <v>6.5398497520127361E-4</v>
      </c>
      <c r="O877" s="28">
        <f t="shared" si="186"/>
        <v>1.9122607713529492E-3</v>
      </c>
      <c r="P877" s="28">
        <f t="shared" si="194"/>
        <v>0</v>
      </c>
      <c r="Q877" s="13">
        <f t="shared" si="195"/>
        <v>1.9122607713529492E-3</v>
      </c>
    </row>
    <row r="878" spans="1:17" x14ac:dyDescent="0.25">
      <c r="A878" s="9">
        <f t="shared" si="182"/>
        <v>38718</v>
      </c>
      <c r="B878" s="18">
        <v>38727</v>
      </c>
      <c r="C878" s="26">
        <v>89.492317199707003</v>
      </c>
      <c r="D878" s="19">
        <v>49.266315460205</v>
      </c>
      <c r="E878" s="11">
        <f t="shared" si="187"/>
        <v>6</v>
      </c>
      <c r="F878" s="28">
        <f t="shared" si="188"/>
        <v>1.0086981229928949E-3</v>
      </c>
      <c r="G878" s="28">
        <f t="shared" si="189"/>
        <v>-8.0955255014116684E-3</v>
      </c>
      <c r="H878" s="27">
        <f t="shared" si="183"/>
        <v>1</v>
      </c>
      <c r="I878" s="27">
        <f t="shared" si="184"/>
        <v>0</v>
      </c>
      <c r="J878" s="27">
        <f t="shared" si="185"/>
        <v>0</v>
      </c>
      <c r="K878" s="28">
        <f t="shared" si="190"/>
        <v>0</v>
      </c>
      <c r="L878" s="28">
        <f t="shared" si="191"/>
        <v>0</v>
      </c>
      <c r="M878" s="28">
        <f t="shared" si="192"/>
        <v>0</v>
      </c>
      <c r="N878" s="28">
        <f t="shared" si="193"/>
        <v>0</v>
      </c>
      <c r="O878" s="28">
        <f t="shared" si="186"/>
        <v>9.1042236244045626E-3</v>
      </c>
      <c r="P878" s="28">
        <f t="shared" si="194"/>
        <v>0</v>
      </c>
      <c r="Q878" s="13">
        <f t="shared" si="195"/>
        <v>0</v>
      </c>
    </row>
    <row r="879" spans="1:17" x14ac:dyDescent="0.25">
      <c r="A879" s="9">
        <f t="shared" si="182"/>
        <v>38718</v>
      </c>
      <c r="B879" s="18">
        <v>38728</v>
      </c>
      <c r="C879" s="26">
        <v>89.776969909667898</v>
      </c>
      <c r="D879" s="19">
        <v>49.185131072997997</v>
      </c>
      <c r="E879" s="11">
        <f t="shared" si="187"/>
        <v>7</v>
      </c>
      <c r="F879" s="28">
        <f t="shared" si="188"/>
        <v>3.17570236128723E-3</v>
      </c>
      <c r="G879" s="28">
        <f t="shared" si="189"/>
        <v>-1.6492272783637386E-3</v>
      </c>
      <c r="H879" s="27">
        <f t="shared" si="183"/>
        <v>1</v>
      </c>
      <c r="I879" s="27">
        <f t="shared" si="184"/>
        <v>0</v>
      </c>
      <c r="J879" s="27">
        <f t="shared" si="185"/>
        <v>0</v>
      </c>
      <c r="K879" s="28">
        <f t="shared" si="190"/>
        <v>0</v>
      </c>
      <c r="L879" s="28">
        <f t="shared" si="191"/>
        <v>0</v>
      </c>
      <c r="M879" s="28">
        <f t="shared" si="192"/>
        <v>0</v>
      </c>
      <c r="N879" s="28">
        <f t="shared" si="193"/>
        <v>0</v>
      </c>
      <c r="O879" s="28">
        <f t="shared" si="186"/>
        <v>4.8249296396509688E-3</v>
      </c>
      <c r="P879" s="28">
        <f t="shared" si="194"/>
        <v>0</v>
      </c>
      <c r="Q879" s="13">
        <f t="shared" si="195"/>
        <v>0</v>
      </c>
    </row>
    <row r="880" spans="1:17" x14ac:dyDescent="0.25">
      <c r="A880" s="9">
        <f t="shared" si="182"/>
        <v>38718</v>
      </c>
      <c r="B880" s="18">
        <v>38729</v>
      </c>
      <c r="C880" s="26">
        <v>89.422935485839801</v>
      </c>
      <c r="D880" s="19">
        <v>49.515270233154297</v>
      </c>
      <c r="E880" s="11">
        <f t="shared" si="187"/>
        <v>8</v>
      </c>
      <c r="F880" s="28">
        <f t="shared" si="188"/>
        <v>-3.9512842784652094E-3</v>
      </c>
      <c r="G880" s="28">
        <f t="shared" si="189"/>
        <v>6.6897477012325523E-3</v>
      </c>
      <c r="H880" s="27">
        <f t="shared" si="183"/>
        <v>1</v>
      </c>
      <c r="I880" s="27">
        <f t="shared" si="184"/>
        <v>0</v>
      </c>
      <c r="J880" s="27">
        <f t="shared" si="185"/>
        <v>0</v>
      </c>
      <c r="K880" s="28">
        <f t="shared" si="190"/>
        <v>0</v>
      </c>
      <c r="L880" s="28">
        <f t="shared" si="191"/>
        <v>0</v>
      </c>
      <c r="M880" s="28">
        <f t="shared" si="192"/>
        <v>0</v>
      </c>
      <c r="N880" s="28">
        <f t="shared" si="193"/>
        <v>0</v>
      </c>
      <c r="O880" s="28">
        <f t="shared" si="186"/>
        <v>-1.0641031979697763E-2</v>
      </c>
      <c r="P880" s="28">
        <f t="shared" si="194"/>
        <v>0</v>
      </c>
      <c r="Q880" s="13">
        <f t="shared" si="195"/>
        <v>0</v>
      </c>
    </row>
    <row r="881" spans="1:17" x14ac:dyDescent="0.25">
      <c r="A881" s="9">
        <f t="shared" si="182"/>
        <v>38718</v>
      </c>
      <c r="B881" s="18">
        <v>38730</v>
      </c>
      <c r="C881" s="26">
        <v>89.339569091796804</v>
      </c>
      <c r="D881" s="19">
        <v>49.802013397216797</v>
      </c>
      <c r="E881" s="11">
        <f t="shared" si="187"/>
        <v>9</v>
      </c>
      <c r="F881" s="28">
        <f t="shared" si="188"/>
        <v>-9.3270566200239218E-4</v>
      </c>
      <c r="G881" s="28">
        <f t="shared" si="189"/>
        <v>5.7743013161414142E-3</v>
      </c>
      <c r="H881" s="27">
        <f t="shared" si="183"/>
        <v>1</v>
      </c>
      <c r="I881" s="27">
        <f t="shared" si="184"/>
        <v>0</v>
      </c>
      <c r="J881" s="27">
        <f t="shared" si="185"/>
        <v>0</v>
      </c>
      <c r="K881" s="28">
        <f t="shared" si="190"/>
        <v>0</v>
      </c>
      <c r="L881" s="28">
        <f t="shared" si="191"/>
        <v>0</v>
      </c>
      <c r="M881" s="28">
        <f t="shared" si="192"/>
        <v>0</v>
      </c>
      <c r="N881" s="28">
        <f t="shared" si="193"/>
        <v>0</v>
      </c>
      <c r="O881" s="28">
        <f t="shared" si="186"/>
        <v>-6.7070069781438061E-3</v>
      </c>
      <c r="P881" s="28">
        <f t="shared" si="194"/>
        <v>0</v>
      </c>
      <c r="Q881" s="13">
        <f t="shared" si="195"/>
        <v>0</v>
      </c>
    </row>
    <row r="882" spans="1:17" x14ac:dyDescent="0.25">
      <c r="A882" s="9">
        <f t="shared" si="182"/>
        <v>38718</v>
      </c>
      <c r="B882" s="18">
        <v>38734</v>
      </c>
      <c r="C882" s="26">
        <v>89.096588134765597</v>
      </c>
      <c r="D882" s="19">
        <v>50.023948669433501</v>
      </c>
      <c r="E882" s="11">
        <f t="shared" si="187"/>
        <v>10</v>
      </c>
      <c r="F882" s="28">
        <f t="shared" si="188"/>
        <v>-2.7234514685155618E-3</v>
      </c>
      <c r="G882" s="28">
        <f t="shared" si="189"/>
        <v>4.4464512693390282E-3</v>
      </c>
      <c r="H882" s="27">
        <f t="shared" si="183"/>
        <v>1</v>
      </c>
      <c r="I882" s="27">
        <f t="shared" si="184"/>
        <v>0</v>
      </c>
      <c r="J882" s="27">
        <f t="shared" si="185"/>
        <v>0</v>
      </c>
      <c r="K882" s="28">
        <f t="shared" si="190"/>
        <v>0</v>
      </c>
      <c r="L882" s="28">
        <f t="shared" si="191"/>
        <v>0</v>
      </c>
      <c r="M882" s="28">
        <f t="shared" si="192"/>
        <v>0</v>
      </c>
      <c r="N882" s="28">
        <f t="shared" si="193"/>
        <v>0</v>
      </c>
      <c r="O882" s="28">
        <f t="shared" si="186"/>
        <v>-7.1699027378545905E-3</v>
      </c>
      <c r="P882" s="28">
        <f t="shared" si="194"/>
        <v>0</v>
      </c>
      <c r="Q882" s="13">
        <f t="shared" si="195"/>
        <v>0</v>
      </c>
    </row>
    <row r="883" spans="1:17" x14ac:dyDescent="0.25">
      <c r="A883" s="9">
        <f t="shared" si="182"/>
        <v>38718</v>
      </c>
      <c r="B883" s="18">
        <v>38735</v>
      </c>
      <c r="C883" s="26">
        <v>88.742507934570298</v>
      </c>
      <c r="D883" s="19">
        <v>50.007698059082003</v>
      </c>
      <c r="E883" s="11">
        <f t="shared" si="187"/>
        <v>11</v>
      </c>
      <c r="F883" s="28">
        <f t="shared" si="188"/>
        <v>-3.9820340509677653E-3</v>
      </c>
      <c r="G883" s="28">
        <f t="shared" si="189"/>
        <v>-3.2490938669766864E-4</v>
      </c>
      <c r="H883" s="27">
        <f t="shared" si="183"/>
        <v>1</v>
      </c>
      <c r="I883" s="27">
        <f t="shared" si="184"/>
        <v>0</v>
      </c>
      <c r="J883" s="27">
        <f t="shared" si="185"/>
        <v>0</v>
      </c>
      <c r="K883" s="28">
        <f t="shared" si="190"/>
        <v>0</v>
      </c>
      <c r="L883" s="28">
        <f t="shared" si="191"/>
        <v>0</v>
      </c>
      <c r="M883" s="28">
        <f t="shared" si="192"/>
        <v>0</v>
      </c>
      <c r="N883" s="28">
        <f t="shared" si="193"/>
        <v>0</v>
      </c>
      <c r="O883" s="28">
        <f t="shared" si="186"/>
        <v>-3.6571246642700967E-3</v>
      </c>
      <c r="P883" s="28">
        <f t="shared" si="194"/>
        <v>0</v>
      </c>
      <c r="Q883" s="13">
        <f t="shared" si="195"/>
        <v>0</v>
      </c>
    </row>
    <row r="884" spans="1:17" x14ac:dyDescent="0.25">
      <c r="A884" s="9">
        <f t="shared" si="182"/>
        <v>38718</v>
      </c>
      <c r="B884" s="18">
        <v>38736</v>
      </c>
      <c r="C884" s="26">
        <v>89.082702636718693</v>
      </c>
      <c r="D884" s="19">
        <v>49.861568450927699</v>
      </c>
      <c r="E884" s="11">
        <f t="shared" si="187"/>
        <v>12</v>
      </c>
      <c r="F884" s="28">
        <f t="shared" si="188"/>
        <v>3.826174208727984E-3</v>
      </c>
      <c r="G884" s="28">
        <f t="shared" si="189"/>
        <v>-2.9264200599025052E-3</v>
      </c>
      <c r="H884" s="27">
        <f t="shared" si="183"/>
        <v>1</v>
      </c>
      <c r="I884" s="27">
        <f t="shared" si="184"/>
        <v>0</v>
      </c>
      <c r="J884" s="27">
        <f t="shared" si="185"/>
        <v>0</v>
      </c>
      <c r="K884" s="28">
        <f t="shared" si="190"/>
        <v>0</v>
      </c>
      <c r="L884" s="28">
        <f t="shared" si="191"/>
        <v>0</v>
      </c>
      <c r="M884" s="28">
        <f t="shared" si="192"/>
        <v>0</v>
      </c>
      <c r="N884" s="28">
        <f t="shared" si="193"/>
        <v>0</v>
      </c>
      <c r="O884" s="28">
        <f t="shared" si="186"/>
        <v>6.7525942686304892E-3</v>
      </c>
      <c r="P884" s="28">
        <f t="shared" si="194"/>
        <v>0</v>
      </c>
      <c r="Q884" s="13">
        <f t="shared" si="195"/>
        <v>0</v>
      </c>
    </row>
    <row r="885" spans="1:17" x14ac:dyDescent="0.25">
      <c r="A885" s="9">
        <f t="shared" si="182"/>
        <v>38718</v>
      </c>
      <c r="B885" s="18">
        <v>38737</v>
      </c>
      <c r="C885" s="26">
        <v>87.458122253417898</v>
      </c>
      <c r="D885" s="19">
        <v>49.991455078125</v>
      </c>
      <c r="E885" s="11">
        <f t="shared" si="187"/>
        <v>13</v>
      </c>
      <c r="F885" s="28">
        <f t="shared" si="188"/>
        <v>-1.8405105383636607E-2</v>
      </c>
      <c r="G885" s="28">
        <f t="shared" si="189"/>
        <v>2.6015576867668101E-3</v>
      </c>
      <c r="H885" s="27">
        <f t="shared" si="183"/>
        <v>1</v>
      </c>
      <c r="I885" s="27">
        <f t="shared" si="184"/>
        <v>0</v>
      </c>
      <c r="J885" s="27">
        <f t="shared" si="185"/>
        <v>0</v>
      </c>
      <c r="K885" s="28">
        <f t="shared" si="190"/>
        <v>0</v>
      </c>
      <c r="L885" s="28">
        <f t="shared" si="191"/>
        <v>0</v>
      </c>
      <c r="M885" s="28">
        <f t="shared" si="192"/>
        <v>0</v>
      </c>
      <c r="N885" s="28">
        <f t="shared" si="193"/>
        <v>0</v>
      </c>
      <c r="O885" s="28">
        <f t="shared" si="186"/>
        <v>-2.1006663070403418E-2</v>
      </c>
      <c r="P885" s="28">
        <f t="shared" si="194"/>
        <v>0</v>
      </c>
      <c r="Q885" s="13">
        <f t="shared" si="195"/>
        <v>0</v>
      </c>
    </row>
    <row r="886" spans="1:17" x14ac:dyDescent="0.25">
      <c r="A886" s="9">
        <f t="shared" si="182"/>
        <v>38718</v>
      </c>
      <c r="B886" s="18">
        <v>38740</v>
      </c>
      <c r="C886" s="26">
        <v>87.7705078125</v>
      </c>
      <c r="D886" s="19">
        <v>49.975227355957003</v>
      </c>
      <c r="E886" s="11">
        <f t="shared" si="187"/>
        <v>14</v>
      </c>
      <c r="F886" s="28">
        <f t="shared" si="188"/>
        <v>3.565466327041235E-3</v>
      </c>
      <c r="G886" s="28">
        <f t="shared" si="189"/>
        <v>-3.2466261589186645E-4</v>
      </c>
      <c r="H886" s="27">
        <f t="shared" si="183"/>
        <v>1</v>
      </c>
      <c r="I886" s="27">
        <f t="shared" si="184"/>
        <v>0</v>
      </c>
      <c r="J886" s="27">
        <f t="shared" si="185"/>
        <v>0</v>
      </c>
      <c r="K886" s="28">
        <f t="shared" si="190"/>
        <v>0</v>
      </c>
      <c r="L886" s="28">
        <f t="shared" si="191"/>
        <v>0</v>
      </c>
      <c r="M886" s="28">
        <f t="shared" si="192"/>
        <v>0</v>
      </c>
      <c r="N886" s="28">
        <f t="shared" si="193"/>
        <v>0</v>
      </c>
      <c r="O886" s="28">
        <f t="shared" si="186"/>
        <v>3.8901289429331015E-3</v>
      </c>
      <c r="P886" s="28">
        <f t="shared" si="194"/>
        <v>0</v>
      </c>
      <c r="Q886" s="13">
        <f t="shared" si="195"/>
        <v>0</v>
      </c>
    </row>
    <row r="887" spans="1:17" x14ac:dyDescent="0.25">
      <c r="A887" s="9">
        <f t="shared" si="182"/>
        <v>38718</v>
      </c>
      <c r="B887" s="18">
        <v>38741</v>
      </c>
      <c r="C887" s="26">
        <v>87.860778808593693</v>
      </c>
      <c r="D887" s="19">
        <v>49.731681823730398</v>
      </c>
      <c r="E887" s="11">
        <f t="shared" si="187"/>
        <v>15</v>
      </c>
      <c r="F887" s="28">
        <f t="shared" si="188"/>
        <v>1.0279604024945718E-3</v>
      </c>
      <c r="G887" s="28">
        <f t="shared" si="189"/>
        <v>-4.8852385174221746E-3</v>
      </c>
      <c r="H887" s="27">
        <f t="shared" si="183"/>
        <v>1</v>
      </c>
      <c r="I887" s="27">
        <f t="shared" si="184"/>
        <v>0</v>
      </c>
      <c r="J887" s="27">
        <f t="shared" si="185"/>
        <v>0</v>
      </c>
      <c r="K887" s="28">
        <f t="shared" si="190"/>
        <v>0</v>
      </c>
      <c r="L887" s="28">
        <f t="shared" si="191"/>
        <v>0</v>
      </c>
      <c r="M887" s="28">
        <f t="shared" si="192"/>
        <v>0</v>
      </c>
      <c r="N887" s="28">
        <f t="shared" si="193"/>
        <v>0</v>
      </c>
      <c r="O887" s="28">
        <f t="shared" si="186"/>
        <v>5.9131989199167467E-3</v>
      </c>
      <c r="P887" s="28">
        <f t="shared" si="194"/>
        <v>0</v>
      </c>
      <c r="Q887" s="13">
        <f t="shared" si="195"/>
        <v>0</v>
      </c>
    </row>
    <row r="888" spans="1:17" x14ac:dyDescent="0.25">
      <c r="A888" s="9">
        <f t="shared" si="182"/>
        <v>38718</v>
      </c>
      <c r="B888" s="18">
        <v>38742</v>
      </c>
      <c r="C888" s="26">
        <v>87.937179565429602</v>
      </c>
      <c r="D888" s="19">
        <v>49.190536499023402</v>
      </c>
      <c r="E888" s="11">
        <f t="shared" si="187"/>
        <v>16</v>
      </c>
      <c r="F888" s="28">
        <f t="shared" si="188"/>
        <v>8.6918826990422572E-4</v>
      </c>
      <c r="G888" s="28">
        <f t="shared" si="189"/>
        <v>-1.094093383626127E-2</v>
      </c>
      <c r="H888" s="27">
        <f t="shared" si="183"/>
        <v>0</v>
      </c>
      <c r="I888" s="27">
        <f t="shared" si="184"/>
        <v>1</v>
      </c>
      <c r="J888" s="27">
        <f t="shared" si="185"/>
        <v>0</v>
      </c>
      <c r="K888" s="28">
        <f t="shared" si="190"/>
        <v>8.6918826990422572E-4</v>
      </c>
      <c r="L888" s="28">
        <f t="shared" si="191"/>
        <v>-1.094093383626127E-2</v>
      </c>
      <c r="M888" s="28">
        <f t="shared" si="192"/>
        <v>0</v>
      </c>
      <c r="N888" s="28">
        <f t="shared" si="193"/>
        <v>0</v>
      </c>
      <c r="O888" s="28">
        <f t="shared" si="186"/>
        <v>0</v>
      </c>
      <c r="P888" s="28">
        <f t="shared" si="194"/>
        <v>1.1810122106165496E-2</v>
      </c>
      <c r="Q888" s="13">
        <f t="shared" si="195"/>
        <v>0</v>
      </c>
    </row>
    <row r="889" spans="1:17" x14ac:dyDescent="0.25">
      <c r="A889" s="9">
        <f t="shared" si="182"/>
        <v>38718</v>
      </c>
      <c r="B889" s="18">
        <v>38743</v>
      </c>
      <c r="C889" s="26">
        <v>88.423126220703097</v>
      </c>
      <c r="D889" s="19">
        <v>48.9794921875</v>
      </c>
      <c r="E889" s="11">
        <f t="shared" si="187"/>
        <v>17</v>
      </c>
      <c r="F889" s="28">
        <f t="shared" si="188"/>
        <v>5.5108532834147175E-3</v>
      </c>
      <c r="G889" s="28">
        <f t="shared" si="189"/>
        <v>-4.2995736981364671E-3</v>
      </c>
      <c r="H889" s="27">
        <f t="shared" si="183"/>
        <v>0</v>
      </c>
      <c r="I889" s="27">
        <f t="shared" si="184"/>
        <v>1</v>
      </c>
      <c r="J889" s="27">
        <f t="shared" si="185"/>
        <v>0</v>
      </c>
      <c r="K889" s="28">
        <f t="shared" si="190"/>
        <v>5.5108532834147175E-3</v>
      </c>
      <c r="L889" s="28">
        <f t="shared" si="191"/>
        <v>-4.2995736981364671E-3</v>
      </c>
      <c r="M889" s="28">
        <f t="shared" si="192"/>
        <v>0</v>
      </c>
      <c r="N889" s="28">
        <f t="shared" si="193"/>
        <v>0</v>
      </c>
      <c r="O889" s="28">
        <f t="shared" si="186"/>
        <v>0</v>
      </c>
      <c r="P889" s="28">
        <f t="shared" si="194"/>
        <v>9.8104269815511846E-3</v>
      </c>
      <c r="Q889" s="13">
        <f t="shared" si="195"/>
        <v>0</v>
      </c>
    </row>
    <row r="890" spans="1:17" x14ac:dyDescent="0.25">
      <c r="A890" s="9">
        <f t="shared" si="182"/>
        <v>38718</v>
      </c>
      <c r="B890" s="18">
        <v>38744</v>
      </c>
      <c r="C890" s="26">
        <v>89.242401123046804</v>
      </c>
      <c r="D890" s="19">
        <v>48.9794921875</v>
      </c>
      <c r="E890" s="11">
        <f t="shared" si="187"/>
        <v>18</v>
      </c>
      <c r="F890" s="28">
        <f t="shared" si="188"/>
        <v>9.2227312950825709E-3</v>
      </c>
      <c r="G890" s="28">
        <f t="shared" si="189"/>
        <v>0</v>
      </c>
      <c r="H890" s="27">
        <f t="shared" si="183"/>
        <v>0</v>
      </c>
      <c r="I890" s="27">
        <f t="shared" si="184"/>
        <v>1</v>
      </c>
      <c r="J890" s="27">
        <f t="shared" si="185"/>
        <v>0</v>
      </c>
      <c r="K890" s="28">
        <f t="shared" si="190"/>
        <v>9.2227312950825709E-3</v>
      </c>
      <c r="L890" s="28">
        <f t="shared" si="191"/>
        <v>0</v>
      </c>
      <c r="M890" s="28">
        <f t="shared" si="192"/>
        <v>0</v>
      </c>
      <c r="N890" s="28">
        <f t="shared" si="193"/>
        <v>0</v>
      </c>
      <c r="O890" s="28">
        <f t="shared" si="186"/>
        <v>0</v>
      </c>
      <c r="P890" s="28">
        <f t="shared" si="194"/>
        <v>9.2227312950825709E-3</v>
      </c>
      <c r="Q890" s="13">
        <f t="shared" si="195"/>
        <v>0</v>
      </c>
    </row>
    <row r="891" spans="1:17" x14ac:dyDescent="0.25">
      <c r="A891" s="9">
        <f t="shared" si="182"/>
        <v>38718</v>
      </c>
      <c r="B891" s="18">
        <v>38747</v>
      </c>
      <c r="C891" s="26">
        <v>89.172958374023395</v>
      </c>
      <c r="D891" s="19">
        <v>48.930809020996001</v>
      </c>
      <c r="E891" s="11">
        <f t="shared" si="187"/>
        <v>19</v>
      </c>
      <c r="F891" s="28">
        <f t="shared" si="188"/>
        <v>-7.7843917391223923E-4</v>
      </c>
      <c r="G891" s="28">
        <f t="shared" si="189"/>
        <v>-9.9444430085674895E-4</v>
      </c>
      <c r="H891" s="27">
        <f t="shared" si="183"/>
        <v>0</v>
      </c>
      <c r="I891" s="27">
        <f t="shared" si="184"/>
        <v>1</v>
      </c>
      <c r="J891" s="27">
        <f t="shared" si="185"/>
        <v>0</v>
      </c>
      <c r="K891" s="28">
        <f t="shared" si="190"/>
        <v>-7.7843917391223923E-4</v>
      </c>
      <c r="L891" s="28">
        <f t="shared" si="191"/>
        <v>-9.9444430085674895E-4</v>
      </c>
      <c r="M891" s="28">
        <f t="shared" si="192"/>
        <v>0</v>
      </c>
      <c r="N891" s="28">
        <f t="shared" si="193"/>
        <v>0</v>
      </c>
      <c r="O891" s="28">
        <f t="shared" si="186"/>
        <v>0</v>
      </c>
      <c r="P891" s="28">
        <f t="shared" si="194"/>
        <v>2.1600512694450972E-4</v>
      </c>
      <c r="Q891" s="13">
        <f t="shared" si="195"/>
        <v>0</v>
      </c>
    </row>
    <row r="892" spans="1:17" x14ac:dyDescent="0.25">
      <c r="A892" s="9">
        <f t="shared" si="182"/>
        <v>38718</v>
      </c>
      <c r="B892" s="18">
        <v>38748</v>
      </c>
      <c r="C892" s="26">
        <v>88.520317077636705</v>
      </c>
      <c r="D892" s="19">
        <v>49.066093444824197</v>
      </c>
      <c r="E892" s="11">
        <f t="shared" si="187"/>
        <v>20</v>
      </c>
      <c r="F892" s="28">
        <f t="shared" si="188"/>
        <v>-7.3457392175281175E-3</v>
      </c>
      <c r="G892" s="28">
        <f t="shared" si="189"/>
        <v>2.760995630772969E-3</v>
      </c>
      <c r="H892" s="27">
        <f t="shared" si="183"/>
        <v>0</v>
      </c>
      <c r="I892" s="27">
        <f t="shared" si="184"/>
        <v>1</v>
      </c>
      <c r="J892" s="27">
        <f t="shared" si="185"/>
        <v>0</v>
      </c>
      <c r="K892" s="28">
        <f t="shared" si="190"/>
        <v>-7.3457392175281175E-3</v>
      </c>
      <c r="L892" s="28">
        <f t="shared" si="191"/>
        <v>2.760995630772969E-3</v>
      </c>
      <c r="M892" s="28">
        <f t="shared" si="192"/>
        <v>0</v>
      </c>
      <c r="N892" s="28">
        <f t="shared" si="193"/>
        <v>0</v>
      </c>
      <c r="O892" s="28">
        <f t="shared" si="186"/>
        <v>0</v>
      </c>
      <c r="P892" s="28">
        <f t="shared" si="194"/>
        <v>-1.0106734848301087E-2</v>
      </c>
      <c r="Q892" s="13">
        <f t="shared" si="195"/>
        <v>0</v>
      </c>
    </row>
    <row r="893" spans="1:17" x14ac:dyDescent="0.25">
      <c r="A893" s="9">
        <f t="shared" si="182"/>
        <v>38749</v>
      </c>
      <c r="B893" s="18">
        <v>38749</v>
      </c>
      <c r="C893" s="26">
        <v>89.138236999511705</v>
      </c>
      <c r="D893" s="19">
        <v>48.898250579833899</v>
      </c>
      <c r="E893" s="11">
        <f t="shared" si="187"/>
        <v>1</v>
      </c>
      <c r="F893" s="28">
        <f t="shared" si="188"/>
        <v>6.9562922747513668E-3</v>
      </c>
      <c r="G893" s="28">
        <f t="shared" si="189"/>
        <v>-3.4266146706989761E-3</v>
      </c>
      <c r="H893" s="27">
        <f t="shared" si="183"/>
        <v>1</v>
      </c>
      <c r="I893" s="27">
        <f t="shared" si="184"/>
        <v>0</v>
      </c>
      <c r="J893" s="27">
        <f t="shared" si="185"/>
        <v>1</v>
      </c>
      <c r="K893" s="28">
        <f t="shared" si="190"/>
        <v>0</v>
      </c>
      <c r="L893" s="28">
        <f t="shared" si="191"/>
        <v>0</v>
      </c>
      <c r="M893" s="28">
        <f t="shared" si="192"/>
        <v>6.9562922747513668E-3</v>
      </c>
      <c r="N893" s="28">
        <f t="shared" si="193"/>
        <v>-3.4266146706989761E-3</v>
      </c>
      <c r="O893" s="28">
        <f t="shared" si="186"/>
        <v>1.0382906945450344E-2</v>
      </c>
      <c r="P893" s="28">
        <f t="shared" si="194"/>
        <v>0</v>
      </c>
      <c r="Q893" s="13">
        <f t="shared" si="195"/>
        <v>1.0382906945450344E-2</v>
      </c>
    </row>
    <row r="894" spans="1:17" x14ac:dyDescent="0.25">
      <c r="A894" s="9">
        <f t="shared" si="182"/>
        <v>38749</v>
      </c>
      <c r="B894" s="18">
        <v>38750</v>
      </c>
      <c r="C894" s="26">
        <v>88.103752136230398</v>
      </c>
      <c r="D894" s="19">
        <v>48.990570068359297</v>
      </c>
      <c r="E894" s="11">
        <f t="shared" si="187"/>
        <v>2</v>
      </c>
      <c r="F894" s="28">
        <f t="shared" si="188"/>
        <v>-1.1673267890091295E-2</v>
      </c>
      <c r="G894" s="28">
        <f t="shared" si="189"/>
        <v>1.8862116283601181E-3</v>
      </c>
      <c r="H894" s="27">
        <f t="shared" si="183"/>
        <v>1</v>
      </c>
      <c r="I894" s="27">
        <f t="shared" si="184"/>
        <v>0</v>
      </c>
      <c r="J894" s="27">
        <f t="shared" si="185"/>
        <v>1</v>
      </c>
      <c r="K894" s="28">
        <f t="shared" si="190"/>
        <v>0</v>
      </c>
      <c r="L894" s="28">
        <f t="shared" si="191"/>
        <v>0</v>
      </c>
      <c r="M894" s="28">
        <f t="shared" si="192"/>
        <v>-1.1673267890091295E-2</v>
      </c>
      <c r="N894" s="28">
        <f t="shared" si="193"/>
        <v>1.8862116283601181E-3</v>
      </c>
      <c r="O894" s="28">
        <f t="shared" si="186"/>
        <v>-1.3559479518451413E-2</v>
      </c>
      <c r="P894" s="28">
        <f t="shared" si="194"/>
        <v>0</v>
      </c>
      <c r="Q894" s="13">
        <f t="shared" si="195"/>
        <v>-1.3559479518451413E-2</v>
      </c>
    </row>
    <row r="895" spans="1:17" x14ac:dyDescent="0.25">
      <c r="A895" s="9">
        <f t="shared" si="182"/>
        <v>38749</v>
      </c>
      <c r="B895" s="18">
        <v>38751</v>
      </c>
      <c r="C895" s="26">
        <v>87.6663818359375</v>
      </c>
      <c r="D895" s="19">
        <v>49.338157653808501</v>
      </c>
      <c r="E895" s="11">
        <f t="shared" si="187"/>
        <v>3</v>
      </c>
      <c r="F895" s="28">
        <f t="shared" si="188"/>
        <v>-4.9766270651071974E-3</v>
      </c>
      <c r="G895" s="28">
        <f t="shared" si="189"/>
        <v>7.0699385890397714E-3</v>
      </c>
      <c r="H895" s="27">
        <f t="shared" si="183"/>
        <v>1</v>
      </c>
      <c r="I895" s="27">
        <f t="shared" si="184"/>
        <v>0</v>
      </c>
      <c r="J895" s="27">
        <f t="shared" si="185"/>
        <v>1</v>
      </c>
      <c r="K895" s="28">
        <f t="shared" si="190"/>
        <v>0</v>
      </c>
      <c r="L895" s="28">
        <f t="shared" si="191"/>
        <v>0</v>
      </c>
      <c r="M895" s="28">
        <f t="shared" si="192"/>
        <v>-4.9766270651071974E-3</v>
      </c>
      <c r="N895" s="28">
        <f t="shared" si="193"/>
        <v>7.0699385890397714E-3</v>
      </c>
      <c r="O895" s="28">
        <f t="shared" si="186"/>
        <v>-1.2046565654146968E-2</v>
      </c>
      <c r="P895" s="28">
        <f t="shared" si="194"/>
        <v>0</v>
      </c>
      <c r="Q895" s="13">
        <f t="shared" si="195"/>
        <v>-1.2046565654146968E-2</v>
      </c>
    </row>
    <row r="896" spans="1:17" x14ac:dyDescent="0.25">
      <c r="A896" s="9">
        <f t="shared" si="182"/>
        <v>38749</v>
      </c>
      <c r="B896" s="18">
        <v>38754</v>
      </c>
      <c r="C896" s="26">
        <v>87.895500183105398</v>
      </c>
      <c r="D896" s="19">
        <v>49.435943603515597</v>
      </c>
      <c r="E896" s="11">
        <f t="shared" si="187"/>
        <v>4</v>
      </c>
      <c r="F896" s="28">
        <f t="shared" si="188"/>
        <v>2.6101164399616318E-3</v>
      </c>
      <c r="G896" s="28">
        <f t="shared" si="189"/>
        <v>1.9799923342002615E-3</v>
      </c>
      <c r="H896" s="27">
        <f t="shared" si="183"/>
        <v>1</v>
      </c>
      <c r="I896" s="27">
        <f t="shared" si="184"/>
        <v>0</v>
      </c>
      <c r="J896" s="27">
        <f t="shared" si="185"/>
        <v>1</v>
      </c>
      <c r="K896" s="28">
        <f t="shared" si="190"/>
        <v>0</v>
      </c>
      <c r="L896" s="28">
        <f t="shared" si="191"/>
        <v>0</v>
      </c>
      <c r="M896" s="28">
        <f t="shared" si="192"/>
        <v>2.6101164399616318E-3</v>
      </c>
      <c r="N896" s="28">
        <f t="shared" si="193"/>
        <v>1.9799923342002615E-3</v>
      </c>
      <c r="O896" s="28">
        <f t="shared" si="186"/>
        <v>6.3012410576137028E-4</v>
      </c>
      <c r="P896" s="28">
        <f t="shared" si="194"/>
        <v>0</v>
      </c>
      <c r="Q896" s="13">
        <f t="shared" si="195"/>
        <v>6.3012410576137028E-4</v>
      </c>
    </row>
    <row r="897" spans="1:17" x14ac:dyDescent="0.25">
      <c r="A897" s="9">
        <f t="shared" si="182"/>
        <v>38749</v>
      </c>
      <c r="B897" s="18">
        <v>38755</v>
      </c>
      <c r="C897" s="26">
        <v>87.117897033691406</v>
      </c>
      <c r="D897" s="19">
        <v>49.202388763427699</v>
      </c>
      <c r="E897" s="11">
        <f t="shared" si="187"/>
        <v>5</v>
      </c>
      <c r="F897" s="28">
        <f t="shared" si="188"/>
        <v>-8.8862713229860384E-3</v>
      </c>
      <c r="G897" s="28">
        <f t="shared" si="189"/>
        <v>-4.7355885071138255E-3</v>
      </c>
      <c r="H897" s="27">
        <f t="shared" si="183"/>
        <v>1</v>
      </c>
      <c r="I897" s="27">
        <f t="shared" si="184"/>
        <v>0</v>
      </c>
      <c r="J897" s="27">
        <f t="shared" si="185"/>
        <v>1</v>
      </c>
      <c r="K897" s="28">
        <f t="shared" si="190"/>
        <v>0</v>
      </c>
      <c r="L897" s="28">
        <f t="shared" si="191"/>
        <v>0</v>
      </c>
      <c r="M897" s="28">
        <f t="shared" si="192"/>
        <v>-8.8862713229860384E-3</v>
      </c>
      <c r="N897" s="28">
        <f t="shared" si="193"/>
        <v>-4.7355885071138255E-3</v>
      </c>
      <c r="O897" s="28">
        <f t="shared" si="186"/>
        <v>-4.1506828158722128E-3</v>
      </c>
      <c r="P897" s="28">
        <f t="shared" si="194"/>
        <v>0</v>
      </c>
      <c r="Q897" s="13">
        <f t="shared" si="195"/>
        <v>-4.1506828158722128E-3</v>
      </c>
    </row>
    <row r="898" spans="1:17" x14ac:dyDescent="0.25">
      <c r="A898" s="9">
        <f t="shared" si="182"/>
        <v>38749</v>
      </c>
      <c r="B898" s="18">
        <v>38756</v>
      </c>
      <c r="C898" s="26">
        <v>87.909355163574205</v>
      </c>
      <c r="D898" s="19">
        <v>49.088348388671797</v>
      </c>
      <c r="E898" s="11">
        <f t="shared" si="187"/>
        <v>6</v>
      </c>
      <c r="F898" s="28">
        <f t="shared" si="188"/>
        <v>9.0438890460023888E-3</v>
      </c>
      <c r="G898" s="28">
        <f t="shared" si="189"/>
        <v>-2.3204714753767659E-3</v>
      </c>
      <c r="H898" s="27">
        <f t="shared" si="183"/>
        <v>1</v>
      </c>
      <c r="I898" s="27">
        <f t="shared" si="184"/>
        <v>0</v>
      </c>
      <c r="J898" s="27">
        <f t="shared" si="185"/>
        <v>0</v>
      </c>
      <c r="K898" s="28">
        <f t="shared" si="190"/>
        <v>0</v>
      </c>
      <c r="L898" s="28">
        <f t="shared" si="191"/>
        <v>0</v>
      </c>
      <c r="M898" s="28">
        <f t="shared" si="192"/>
        <v>0</v>
      </c>
      <c r="N898" s="28">
        <f t="shared" si="193"/>
        <v>0</v>
      </c>
      <c r="O898" s="28">
        <f t="shared" si="186"/>
        <v>1.1364360521379156E-2</v>
      </c>
      <c r="P898" s="28">
        <f t="shared" si="194"/>
        <v>0</v>
      </c>
      <c r="Q898" s="13">
        <f t="shared" si="195"/>
        <v>0</v>
      </c>
    </row>
    <row r="899" spans="1:17" x14ac:dyDescent="0.25">
      <c r="A899" s="9">
        <f t="shared" si="182"/>
        <v>38749</v>
      </c>
      <c r="B899" s="18">
        <v>38757</v>
      </c>
      <c r="C899" s="26">
        <v>87.763572692871094</v>
      </c>
      <c r="D899" s="19">
        <v>49.311050415038999</v>
      </c>
      <c r="E899" s="11">
        <f t="shared" si="187"/>
        <v>7</v>
      </c>
      <c r="F899" s="28">
        <f t="shared" si="188"/>
        <v>-1.6597036998985087E-3</v>
      </c>
      <c r="G899" s="28">
        <f t="shared" si="189"/>
        <v>4.5264993348204316E-3</v>
      </c>
      <c r="H899" s="27">
        <f t="shared" si="183"/>
        <v>1</v>
      </c>
      <c r="I899" s="27">
        <f t="shared" si="184"/>
        <v>0</v>
      </c>
      <c r="J899" s="27">
        <f t="shared" si="185"/>
        <v>0</v>
      </c>
      <c r="K899" s="28">
        <f t="shared" si="190"/>
        <v>0</v>
      </c>
      <c r="L899" s="28">
        <f t="shared" si="191"/>
        <v>0</v>
      </c>
      <c r="M899" s="28">
        <f t="shared" si="192"/>
        <v>0</v>
      </c>
      <c r="N899" s="28">
        <f t="shared" si="193"/>
        <v>0</v>
      </c>
      <c r="O899" s="28">
        <f t="shared" si="186"/>
        <v>-6.1862030347189408E-3</v>
      </c>
      <c r="P899" s="28">
        <f t="shared" si="194"/>
        <v>0</v>
      </c>
      <c r="Q899" s="13">
        <f t="shared" si="195"/>
        <v>0</v>
      </c>
    </row>
    <row r="900" spans="1:17" x14ac:dyDescent="0.25">
      <c r="A900" s="9">
        <f t="shared" si="182"/>
        <v>38749</v>
      </c>
      <c r="B900" s="18">
        <v>38758</v>
      </c>
      <c r="C900" s="26">
        <v>87.923248291015597</v>
      </c>
      <c r="D900" s="19">
        <v>49.039501190185497</v>
      </c>
      <c r="E900" s="11">
        <f t="shared" si="187"/>
        <v>8</v>
      </c>
      <c r="F900" s="28">
        <f t="shared" si="188"/>
        <v>1.8177304503117389E-3</v>
      </c>
      <c r="G900" s="28">
        <f t="shared" si="189"/>
        <v>-5.5220821939305151E-3</v>
      </c>
      <c r="H900" s="27">
        <f t="shared" si="183"/>
        <v>1</v>
      </c>
      <c r="I900" s="27">
        <f t="shared" si="184"/>
        <v>0</v>
      </c>
      <c r="J900" s="27">
        <f t="shared" si="185"/>
        <v>0</v>
      </c>
      <c r="K900" s="28">
        <f t="shared" si="190"/>
        <v>0</v>
      </c>
      <c r="L900" s="28">
        <f t="shared" si="191"/>
        <v>0</v>
      </c>
      <c r="M900" s="28">
        <f t="shared" si="192"/>
        <v>0</v>
      </c>
      <c r="N900" s="28">
        <f t="shared" si="193"/>
        <v>0</v>
      </c>
      <c r="O900" s="28">
        <f t="shared" si="186"/>
        <v>7.3398126442422544E-3</v>
      </c>
      <c r="P900" s="28">
        <f t="shared" si="194"/>
        <v>0</v>
      </c>
      <c r="Q900" s="13">
        <f t="shared" si="195"/>
        <v>0</v>
      </c>
    </row>
    <row r="901" spans="1:17" x14ac:dyDescent="0.25">
      <c r="A901" s="9">
        <f t="shared" si="182"/>
        <v>38749</v>
      </c>
      <c r="B901" s="18">
        <v>38761</v>
      </c>
      <c r="C901" s="26">
        <v>87.763572692871094</v>
      </c>
      <c r="D901" s="19">
        <v>49.044898986816399</v>
      </c>
      <c r="E901" s="11">
        <f t="shared" si="187"/>
        <v>9</v>
      </c>
      <c r="F901" s="28">
        <f t="shared" si="188"/>
        <v>-1.8177304503116027E-3</v>
      </c>
      <c r="G901" s="28">
        <f t="shared" si="189"/>
        <v>1.1006432473690103E-4</v>
      </c>
      <c r="H901" s="27">
        <f t="shared" si="183"/>
        <v>1</v>
      </c>
      <c r="I901" s="27">
        <f t="shared" si="184"/>
        <v>0</v>
      </c>
      <c r="J901" s="27">
        <f t="shared" si="185"/>
        <v>0</v>
      </c>
      <c r="K901" s="28">
        <f t="shared" si="190"/>
        <v>0</v>
      </c>
      <c r="L901" s="28">
        <f t="shared" si="191"/>
        <v>0</v>
      </c>
      <c r="M901" s="28">
        <f t="shared" si="192"/>
        <v>0</v>
      </c>
      <c r="N901" s="28">
        <f t="shared" si="193"/>
        <v>0</v>
      </c>
      <c r="O901" s="28">
        <f t="shared" si="186"/>
        <v>-1.9277947750485037E-3</v>
      </c>
      <c r="P901" s="28">
        <f t="shared" si="194"/>
        <v>0</v>
      </c>
      <c r="Q901" s="13">
        <f t="shared" si="195"/>
        <v>0</v>
      </c>
    </row>
    <row r="902" spans="1:17" x14ac:dyDescent="0.25">
      <c r="A902" s="9">
        <f t="shared" si="182"/>
        <v>38749</v>
      </c>
      <c r="B902" s="18">
        <v>38762</v>
      </c>
      <c r="C902" s="26">
        <v>88.693916320800696</v>
      </c>
      <c r="D902" s="19">
        <v>48.871143341064403</v>
      </c>
      <c r="E902" s="11">
        <f t="shared" si="187"/>
        <v>10</v>
      </c>
      <c r="F902" s="28">
        <f t="shared" si="188"/>
        <v>1.0544774876934747E-2</v>
      </c>
      <c r="G902" s="28">
        <f t="shared" si="189"/>
        <v>-3.54907784272889E-3</v>
      </c>
      <c r="H902" s="27">
        <f t="shared" si="183"/>
        <v>1</v>
      </c>
      <c r="I902" s="27">
        <f t="shared" si="184"/>
        <v>0</v>
      </c>
      <c r="J902" s="27">
        <f t="shared" si="185"/>
        <v>0</v>
      </c>
      <c r="K902" s="28">
        <f t="shared" si="190"/>
        <v>0</v>
      </c>
      <c r="L902" s="28">
        <f t="shared" si="191"/>
        <v>0</v>
      </c>
      <c r="M902" s="28">
        <f t="shared" si="192"/>
        <v>0</v>
      </c>
      <c r="N902" s="28">
        <f t="shared" si="193"/>
        <v>0</v>
      </c>
      <c r="O902" s="28">
        <f t="shared" si="186"/>
        <v>1.4093852719663636E-2</v>
      </c>
      <c r="P902" s="28">
        <f t="shared" si="194"/>
        <v>0</v>
      </c>
      <c r="Q902" s="13">
        <f t="shared" si="195"/>
        <v>0</v>
      </c>
    </row>
    <row r="903" spans="1:17" x14ac:dyDescent="0.25">
      <c r="A903" s="9">
        <f t="shared" si="182"/>
        <v>38749</v>
      </c>
      <c r="B903" s="18">
        <v>38763</v>
      </c>
      <c r="C903" s="26">
        <v>89.00634765625</v>
      </c>
      <c r="D903" s="19">
        <v>48.990570068359297</v>
      </c>
      <c r="E903" s="11">
        <f t="shared" si="187"/>
        <v>11</v>
      </c>
      <c r="F903" s="28">
        <f t="shared" si="188"/>
        <v>3.516389344518837E-3</v>
      </c>
      <c r="G903" s="28">
        <f t="shared" si="189"/>
        <v>2.4407254363524354E-3</v>
      </c>
      <c r="H903" s="27">
        <f t="shared" si="183"/>
        <v>1</v>
      </c>
      <c r="I903" s="27">
        <f t="shared" si="184"/>
        <v>0</v>
      </c>
      <c r="J903" s="27">
        <f t="shared" si="185"/>
        <v>0</v>
      </c>
      <c r="K903" s="28">
        <f t="shared" si="190"/>
        <v>0</v>
      </c>
      <c r="L903" s="28">
        <f t="shared" si="191"/>
        <v>0</v>
      </c>
      <c r="M903" s="28">
        <f t="shared" si="192"/>
        <v>0</v>
      </c>
      <c r="N903" s="28">
        <f t="shared" si="193"/>
        <v>0</v>
      </c>
      <c r="O903" s="28">
        <f t="shared" si="186"/>
        <v>1.0756639081664016E-3</v>
      </c>
      <c r="P903" s="28">
        <f t="shared" si="194"/>
        <v>0</v>
      </c>
      <c r="Q903" s="13">
        <f t="shared" si="195"/>
        <v>0</v>
      </c>
    </row>
    <row r="904" spans="1:17" x14ac:dyDescent="0.25">
      <c r="A904" s="9">
        <f t="shared" si="182"/>
        <v>38749</v>
      </c>
      <c r="B904" s="18">
        <v>38764</v>
      </c>
      <c r="C904" s="26">
        <v>89.672874450683594</v>
      </c>
      <c r="D904" s="19">
        <v>49.001468658447202</v>
      </c>
      <c r="E904" s="11">
        <f t="shared" si="187"/>
        <v>12</v>
      </c>
      <c r="F904" s="28">
        <f t="shared" si="188"/>
        <v>7.4606311601445501E-3</v>
      </c>
      <c r="G904" s="28">
        <f t="shared" si="189"/>
        <v>2.2243827711805798E-4</v>
      </c>
      <c r="H904" s="27">
        <f t="shared" si="183"/>
        <v>1</v>
      </c>
      <c r="I904" s="27">
        <f t="shared" si="184"/>
        <v>0</v>
      </c>
      <c r="J904" s="27">
        <f t="shared" si="185"/>
        <v>0</v>
      </c>
      <c r="K904" s="28">
        <f t="shared" si="190"/>
        <v>0</v>
      </c>
      <c r="L904" s="28">
        <f t="shared" si="191"/>
        <v>0</v>
      </c>
      <c r="M904" s="28">
        <f t="shared" si="192"/>
        <v>0</v>
      </c>
      <c r="N904" s="28">
        <f t="shared" si="193"/>
        <v>0</v>
      </c>
      <c r="O904" s="28">
        <f t="shared" si="186"/>
        <v>7.2381928830264923E-3</v>
      </c>
      <c r="P904" s="28">
        <f t="shared" si="194"/>
        <v>0</v>
      </c>
      <c r="Q904" s="13">
        <f t="shared" si="195"/>
        <v>0</v>
      </c>
    </row>
    <row r="905" spans="1:17" x14ac:dyDescent="0.25">
      <c r="A905" s="9">
        <f t="shared" si="182"/>
        <v>38749</v>
      </c>
      <c r="B905" s="18">
        <v>38765</v>
      </c>
      <c r="C905" s="26">
        <v>89.4298095703125</v>
      </c>
      <c r="D905" s="19">
        <v>49.392498016357401</v>
      </c>
      <c r="E905" s="11">
        <f t="shared" si="187"/>
        <v>13</v>
      </c>
      <c r="F905" s="28">
        <f t="shared" si="188"/>
        <v>-2.7142533449429243E-3</v>
      </c>
      <c r="G905" s="28">
        <f t="shared" si="189"/>
        <v>7.9482803617883842E-3</v>
      </c>
      <c r="H905" s="27">
        <f t="shared" si="183"/>
        <v>1</v>
      </c>
      <c r="I905" s="27">
        <f t="shared" si="184"/>
        <v>0</v>
      </c>
      <c r="J905" s="27">
        <f t="shared" si="185"/>
        <v>0</v>
      </c>
      <c r="K905" s="28">
        <f t="shared" si="190"/>
        <v>0</v>
      </c>
      <c r="L905" s="28">
        <f t="shared" si="191"/>
        <v>0</v>
      </c>
      <c r="M905" s="28">
        <f t="shared" si="192"/>
        <v>0</v>
      </c>
      <c r="N905" s="28">
        <f t="shared" si="193"/>
        <v>0</v>
      </c>
      <c r="O905" s="28">
        <f t="shared" si="186"/>
        <v>-1.0662533706731309E-2</v>
      </c>
      <c r="P905" s="28">
        <f t="shared" si="194"/>
        <v>0</v>
      </c>
      <c r="Q905" s="13">
        <f t="shared" si="195"/>
        <v>0</v>
      </c>
    </row>
    <row r="906" spans="1:17" x14ac:dyDescent="0.25">
      <c r="A906" s="9">
        <f t="shared" ref="A906:A969" si="196">DATE(YEAR(B906),MONTH(B906),1)</f>
        <v>38749</v>
      </c>
      <c r="B906" s="18">
        <v>38769</v>
      </c>
      <c r="C906" s="26">
        <v>89.207672119140597</v>
      </c>
      <c r="D906" s="19">
        <v>49.311050415038999</v>
      </c>
      <c r="E906" s="11">
        <f t="shared" si="187"/>
        <v>14</v>
      </c>
      <c r="F906" s="28">
        <f t="shared" si="188"/>
        <v>-2.4870207928305251E-3</v>
      </c>
      <c r="G906" s="28">
        <f t="shared" si="189"/>
        <v>-1.6503483633364621E-3</v>
      </c>
      <c r="H906" s="27">
        <f t="shared" ref="H906:H969" si="197">IF(E906&lt;=$B$4,1,0)</f>
        <v>1</v>
      </c>
      <c r="I906" s="27">
        <f t="shared" ref="I906:I969" si="198">IF(E906&gt;$B$4,1,0)</f>
        <v>0</v>
      </c>
      <c r="J906" s="27">
        <f t="shared" ref="J906:J969" si="199">IF(E906&lt;=$B$5,1,0)</f>
        <v>0</v>
      </c>
      <c r="K906" s="28">
        <f t="shared" si="190"/>
        <v>0</v>
      </c>
      <c r="L906" s="28">
        <f t="shared" si="191"/>
        <v>0</v>
      </c>
      <c r="M906" s="28">
        <f t="shared" si="192"/>
        <v>0</v>
      </c>
      <c r="N906" s="28">
        <f t="shared" si="193"/>
        <v>0</v>
      </c>
      <c r="O906" s="28">
        <f t="shared" ref="O906:O969" si="200">(F906-G906)*H906</f>
        <v>-8.3667242949406304E-4</v>
      </c>
      <c r="P906" s="28">
        <f t="shared" si="194"/>
        <v>0</v>
      </c>
      <c r="Q906" s="13">
        <f t="shared" si="195"/>
        <v>0</v>
      </c>
    </row>
    <row r="907" spans="1:17" x14ac:dyDescent="0.25">
      <c r="A907" s="9">
        <f t="shared" si="196"/>
        <v>38749</v>
      </c>
      <c r="B907" s="18">
        <v>38770</v>
      </c>
      <c r="C907" s="26">
        <v>89.749214172363196</v>
      </c>
      <c r="D907" s="19">
        <v>49.647701263427699</v>
      </c>
      <c r="E907" s="11">
        <f t="shared" ref="E907:E970" si="201">IF(MONTH(B907)&lt;&gt;MONTH(B906),1,E906+1)</f>
        <v>15</v>
      </c>
      <c r="F907" s="28">
        <f t="shared" ref="F907:F970" si="202">LN(C907/C906)</f>
        <v>6.0522253988143804E-3</v>
      </c>
      <c r="G907" s="28">
        <f t="shared" ref="G907:G970" si="203">LN(D907/D906)</f>
        <v>6.8038883148696071E-3</v>
      </c>
      <c r="H907" s="27">
        <f t="shared" si="197"/>
        <v>1</v>
      </c>
      <c r="I907" s="27">
        <f t="shared" si="198"/>
        <v>0</v>
      </c>
      <c r="J907" s="27">
        <f t="shared" si="199"/>
        <v>0</v>
      </c>
      <c r="K907" s="28">
        <f t="shared" ref="K907:K970" si="204">I907*F907</f>
        <v>0</v>
      </c>
      <c r="L907" s="28">
        <f t="shared" ref="L907:L970" si="205">I907*G907</f>
        <v>0</v>
      </c>
      <c r="M907" s="28">
        <f t="shared" ref="M907:M970" si="206">F907*J907</f>
        <v>0</v>
      </c>
      <c r="N907" s="28">
        <f t="shared" ref="N907:N970" si="207">G907*J907</f>
        <v>0</v>
      </c>
      <c r="O907" s="28">
        <f t="shared" si="200"/>
        <v>-7.5166291605522663E-4</v>
      </c>
      <c r="P907" s="28">
        <f t="shared" ref="P907:P970" si="208">(F907-G907)*I907</f>
        <v>0</v>
      </c>
      <c r="Q907" s="13">
        <f t="shared" ref="Q907:Q970" si="209">(F907-G907)*J907</f>
        <v>0</v>
      </c>
    </row>
    <row r="908" spans="1:17" x14ac:dyDescent="0.25">
      <c r="A908" s="9">
        <f t="shared" si="196"/>
        <v>38749</v>
      </c>
      <c r="B908" s="18">
        <v>38771</v>
      </c>
      <c r="C908" s="26">
        <v>89.617286682128906</v>
      </c>
      <c r="D908" s="19">
        <v>49.522830963134702</v>
      </c>
      <c r="E908" s="11">
        <f t="shared" si="201"/>
        <v>16</v>
      </c>
      <c r="F908" s="28">
        <f t="shared" si="202"/>
        <v>-1.4710384982280548E-3</v>
      </c>
      <c r="G908" s="28">
        <f t="shared" si="203"/>
        <v>-2.5182957776153023E-3</v>
      </c>
      <c r="H908" s="27">
        <f t="shared" si="197"/>
        <v>0</v>
      </c>
      <c r="I908" s="27">
        <f t="shared" si="198"/>
        <v>1</v>
      </c>
      <c r="J908" s="27">
        <f t="shared" si="199"/>
        <v>0</v>
      </c>
      <c r="K908" s="28">
        <f t="shared" si="204"/>
        <v>-1.4710384982280548E-3</v>
      </c>
      <c r="L908" s="28">
        <f t="shared" si="205"/>
        <v>-2.5182957776153023E-3</v>
      </c>
      <c r="M908" s="28">
        <f t="shared" si="206"/>
        <v>0</v>
      </c>
      <c r="N908" s="28">
        <f t="shared" si="207"/>
        <v>0</v>
      </c>
      <c r="O908" s="28">
        <f t="shared" si="200"/>
        <v>0</v>
      </c>
      <c r="P908" s="28">
        <f t="shared" si="208"/>
        <v>1.0472572793872475E-3</v>
      </c>
      <c r="Q908" s="13">
        <f t="shared" si="209"/>
        <v>0</v>
      </c>
    </row>
    <row r="909" spans="1:17" x14ac:dyDescent="0.25">
      <c r="A909" s="9">
        <f t="shared" si="196"/>
        <v>38749</v>
      </c>
      <c r="B909" s="18">
        <v>38772</v>
      </c>
      <c r="C909" s="26">
        <v>89.846405029296804</v>
      </c>
      <c r="D909" s="19">
        <v>49.446792602538999</v>
      </c>
      <c r="E909" s="11">
        <f t="shared" si="201"/>
        <v>17</v>
      </c>
      <c r="F909" s="28">
        <f t="shared" si="202"/>
        <v>2.5533685333747544E-3</v>
      </c>
      <c r="G909" s="28">
        <f t="shared" si="203"/>
        <v>-1.5366002783001825E-3</v>
      </c>
      <c r="H909" s="27">
        <f t="shared" si="197"/>
        <v>0</v>
      </c>
      <c r="I909" s="27">
        <f t="shared" si="198"/>
        <v>1</v>
      </c>
      <c r="J909" s="27">
        <f t="shared" si="199"/>
        <v>0</v>
      </c>
      <c r="K909" s="28">
        <f t="shared" si="204"/>
        <v>2.5533685333747544E-3</v>
      </c>
      <c r="L909" s="28">
        <f t="shared" si="205"/>
        <v>-1.5366002783001825E-3</v>
      </c>
      <c r="M909" s="28">
        <f t="shared" si="206"/>
        <v>0</v>
      </c>
      <c r="N909" s="28">
        <f t="shared" si="207"/>
        <v>0</v>
      </c>
      <c r="O909" s="28">
        <f t="shared" si="200"/>
        <v>0</v>
      </c>
      <c r="P909" s="28">
        <f t="shared" si="208"/>
        <v>4.0899688116749367E-3</v>
      </c>
      <c r="Q909" s="13">
        <f t="shared" si="209"/>
        <v>0</v>
      </c>
    </row>
    <row r="910" spans="1:17" x14ac:dyDescent="0.25">
      <c r="A910" s="9">
        <f t="shared" si="196"/>
        <v>38749</v>
      </c>
      <c r="B910" s="18">
        <v>38775</v>
      </c>
      <c r="C910" s="26">
        <v>89.881111145019503</v>
      </c>
      <c r="D910" s="19">
        <v>49.365318298339801</v>
      </c>
      <c r="E910" s="11">
        <f t="shared" si="201"/>
        <v>18</v>
      </c>
      <c r="F910" s="28">
        <f t="shared" si="202"/>
        <v>3.862081543531214E-4</v>
      </c>
      <c r="G910" s="28">
        <f t="shared" si="203"/>
        <v>-1.6490756430596158E-3</v>
      </c>
      <c r="H910" s="27">
        <f t="shared" si="197"/>
        <v>0</v>
      </c>
      <c r="I910" s="27">
        <f t="shared" si="198"/>
        <v>1</v>
      </c>
      <c r="J910" s="27">
        <f t="shared" si="199"/>
        <v>0</v>
      </c>
      <c r="K910" s="28">
        <f t="shared" si="204"/>
        <v>3.862081543531214E-4</v>
      </c>
      <c r="L910" s="28">
        <f t="shared" si="205"/>
        <v>-1.6490756430596158E-3</v>
      </c>
      <c r="M910" s="28">
        <f t="shared" si="206"/>
        <v>0</v>
      </c>
      <c r="N910" s="28">
        <f t="shared" si="207"/>
        <v>0</v>
      </c>
      <c r="O910" s="28">
        <f t="shared" si="200"/>
        <v>0</v>
      </c>
      <c r="P910" s="28">
        <f t="shared" si="208"/>
        <v>2.0352837974127371E-3</v>
      </c>
      <c r="Q910" s="13">
        <f t="shared" si="209"/>
        <v>0</v>
      </c>
    </row>
    <row r="911" spans="1:17" x14ac:dyDescent="0.25">
      <c r="A911" s="9">
        <f t="shared" si="196"/>
        <v>38749</v>
      </c>
      <c r="B911" s="18">
        <v>38776</v>
      </c>
      <c r="C911" s="26">
        <v>89.027153015136705</v>
      </c>
      <c r="D911" s="19">
        <v>49.6096801757812</v>
      </c>
      <c r="E911" s="11">
        <f t="shared" si="201"/>
        <v>19</v>
      </c>
      <c r="F911" s="28">
        <f t="shared" si="202"/>
        <v>-9.5463965205229897E-3</v>
      </c>
      <c r="G911" s="28">
        <f t="shared" si="203"/>
        <v>4.9378606258270565E-3</v>
      </c>
      <c r="H911" s="27">
        <f t="shared" si="197"/>
        <v>0</v>
      </c>
      <c r="I911" s="27">
        <f t="shared" si="198"/>
        <v>1</v>
      </c>
      <c r="J911" s="27">
        <f t="shared" si="199"/>
        <v>0</v>
      </c>
      <c r="K911" s="28">
        <f t="shared" si="204"/>
        <v>-9.5463965205229897E-3</v>
      </c>
      <c r="L911" s="28">
        <f t="shared" si="205"/>
        <v>4.9378606258270565E-3</v>
      </c>
      <c r="M911" s="28">
        <f t="shared" si="206"/>
        <v>0</v>
      </c>
      <c r="N911" s="28">
        <f t="shared" si="207"/>
        <v>0</v>
      </c>
      <c r="O911" s="28">
        <f t="shared" si="200"/>
        <v>0</v>
      </c>
      <c r="P911" s="28">
        <f t="shared" si="208"/>
        <v>-1.4484257146350047E-2</v>
      </c>
      <c r="Q911" s="13">
        <f t="shared" si="209"/>
        <v>0</v>
      </c>
    </row>
    <row r="912" spans="1:17" x14ac:dyDescent="0.25">
      <c r="A912" s="9">
        <f t="shared" si="196"/>
        <v>38777</v>
      </c>
      <c r="B912" s="18">
        <v>38777</v>
      </c>
      <c r="C912" s="26">
        <v>89.818641662597599</v>
      </c>
      <c r="D912" s="19">
        <v>49.309986114501903</v>
      </c>
      <c r="E912" s="11">
        <f t="shared" si="201"/>
        <v>1</v>
      </c>
      <c r="F912" s="28">
        <f t="shared" si="202"/>
        <v>8.8511314023206316E-3</v>
      </c>
      <c r="G912" s="28">
        <f t="shared" si="203"/>
        <v>-6.0593608829929459E-3</v>
      </c>
      <c r="H912" s="27">
        <f t="shared" si="197"/>
        <v>1</v>
      </c>
      <c r="I912" s="27">
        <f t="shared" si="198"/>
        <v>0</v>
      </c>
      <c r="J912" s="27">
        <f t="shared" si="199"/>
        <v>1</v>
      </c>
      <c r="K912" s="28">
        <f t="shared" si="204"/>
        <v>0</v>
      </c>
      <c r="L912" s="28">
        <f t="shared" si="205"/>
        <v>0</v>
      </c>
      <c r="M912" s="28">
        <f t="shared" si="206"/>
        <v>8.8511314023206316E-3</v>
      </c>
      <c r="N912" s="28">
        <f t="shared" si="207"/>
        <v>-6.0593608829929459E-3</v>
      </c>
      <c r="O912" s="28">
        <f t="shared" si="200"/>
        <v>1.4910492285313577E-2</v>
      </c>
      <c r="P912" s="28">
        <f t="shared" si="208"/>
        <v>0</v>
      </c>
      <c r="Q912" s="13">
        <f t="shared" si="209"/>
        <v>1.4910492285313577E-2</v>
      </c>
    </row>
    <row r="913" spans="1:17" x14ac:dyDescent="0.25">
      <c r="A913" s="9">
        <f t="shared" si="196"/>
        <v>38777</v>
      </c>
      <c r="B913" s="18">
        <v>38778</v>
      </c>
      <c r="C913" s="26">
        <v>89.811721801757798</v>
      </c>
      <c r="D913" s="19">
        <v>48.9666328430175</v>
      </c>
      <c r="E913" s="11">
        <f t="shared" si="201"/>
        <v>2</v>
      </c>
      <c r="F913" s="28">
        <f t="shared" si="202"/>
        <v>-7.7045558554402781E-5</v>
      </c>
      <c r="G913" s="28">
        <f t="shared" si="203"/>
        <v>-6.98751487697647E-3</v>
      </c>
      <c r="H913" s="27">
        <f t="shared" si="197"/>
        <v>1</v>
      </c>
      <c r="I913" s="27">
        <f t="shared" si="198"/>
        <v>0</v>
      </c>
      <c r="J913" s="27">
        <f t="shared" si="199"/>
        <v>1</v>
      </c>
      <c r="K913" s="28">
        <f t="shared" si="204"/>
        <v>0</v>
      </c>
      <c r="L913" s="28">
        <f t="shared" si="205"/>
        <v>0</v>
      </c>
      <c r="M913" s="28">
        <f t="shared" si="206"/>
        <v>-7.7045558554402781E-5</v>
      </c>
      <c r="N913" s="28">
        <f t="shared" si="207"/>
        <v>-6.98751487697647E-3</v>
      </c>
      <c r="O913" s="28">
        <f t="shared" si="200"/>
        <v>6.9104693184220672E-3</v>
      </c>
      <c r="P913" s="28">
        <f t="shared" si="208"/>
        <v>0</v>
      </c>
      <c r="Q913" s="13">
        <f t="shared" si="209"/>
        <v>6.9104693184220672E-3</v>
      </c>
    </row>
    <row r="914" spans="1:17" x14ac:dyDescent="0.25">
      <c r="A914" s="9">
        <f t="shared" si="196"/>
        <v>38777</v>
      </c>
      <c r="B914" s="18">
        <v>38779</v>
      </c>
      <c r="C914" s="26">
        <v>89.3951416015625</v>
      </c>
      <c r="D914" s="19">
        <v>48.683238983154297</v>
      </c>
      <c r="E914" s="11">
        <f t="shared" si="201"/>
        <v>3</v>
      </c>
      <c r="F914" s="28">
        <f t="shared" si="202"/>
        <v>-4.6491629018994632E-3</v>
      </c>
      <c r="G914" s="28">
        <f t="shared" si="203"/>
        <v>-5.8043016378668431E-3</v>
      </c>
      <c r="H914" s="27">
        <f t="shared" si="197"/>
        <v>1</v>
      </c>
      <c r="I914" s="27">
        <f t="shared" si="198"/>
        <v>0</v>
      </c>
      <c r="J914" s="27">
        <f t="shared" si="199"/>
        <v>1</v>
      </c>
      <c r="K914" s="28">
        <f t="shared" si="204"/>
        <v>0</v>
      </c>
      <c r="L914" s="28">
        <f t="shared" si="205"/>
        <v>0</v>
      </c>
      <c r="M914" s="28">
        <f t="shared" si="206"/>
        <v>-4.6491629018994632E-3</v>
      </c>
      <c r="N914" s="28">
        <f t="shared" si="207"/>
        <v>-5.8043016378668431E-3</v>
      </c>
      <c r="O914" s="28">
        <f t="shared" si="200"/>
        <v>1.1551387359673799E-3</v>
      </c>
      <c r="P914" s="28">
        <f t="shared" si="208"/>
        <v>0</v>
      </c>
      <c r="Q914" s="13">
        <f t="shared" si="209"/>
        <v>1.1551387359673799E-3</v>
      </c>
    </row>
    <row r="915" spans="1:17" x14ac:dyDescent="0.25">
      <c r="A915" s="9">
        <f t="shared" si="196"/>
        <v>38777</v>
      </c>
      <c r="B915" s="18">
        <v>38782</v>
      </c>
      <c r="C915" s="26">
        <v>88.985496520996094</v>
      </c>
      <c r="D915" s="19">
        <v>48.258102416992102</v>
      </c>
      <c r="E915" s="11">
        <f t="shared" si="201"/>
        <v>4</v>
      </c>
      <c r="F915" s="28">
        <f t="shared" si="202"/>
        <v>-4.5929401868157402E-3</v>
      </c>
      <c r="G915" s="28">
        <f t="shared" si="203"/>
        <v>-8.7710626973502518E-3</v>
      </c>
      <c r="H915" s="27">
        <f t="shared" si="197"/>
        <v>1</v>
      </c>
      <c r="I915" s="27">
        <f t="shared" si="198"/>
        <v>0</v>
      </c>
      <c r="J915" s="27">
        <f t="shared" si="199"/>
        <v>1</v>
      </c>
      <c r="K915" s="28">
        <f t="shared" si="204"/>
        <v>0</v>
      </c>
      <c r="L915" s="28">
        <f t="shared" si="205"/>
        <v>0</v>
      </c>
      <c r="M915" s="28">
        <f t="shared" si="206"/>
        <v>-4.5929401868157402E-3</v>
      </c>
      <c r="N915" s="28">
        <f t="shared" si="207"/>
        <v>-8.7710626973502518E-3</v>
      </c>
      <c r="O915" s="28">
        <f t="shared" si="200"/>
        <v>4.1781225105345116E-3</v>
      </c>
      <c r="P915" s="28">
        <f t="shared" si="208"/>
        <v>0</v>
      </c>
      <c r="Q915" s="13">
        <f t="shared" si="209"/>
        <v>4.1781225105345116E-3</v>
      </c>
    </row>
    <row r="916" spans="1:17" x14ac:dyDescent="0.25">
      <c r="A916" s="9">
        <f t="shared" si="196"/>
        <v>38777</v>
      </c>
      <c r="B916" s="18">
        <v>38783</v>
      </c>
      <c r="C916" s="26">
        <v>88.846618652343693</v>
      </c>
      <c r="D916" s="19">
        <v>48.2908325195312</v>
      </c>
      <c r="E916" s="11">
        <f t="shared" si="201"/>
        <v>5</v>
      </c>
      <c r="F916" s="28">
        <f t="shared" si="202"/>
        <v>-1.5618989489055099E-3</v>
      </c>
      <c r="G916" s="28">
        <f t="shared" si="203"/>
        <v>6.7800030760388214E-4</v>
      </c>
      <c r="H916" s="27">
        <f t="shared" si="197"/>
        <v>1</v>
      </c>
      <c r="I916" s="27">
        <f t="shared" si="198"/>
        <v>0</v>
      </c>
      <c r="J916" s="27">
        <f t="shared" si="199"/>
        <v>1</v>
      </c>
      <c r="K916" s="28">
        <f t="shared" si="204"/>
        <v>0</v>
      </c>
      <c r="L916" s="28">
        <f t="shared" si="205"/>
        <v>0</v>
      </c>
      <c r="M916" s="28">
        <f t="shared" si="206"/>
        <v>-1.5618989489055099E-3</v>
      </c>
      <c r="N916" s="28">
        <f t="shared" si="207"/>
        <v>6.7800030760388214E-4</v>
      </c>
      <c r="O916" s="28">
        <f t="shared" si="200"/>
        <v>-2.2398992565093919E-3</v>
      </c>
      <c r="P916" s="28">
        <f t="shared" si="208"/>
        <v>0</v>
      </c>
      <c r="Q916" s="13">
        <f t="shared" si="209"/>
        <v>-2.2398992565093919E-3</v>
      </c>
    </row>
    <row r="917" spans="1:17" x14ac:dyDescent="0.25">
      <c r="A917" s="9">
        <f t="shared" si="196"/>
        <v>38777</v>
      </c>
      <c r="B917" s="18">
        <v>38784</v>
      </c>
      <c r="C917" s="26">
        <v>89.034080505371094</v>
      </c>
      <c r="D917" s="19">
        <v>48.274482727050703</v>
      </c>
      <c r="E917" s="11">
        <f t="shared" si="201"/>
        <v>6</v>
      </c>
      <c r="F917" s="28">
        <f t="shared" si="202"/>
        <v>2.1077263954454124E-3</v>
      </c>
      <c r="G917" s="28">
        <f t="shared" si="203"/>
        <v>-3.386266092536701E-4</v>
      </c>
      <c r="H917" s="27">
        <f t="shared" si="197"/>
        <v>1</v>
      </c>
      <c r="I917" s="27">
        <f t="shared" si="198"/>
        <v>0</v>
      </c>
      <c r="J917" s="27">
        <f t="shared" si="199"/>
        <v>0</v>
      </c>
      <c r="K917" s="28">
        <f t="shared" si="204"/>
        <v>0</v>
      </c>
      <c r="L917" s="28">
        <f t="shared" si="205"/>
        <v>0</v>
      </c>
      <c r="M917" s="28">
        <f t="shared" si="206"/>
        <v>0</v>
      </c>
      <c r="N917" s="28">
        <f t="shared" si="207"/>
        <v>0</v>
      </c>
      <c r="O917" s="28">
        <f t="shared" si="200"/>
        <v>2.4463530046990823E-3</v>
      </c>
      <c r="P917" s="28">
        <f t="shared" si="208"/>
        <v>0</v>
      </c>
      <c r="Q917" s="13">
        <f t="shared" si="209"/>
        <v>0</v>
      </c>
    </row>
    <row r="918" spans="1:17" x14ac:dyDescent="0.25">
      <c r="A918" s="9">
        <f t="shared" si="196"/>
        <v>38777</v>
      </c>
      <c r="B918" s="18">
        <v>38785</v>
      </c>
      <c r="C918" s="26">
        <v>88.437026977539006</v>
      </c>
      <c r="D918" s="19">
        <v>48.2908325195312</v>
      </c>
      <c r="E918" s="11">
        <f t="shared" si="201"/>
        <v>7</v>
      </c>
      <c r="F918" s="28">
        <f t="shared" si="202"/>
        <v>-6.7284843015560031E-3</v>
      </c>
      <c r="G918" s="28">
        <f t="shared" si="203"/>
        <v>3.3862660925374518E-4</v>
      </c>
      <c r="H918" s="27">
        <f t="shared" si="197"/>
        <v>1</v>
      </c>
      <c r="I918" s="27">
        <f t="shared" si="198"/>
        <v>0</v>
      </c>
      <c r="J918" s="27">
        <f t="shared" si="199"/>
        <v>0</v>
      </c>
      <c r="K918" s="28">
        <f t="shared" si="204"/>
        <v>0</v>
      </c>
      <c r="L918" s="28">
        <f t="shared" si="205"/>
        <v>0</v>
      </c>
      <c r="M918" s="28">
        <f t="shared" si="206"/>
        <v>0</v>
      </c>
      <c r="N918" s="28">
        <f t="shared" si="207"/>
        <v>0</v>
      </c>
      <c r="O918" s="28">
        <f t="shared" si="200"/>
        <v>-7.0671109108097485E-3</v>
      </c>
      <c r="P918" s="28">
        <f t="shared" si="208"/>
        <v>0</v>
      </c>
      <c r="Q918" s="13">
        <f t="shared" si="209"/>
        <v>0</v>
      </c>
    </row>
    <row r="919" spans="1:17" x14ac:dyDescent="0.25">
      <c r="A919" s="9">
        <f t="shared" si="196"/>
        <v>38777</v>
      </c>
      <c r="B919" s="18">
        <v>38786</v>
      </c>
      <c r="C919" s="26">
        <v>89.277076721191406</v>
      </c>
      <c r="D919" s="19">
        <v>48.110996246337798</v>
      </c>
      <c r="E919" s="11">
        <f t="shared" si="201"/>
        <v>8</v>
      </c>
      <c r="F919" s="28">
        <f t="shared" si="202"/>
        <v>9.4540161193636084E-3</v>
      </c>
      <c r="G919" s="28">
        <f t="shared" si="203"/>
        <v>-3.7309765615128787E-3</v>
      </c>
      <c r="H919" s="27">
        <f t="shared" si="197"/>
        <v>1</v>
      </c>
      <c r="I919" s="27">
        <f t="shared" si="198"/>
        <v>0</v>
      </c>
      <c r="J919" s="27">
        <f t="shared" si="199"/>
        <v>0</v>
      </c>
      <c r="K919" s="28">
        <f t="shared" si="204"/>
        <v>0</v>
      </c>
      <c r="L919" s="28">
        <f t="shared" si="205"/>
        <v>0</v>
      </c>
      <c r="M919" s="28">
        <f t="shared" si="206"/>
        <v>0</v>
      </c>
      <c r="N919" s="28">
        <f t="shared" si="207"/>
        <v>0</v>
      </c>
      <c r="O919" s="28">
        <f t="shared" si="200"/>
        <v>1.3184992680876487E-2</v>
      </c>
      <c r="P919" s="28">
        <f t="shared" si="208"/>
        <v>0</v>
      </c>
      <c r="Q919" s="13">
        <f t="shared" si="209"/>
        <v>0</v>
      </c>
    </row>
    <row r="920" spans="1:17" x14ac:dyDescent="0.25">
      <c r="A920" s="9">
        <f t="shared" si="196"/>
        <v>38777</v>
      </c>
      <c r="B920" s="18">
        <v>38789</v>
      </c>
      <c r="C920" s="26">
        <v>89.443710327148395</v>
      </c>
      <c r="D920" s="19">
        <v>48.072849273681598</v>
      </c>
      <c r="E920" s="11">
        <f t="shared" si="201"/>
        <v>9</v>
      </c>
      <c r="F920" s="28">
        <f t="shared" si="202"/>
        <v>1.8647372473510494E-3</v>
      </c>
      <c r="G920" s="28">
        <f t="shared" si="203"/>
        <v>-7.9320959668589689E-4</v>
      </c>
      <c r="H920" s="27">
        <f t="shared" si="197"/>
        <v>1</v>
      </c>
      <c r="I920" s="27">
        <f t="shared" si="198"/>
        <v>0</v>
      </c>
      <c r="J920" s="27">
        <f t="shared" si="199"/>
        <v>0</v>
      </c>
      <c r="K920" s="28">
        <f t="shared" si="204"/>
        <v>0</v>
      </c>
      <c r="L920" s="28">
        <f t="shared" si="205"/>
        <v>0</v>
      </c>
      <c r="M920" s="28">
        <f t="shared" si="206"/>
        <v>0</v>
      </c>
      <c r="N920" s="28">
        <f t="shared" si="207"/>
        <v>0</v>
      </c>
      <c r="O920" s="28">
        <f t="shared" si="200"/>
        <v>2.6579468440369462E-3</v>
      </c>
      <c r="P920" s="28">
        <f t="shared" si="208"/>
        <v>0</v>
      </c>
      <c r="Q920" s="13">
        <f t="shared" si="209"/>
        <v>0</v>
      </c>
    </row>
    <row r="921" spans="1:17" x14ac:dyDescent="0.25">
      <c r="A921" s="9">
        <f t="shared" si="196"/>
        <v>38777</v>
      </c>
      <c r="B921" s="18">
        <v>38790</v>
      </c>
      <c r="C921" s="26">
        <v>90.381011962890597</v>
      </c>
      <c r="D921" s="19">
        <v>48.394386291503899</v>
      </c>
      <c r="E921" s="11">
        <f t="shared" si="201"/>
        <v>10</v>
      </c>
      <c r="F921" s="28">
        <f t="shared" si="202"/>
        <v>1.0424708151274659E-2</v>
      </c>
      <c r="G921" s="28">
        <f t="shared" si="203"/>
        <v>6.6662677057737364E-3</v>
      </c>
      <c r="H921" s="27">
        <f t="shared" si="197"/>
        <v>1</v>
      </c>
      <c r="I921" s="27">
        <f t="shared" si="198"/>
        <v>0</v>
      </c>
      <c r="J921" s="27">
        <f t="shared" si="199"/>
        <v>0</v>
      </c>
      <c r="K921" s="28">
        <f t="shared" si="204"/>
        <v>0</v>
      </c>
      <c r="L921" s="28">
        <f t="shared" si="205"/>
        <v>0</v>
      </c>
      <c r="M921" s="28">
        <f t="shared" si="206"/>
        <v>0</v>
      </c>
      <c r="N921" s="28">
        <f t="shared" si="207"/>
        <v>0</v>
      </c>
      <c r="O921" s="28">
        <f t="shared" si="200"/>
        <v>3.7584404455009227E-3</v>
      </c>
      <c r="P921" s="28">
        <f t="shared" si="208"/>
        <v>0</v>
      </c>
      <c r="Q921" s="13">
        <f t="shared" si="209"/>
        <v>0</v>
      </c>
    </row>
    <row r="922" spans="1:17" x14ac:dyDescent="0.25">
      <c r="A922" s="9">
        <f t="shared" si="196"/>
        <v>38777</v>
      </c>
      <c r="B922" s="18">
        <v>38791</v>
      </c>
      <c r="C922" s="26">
        <v>90.783676147460895</v>
      </c>
      <c r="D922" s="19">
        <v>48.132793426513601</v>
      </c>
      <c r="E922" s="11">
        <f t="shared" si="201"/>
        <v>11</v>
      </c>
      <c r="F922" s="28">
        <f t="shared" si="202"/>
        <v>4.4452906561894536E-3</v>
      </c>
      <c r="G922" s="28">
        <f t="shared" si="203"/>
        <v>-5.4201004559744316E-3</v>
      </c>
      <c r="H922" s="27">
        <f t="shared" si="197"/>
        <v>1</v>
      </c>
      <c r="I922" s="27">
        <f t="shared" si="198"/>
        <v>0</v>
      </c>
      <c r="J922" s="27">
        <f t="shared" si="199"/>
        <v>0</v>
      </c>
      <c r="K922" s="28">
        <f t="shared" si="204"/>
        <v>0</v>
      </c>
      <c r="L922" s="28">
        <f t="shared" si="205"/>
        <v>0</v>
      </c>
      <c r="M922" s="28">
        <f t="shared" si="206"/>
        <v>0</v>
      </c>
      <c r="N922" s="28">
        <f t="shared" si="207"/>
        <v>0</v>
      </c>
      <c r="O922" s="28">
        <f t="shared" si="200"/>
        <v>9.8653911121638852E-3</v>
      </c>
      <c r="P922" s="28">
        <f t="shared" si="208"/>
        <v>0</v>
      </c>
      <c r="Q922" s="13">
        <f t="shared" si="209"/>
        <v>0</v>
      </c>
    </row>
    <row r="923" spans="1:17" x14ac:dyDescent="0.25">
      <c r="A923" s="9">
        <f t="shared" si="196"/>
        <v>38777</v>
      </c>
      <c r="B923" s="18">
        <v>38792</v>
      </c>
      <c r="C923" s="26">
        <v>90.971145629882798</v>
      </c>
      <c r="D923" s="19">
        <v>48.568813323974602</v>
      </c>
      <c r="E923" s="11">
        <f t="shared" si="201"/>
        <v>12</v>
      </c>
      <c r="F923" s="28">
        <f t="shared" si="202"/>
        <v>2.0628839121832501E-3</v>
      </c>
      <c r="G923" s="28">
        <f t="shared" si="203"/>
        <v>9.0179029483356803E-3</v>
      </c>
      <c r="H923" s="27">
        <f t="shared" si="197"/>
        <v>1</v>
      </c>
      <c r="I923" s="27">
        <f t="shared" si="198"/>
        <v>0</v>
      </c>
      <c r="J923" s="27">
        <f t="shared" si="199"/>
        <v>0</v>
      </c>
      <c r="K923" s="28">
        <f t="shared" si="204"/>
        <v>0</v>
      </c>
      <c r="L923" s="28">
        <f t="shared" si="205"/>
        <v>0</v>
      </c>
      <c r="M923" s="28">
        <f t="shared" si="206"/>
        <v>0</v>
      </c>
      <c r="N923" s="28">
        <f t="shared" si="207"/>
        <v>0</v>
      </c>
      <c r="O923" s="28">
        <f t="shared" si="200"/>
        <v>-6.9550190361524298E-3</v>
      </c>
      <c r="P923" s="28">
        <f t="shared" si="208"/>
        <v>0</v>
      </c>
      <c r="Q923" s="13">
        <f t="shared" si="209"/>
        <v>0</v>
      </c>
    </row>
    <row r="924" spans="1:17" x14ac:dyDescent="0.25">
      <c r="A924" s="9">
        <f t="shared" si="196"/>
        <v>38777</v>
      </c>
      <c r="B924" s="18">
        <v>38793</v>
      </c>
      <c r="C924" s="26">
        <v>91.047126770019503</v>
      </c>
      <c r="D924" s="19">
        <v>48.421646118163999</v>
      </c>
      <c r="E924" s="11">
        <f t="shared" si="201"/>
        <v>13</v>
      </c>
      <c r="F924" s="28">
        <f t="shared" si="202"/>
        <v>8.3487381292240872E-4</v>
      </c>
      <c r="G924" s="28">
        <f t="shared" si="203"/>
        <v>-3.0346761856537546E-3</v>
      </c>
      <c r="H924" s="27">
        <f t="shared" si="197"/>
        <v>1</v>
      </c>
      <c r="I924" s="27">
        <f t="shared" si="198"/>
        <v>0</v>
      </c>
      <c r="J924" s="27">
        <f t="shared" si="199"/>
        <v>0</v>
      </c>
      <c r="K924" s="28">
        <f t="shared" si="204"/>
        <v>0</v>
      </c>
      <c r="L924" s="28">
        <f t="shared" si="205"/>
        <v>0</v>
      </c>
      <c r="M924" s="28">
        <f t="shared" si="206"/>
        <v>0</v>
      </c>
      <c r="N924" s="28">
        <f t="shared" si="207"/>
        <v>0</v>
      </c>
      <c r="O924" s="28">
        <f t="shared" si="200"/>
        <v>3.8695499985761635E-3</v>
      </c>
      <c r="P924" s="28">
        <f t="shared" si="208"/>
        <v>0</v>
      </c>
      <c r="Q924" s="13">
        <f t="shared" si="209"/>
        <v>0</v>
      </c>
    </row>
    <row r="925" spans="1:17" x14ac:dyDescent="0.25">
      <c r="A925" s="9">
        <f t="shared" si="196"/>
        <v>38777</v>
      </c>
      <c r="B925" s="18">
        <v>38796</v>
      </c>
      <c r="C925" s="26">
        <v>90.900749206542898</v>
      </c>
      <c r="D925" s="19">
        <v>48.497947692871001</v>
      </c>
      <c r="E925" s="11">
        <f t="shared" si="201"/>
        <v>14</v>
      </c>
      <c r="F925" s="28">
        <f t="shared" si="202"/>
        <v>-1.6090058130186109E-3</v>
      </c>
      <c r="G925" s="28">
        <f t="shared" si="203"/>
        <v>1.5745338474983269E-3</v>
      </c>
      <c r="H925" s="27">
        <f t="shared" si="197"/>
        <v>1</v>
      </c>
      <c r="I925" s="27">
        <f t="shared" si="198"/>
        <v>0</v>
      </c>
      <c r="J925" s="27">
        <f t="shared" si="199"/>
        <v>0</v>
      </c>
      <c r="K925" s="28">
        <f t="shared" si="204"/>
        <v>0</v>
      </c>
      <c r="L925" s="28">
        <f t="shared" si="205"/>
        <v>0</v>
      </c>
      <c r="M925" s="28">
        <f t="shared" si="206"/>
        <v>0</v>
      </c>
      <c r="N925" s="28">
        <f t="shared" si="207"/>
        <v>0</v>
      </c>
      <c r="O925" s="28">
        <f t="shared" si="200"/>
        <v>-3.183539660516938E-3</v>
      </c>
      <c r="P925" s="28">
        <f t="shared" si="208"/>
        <v>0</v>
      </c>
      <c r="Q925" s="13">
        <f t="shared" si="209"/>
        <v>0</v>
      </c>
    </row>
    <row r="926" spans="1:17" x14ac:dyDescent="0.25">
      <c r="A926" s="9">
        <f t="shared" si="196"/>
        <v>38777</v>
      </c>
      <c r="B926" s="18">
        <v>38797</v>
      </c>
      <c r="C926" s="26">
        <v>90.329154968261705</v>
      </c>
      <c r="D926" s="19">
        <v>48.247230529785099</v>
      </c>
      <c r="E926" s="11">
        <f t="shared" si="201"/>
        <v>15</v>
      </c>
      <c r="F926" s="28">
        <f t="shared" si="202"/>
        <v>-6.3079670677439505E-3</v>
      </c>
      <c r="G926" s="28">
        <f t="shared" si="203"/>
        <v>-5.1830536459756237E-3</v>
      </c>
      <c r="H926" s="27">
        <f t="shared" si="197"/>
        <v>1</v>
      </c>
      <c r="I926" s="27">
        <f t="shared" si="198"/>
        <v>0</v>
      </c>
      <c r="J926" s="27">
        <f t="shared" si="199"/>
        <v>0</v>
      </c>
      <c r="K926" s="28">
        <f t="shared" si="204"/>
        <v>0</v>
      </c>
      <c r="L926" s="28">
        <f t="shared" si="205"/>
        <v>0</v>
      </c>
      <c r="M926" s="28">
        <f t="shared" si="206"/>
        <v>0</v>
      </c>
      <c r="N926" s="28">
        <f t="shared" si="207"/>
        <v>0</v>
      </c>
      <c r="O926" s="28">
        <f t="shared" si="200"/>
        <v>-1.1249134217683268E-3</v>
      </c>
      <c r="P926" s="28">
        <f t="shared" si="208"/>
        <v>0</v>
      </c>
      <c r="Q926" s="13">
        <f t="shared" si="209"/>
        <v>0</v>
      </c>
    </row>
    <row r="927" spans="1:17" x14ac:dyDescent="0.25">
      <c r="A927" s="9">
        <f t="shared" si="196"/>
        <v>38777</v>
      </c>
      <c r="B927" s="18">
        <v>38798</v>
      </c>
      <c r="C927" s="26">
        <v>90.879814147949205</v>
      </c>
      <c r="D927" s="19">
        <v>48.350826263427699</v>
      </c>
      <c r="E927" s="11">
        <f t="shared" si="201"/>
        <v>16</v>
      </c>
      <c r="F927" s="28">
        <f t="shared" si="202"/>
        <v>6.0776337658779208E-3</v>
      </c>
      <c r="G927" s="28">
        <f t="shared" si="203"/>
        <v>2.1448831746290393E-3</v>
      </c>
      <c r="H927" s="27">
        <f t="shared" si="197"/>
        <v>0</v>
      </c>
      <c r="I927" s="27">
        <f t="shared" si="198"/>
        <v>1</v>
      </c>
      <c r="J927" s="27">
        <f t="shared" si="199"/>
        <v>0</v>
      </c>
      <c r="K927" s="28">
        <f t="shared" si="204"/>
        <v>6.0776337658779208E-3</v>
      </c>
      <c r="L927" s="28">
        <f t="shared" si="205"/>
        <v>2.1448831746290393E-3</v>
      </c>
      <c r="M927" s="28">
        <f t="shared" si="206"/>
        <v>0</v>
      </c>
      <c r="N927" s="28">
        <f t="shared" si="207"/>
        <v>0</v>
      </c>
      <c r="O927" s="28">
        <f t="shared" si="200"/>
        <v>0</v>
      </c>
      <c r="P927" s="28">
        <f t="shared" si="208"/>
        <v>3.9327505912488819E-3</v>
      </c>
      <c r="Q927" s="13">
        <f t="shared" si="209"/>
        <v>0</v>
      </c>
    </row>
    <row r="928" spans="1:17" x14ac:dyDescent="0.25">
      <c r="A928" s="9">
        <f t="shared" si="196"/>
        <v>38777</v>
      </c>
      <c r="B928" s="18">
        <v>38799</v>
      </c>
      <c r="C928" s="26">
        <v>90.691635131835895</v>
      </c>
      <c r="D928" s="19">
        <v>48.198211669921797</v>
      </c>
      <c r="E928" s="11">
        <f t="shared" si="201"/>
        <v>17</v>
      </c>
      <c r="F928" s="28">
        <f t="shared" si="202"/>
        <v>-2.0727827445838538E-3</v>
      </c>
      <c r="G928" s="28">
        <f t="shared" si="203"/>
        <v>-3.1613928813854506E-3</v>
      </c>
      <c r="H928" s="27">
        <f t="shared" si="197"/>
        <v>0</v>
      </c>
      <c r="I928" s="27">
        <f t="shared" si="198"/>
        <v>1</v>
      </c>
      <c r="J928" s="27">
        <f t="shared" si="199"/>
        <v>0</v>
      </c>
      <c r="K928" s="28">
        <f t="shared" si="204"/>
        <v>-2.0727827445838538E-3</v>
      </c>
      <c r="L928" s="28">
        <f t="shared" si="205"/>
        <v>-3.1613928813854506E-3</v>
      </c>
      <c r="M928" s="28">
        <f t="shared" si="206"/>
        <v>0</v>
      </c>
      <c r="N928" s="28">
        <f t="shared" si="207"/>
        <v>0</v>
      </c>
      <c r="O928" s="28">
        <f t="shared" si="200"/>
        <v>0</v>
      </c>
      <c r="P928" s="28">
        <f t="shared" si="208"/>
        <v>1.0886101368015968E-3</v>
      </c>
      <c r="Q928" s="13">
        <f t="shared" si="209"/>
        <v>0</v>
      </c>
    </row>
    <row r="929" spans="1:17" x14ac:dyDescent="0.25">
      <c r="A929" s="9">
        <f t="shared" si="196"/>
        <v>38777</v>
      </c>
      <c r="B929" s="18">
        <v>38800</v>
      </c>
      <c r="C929" s="26">
        <v>90.761329650878906</v>
      </c>
      <c r="D929" s="19">
        <v>48.552410125732401</v>
      </c>
      <c r="E929" s="11">
        <f t="shared" si="201"/>
        <v>18</v>
      </c>
      <c r="F929" s="28">
        <f t="shared" si="202"/>
        <v>7.681827911020238E-4</v>
      </c>
      <c r="G929" s="28">
        <f t="shared" si="203"/>
        <v>7.32191755734581E-3</v>
      </c>
      <c r="H929" s="27">
        <f t="shared" si="197"/>
        <v>0</v>
      </c>
      <c r="I929" s="27">
        <f t="shared" si="198"/>
        <v>1</v>
      </c>
      <c r="J929" s="27">
        <f t="shared" si="199"/>
        <v>0</v>
      </c>
      <c r="K929" s="28">
        <f t="shared" si="204"/>
        <v>7.681827911020238E-4</v>
      </c>
      <c r="L929" s="28">
        <f t="shared" si="205"/>
        <v>7.32191755734581E-3</v>
      </c>
      <c r="M929" s="28">
        <f t="shared" si="206"/>
        <v>0</v>
      </c>
      <c r="N929" s="28">
        <f t="shared" si="207"/>
        <v>0</v>
      </c>
      <c r="O929" s="28">
        <f t="shared" si="200"/>
        <v>0</v>
      </c>
      <c r="P929" s="28">
        <f t="shared" si="208"/>
        <v>-6.5537347662437857E-3</v>
      </c>
      <c r="Q929" s="13">
        <f t="shared" si="209"/>
        <v>0</v>
      </c>
    </row>
    <row r="930" spans="1:17" x14ac:dyDescent="0.25">
      <c r="A930" s="9">
        <f t="shared" si="196"/>
        <v>38777</v>
      </c>
      <c r="B930" s="18">
        <v>38803</v>
      </c>
      <c r="C930" s="26">
        <v>90.628883361816406</v>
      </c>
      <c r="D930" s="19">
        <v>48.372604370117102</v>
      </c>
      <c r="E930" s="11">
        <f t="shared" si="201"/>
        <v>19</v>
      </c>
      <c r="F930" s="28">
        <f t="shared" si="202"/>
        <v>-1.460346844526669E-3</v>
      </c>
      <c r="G930" s="28">
        <f t="shared" si="203"/>
        <v>-3.710207582888292E-3</v>
      </c>
      <c r="H930" s="27">
        <f t="shared" si="197"/>
        <v>0</v>
      </c>
      <c r="I930" s="27">
        <f t="shared" si="198"/>
        <v>1</v>
      </c>
      <c r="J930" s="27">
        <f t="shared" si="199"/>
        <v>0</v>
      </c>
      <c r="K930" s="28">
        <f t="shared" si="204"/>
        <v>-1.460346844526669E-3</v>
      </c>
      <c r="L930" s="28">
        <f t="shared" si="205"/>
        <v>-3.710207582888292E-3</v>
      </c>
      <c r="M930" s="28">
        <f t="shared" si="206"/>
        <v>0</v>
      </c>
      <c r="N930" s="28">
        <f t="shared" si="207"/>
        <v>0</v>
      </c>
      <c r="O930" s="28">
        <f t="shared" si="200"/>
        <v>0</v>
      </c>
      <c r="P930" s="28">
        <f t="shared" si="208"/>
        <v>2.2498607383616229E-3</v>
      </c>
      <c r="Q930" s="13">
        <f t="shared" si="209"/>
        <v>0</v>
      </c>
    </row>
    <row r="931" spans="1:17" x14ac:dyDescent="0.25">
      <c r="A931" s="9">
        <f t="shared" si="196"/>
        <v>38777</v>
      </c>
      <c r="B931" s="18">
        <v>38804</v>
      </c>
      <c r="C931" s="26">
        <v>90.071304321289006</v>
      </c>
      <c r="D931" s="19">
        <v>47.920261383056598</v>
      </c>
      <c r="E931" s="11">
        <f t="shared" si="201"/>
        <v>20</v>
      </c>
      <c r="F931" s="28">
        <f t="shared" si="202"/>
        <v>-6.1713362593597831E-3</v>
      </c>
      <c r="G931" s="28">
        <f t="shared" si="203"/>
        <v>-9.3952196953094556E-3</v>
      </c>
      <c r="H931" s="27">
        <f t="shared" si="197"/>
        <v>0</v>
      </c>
      <c r="I931" s="27">
        <f t="shared" si="198"/>
        <v>1</v>
      </c>
      <c r="J931" s="27">
        <f t="shared" si="199"/>
        <v>0</v>
      </c>
      <c r="K931" s="28">
        <f t="shared" si="204"/>
        <v>-6.1713362593597831E-3</v>
      </c>
      <c r="L931" s="28">
        <f t="shared" si="205"/>
        <v>-9.3952196953094556E-3</v>
      </c>
      <c r="M931" s="28">
        <f t="shared" si="206"/>
        <v>0</v>
      </c>
      <c r="N931" s="28">
        <f t="shared" si="207"/>
        <v>0</v>
      </c>
      <c r="O931" s="28">
        <f t="shared" si="200"/>
        <v>0</v>
      </c>
      <c r="P931" s="28">
        <f t="shared" si="208"/>
        <v>3.2238834359496725E-3</v>
      </c>
      <c r="Q931" s="13">
        <f t="shared" si="209"/>
        <v>0</v>
      </c>
    </row>
    <row r="932" spans="1:17" x14ac:dyDescent="0.25">
      <c r="A932" s="9">
        <f t="shared" si="196"/>
        <v>38777</v>
      </c>
      <c r="B932" s="18">
        <v>38805</v>
      </c>
      <c r="C932" s="26">
        <v>90.6358642578125</v>
      </c>
      <c r="D932" s="19">
        <v>47.691413879394503</v>
      </c>
      <c r="E932" s="11">
        <f t="shared" si="201"/>
        <v>21</v>
      </c>
      <c r="F932" s="28">
        <f t="shared" si="202"/>
        <v>6.2483605687328816E-3</v>
      </c>
      <c r="G932" s="28">
        <f t="shared" si="203"/>
        <v>-4.7870292001368116E-3</v>
      </c>
      <c r="H932" s="27">
        <f t="shared" si="197"/>
        <v>0</v>
      </c>
      <c r="I932" s="27">
        <f t="shared" si="198"/>
        <v>1</v>
      </c>
      <c r="J932" s="27">
        <f t="shared" si="199"/>
        <v>0</v>
      </c>
      <c r="K932" s="28">
        <f t="shared" si="204"/>
        <v>6.2483605687328816E-3</v>
      </c>
      <c r="L932" s="28">
        <f t="shared" si="205"/>
        <v>-4.7870292001368116E-3</v>
      </c>
      <c r="M932" s="28">
        <f t="shared" si="206"/>
        <v>0</v>
      </c>
      <c r="N932" s="28">
        <f t="shared" si="207"/>
        <v>0</v>
      </c>
      <c r="O932" s="28">
        <f t="shared" si="200"/>
        <v>0</v>
      </c>
      <c r="P932" s="28">
        <f t="shared" si="208"/>
        <v>1.1035389768869693E-2</v>
      </c>
      <c r="Q932" s="13">
        <f t="shared" si="209"/>
        <v>0</v>
      </c>
    </row>
    <row r="933" spans="1:17" x14ac:dyDescent="0.25">
      <c r="A933" s="9">
        <f t="shared" si="196"/>
        <v>38777</v>
      </c>
      <c r="B933" s="18">
        <v>38806</v>
      </c>
      <c r="C933" s="26">
        <v>90.475532531738196</v>
      </c>
      <c r="D933" s="19">
        <v>47.358951568603501</v>
      </c>
      <c r="E933" s="11">
        <f t="shared" si="201"/>
        <v>22</v>
      </c>
      <c r="F933" s="28">
        <f t="shared" si="202"/>
        <v>-1.7705320681103711E-3</v>
      </c>
      <c r="G933" s="28">
        <f t="shared" si="203"/>
        <v>-6.9955263200236328E-3</v>
      </c>
      <c r="H933" s="27">
        <f t="shared" si="197"/>
        <v>0</v>
      </c>
      <c r="I933" s="27">
        <f t="shared" si="198"/>
        <v>1</v>
      </c>
      <c r="J933" s="27">
        <f t="shared" si="199"/>
        <v>0</v>
      </c>
      <c r="K933" s="28">
        <f t="shared" si="204"/>
        <v>-1.7705320681103711E-3</v>
      </c>
      <c r="L933" s="28">
        <f t="shared" si="205"/>
        <v>-6.9955263200236328E-3</v>
      </c>
      <c r="M933" s="28">
        <f t="shared" si="206"/>
        <v>0</v>
      </c>
      <c r="N933" s="28">
        <f t="shared" si="207"/>
        <v>0</v>
      </c>
      <c r="O933" s="28">
        <f t="shared" si="200"/>
        <v>0</v>
      </c>
      <c r="P933" s="28">
        <f t="shared" si="208"/>
        <v>5.2249942519132613E-3</v>
      </c>
      <c r="Q933" s="13">
        <f t="shared" si="209"/>
        <v>0</v>
      </c>
    </row>
    <row r="934" spans="1:17" x14ac:dyDescent="0.25">
      <c r="A934" s="9">
        <f t="shared" si="196"/>
        <v>38777</v>
      </c>
      <c r="B934" s="18">
        <v>38807</v>
      </c>
      <c r="C934" s="26">
        <v>90.496437072753906</v>
      </c>
      <c r="D934" s="19">
        <v>47.342582702636697</v>
      </c>
      <c r="E934" s="11">
        <f t="shared" si="201"/>
        <v>23</v>
      </c>
      <c r="F934" s="28">
        <f t="shared" si="202"/>
        <v>2.310251820144153E-4</v>
      </c>
      <c r="G934" s="28">
        <f t="shared" si="203"/>
        <v>-3.4569378956275301E-4</v>
      </c>
      <c r="H934" s="27">
        <f t="shared" si="197"/>
        <v>0</v>
      </c>
      <c r="I934" s="27">
        <f t="shared" si="198"/>
        <v>1</v>
      </c>
      <c r="J934" s="27">
        <f t="shared" si="199"/>
        <v>0</v>
      </c>
      <c r="K934" s="28">
        <f t="shared" si="204"/>
        <v>2.310251820144153E-4</v>
      </c>
      <c r="L934" s="28">
        <f t="shared" si="205"/>
        <v>-3.4569378956275301E-4</v>
      </c>
      <c r="M934" s="28">
        <f t="shared" si="206"/>
        <v>0</v>
      </c>
      <c r="N934" s="28">
        <f t="shared" si="207"/>
        <v>0</v>
      </c>
      <c r="O934" s="28">
        <f t="shared" si="200"/>
        <v>0</v>
      </c>
      <c r="P934" s="28">
        <f t="shared" si="208"/>
        <v>5.7671897157716826E-4</v>
      </c>
      <c r="Q934" s="13">
        <f t="shared" si="209"/>
        <v>0</v>
      </c>
    </row>
    <row r="935" spans="1:17" x14ac:dyDescent="0.25">
      <c r="A935" s="9">
        <f t="shared" si="196"/>
        <v>38808</v>
      </c>
      <c r="B935" s="18">
        <v>38810</v>
      </c>
      <c r="C935" s="26">
        <v>90.4267578125</v>
      </c>
      <c r="D935" s="19">
        <v>47.357898712158203</v>
      </c>
      <c r="E935" s="11">
        <f t="shared" si="201"/>
        <v>1</v>
      </c>
      <c r="F935" s="28">
        <f t="shared" si="202"/>
        <v>-7.7026346724854301E-4</v>
      </c>
      <c r="G935" s="28">
        <f t="shared" si="203"/>
        <v>3.2346212872896363E-4</v>
      </c>
      <c r="H935" s="27">
        <f t="shared" si="197"/>
        <v>1</v>
      </c>
      <c r="I935" s="27">
        <f t="shared" si="198"/>
        <v>0</v>
      </c>
      <c r="J935" s="27">
        <f t="shared" si="199"/>
        <v>1</v>
      </c>
      <c r="K935" s="28">
        <f t="shared" si="204"/>
        <v>0</v>
      </c>
      <c r="L935" s="28">
        <f t="shared" si="205"/>
        <v>0</v>
      </c>
      <c r="M935" s="28">
        <f t="shared" si="206"/>
        <v>-7.7026346724854301E-4</v>
      </c>
      <c r="N935" s="28">
        <f t="shared" si="207"/>
        <v>3.2346212872896363E-4</v>
      </c>
      <c r="O935" s="28">
        <f t="shared" si="200"/>
        <v>-1.0937255959775067E-3</v>
      </c>
      <c r="P935" s="28">
        <f t="shared" si="208"/>
        <v>0</v>
      </c>
      <c r="Q935" s="13">
        <f t="shared" si="209"/>
        <v>-1.0937255959775067E-3</v>
      </c>
    </row>
    <row r="936" spans="1:17" x14ac:dyDescent="0.25">
      <c r="A936" s="9">
        <f t="shared" si="196"/>
        <v>38808</v>
      </c>
      <c r="B936" s="18">
        <v>38811</v>
      </c>
      <c r="C936" s="26">
        <v>91.005271911621094</v>
      </c>
      <c r="D936" s="19">
        <v>47.308643341064403</v>
      </c>
      <c r="E936" s="11">
        <f t="shared" si="201"/>
        <v>2</v>
      </c>
      <c r="F936" s="28">
        <f t="shared" si="202"/>
        <v>6.3772208317275638E-3</v>
      </c>
      <c r="G936" s="28">
        <f t="shared" si="203"/>
        <v>-1.0406078952551398E-3</v>
      </c>
      <c r="H936" s="27">
        <f t="shared" si="197"/>
        <v>1</v>
      </c>
      <c r="I936" s="27">
        <f t="shared" si="198"/>
        <v>0</v>
      </c>
      <c r="J936" s="27">
        <f t="shared" si="199"/>
        <v>1</v>
      </c>
      <c r="K936" s="28">
        <f t="shared" si="204"/>
        <v>0</v>
      </c>
      <c r="L936" s="28">
        <f t="shared" si="205"/>
        <v>0</v>
      </c>
      <c r="M936" s="28">
        <f t="shared" si="206"/>
        <v>6.3772208317275638E-3</v>
      </c>
      <c r="N936" s="28">
        <f t="shared" si="207"/>
        <v>-1.0406078952551398E-3</v>
      </c>
      <c r="O936" s="28">
        <f t="shared" si="200"/>
        <v>7.4178287269827036E-3</v>
      </c>
      <c r="P936" s="28">
        <f t="shared" si="208"/>
        <v>0</v>
      </c>
      <c r="Q936" s="13">
        <f t="shared" si="209"/>
        <v>7.4178287269827036E-3</v>
      </c>
    </row>
    <row r="937" spans="1:17" x14ac:dyDescent="0.25">
      <c r="A937" s="9">
        <f t="shared" si="196"/>
        <v>38808</v>
      </c>
      <c r="B937" s="18">
        <v>38812</v>
      </c>
      <c r="C937" s="26">
        <v>91.318946838378906</v>
      </c>
      <c r="D937" s="19">
        <v>47.374313354492102</v>
      </c>
      <c r="E937" s="11">
        <f t="shared" si="201"/>
        <v>3</v>
      </c>
      <c r="F937" s="28">
        <f t="shared" si="202"/>
        <v>3.4408510113099976E-3</v>
      </c>
      <c r="G937" s="28">
        <f t="shared" si="203"/>
        <v>1.387156173608942E-3</v>
      </c>
      <c r="H937" s="27">
        <f t="shared" si="197"/>
        <v>1</v>
      </c>
      <c r="I937" s="27">
        <f t="shared" si="198"/>
        <v>0</v>
      </c>
      <c r="J937" s="27">
        <f t="shared" si="199"/>
        <v>1</v>
      </c>
      <c r="K937" s="28">
        <f t="shared" si="204"/>
        <v>0</v>
      </c>
      <c r="L937" s="28">
        <f t="shared" si="205"/>
        <v>0</v>
      </c>
      <c r="M937" s="28">
        <f t="shared" si="206"/>
        <v>3.4408510113099976E-3</v>
      </c>
      <c r="N937" s="28">
        <f t="shared" si="207"/>
        <v>1.387156173608942E-3</v>
      </c>
      <c r="O937" s="28">
        <f t="shared" si="200"/>
        <v>2.0536948377010557E-3</v>
      </c>
      <c r="P937" s="28">
        <f t="shared" si="208"/>
        <v>0</v>
      </c>
      <c r="Q937" s="13">
        <f t="shared" si="209"/>
        <v>2.0536948377010557E-3</v>
      </c>
    </row>
    <row r="938" spans="1:17" x14ac:dyDescent="0.25">
      <c r="A938" s="9">
        <f t="shared" si="196"/>
        <v>38808</v>
      </c>
      <c r="B938" s="18">
        <v>38813</v>
      </c>
      <c r="C938" s="26">
        <v>91.221382141113196</v>
      </c>
      <c r="D938" s="19">
        <v>47.0132446289062</v>
      </c>
      <c r="E938" s="11">
        <f t="shared" si="201"/>
        <v>4</v>
      </c>
      <c r="F938" s="28">
        <f t="shared" si="202"/>
        <v>-1.0689660427551516E-3</v>
      </c>
      <c r="G938" s="28">
        <f t="shared" si="203"/>
        <v>-7.6508068342268035E-3</v>
      </c>
      <c r="H938" s="27">
        <f t="shared" si="197"/>
        <v>1</v>
      </c>
      <c r="I938" s="27">
        <f t="shared" si="198"/>
        <v>0</v>
      </c>
      <c r="J938" s="27">
        <f t="shared" si="199"/>
        <v>1</v>
      </c>
      <c r="K938" s="28">
        <f t="shared" si="204"/>
        <v>0</v>
      </c>
      <c r="L938" s="28">
        <f t="shared" si="205"/>
        <v>0</v>
      </c>
      <c r="M938" s="28">
        <f t="shared" si="206"/>
        <v>-1.0689660427551516E-3</v>
      </c>
      <c r="N938" s="28">
        <f t="shared" si="207"/>
        <v>-7.6508068342268035E-3</v>
      </c>
      <c r="O938" s="28">
        <f t="shared" si="200"/>
        <v>6.5818407914716524E-3</v>
      </c>
      <c r="P938" s="28">
        <f t="shared" si="208"/>
        <v>0</v>
      </c>
      <c r="Q938" s="13">
        <f t="shared" si="209"/>
        <v>6.5818407914716524E-3</v>
      </c>
    </row>
    <row r="939" spans="1:17" x14ac:dyDescent="0.25">
      <c r="A939" s="9">
        <f t="shared" si="196"/>
        <v>38808</v>
      </c>
      <c r="B939" s="18">
        <v>38814</v>
      </c>
      <c r="C939" s="26">
        <v>90.294288635253906</v>
      </c>
      <c r="D939" s="19">
        <v>46.553741455078097</v>
      </c>
      <c r="E939" s="11">
        <f t="shared" si="201"/>
        <v>5</v>
      </c>
      <c r="F939" s="28">
        <f t="shared" si="202"/>
        <v>-1.0215113258460405E-2</v>
      </c>
      <c r="G939" s="28">
        <f t="shared" si="203"/>
        <v>-9.8219871587429588E-3</v>
      </c>
      <c r="H939" s="27">
        <f t="shared" si="197"/>
        <v>1</v>
      </c>
      <c r="I939" s="27">
        <f t="shared" si="198"/>
        <v>0</v>
      </c>
      <c r="J939" s="27">
        <f t="shared" si="199"/>
        <v>1</v>
      </c>
      <c r="K939" s="28">
        <f t="shared" si="204"/>
        <v>0</v>
      </c>
      <c r="L939" s="28">
        <f t="shared" si="205"/>
        <v>0</v>
      </c>
      <c r="M939" s="28">
        <f t="shared" si="206"/>
        <v>-1.0215113258460405E-2</v>
      </c>
      <c r="N939" s="28">
        <f t="shared" si="207"/>
        <v>-9.8219871587429588E-3</v>
      </c>
      <c r="O939" s="28">
        <f t="shared" si="200"/>
        <v>-3.9312609971744669E-4</v>
      </c>
      <c r="P939" s="28">
        <f t="shared" si="208"/>
        <v>0</v>
      </c>
      <c r="Q939" s="13">
        <f t="shared" si="209"/>
        <v>-3.9312609971744669E-4</v>
      </c>
    </row>
    <row r="940" spans="1:17" x14ac:dyDescent="0.25">
      <c r="A940" s="9">
        <f t="shared" si="196"/>
        <v>38808</v>
      </c>
      <c r="B940" s="18">
        <v>38817</v>
      </c>
      <c r="C940" s="26">
        <v>90.433692932128906</v>
      </c>
      <c r="D940" s="19">
        <v>46.641258239746001</v>
      </c>
      <c r="E940" s="11">
        <f t="shared" si="201"/>
        <v>6</v>
      </c>
      <c r="F940" s="28">
        <f t="shared" si="202"/>
        <v>1.542697741805543E-3</v>
      </c>
      <c r="G940" s="28">
        <f t="shared" si="203"/>
        <v>1.8781439064376199E-3</v>
      </c>
      <c r="H940" s="27">
        <f t="shared" si="197"/>
        <v>1</v>
      </c>
      <c r="I940" s="27">
        <f t="shared" si="198"/>
        <v>0</v>
      </c>
      <c r="J940" s="27">
        <f t="shared" si="199"/>
        <v>0</v>
      </c>
      <c r="K940" s="28">
        <f t="shared" si="204"/>
        <v>0</v>
      </c>
      <c r="L940" s="28">
        <f t="shared" si="205"/>
        <v>0</v>
      </c>
      <c r="M940" s="28">
        <f t="shared" si="206"/>
        <v>0</v>
      </c>
      <c r="N940" s="28">
        <f t="shared" si="207"/>
        <v>0</v>
      </c>
      <c r="O940" s="28">
        <f t="shared" si="200"/>
        <v>-3.3544616463207695E-4</v>
      </c>
      <c r="P940" s="28">
        <f t="shared" si="208"/>
        <v>0</v>
      </c>
      <c r="Q940" s="13">
        <f t="shared" si="209"/>
        <v>0</v>
      </c>
    </row>
    <row r="941" spans="1:17" x14ac:dyDescent="0.25">
      <c r="A941" s="9">
        <f t="shared" si="196"/>
        <v>38808</v>
      </c>
      <c r="B941" s="18">
        <v>38818</v>
      </c>
      <c r="C941" s="26">
        <v>89.666954040527301</v>
      </c>
      <c r="D941" s="19">
        <v>46.805362701416001</v>
      </c>
      <c r="E941" s="11">
        <f t="shared" si="201"/>
        <v>7</v>
      </c>
      <c r="F941" s="28">
        <f t="shared" si="202"/>
        <v>-8.5146115438928961E-3</v>
      </c>
      <c r="G941" s="28">
        <f t="shared" si="203"/>
        <v>3.5122646215901272E-3</v>
      </c>
      <c r="H941" s="27">
        <f t="shared" si="197"/>
        <v>1</v>
      </c>
      <c r="I941" s="27">
        <f t="shared" si="198"/>
        <v>0</v>
      </c>
      <c r="J941" s="27">
        <f t="shared" si="199"/>
        <v>0</v>
      </c>
      <c r="K941" s="28">
        <f t="shared" si="204"/>
        <v>0</v>
      </c>
      <c r="L941" s="28">
        <f t="shared" si="205"/>
        <v>0</v>
      </c>
      <c r="M941" s="28">
        <f t="shared" si="206"/>
        <v>0</v>
      </c>
      <c r="N941" s="28">
        <f t="shared" si="207"/>
        <v>0</v>
      </c>
      <c r="O941" s="28">
        <f t="shared" si="200"/>
        <v>-1.2026876165483024E-2</v>
      </c>
      <c r="P941" s="28">
        <f t="shared" si="208"/>
        <v>0</v>
      </c>
      <c r="Q941" s="13">
        <f t="shared" si="209"/>
        <v>0</v>
      </c>
    </row>
    <row r="942" spans="1:17" x14ac:dyDescent="0.25">
      <c r="A942" s="9">
        <f t="shared" si="196"/>
        <v>38808</v>
      </c>
      <c r="B942" s="18">
        <v>38819</v>
      </c>
      <c r="C942" s="26">
        <v>89.834281921386705</v>
      </c>
      <c r="D942" s="19">
        <v>46.520915985107401</v>
      </c>
      <c r="E942" s="11">
        <f t="shared" si="201"/>
        <v>8</v>
      </c>
      <c r="F942" s="28">
        <f t="shared" si="202"/>
        <v>1.8643652053987202E-3</v>
      </c>
      <c r="G942" s="28">
        <f t="shared" si="203"/>
        <v>-6.095766403833091E-3</v>
      </c>
      <c r="H942" s="27">
        <f t="shared" si="197"/>
        <v>1</v>
      </c>
      <c r="I942" s="27">
        <f t="shared" si="198"/>
        <v>0</v>
      </c>
      <c r="J942" s="27">
        <f t="shared" si="199"/>
        <v>0</v>
      </c>
      <c r="K942" s="28">
        <f t="shared" si="204"/>
        <v>0</v>
      </c>
      <c r="L942" s="28">
        <f t="shared" si="205"/>
        <v>0</v>
      </c>
      <c r="M942" s="28">
        <f t="shared" si="206"/>
        <v>0</v>
      </c>
      <c r="N942" s="28">
        <f t="shared" si="207"/>
        <v>0</v>
      </c>
      <c r="O942" s="28">
        <f t="shared" si="200"/>
        <v>7.9601316092318113E-3</v>
      </c>
      <c r="P942" s="28">
        <f t="shared" si="208"/>
        <v>0</v>
      </c>
      <c r="Q942" s="13">
        <f t="shared" si="209"/>
        <v>0</v>
      </c>
    </row>
    <row r="943" spans="1:17" x14ac:dyDescent="0.25">
      <c r="A943" s="9">
        <f t="shared" si="196"/>
        <v>38808</v>
      </c>
      <c r="B943" s="18">
        <v>38820</v>
      </c>
      <c r="C943" s="26">
        <v>89.715782165527301</v>
      </c>
      <c r="D943" s="19">
        <v>46.192695617675703</v>
      </c>
      <c r="E943" s="11">
        <f t="shared" si="201"/>
        <v>9</v>
      </c>
      <c r="F943" s="28">
        <f t="shared" si="202"/>
        <v>-1.3199635841651476E-3</v>
      </c>
      <c r="G943" s="28">
        <f t="shared" si="203"/>
        <v>-7.0803355176979194E-3</v>
      </c>
      <c r="H943" s="27">
        <f t="shared" si="197"/>
        <v>1</v>
      </c>
      <c r="I943" s="27">
        <f t="shared" si="198"/>
        <v>0</v>
      </c>
      <c r="J943" s="27">
        <f t="shared" si="199"/>
        <v>0</v>
      </c>
      <c r="K943" s="28">
        <f t="shared" si="204"/>
        <v>0</v>
      </c>
      <c r="L943" s="28">
        <f t="shared" si="205"/>
        <v>0</v>
      </c>
      <c r="M943" s="28">
        <f t="shared" si="206"/>
        <v>0</v>
      </c>
      <c r="N943" s="28">
        <f t="shared" si="207"/>
        <v>0</v>
      </c>
      <c r="O943" s="28">
        <f t="shared" si="200"/>
        <v>5.7603719335327722E-3</v>
      </c>
      <c r="P943" s="28">
        <f t="shared" si="208"/>
        <v>0</v>
      </c>
      <c r="Q943" s="13">
        <f t="shared" si="209"/>
        <v>0</v>
      </c>
    </row>
    <row r="944" spans="1:17" x14ac:dyDescent="0.25">
      <c r="A944" s="9">
        <f t="shared" si="196"/>
        <v>38808</v>
      </c>
      <c r="B944" s="18">
        <v>38824</v>
      </c>
      <c r="C944" s="26">
        <v>89.680908203125</v>
      </c>
      <c r="D944" s="19">
        <v>46.362297058105398</v>
      </c>
      <c r="E944" s="11">
        <f t="shared" si="201"/>
        <v>10</v>
      </c>
      <c r="F944" s="28">
        <f t="shared" si="202"/>
        <v>-3.88791596655742E-4</v>
      </c>
      <c r="G944" s="28">
        <f t="shared" si="203"/>
        <v>3.6648834462214112E-3</v>
      </c>
      <c r="H944" s="27">
        <f t="shared" si="197"/>
        <v>1</v>
      </c>
      <c r="I944" s="27">
        <f t="shared" si="198"/>
        <v>0</v>
      </c>
      <c r="J944" s="27">
        <f t="shared" si="199"/>
        <v>0</v>
      </c>
      <c r="K944" s="28">
        <f t="shared" si="204"/>
        <v>0</v>
      </c>
      <c r="L944" s="28">
        <f t="shared" si="205"/>
        <v>0</v>
      </c>
      <c r="M944" s="28">
        <f t="shared" si="206"/>
        <v>0</v>
      </c>
      <c r="N944" s="28">
        <f t="shared" si="207"/>
        <v>0</v>
      </c>
      <c r="O944" s="28">
        <f t="shared" si="200"/>
        <v>-4.0536750428771529E-3</v>
      </c>
      <c r="P944" s="28">
        <f t="shared" si="208"/>
        <v>0</v>
      </c>
      <c r="Q944" s="13">
        <f t="shared" si="209"/>
        <v>0</v>
      </c>
    </row>
    <row r="945" spans="1:17" x14ac:dyDescent="0.25">
      <c r="A945" s="9">
        <f t="shared" si="196"/>
        <v>38808</v>
      </c>
      <c r="B945" s="18">
        <v>38825</v>
      </c>
      <c r="C945" s="26">
        <v>91.102851867675696</v>
      </c>
      <c r="D945" s="19">
        <v>46.444358825683501</v>
      </c>
      <c r="E945" s="11">
        <f t="shared" si="201"/>
        <v>11</v>
      </c>
      <c r="F945" s="28">
        <f t="shared" si="202"/>
        <v>1.5731202714155561E-2</v>
      </c>
      <c r="G945" s="28">
        <f t="shared" si="203"/>
        <v>1.7684461999695452E-3</v>
      </c>
      <c r="H945" s="27">
        <f t="shared" si="197"/>
        <v>1</v>
      </c>
      <c r="I945" s="27">
        <f t="shared" si="198"/>
        <v>0</v>
      </c>
      <c r="J945" s="27">
        <f t="shared" si="199"/>
        <v>0</v>
      </c>
      <c r="K945" s="28">
        <f t="shared" si="204"/>
        <v>0</v>
      </c>
      <c r="L945" s="28">
        <f t="shared" si="205"/>
        <v>0</v>
      </c>
      <c r="M945" s="28">
        <f t="shared" si="206"/>
        <v>0</v>
      </c>
      <c r="N945" s="28">
        <f t="shared" si="207"/>
        <v>0</v>
      </c>
      <c r="O945" s="28">
        <f t="shared" si="200"/>
        <v>1.3962756514186016E-2</v>
      </c>
      <c r="P945" s="28">
        <f t="shared" si="208"/>
        <v>0</v>
      </c>
      <c r="Q945" s="13">
        <f t="shared" si="209"/>
        <v>0</v>
      </c>
    </row>
    <row r="946" spans="1:17" x14ac:dyDescent="0.25">
      <c r="A946" s="9">
        <f t="shared" si="196"/>
        <v>38808</v>
      </c>
      <c r="B946" s="18">
        <v>38826</v>
      </c>
      <c r="C946" s="26">
        <v>91.277145385742102</v>
      </c>
      <c r="D946" s="19">
        <v>46.159881591796797</v>
      </c>
      <c r="E946" s="11">
        <f t="shared" si="201"/>
        <v>12</v>
      </c>
      <c r="F946" s="28">
        <f t="shared" si="202"/>
        <v>1.9113233221991703E-3</v>
      </c>
      <c r="G946" s="28">
        <f t="shared" si="203"/>
        <v>-6.1439546931858595E-3</v>
      </c>
      <c r="H946" s="27">
        <f t="shared" si="197"/>
        <v>1</v>
      </c>
      <c r="I946" s="27">
        <f t="shared" si="198"/>
        <v>0</v>
      </c>
      <c r="J946" s="27">
        <f t="shared" si="199"/>
        <v>0</v>
      </c>
      <c r="K946" s="28">
        <f t="shared" si="204"/>
        <v>0</v>
      </c>
      <c r="L946" s="28">
        <f t="shared" si="205"/>
        <v>0</v>
      </c>
      <c r="M946" s="28">
        <f t="shared" si="206"/>
        <v>0</v>
      </c>
      <c r="N946" s="28">
        <f t="shared" si="207"/>
        <v>0</v>
      </c>
      <c r="O946" s="28">
        <f t="shared" si="200"/>
        <v>8.0552780153850291E-3</v>
      </c>
      <c r="P946" s="28">
        <f t="shared" si="208"/>
        <v>0</v>
      </c>
      <c r="Q946" s="13">
        <f t="shared" si="209"/>
        <v>0</v>
      </c>
    </row>
    <row r="947" spans="1:17" x14ac:dyDescent="0.25">
      <c r="A947" s="9">
        <f t="shared" si="196"/>
        <v>38808</v>
      </c>
      <c r="B947" s="18">
        <v>38827</v>
      </c>
      <c r="C947" s="26">
        <v>91.402610778808594</v>
      </c>
      <c r="D947" s="19">
        <v>46.121574401855398</v>
      </c>
      <c r="E947" s="11">
        <f t="shared" si="201"/>
        <v>13</v>
      </c>
      <c r="F947" s="28">
        <f t="shared" si="202"/>
        <v>1.3736104692506166E-3</v>
      </c>
      <c r="G947" s="28">
        <f t="shared" si="203"/>
        <v>-8.3022513525101501E-4</v>
      </c>
      <c r="H947" s="27">
        <f t="shared" si="197"/>
        <v>1</v>
      </c>
      <c r="I947" s="27">
        <f t="shared" si="198"/>
        <v>0</v>
      </c>
      <c r="J947" s="27">
        <f t="shared" si="199"/>
        <v>0</v>
      </c>
      <c r="K947" s="28">
        <f t="shared" si="204"/>
        <v>0</v>
      </c>
      <c r="L947" s="28">
        <f t="shared" si="205"/>
        <v>0</v>
      </c>
      <c r="M947" s="28">
        <f t="shared" si="206"/>
        <v>0</v>
      </c>
      <c r="N947" s="28">
        <f t="shared" si="207"/>
        <v>0</v>
      </c>
      <c r="O947" s="28">
        <f t="shared" si="200"/>
        <v>2.2038356045016314E-3</v>
      </c>
      <c r="P947" s="28">
        <f t="shared" si="208"/>
        <v>0</v>
      </c>
      <c r="Q947" s="13">
        <f t="shared" si="209"/>
        <v>0</v>
      </c>
    </row>
    <row r="948" spans="1:17" x14ac:dyDescent="0.25">
      <c r="A948" s="9">
        <f t="shared" si="196"/>
        <v>38808</v>
      </c>
      <c r="B948" s="18">
        <v>38828</v>
      </c>
      <c r="C948" s="26">
        <v>91.41650390625</v>
      </c>
      <c r="D948" s="19">
        <v>46.389656066894503</v>
      </c>
      <c r="E948" s="11">
        <f t="shared" si="201"/>
        <v>14</v>
      </c>
      <c r="F948" s="28">
        <f t="shared" si="202"/>
        <v>1.5198769004089744E-4</v>
      </c>
      <c r="G948" s="28">
        <f t="shared" si="203"/>
        <v>5.7956728946671875E-3</v>
      </c>
      <c r="H948" s="27">
        <f t="shared" si="197"/>
        <v>1</v>
      </c>
      <c r="I948" s="27">
        <f t="shared" si="198"/>
        <v>0</v>
      </c>
      <c r="J948" s="27">
        <f t="shared" si="199"/>
        <v>0</v>
      </c>
      <c r="K948" s="28">
        <f t="shared" si="204"/>
        <v>0</v>
      </c>
      <c r="L948" s="28">
        <f t="shared" si="205"/>
        <v>0</v>
      </c>
      <c r="M948" s="28">
        <f t="shared" si="206"/>
        <v>0</v>
      </c>
      <c r="N948" s="28">
        <f t="shared" si="207"/>
        <v>0</v>
      </c>
      <c r="O948" s="28">
        <f t="shared" si="200"/>
        <v>-5.6436852046262897E-3</v>
      </c>
      <c r="P948" s="28">
        <f t="shared" si="208"/>
        <v>0</v>
      </c>
      <c r="Q948" s="13">
        <f t="shared" si="209"/>
        <v>0</v>
      </c>
    </row>
    <row r="949" spans="1:17" x14ac:dyDescent="0.25">
      <c r="A949" s="9">
        <f t="shared" si="196"/>
        <v>38808</v>
      </c>
      <c r="B949" s="18">
        <v>38831</v>
      </c>
      <c r="C949" s="26">
        <v>91.249244689941406</v>
      </c>
      <c r="D949" s="19">
        <v>46.575630187988203</v>
      </c>
      <c r="E949" s="11">
        <f t="shared" si="201"/>
        <v>15</v>
      </c>
      <c r="F949" s="28">
        <f t="shared" si="202"/>
        <v>-1.831315003923484E-3</v>
      </c>
      <c r="G949" s="28">
        <f t="shared" si="203"/>
        <v>4.0009422154862178E-3</v>
      </c>
      <c r="H949" s="27">
        <f t="shared" si="197"/>
        <v>1</v>
      </c>
      <c r="I949" s="27">
        <f t="shared" si="198"/>
        <v>0</v>
      </c>
      <c r="J949" s="27">
        <f t="shared" si="199"/>
        <v>0</v>
      </c>
      <c r="K949" s="28">
        <f t="shared" si="204"/>
        <v>0</v>
      </c>
      <c r="L949" s="28">
        <f t="shared" si="205"/>
        <v>0</v>
      </c>
      <c r="M949" s="28">
        <f t="shared" si="206"/>
        <v>0</v>
      </c>
      <c r="N949" s="28">
        <f t="shared" si="207"/>
        <v>0</v>
      </c>
      <c r="O949" s="28">
        <f t="shared" si="200"/>
        <v>-5.8322572194097018E-3</v>
      </c>
      <c r="P949" s="28">
        <f t="shared" si="208"/>
        <v>0</v>
      </c>
      <c r="Q949" s="13">
        <f t="shared" si="209"/>
        <v>0</v>
      </c>
    </row>
    <row r="950" spans="1:17" x14ac:dyDescent="0.25">
      <c r="A950" s="9">
        <f t="shared" si="196"/>
        <v>38808</v>
      </c>
      <c r="B950" s="18">
        <v>38832</v>
      </c>
      <c r="C950" s="26">
        <v>90.872871398925696</v>
      </c>
      <c r="D950" s="19">
        <v>46.0230903625488</v>
      </c>
      <c r="E950" s="11">
        <f t="shared" si="201"/>
        <v>16</v>
      </c>
      <c r="F950" s="28">
        <f t="shared" si="202"/>
        <v>-4.1332028740774206E-3</v>
      </c>
      <c r="G950" s="28">
        <f t="shared" si="203"/>
        <v>-1.1934212052067048E-2</v>
      </c>
      <c r="H950" s="27">
        <f t="shared" si="197"/>
        <v>0</v>
      </c>
      <c r="I950" s="27">
        <f t="shared" si="198"/>
        <v>1</v>
      </c>
      <c r="J950" s="27">
        <f t="shared" si="199"/>
        <v>0</v>
      </c>
      <c r="K950" s="28">
        <f t="shared" si="204"/>
        <v>-4.1332028740774206E-3</v>
      </c>
      <c r="L950" s="28">
        <f t="shared" si="205"/>
        <v>-1.1934212052067048E-2</v>
      </c>
      <c r="M950" s="28">
        <f t="shared" si="206"/>
        <v>0</v>
      </c>
      <c r="N950" s="28">
        <f t="shared" si="207"/>
        <v>0</v>
      </c>
      <c r="O950" s="28">
        <f t="shared" si="200"/>
        <v>0</v>
      </c>
      <c r="P950" s="28">
        <f t="shared" si="208"/>
        <v>7.8010091779896276E-3</v>
      </c>
      <c r="Q950" s="13">
        <f t="shared" si="209"/>
        <v>0</v>
      </c>
    </row>
    <row r="951" spans="1:17" x14ac:dyDescent="0.25">
      <c r="A951" s="9">
        <f t="shared" si="196"/>
        <v>38808</v>
      </c>
      <c r="B951" s="18">
        <v>38833</v>
      </c>
      <c r="C951" s="26">
        <v>90.893753051757798</v>
      </c>
      <c r="D951" s="19">
        <v>45.946525573730398</v>
      </c>
      <c r="E951" s="11">
        <f t="shared" si="201"/>
        <v>17</v>
      </c>
      <c r="F951" s="28">
        <f t="shared" si="202"/>
        <v>2.2976333512356897E-4</v>
      </c>
      <c r="G951" s="28">
        <f t="shared" si="203"/>
        <v>-1.6650022015835758E-3</v>
      </c>
      <c r="H951" s="27">
        <f t="shared" si="197"/>
        <v>0</v>
      </c>
      <c r="I951" s="27">
        <f t="shared" si="198"/>
        <v>1</v>
      </c>
      <c r="J951" s="27">
        <f t="shared" si="199"/>
        <v>0</v>
      </c>
      <c r="K951" s="28">
        <f t="shared" si="204"/>
        <v>2.2976333512356897E-4</v>
      </c>
      <c r="L951" s="28">
        <f t="shared" si="205"/>
        <v>-1.6650022015835758E-3</v>
      </c>
      <c r="M951" s="28">
        <f t="shared" si="206"/>
        <v>0</v>
      </c>
      <c r="N951" s="28">
        <f t="shared" si="207"/>
        <v>0</v>
      </c>
      <c r="O951" s="28">
        <f t="shared" si="200"/>
        <v>0</v>
      </c>
      <c r="P951" s="28">
        <f t="shared" si="208"/>
        <v>1.8947655367071447E-3</v>
      </c>
      <c r="Q951" s="13">
        <f t="shared" si="209"/>
        <v>0</v>
      </c>
    </row>
    <row r="952" spans="1:17" x14ac:dyDescent="0.25">
      <c r="A952" s="9">
        <f t="shared" si="196"/>
        <v>38808</v>
      </c>
      <c r="B952" s="18">
        <v>38834</v>
      </c>
      <c r="C952" s="26">
        <v>91.332893371582003</v>
      </c>
      <c r="D952" s="19">
        <v>46.006679534912102</v>
      </c>
      <c r="E952" s="11">
        <f t="shared" si="201"/>
        <v>18</v>
      </c>
      <c r="F952" s="28">
        <f t="shared" si="202"/>
        <v>4.8197250900068574E-3</v>
      </c>
      <c r="G952" s="28">
        <f t="shared" si="203"/>
        <v>1.3083604794770698E-3</v>
      </c>
      <c r="H952" s="27">
        <f t="shared" si="197"/>
        <v>0</v>
      </c>
      <c r="I952" s="27">
        <f t="shared" si="198"/>
        <v>1</v>
      </c>
      <c r="J952" s="27">
        <f t="shared" si="199"/>
        <v>0</v>
      </c>
      <c r="K952" s="28">
        <f t="shared" si="204"/>
        <v>4.8197250900068574E-3</v>
      </c>
      <c r="L952" s="28">
        <f t="shared" si="205"/>
        <v>1.3083604794770698E-3</v>
      </c>
      <c r="M952" s="28">
        <f t="shared" si="206"/>
        <v>0</v>
      </c>
      <c r="N952" s="28">
        <f t="shared" si="207"/>
        <v>0</v>
      </c>
      <c r="O952" s="28">
        <f t="shared" si="200"/>
        <v>0</v>
      </c>
      <c r="P952" s="28">
        <f t="shared" si="208"/>
        <v>3.5113646105297876E-3</v>
      </c>
      <c r="Q952" s="13">
        <f t="shared" si="209"/>
        <v>0</v>
      </c>
    </row>
    <row r="953" spans="1:17" x14ac:dyDescent="0.25">
      <c r="A953" s="9">
        <f t="shared" si="196"/>
        <v>38808</v>
      </c>
      <c r="B953" s="18">
        <v>38835</v>
      </c>
      <c r="C953" s="26">
        <v>91.639572143554602</v>
      </c>
      <c r="D953" s="19">
        <v>46.039546966552699</v>
      </c>
      <c r="E953" s="11">
        <f t="shared" si="201"/>
        <v>19</v>
      </c>
      <c r="F953" s="28">
        <f t="shared" si="202"/>
        <v>3.3521880824249387E-3</v>
      </c>
      <c r="G953" s="28">
        <f t="shared" si="203"/>
        <v>7.1415058034931644E-4</v>
      </c>
      <c r="H953" s="27">
        <f t="shared" si="197"/>
        <v>0</v>
      </c>
      <c r="I953" s="27">
        <f t="shared" si="198"/>
        <v>1</v>
      </c>
      <c r="J953" s="27">
        <f t="shared" si="199"/>
        <v>0</v>
      </c>
      <c r="K953" s="28">
        <f t="shared" si="204"/>
        <v>3.3521880824249387E-3</v>
      </c>
      <c r="L953" s="28">
        <f t="shared" si="205"/>
        <v>7.1415058034931644E-4</v>
      </c>
      <c r="M953" s="28">
        <f t="shared" si="206"/>
        <v>0</v>
      </c>
      <c r="N953" s="28">
        <f t="shared" si="207"/>
        <v>0</v>
      </c>
      <c r="O953" s="28">
        <f t="shared" si="200"/>
        <v>0</v>
      </c>
      <c r="P953" s="28">
        <f t="shared" si="208"/>
        <v>2.6380375020756222E-3</v>
      </c>
      <c r="Q953" s="13">
        <f t="shared" si="209"/>
        <v>0</v>
      </c>
    </row>
    <row r="954" spans="1:17" x14ac:dyDescent="0.25">
      <c r="A954" s="9">
        <f t="shared" si="196"/>
        <v>38838</v>
      </c>
      <c r="B954" s="18">
        <v>38838</v>
      </c>
      <c r="C954" s="26">
        <v>90.893753051757798</v>
      </c>
      <c r="D954" s="19">
        <v>45.693534851074197</v>
      </c>
      <c r="E954" s="11">
        <f t="shared" si="201"/>
        <v>1</v>
      </c>
      <c r="F954" s="28">
        <f t="shared" si="202"/>
        <v>-8.171913172431787E-3</v>
      </c>
      <c r="G954" s="28">
        <f t="shared" si="203"/>
        <v>-7.5439252580789869E-3</v>
      </c>
      <c r="H954" s="27">
        <f t="shared" si="197"/>
        <v>1</v>
      </c>
      <c r="I954" s="27">
        <f t="shared" si="198"/>
        <v>0</v>
      </c>
      <c r="J954" s="27">
        <f t="shared" si="199"/>
        <v>1</v>
      </c>
      <c r="K954" s="28">
        <f t="shared" si="204"/>
        <v>0</v>
      </c>
      <c r="L954" s="28">
        <f t="shared" si="205"/>
        <v>0</v>
      </c>
      <c r="M954" s="28">
        <f t="shared" si="206"/>
        <v>-8.171913172431787E-3</v>
      </c>
      <c r="N954" s="28">
        <f t="shared" si="207"/>
        <v>-7.5439252580789869E-3</v>
      </c>
      <c r="O954" s="28">
        <f t="shared" si="200"/>
        <v>-6.2798791435280006E-4</v>
      </c>
      <c r="P954" s="28">
        <f t="shared" si="208"/>
        <v>0</v>
      </c>
      <c r="Q954" s="13">
        <f t="shared" si="209"/>
        <v>-6.2798791435280006E-4</v>
      </c>
    </row>
    <row r="955" spans="1:17" x14ac:dyDescent="0.25">
      <c r="A955" s="9">
        <f t="shared" si="196"/>
        <v>38838</v>
      </c>
      <c r="B955" s="18">
        <v>38839</v>
      </c>
      <c r="C955" s="26">
        <v>91.576858520507798</v>
      </c>
      <c r="D955" s="19">
        <v>45.814319610595703</v>
      </c>
      <c r="E955" s="11">
        <f t="shared" si="201"/>
        <v>2</v>
      </c>
      <c r="F955" s="28">
        <f t="shared" si="202"/>
        <v>7.4873280042920135E-3</v>
      </c>
      <c r="G955" s="28">
        <f t="shared" si="203"/>
        <v>2.63987895634577E-3</v>
      </c>
      <c r="H955" s="27">
        <f t="shared" si="197"/>
        <v>1</v>
      </c>
      <c r="I955" s="27">
        <f t="shared" si="198"/>
        <v>0</v>
      </c>
      <c r="J955" s="27">
        <f t="shared" si="199"/>
        <v>1</v>
      </c>
      <c r="K955" s="28">
        <f t="shared" si="204"/>
        <v>0</v>
      </c>
      <c r="L955" s="28">
        <f t="shared" si="205"/>
        <v>0</v>
      </c>
      <c r="M955" s="28">
        <f t="shared" si="206"/>
        <v>7.4873280042920135E-3</v>
      </c>
      <c r="N955" s="28">
        <f t="shared" si="207"/>
        <v>2.63987895634577E-3</v>
      </c>
      <c r="O955" s="28">
        <f t="shared" si="200"/>
        <v>4.8474490479462435E-3</v>
      </c>
      <c r="P955" s="28">
        <f t="shared" si="208"/>
        <v>0</v>
      </c>
      <c r="Q955" s="13">
        <f t="shared" si="209"/>
        <v>4.8474490479462435E-3</v>
      </c>
    </row>
    <row r="956" spans="1:17" x14ac:dyDescent="0.25">
      <c r="A956" s="9">
        <f t="shared" si="196"/>
        <v>38838</v>
      </c>
      <c r="B956" s="18">
        <v>38840</v>
      </c>
      <c r="C956" s="26">
        <v>91.235336303710895</v>
      </c>
      <c r="D956" s="19">
        <v>45.715476989746001</v>
      </c>
      <c r="E956" s="11">
        <f t="shared" si="201"/>
        <v>3</v>
      </c>
      <c r="F956" s="28">
        <f t="shared" si="202"/>
        <v>-3.7363220154134884E-3</v>
      </c>
      <c r="G956" s="28">
        <f t="shared" si="203"/>
        <v>-2.1597919572332179E-3</v>
      </c>
      <c r="H956" s="27">
        <f t="shared" si="197"/>
        <v>1</v>
      </c>
      <c r="I956" s="27">
        <f t="shared" si="198"/>
        <v>0</v>
      </c>
      <c r="J956" s="27">
        <f t="shared" si="199"/>
        <v>1</v>
      </c>
      <c r="K956" s="28">
        <f t="shared" si="204"/>
        <v>0</v>
      </c>
      <c r="L956" s="28">
        <f t="shared" si="205"/>
        <v>0</v>
      </c>
      <c r="M956" s="28">
        <f t="shared" si="206"/>
        <v>-3.7363220154134884E-3</v>
      </c>
      <c r="N956" s="28">
        <f t="shared" si="207"/>
        <v>-2.1597919572332179E-3</v>
      </c>
      <c r="O956" s="28">
        <f t="shared" si="200"/>
        <v>-1.5765300581802705E-3</v>
      </c>
      <c r="P956" s="28">
        <f t="shared" si="208"/>
        <v>0</v>
      </c>
      <c r="Q956" s="13">
        <f t="shared" si="209"/>
        <v>-1.5765300581802705E-3</v>
      </c>
    </row>
    <row r="957" spans="1:17" x14ac:dyDescent="0.25">
      <c r="A957" s="9">
        <f t="shared" si="196"/>
        <v>38838</v>
      </c>
      <c r="B957" s="18">
        <v>38841</v>
      </c>
      <c r="C957" s="26">
        <v>91.562896728515597</v>
      </c>
      <c r="D957" s="19">
        <v>45.6386108398437</v>
      </c>
      <c r="E957" s="11">
        <f t="shared" si="201"/>
        <v>4</v>
      </c>
      <c r="F957" s="28">
        <f t="shared" si="202"/>
        <v>3.5838505653969645E-3</v>
      </c>
      <c r="G957" s="28">
        <f t="shared" si="203"/>
        <v>-1.6828183580643271E-3</v>
      </c>
      <c r="H957" s="27">
        <f t="shared" si="197"/>
        <v>1</v>
      </c>
      <c r="I957" s="27">
        <f t="shared" si="198"/>
        <v>0</v>
      </c>
      <c r="J957" s="27">
        <f t="shared" si="199"/>
        <v>1</v>
      </c>
      <c r="K957" s="28">
        <f t="shared" si="204"/>
        <v>0</v>
      </c>
      <c r="L957" s="28">
        <f t="shared" si="205"/>
        <v>0</v>
      </c>
      <c r="M957" s="28">
        <f t="shared" si="206"/>
        <v>3.5838505653969645E-3</v>
      </c>
      <c r="N957" s="28">
        <f t="shared" si="207"/>
        <v>-1.6828183580643271E-3</v>
      </c>
      <c r="O957" s="28">
        <f t="shared" si="200"/>
        <v>5.2666689234612913E-3</v>
      </c>
      <c r="P957" s="28">
        <f t="shared" si="208"/>
        <v>0</v>
      </c>
      <c r="Q957" s="13">
        <f t="shared" si="209"/>
        <v>5.2666689234612913E-3</v>
      </c>
    </row>
    <row r="958" spans="1:17" x14ac:dyDescent="0.25">
      <c r="A958" s="9">
        <f t="shared" si="196"/>
        <v>38838</v>
      </c>
      <c r="B958" s="18">
        <v>38842</v>
      </c>
      <c r="C958" s="26">
        <v>92.371505737304602</v>
      </c>
      <c r="D958" s="19">
        <v>45.913196563720703</v>
      </c>
      <c r="E958" s="11">
        <f t="shared" si="201"/>
        <v>5</v>
      </c>
      <c r="F958" s="28">
        <f t="shared" si="202"/>
        <v>8.7924195493530102E-3</v>
      </c>
      <c r="G958" s="28">
        <f t="shared" si="203"/>
        <v>5.9984953876486185E-3</v>
      </c>
      <c r="H958" s="27">
        <f t="shared" si="197"/>
        <v>1</v>
      </c>
      <c r="I958" s="27">
        <f t="shared" si="198"/>
        <v>0</v>
      </c>
      <c r="J958" s="27">
        <f t="shared" si="199"/>
        <v>1</v>
      </c>
      <c r="K958" s="28">
        <f t="shared" si="204"/>
        <v>0</v>
      </c>
      <c r="L958" s="28">
        <f t="shared" si="205"/>
        <v>0</v>
      </c>
      <c r="M958" s="28">
        <f t="shared" si="206"/>
        <v>8.7924195493530102E-3</v>
      </c>
      <c r="N958" s="28">
        <f t="shared" si="207"/>
        <v>5.9984953876486185E-3</v>
      </c>
      <c r="O958" s="28">
        <f t="shared" si="200"/>
        <v>2.7939241617043918E-3</v>
      </c>
      <c r="P958" s="28">
        <f t="shared" si="208"/>
        <v>0</v>
      </c>
      <c r="Q958" s="13">
        <f t="shared" si="209"/>
        <v>2.7939241617043918E-3</v>
      </c>
    </row>
    <row r="959" spans="1:17" x14ac:dyDescent="0.25">
      <c r="A959" s="9">
        <f t="shared" si="196"/>
        <v>38838</v>
      </c>
      <c r="B959" s="18">
        <v>38845</v>
      </c>
      <c r="C959" s="26">
        <v>92.259963989257798</v>
      </c>
      <c r="D959" s="19">
        <v>45.940635681152301</v>
      </c>
      <c r="E959" s="11">
        <f t="shared" si="201"/>
        <v>6</v>
      </c>
      <c r="F959" s="28">
        <f t="shared" si="202"/>
        <v>-1.2082638109526358E-3</v>
      </c>
      <c r="G959" s="28">
        <f t="shared" si="203"/>
        <v>5.9745179002762018E-4</v>
      </c>
      <c r="H959" s="27">
        <f t="shared" si="197"/>
        <v>1</v>
      </c>
      <c r="I959" s="27">
        <f t="shared" si="198"/>
        <v>0</v>
      </c>
      <c r="J959" s="27">
        <f t="shared" si="199"/>
        <v>0</v>
      </c>
      <c r="K959" s="28">
        <f t="shared" si="204"/>
        <v>0</v>
      </c>
      <c r="L959" s="28">
        <f t="shared" si="205"/>
        <v>0</v>
      </c>
      <c r="M959" s="28">
        <f t="shared" si="206"/>
        <v>0</v>
      </c>
      <c r="N959" s="28">
        <f t="shared" si="207"/>
        <v>0</v>
      </c>
      <c r="O959" s="28">
        <f t="shared" si="200"/>
        <v>-1.8057156009802558E-3</v>
      </c>
      <c r="P959" s="28">
        <f t="shared" si="208"/>
        <v>0</v>
      </c>
      <c r="Q959" s="13">
        <f t="shared" si="209"/>
        <v>0</v>
      </c>
    </row>
    <row r="960" spans="1:17" x14ac:dyDescent="0.25">
      <c r="A960" s="9">
        <f t="shared" si="196"/>
        <v>38838</v>
      </c>
      <c r="B960" s="18">
        <v>38846</v>
      </c>
      <c r="C960" s="26">
        <v>92.441184997558594</v>
      </c>
      <c r="D960" s="19">
        <v>45.913196563720703</v>
      </c>
      <c r="E960" s="11">
        <f t="shared" si="201"/>
        <v>7</v>
      </c>
      <c r="F960" s="28">
        <f t="shared" si="202"/>
        <v>1.9623166119646256E-3</v>
      </c>
      <c r="G960" s="28">
        <f t="shared" si="203"/>
        <v>-5.9745179002756456E-4</v>
      </c>
      <c r="H960" s="27">
        <f t="shared" si="197"/>
        <v>1</v>
      </c>
      <c r="I960" s="27">
        <f t="shared" si="198"/>
        <v>0</v>
      </c>
      <c r="J960" s="27">
        <f t="shared" si="199"/>
        <v>0</v>
      </c>
      <c r="K960" s="28">
        <f t="shared" si="204"/>
        <v>0</v>
      </c>
      <c r="L960" s="28">
        <f t="shared" si="205"/>
        <v>0</v>
      </c>
      <c r="M960" s="28">
        <f t="shared" si="206"/>
        <v>0</v>
      </c>
      <c r="N960" s="28">
        <f t="shared" si="207"/>
        <v>0</v>
      </c>
      <c r="O960" s="28">
        <f t="shared" si="200"/>
        <v>2.55976840199219E-3</v>
      </c>
      <c r="P960" s="28">
        <f t="shared" si="208"/>
        <v>0</v>
      </c>
      <c r="Q960" s="13">
        <f t="shared" si="209"/>
        <v>0</v>
      </c>
    </row>
    <row r="961" spans="1:17" x14ac:dyDescent="0.25">
      <c r="A961" s="9">
        <f t="shared" si="196"/>
        <v>38838</v>
      </c>
      <c r="B961" s="18">
        <v>38847</v>
      </c>
      <c r="C961" s="26">
        <v>92.392379760742102</v>
      </c>
      <c r="D961" s="19">
        <v>45.995552062988203</v>
      </c>
      <c r="E961" s="11">
        <f t="shared" si="201"/>
        <v>8</v>
      </c>
      <c r="F961" s="28">
        <f t="shared" si="202"/>
        <v>-5.2809929857257506E-4</v>
      </c>
      <c r="G961" s="28">
        <f t="shared" si="203"/>
        <v>1.7921149518330675E-3</v>
      </c>
      <c r="H961" s="27">
        <f t="shared" si="197"/>
        <v>1</v>
      </c>
      <c r="I961" s="27">
        <f t="shared" si="198"/>
        <v>0</v>
      </c>
      <c r="J961" s="27">
        <f t="shared" si="199"/>
        <v>0</v>
      </c>
      <c r="K961" s="28">
        <f t="shared" si="204"/>
        <v>0</v>
      </c>
      <c r="L961" s="28">
        <f t="shared" si="205"/>
        <v>0</v>
      </c>
      <c r="M961" s="28">
        <f t="shared" si="206"/>
        <v>0</v>
      </c>
      <c r="N961" s="28">
        <f t="shared" si="207"/>
        <v>0</v>
      </c>
      <c r="O961" s="28">
        <f t="shared" si="200"/>
        <v>-2.3202142504056425E-3</v>
      </c>
      <c r="P961" s="28">
        <f t="shared" si="208"/>
        <v>0</v>
      </c>
      <c r="Q961" s="13">
        <f t="shared" si="209"/>
        <v>0</v>
      </c>
    </row>
    <row r="962" spans="1:17" x14ac:dyDescent="0.25">
      <c r="A962" s="9">
        <f t="shared" si="196"/>
        <v>38838</v>
      </c>
      <c r="B962" s="18">
        <v>38848</v>
      </c>
      <c r="C962" s="26">
        <v>91.277145385742102</v>
      </c>
      <c r="D962" s="19">
        <v>45.770423889160099</v>
      </c>
      <c r="E962" s="11">
        <f t="shared" si="201"/>
        <v>9</v>
      </c>
      <c r="F962" s="28">
        <f t="shared" si="202"/>
        <v>-1.214407322248222E-2</v>
      </c>
      <c r="G962" s="28">
        <f t="shared" si="203"/>
        <v>-4.906581620188824E-3</v>
      </c>
      <c r="H962" s="27">
        <f t="shared" si="197"/>
        <v>1</v>
      </c>
      <c r="I962" s="27">
        <f t="shared" si="198"/>
        <v>0</v>
      </c>
      <c r="J962" s="27">
        <f t="shared" si="199"/>
        <v>0</v>
      </c>
      <c r="K962" s="28">
        <f t="shared" si="204"/>
        <v>0</v>
      </c>
      <c r="L962" s="28">
        <f t="shared" si="205"/>
        <v>0</v>
      </c>
      <c r="M962" s="28">
        <f t="shared" si="206"/>
        <v>0</v>
      </c>
      <c r="N962" s="28">
        <f t="shared" si="207"/>
        <v>0</v>
      </c>
      <c r="O962" s="28">
        <f t="shared" si="200"/>
        <v>-7.2374916022933961E-3</v>
      </c>
      <c r="P962" s="28">
        <f t="shared" si="208"/>
        <v>0</v>
      </c>
      <c r="Q962" s="13">
        <f t="shared" si="209"/>
        <v>0</v>
      </c>
    </row>
    <row r="963" spans="1:17" x14ac:dyDescent="0.25">
      <c r="A963" s="9">
        <f t="shared" si="196"/>
        <v>38838</v>
      </c>
      <c r="B963" s="18">
        <v>38849</v>
      </c>
      <c r="C963" s="26">
        <v>90.085220336914006</v>
      </c>
      <c r="D963" s="19">
        <v>45.391464233398402</v>
      </c>
      <c r="E963" s="11">
        <f t="shared" si="201"/>
        <v>10</v>
      </c>
      <c r="F963" s="28">
        <f t="shared" si="202"/>
        <v>-1.3144316959860266E-2</v>
      </c>
      <c r="G963" s="28">
        <f t="shared" si="203"/>
        <v>-8.3140410203185518E-3</v>
      </c>
      <c r="H963" s="27">
        <f t="shared" si="197"/>
        <v>1</v>
      </c>
      <c r="I963" s="27">
        <f t="shared" si="198"/>
        <v>0</v>
      </c>
      <c r="J963" s="27">
        <f t="shared" si="199"/>
        <v>0</v>
      </c>
      <c r="K963" s="28">
        <f t="shared" si="204"/>
        <v>0</v>
      </c>
      <c r="L963" s="28">
        <f t="shared" si="205"/>
        <v>0</v>
      </c>
      <c r="M963" s="28">
        <f t="shared" si="206"/>
        <v>0</v>
      </c>
      <c r="N963" s="28">
        <f t="shared" si="207"/>
        <v>0</v>
      </c>
      <c r="O963" s="28">
        <f t="shared" si="200"/>
        <v>-4.8302759395417137E-3</v>
      </c>
      <c r="P963" s="28">
        <f t="shared" si="208"/>
        <v>0</v>
      </c>
      <c r="Q963" s="13">
        <f t="shared" si="209"/>
        <v>0</v>
      </c>
    </row>
    <row r="964" spans="1:17" x14ac:dyDescent="0.25">
      <c r="A964" s="9">
        <f t="shared" si="196"/>
        <v>38838</v>
      </c>
      <c r="B964" s="18">
        <v>38852</v>
      </c>
      <c r="C964" s="26">
        <v>90.266418457031193</v>
      </c>
      <c r="D964" s="19">
        <v>45.572719573974602</v>
      </c>
      <c r="E964" s="11">
        <f t="shared" si="201"/>
        <v>11</v>
      </c>
      <c r="F964" s="28">
        <f t="shared" si="202"/>
        <v>2.0093876861513966E-3</v>
      </c>
      <c r="G964" s="28">
        <f t="shared" si="203"/>
        <v>3.9852076472120202E-3</v>
      </c>
      <c r="H964" s="27">
        <f t="shared" si="197"/>
        <v>1</v>
      </c>
      <c r="I964" s="27">
        <f t="shared" si="198"/>
        <v>0</v>
      </c>
      <c r="J964" s="27">
        <f t="shared" si="199"/>
        <v>0</v>
      </c>
      <c r="K964" s="28">
        <f t="shared" si="204"/>
        <v>0</v>
      </c>
      <c r="L964" s="28">
        <f t="shared" si="205"/>
        <v>0</v>
      </c>
      <c r="M964" s="28">
        <f t="shared" si="206"/>
        <v>0</v>
      </c>
      <c r="N964" s="28">
        <f t="shared" si="207"/>
        <v>0</v>
      </c>
      <c r="O964" s="28">
        <f t="shared" si="200"/>
        <v>-1.9758199610606236E-3</v>
      </c>
      <c r="P964" s="28">
        <f t="shared" si="208"/>
        <v>0</v>
      </c>
      <c r="Q964" s="13">
        <f t="shared" si="209"/>
        <v>0</v>
      </c>
    </row>
    <row r="965" spans="1:17" x14ac:dyDescent="0.25">
      <c r="A965" s="9">
        <f t="shared" si="196"/>
        <v>38838</v>
      </c>
      <c r="B965" s="18">
        <v>38853</v>
      </c>
      <c r="C965" s="26">
        <v>90.133987426757798</v>
      </c>
      <c r="D965" s="19">
        <v>45.913196563720703</v>
      </c>
      <c r="E965" s="11">
        <f t="shared" si="201"/>
        <v>12</v>
      </c>
      <c r="F965" s="28">
        <f t="shared" si="202"/>
        <v>-1.4681902007198351E-3</v>
      </c>
      <c r="G965" s="28">
        <f t="shared" si="203"/>
        <v>7.4433000414623361E-3</v>
      </c>
      <c r="H965" s="27">
        <f t="shared" si="197"/>
        <v>1</v>
      </c>
      <c r="I965" s="27">
        <f t="shared" si="198"/>
        <v>0</v>
      </c>
      <c r="J965" s="27">
        <f t="shared" si="199"/>
        <v>0</v>
      </c>
      <c r="K965" s="28">
        <f t="shared" si="204"/>
        <v>0</v>
      </c>
      <c r="L965" s="28">
        <f t="shared" si="205"/>
        <v>0</v>
      </c>
      <c r="M965" s="28">
        <f t="shared" si="206"/>
        <v>0</v>
      </c>
      <c r="N965" s="28">
        <f t="shared" si="207"/>
        <v>0</v>
      </c>
      <c r="O965" s="28">
        <f t="shared" si="200"/>
        <v>-8.9114902421821712E-3</v>
      </c>
      <c r="P965" s="28">
        <f t="shared" si="208"/>
        <v>0</v>
      </c>
      <c r="Q965" s="13">
        <f t="shared" si="209"/>
        <v>0</v>
      </c>
    </row>
    <row r="966" spans="1:17" x14ac:dyDescent="0.25">
      <c r="A966" s="9">
        <f t="shared" si="196"/>
        <v>38838</v>
      </c>
      <c r="B966" s="18">
        <v>38854</v>
      </c>
      <c r="C966" s="26">
        <v>88.419273376464801</v>
      </c>
      <c r="D966" s="19">
        <v>45.6275825500488</v>
      </c>
      <c r="E966" s="11">
        <f t="shared" si="201"/>
        <v>13</v>
      </c>
      <c r="F966" s="28">
        <f t="shared" si="202"/>
        <v>-1.9207341927714876E-2</v>
      </c>
      <c r="G966" s="28">
        <f t="shared" si="203"/>
        <v>-6.2401684417982715E-3</v>
      </c>
      <c r="H966" s="27">
        <f t="shared" si="197"/>
        <v>1</v>
      </c>
      <c r="I966" s="27">
        <f t="shared" si="198"/>
        <v>0</v>
      </c>
      <c r="J966" s="27">
        <f t="shared" si="199"/>
        <v>0</v>
      </c>
      <c r="K966" s="28">
        <f t="shared" si="204"/>
        <v>0</v>
      </c>
      <c r="L966" s="28">
        <f t="shared" si="205"/>
        <v>0</v>
      </c>
      <c r="M966" s="28">
        <f t="shared" si="206"/>
        <v>0</v>
      </c>
      <c r="N966" s="28">
        <f t="shared" si="207"/>
        <v>0</v>
      </c>
      <c r="O966" s="28">
        <f t="shared" si="200"/>
        <v>-1.2967173485916604E-2</v>
      </c>
      <c r="P966" s="28">
        <f t="shared" si="208"/>
        <v>0</v>
      </c>
      <c r="Q966" s="13">
        <f t="shared" si="209"/>
        <v>0</v>
      </c>
    </row>
    <row r="967" spans="1:17" x14ac:dyDescent="0.25">
      <c r="A967" s="9">
        <f t="shared" si="196"/>
        <v>38838</v>
      </c>
      <c r="B967" s="18">
        <v>38855</v>
      </c>
      <c r="C967" s="26">
        <v>87.973167419433594</v>
      </c>
      <c r="D967" s="19">
        <v>46.248256683349602</v>
      </c>
      <c r="E967" s="11">
        <f t="shared" si="201"/>
        <v>14</v>
      </c>
      <c r="F967" s="28">
        <f t="shared" si="202"/>
        <v>-5.0581182066152417E-3</v>
      </c>
      <c r="G967" s="28">
        <f t="shared" si="203"/>
        <v>1.3511355777636217E-2</v>
      </c>
      <c r="H967" s="27">
        <f t="shared" si="197"/>
        <v>1</v>
      </c>
      <c r="I967" s="27">
        <f t="shared" si="198"/>
        <v>0</v>
      </c>
      <c r="J967" s="27">
        <f t="shared" si="199"/>
        <v>0</v>
      </c>
      <c r="K967" s="28">
        <f t="shared" si="204"/>
        <v>0</v>
      </c>
      <c r="L967" s="28">
        <f t="shared" si="205"/>
        <v>0</v>
      </c>
      <c r="M967" s="28">
        <f t="shared" si="206"/>
        <v>0</v>
      </c>
      <c r="N967" s="28">
        <f t="shared" si="207"/>
        <v>0</v>
      </c>
      <c r="O967" s="28">
        <f t="shared" si="200"/>
        <v>-1.8569473984251458E-2</v>
      </c>
      <c r="P967" s="28">
        <f t="shared" si="208"/>
        <v>0</v>
      </c>
      <c r="Q967" s="13">
        <f t="shared" si="209"/>
        <v>0</v>
      </c>
    </row>
    <row r="968" spans="1:17" x14ac:dyDescent="0.25">
      <c r="A968" s="9">
        <f t="shared" si="196"/>
        <v>38838</v>
      </c>
      <c r="B968" s="18">
        <v>38856</v>
      </c>
      <c r="C968" s="26">
        <v>88.593513488769503</v>
      </c>
      <c r="D968" s="19">
        <v>46.369056701660099</v>
      </c>
      <c r="E968" s="11">
        <f t="shared" si="201"/>
        <v>15</v>
      </c>
      <c r="F968" s="28">
        <f t="shared" si="202"/>
        <v>7.0267914495507951E-3</v>
      </c>
      <c r="G968" s="28">
        <f t="shared" si="203"/>
        <v>2.6085854230982076E-3</v>
      </c>
      <c r="H968" s="27">
        <f t="shared" si="197"/>
        <v>1</v>
      </c>
      <c r="I968" s="27">
        <f t="shared" si="198"/>
        <v>0</v>
      </c>
      <c r="J968" s="27">
        <f t="shared" si="199"/>
        <v>0</v>
      </c>
      <c r="K968" s="28">
        <f t="shared" si="204"/>
        <v>0</v>
      </c>
      <c r="L968" s="28">
        <f t="shared" si="205"/>
        <v>0</v>
      </c>
      <c r="M968" s="28">
        <f t="shared" si="206"/>
        <v>0</v>
      </c>
      <c r="N968" s="28">
        <f t="shared" si="207"/>
        <v>0</v>
      </c>
      <c r="O968" s="28">
        <f t="shared" si="200"/>
        <v>4.4182060264525876E-3</v>
      </c>
      <c r="P968" s="28">
        <f t="shared" si="208"/>
        <v>0</v>
      </c>
      <c r="Q968" s="13">
        <f t="shared" si="209"/>
        <v>0</v>
      </c>
    </row>
    <row r="969" spans="1:17" x14ac:dyDescent="0.25">
      <c r="A969" s="9">
        <f t="shared" si="196"/>
        <v>38838</v>
      </c>
      <c r="B969" s="18">
        <v>38859</v>
      </c>
      <c r="C969" s="26">
        <v>87.917419433593693</v>
      </c>
      <c r="D969" s="19">
        <v>46.467891693115199</v>
      </c>
      <c r="E969" s="11">
        <f t="shared" si="201"/>
        <v>16</v>
      </c>
      <c r="F969" s="28">
        <f t="shared" si="202"/>
        <v>-7.6606853799088739E-3</v>
      </c>
      <c r="G969" s="28">
        <f t="shared" si="203"/>
        <v>2.1292175260738157E-3</v>
      </c>
      <c r="H969" s="27">
        <f t="shared" si="197"/>
        <v>0</v>
      </c>
      <c r="I969" s="27">
        <f t="shared" si="198"/>
        <v>1</v>
      </c>
      <c r="J969" s="27">
        <f t="shared" si="199"/>
        <v>0</v>
      </c>
      <c r="K969" s="28">
        <f t="shared" si="204"/>
        <v>-7.6606853799088739E-3</v>
      </c>
      <c r="L969" s="28">
        <f t="shared" si="205"/>
        <v>2.1292175260738157E-3</v>
      </c>
      <c r="M969" s="28">
        <f t="shared" si="206"/>
        <v>0</v>
      </c>
      <c r="N969" s="28">
        <f t="shared" si="207"/>
        <v>0</v>
      </c>
      <c r="O969" s="28">
        <f t="shared" si="200"/>
        <v>0</v>
      </c>
      <c r="P969" s="28">
        <f t="shared" si="208"/>
        <v>-9.7899029059826895E-3</v>
      </c>
      <c r="Q969" s="13">
        <f t="shared" si="209"/>
        <v>0</v>
      </c>
    </row>
    <row r="970" spans="1:17" x14ac:dyDescent="0.25">
      <c r="A970" s="9">
        <f t="shared" ref="A970:A1033" si="210">DATE(YEAR(B970),MONTH(B970),1)</f>
        <v>38838</v>
      </c>
      <c r="B970" s="18">
        <v>38860</v>
      </c>
      <c r="C970" s="26">
        <v>87.248245239257798</v>
      </c>
      <c r="D970" s="19">
        <v>46.440410614013601</v>
      </c>
      <c r="E970" s="11">
        <f t="shared" si="201"/>
        <v>17</v>
      </c>
      <c r="F970" s="28">
        <f t="shared" si="202"/>
        <v>-7.6405093540340982E-3</v>
      </c>
      <c r="G970" s="28">
        <f t="shared" si="203"/>
        <v>-5.9157425591945011E-4</v>
      </c>
      <c r="H970" s="27">
        <f t="shared" ref="H970:H1033" si="211">IF(E970&lt;=$B$4,1,0)</f>
        <v>0</v>
      </c>
      <c r="I970" s="27">
        <f t="shared" ref="I970:I1033" si="212">IF(E970&gt;$B$4,1,0)</f>
        <v>1</v>
      </c>
      <c r="J970" s="27">
        <f t="shared" ref="J970:J1033" si="213">IF(E970&lt;=$B$5,1,0)</f>
        <v>0</v>
      </c>
      <c r="K970" s="28">
        <f t="shared" si="204"/>
        <v>-7.6405093540340982E-3</v>
      </c>
      <c r="L970" s="28">
        <f t="shared" si="205"/>
        <v>-5.9157425591945011E-4</v>
      </c>
      <c r="M970" s="28">
        <f t="shared" si="206"/>
        <v>0</v>
      </c>
      <c r="N970" s="28">
        <f t="shared" si="207"/>
        <v>0</v>
      </c>
      <c r="O970" s="28">
        <f t="shared" ref="O970:O1033" si="214">(F970-G970)*H970</f>
        <v>0</v>
      </c>
      <c r="P970" s="28">
        <f t="shared" si="208"/>
        <v>-7.0489350981146484E-3</v>
      </c>
      <c r="Q970" s="13">
        <f t="shared" si="209"/>
        <v>0</v>
      </c>
    </row>
    <row r="971" spans="1:17" x14ac:dyDescent="0.25">
      <c r="A971" s="9">
        <f t="shared" si="210"/>
        <v>38838</v>
      </c>
      <c r="B971" s="18">
        <v>38861</v>
      </c>
      <c r="C971" s="26">
        <v>87.945297241210895</v>
      </c>
      <c r="D971" s="19">
        <v>46.462390899658203</v>
      </c>
      <c r="E971" s="11">
        <f t="shared" ref="E971:E1034" si="215">IF(MONTH(B971)&lt;&gt;MONTH(B970),1,E970+1)</f>
        <v>18</v>
      </c>
      <c r="F971" s="28">
        <f t="shared" ref="F971:F1034" si="216">LN(C971/C970)</f>
        <v>7.9575499226982697E-3</v>
      </c>
      <c r="G971" s="28">
        <f t="shared" ref="G971:G1034" si="217">LN(D971/D970)</f>
        <v>4.7318887475083246E-4</v>
      </c>
      <c r="H971" s="27">
        <f t="shared" si="211"/>
        <v>0</v>
      </c>
      <c r="I971" s="27">
        <f t="shared" si="212"/>
        <v>1</v>
      </c>
      <c r="J971" s="27">
        <f t="shared" si="213"/>
        <v>0</v>
      </c>
      <c r="K971" s="28">
        <f t="shared" ref="K971:K1034" si="218">I971*F971</f>
        <v>7.9575499226982697E-3</v>
      </c>
      <c r="L971" s="28">
        <f t="shared" ref="L971:L1034" si="219">I971*G971</f>
        <v>4.7318887475083246E-4</v>
      </c>
      <c r="M971" s="28">
        <f t="shared" ref="M971:M1034" si="220">F971*J971</f>
        <v>0</v>
      </c>
      <c r="N971" s="28">
        <f t="shared" ref="N971:N1034" si="221">G971*J971</f>
        <v>0</v>
      </c>
      <c r="O971" s="28">
        <f t="shared" si="214"/>
        <v>0</v>
      </c>
      <c r="P971" s="28">
        <f t="shared" ref="P971:P1034" si="222">(F971-G971)*I971</f>
        <v>7.484361047947437E-3</v>
      </c>
      <c r="Q971" s="13">
        <f t="shared" ref="Q971:Q1034" si="223">(F971-G971)*J971</f>
        <v>0</v>
      </c>
    </row>
    <row r="972" spans="1:17" x14ac:dyDescent="0.25">
      <c r="A972" s="9">
        <f t="shared" si="210"/>
        <v>38838</v>
      </c>
      <c r="B972" s="18">
        <v>38862</v>
      </c>
      <c r="C972" s="26">
        <v>89.032653808593693</v>
      </c>
      <c r="D972" s="19">
        <v>46.281162261962798</v>
      </c>
      <c r="E972" s="11">
        <f t="shared" si="215"/>
        <v>19</v>
      </c>
      <c r="F972" s="28">
        <f t="shared" si="216"/>
        <v>1.2288200235748779E-2</v>
      </c>
      <c r="G972" s="28">
        <f t="shared" si="217"/>
        <v>-3.9081717744942094E-3</v>
      </c>
      <c r="H972" s="27">
        <f t="shared" si="211"/>
        <v>0</v>
      </c>
      <c r="I972" s="27">
        <f t="shared" si="212"/>
        <v>1</v>
      </c>
      <c r="J972" s="27">
        <f t="shared" si="213"/>
        <v>0</v>
      </c>
      <c r="K972" s="28">
        <f t="shared" si="218"/>
        <v>1.2288200235748779E-2</v>
      </c>
      <c r="L972" s="28">
        <f t="shared" si="219"/>
        <v>-3.9081717744942094E-3</v>
      </c>
      <c r="M972" s="28">
        <f t="shared" si="220"/>
        <v>0</v>
      </c>
      <c r="N972" s="28">
        <f t="shared" si="221"/>
        <v>0</v>
      </c>
      <c r="O972" s="28">
        <f t="shared" si="214"/>
        <v>0</v>
      </c>
      <c r="P972" s="28">
        <f t="shared" si="222"/>
        <v>1.6196372010242988E-2</v>
      </c>
      <c r="Q972" s="13">
        <f t="shared" si="223"/>
        <v>0</v>
      </c>
    </row>
    <row r="973" spans="1:17" x14ac:dyDescent="0.25">
      <c r="A973" s="9">
        <f t="shared" si="210"/>
        <v>38838</v>
      </c>
      <c r="B973" s="18">
        <v>38863</v>
      </c>
      <c r="C973" s="26">
        <v>89.485763549804602</v>
      </c>
      <c r="D973" s="19">
        <v>46.248256683349602</v>
      </c>
      <c r="E973" s="11">
        <f t="shared" si="215"/>
        <v>20</v>
      </c>
      <c r="F973" s="28">
        <f t="shared" si="216"/>
        <v>5.076346977998256E-3</v>
      </c>
      <c r="G973" s="28">
        <f t="shared" si="217"/>
        <v>-7.1124579350933474E-4</v>
      </c>
      <c r="H973" s="27">
        <f t="shared" si="211"/>
        <v>0</v>
      </c>
      <c r="I973" s="27">
        <f t="shared" si="212"/>
        <v>1</v>
      </c>
      <c r="J973" s="27">
        <f t="shared" si="213"/>
        <v>0</v>
      </c>
      <c r="K973" s="28">
        <f t="shared" si="218"/>
        <v>5.076346977998256E-3</v>
      </c>
      <c r="L973" s="28">
        <f t="shared" si="219"/>
        <v>-7.1124579350933474E-4</v>
      </c>
      <c r="M973" s="28">
        <f t="shared" si="220"/>
        <v>0</v>
      </c>
      <c r="N973" s="28">
        <f t="shared" si="221"/>
        <v>0</v>
      </c>
      <c r="O973" s="28">
        <f t="shared" si="214"/>
        <v>0</v>
      </c>
      <c r="P973" s="28">
        <f t="shared" si="222"/>
        <v>5.7875927715075907E-3</v>
      </c>
      <c r="Q973" s="13">
        <f t="shared" si="223"/>
        <v>0</v>
      </c>
    </row>
    <row r="974" spans="1:17" x14ac:dyDescent="0.25">
      <c r="A974" s="9">
        <f t="shared" si="210"/>
        <v>38838</v>
      </c>
      <c r="B974" s="18">
        <v>38867</v>
      </c>
      <c r="C974" s="26">
        <v>87.896492004394503</v>
      </c>
      <c r="D974" s="19">
        <v>46.226234436035099</v>
      </c>
      <c r="E974" s="11">
        <f t="shared" si="215"/>
        <v>21</v>
      </c>
      <c r="F974" s="28">
        <f t="shared" si="216"/>
        <v>-1.7919651188507826E-2</v>
      </c>
      <c r="G974" s="28">
        <f t="shared" si="217"/>
        <v>-4.7628805445140997E-4</v>
      </c>
      <c r="H974" s="27">
        <f t="shared" si="211"/>
        <v>0</v>
      </c>
      <c r="I974" s="27">
        <f t="shared" si="212"/>
        <v>1</v>
      </c>
      <c r="J974" s="27">
        <f t="shared" si="213"/>
        <v>0</v>
      </c>
      <c r="K974" s="28">
        <f t="shared" si="218"/>
        <v>-1.7919651188507826E-2</v>
      </c>
      <c r="L974" s="28">
        <f t="shared" si="219"/>
        <v>-4.7628805445140997E-4</v>
      </c>
      <c r="M974" s="28">
        <f t="shared" si="220"/>
        <v>0</v>
      </c>
      <c r="N974" s="28">
        <f t="shared" si="221"/>
        <v>0</v>
      </c>
      <c r="O974" s="28">
        <f t="shared" si="214"/>
        <v>0</v>
      </c>
      <c r="P974" s="28">
        <f t="shared" si="222"/>
        <v>-1.7443363134056415E-2</v>
      </c>
      <c r="Q974" s="13">
        <f t="shared" si="223"/>
        <v>0</v>
      </c>
    </row>
    <row r="975" spans="1:17" x14ac:dyDescent="0.25">
      <c r="A975" s="9">
        <f t="shared" si="210"/>
        <v>38838</v>
      </c>
      <c r="B975" s="18">
        <v>38868</v>
      </c>
      <c r="C975" s="26">
        <v>88.879348754882798</v>
      </c>
      <c r="D975" s="19">
        <v>45.951656341552699</v>
      </c>
      <c r="E975" s="11">
        <f t="shared" si="215"/>
        <v>22</v>
      </c>
      <c r="F975" s="28">
        <f t="shared" si="216"/>
        <v>1.1119923106980657E-2</v>
      </c>
      <c r="G975" s="28">
        <f t="shared" si="217"/>
        <v>-5.9575871024046502E-3</v>
      </c>
      <c r="H975" s="27">
        <f t="shared" si="211"/>
        <v>0</v>
      </c>
      <c r="I975" s="27">
        <f t="shared" si="212"/>
        <v>1</v>
      </c>
      <c r="J975" s="27">
        <f t="shared" si="213"/>
        <v>0</v>
      </c>
      <c r="K975" s="28">
        <f t="shared" si="218"/>
        <v>1.1119923106980657E-2</v>
      </c>
      <c r="L975" s="28">
        <f t="shared" si="219"/>
        <v>-5.9575871024046502E-3</v>
      </c>
      <c r="M975" s="28">
        <f t="shared" si="220"/>
        <v>0</v>
      </c>
      <c r="N975" s="28">
        <f t="shared" si="221"/>
        <v>0</v>
      </c>
      <c r="O975" s="28">
        <f t="shared" si="214"/>
        <v>0</v>
      </c>
      <c r="P975" s="28">
        <f t="shared" si="222"/>
        <v>1.7077510209385308E-2</v>
      </c>
      <c r="Q975" s="13">
        <f t="shared" si="223"/>
        <v>0</v>
      </c>
    </row>
    <row r="976" spans="1:17" x14ac:dyDescent="0.25">
      <c r="A976" s="9">
        <f t="shared" si="210"/>
        <v>38869</v>
      </c>
      <c r="B976" s="18">
        <v>38869</v>
      </c>
      <c r="C976" s="26">
        <v>89.729713439941406</v>
      </c>
      <c r="D976" s="19">
        <v>46.156772613525298</v>
      </c>
      <c r="E976" s="11">
        <f t="shared" si="215"/>
        <v>1</v>
      </c>
      <c r="F976" s="28">
        <f t="shared" si="216"/>
        <v>9.5221496592339753E-3</v>
      </c>
      <c r="G976" s="28">
        <f t="shared" si="217"/>
        <v>4.4538076126909645E-3</v>
      </c>
      <c r="H976" s="27">
        <f t="shared" si="211"/>
        <v>1</v>
      </c>
      <c r="I976" s="27">
        <f t="shared" si="212"/>
        <v>0</v>
      </c>
      <c r="J976" s="27">
        <f t="shared" si="213"/>
        <v>1</v>
      </c>
      <c r="K976" s="28">
        <f t="shared" si="218"/>
        <v>0</v>
      </c>
      <c r="L976" s="28">
        <f t="shared" si="219"/>
        <v>0</v>
      </c>
      <c r="M976" s="28">
        <f t="shared" si="220"/>
        <v>9.5221496592339753E-3</v>
      </c>
      <c r="N976" s="28">
        <f t="shared" si="221"/>
        <v>4.4538076126909645E-3</v>
      </c>
      <c r="O976" s="28">
        <f t="shared" si="214"/>
        <v>5.0683420465430108E-3</v>
      </c>
      <c r="P976" s="28">
        <f t="shared" si="222"/>
        <v>0</v>
      </c>
      <c r="Q976" s="13">
        <f t="shared" si="223"/>
        <v>5.0683420465430108E-3</v>
      </c>
    </row>
    <row r="977" spans="1:17" x14ac:dyDescent="0.25">
      <c r="A977" s="9">
        <f t="shared" si="210"/>
        <v>38869</v>
      </c>
      <c r="B977" s="18">
        <v>38870</v>
      </c>
      <c r="C977" s="26">
        <v>89.917922973632798</v>
      </c>
      <c r="D977" s="19">
        <v>46.752239227294901</v>
      </c>
      <c r="E977" s="11">
        <f t="shared" si="215"/>
        <v>2</v>
      </c>
      <c r="F977" s="28">
        <f t="shared" si="216"/>
        <v>2.0953195522944849E-3</v>
      </c>
      <c r="G977" s="28">
        <f t="shared" si="217"/>
        <v>1.2818450126803152E-2</v>
      </c>
      <c r="H977" s="27">
        <f t="shared" si="211"/>
        <v>1</v>
      </c>
      <c r="I977" s="27">
        <f t="shared" si="212"/>
        <v>0</v>
      </c>
      <c r="J977" s="27">
        <f t="shared" si="213"/>
        <v>1</v>
      </c>
      <c r="K977" s="28">
        <f t="shared" si="218"/>
        <v>0</v>
      </c>
      <c r="L977" s="28">
        <f t="shared" si="219"/>
        <v>0</v>
      </c>
      <c r="M977" s="28">
        <f t="shared" si="220"/>
        <v>2.0953195522944849E-3</v>
      </c>
      <c r="N977" s="28">
        <f t="shared" si="221"/>
        <v>1.2818450126803152E-2</v>
      </c>
      <c r="O977" s="28">
        <f t="shared" si="214"/>
        <v>-1.0723130574508667E-2</v>
      </c>
      <c r="P977" s="28">
        <f t="shared" si="222"/>
        <v>0</v>
      </c>
      <c r="Q977" s="13">
        <f t="shared" si="223"/>
        <v>-1.0723130574508667E-2</v>
      </c>
    </row>
    <row r="978" spans="1:17" x14ac:dyDescent="0.25">
      <c r="A978" s="9">
        <f t="shared" si="210"/>
        <v>38869</v>
      </c>
      <c r="B978" s="18">
        <v>38873</v>
      </c>
      <c r="C978" s="26">
        <v>88.607467651367102</v>
      </c>
      <c r="D978" s="19">
        <v>46.691604614257798</v>
      </c>
      <c r="E978" s="11">
        <f t="shared" si="215"/>
        <v>3</v>
      </c>
      <c r="F978" s="28">
        <f t="shared" si="216"/>
        <v>-1.4681148212368763E-2</v>
      </c>
      <c r="G978" s="28">
        <f t="shared" si="217"/>
        <v>-1.2977766978444431E-3</v>
      </c>
      <c r="H978" s="27">
        <f t="shared" si="211"/>
        <v>1</v>
      </c>
      <c r="I978" s="27">
        <f t="shared" si="212"/>
        <v>0</v>
      </c>
      <c r="J978" s="27">
        <f t="shared" si="213"/>
        <v>1</v>
      </c>
      <c r="K978" s="28">
        <f t="shared" si="218"/>
        <v>0</v>
      </c>
      <c r="L978" s="28">
        <f t="shared" si="219"/>
        <v>0</v>
      </c>
      <c r="M978" s="28">
        <f t="shared" si="220"/>
        <v>-1.4681148212368763E-2</v>
      </c>
      <c r="N978" s="28">
        <f t="shared" si="221"/>
        <v>-1.2977766978444431E-3</v>
      </c>
      <c r="O978" s="28">
        <f t="shared" si="214"/>
        <v>-1.3383371514524321E-2</v>
      </c>
      <c r="P978" s="28">
        <f t="shared" si="222"/>
        <v>0</v>
      </c>
      <c r="Q978" s="13">
        <f t="shared" si="223"/>
        <v>-1.3383371514524321E-2</v>
      </c>
    </row>
    <row r="979" spans="1:17" x14ac:dyDescent="0.25">
      <c r="A979" s="9">
        <f t="shared" si="210"/>
        <v>38869</v>
      </c>
      <c r="B979" s="18">
        <v>38874</v>
      </c>
      <c r="C979" s="26">
        <v>88.391410827636705</v>
      </c>
      <c r="D979" s="19">
        <v>46.912155151367102</v>
      </c>
      <c r="E979" s="11">
        <f t="shared" si="215"/>
        <v>4</v>
      </c>
      <c r="F979" s="28">
        <f t="shared" si="216"/>
        <v>-2.4413367236843144E-3</v>
      </c>
      <c r="G979" s="28">
        <f t="shared" si="217"/>
        <v>4.7124377441636126E-3</v>
      </c>
      <c r="H979" s="27">
        <f t="shared" si="211"/>
        <v>1</v>
      </c>
      <c r="I979" s="27">
        <f t="shared" si="212"/>
        <v>0</v>
      </c>
      <c r="J979" s="27">
        <f t="shared" si="213"/>
        <v>1</v>
      </c>
      <c r="K979" s="28">
        <f t="shared" si="218"/>
        <v>0</v>
      </c>
      <c r="L979" s="28">
        <f t="shared" si="219"/>
        <v>0</v>
      </c>
      <c r="M979" s="28">
        <f t="shared" si="220"/>
        <v>-2.4413367236843144E-3</v>
      </c>
      <c r="N979" s="28">
        <f t="shared" si="221"/>
        <v>4.7124377441636126E-3</v>
      </c>
      <c r="O979" s="28">
        <f t="shared" si="214"/>
        <v>-7.153774467847927E-3</v>
      </c>
      <c r="P979" s="28">
        <f t="shared" si="222"/>
        <v>0</v>
      </c>
      <c r="Q979" s="13">
        <f t="shared" si="223"/>
        <v>-7.153774467847927E-3</v>
      </c>
    </row>
    <row r="980" spans="1:17" x14ac:dyDescent="0.25">
      <c r="A980" s="9">
        <f t="shared" si="210"/>
        <v>38869</v>
      </c>
      <c r="B980" s="18">
        <v>38875</v>
      </c>
      <c r="C980" s="26">
        <v>87.729225158691406</v>
      </c>
      <c r="D980" s="19">
        <v>46.9231758117675</v>
      </c>
      <c r="E980" s="11">
        <f t="shared" si="215"/>
        <v>5</v>
      </c>
      <c r="F980" s="28">
        <f t="shared" si="216"/>
        <v>-7.5197183518240073E-3</v>
      </c>
      <c r="G980" s="28">
        <f t="shared" si="217"/>
        <v>2.3489362349868922E-4</v>
      </c>
      <c r="H980" s="27">
        <f t="shared" si="211"/>
        <v>1</v>
      </c>
      <c r="I980" s="27">
        <f t="shared" si="212"/>
        <v>0</v>
      </c>
      <c r="J980" s="27">
        <f t="shared" si="213"/>
        <v>1</v>
      </c>
      <c r="K980" s="28">
        <f t="shared" si="218"/>
        <v>0</v>
      </c>
      <c r="L980" s="28">
        <f t="shared" si="219"/>
        <v>0</v>
      </c>
      <c r="M980" s="28">
        <f t="shared" si="220"/>
        <v>-7.5197183518240073E-3</v>
      </c>
      <c r="N980" s="28">
        <f t="shared" si="221"/>
        <v>2.3489362349868922E-4</v>
      </c>
      <c r="O980" s="28">
        <f t="shared" si="214"/>
        <v>-7.7546119753226965E-3</v>
      </c>
      <c r="P980" s="28">
        <f t="shared" si="222"/>
        <v>0</v>
      </c>
      <c r="Q980" s="13">
        <f t="shared" si="223"/>
        <v>-7.7546119753226965E-3</v>
      </c>
    </row>
    <row r="981" spans="1:17" x14ac:dyDescent="0.25">
      <c r="A981" s="9">
        <f t="shared" si="210"/>
        <v>38869</v>
      </c>
      <c r="B981" s="18">
        <v>38876</v>
      </c>
      <c r="C981" s="26">
        <v>87.652534484863196</v>
      </c>
      <c r="D981" s="19">
        <v>47.016910552978501</v>
      </c>
      <c r="E981" s="11">
        <f t="shared" si="215"/>
        <v>6</v>
      </c>
      <c r="F981" s="28">
        <f t="shared" si="216"/>
        <v>-8.7455706764662613E-4</v>
      </c>
      <c r="G981" s="28">
        <f t="shared" si="217"/>
        <v>1.9956288299659316E-3</v>
      </c>
      <c r="H981" s="27">
        <f t="shared" si="211"/>
        <v>1</v>
      </c>
      <c r="I981" s="27">
        <f t="shared" si="212"/>
        <v>0</v>
      </c>
      <c r="J981" s="27">
        <f t="shared" si="213"/>
        <v>0</v>
      </c>
      <c r="K981" s="28">
        <f t="shared" si="218"/>
        <v>0</v>
      </c>
      <c r="L981" s="28">
        <f t="shared" si="219"/>
        <v>0</v>
      </c>
      <c r="M981" s="28">
        <f t="shared" si="220"/>
        <v>0</v>
      </c>
      <c r="N981" s="28">
        <f t="shared" si="221"/>
        <v>0</v>
      </c>
      <c r="O981" s="28">
        <f t="shared" si="214"/>
        <v>-2.870185897612558E-3</v>
      </c>
      <c r="P981" s="28">
        <f t="shared" si="222"/>
        <v>0</v>
      </c>
      <c r="Q981" s="13">
        <f t="shared" si="223"/>
        <v>0</v>
      </c>
    </row>
    <row r="982" spans="1:17" x14ac:dyDescent="0.25">
      <c r="A982" s="9">
        <f t="shared" si="210"/>
        <v>38869</v>
      </c>
      <c r="B982" s="18">
        <v>38877</v>
      </c>
      <c r="C982" s="26">
        <v>87.373733520507798</v>
      </c>
      <c r="D982" s="19">
        <v>47.265045166015597</v>
      </c>
      <c r="E982" s="11">
        <f t="shared" si="215"/>
        <v>7</v>
      </c>
      <c r="F982" s="28">
        <f t="shared" si="216"/>
        <v>-3.1858212294549365E-3</v>
      </c>
      <c r="G982" s="28">
        <f t="shared" si="217"/>
        <v>5.2636834705757762E-3</v>
      </c>
      <c r="H982" s="27">
        <f t="shared" si="211"/>
        <v>1</v>
      </c>
      <c r="I982" s="27">
        <f t="shared" si="212"/>
        <v>0</v>
      </c>
      <c r="J982" s="27">
        <f t="shared" si="213"/>
        <v>0</v>
      </c>
      <c r="K982" s="28">
        <f t="shared" si="218"/>
        <v>0</v>
      </c>
      <c r="L982" s="28">
        <f t="shared" si="219"/>
        <v>0</v>
      </c>
      <c r="M982" s="28">
        <f t="shared" si="220"/>
        <v>0</v>
      </c>
      <c r="N982" s="28">
        <f t="shared" si="221"/>
        <v>0</v>
      </c>
      <c r="O982" s="28">
        <f t="shared" si="214"/>
        <v>-8.4495047000307123E-3</v>
      </c>
      <c r="P982" s="28">
        <f t="shared" si="222"/>
        <v>0</v>
      </c>
      <c r="Q982" s="13">
        <f t="shared" si="223"/>
        <v>0</v>
      </c>
    </row>
    <row r="983" spans="1:17" x14ac:dyDescent="0.25">
      <c r="A983" s="9">
        <f t="shared" si="210"/>
        <v>38869</v>
      </c>
      <c r="B983" s="18">
        <v>38880</v>
      </c>
      <c r="C983" s="26">
        <v>86.425750732421804</v>
      </c>
      <c r="D983" s="19">
        <v>47.303627014160099</v>
      </c>
      <c r="E983" s="11">
        <f t="shared" si="215"/>
        <v>8</v>
      </c>
      <c r="F983" s="28">
        <f t="shared" si="216"/>
        <v>-1.0909033401627502E-2</v>
      </c>
      <c r="G983" s="28">
        <f t="shared" si="217"/>
        <v>8.1595415047361179E-4</v>
      </c>
      <c r="H983" s="27">
        <f t="shared" si="211"/>
        <v>1</v>
      </c>
      <c r="I983" s="27">
        <f t="shared" si="212"/>
        <v>0</v>
      </c>
      <c r="J983" s="27">
        <f t="shared" si="213"/>
        <v>0</v>
      </c>
      <c r="K983" s="28">
        <f t="shared" si="218"/>
        <v>0</v>
      </c>
      <c r="L983" s="28">
        <f t="shared" si="219"/>
        <v>0</v>
      </c>
      <c r="M983" s="28">
        <f t="shared" si="220"/>
        <v>0</v>
      </c>
      <c r="N983" s="28">
        <f t="shared" si="221"/>
        <v>0</v>
      </c>
      <c r="O983" s="28">
        <f t="shared" si="214"/>
        <v>-1.1724987552101114E-2</v>
      </c>
      <c r="P983" s="28">
        <f t="shared" si="222"/>
        <v>0</v>
      </c>
      <c r="Q983" s="13">
        <f t="shared" si="223"/>
        <v>0</v>
      </c>
    </row>
    <row r="984" spans="1:17" x14ac:dyDescent="0.25">
      <c r="A984" s="9">
        <f t="shared" si="210"/>
        <v>38869</v>
      </c>
      <c r="B984" s="18">
        <v>38881</v>
      </c>
      <c r="C984" s="26">
        <v>85.422012329101506</v>
      </c>
      <c r="D984" s="19">
        <v>47.336727142333899</v>
      </c>
      <c r="E984" s="11">
        <f t="shared" si="215"/>
        <v>9</v>
      </c>
      <c r="F984" s="28">
        <f t="shared" si="216"/>
        <v>-1.1681849097817987E-2</v>
      </c>
      <c r="G984" s="28">
        <f t="shared" si="217"/>
        <v>6.9949293445588779E-4</v>
      </c>
      <c r="H984" s="27">
        <f t="shared" si="211"/>
        <v>1</v>
      </c>
      <c r="I984" s="27">
        <f t="shared" si="212"/>
        <v>0</v>
      </c>
      <c r="J984" s="27">
        <f t="shared" si="213"/>
        <v>0</v>
      </c>
      <c r="K984" s="28">
        <f t="shared" si="218"/>
        <v>0</v>
      </c>
      <c r="L984" s="28">
        <f t="shared" si="219"/>
        <v>0</v>
      </c>
      <c r="M984" s="28">
        <f t="shared" si="220"/>
        <v>0</v>
      </c>
      <c r="N984" s="28">
        <f t="shared" si="221"/>
        <v>0</v>
      </c>
      <c r="O984" s="28">
        <f t="shared" si="214"/>
        <v>-1.2381342032273875E-2</v>
      </c>
      <c r="P984" s="28">
        <f t="shared" si="222"/>
        <v>0</v>
      </c>
      <c r="Q984" s="13">
        <f t="shared" si="223"/>
        <v>0</v>
      </c>
    </row>
    <row r="985" spans="1:17" x14ac:dyDescent="0.25">
      <c r="A985" s="9">
        <f t="shared" si="210"/>
        <v>38869</v>
      </c>
      <c r="B985" s="18">
        <v>38882</v>
      </c>
      <c r="C985" s="26">
        <v>86.084197998046804</v>
      </c>
      <c r="D985" s="19">
        <v>46.862522125244098</v>
      </c>
      <c r="E985" s="11">
        <f t="shared" si="215"/>
        <v>10</v>
      </c>
      <c r="F985" s="28">
        <f t="shared" si="216"/>
        <v>7.7220405976546787E-3</v>
      </c>
      <c r="G985" s="28">
        <f t="shared" si="217"/>
        <v>-1.0068212359940047E-2</v>
      </c>
      <c r="H985" s="27">
        <f t="shared" si="211"/>
        <v>1</v>
      </c>
      <c r="I985" s="27">
        <f t="shared" si="212"/>
        <v>0</v>
      </c>
      <c r="J985" s="27">
        <f t="shared" si="213"/>
        <v>0</v>
      </c>
      <c r="K985" s="28">
        <f t="shared" si="218"/>
        <v>0</v>
      </c>
      <c r="L985" s="28">
        <f t="shared" si="219"/>
        <v>0</v>
      </c>
      <c r="M985" s="28">
        <f t="shared" si="220"/>
        <v>0</v>
      </c>
      <c r="N985" s="28">
        <f t="shared" si="221"/>
        <v>0</v>
      </c>
      <c r="O985" s="28">
        <f t="shared" si="214"/>
        <v>1.7790252957594725E-2</v>
      </c>
      <c r="P985" s="28">
        <f t="shared" si="222"/>
        <v>0</v>
      </c>
      <c r="Q985" s="13">
        <f t="shared" si="223"/>
        <v>0</v>
      </c>
    </row>
    <row r="986" spans="1:17" x14ac:dyDescent="0.25">
      <c r="A986" s="9">
        <f t="shared" si="210"/>
        <v>38869</v>
      </c>
      <c r="B986" s="18">
        <v>38883</v>
      </c>
      <c r="C986" s="26">
        <v>87.910453796386705</v>
      </c>
      <c r="D986" s="19">
        <v>46.592369079589801</v>
      </c>
      <c r="E986" s="11">
        <f t="shared" si="215"/>
        <v>11</v>
      </c>
      <c r="F986" s="28">
        <f t="shared" si="216"/>
        <v>2.099286211726482E-2</v>
      </c>
      <c r="G986" s="28">
        <f t="shared" si="217"/>
        <v>-5.7814801273930252E-3</v>
      </c>
      <c r="H986" s="27">
        <f t="shared" si="211"/>
        <v>1</v>
      </c>
      <c r="I986" s="27">
        <f t="shared" si="212"/>
        <v>0</v>
      </c>
      <c r="J986" s="27">
        <f t="shared" si="213"/>
        <v>0</v>
      </c>
      <c r="K986" s="28">
        <f t="shared" si="218"/>
        <v>0</v>
      </c>
      <c r="L986" s="28">
        <f t="shared" si="219"/>
        <v>0</v>
      </c>
      <c r="M986" s="28">
        <f t="shared" si="220"/>
        <v>0</v>
      </c>
      <c r="N986" s="28">
        <f t="shared" si="221"/>
        <v>0</v>
      </c>
      <c r="O986" s="28">
        <f t="shared" si="214"/>
        <v>2.6774342244657846E-2</v>
      </c>
      <c r="P986" s="28">
        <f t="shared" si="222"/>
        <v>0</v>
      </c>
      <c r="Q986" s="13">
        <f t="shared" si="223"/>
        <v>0</v>
      </c>
    </row>
    <row r="987" spans="1:17" x14ac:dyDescent="0.25">
      <c r="A987" s="9">
        <f t="shared" si="210"/>
        <v>38869</v>
      </c>
      <c r="B987" s="18">
        <v>38884</v>
      </c>
      <c r="C987" s="26">
        <v>87.269828796386705</v>
      </c>
      <c r="D987" s="19">
        <v>46.487613677978501</v>
      </c>
      <c r="E987" s="11">
        <f t="shared" si="215"/>
        <v>12</v>
      </c>
      <c r="F987" s="28">
        <f t="shared" si="216"/>
        <v>-7.3139265023400455E-3</v>
      </c>
      <c r="G987" s="28">
        <f t="shared" si="217"/>
        <v>-2.250869472375946E-3</v>
      </c>
      <c r="H987" s="27">
        <f t="shared" si="211"/>
        <v>1</v>
      </c>
      <c r="I987" s="27">
        <f t="shared" si="212"/>
        <v>0</v>
      </c>
      <c r="J987" s="27">
        <f t="shared" si="213"/>
        <v>0</v>
      </c>
      <c r="K987" s="28">
        <f t="shared" si="218"/>
        <v>0</v>
      </c>
      <c r="L987" s="28">
        <f t="shared" si="219"/>
        <v>0</v>
      </c>
      <c r="M987" s="28">
        <f t="shared" si="220"/>
        <v>0</v>
      </c>
      <c r="N987" s="28">
        <f t="shared" si="221"/>
        <v>0</v>
      </c>
      <c r="O987" s="28">
        <f t="shared" si="214"/>
        <v>-5.0630570299640999E-3</v>
      </c>
      <c r="P987" s="28">
        <f t="shared" si="222"/>
        <v>0</v>
      </c>
      <c r="Q987" s="13">
        <f t="shared" si="223"/>
        <v>0</v>
      </c>
    </row>
    <row r="988" spans="1:17" x14ac:dyDescent="0.25">
      <c r="A988" s="9">
        <f t="shared" si="210"/>
        <v>38869</v>
      </c>
      <c r="B988" s="18">
        <v>38887</v>
      </c>
      <c r="C988" s="26">
        <v>86.583732604980398</v>
      </c>
      <c r="D988" s="19">
        <v>46.421440124511697</v>
      </c>
      <c r="E988" s="11">
        <f t="shared" si="215"/>
        <v>13</v>
      </c>
      <c r="F988" s="28">
        <f t="shared" si="216"/>
        <v>-7.892846688731291E-3</v>
      </c>
      <c r="G988" s="28">
        <f t="shared" si="217"/>
        <v>-1.4244804343206054E-3</v>
      </c>
      <c r="H988" s="27">
        <f t="shared" si="211"/>
        <v>1</v>
      </c>
      <c r="I988" s="27">
        <f t="shared" si="212"/>
        <v>0</v>
      </c>
      <c r="J988" s="27">
        <f t="shared" si="213"/>
        <v>0</v>
      </c>
      <c r="K988" s="28">
        <f t="shared" si="218"/>
        <v>0</v>
      </c>
      <c r="L988" s="28">
        <f t="shared" si="219"/>
        <v>0</v>
      </c>
      <c r="M988" s="28">
        <f t="shared" si="220"/>
        <v>0</v>
      </c>
      <c r="N988" s="28">
        <f t="shared" si="221"/>
        <v>0</v>
      </c>
      <c r="O988" s="28">
        <f t="shared" si="214"/>
        <v>-6.4683662544106858E-3</v>
      </c>
      <c r="P988" s="28">
        <f t="shared" si="222"/>
        <v>0</v>
      </c>
      <c r="Q988" s="13">
        <f t="shared" si="223"/>
        <v>0</v>
      </c>
    </row>
    <row r="989" spans="1:17" x14ac:dyDescent="0.25">
      <c r="A989" s="9">
        <f t="shared" si="210"/>
        <v>38869</v>
      </c>
      <c r="B989" s="18">
        <v>38888</v>
      </c>
      <c r="C989" s="26">
        <v>86.877754211425696</v>
      </c>
      <c r="D989" s="19">
        <v>46.344268798828097</v>
      </c>
      <c r="E989" s="11">
        <f t="shared" si="215"/>
        <v>14</v>
      </c>
      <c r="F989" s="28">
        <f t="shared" si="216"/>
        <v>3.3900538203333339E-3</v>
      </c>
      <c r="G989" s="28">
        <f t="shared" si="217"/>
        <v>-1.6637903031496157E-3</v>
      </c>
      <c r="H989" s="27">
        <f t="shared" si="211"/>
        <v>1</v>
      </c>
      <c r="I989" s="27">
        <f t="shared" si="212"/>
        <v>0</v>
      </c>
      <c r="J989" s="27">
        <f t="shared" si="213"/>
        <v>0</v>
      </c>
      <c r="K989" s="28">
        <f t="shared" si="218"/>
        <v>0</v>
      </c>
      <c r="L989" s="28">
        <f t="shared" si="219"/>
        <v>0</v>
      </c>
      <c r="M989" s="28">
        <f t="shared" si="220"/>
        <v>0</v>
      </c>
      <c r="N989" s="28">
        <f t="shared" si="221"/>
        <v>0</v>
      </c>
      <c r="O989" s="28">
        <f t="shared" si="214"/>
        <v>5.0538441234829496E-3</v>
      </c>
      <c r="P989" s="28">
        <f t="shared" si="222"/>
        <v>0</v>
      </c>
      <c r="Q989" s="13">
        <f t="shared" si="223"/>
        <v>0</v>
      </c>
    </row>
    <row r="990" spans="1:17" x14ac:dyDescent="0.25">
      <c r="A990" s="9">
        <f t="shared" si="210"/>
        <v>38869</v>
      </c>
      <c r="B990" s="18">
        <v>38889</v>
      </c>
      <c r="C990" s="26">
        <v>87.521835327148395</v>
      </c>
      <c r="D990" s="19">
        <v>46.355255126953097</v>
      </c>
      <c r="E990" s="11">
        <f t="shared" si="215"/>
        <v>15</v>
      </c>
      <c r="F990" s="28">
        <f t="shared" si="216"/>
        <v>7.3863022924544018E-3</v>
      </c>
      <c r="G990" s="28">
        <f t="shared" si="217"/>
        <v>2.3703095142601455E-4</v>
      </c>
      <c r="H990" s="27">
        <f t="shared" si="211"/>
        <v>1</v>
      </c>
      <c r="I990" s="27">
        <f t="shared" si="212"/>
        <v>0</v>
      </c>
      <c r="J990" s="27">
        <f t="shared" si="213"/>
        <v>0</v>
      </c>
      <c r="K990" s="28">
        <f t="shared" si="218"/>
        <v>0</v>
      </c>
      <c r="L990" s="28">
        <f t="shared" si="219"/>
        <v>0</v>
      </c>
      <c r="M990" s="28">
        <f t="shared" si="220"/>
        <v>0</v>
      </c>
      <c r="N990" s="28">
        <f t="shared" si="221"/>
        <v>0</v>
      </c>
      <c r="O990" s="28">
        <f t="shared" si="214"/>
        <v>7.1492713410283874E-3</v>
      </c>
      <c r="P990" s="28">
        <f t="shared" si="222"/>
        <v>0</v>
      </c>
      <c r="Q990" s="13">
        <f t="shared" si="223"/>
        <v>0</v>
      </c>
    </row>
    <row r="991" spans="1:17" x14ac:dyDescent="0.25">
      <c r="A991" s="9">
        <f t="shared" si="210"/>
        <v>38869</v>
      </c>
      <c r="B991" s="18">
        <v>38890</v>
      </c>
      <c r="C991" s="26">
        <v>87.136787414550696</v>
      </c>
      <c r="D991" s="19">
        <v>46.090587615966797</v>
      </c>
      <c r="E991" s="11">
        <f t="shared" si="215"/>
        <v>16</v>
      </c>
      <c r="F991" s="28">
        <f t="shared" si="216"/>
        <v>-4.4091557617004654E-3</v>
      </c>
      <c r="G991" s="28">
        <f t="shared" si="217"/>
        <v>-5.7259088402357395E-3</v>
      </c>
      <c r="H991" s="27">
        <f t="shared" si="211"/>
        <v>0</v>
      </c>
      <c r="I991" s="27">
        <f t="shared" si="212"/>
        <v>1</v>
      </c>
      <c r="J991" s="27">
        <f t="shared" si="213"/>
        <v>0</v>
      </c>
      <c r="K991" s="28">
        <f t="shared" si="218"/>
        <v>-4.4091557617004654E-3</v>
      </c>
      <c r="L991" s="28">
        <f t="shared" si="219"/>
        <v>-5.7259088402357395E-3</v>
      </c>
      <c r="M991" s="28">
        <f t="shared" si="220"/>
        <v>0</v>
      </c>
      <c r="N991" s="28">
        <f t="shared" si="221"/>
        <v>0</v>
      </c>
      <c r="O991" s="28">
        <f t="shared" si="214"/>
        <v>0</v>
      </c>
      <c r="P991" s="28">
        <f t="shared" si="222"/>
        <v>1.3167530785352741E-3</v>
      </c>
      <c r="Q991" s="13">
        <f t="shared" si="223"/>
        <v>0</v>
      </c>
    </row>
    <row r="992" spans="1:17" x14ac:dyDescent="0.25">
      <c r="A992" s="9">
        <f t="shared" si="210"/>
        <v>38869</v>
      </c>
      <c r="B992" s="18">
        <v>38891</v>
      </c>
      <c r="C992" s="26">
        <v>87.122795104980398</v>
      </c>
      <c r="D992" s="19">
        <v>45.996826171875</v>
      </c>
      <c r="E992" s="11">
        <f t="shared" si="215"/>
        <v>17</v>
      </c>
      <c r="F992" s="28">
        <f t="shared" si="216"/>
        <v>-1.6059156573271986E-4</v>
      </c>
      <c r="G992" s="28">
        <f t="shared" si="217"/>
        <v>-2.0363581218228268E-3</v>
      </c>
      <c r="H992" s="27">
        <f t="shared" si="211"/>
        <v>0</v>
      </c>
      <c r="I992" s="27">
        <f t="shared" si="212"/>
        <v>1</v>
      </c>
      <c r="J992" s="27">
        <f t="shared" si="213"/>
        <v>0</v>
      </c>
      <c r="K992" s="28">
        <f t="shared" si="218"/>
        <v>-1.6059156573271986E-4</v>
      </c>
      <c r="L992" s="28">
        <f t="shared" si="219"/>
        <v>-2.0363581218228268E-3</v>
      </c>
      <c r="M992" s="28">
        <f t="shared" si="220"/>
        <v>0</v>
      </c>
      <c r="N992" s="28">
        <f t="shared" si="221"/>
        <v>0</v>
      </c>
      <c r="O992" s="28">
        <f t="shared" si="214"/>
        <v>0</v>
      </c>
      <c r="P992" s="28">
        <f t="shared" si="222"/>
        <v>1.875766556090107E-3</v>
      </c>
      <c r="Q992" s="13">
        <f t="shared" si="223"/>
        <v>0</v>
      </c>
    </row>
    <row r="993" spans="1:17" x14ac:dyDescent="0.25">
      <c r="A993" s="9">
        <f t="shared" si="210"/>
        <v>38869</v>
      </c>
      <c r="B993" s="18">
        <v>38894</v>
      </c>
      <c r="C993" s="26">
        <v>87.507850646972599</v>
      </c>
      <c r="D993" s="19">
        <v>45.908653259277301</v>
      </c>
      <c r="E993" s="11">
        <f t="shared" si="215"/>
        <v>18</v>
      </c>
      <c r="F993" s="28">
        <f t="shared" si="216"/>
        <v>4.4099495179618781E-3</v>
      </c>
      <c r="G993" s="28">
        <f t="shared" si="217"/>
        <v>-1.9187743798431489E-3</v>
      </c>
      <c r="H993" s="27">
        <f t="shared" si="211"/>
        <v>0</v>
      </c>
      <c r="I993" s="27">
        <f t="shared" si="212"/>
        <v>1</v>
      </c>
      <c r="J993" s="27">
        <f t="shared" si="213"/>
        <v>0</v>
      </c>
      <c r="K993" s="28">
        <f t="shared" si="218"/>
        <v>4.4099495179618781E-3</v>
      </c>
      <c r="L993" s="28">
        <f t="shared" si="219"/>
        <v>-1.9187743798431489E-3</v>
      </c>
      <c r="M993" s="28">
        <f t="shared" si="220"/>
        <v>0</v>
      </c>
      <c r="N993" s="28">
        <f t="shared" si="221"/>
        <v>0</v>
      </c>
      <c r="O993" s="28">
        <f t="shared" si="214"/>
        <v>0</v>
      </c>
      <c r="P993" s="28">
        <f t="shared" si="222"/>
        <v>6.328723897805027E-3</v>
      </c>
      <c r="Q993" s="13">
        <f t="shared" si="223"/>
        <v>0</v>
      </c>
    </row>
    <row r="994" spans="1:17" x14ac:dyDescent="0.25">
      <c r="A994" s="9">
        <f t="shared" si="210"/>
        <v>38869</v>
      </c>
      <c r="B994" s="18">
        <v>38895</v>
      </c>
      <c r="C994" s="26">
        <v>86.751762390136705</v>
      </c>
      <c r="D994" s="19">
        <v>46.134696960449197</v>
      </c>
      <c r="E994" s="11">
        <f t="shared" si="215"/>
        <v>19</v>
      </c>
      <c r="F994" s="28">
        <f t="shared" si="216"/>
        <v>-8.6777766614534717E-3</v>
      </c>
      <c r="G994" s="28">
        <f t="shared" si="217"/>
        <v>4.9116890045454598E-3</v>
      </c>
      <c r="H994" s="27">
        <f t="shared" si="211"/>
        <v>0</v>
      </c>
      <c r="I994" s="27">
        <f t="shared" si="212"/>
        <v>1</v>
      </c>
      <c r="J994" s="27">
        <f t="shared" si="213"/>
        <v>0</v>
      </c>
      <c r="K994" s="28">
        <f t="shared" si="218"/>
        <v>-8.6777766614534717E-3</v>
      </c>
      <c r="L994" s="28">
        <f t="shared" si="219"/>
        <v>4.9116890045454598E-3</v>
      </c>
      <c r="M994" s="28">
        <f t="shared" si="220"/>
        <v>0</v>
      </c>
      <c r="N994" s="28">
        <f t="shared" si="221"/>
        <v>0</v>
      </c>
      <c r="O994" s="28">
        <f t="shared" si="214"/>
        <v>0</v>
      </c>
      <c r="P994" s="28">
        <f t="shared" si="222"/>
        <v>-1.3589465665998932E-2</v>
      </c>
      <c r="Q994" s="13">
        <f t="shared" si="223"/>
        <v>0</v>
      </c>
    </row>
    <row r="995" spans="1:17" x14ac:dyDescent="0.25">
      <c r="A995" s="9">
        <f t="shared" si="210"/>
        <v>38869</v>
      </c>
      <c r="B995" s="18">
        <v>38896</v>
      </c>
      <c r="C995" s="26">
        <v>87.339836120605398</v>
      </c>
      <c r="D995" s="19">
        <v>45.892078399658203</v>
      </c>
      <c r="E995" s="11">
        <f t="shared" si="215"/>
        <v>20</v>
      </c>
      <c r="F995" s="28">
        <f t="shared" si="216"/>
        <v>6.7559373602160801E-3</v>
      </c>
      <c r="G995" s="28">
        <f t="shared" si="217"/>
        <v>-5.2727941831139146E-3</v>
      </c>
      <c r="H995" s="27">
        <f t="shared" si="211"/>
        <v>0</v>
      </c>
      <c r="I995" s="27">
        <f t="shared" si="212"/>
        <v>1</v>
      </c>
      <c r="J995" s="27">
        <f t="shared" si="213"/>
        <v>0</v>
      </c>
      <c r="K995" s="28">
        <f t="shared" si="218"/>
        <v>6.7559373602160801E-3</v>
      </c>
      <c r="L995" s="28">
        <f t="shared" si="219"/>
        <v>-5.2727941831139146E-3</v>
      </c>
      <c r="M995" s="28">
        <f t="shared" si="220"/>
        <v>0</v>
      </c>
      <c r="N995" s="28">
        <f t="shared" si="221"/>
        <v>0</v>
      </c>
      <c r="O995" s="28">
        <f t="shared" si="214"/>
        <v>0</v>
      </c>
      <c r="P995" s="28">
        <f t="shared" si="222"/>
        <v>1.2028731543329995E-2</v>
      </c>
      <c r="Q995" s="13">
        <f t="shared" si="223"/>
        <v>0</v>
      </c>
    </row>
    <row r="996" spans="1:17" x14ac:dyDescent="0.25">
      <c r="A996" s="9">
        <f t="shared" si="210"/>
        <v>38869</v>
      </c>
      <c r="B996" s="18">
        <v>38897</v>
      </c>
      <c r="C996" s="26">
        <v>89.104148864746094</v>
      </c>
      <c r="D996" s="19">
        <v>46.046463012695298</v>
      </c>
      <c r="E996" s="11">
        <f t="shared" si="215"/>
        <v>21</v>
      </c>
      <c r="F996" s="28">
        <f t="shared" si="216"/>
        <v>1.9999225813983373E-2</v>
      </c>
      <c r="G996" s="28">
        <f t="shared" si="217"/>
        <v>3.3584339228163651E-3</v>
      </c>
      <c r="H996" s="27">
        <f t="shared" si="211"/>
        <v>0</v>
      </c>
      <c r="I996" s="27">
        <f t="shared" si="212"/>
        <v>1</v>
      </c>
      <c r="J996" s="27">
        <f t="shared" si="213"/>
        <v>0</v>
      </c>
      <c r="K996" s="28">
        <f t="shared" si="218"/>
        <v>1.9999225813983373E-2</v>
      </c>
      <c r="L996" s="28">
        <f t="shared" si="219"/>
        <v>3.3584339228163651E-3</v>
      </c>
      <c r="M996" s="28">
        <f t="shared" si="220"/>
        <v>0</v>
      </c>
      <c r="N996" s="28">
        <f t="shared" si="221"/>
        <v>0</v>
      </c>
      <c r="O996" s="28">
        <f t="shared" si="214"/>
        <v>0</v>
      </c>
      <c r="P996" s="28">
        <f t="shared" si="222"/>
        <v>1.6640791891167007E-2</v>
      </c>
      <c r="Q996" s="13">
        <f t="shared" si="223"/>
        <v>0</v>
      </c>
    </row>
    <row r="997" spans="1:17" x14ac:dyDescent="0.25">
      <c r="A997" s="9">
        <f t="shared" si="210"/>
        <v>38869</v>
      </c>
      <c r="B997" s="18">
        <v>38898</v>
      </c>
      <c r="C997" s="26">
        <v>89.111152648925696</v>
      </c>
      <c r="D997" s="19">
        <v>46.4931030273437</v>
      </c>
      <c r="E997" s="11">
        <f t="shared" si="215"/>
        <v>22</v>
      </c>
      <c r="F997" s="28">
        <f t="shared" si="216"/>
        <v>7.8599134010623939E-5</v>
      </c>
      <c r="G997" s="28">
        <f t="shared" si="217"/>
        <v>9.6530273903464182E-3</v>
      </c>
      <c r="H997" s="27">
        <f t="shared" si="211"/>
        <v>0</v>
      </c>
      <c r="I997" s="27">
        <f t="shared" si="212"/>
        <v>1</v>
      </c>
      <c r="J997" s="27">
        <f t="shared" si="213"/>
        <v>0</v>
      </c>
      <c r="K997" s="28">
        <f t="shared" si="218"/>
        <v>7.8599134010623939E-5</v>
      </c>
      <c r="L997" s="28">
        <f t="shared" si="219"/>
        <v>9.6530273903464182E-3</v>
      </c>
      <c r="M997" s="28">
        <f t="shared" si="220"/>
        <v>0</v>
      </c>
      <c r="N997" s="28">
        <f t="shared" si="221"/>
        <v>0</v>
      </c>
      <c r="O997" s="28">
        <f t="shared" si="214"/>
        <v>0</v>
      </c>
      <c r="P997" s="28">
        <f t="shared" si="222"/>
        <v>-9.574428256335794E-3</v>
      </c>
      <c r="Q997" s="13">
        <f t="shared" si="223"/>
        <v>0</v>
      </c>
    </row>
    <row r="998" spans="1:17" x14ac:dyDescent="0.25">
      <c r="A998" s="9">
        <f t="shared" si="210"/>
        <v>38899</v>
      </c>
      <c r="B998" s="18">
        <v>38901</v>
      </c>
      <c r="C998" s="26">
        <v>89.475196838378906</v>
      </c>
      <c r="D998" s="19">
        <v>46.447166442871001</v>
      </c>
      <c r="E998" s="11">
        <f t="shared" si="215"/>
        <v>1</v>
      </c>
      <c r="F998" s="28">
        <f t="shared" si="216"/>
        <v>4.0769599104073743E-3</v>
      </c>
      <c r="G998" s="28">
        <f t="shared" si="217"/>
        <v>-9.8851850710565681E-4</v>
      </c>
      <c r="H998" s="27">
        <f t="shared" si="211"/>
        <v>1</v>
      </c>
      <c r="I998" s="27">
        <f t="shared" si="212"/>
        <v>0</v>
      </c>
      <c r="J998" s="27">
        <f t="shared" si="213"/>
        <v>1</v>
      </c>
      <c r="K998" s="28">
        <f t="shared" si="218"/>
        <v>0</v>
      </c>
      <c r="L998" s="28">
        <f t="shared" si="219"/>
        <v>0</v>
      </c>
      <c r="M998" s="28">
        <f t="shared" si="220"/>
        <v>4.0769599104073743E-3</v>
      </c>
      <c r="N998" s="28">
        <f t="shared" si="221"/>
        <v>-9.8851850710565681E-4</v>
      </c>
      <c r="O998" s="28">
        <f t="shared" si="214"/>
        <v>5.0654784175130311E-3</v>
      </c>
      <c r="P998" s="28">
        <f t="shared" si="222"/>
        <v>0</v>
      </c>
      <c r="Q998" s="13">
        <f t="shared" si="223"/>
        <v>5.0654784175130311E-3</v>
      </c>
    </row>
    <row r="999" spans="1:17" x14ac:dyDescent="0.25">
      <c r="A999" s="9">
        <f t="shared" si="210"/>
        <v>38899</v>
      </c>
      <c r="B999" s="18">
        <v>38903</v>
      </c>
      <c r="C999" s="26">
        <v>88.964118957519503</v>
      </c>
      <c r="D999" s="19">
        <v>46.0762939453125</v>
      </c>
      <c r="E999" s="11">
        <f t="shared" si="215"/>
        <v>2</v>
      </c>
      <c r="F999" s="28">
        <f t="shared" si="216"/>
        <v>-5.7283259141574592E-3</v>
      </c>
      <c r="G999" s="28">
        <f t="shared" si="217"/>
        <v>-8.0168744735700237E-3</v>
      </c>
      <c r="H999" s="27">
        <f t="shared" si="211"/>
        <v>1</v>
      </c>
      <c r="I999" s="27">
        <f t="shared" si="212"/>
        <v>0</v>
      </c>
      <c r="J999" s="27">
        <f t="shared" si="213"/>
        <v>1</v>
      </c>
      <c r="K999" s="28">
        <f t="shared" si="218"/>
        <v>0</v>
      </c>
      <c r="L999" s="28">
        <f t="shared" si="219"/>
        <v>0</v>
      </c>
      <c r="M999" s="28">
        <f t="shared" si="220"/>
        <v>-5.7283259141574592E-3</v>
      </c>
      <c r="N999" s="28">
        <f t="shared" si="221"/>
        <v>-8.0168744735700237E-3</v>
      </c>
      <c r="O999" s="28">
        <f t="shared" si="214"/>
        <v>2.2885485594125645E-3</v>
      </c>
      <c r="P999" s="28">
        <f t="shared" si="222"/>
        <v>0</v>
      </c>
      <c r="Q999" s="13">
        <f t="shared" si="223"/>
        <v>2.2885485594125645E-3</v>
      </c>
    </row>
    <row r="1000" spans="1:17" x14ac:dyDescent="0.25">
      <c r="A1000" s="9">
        <f t="shared" si="210"/>
        <v>38899</v>
      </c>
      <c r="B1000" s="18">
        <v>38904</v>
      </c>
      <c r="C1000" s="26">
        <v>89.223175048828097</v>
      </c>
      <c r="D1000" s="19">
        <v>46.358562469482401</v>
      </c>
      <c r="E1000" s="11">
        <f t="shared" si="215"/>
        <v>3</v>
      </c>
      <c r="F1000" s="28">
        <f t="shared" si="216"/>
        <v>2.9076851441272814E-3</v>
      </c>
      <c r="G1000" s="28">
        <f t="shared" si="217"/>
        <v>6.107423379378551E-3</v>
      </c>
      <c r="H1000" s="27">
        <f t="shared" si="211"/>
        <v>1</v>
      </c>
      <c r="I1000" s="27">
        <f t="shared" si="212"/>
        <v>0</v>
      </c>
      <c r="J1000" s="27">
        <f t="shared" si="213"/>
        <v>1</v>
      </c>
      <c r="K1000" s="28">
        <f t="shared" si="218"/>
        <v>0</v>
      </c>
      <c r="L1000" s="28">
        <f t="shared" si="219"/>
        <v>0</v>
      </c>
      <c r="M1000" s="28">
        <f t="shared" si="220"/>
        <v>2.9076851441272814E-3</v>
      </c>
      <c r="N1000" s="28">
        <f t="shared" si="221"/>
        <v>6.107423379378551E-3</v>
      </c>
      <c r="O1000" s="28">
        <f t="shared" si="214"/>
        <v>-3.1997382352512696E-3</v>
      </c>
      <c r="P1000" s="28">
        <f t="shared" si="222"/>
        <v>0</v>
      </c>
      <c r="Q1000" s="13">
        <f t="shared" si="223"/>
        <v>-3.1997382352512696E-3</v>
      </c>
    </row>
    <row r="1001" spans="1:17" x14ac:dyDescent="0.25">
      <c r="A1001" s="9">
        <f t="shared" si="210"/>
        <v>38899</v>
      </c>
      <c r="B1001" s="18">
        <v>38905</v>
      </c>
      <c r="C1001" s="26">
        <v>88.642036437988196</v>
      </c>
      <c r="D1001" s="19">
        <v>46.657508850097599</v>
      </c>
      <c r="E1001" s="11">
        <f t="shared" si="215"/>
        <v>4</v>
      </c>
      <c r="F1001" s="28">
        <f t="shared" si="216"/>
        <v>-6.5346188152886064E-3</v>
      </c>
      <c r="G1001" s="28">
        <f t="shared" si="217"/>
        <v>6.4278657587268154E-3</v>
      </c>
      <c r="H1001" s="27">
        <f t="shared" si="211"/>
        <v>1</v>
      </c>
      <c r="I1001" s="27">
        <f t="shared" si="212"/>
        <v>0</v>
      </c>
      <c r="J1001" s="27">
        <f t="shared" si="213"/>
        <v>1</v>
      </c>
      <c r="K1001" s="28">
        <f t="shared" si="218"/>
        <v>0</v>
      </c>
      <c r="L1001" s="28">
        <f t="shared" si="219"/>
        <v>0</v>
      </c>
      <c r="M1001" s="28">
        <f t="shared" si="220"/>
        <v>-6.5346188152886064E-3</v>
      </c>
      <c r="N1001" s="28">
        <f t="shared" si="221"/>
        <v>6.4278657587268154E-3</v>
      </c>
      <c r="O1001" s="28">
        <f t="shared" si="214"/>
        <v>-1.2962484574015422E-2</v>
      </c>
      <c r="P1001" s="28">
        <f t="shared" si="222"/>
        <v>0</v>
      </c>
      <c r="Q1001" s="13">
        <f t="shared" si="223"/>
        <v>-1.2962484574015422E-2</v>
      </c>
    </row>
    <row r="1002" spans="1:17" x14ac:dyDescent="0.25">
      <c r="A1002" s="9">
        <f t="shared" si="210"/>
        <v>38899</v>
      </c>
      <c r="B1002" s="18">
        <v>38908</v>
      </c>
      <c r="C1002" s="26">
        <v>88.810089111328097</v>
      </c>
      <c r="D1002" s="19">
        <v>46.701789855957003</v>
      </c>
      <c r="E1002" s="11">
        <f t="shared" si="215"/>
        <v>5</v>
      </c>
      <c r="F1002" s="28">
        <f t="shared" si="216"/>
        <v>1.8940626725102527E-3</v>
      </c>
      <c r="G1002" s="28">
        <f t="shared" si="217"/>
        <v>9.4861486308751646E-4</v>
      </c>
      <c r="H1002" s="27">
        <f t="shared" si="211"/>
        <v>1</v>
      </c>
      <c r="I1002" s="27">
        <f t="shared" si="212"/>
        <v>0</v>
      </c>
      <c r="J1002" s="27">
        <f t="shared" si="213"/>
        <v>1</v>
      </c>
      <c r="K1002" s="28">
        <f t="shared" si="218"/>
        <v>0</v>
      </c>
      <c r="L1002" s="28">
        <f t="shared" si="219"/>
        <v>0</v>
      </c>
      <c r="M1002" s="28">
        <f t="shared" si="220"/>
        <v>1.8940626725102527E-3</v>
      </c>
      <c r="N1002" s="28">
        <f t="shared" si="221"/>
        <v>9.4861486308751646E-4</v>
      </c>
      <c r="O1002" s="28">
        <f t="shared" si="214"/>
        <v>9.4544780942273628E-4</v>
      </c>
      <c r="P1002" s="28">
        <f t="shared" si="222"/>
        <v>0</v>
      </c>
      <c r="Q1002" s="13">
        <f t="shared" si="223"/>
        <v>9.4544780942273628E-4</v>
      </c>
    </row>
    <row r="1003" spans="1:17" x14ac:dyDescent="0.25">
      <c r="A1003" s="9">
        <f t="shared" si="210"/>
        <v>38899</v>
      </c>
      <c r="B1003" s="18">
        <v>38909</v>
      </c>
      <c r="C1003" s="26">
        <v>89.2021484375</v>
      </c>
      <c r="D1003" s="19">
        <v>46.851219177246001</v>
      </c>
      <c r="E1003" s="11">
        <f t="shared" si="215"/>
        <v>6</v>
      </c>
      <c r="F1003" s="28">
        <f t="shared" si="216"/>
        <v>4.4048652552453422E-3</v>
      </c>
      <c r="G1003" s="28">
        <f t="shared" si="217"/>
        <v>3.1945407189254709E-3</v>
      </c>
      <c r="H1003" s="27">
        <f t="shared" si="211"/>
        <v>1</v>
      </c>
      <c r="I1003" s="27">
        <f t="shared" si="212"/>
        <v>0</v>
      </c>
      <c r="J1003" s="27">
        <f t="shared" si="213"/>
        <v>0</v>
      </c>
      <c r="K1003" s="28">
        <f t="shared" si="218"/>
        <v>0</v>
      </c>
      <c r="L1003" s="28">
        <f t="shared" si="219"/>
        <v>0</v>
      </c>
      <c r="M1003" s="28">
        <f t="shared" si="220"/>
        <v>0</v>
      </c>
      <c r="N1003" s="28">
        <f t="shared" si="221"/>
        <v>0</v>
      </c>
      <c r="O1003" s="28">
        <f t="shared" si="214"/>
        <v>1.2103245363198714E-3</v>
      </c>
      <c r="P1003" s="28">
        <f t="shared" si="222"/>
        <v>0</v>
      </c>
      <c r="Q1003" s="13">
        <f t="shared" si="223"/>
        <v>0</v>
      </c>
    </row>
    <row r="1004" spans="1:17" x14ac:dyDescent="0.25">
      <c r="A1004" s="9">
        <f t="shared" si="210"/>
        <v>38899</v>
      </c>
      <c r="B1004" s="18">
        <v>38910</v>
      </c>
      <c r="C1004" s="26">
        <v>88.250007629394503</v>
      </c>
      <c r="D1004" s="19">
        <v>46.862361907958899</v>
      </c>
      <c r="E1004" s="11">
        <f t="shared" si="215"/>
        <v>7</v>
      </c>
      <c r="F1004" s="28">
        <f t="shared" si="216"/>
        <v>-1.0731342652642258E-2</v>
      </c>
      <c r="G1004" s="28">
        <f t="shared" si="217"/>
        <v>2.3780396899526722E-4</v>
      </c>
      <c r="H1004" s="27">
        <f t="shared" si="211"/>
        <v>1</v>
      </c>
      <c r="I1004" s="27">
        <f t="shared" si="212"/>
        <v>0</v>
      </c>
      <c r="J1004" s="27">
        <f t="shared" si="213"/>
        <v>0</v>
      </c>
      <c r="K1004" s="28">
        <f t="shared" si="218"/>
        <v>0</v>
      </c>
      <c r="L1004" s="28">
        <f t="shared" si="219"/>
        <v>0</v>
      </c>
      <c r="M1004" s="28">
        <f t="shared" si="220"/>
        <v>0</v>
      </c>
      <c r="N1004" s="28">
        <f t="shared" si="221"/>
        <v>0</v>
      </c>
      <c r="O1004" s="28">
        <f t="shared" si="214"/>
        <v>-1.0969146621637525E-2</v>
      </c>
      <c r="P1004" s="28">
        <f t="shared" si="222"/>
        <v>0</v>
      </c>
      <c r="Q1004" s="13">
        <f t="shared" si="223"/>
        <v>0</v>
      </c>
    </row>
    <row r="1005" spans="1:17" x14ac:dyDescent="0.25">
      <c r="A1005" s="9">
        <f t="shared" si="210"/>
        <v>38899</v>
      </c>
      <c r="B1005" s="18">
        <v>38911</v>
      </c>
      <c r="C1005" s="26">
        <v>86.814735412597599</v>
      </c>
      <c r="D1005" s="19">
        <v>47.044971466064403</v>
      </c>
      <c r="E1005" s="11">
        <f t="shared" si="215"/>
        <v>8</v>
      </c>
      <c r="F1005" s="28">
        <f t="shared" si="216"/>
        <v>-1.6397412189292155E-2</v>
      </c>
      <c r="G1005" s="28">
        <f t="shared" si="217"/>
        <v>3.8891486259017287E-3</v>
      </c>
      <c r="H1005" s="27">
        <f t="shared" si="211"/>
        <v>1</v>
      </c>
      <c r="I1005" s="27">
        <f t="shared" si="212"/>
        <v>0</v>
      </c>
      <c r="J1005" s="27">
        <f t="shared" si="213"/>
        <v>0</v>
      </c>
      <c r="K1005" s="28">
        <f t="shared" si="218"/>
        <v>0</v>
      </c>
      <c r="L1005" s="28">
        <f t="shared" si="219"/>
        <v>0</v>
      </c>
      <c r="M1005" s="28">
        <f t="shared" si="220"/>
        <v>0</v>
      </c>
      <c r="N1005" s="28">
        <f t="shared" si="221"/>
        <v>0</v>
      </c>
      <c r="O1005" s="28">
        <f t="shared" si="214"/>
        <v>-2.0286560815193883E-2</v>
      </c>
      <c r="P1005" s="28">
        <f t="shared" si="222"/>
        <v>0</v>
      </c>
      <c r="Q1005" s="13">
        <f t="shared" si="223"/>
        <v>0</v>
      </c>
    </row>
    <row r="1006" spans="1:17" x14ac:dyDescent="0.25">
      <c r="A1006" s="9">
        <f t="shared" si="210"/>
        <v>38899</v>
      </c>
      <c r="B1006" s="18">
        <v>38912</v>
      </c>
      <c r="C1006" s="26">
        <v>86.478698730468693</v>
      </c>
      <c r="D1006" s="19">
        <v>47.072639465332003</v>
      </c>
      <c r="E1006" s="11">
        <f t="shared" si="215"/>
        <v>9</v>
      </c>
      <c r="F1006" s="28">
        <f t="shared" si="216"/>
        <v>-3.8782439159129201E-3</v>
      </c>
      <c r="G1006" s="28">
        <f t="shared" si="217"/>
        <v>5.8794522705823765E-4</v>
      </c>
      <c r="H1006" s="27">
        <f t="shared" si="211"/>
        <v>1</v>
      </c>
      <c r="I1006" s="27">
        <f t="shared" si="212"/>
        <v>0</v>
      </c>
      <c r="J1006" s="27">
        <f t="shared" si="213"/>
        <v>0</v>
      </c>
      <c r="K1006" s="28">
        <f t="shared" si="218"/>
        <v>0</v>
      </c>
      <c r="L1006" s="28">
        <f t="shared" si="219"/>
        <v>0</v>
      </c>
      <c r="M1006" s="28">
        <f t="shared" si="220"/>
        <v>0</v>
      </c>
      <c r="N1006" s="28">
        <f t="shared" si="221"/>
        <v>0</v>
      </c>
      <c r="O1006" s="28">
        <f t="shared" si="214"/>
        <v>-4.4661891429711581E-3</v>
      </c>
      <c r="P1006" s="28">
        <f t="shared" si="222"/>
        <v>0</v>
      </c>
      <c r="Q1006" s="13">
        <f t="shared" si="223"/>
        <v>0</v>
      </c>
    </row>
    <row r="1007" spans="1:17" x14ac:dyDescent="0.25">
      <c r="A1007" s="9">
        <f t="shared" si="210"/>
        <v>38899</v>
      </c>
      <c r="B1007" s="18">
        <v>38915</v>
      </c>
      <c r="C1007" s="26">
        <v>86.352645874023395</v>
      </c>
      <c r="D1007" s="19">
        <v>47.144607543945298</v>
      </c>
      <c r="E1007" s="11">
        <f t="shared" si="215"/>
        <v>10</v>
      </c>
      <c r="F1007" s="28">
        <f t="shared" si="216"/>
        <v>-1.4586807628500142E-3</v>
      </c>
      <c r="G1007" s="28">
        <f t="shared" si="217"/>
        <v>1.5277052746679764E-3</v>
      </c>
      <c r="H1007" s="27">
        <f t="shared" si="211"/>
        <v>1</v>
      </c>
      <c r="I1007" s="27">
        <f t="shared" si="212"/>
        <v>0</v>
      </c>
      <c r="J1007" s="27">
        <f t="shared" si="213"/>
        <v>0</v>
      </c>
      <c r="K1007" s="28">
        <f t="shared" si="218"/>
        <v>0</v>
      </c>
      <c r="L1007" s="28">
        <f t="shared" si="219"/>
        <v>0</v>
      </c>
      <c r="M1007" s="28">
        <f t="shared" si="220"/>
        <v>0</v>
      </c>
      <c r="N1007" s="28">
        <f t="shared" si="221"/>
        <v>0</v>
      </c>
      <c r="O1007" s="28">
        <f t="shared" si="214"/>
        <v>-2.9863860375179906E-3</v>
      </c>
      <c r="P1007" s="28">
        <f t="shared" si="222"/>
        <v>0</v>
      </c>
      <c r="Q1007" s="13">
        <f t="shared" si="223"/>
        <v>0</v>
      </c>
    </row>
    <row r="1008" spans="1:17" x14ac:dyDescent="0.25">
      <c r="A1008" s="9">
        <f t="shared" si="210"/>
        <v>38899</v>
      </c>
      <c r="B1008" s="18">
        <v>38916</v>
      </c>
      <c r="C1008" s="26">
        <v>86.793724060058594</v>
      </c>
      <c r="D1008" s="19">
        <v>46.740528106689403</v>
      </c>
      <c r="E1008" s="11">
        <f t="shared" si="215"/>
        <v>11</v>
      </c>
      <c r="F1008" s="28">
        <f t="shared" si="216"/>
        <v>5.0948701993277674E-3</v>
      </c>
      <c r="G1008" s="28">
        <f t="shared" si="217"/>
        <v>-8.6080065724601345E-3</v>
      </c>
      <c r="H1008" s="27">
        <f t="shared" si="211"/>
        <v>1</v>
      </c>
      <c r="I1008" s="27">
        <f t="shared" si="212"/>
        <v>0</v>
      </c>
      <c r="J1008" s="27">
        <f t="shared" si="213"/>
        <v>0</v>
      </c>
      <c r="K1008" s="28">
        <f t="shared" si="218"/>
        <v>0</v>
      </c>
      <c r="L1008" s="28">
        <f t="shared" si="219"/>
        <v>0</v>
      </c>
      <c r="M1008" s="28">
        <f t="shared" si="220"/>
        <v>0</v>
      </c>
      <c r="N1008" s="28">
        <f t="shared" si="221"/>
        <v>0</v>
      </c>
      <c r="O1008" s="28">
        <f t="shared" si="214"/>
        <v>1.3702876771787902E-2</v>
      </c>
      <c r="P1008" s="28">
        <f t="shared" si="222"/>
        <v>0</v>
      </c>
      <c r="Q1008" s="13">
        <f t="shared" si="223"/>
        <v>0</v>
      </c>
    </row>
    <row r="1009" spans="1:17" x14ac:dyDescent="0.25">
      <c r="A1009" s="9">
        <f t="shared" si="210"/>
        <v>38899</v>
      </c>
      <c r="B1009" s="18">
        <v>38917</v>
      </c>
      <c r="C1009" s="26">
        <v>87.997955322265597</v>
      </c>
      <c r="D1009" s="19">
        <v>47.183357238769503</v>
      </c>
      <c r="E1009" s="11">
        <f t="shared" si="215"/>
        <v>12</v>
      </c>
      <c r="F1009" s="28">
        <f t="shared" si="216"/>
        <v>1.3779263637278208E-2</v>
      </c>
      <c r="G1009" s="28">
        <f t="shared" si="217"/>
        <v>9.4296016761643495E-3</v>
      </c>
      <c r="H1009" s="27">
        <f t="shared" si="211"/>
        <v>1</v>
      </c>
      <c r="I1009" s="27">
        <f t="shared" si="212"/>
        <v>0</v>
      </c>
      <c r="J1009" s="27">
        <f t="shared" si="213"/>
        <v>0</v>
      </c>
      <c r="K1009" s="28">
        <f t="shared" si="218"/>
        <v>0</v>
      </c>
      <c r="L1009" s="28">
        <f t="shared" si="219"/>
        <v>0</v>
      </c>
      <c r="M1009" s="28">
        <f t="shared" si="220"/>
        <v>0</v>
      </c>
      <c r="N1009" s="28">
        <f t="shared" si="221"/>
        <v>0</v>
      </c>
      <c r="O1009" s="28">
        <f t="shared" si="214"/>
        <v>4.3496619611138581E-3</v>
      </c>
      <c r="P1009" s="28">
        <f t="shared" si="222"/>
        <v>0</v>
      </c>
      <c r="Q1009" s="13">
        <f t="shared" si="223"/>
        <v>0</v>
      </c>
    </row>
    <row r="1010" spans="1:17" x14ac:dyDescent="0.25">
      <c r="A1010" s="9">
        <f t="shared" si="210"/>
        <v>38899</v>
      </c>
      <c r="B1010" s="18">
        <v>38918</v>
      </c>
      <c r="C1010" s="26">
        <v>87.395835876464801</v>
      </c>
      <c r="D1010" s="19">
        <v>47.321754455566399</v>
      </c>
      <c r="E1010" s="11">
        <f t="shared" si="215"/>
        <v>13</v>
      </c>
      <c r="F1010" s="28">
        <f t="shared" si="216"/>
        <v>-6.8659421415992331E-3</v>
      </c>
      <c r="G1010" s="28">
        <f t="shared" si="217"/>
        <v>2.9288852899240648E-3</v>
      </c>
      <c r="H1010" s="27">
        <f t="shared" si="211"/>
        <v>1</v>
      </c>
      <c r="I1010" s="27">
        <f t="shared" si="212"/>
        <v>0</v>
      </c>
      <c r="J1010" s="27">
        <f t="shared" si="213"/>
        <v>0</v>
      </c>
      <c r="K1010" s="28">
        <f t="shared" si="218"/>
        <v>0</v>
      </c>
      <c r="L1010" s="28">
        <f t="shared" si="219"/>
        <v>0</v>
      </c>
      <c r="M1010" s="28">
        <f t="shared" si="220"/>
        <v>0</v>
      </c>
      <c r="N1010" s="28">
        <f t="shared" si="221"/>
        <v>0</v>
      </c>
      <c r="O1010" s="28">
        <f t="shared" si="214"/>
        <v>-9.7948274315232987E-3</v>
      </c>
      <c r="P1010" s="28">
        <f t="shared" si="222"/>
        <v>0</v>
      </c>
      <c r="Q1010" s="13">
        <f t="shared" si="223"/>
        <v>0</v>
      </c>
    </row>
    <row r="1011" spans="1:17" x14ac:dyDescent="0.25">
      <c r="A1011" s="9">
        <f t="shared" si="210"/>
        <v>38899</v>
      </c>
      <c r="B1011" s="18">
        <v>38919</v>
      </c>
      <c r="C1011" s="26">
        <v>86.779762268066406</v>
      </c>
      <c r="D1011" s="19">
        <v>47.233180999755803</v>
      </c>
      <c r="E1011" s="11">
        <f t="shared" si="215"/>
        <v>14</v>
      </c>
      <c r="F1011" s="28">
        <f t="shared" si="216"/>
        <v>-7.0741962043416786E-3</v>
      </c>
      <c r="G1011" s="28">
        <f t="shared" si="217"/>
        <v>-1.8734819349477741E-3</v>
      </c>
      <c r="H1011" s="27">
        <f t="shared" si="211"/>
        <v>1</v>
      </c>
      <c r="I1011" s="27">
        <f t="shared" si="212"/>
        <v>0</v>
      </c>
      <c r="J1011" s="27">
        <f t="shared" si="213"/>
        <v>0</v>
      </c>
      <c r="K1011" s="28">
        <f t="shared" si="218"/>
        <v>0</v>
      </c>
      <c r="L1011" s="28">
        <f t="shared" si="219"/>
        <v>0</v>
      </c>
      <c r="M1011" s="28">
        <f t="shared" si="220"/>
        <v>0</v>
      </c>
      <c r="N1011" s="28">
        <f t="shared" si="221"/>
        <v>0</v>
      </c>
      <c r="O1011" s="28">
        <f t="shared" si="214"/>
        <v>-5.2007142693939043E-3</v>
      </c>
      <c r="P1011" s="28">
        <f t="shared" si="222"/>
        <v>0</v>
      </c>
      <c r="Q1011" s="13">
        <f t="shared" si="223"/>
        <v>0</v>
      </c>
    </row>
    <row r="1012" spans="1:17" x14ac:dyDescent="0.25">
      <c r="A1012" s="9">
        <f t="shared" si="210"/>
        <v>38899</v>
      </c>
      <c r="B1012" s="18">
        <v>38922</v>
      </c>
      <c r="C1012" s="26">
        <v>88.362007141113196</v>
      </c>
      <c r="D1012" s="19">
        <v>47.205520629882798</v>
      </c>
      <c r="E1012" s="11">
        <f t="shared" si="215"/>
        <v>15</v>
      </c>
      <c r="F1012" s="28">
        <f t="shared" si="216"/>
        <v>1.8068652900565713E-2</v>
      </c>
      <c r="G1012" s="28">
        <f t="shared" si="217"/>
        <v>-5.8578464520690776E-4</v>
      </c>
      <c r="H1012" s="27">
        <f t="shared" si="211"/>
        <v>1</v>
      </c>
      <c r="I1012" s="27">
        <f t="shared" si="212"/>
        <v>0</v>
      </c>
      <c r="J1012" s="27">
        <f t="shared" si="213"/>
        <v>0</v>
      </c>
      <c r="K1012" s="28">
        <f t="shared" si="218"/>
        <v>0</v>
      </c>
      <c r="L1012" s="28">
        <f t="shared" si="219"/>
        <v>0</v>
      </c>
      <c r="M1012" s="28">
        <f t="shared" si="220"/>
        <v>0</v>
      </c>
      <c r="N1012" s="28">
        <f t="shared" si="221"/>
        <v>0</v>
      </c>
      <c r="O1012" s="28">
        <f t="shared" si="214"/>
        <v>1.8654437545772621E-2</v>
      </c>
      <c r="P1012" s="28">
        <f t="shared" si="222"/>
        <v>0</v>
      </c>
      <c r="Q1012" s="13">
        <f t="shared" si="223"/>
        <v>0</v>
      </c>
    </row>
    <row r="1013" spans="1:17" x14ac:dyDescent="0.25">
      <c r="A1013" s="9">
        <f t="shared" si="210"/>
        <v>38899</v>
      </c>
      <c r="B1013" s="18">
        <v>38923</v>
      </c>
      <c r="C1013" s="26">
        <v>88.677108764648395</v>
      </c>
      <c r="D1013" s="19">
        <v>47.067104339599602</v>
      </c>
      <c r="E1013" s="11">
        <f t="shared" si="215"/>
        <v>16</v>
      </c>
      <c r="F1013" s="28">
        <f t="shared" si="216"/>
        <v>3.5596874131900917E-3</v>
      </c>
      <c r="G1013" s="28">
        <f t="shared" si="217"/>
        <v>-2.9365129016588644E-3</v>
      </c>
      <c r="H1013" s="27">
        <f t="shared" si="211"/>
        <v>0</v>
      </c>
      <c r="I1013" s="27">
        <f t="shared" si="212"/>
        <v>1</v>
      </c>
      <c r="J1013" s="27">
        <f t="shared" si="213"/>
        <v>0</v>
      </c>
      <c r="K1013" s="28">
        <f t="shared" si="218"/>
        <v>3.5596874131900917E-3</v>
      </c>
      <c r="L1013" s="28">
        <f t="shared" si="219"/>
        <v>-2.9365129016588644E-3</v>
      </c>
      <c r="M1013" s="28">
        <f t="shared" si="220"/>
        <v>0</v>
      </c>
      <c r="N1013" s="28">
        <f t="shared" si="221"/>
        <v>0</v>
      </c>
      <c r="O1013" s="28">
        <f t="shared" si="214"/>
        <v>0</v>
      </c>
      <c r="P1013" s="28">
        <f t="shared" si="222"/>
        <v>6.4962003148489565E-3</v>
      </c>
      <c r="Q1013" s="13">
        <f t="shared" si="223"/>
        <v>0</v>
      </c>
    </row>
    <row r="1014" spans="1:17" x14ac:dyDescent="0.25">
      <c r="A1014" s="9">
        <f t="shared" si="210"/>
        <v>38899</v>
      </c>
      <c r="B1014" s="18">
        <v>38924</v>
      </c>
      <c r="C1014" s="26">
        <v>88.796096801757798</v>
      </c>
      <c r="D1014" s="19">
        <v>47.238704681396399</v>
      </c>
      <c r="E1014" s="11">
        <f t="shared" si="215"/>
        <v>17</v>
      </c>
      <c r="F1014" s="28">
        <f t="shared" si="216"/>
        <v>1.3409128950874702E-3</v>
      </c>
      <c r="G1014" s="28">
        <f t="shared" si="217"/>
        <v>3.6392356519340157E-3</v>
      </c>
      <c r="H1014" s="27">
        <f t="shared" si="211"/>
        <v>0</v>
      </c>
      <c r="I1014" s="27">
        <f t="shared" si="212"/>
        <v>1</v>
      </c>
      <c r="J1014" s="27">
        <f t="shared" si="213"/>
        <v>0</v>
      </c>
      <c r="K1014" s="28">
        <f t="shared" si="218"/>
        <v>1.3409128950874702E-3</v>
      </c>
      <c r="L1014" s="28">
        <f t="shared" si="219"/>
        <v>3.6392356519340157E-3</v>
      </c>
      <c r="M1014" s="28">
        <f t="shared" si="220"/>
        <v>0</v>
      </c>
      <c r="N1014" s="28">
        <f t="shared" si="221"/>
        <v>0</v>
      </c>
      <c r="O1014" s="28">
        <f t="shared" si="214"/>
        <v>0</v>
      </c>
      <c r="P1014" s="28">
        <f t="shared" si="222"/>
        <v>-2.2983227568465457E-3</v>
      </c>
      <c r="Q1014" s="13">
        <f t="shared" si="223"/>
        <v>0</v>
      </c>
    </row>
    <row r="1015" spans="1:17" x14ac:dyDescent="0.25">
      <c r="A1015" s="9">
        <f t="shared" si="210"/>
        <v>38899</v>
      </c>
      <c r="B1015" s="18">
        <v>38925</v>
      </c>
      <c r="C1015" s="26">
        <v>88.712081909179602</v>
      </c>
      <c r="D1015" s="19">
        <v>47.166751861572202</v>
      </c>
      <c r="E1015" s="11">
        <f t="shared" si="215"/>
        <v>18</v>
      </c>
      <c r="F1015" s="28">
        <f t="shared" si="216"/>
        <v>-9.4660313076084818E-4</v>
      </c>
      <c r="G1015" s="28">
        <f t="shared" si="217"/>
        <v>-1.5243363337567679E-3</v>
      </c>
      <c r="H1015" s="27">
        <f t="shared" si="211"/>
        <v>0</v>
      </c>
      <c r="I1015" s="27">
        <f t="shared" si="212"/>
        <v>1</v>
      </c>
      <c r="J1015" s="27">
        <f t="shared" si="213"/>
        <v>0</v>
      </c>
      <c r="K1015" s="28">
        <f t="shared" si="218"/>
        <v>-9.4660313076084818E-4</v>
      </c>
      <c r="L1015" s="28">
        <f t="shared" si="219"/>
        <v>-1.5243363337567679E-3</v>
      </c>
      <c r="M1015" s="28">
        <f t="shared" si="220"/>
        <v>0</v>
      </c>
      <c r="N1015" s="28">
        <f t="shared" si="221"/>
        <v>0</v>
      </c>
      <c r="O1015" s="28">
        <f t="shared" si="214"/>
        <v>0</v>
      </c>
      <c r="P1015" s="28">
        <f t="shared" si="222"/>
        <v>5.7773320299591975E-4</v>
      </c>
      <c r="Q1015" s="13">
        <f t="shared" si="223"/>
        <v>0</v>
      </c>
    </row>
    <row r="1016" spans="1:17" x14ac:dyDescent="0.25">
      <c r="A1016" s="9">
        <f t="shared" si="210"/>
        <v>38899</v>
      </c>
      <c r="B1016" s="18">
        <v>38926</v>
      </c>
      <c r="C1016" s="26">
        <v>89.601234436035099</v>
      </c>
      <c r="D1016" s="19">
        <v>47.437965393066399</v>
      </c>
      <c r="E1016" s="11">
        <f t="shared" si="215"/>
        <v>19</v>
      </c>
      <c r="F1016" s="28">
        <f t="shared" si="216"/>
        <v>9.9730061077148557E-3</v>
      </c>
      <c r="G1016" s="28">
        <f t="shared" si="217"/>
        <v>5.733631099285286E-3</v>
      </c>
      <c r="H1016" s="27">
        <f t="shared" si="211"/>
        <v>0</v>
      </c>
      <c r="I1016" s="27">
        <f t="shared" si="212"/>
        <v>1</v>
      </c>
      <c r="J1016" s="27">
        <f t="shared" si="213"/>
        <v>0</v>
      </c>
      <c r="K1016" s="28">
        <f t="shared" si="218"/>
        <v>9.9730061077148557E-3</v>
      </c>
      <c r="L1016" s="28">
        <f t="shared" si="219"/>
        <v>5.733631099285286E-3</v>
      </c>
      <c r="M1016" s="28">
        <f t="shared" si="220"/>
        <v>0</v>
      </c>
      <c r="N1016" s="28">
        <f t="shared" si="221"/>
        <v>0</v>
      </c>
      <c r="O1016" s="28">
        <f t="shared" si="214"/>
        <v>0</v>
      </c>
      <c r="P1016" s="28">
        <f t="shared" si="222"/>
        <v>4.2393750084295696E-3</v>
      </c>
      <c r="Q1016" s="13">
        <f t="shared" si="223"/>
        <v>0</v>
      </c>
    </row>
    <row r="1017" spans="1:17" x14ac:dyDescent="0.25">
      <c r="A1017" s="9">
        <f t="shared" si="210"/>
        <v>38899</v>
      </c>
      <c r="B1017" s="18">
        <v>38929</v>
      </c>
      <c r="C1017" s="26">
        <v>89.510192871093693</v>
      </c>
      <c r="D1017" s="19">
        <v>47.498889923095703</v>
      </c>
      <c r="E1017" s="11">
        <f t="shared" si="215"/>
        <v>20</v>
      </c>
      <c r="F1017" s="28">
        <f t="shared" si="216"/>
        <v>-1.0165914498122114E-3</v>
      </c>
      <c r="G1017" s="28">
        <f t="shared" si="217"/>
        <v>1.2834749621706723E-3</v>
      </c>
      <c r="H1017" s="27">
        <f t="shared" si="211"/>
        <v>0</v>
      </c>
      <c r="I1017" s="27">
        <f t="shared" si="212"/>
        <v>1</v>
      </c>
      <c r="J1017" s="27">
        <f t="shared" si="213"/>
        <v>0</v>
      </c>
      <c r="K1017" s="28">
        <f t="shared" si="218"/>
        <v>-1.0165914498122114E-3</v>
      </c>
      <c r="L1017" s="28">
        <f t="shared" si="219"/>
        <v>1.2834749621706723E-3</v>
      </c>
      <c r="M1017" s="28">
        <f t="shared" si="220"/>
        <v>0</v>
      </c>
      <c r="N1017" s="28">
        <f t="shared" si="221"/>
        <v>0</v>
      </c>
      <c r="O1017" s="28">
        <f t="shared" si="214"/>
        <v>0</v>
      </c>
      <c r="P1017" s="28">
        <f t="shared" si="222"/>
        <v>-2.3000664119828835E-3</v>
      </c>
      <c r="Q1017" s="13">
        <f t="shared" si="223"/>
        <v>0</v>
      </c>
    </row>
    <row r="1018" spans="1:17" x14ac:dyDescent="0.25">
      <c r="A1018" s="9">
        <f t="shared" si="210"/>
        <v>38930</v>
      </c>
      <c r="B1018" s="18">
        <v>38930</v>
      </c>
      <c r="C1018" s="26">
        <v>89.069122314453097</v>
      </c>
      <c r="D1018" s="19">
        <v>47.494388580322202</v>
      </c>
      <c r="E1018" s="11">
        <f t="shared" si="215"/>
        <v>1</v>
      </c>
      <c r="F1018" s="28">
        <f t="shared" si="216"/>
        <v>-4.9397821139431572E-3</v>
      </c>
      <c r="G1018" s="28">
        <f t="shared" si="217"/>
        <v>-9.4771816444052398E-5</v>
      </c>
      <c r="H1018" s="27">
        <f t="shared" si="211"/>
        <v>1</v>
      </c>
      <c r="I1018" s="27">
        <f t="shared" si="212"/>
        <v>0</v>
      </c>
      <c r="J1018" s="27">
        <f t="shared" si="213"/>
        <v>1</v>
      </c>
      <c r="K1018" s="28">
        <f t="shared" si="218"/>
        <v>0</v>
      </c>
      <c r="L1018" s="28">
        <f t="shared" si="219"/>
        <v>0</v>
      </c>
      <c r="M1018" s="28">
        <f t="shared" si="220"/>
        <v>-4.9397821139431572E-3</v>
      </c>
      <c r="N1018" s="28">
        <f t="shared" si="221"/>
        <v>-9.4771816444052398E-5</v>
      </c>
      <c r="O1018" s="28">
        <f t="shared" si="214"/>
        <v>-4.8450102974991046E-3</v>
      </c>
      <c r="P1018" s="28">
        <f t="shared" si="222"/>
        <v>0</v>
      </c>
      <c r="Q1018" s="13">
        <f t="shared" si="223"/>
        <v>-4.8450102974991046E-3</v>
      </c>
    </row>
    <row r="1019" spans="1:17" x14ac:dyDescent="0.25">
      <c r="A1019" s="9">
        <f t="shared" si="210"/>
        <v>38930</v>
      </c>
      <c r="B1019" s="18">
        <v>38931</v>
      </c>
      <c r="C1019" s="26">
        <v>89.671234130859304</v>
      </c>
      <c r="D1019" s="19">
        <v>47.672279357910099</v>
      </c>
      <c r="E1019" s="11">
        <f t="shared" si="215"/>
        <v>2</v>
      </c>
      <c r="F1019" s="28">
        <f t="shared" si="216"/>
        <v>6.7373043886751723E-3</v>
      </c>
      <c r="G1019" s="28">
        <f t="shared" si="217"/>
        <v>3.7385145163230499E-3</v>
      </c>
      <c r="H1019" s="27">
        <f t="shared" si="211"/>
        <v>1</v>
      </c>
      <c r="I1019" s="27">
        <f t="shared" si="212"/>
        <v>0</v>
      </c>
      <c r="J1019" s="27">
        <f t="shared" si="213"/>
        <v>1</v>
      </c>
      <c r="K1019" s="28">
        <f t="shared" si="218"/>
        <v>0</v>
      </c>
      <c r="L1019" s="28">
        <f t="shared" si="219"/>
        <v>0</v>
      </c>
      <c r="M1019" s="28">
        <f t="shared" si="220"/>
        <v>6.7373043886751723E-3</v>
      </c>
      <c r="N1019" s="28">
        <f t="shared" si="221"/>
        <v>3.7385145163230499E-3</v>
      </c>
      <c r="O1019" s="28">
        <f t="shared" si="214"/>
        <v>2.9987898723521224E-3</v>
      </c>
      <c r="P1019" s="28">
        <f t="shared" si="222"/>
        <v>0</v>
      </c>
      <c r="Q1019" s="13">
        <f t="shared" si="223"/>
        <v>2.9987898723521224E-3</v>
      </c>
    </row>
    <row r="1020" spans="1:17" x14ac:dyDescent="0.25">
      <c r="A1020" s="9">
        <f t="shared" si="210"/>
        <v>38930</v>
      </c>
      <c r="B1020" s="18">
        <v>38932</v>
      </c>
      <c r="C1020" s="26">
        <v>89.909248352050696</v>
      </c>
      <c r="D1020" s="19">
        <v>47.683383941650298</v>
      </c>
      <c r="E1020" s="11">
        <f t="shared" si="215"/>
        <v>3</v>
      </c>
      <c r="F1020" s="28">
        <f t="shared" si="216"/>
        <v>2.6507820590597701E-3</v>
      </c>
      <c r="G1020" s="28">
        <f t="shared" si="217"/>
        <v>2.3290874199071872E-4</v>
      </c>
      <c r="H1020" s="27">
        <f t="shared" si="211"/>
        <v>1</v>
      </c>
      <c r="I1020" s="27">
        <f t="shared" si="212"/>
        <v>0</v>
      </c>
      <c r="J1020" s="27">
        <f t="shared" si="213"/>
        <v>1</v>
      </c>
      <c r="K1020" s="28">
        <f t="shared" si="218"/>
        <v>0</v>
      </c>
      <c r="L1020" s="28">
        <f t="shared" si="219"/>
        <v>0</v>
      </c>
      <c r="M1020" s="28">
        <f t="shared" si="220"/>
        <v>2.6507820590597701E-3</v>
      </c>
      <c r="N1020" s="28">
        <f t="shared" si="221"/>
        <v>2.3290874199071872E-4</v>
      </c>
      <c r="O1020" s="28">
        <f t="shared" si="214"/>
        <v>2.4178733170690512E-3</v>
      </c>
      <c r="P1020" s="28">
        <f t="shared" si="222"/>
        <v>0</v>
      </c>
      <c r="Q1020" s="13">
        <f t="shared" si="223"/>
        <v>2.4178733170690512E-3</v>
      </c>
    </row>
    <row r="1021" spans="1:17" x14ac:dyDescent="0.25">
      <c r="A1021" s="9">
        <f t="shared" si="210"/>
        <v>38930</v>
      </c>
      <c r="B1021" s="18">
        <v>38933</v>
      </c>
      <c r="C1021" s="26">
        <v>89.7552490234375</v>
      </c>
      <c r="D1021" s="19">
        <v>47.972396850585902</v>
      </c>
      <c r="E1021" s="11">
        <f t="shared" si="215"/>
        <v>4</v>
      </c>
      <c r="F1021" s="28">
        <f t="shared" si="216"/>
        <v>-1.7142993588328563E-3</v>
      </c>
      <c r="G1021" s="28">
        <f t="shared" si="217"/>
        <v>6.0427877121577711E-3</v>
      </c>
      <c r="H1021" s="27">
        <f t="shared" si="211"/>
        <v>1</v>
      </c>
      <c r="I1021" s="27">
        <f t="shared" si="212"/>
        <v>0</v>
      </c>
      <c r="J1021" s="27">
        <f t="shared" si="213"/>
        <v>1</v>
      </c>
      <c r="K1021" s="28">
        <f t="shared" si="218"/>
        <v>0</v>
      </c>
      <c r="L1021" s="28">
        <f t="shared" si="219"/>
        <v>0</v>
      </c>
      <c r="M1021" s="28">
        <f t="shared" si="220"/>
        <v>-1.7142993588328563E-3</v>
      </c>
      <c r="N1021" s="28">
        <f t="shared" si="221"/>
        <v>6.0427877121577711E-3</v>
      </c>
      <c r="O1021" s="28">
        <f t="shared" si="214"/>
        <v>-7.7570870709906276E-3</v>
      </c>
      <c r="P1021" s="28">
        <f t="shared" si="222"/>
        <v>0</v>
      </c>
      <c r="Q1021" s="13">
        <f t="shared" si="223"/>
        <v>-7.7570870709906276E-3</v>
      </c>
    </row>
    <row r="1022" spans="1:17" x14ac:dyDescent="0.25">
      <c r="A1022" s="9">
        <f t="shared" si="210"/>
        <v>38930</v>
      </c>
      <c r="B1022" s="18">
        <v>38936</v>
      </c>
      <c r="C1022" s="26">
        <v>89.545211791992102</v>
      </c>
      <c r="D1022" s="19">
        <v>48.000167846679602</v>
      </c>
      <c r="E1022" s="11">
        <f t="shared" si="215"/>
        <v>5</v>
      </c>
      <c r="F1022" s="28">
        <f t="shared" si="216"/>
        <v>-2.3428531813473614E-3</v>
      </c>
      <c r="G1022" s="28">
        <f t="shared" si="217"/>
        <v>5.7872782615320869E-4</v>
      </c>
      <c r="H1022" s="27">
        <f t="shared" si="211"/>
        <v>1</v>
      </c>
      <c r="I1022" s="27">
        <f t="shared" si="212"/>
        <v>0</v>
      </c>
      <c r="J1022" s="27">
        <f t="shared" si="213"/>
        <v>1</v>
      </c>
      <c r="K1022" s="28">
        <f t="shared" si="218"/>
        <v>0</v>
      </c>
      <c r="L1022" s="28">
        <f t="shared" si="219"/>
        <v>0</v>
      </c>
      <c r="M1022" s="28">
        <f t="shared" si="220"/>
        <v>-2.3428531813473614E-3</v>
      </c>
      <c r="N1022" s="28">
        <f t="shared" si="221"/>
        <v>5.7872782615320869E-4</v>
      </c>
      <c r="O1022" s="28">
        <f t="shared" si="214"/>
        <v>-2.92158100750057E-3</v>
      </c>
      <c r="P1022" s="28">
        <f t="shared" si="222"/>
        <v>0</v>
      </c>
      <c r="Q1022" s="13">
        <f t="shared" si="223"/>
        <v>-2.92158100750057E-3</v>
      </c>
    </row>
    <row r="1023" spans="1:17" x14ac:dyDescent="0.25">
      <c r="A1023" s="9">
        <f t="shared" si="210"/>
        <v>38930</v>
      </c>
      <c r="B1023" s="18">
        <v>38937</v>
      </c>
      <c r="C1023" s="26">
        <v>89.2021484375</v>
      </c>
      <c r="D1023" s="19">
        <v>47.894580841064403</v>
      </c>
      <c r="E1023" s="11">
        <f t="shared" si="215"/>
        <v>6</v>
      </c>
      <c r="F1023" s="28">
        <f t="shared" si="216"/>
        <v>-3.8385324995641578E-3</v>
      </c>
      <c r="G1023" s="28">
        <f t="shared" si="217"/>
        <v>-2.2021445330408667E-3</v>
      </c>
      <c r="H1023" s="27">
        <f t="shared" si="211"/>
        <v>1</v>
      </c>
      <c r="I1023" s="27">
        <f t="shared" si="212"/>
        <v>0</v>
      </c>
      <c r="J1023" s="27">
        <f t="shared" si="213"/>
        <v>0</v>
      </c>
      <c r="K1023" s="28">
        <f t="shared" si="218"/>
        <v>0</v>
      </c>
      <c r="L1023" s="28">
        <f t="shared" si="219"/>
        <v>0</v>
      </c>
      <c r="M1023" s="28">
        <f t="shared" si="220"/>
        <v>0</v>
      </c>
      <c r="N1023" s="28">
        <f t="shared" si="221"/>
        <v>0</v>
      </c>
      <c r="O1023" s="28">
        <f t="shared" si="214"/>
        <v>-1.6363879665232911E-3</v>
      </c>
      <c r="P1023" s="28">
        <f t="shared" si="222"/>
        <v>0</v>
      </c>
      <c r="Q1023" s="13">
        <f t="shared" si="223"/>
        <v>0</v>
      </c>
    </row>
    <row r="1024" spans="1:17" x14ac:dyDescent="0.25">
      <c r="A1024" s="9">
        <f t="shared" si="210"/>
        <v>38930</v>
      </c>
      <c r="B1024" s="18">
        <v>38938</v>
      </c>
      <c r="C1024" s="26">
        <v>88.901092529296804</v>
      </c>
      <c r="D1024" s="19">
        <v>47.738975524902301</v>
      </c>
      <c r="E1024" s="11">
        <f t="shared" si="215"/>
        <v>7</v>
      </c>
      <c r="F1024" s="28">
        <f t="shared" si="216"/>
        <v>-3.3806930553507341E-3</v>
      </c>
      <c r="G1024" s="28">
        <f t="shared" si="217"/>
        <v>-3.2542019641328569E-3</v>
      </c>
      <c r="H1024" s="27">
        <f t="shared" si="211"/>
        <v>1</v>
      </c>
      <c r="I1024" s="27">
        <f t="shared" si="212"/>
        <v>0</v>
      </c>
      <c r="J1024" s="27">
        <f t="shared" si="213"/>
        <v>0</v>
      </c>
      <c r="K1024" s="28">
        <f t="shared" si="218"/>
        <v>0</v>
      </c>
      <c r="L1024" s="28">
        <f t="shared" si="219"/>
        <v>0</v>
      </c>
      <c r="M1024" s="28">
        <f t="shared" si="220"/>
        <v>0</v>
      </c>
      <c r="N1024" s="28">
        <f t="shared" si="221"/>
        <v>0</v>
      </c>
      <c r="O1024" s="28">
        <f t="shared" si="214"/>
        <v>-1.2649109121787728E-4</v>
      </c>
      <c r="P1024" s="28">
        <f t="shared" si="222"/>
        <v>0</v>
      </c>
      <c r="Q1024" s="13">
        <f t="shared" si="223"/>
        <v>0</v>
      </c>
    </row>
    <row r="1025" spans="1:17" x14ac:dyDescent="0.25">
      <c r="A1025" s="9">
        <f t="shared" si="210"/>
        <v>38930</v>
      </c>
      <c r="B1025" s="18">
        <v>38939</v>
      </c>
      <c r="C1025" s="26">
        <v>89.174156188964801</v>
      </c>
      <c r="D1025" s="19">
        <v>47.666709899902301</v>
      </c>
      <c r="E1025" s="11">
        <f t="shared" si="215"/>
        <v>8</v>
      </c>
      <c r="F1025" s="28">
        <f t="shared" si="216"/>
        <v>3.0668369204387169E-3</v>
      </c>
      <c r="G1025" s="28">
        <f t="shared" si="217"/>
        <v>-1.5149126280848005E-3</v>
      </c>
      <c r="H1025" s="27">
        <f t="shared" si="211"/>
        <v>1</v>
      </c>
      <c r="I1025" s="27">
        <f t="shared" si="212"/>
        <v>0</v>
      </c>
      <c r="J1025" s="27">
        <f t="shared" si="213"/>
        <v>0</v>
      </c>
      <c r="K1025" s="28">
        <f t="shared" si="218"/>
        <v>0</v>
      </c>
      <c r="L1025" s="28">
        <f t="shared" si="219"/>
        <v>0</v>
      </c>
      <c r="M1025" s="28">
        <f t="shared" si="220"/>
        <v>0</v>
      </c>
      <c r="N1025" s="28">
        <f t="shared" si="221"/>
        <v>0</v>
      </c>
      <c r="O1025" s="28">
        <f t="shared" si="214"/>
        <v>4.5817495485235178E-3</v>
      </c>
      <c r="P1025" s="28">
        <f t="shared" si="222"/>
        <v>0</v>
      </c>
      <c r="Q1025" s="13">
        <f t="shared" si="223"/>
        <v>0</v>
      </c>
    </row>
    <row r="1026" spans="1:17" x14ac:dyDescent="0.25">
      <c r="A1026" s="9">
        <f t="shared" si="210"/>
        <v>38930</v>
      </c>
      <c r="B1026" s="18">
        <v>38940</v>
      </c>
      <c r="C1026" s="26">
        <v>88.922134399414006</v>
      </c>
      <c r="D1026" s="19">
        <v>47.461029052734297</v>
      </c>
      <c r="E1026" s="11">
        <f t="shared" si="215"/>
        <v>9</v>
      </c>
      <c r="F1026" s="28">
        <f t="shared" si="216"/>
        <v>-2.8301763831304898E-3</v>
      </c>
      <c r="G1026" s="28">
        <f t="shared" si="217"/>
        <v>-4.3243152827280836E-3</v>
      </c>
      <c r="H1026" s="27">
        <f t="shared" si="211"/>
        <v>1</v>
      </c>
      <c r="I1026" s="27">
        <f t="shared" si="212"/>
        <v>0</v>
      </c>
      <c r="J1026" s="27">
        <f t="shared" si="213"/>
        <v>0</v>
      </c>
      <c r="K1026" s="28">
        <f t="shared" si="218"/>
        <v>0</v>
      </c>
      <c r="L1026" s="28">
        <f t="shared" si="219"/>
        <v>0</v>
      </c>
      <c r="M1026" s="28">
        <f t="shared" si="220"/>
        <v>0</v>
      </c>
      <c r="N1026" s="28">
        <f t="shared" si="221"/>
        <v>0</v>
      </c>
      <c r="O1026" s="28">
        <f t="shared" si="214"/>
        <v>1.4941388995975938E-3</v>
      </c>
      <c r="P1026" s="28">
        <f t="shared" si="222"/>
        <v>0</v>
      </c>
      <c r="Q1026" s="13">
        <f t="shared" si="223"/>
        <v>0</v>
      </c>
    </row>
    <row r="1027" spans="1:17" x14ac:dyDescent="0.25">
      <c r="A1027" s="9">
        <f t="shared" si="210"/>
        <v>38930</v>
      </c>
      <c r="B1027" s="18">
        <v>38943</v>
      </c>
      <c r="C1027" s="26">
        <v>88.992141723632798</v>
      </c>
      <c r="D1027" s="19">
        <v>47.377693176269503</v>
      </c>
      <c r="E1027" s="11">
        <f t="shared" si="215"/>
        <v>10</v>
      </c>
      <c r="F1027" s="28">
        <f t="shared" si="216"/>
        <v>7.8697819374023005E-4</v>
      </c>
      <c r="G1027" s="28">
        <f t="shared" si="217"/>
        <v>-1.7574234649090352E-3</v>
      </c>
      <c r="H1027" s="27">
        <f t="shared" si="211"/>
        <v>1</v>
      </c>
      <c r="I1027" s="27">
        <f t="shared" si="212"/>
        <v>0</v>
      </c>
      <c r="J1027" s="27">
        <f t="shared" si="213"/>
        <v>0</v>
      </c>
      <c r="K1027" s="28">
        <f t="shared" si="218"/>
        <v>0</v>
      </c>
      <c r="L1027" s="28">
        <f t="shared" si="219"/>
        <v>0</v>
      </c>
      <c r="M1027" s="28">
        <f t="shared" si="220"/>
        <v>0</v>
      </c>
      <c r="N1027" s="28">
        <f t="shared" si="221"/>
        <v>0</v>
      </c>
      <c r="O1027" s="28">
        <f t="shared" si="214"/>
        <v>2.5444016586492653E-3</v>
      </c>
      <c r="P1027" s="28">
        <f t="shared" si="222"/>
        <v>0</v>
      </c>
      <c r="Q1027" s="13">
        <f t="shared" si="223"/>
        <v>0</v>
      </c>
    </row>
    <row r="1028" spans="1:17" x14ac:dyDescent="0.25">
      <c r="A1028" s="9">
        <f t="shared" si="210"/>
        <v>38930</v>
      </c>
      <c r="B1028" s="18">
        <v>38944</v>
      </c>
      <c r="C1028" s="26">
        <v>90.056282043457003</v>
      </c>
      <c r="D1028" s="19">
        <v>47.777870178222599</v>
      </c>
      <c r="E1028" s="11">
        <f t="shared" si="215"/>
        <v>11</v>
      </c>
      <c r="F1028" s="28">
        <f t="shared" si="216"/>
        <v>1.1886760321265191E-2</v>
      </c>
      <c r="G1028" s="28">
        <f t="shared" si="217"/>
        <v>8.4110554776108369E-3</v>
      </c>
      <c r="H1028" s="27">
        <f t="shared" si="211"/>
        <v>1</v>
      </c>
      <c r="I1028" s="27">
        <f t="shared" si="212"/>
        <v>0</v>
      </c>
      <c r="J1028" s="27">
        <f t="shared" si="213"/>
        <v>0</v>
      </c>
      <c r="K1028" s="28">
        <f t="shared" si="218"/>
        <v>0</v>
      </c>
      <c r="L1028" s="28">
        <f t="shared" si="219"/>
        <v>0</v>
      </c>
      <c r="M1028" s="28">
        <f t="shared" si="220"/>
        <v>0</v>
      </c>
      <c r="N1028" s="28">
        <f t="shared" si="221"/>
        <v>0</v>
      </c>
      <c r="O1028" s="28">
        <f t="shared" si="214"/>
        <v>3.4757048436543543E-3</v>
      </c>
      <c r="P1028" s="28">
        <f t="shared" si="222"/>
        <v>0</v>
      </c>
      <c r="Q1028" s="13">
        <f t="shared" si="223"/>
        <v>0</v>
      </c>
    </row>
    <row r="1029" spans="1:17" x14ac:dyDescent="0.25">
      <c r="A1029" s="9">
        <f t="shared" si="210"/>
        <v>38930</v>
      </c>
      <c r="B1029" s="18">
        <v>38945</v>
      </c>
      <c r="C1029" s="26">
        <v>90.805427551269503</v>
      </c>
      <c r="D1029" s="19">
        <v>48.100193023681598</v>
      </c>
      <c r="E1029" s="11">
        <f t="shared" si="215"/>
        <v>12</v>
      </c>
      <c r="F1029" s="28">
        <f t="shared" si="216"/>
        <v>8.2842276994527873E-3</v>
      </c>
      <c r="G1029" s="28">
        <f t="shared" si="217"/>
        <v>6.7236247576996427E-3</v>
      </c>
      <c r="H1029" s="27">
        <f t="shared" si="211"/>
        <v>1</v>
      </c>
      <c r="I1029" s="27">
        <f t="shared" si="212"/>
        <v>0</v>
      </c>
      <c r="J1029" s="27">
        <f t="shared" si="213"/>
        <v>0</v>
      </c>
      <c r="K1029" s="28">
        <f t="shared" si="218"/>
        <v>0</v>
      </c>
      <c r="L1029" s="28">
        <f t="shared" si="219"/>
        <v>0</v>
      </c>
      <c r="M1029" s="28">
        <f t="shared" si="220"/>
        <v>0</v>
      </c>
      <c r="N1029" s="28">
        <f t="shared" si="221"/>
        <v>0</v>
      </c>
      <c r="O1029" s="28">
        <f t="shared" si="214"/>
        <v>1.5606029417531446E-3</v>
      </c>
      <c r="P1029" s="28">
        <f t="shared" si="222"/>
        <v>0</v>
      </c>
      <c r="Q1029" s="13">
        <f t="shared" si="223"/>
        <v>0</v>
      </c>
    </row>
    <row r="1030" spans="1:17" x14ac:dyDescent="0.25">
      <c r="A1030" s="9">
        <f t="shared" si="210"/>
        <v>38930</v>
      </c>
      <c r="B1030" s="18">
        <v>38946</v>
      </c>
      <c r="C1030" s="26">
        <v>91.036491394042898</v>
      </c>
      <c r="D1030" s="19">
        <v>48.0835151672363</v>
      </c>
      <c r="E1030" s="11">
        <f t="shared" si="215"/>
        <v>13</v>
      </c>
      <c r="F1030" s="28">
        <f t="shared" si="216"/>
        <v>2.5413718517206104E-3</v>
      </c>
      <c r="G1030" s="28">
        <f t="shared" si="217"/>
        <v>-3.4679171610521825E-4</v>
      </c>
      <c r="H1030" s="27">
        <f t="shared" si="211"/>
        <v>1</v>
      </c>
      <c r="I1030" s="27">
        <f t="shared" si="212"/>
        <v>0</v>
      </c>
      <c r="J1030" s="27">
        <f t="shared" si="213"/>
        <v>0</v>
      </c>
      <c r="K1030" s="28">
        <f t="shared" si="218"/>
        <v>0</v>
      </c>
      <c r="L1030" s="28">
        <f t="shared" si="219"/>
        <v>0</v>
      </c>
      <c r="M1030" s="28">
        <f t="shared" si="220"/>
        <v>0</v>
      </c>
      <c r="N1030" s="28">
        <f t="shared" si="221"/>
        <v>0</v>
      </c>
      <c r="O1030" s="28">
        <f t="shared" si="214"/>
        <v>2.8881635678258289E-3</v>
      </c>
      <c r="P1030" s="28">
        <f t="shared" si="222"/>
        <v>0</v>
      </c>
      <c r="Q1030" s="13">
        <f t="shared" si="223"/>
        <v>0</v>
      </c>
    </row>
    <row r="1031" spans="1:17" x14ac:dyDescent="0.25">
      <c r="A1031" s="9">
        <f t="shared" si="210"/>
        <v>38930</v>
      </c>
      <c r="B1031" s="18">
        <v>38947</v>
      </c>
      <c r="C1031" s="26">
        <v>91.498580932617102</v>
      </c>
      <c r="D1031" s="19">
        <v>48.2224731445312</v>
      </c>
      <c r="E1031" s="11">
        <f t="shared" si="215"/>
        <v>14</v>
      </c>
      <c r="F1031" s="28">
        <f t="shared" si="216"/>
        <v>5.0630327618212062E-3</v>
      </c>
      <c r="G1031" s="28">
        <f t="shared" si="217"/>
        <v>2.8857618547559584E-3</v>
      </c>
      <c r="H1031" s="27">
        <f t="shared" si="211"/>
        <v>1</v>
      </c>
      <c r="I1031" s="27">
        <f t="shared" si="212"/>
        <v>0</v>
      </c>
      <c r="J1031" s="27">
        <f t="shared" si="213"/>
        <v>0</v>
      </c>
      <c r="K1031" s="28">
        <f t="shared" si="218"/>
        <v>0</v>
      </c>
      <c r="L1031" s="28">
        <f t="shared" si="219"/>
        <v>0</v>
      </c>
      <c r="M1031" s="28">
        <f t="shared" si="220"/>
        <v>0</v>
      </c>
      <c r="N1031" s="28">
        <f t="shared" si="221"/>
        <v>0</v>
      </c>
      <c r="O1031" s="28">
        <f t="shared" si="214"/>
        <v>2.1772709070652478E-3</v>
      </c>
      <c r="P1031" s="28">
        <f t="shared" si="222"/>
        <v>0</v>
      </c>
      <c r="Q1031" s="13">
        <f t="shared" si="223"/>
        <v>0</v>
      </c>
    </row>
    <row r="1032" spans="1:17" x14ac:dyDescent="0.25">
      <c r="A1032" s="9">
        <f t="shared" si="210"/>
        <v>38930</v>
      </c>
      <c r="B1032" s="18">
        <v>38950</v>
      </c>
      <c r="C1032" s="26">
        <v>91.106491088867102</v>
      </c>
      <c r="D1032" s="19">
        <v>48.394775390625</v>
      </c>
      <c r="E1032" s="11">
        <f t="shared" si="215"/>
        <v>15</v>
      </c>
      <c r="F1032" s="28">
        <f t="shared" si="216"/>
        <v>-4.2944091528716137E-3</v>
      </c>
      <c r="G1032" s="28">
        <f t="shared" si="217"/>
        <v>3.566701212588193E-3</v>
      </c>
      <c r="H1032" s="27">
        <f t="shared" si="211"/>
        <v>1</v>
      </c>
      <c r="I1032" s="27">
        <f t="shared" si="212"/>
        <v>0</v>
      </c>
      <c r="J1032" s="27">
        <f t="shared" si="213"/>
        <v>0</v>
      </c>
      <c r="K1032" s="28">
        <f t="shared" si="218"/>
        <v>0</v>
      </c>
      <c r="L1032" s="28">
        <f t="shared" si="219"/>
        <v>0</v>
      </c>
      <c r="M1032" s="28">
        <f t="shared" si="220"/>
        <v>0</v>
      </c>
      <c r="N1032" s="28">
        <f t="shared" si="221"/>
        <v>0</v>
      </c>
      <c r="O1032" s="28">
        <f t="shared" si="214"/>
        <v>-7.8611103654598058E-3</v>
      </c>
      <c r="P1032" s="28">
        <f t="shared" si="222"/>
        <v>0</v>
      </c>
      <c r="Q1032" s="13">
        <f t="shared" si="223"/>
        <v>0</v>
      </c>
    </row>
    <row r="1033" spans="1:17" x14ac:dyDescent="0.25">
      <c r="A1033" s="9">
        <f t="shared" si="210"/>
        <v>38930</v>
      </c>
      <c r="B1033" s="18">
        <v>38951</v>
      </c>
      <c r="C1033" s="26">
        <v>91.099464416503906</v>
      </c>
      <c r="D1033" s="19">
        <v>48.411415100097599</v>
      </c>
      <c r="E1033" s="11">
        <f t="shared" si="215"/>
        <v>16</v>
      </c>
      <c r="F1033" s="28">
        <f t="shared" si="216"/>
        <v>-7.7128898967013186E-5</v>
      </c>
      <c r="G1033" s="28">
        <f t="shared" si="217"/>
        <v>3.4377366885569757E-4</v>
      </c>
      <c r="H1033" s="27">
        <f t="shared" si="211"/>
        <v>0</v>
      </c>
      <c r="I1033" s="27">
        <f t="shared" si="212"/>
        <v>1</v>
      </c>
      <c r="J1033" s="27">
        <f t="shared" si="213"/>
        <v>0</v>
      </c>
      <c r="K1033" s="28">
        <f t="shared" si="218"/>
        <v>-7.7128898967013186E-5</v>
      </c>
      <c r="L1033" s="28">
        <f t="shared" si="219"/>
        <v>3.4377366885569757E-4</v>
      </c>
      <c r="M1033" s="28">
        <f t="shared" si="220"/>
        <v>0</v>
      </c>
      <c r="N1033" s="28">
        <f t="shared" si="221"/>
        <v>0</v>
      </c>
      <c r="O1033" s="28">
        <f t="shared" si="214"/>
        <v>0</v>
      </c>
      <c r="P1033" s="28">
        <f t="shared" si="222"/>
        <v>-4.2090256782271074E-4</v>
      </c>
      <c r="Q1033" s="13">
        <f t="shared" si="223"/>
        <v>0</v>
      </c>
    </row>
    <row r="1034" spans="1:17" x14ac:dyDescent="0.25">
      <c r="A1034" s="9">
        <f t="shared" ref="A1034:A1097" si="224">DATE(YEAR(B1034),MONTH(B1034),1)</f>
        <v>38930</v>
      </c>
      <c r="B1034" s="18">
        <v>38952</v>
      </c>
      <c r="C1034" s="26">
        <v>90.847419738769503</v>
      </c>
      <c r="D1034" s="19">
        <v>48.4336547851562</v>
      </c>
      <c r="E1034" s="11">
        <f t="shared" si="215"/>
        <v>17</v>
      </c>
      <c r="F1034" s="28">
        <f t="shared" si="216"/>
        <v>-2.7705320717740676E-3</v>
      </c>
      <c r="G1034" s="28">
        <f t="shared" si="217"/>
        <v>4.5928379164562557E-4</v>
      </c>
      <c r="H1034" s="27">
        <f t="shared" ref="H1034:H1097" si="225">IF(E1034&lt;=$B$4,1,0)</f>
        <v>0</v>
      </c>
      <c r="I1034" s="27">
        <f t="shared" ref="I1034:I1097" si="226">IF(E1034&gt;$B$4,1,0)</f>
        <v>1</v>
      </c>
      <c r="J1034" s="27">
        <f t="shared" ref="J1034:J1097" si="227">IF(E1034&lt;=$B$5,1,0)</f>
        <v>0</v>
      </c>
      <c r="K1034" s="28">
        <f t="shared" si="218"/>
        <v>-2.7705320717740676E-3</v>
      </c>
      <c r="L1034" s="28">
        <f t="shared" si="219"/>
        <v>4.5928379164562557E-4</v>
      </c>
      <c r="M1034" s="28">
        <f t="shared" si="220"/>
        <v>0</v>
      </c>
      <c r="N1034" s="28">
        <f t="shared" si="221"/>
        <v>0</v>
      </c>
      <c r="O1034" s="28">
        <f t="shared" ref="O1034:O1097" si="228">(F1034-G1034)*H1034</f>
        <v>0</v>
      </c>
      <c r="P1034" s="28">
        <f t="shared" si="222"/>
        <v>-3.229815863419693E-3</v>
      </c>
      <c r="Q1034" s="13">
        <f t="shared" si="223"/>
        <v>0</v>
      </c>
    </row>
    <row r="1035" spans="1:17" x14ac:dyDescent="0.25">
      <c r="A1035" s="9">
        <f t="shared" si="224"/>
        <v>38930</v>
      </c>
      <c r="B1035" s="18">
        <v>38953</v>
      </c>
      <c r="C1035" s="26">
        <v>90.770431518554602</v>
      </c>
      <c r="D1035" s="19">
        <v>48.522567749023402</v>
      </c>
      <c r="E1035" s="11">
        <f t="shared" ref="E1035:E1098" si="229">IF(MONTH(B1035)&lt;&gt;MONTH(B1034),1,E1034+1)</f>
        <v>18</v>
      </c>
      <c r="F1035" s="28">
        <f t="shared" ref="F1035:F1098" si="230">LN(C1035/C1034)</f>
        <v>-8.4780459952956105E-4</v>
      </c>
      <c r="G1035" s="28">
        <f t="shared" ref="G1035:G1098" si="231">LN(D1035/D1034)</f>
        <v>1.8340852493536428E-3</v>
      </c>
      <c r="H1035" s="27">
        <f t="shared" si="225"/>
        <v>0</v>
      </c>
      <c r="I1035" s="27">
        <f t="shared" si="226"/>
        <v>1</v>
      </c>
      <c r="J1035" s="27">
        <f t="shared" si="227"/>
        <v>0</v>
      </c>
      <c r="K1035" s="28">
        <f t="shared" ref="K1035:K1098" si="232">I1035*F1035</f>
        <v>-8.4780459952956105E-4</v>
      </c>
      <c r="L1035" s="28">
        <f t="shared" ref="L1035:L1098" si="233">I1035*G1035</f>
        <v>1.8340852493536428E-3</v>
      </c>
      <c r="M1035" s="28">
        <f t="shared" ref="M1035:M1098" si="234">F1035*J1035</f>
        <v>0</v>
      </c>
      <c r="N1035" s="28">
        <f t="shared" ref="N1035:N1098" si="235">G1035*J1035</f>
        <v>0</v>
      </c>
      <c r="O1035" s="28">
        <f t="shared" si="228"/>
        <v>0</v>
      </c>
      <c r="P1035" s="28">
        <f t="shared" ref="P1035:P1098" si="236">(F1035-G1035)*I1035</f>
        <v>-2.681889848883204E-3</v>
      </c>
      <c r="Q1035" s="13">
        <f t="shared" ref="Q1035:Q1098" si="237">(F1035-G1035)*J1035</f>
        <v>0</v>
      </c>
    </row>
    <row r="1036" spans="1:17" x14ac:dyDescent="0.25">
      <c r="A1036" s="9">
        <f t="shared" si="224"/>
        <v>38930</v>
      </c>
      <c r="B1036" s="18">
        <v>38954</v>
      </c>
      <c r="C1036" s="26">
        <v>90.882469177246094</v>
      </c>
      <c r="D1036" s="19">
        <v>48.594814300537102</v>
      </c>
      <c r="E1036" s="11">
        <f t="shared" si="229"/>
        <v>19</v>
      </c>
      <c r="F1036" s="28">
        <f t="shared" si="230"/>
        <v>1.2335357428240547E-3</v>
      </c>
      <c r="G1036" s="28">
        <f t="shared" si="231"/>
        <v>1.4878194472736301E-3</v>
      </c>
      <c r="H1036" s="27">
        <f t="shared" si="225"/>
        <v>0</v>
      </c>
      <c r="I1036" s="27">
        <f t="shared" si="226"/>
        <v>1</v>
      </c>
      <c r="J1036" s="27">
        <f t="shared" si="227"/>
        <v>0</v>
      </c>
      <c r="K1036" s="28">
        <f t="shared" si="232"/>
        <v>1.2335357428240547E-3</v>
      </c>
      <c r="L1036" s="28">
        <f t="shared" si="233"/>
        <v>1.4878194472736301E-3</v>
      </c>
      <c r="M1036" s="28">
        <f t="shared" si="234"/>
        <v>0</v>
      </c>
      <c r="N1036" s="28">
        <f t="shared" si="235"/>
        <v>0</v>
      </c>
      <c r="O1036" s="28">
        <f t="shared" si="228"/>
        <v>0</v>
      </c>
      <c r="P1036" s="28">
        <f t="shared" si="236"/>
        <v>-2.5428370444957539E-4</v>
      </c>
      <c r="Q1036" s="13">
        <f t="shared" si="237"/>
        <v>0</v>
      </c>
    </row>
    <row r="1037" spans="1:17" x14ac:dyDescent="0.25">
      <c r="A1037" s="9">
        <f t="shared" si="224"/>
        <v>38930</v>
      </c>
      <c r="B1037" s="18">
        <v>38957</v>
      </c>
      <c r="C1037" s="26">
        <v>91.316505432128906</v>
      </c>
      <c r="D1037" s="19">
        <v>48.639266967773402</v>
      </c>
      <c r="E1037" s="11">
        <f t="shared" si="229"/>
        <v>20</v>
      </c>
      <c r="F1037" s="28">
        <f t="shared" si="230"/>
        <v>4.7644294031543325E-3</v>
      </c>
      <c r="G1037" s="28">
        <f t="shared" si="231"/>
        <v>9.1434340209577798E-4</v>
      </c>
      <c r="H1037" s="27">
        <f t="shared" si="225"/>
        <v>0</v>
      </c>
      <c r="I1037" s="27">
        <f t="shared" si="226"/>
        <v>1</v>
      </c>
      <c r="J1037" s="27">
        <f t="shared" si="227"/>
        <v>0</v>
      </c>
      <c r="K1037" s="28">
        <f t="shared" si="232"/>
        <v>4.7644294031543325E-3</v>
      </c>
      <c r="L1037" s="28">
        <f t="shared" si="233"/>
        <v>9.1434340209577798E-4</v>
      </c>
      <c r="M1037" s="28">
        <f t="shared" si="234"/>
        <v>0</v>
      </c>
      <c r="N1037" s="28">
        <f t="shared" si="235"/>
        <v>0</v>
      </c>
      <c r="O1037" s="28">
        <f t="shared" si="228"/>
        <v>0</v>
      </c>
      <c r="P1037" s="28">
        <f t="shared" si="236"/>
        <v>3.8500860010585547E-3</v>
      </c>
      <c r="Q1037" s="13">
        <f t="shared" si="237"/>
        <v>0</v>
      </c>
    </row>
    <row r="1038" spans="1:17" x14ac:dyDescent="0.25">
      <c r="A1038" s="9">
        <f t="shared" si="224"/>
        <v>38930</v>
      </c>
      <c r="B1038" s="18">
        <v>38958</v>
      </c>
      <c r="C1038" s="26">
        <v>91.421531677246094</v>
      </c>
      <c r="D1038" s="19">
        <v>48.705966949462798</v>
      </c>
      <c r="E1038" s="11">
        <f t="shared" si="229"/>
        <v>21</v>
      </c>
      <c r="F1038" s="28">
        <f t="shared" si="230"/>
        <v>1.1494734029401982E-3</v>
      </c>
      <c r="G1038" s="28">
        <f t="shared" si="231"/>
        <v>1.3703802321607245E-3</v>
      </c>
      <c r="H1038" s="27">
        <f t="shared" si="225"/>
        <v>0</v>
      </c>
      <c r="I1038" s="27">
        <f t="shared" si="226"/>
        <v>1</v>
      </c>
      <c r="J1038" s="27">
        <f t="shared" si="227"/>
        <v>0</v>
      </c>
      <c r="K1038" s="28">
        <f t="shared" si="232"/>
        <v>1.1494734029401982E-3</v>
      </c>
      <c r="L1038" s="28">
        <f t="shared" si="233"/>
        <v>1.3703802321607245E-3</v>
      </c>
      <c r="M1038" s="28">
        <f t="shared" si="234"/>
        <v>0</v>
      </c>
      <c r="N1038" s="28">
        <f t="shared" si="235"/>
        <v>0</v>
      </c>
      <c r="O1038" s="28">
        <f t="shared" si="228"/>
        <v>0</v>
      </c>
      <c r="P1038" s="28">
        <f t="shared" si="236"/>
        <v>-2.2090682922052633E-4</v>
      </c>
      <c r="Q1038" s="13">
        <f t="shared" si="237"/>
        <v>0</v>
      </c>
    </row>
    <row r="1039" spans="1:17" x14ac:dyDescent="0.25">
      <c r="A1039" s="9">
        <f t="shared" si="224"/>
        <v>38930</v>
      </c>
      <c r="B1039" s="18">
        <v>38959</v>
      </c>
      <c r="C1039" s="26">
        <v>91.477531433105398</v>
      </c>
      <c r="D1039" s="19">
        <v>48.833778381347599</v>
      </c>
      <c r="E1039" s="11">
        <f t="shared" si="229"/>
        <v>22</v>
      </c>
      <c r="F1039" s="28">
        <f t="shared" si="230"/>
        <v>6.1235696516844765E-4</v>
      </c>
      <c r="G1039" s="28">
        <f t="shared" si="231"/>
        <v>2.6207061460562352E-3</v>
      </c>
      <c r="H1039" s="27">
        <f t="shared" si="225"/>
        <v>0</v>
      </c>
      <c r="I1039" s="27">
        <f t="shared" si="226"/>
        <v>1</v>
      </c>
      <c r="J1039" s="27">
        <f t="shared" si="227"/>
        <v>0</v>
      </c>
      <c r="K1039" s="28">
        <f t="shared" si="232"/>
        <v>6.1235696516844765E-4</v>
      </c>
      <c r="L1039" s="28">
        <f t="shared" si="233"/>
        <v>2.6207061460562352E-3</v>
      </c>
      <c r="M1039" s="28">
        <f t="shared" si="234"/>
        <v>0</v>
      </c>
      <c r="N1039" s="28">
        <f t="shared" si="235"/>
        <v>0</v>
      </c>
      <c r="O1039" s="28">
        <f t="shared" si="228"/>
        <v>0</v>
      </c>
      <c r="P1039" s="28">
        <f t="shared" si="236"/>
        <v>-2.0083491808877878E-3</v>
      </c>
      <c r="Q1039" s="13">
        <f t="shared" si="237"/>
        <v>0</v>
      </c>
    </row>
    <row r="1040" spans="1:17" x14ac:dyDescent="0.25">
      <c r="A1040" s="9">
        <f t="shared" si="224"/>
        <v>38930</v>
      </c>
      <c r="B1040" s="18">
        <v>38960</v>
      </c>
      <c r="C1040" s="26">
        <v>91.463539123535099</v>
      </c>
      <c r="D1040" s="19">
        <v>48.9505195617675</v>
      </c>
      <c r="E1040" s="11">
        <f t="shared" si="229"/>
        <v>23</v>
      </c>
      <c r="F1040" s="28">
        <f t="shared" si="230"/>
        <v>-1.5297067580293962E-4</v>
      </c>
      <c r="G1040" s="28">
        <f t="shared" si="231"/>
        <v>2.3877296936171931E-3</v>
      </c>
      <c r="H1040" s="27">
        <f t="shared" si="225"/>
        <v>0</v>
      </c>
      <c r="I1040" s="27">
        <f t="shared" si="226"/>
        <v>1</v>
      </c>
      <c r="J1040" s="27">
        <f t="shared" si="227"/>
        <v>0</v>
      </c>
      <c r="K1040" s="28">
        <f t="shared" si="232"/>
        <v>-1.5297067580293962E-4</v>
      </c>
      <c r="L1040" s="28">
        <f t="shared" si="233"/>
        <v>2.3877296936171931E-3</v>
      </c>
      <c r="M1040" s="28">
        <f t="shared" si="234"/>
        <v>0</v>
      </c>
      <c r="N1040" s="28">
        <f t="shared" si="235"/>
        <v>0</v>
      </c>
      <c r="O1040" s="28">
        <f t="shared" si="228"/>
        <v>0</v>
      </c>
      <c r="P1040" s="28">
        <f t="shared" si="236"/>
        <v>-2.5407003694201328E-3</v>
      </c>
      <c r="Q1040" s="13">
        <f t="shared" si="237"/>
        <v>0</v>
      </c>
    </row>
    <row r="1041" spans="1:17" x14ac:dyDescent="0.25">
      <c r="A1041" s="9">
        <f t="shared" si="224"/>
        <v>38961</v>
      </c>
      <c r="B1041" s="18">
        <v>38961</v>
      </c>
      <c r="C1041" s="26">
        <v>92.009613037109304</v>
      </c>
      <c r="D1041" s="19">
        <v>48.96724319458</v>
      </c>
      <c r="E1041" s="11">
        <f t="shared" si="229"/>
        <v>1</v>
      </c>
      <c r="F1041" s="28">
        <f t="shared" si="230"/>
        <v>5.9526477809797298E-3</v>
      </c>
      <c r="G1041" s="28">
        <f t="shared" si="231"/>
        <v>3.41585275323775E-4</v>
      </c>
      <c r="H1041" s="27">
        <f t="shared" si="225"/>
        <v>1</v>
      </c>
      <c r="I1041" s="27">
        <f t="shared" si="226"/>
        <v>0</v>
      </c>
      <c r="J1041" s="27">
        <f t="shared" si="227"/>
        <v>1</v>
      </c>
      <c r="K1041" s="28">
        <f t="shared" si="232"/>
        <v>0</v>
      </c>
      <c r="L1041" s="28">
        <f t="shared" si="233"/>
        <v>0</v>
      </c>
      <c r="M1041" s="28">
        <f t="shared" si="234"/>
        <v>5.9526477809797298E-3</v>
      </c>
      <c r="N1041" s="28">
        <f t="shared" si="235"/>
        <v>3.41585275323775E-4</v>
      </c>
      <c r="O1041" s="28">
        <f t="shared" si="228"/>
        <v>5.6110625056559546E-3</v>
      </c>
      <c r="P1041" s="28">
        <f t="shared" si="236"/>
        <v>0</v>
      </c>
      <c r="Q1041" s="13">
        <f t="shared" si="237"/>
        <v>5.6110625056559546E-3</v>
      </c>
    </row>
    <row r="1042" spans="1:17" x14ac:dyDescent="0.25">
      <c r="A1042" s="9">
        <f t="shared" si="224"/>
        <v>38961</v>
      </c>
      <c r="B1042" s="18">
        <v>38965</v>
      </c>
      <c r="C1042" s="26">
        <v>92.184677124023395</v>
      </c>
      <c r="D1042" s="19">
        <v>48.660354614257798</v>
      </c>
      <c r="E1042" s="11">
        <f t="shared" si="229"/>
        <v>2</v>
      </c>
      <c r="F1042" s="28">
        <f t="shared" si="230"/>
        <v>1.9008639135768134E-3</v>
      </c>
      <c r="G1042" s="28">
        <f t="shared" si="231"/>
        <v>-6.2869434061774265E-3</v>
      </c>
      <c r="H1042" s="27">
        <f t="shared" si="225"/>
        <v>1</v>
      </c>
      <c r="I1042" s="27">
        <f t="shared" si="226"/>
        <v>0</v>
      </c>
      <c r="J1042" s="27">
        <f t="shared" si="227"/>
        <v>1</v>
      </c>
      <c r="K1042" s="28">
        <f t="shared" si="232"/>
        <v>0</v>
      </c>
      <c r="L1042" s="28">
        <f t="shared" si="233"/>
        <v>0</v>
      </c>
      <c r="M1042" s="28">
        <f t="shared" si="234"/>
        <v>1.9008639135768134E-3</v>
      </c>
      <c r="N1042" s="28">
        <f t="shared" si="235"/>
        <v>-6.2869434061774265E-3</v>
      </c>
      <c r="O1042" s="28">
        <f t="shared" si="228"/>
        <v>8.1878073197542405E-3</v>
      </c>
      <c r="P1042" s="28">
        <f t="shared" si="236"/>
        <v>0</v>
      </c>
      <c r="Q1042" s="13">
        <f t="shared" si="237"/>
        <v>8.1878073197542405E-3</v>
      </c>
    </row>
    <row r="1043" spans="1:17" x14ac:dyDescent="0.25">
      <c r="A1043" s="9">
        <f t="shared" si="224"/>
        <v>38961</v>
      </c>
      <c r="B1043" s="18">
        <v>38966</v>
      </c>
      <c r="C1043" s="26">
        <v>91.372512817382798</v>
      </c>
      <c r="D1043" s="19">
        <v>48.593399047851499</v>
      </c>
      <c r="E1043" s="11">
        <f t="shared" si="229"/>
        <v>3</v>
      </c>
      <c r="F1043" s="28">
        <f t="shared" si="230"/>
        <v>-8.8492268470844668E-3</v>
      </c>
      <c r="G1043" s="28">
        <f t="shared" si="231"/>
        <v>-1.3769253003329204E-3</v>
      </c>
      <c r="H1043" s="27">
        <f t="shared" si="225"/>
        <v>1</v>
      </c>
      <c r="I1043" s="27">
        <f t="shared" si="226"/>
        <v>0</v>
      </c>
      <c r="J1043" s="27">
        <f t="shared" si="227"/>
        <v>1</v>
      </c>
      <c r="K1043" s="28">
        <f t="shared" si="232"/>
        <v>0</v>
      </c>
      <c r="L1043" s="28">
        <f t="shared" si="233"/>
        <v>0</v>
      </c>
      <c r="M1043" s="28">
        <f t="shared" si="234"/>
        <v>-8.8492268470844668E-3</v>
      </c>
      <c r="N1043" s="28">
        <f t="shared" si="235"/>
        <v>-1.3769253003329204E-3</v>
      </c>
      <c r="O1043" s="28">
        <f t="shared" si="228"/>
        <v>-7.4723015467515466E-3</v>
      </c>
      <c r="P1043" s="28">
        <f t="shared" si="236"/>
        <v>0</v>
      </c>
      <c r="Q1043" s="13">
        <f t="shared" si="237"/>
        <v>-7.4723015467515466E-3</v>
      </c>
    </row>
    <row r="1044" spans="1:17" x14ac:dyDescent="0.25">
      <c r="A1044" s="9">
        <f t="shared" si="224"/>
        <v>38961</v>
      </c>
      <c r="B1044" s="18">
        <v>38967</v>
      </c>
      <c r="C1044" s="26">
        <v>90.952461242675696</v>
      </c>
      <c r="D1044" s="19">
        <v>48.688247680663999</v>
      </c>
      <c r="E1044" s="11">
        <f t="shared" si="229"/>
        <v>4</v>
      </c>
      <c r="F1044" s="28">
        <f t="shared" si="230"/>
        <v>-4.6077321009413532E-3</v>
      </c>
      <c r="G1044" s="28">
        <f t="shared" si="231"/>
        <v>1.9499806192991524E-3</v>
      </c>
      <c r="H1044" s="27">
        <f t="shared" si="225"/>
        <v>1</v>
      </c>
      <c r="I1044" s="27">
        <f t="shared" si="226"/>
        <v>0</v>
      </c>
      <c r="J1044" s="27">
        <f t="shared" si="227"/>
        <v>1</v>
      </c>
      <c r="K1044" s="28">
        <f t="shared" si="232"/>
        <v>0</v>
      </c>
      <c r="L1044" s="28">
        <f t="shared" si="233"/>
        <v>0</v>
      </c>
      <c r="M1044" s="28">
        <f t="shared" si="234"/>
        <v>-4.6077321009413532E-3</v>
      </c>
      <c r="N1044" s="28">
        <f t="shared" si="235"/>
        <v>1.9499806192991524E-3</v>
      </c>
      <c r="O1044" s="28">
        <f t="shared" si="228"/>
        <v>-6.5577127202405055E-3</v>
      </c>
      <c r="P1044" s="28">
        <f t="shared" si="236"/>
        <v>0</v>
      </c>
      <c r="Q1044" s="13">
        <f t="shared" si="237"/>
        <v>-6.5577127202405055E-3</v>
      </c>
    </row>
    <row r="1045" spans="1:17" x14ac:dyDescent="0.25">
      <c r="A1045" s="9">
        <f t="shared" si="224"/>
        <v>38961</v>
      </c>
      <c r="B1045" s="18">
        <v>38968</v>
      </c>
      <c r="C1045" s="26">
        <v>91.211509704589801</v>
      </c>
      <c r="D1045" s="19">
        <v>48.727298736572202</v>
      </c>
      <c r="E1045" s="11">
        <f t="shared" si="229"/>
        <v>5</v>
      </c>
      <c r="F1045" s="28">
        <f t="shared" si="230"/>
        <v>2.8441259288364755E-3</v>
      </c>
      <c r="G1045" s="28">
        <f t="shared" si="231"/>
        <v>8.0174180479875012E-4</v>
      </c>
      <c r="H1045" s="27">
        <f t="shared" si="225"/>
        <v>1</v>
      </c>
      <c r="I1045" s="27">
        <f t="shared" si="226"/>
        <v>0</v>
      </c>
      <c r="J1045" s="27">
        <f t="shared" si="227"/>
        <v>1</v>
      </c>
      <c r="K1045" s="28">
        <f t="shared" si="232"/>
        <v>0</v>
      </c>
      <c r="L1045" s="28">
        <f t="shared" si="233"/>
        <v>0</v>
      </c>
      <c r="M1045" s="28">
        <f t="shared" si="234"/>
        <v>2.8441259288364755E-3</v>
      </c>
      <c r="N1045" s="28">
        <f t="shared" si="235"/>
        <v>8.0174180479875012E-4</v>
      </c>
      <c r="O1045" s="28">
        <f t="shared" si="228"/>
        <v>2.0423841240377254E-3</v>
      </c>
      <c r="P1045" s="28">
        <f t="shared" si="236"/>
        <v>0</v>
      </c>
      <c r="Q1045" s="13">
        <f t="shared" si="237"/>
        <v>2.0423841240377254E-3</v>
      </c>
    </row>
    <row r="1046" spans="1:17" x14ac:dyDescent="0.25">
      <c r="A1046" s="9">
        <f t="shared" si="224"/>
        <v>38961</v>
      </c>
      <c r="B1046" s="18">
        <v>38971</v>
      </c>
      <c r="C1046" s="26">
        <v>91.302520751953097</v>
      </c>
      <c r="D1046" s="19">
        <v>48.682659149169901</v>
      </c>
      <c r="E1046" s="11">
        <f t="shared" si="229"/>
        <v>6</v>
      </c>
      <c r="F1046" s="28">
        <f t="shared" si="230"/>
        <v>9.9730475162988688E-4</v>
      </c>
      <c r="G1046" s="28">
        <f t="shared" si="231"/>
        <v>-9.1653033213573193E-4</v>
      </c>
      <c r="H1046" s="27">
        <f t="shared" si="225"/>
        <v>1</v>
      </c>
      <c r="I1046" s="27">
        <f t="shared" si="226"/>
        <v>0</v>
      </c>
      <c r="J1046" s="27">
        <f t="shared" si="227"/>
        <v>0</v>
      </c>
      <c r="K1046" s="28">
        <f t="shared" si="232"/>
        <v>0</v>
      </c>
      <c r="L1046" s="28">
        <f t="shared" si="233"/>
        <v>0</v>
      </c>
      <c r="M1046" s="28">
        <f t="shared" si="234"/>
        <v>0</v>
      </c>
      <c r="N1046" s="28">
        <f t="shared" si="235"/>
        <v>0</v>
      </c>
      <c r="O1046" s="28">
        <f t="shared" si="228"/>
        <v>1.9138350837656188E-3</v>
      </c>
      <c r="P1046" s="28">
        <f t="shared" si="236"/>
        <v>0</v>
      </c>
      <c r="Q1046" s="13">
        <f t="shared" si="237"/>
        <v>0</v>
      </c>
    </row>
    <row r="1047" spans="1:17" x14ac:dyDescent="0.25">
      <c r="A1047" s="9">
        <f t="shared" si="224"/>
        <v>38961</v>
      </c>
      <c r="B1047" s="18">
        <v>38972</v>
      </c>
      <c r="C1047" s="26">
        <v>92.198669433593693</v>
      </c>
      <c r="D1047" s="19">
        <v>48.928157806396399</v>
      </c>
      <c r="E1047" s="11">
        <f t="shared" si="229"/>
        <v>7</v>
      </c>
      <c r="F1047" s="28">
        <f t="shared" si="230"/>
        <v>9.7673023822871415E-3</v>
      </c>
      <c r="G1047" s="28">
        <f t="shared" si="231"/>
        <v>5.0301633062462651E-3</v>
      </c>
      <c r="H1047" s="27">
        <f t="shared" si="225"/>
        <v>1</v>
      </c>
      <c r="I1047" s="27">
        <f t="shared" si="226"/>
        <v>0</v>
      </c>
      <c r="J1047" s="27">
        <f t="shared" si="227"/>
        <v>0</v>
      </c>
      <c r="K1047" s="28">
        <f t="shared" si="232"/>
        <v>0</v>
      </c>
      <c r="L1047" s="28">
        <f t="shared" si="233"/>
        <v>0</v>
      </c>
      <c r="M1047" s="28">
        <f t="shared" si="234"/>
        <v>0</v>
      </c>
      <c r="N1047" s="28">
        <f t="shared" si="235"/>
        <v>0</v>
      </c>
      <c r="O1047" s="28">
        <f t="shared" si="228"/>
        <v>4.7371390760408763E-3</v>
      </c>
      <c r="P1047" s="28">
        <f t="shared" si="236"/>
        <v>0</v>
      </c>
      <c r="Q1047" s="13">
        <f t="shared" si="237"/>
        <v>0</v>
      </c>
    </row>
    <row r="1048" spans="1:17" x14ac:dyDescent="0.25">
      <c r="A1048" s="9">
        <f t="shared" si="224"/>
        <v>38961</v>
      </c>
      <c r="B1048" s="18">
        <v>38973</v>
      </c>
      <c r="C1048" s="26">
        <v>92.569709777832003</v>
      </c>
      <c r="D1048" s="19">
        <v>48.950523376464801</v>
      </c>
      <c r="E1048" s="11">
        <f t="shared" si="229"/>
        <v>8</v>
      </c>
      <c r="F1048" s="28">
        <f t="shared" si="230"/>
        <v>4.016280757320149E-3</v>
      </c>
      <c r="G1048" s="28">
        <f t="shared" si="231"/>
        <v>4.5700596263418717E-4</v>
      </c>
      <c r="H1048" s="27">
        <f t="shared" si="225"/>
        <v>1</v>
      </c>
      <c r="I1048" s="27">
        <f t="shared" si="226"/>
        <v>0</v>
      </c>
      <c r="J1048" s="27">
        <f t="shared" si="227"/>
        <v>0</v>
      </c>
      <c r="K1048" s="28">
        <f t="shared" si="232"/>
        <v>0</v>
      </c>
      <c r="L1048" s="28">
        <f t="shared" si="233"/>
        <v>0</v>
      </c>
      <c r="M1048" s="28">
        <f t="shared" si="234"/>
        <v>0</v>
      </c>
      <c r="N1048" s="28">
        <f t="shared" si="235"/>
        <v>0</v>
      </c>
      <c r="O1048" s="28">
        <f t="shared" si="228"/>
        <v>3.5592747946859619E-3</v>
      </c>
      <c r="P1048" s="28">
        <f t="shared" si="236"/>
        <v>0</v>
      </c>
      <c r="Q1048" s="13">
        <f t="shared" si="237"/>
        <v>0</v>
      </c>
    </row>
    <row r="1049" spans="1:17" x14ac:dyDescent="0.25">
      <c r="A1049" s="9">
        <f t="shared" si="224"/>
        <v>38961</v>
      </c>
      <c r="B1049" s="18">
        <v>38974</v>
      </c>
      <c r="C1049" s="26">
        <v>92.576728820800696</v>
      </c>
      <c r="D1049" s="19">
        <v>48.838905334472599</v>
      </c>
      <c r="E1049" s="11">
        <f t="shared" si="229"/>
        <v>9</v>
      </c>
      <c r="F1049" s="28">
        <f t="shared" si="230"/>
        <v>7.5821528355500374E-5</v>
      </c>
      <c r="G1049" s="28">
        <f t="shared" si="231"/>
        <v>-2.2828252897351443E-3</v>
      </c>
      <c r="H1049" s="27">
        <f t="shared" si="225"/>
        <v>1</v>
      </c>
      <c r="I1049" s="27">
        <f t="shared" si="226"/>
        <v>0</v>
      </c>
      <c r="J1049" s="27">
        <f t="shared" si="227"/>
        <v>0</v>
      </c>
      <c r="K1049" s="28">
        <f t="shared" si="232"/>
        <v>0</v>
      </c>
      <c r="L1049" s="28">
        <f t="shared" si="233"/>
        <v>0</v>
      </c>
      <c r="M1049" s="28">
        <f t="shared" si="234"/>
        <v>0</v>
      </c>
      <c r="N1049" s="28">
        <f t="shared" si="235"/>
        <v>0</v>
      </c>
      <c r="O1049" s="28">
        <f t="shared" si="228"/>
        <v>2.3586468180906445E-3</v>
      </c>
      <c r="P1049" s="28">
        <f t="shared" si="236"/>
        <v>0</v>
      </c>
      <c r="Q1049" s="13">
        <f t="shared" si="237"/>
        <v>0</v>
      </c>
    </row>
    <row r="1050" spans="1:17" x14ac:dyDescent="0.25">
      <c r="A1050" s="9">
        <f t="shared" si="224"/>
        <v>38961</v>
      </c>
      <c r="B1050" s="18">
        <v>38975</v>
      </c>
      <c r="C1050" s="26">
        <v>92.794013977050696</v>
      </c>
      <c r="D1050" s="19">
        <v>48.799808502197202</v>
      </c>
      <c r="E1050" s="11">
        <f t="shared" si="229"/>
        <v>10</v>
      </c>
      <c r="F1050" s="28">
        <f t="shared" si="230"/>
        <v>2.3443317158369794E-3</v>
      </c>
      <c r="G1050" s="28">
        <f t="shared" si="231"/>
        <v>-8.0084697613654933E-4</v>
      </c>
      <c r="H1050" s="27">
        <f t="shared" si="225"/>
        <v>1</v>
      </c>
      <c r="I1050" s="27">
        <f t="shared" si="226"/>
        <v>0</v>
      </c>
      <c r="J1050" s="27">
        <f t="shared" si="227"/>
        <v>0</v>
      </c>
      <c r="K1050" s="28">
        <f t="shared" si="232"/>
        <v>0</v>
      </c>
      <c r="L1050" s="28">
        <f t="shared" si="233"/>
        <v>0</v>
      </c>
      <c r="M1050" s="28">
        <f t="shared" si="234"/>
        <v>0</v>
      </c>
      <c r="N1050" s="28">
        <f t="shared" si="235"/>
        <v>0</v>
      </c>
      <c r="O1050" s="28">
        <f t="shared" si="228"/>
        <v>3.1451786919735286E-3</v>
      </c>
      <c r="P1050" s="28">
        <f t="shared" si="236"/>
        <v>0</v>
      </c>
      <c r="Q1050" s="13">
        <f t="shared" si="237"/>
        <v>0</v>
      </c>
    </row>
    <row r="1051" spans="1:17" x14ac:dyDescent="0.25">
      <c r="A1051" s="9">
        <f t="shared" si="224"/>
        <v>38961</v>
      </c>
      <c r="B1051" s="18">
        <v>38978</v>
      </c>
      <c r="C1051" s="26">
        <v>92.920600891113196</v>
      </c>
      <c r="D1051" s="19">
        <v>48.721733093261697</v>
      </c>
      <c r="E1051" s="11">
        <f t="shared" si="229"/>
        <v>11</v>
      </c>
      <c r="F1051" s="28">
        <f t="shared" si="230"/>
        <v>1.3632414848637222E-3</v>
      </c>
      <c r="G1051" s="28">
        <f t="shared" si="231"/>
        <v>-1.6011934253526102E-3</v>
      </c>
      <c r="H1051" s="27">
        <f t="shared" si="225"/>
        <v>1</v>
      </c>
      <c r="I1051" s="27">
        <f t="shared" si="226"/>
        <v>0</v>
      </c>
      <c r="J1051" s="27">
        <f t="shared" si="227"/>
        <v>0</v>
      </c>
      <c r="K1051" s="28">
        <f t="shared" si="232"/>
        <v>0</v>
      </c>
      <c r="L1051" s="28">
        <f t="shared" si="233"/>
        <v>0</v>
      </c>
      <c r="M1051" s="28">
        <f t="shared" si="234"/>
        <v>0</v>
      </c>
      <c r="N1051" s="28">
        <f t="shared" si="235"/>
        <v>0</v>
      </c>
      <c r="O1051" s="28">
        <f t="shared" si="228"/>
        <v>2.9644349102163322E-3</v>
      </c>
      <c r="P1051" s="28">
        <f t="shared" si="236"/>
        <v>0</v>
      </c>
      <c r="Q1051" s="13">
        <f t="shared" si="237"/>
        <v>0</v>
      </c>
    </row>
    <row r="1052" spans="1:17" x14ac:dyDescent="0.25">
      <c r="A1052" s="9">
        <f t="shared" si="224"/>
        <v>38961</v>
      </c>
      <c r="B1052" s="18">
        <v>38979</v>
      </c>
      <c r="C1052" s="26">
        <v>92.688537597656193</v>
      </c>
      <c r="D1052" s="19">
        <v>49.268520355224602</v>
      </c>
      <c r="E1052" s="11">
        <f t="shared" si="229"/>
        <v>12</v>
      </c>
      <c r="F1052" s="28">
        <f t="shared" si="230"/>
        <v>-2.5005602231326605E-3</v>
      </c>
      <c r="G1052" s="28">
        <f t="shared" si="231"/>
        <v>1.1160149460909759E-2</v>
      </c>
      <c r="H1052" s="27">
        <f t="shared" si="225"/>
        <v>1</v>
      </c>
      <c r="I1052" s="27">
        <f t="shared" si="226"/>
        <v>0</v>
      </c>
      <c r="J1052" s="27">
        <f t="shared" si="227"/>
        <v>0</v>
      </c>
      <c r="K1052" s="28">
        <f t="shared" si="232"/>
        <v>0</v>
      </c>
      <c r="L1052" s="28">
        <f t="shared" si="233"/>
        <v>0</v>
      </c>
      <c r="M1052" s="28">
        <f t="shared" si="234"/>
        <v>0</v>
      </c>
      <c r="N1052" s="28">
        <f t="shared" si="235"/>
        <v>0</v>
      </c>
      <c r="O1052" s="28">
        <f t="shared" si="228"/>
        <v>-1.366070968404242E-2</v>
      </c>
      <c r="P1052" s="28">
        <f t="shared" si="236"/>
        <v>0</v>
      </c>
      <c r="Q1052" s="13">
        <f t="shared" si="237"/>
        <v>0</v>
      </c>
    </row>
    <row r="1053" spans="1:17" x14ac:dyDescent="0.25">
      <c r="A1053" s="9">
        <f t="shared" si="224"/>
        <v>38961</v>
      </c>
      <c r="B1053" s="18">
        <v>38980</v>
      </c>
      <c r="C1053" s="26">
        <v>93.180770874023395</v>
      </c>
      <c r="D1053" s="19">
        <v>49.341053009033203</v>
      </c>
      <c r="E1053" s="11">
        <f t="shared" si="229"/>
        <v>13</v>
      </c>
      <c r="F1053" s="28">
        <f t="shared" si="230"/>
        <v>5.2965648945167932E-3</v>
      </c>
      <c r="G1053" s="28">
        <f t="shared" si="231"/>
        <v>1.4711080154801142E-3</v>
      </c>
      <c r="H1053" s="27">
        <f t="shared" si="225"/>
        <v>1</v>
      </c>
      <c r="I1053" s="27">
        <f t="shared" si="226"/>
        <v>0</v>
      </c>
      <c r="J1053" s="27">
        <f t="shared" si="227"/>
        <v>0</v>
      </c>
      <c r="K1053" s="28">
        <f t="shared" si="232"/>
        <v>0</v>
      </c>
      <c r="L1053" s="28">
        <f t="shared" si="233"/>
        <v>0</v>
      </c>
      <c r="M1053" s="28">
        <f t="shared" si="234"/>
        <v>0</v>
      </c>
      <c r="N1053" s="28">
        <f t="shared" si="235"/>
        <v>0</v>
      </c>
      <c r="O1053" s="28">
        <f t="shared" si="228"/>
        <v>3.825456879036679E-3</v>
      </c>
      <c r="P1053" s="28">
        <f t="shared" si="236"/>
        <v>0</v>
      </c>
      <c r="Q1053" s="13">
        <f t="shared" si="237"/>
        <v>0</v>
      </c>
    </row>
    <row r="1054" spans="1:17" x14ac:dyDescent="0.25">
      <c r="A1054" s="9">
        <f t="shared" si="224"/>
        <v>38961</v>
      </c>
      <c r="B1054" s="18">
        <v>38981</v>
      </c>
      <c r="C1054" s="26">
        <v>92.730743408203097</v>
      </c>
      <c r="D1054" s="19">
        <v>49.793052673339801</v>
      </c>
      <c r="E1054" s="11">
        <f t="shared" si="229"/>
        <v>14</v>
      </c>
      <c r="F1054" s="28">
        <f t="shared" si="230"/>
        <v>-4.8413176187547839E-3</v>
      </c>
      <c r="G1054" s="28">
        <f t="shared" si="231"/>
        <v>9.1190169803966378E-3</v>
      </c>
      <c r="H1054" s="27">
        <f t="shared" si="225"/>
        <v>1</v>
      </c>
      <c r="I1054" s="27">
        <f t="shared" si="226"/>
        <v>0</v>
      </c>
      <c r="J1054" s="27">
        <f t="shared" si="227"/>
        <v>0</v>
      </c>
      <c r="K1054" s="28">
        <f t="shared" si="232"/>
        <v>0</v>
      </c>
      <c r="L1054" s="28">
        <f t="shared" si="233"/>
        <v>0</v>
      </c>
      <c r="M1054" s="28">
        <f t="shared" si="234"/>
        <v>0</v>
      </c>
      <c r="N1054" s="28">
        <f t="shared" si="235"/>
        <v>0</v>
      </c>
      <c r="O1054" s="28">
        <f t="shared" si="228"/>
        <v>-1.3960334599151421E-2</v>
      </c>
      <c r="P1054" s="28">
        <f t="shared" si="236"/>
        <v>0</v>
      </c>
      <c r="Q1054" s="13">
        <f t="shared" si="237"/>
        <v>0</v>
      </c>
    </row>
    <row r="1055" spans="1:17" x14ac:dyDescent="0.25">
      <c r="A1055" s="9">
        <f t="shared" si="224"/>
        <v>38961</v>
      </c>
      <c r="B1055" s="18">
        <v>38982</v>
      </c>
      <c r="C1055" s="26">
        <v>92.449462890625</v>
      </c>
      <c r="D1055" s="19">
        <v>50.03853225708</v>
      </c>
      <c r="E1055" s="11">
        <f t="shared" si="229"/>
        <v>15</v>
      </c>
      <c r="F1055" s="28">
        <f t="shared" si="230"/>
        <v>-3.0379136034703515E-3</v>
      </c>
      <c r="G1055" s="28">
        <f t="shared" si="231"/>
        <v>4.9178840277186078E-3</v>
      </c>
      <c r="H1055" s="27">
        <f t="shared" si="225"/>
        <v>1</v>
      </c>
      <c r="I1055" s="27">
        <f t="shared" si="226"/>
        <v>0</v>
      </c>
      <c r="J1055" s="27">
        <f t="shared" si="227"/>
        <v>0</v>
      </c>
      <c r="K1055" s="28">
        <f t="shared" si="232"/>
        <v>0</v>
      </c>
      <c r="L1055" s="28">
        <f t="shared" si="233"/>
        <v>0</v>
      </c>
      <c r="M1055" s="28">
        <f t="shared" si="234"/>
        <v>0</v>
      </c>
      <c r="N1055" s="28">
        <f t="shared" si="235"/>
        <v>0</v>
      </c>
      <c r="O1055" s="28">
        <f t="shared" si="228"/>
        <v>-7.9557976311889593E-3</v>
      </c>
      <c r="P1055" s="28">
        <f t="shared" si="236"/>
        <v>0</v>
      </c>
      <c r="Q1055" s="13">
        <f t="shared" si="237"/>
        <v>0</v>
      </c>
    </row>
    <row r="1056" spans="1:17" x14ac:dyDescent="0.25">
      <c r="A1056" s="9">
        <f t="shared" si="224"/>
        <v>38961</v>
      </c>
      <c r="B1056" s="18">
        <v>38985</v>
      </c>
      <c r="C1056" s="26">
        <v>93.159683227539006</v>
      </c>
      <c r="D1056" s="19">
        <v>50.390037536621001</v>
      </c>
      <c r="E1056" s="11">
        <f t="shared" si="229"/>
        <v>16</v>
      </c>
      <c r="F1056" s="28">
        <f t="shared" si="230"/>
        <v>7.6528966168267747E-3</v>
      </c>
      <c r="G1056" s="28">
        <f t="shared" si="231"/>
        <v>7.0001338390061792E-3</v>
      </c>
      <c r="H1056" s="27">
        <f t="shared" si="225"/>
        <v>0</v>
      </c>
      <c r="I1056" s="27">
        <f t="shared" si="226"/>
        <v>1</v>
      </c>
      <c r="J1056" s="27">
        <f t="shared" si="227"/>
        <v>0</v>
      </c>
      <c r="K1056" s="28">
        <f t="shared" si="232"/>
        <v>7.6528966168267747E-3</v>
      </c>
      <c r="L1056" s="28">
        <f t="shared" si="233"/>
        <v>7.0001338390061792E-3</v>
      </c>
      <c r="M1056" s="28">
        <f t="shared" si="234"/>
        <v>0</v>
      </c>
      <c r="N1056" s="28">
        <f t="shared" si="235"/>
        <v>0</v>
      </c>
      <c r="O1056" s="28">
        <f t="shared" si="228"/>
        <v>0</v>
      </c>
      <c r="P1056" s="28">
        <f t="shared" si="236"/>
        <v>6.5276277782059557E-4</v>
      </c>
      <c r="Q1056" s="13">
        <f t="shared" si="237"/>
        <v>0</v>
      </c>
    </row>
    <row r="1057" spans="1:17" x14ac:dyDescent="0.25">
      <c r="A1057" s="9">
        <f t="shared" si="224"/>
        <v>38961</v>
      </c>
      <c r="B1057" s="18">
        <v>38986</v>
      </c>
      <c r="C1057" s="26">
        <v>93.933204650878906</v>
      </c>
      <c r="D1057" s="19">
        <v>50.178012847900298</v>
      </c>
      <c r="E1057" s="11">
        <f t="shared" si="229"/>
        <v>17</v>
      </c>
      <c r="F1057" s="28">
        <f t="shared" si="230"/>
        <v>8.2688961568137698E-3</v>
      </c>
      <c r="G1057" s="28">
        <f t="shared" si="231"/>
        <v>-4.2165479403660829E-3</v>
      </c>
      <c r="H1057" s="27">
        <f t="shared" si="225"/>
        <v>0</v>
      </c>
      <c r="I1057" s="27">
        <f t="shared" si="226"/>
        <v>1</v>
      </c>
      <c r="J1057" s="27">
        <f t="shared" si="227"/>
        <v>0</v>
      </c>
      <c r="K1057" s="28">
        <f t="shared" si="232"/>
        <v>8.2688961568137698E-3</v>
      </c>
      <c r="L1057" s="28">
        <f t="shared" si="233"/>
        <v>-4.2165479403660829E-3</v>
      </c>
      <c r="M1057" s="28">
        <f t="shared" si="234"/>
        <v>0</v>
      </c>
      <c r="N1057" s="28">
        <f t="shared" si="235"/>
        <v>0</v>
      </c>
      <c r="O1057" s="28">
        <f t="shared" si="228"/>
        <v>0</v>
      </c>
      <c r="P1057" s="28">
        <f t="shared" si="236"/>
        <v>1.2485444097179853E-2</v>
      </c>
      <c r="Q1057" s="13">
        <f t="shared" si="237"/>
        <v>0</v>
      </c>
    </row>
    <row r="1058" spans="1:17" x14ac:dyDescent="0.25">
      <c r="A1058" s="9">
        <f t="shared" si="224"/>
        <v>38961</v>
      </c>
      <c r="B1058" s="18">
        <v>38987</v>
      </c>
      <c r="C1058" s="26">
        <v>94.045722961425696</v>
      </c>
      <c r="D1058" s="19">
        <v>50.032951354980398</v>
      </c>
      <c r="E1058" s="11">
        <f t="shared" si="229"/>
        <v>18</v>
      </c>
      <c r="F1058" s="28">
        <f t="shared" si="230"/>
        <v>1.1971376304125247E-3</v>
      </c>
      <c r="G1058" s="28">
        <f t="shared" si="231"/>
        <v>-2.8951242091347328E-3</v>
      </c>
      <c r="H1058" s="27">
        <f t="shared" si="225"/>
        <v>0</v>
      </c>
      <c r="I1058" s="27">
        <f t="shared" si="226"/>
        <v>1</v>
      </c>
      <c r="J1058" s="27">
        <f t="shared" si="227"/>
        <v>0</v>
      </c>
      <c r="K1058" s="28">
        <f t="shared" si="232"/>
        <v>1.1971376304125247E-3</v>
      </c>
      <c r="L1058" s="28">
        <f t="shared" si="233"/>
        <v>-2.8951242091347328E-3</v>
      </c>
      <c r="M1058" s="28">
        <f t="shared" si="234"/>
        <v>0</v>
      </c>
      <c r="N1058" s="28">
        <f t="shared" si="235"/>
        <v>0</v>
      </c>
      <c r="O1058" s="28">
        <f t="shared" si="228"/>
        <v>0</v>
      </c>
      <c r="P1058" s="28">
        <f t="shared" si="236"/>
        <v>4.0922618395472579E-3</v>
      </c>
      <c r="Q1058" s="13">
        <f t="shared" si="237"/>
        <v>0</v>
      </c>
    </row>
    <row r="1059" spans="1:17" x14ac:dyDescent="0.25">
      <c r="A1059" s="9">
        <f t="shared" si="224"/>
        <v>38961</v>
      </c>
      <c r="B1059" s="18">
        <v>38988</v>
      </c>
      <c r="C1059" s="26">
        <v>94.010551452636705</v>
      </c>
      <c r="D1059" s="19">
        <v>49.9492988586425</v>
      </c>
      <c r="E1059" s="11">
        <f t="shared" si="229"/>
        <v>19</v>
      </c>
      <c r="F1059" s="28">
        <f t="shared" si="230"/>
        <v>-3.7405302544316483E-4</v>
      </c>
      <c r="G1059" s="28">
        <f t="shared" si="231"/>
        <v>-1.6733473327259008E-3</v>
      </c>
      <c r="H1059" s="27">
        <f t="shared" si="225"/>
        <v>0</v>
      </c>
      <c r="I1059" s="27">
        <f t="shared" si="226"/>
        <v>1</v>
      </c>
      <c r="J1059" s="27">
        <f t="shared" si="227"/>
        <v>0</v>
      </c>
      <c r="K1059" s="28">
        <f t="shared" si="232"/>
        <v>-3.7405302544316483E-4</v>
      </c>
      <c r="L1059" s="28">
        <f t="shared" si="233"/>
        <v>-1.6733473327259008E-3</v>
      </c>
      <c r="M1059" s="28">
        <f t="shared" si="234"/>
        <v>0</v>
      </c>
      <c r="N1059" s="28">
        <f t="shared" si="235"/>
        <v>0</v>
      </c>
      <c r="O1059" s="28">
        <f t="shared" si="228"/>
        <v>0</v>
      </c>
      <c r="P1059" s="28">
        <f t="shared" si="236"/>
        <v>1.299294307282736E-3</v>
      </c>
      <c r="Q1059" s="13">
        <f t="shared" si="237"/>
        <v>0</v>
      </c>
    </row>
    <row r="1060" spans="1:17" x14ac:dyDescent="0.25">
      <c r="A1060" s="9">
        <f t="shared" si="224"/>
        <v>38961</v>
      </c>
      <c r="B1060" s="18">
        <v>38989</v>
      </c>
      <c r="C1060" s="26">
        <v>93.933204650878906</v>
      </c>
      <c r="D1060" s="19">
        <v>49.887882232666001</v>
      </c>
      <c r="E1060" s="11">
        <f t="shared" si="229"/>
        <v>20</v>
      </c>
      <c r="F1060" s="28">
        <f t="shared" si="230"/>
        <v>-8.2308460496939714E-4</v>
      </c>
      <c r="G1060" s="28">
        <f t="shared" si="231"/>
        <v>-1.2303358939523812E-3</v>
      </c>
      <c r="H1060" s="27">
        <f t="shared" si="225"/>
        <v>0</v>
      </c>
      <c r="I1060" s="27">
        <f t="shared" si="226"/>
        <v>1</v>
      </c>
      <c r="J1060" s="27">
        <f t="shared" si="227"/>
        <v>0</v>
      </c>
      <c r="K1060" s="28">
        <f t="shared" si="232"/>
        <v>-8.2308460496939714E-4</v>
      </c>
      <c r="L1060" s="28">
        <f t="shared" si="233"/>
        <v>-1.2303358939523812E-3</v>
      </c>
      <c r="M1060" s="28">
        <f t="shared" si="234"/>
        <v>0</v>
      </c>
      <c r="N1060" s="28">
        <f t="shared" si="235"/>
        <v>0</v>
      </c>
      <c r="O1060" s="28">
        <f t="shared" si="228"/>
        <v>0</v>
      </c>
      <c r="P1060" s="28">
        <f t="shared" si="236"/>
        <v>4.072512889829841E-4</v>
      </c>
      <c r="Q1060" s="13">
        <f t="shared" si="237"/>
        <v>0</v>
      </c>
    </row>
    <row r="1061" spans="1:17" x14ac:dyDescent="0.25">
      <c r="A1061" s="9">
        <f t="shared" si="224"/>
        <v>38991</v>
      </c>
      <c r="B1061" s="18">
        <v>38992</v>
      </c>
      <c r="C1061" s="26">
        <v>93.581626892089801</v>
      </c>
      <c r="D1061" s="19">
        <v>50.024578094482401</v>
      </c>
      <c r="E1061" s="11">
        <f t="shared" si="229"/>
        <v>1</v>
      </c>
      <c r="F1061" s="28">
        <f t="shared" si="230"/>
        <v>-3.7498705342161555E-3</v>
      </c>
      <c r="G1061" s="28">
        <f t="shared" si="231"/>
        <v>2.736314302747872E-3</v>
      </c>
      <c r="H1061" s="27">
        <f t="shared" si="225"/>
        <v>1</v>
      </c>
      <c r="I1061" s="27">
        <f t="shared" si="226"/>
        <v>0</v>
      </c>
      <c r="J1061" s="27">
        <f t="shared" si="227"/>
        <v>1</v>
      </c>
      <c r="K1061" s="28">
        <f t="shared" si="232"/>
        <v>0</v>
      </c>
      <c r="L1061" s="28">
        <f t="shared" si="233"/>
        <v>0</v>
      </c>
      <c r="M1061" s="28">
        <f t="shared" si="234"/>
        <v>-3.7498705342161555E-3</v>
      </c>
      <c r="N1061" s="28">
        <f t="shared" si="235"/>
        <v>2.736314302747872E-3</v>
      </c>
      <c r="O1061" s="28">
        <f t="shared" si="228"/>
        <v>-6.4861848369640275E-3</v>
      </c>
      <c r="P1061" s="28">
        <f t="shared" si="236"/>
        <v>0</v>
      </c>
      <c r="Q1061" s="13">
        <f t="shared" si="237"/>
        <v>-6.4861848369640275E-3</v>
      </c>
    </row>
    <row r="1062" spans="1:17" x14ac:dyDescent="0.25">
      <c r="A1062" s="9">
        <f t="shared" si="224"/>
        <v>38991</v>
      </c>
      <c r="B1062" s="18">
        <v>38993</v>
      </c>
      <c r="C1062" s="26">
        <v>93.778472900390597</v>
      </c>
      <c r="D1062" s="19">
        <v>49.957359313964801</v>
      </c>
      <c r="E1062" s="11">
        <f t="shared" si="229"/>
        <v>2</v>
      </c>
      <c r="F1062" s="28">
        <f t="shared" si="230"/>
        <v>2.1012593497390358E-3</v>
      </c>
      <c r="G1062" s="28">
        <f t="shared" si="231"/>
        <v>-1.3446186858856364E-3</v>
      </c>
      <c r="H1062" s="27">
        <f t="shared" si="225"/>
        <v>1</v>
      </c>
      <c r="I1062" s="27">
        <f t="shared" si="226"/>
        <v>0</v>
      </c>
      <c r="J1062" s="27">
        <f t="shared" si="227"/>
        <v>1</v>
      </c>
      <c r="K1062" s="28">
        <f t="shared" si="232"/>
        <v>0</v>
      </c>
      <c r="L1062" s="28">
        <f t="shared" si="233"/>
        <v>0</v>
      </c>
      <c r="M1062" s="28">
        <f t="shared" si="234"/>
        <v>2.1012593497390358E-3</v>
      </c>
      <c r="N1062" s="28">
        <f t="shared" si="235"/>
        <v>-1.3446186858856364E-3</v>
      </c>
      <c r="O1062" s="28">
        <f t="shared" si="228"/>
        <v>3.4458780356246719E-3</v>
      </c>
      <c r="P1062" s="28">
        <f t="shared" si="236"/>
        <v>0</v>
      </c>
      <c r="Q1062" s="13">
        <f t="shared" si="237"/>
        <v>3.4458780356246719E-3</v>
      </c>
    </row>
    <row r="1063" spans="1:17" x14ac:dyDescent="0.25">
      <c r="A1063" s="9">
        <f t="shared" si="224"/>
        <v>38991</v>
      </c>
      <c r="B1063" s="18">
        <v>38994</v>
      </c>
      <c r="C1063" s="26">
        <v>94.875473022460895</v>
      </c>
      <c r="D1063" s="19">
        <v>50.321460723876903</v>
      </c>
      <c r="E1063" s="11">
        <f t="shared" si="229"/>
        <v>3</v>
      </c>
      <c r="F1063" s="28">
        <f t="shared" si="230"/>
        <v>1.1629891770164453E-2</v>
      </c>
      <c r="G1063" s="28">
        <f t="shared" si="231"/>
        <v>7.261812809817224E-3</v>
      </c>
      <c r="H1063" s="27">
        <f t="shared" si="225"/>
        <v>1</v>
      </c>
      <c r="I1063" s="27">
        <f t="shared" si="226"/>
        <v>0</v>
      </c>
      <c r="J1063" s="27">
        <f t="shared" si="227"/>
        <v>1</v>
      </c>
      <c r="K1063" s="28">
        <f t="shared" si="232"/>
        <v>0</v>
      </c>
      <c r="L1063" s="28">
        <f t="shared" si="233"/>
        <v>0</v>
      </c>
      <c r="M1063" s="28">
        <f t="shared" si="234"/>
        <v>1.1629891770164453E-2</v>
      </c>
      <c r="N1063" s="28">
        <f t="shared" si="235"/>
        <v>7.261812809817224E-3</v>
      </c>
      <c r="O1063" s="28">
        <f t="shared" si="228"/>
        <v>4.3680789603472289E-3</v>
      </c>
      <c r="P1063" s="28">
        <f t="shared" si="236"/>
        <v>0</v>
      </c>
      <c r="Q1063" s="13">
        <f t="shared" si="237"/>
        <v>4.3680789603472289E-3</v>
      </c>
    </row>
    <row r="1064" spans="1:17" x14ac:dyDescent="0.25">
      <c r="A1064" s="9">
        <f t="shared" si="224"/>
        <v>38991</v>
      </c>
      <c r="B1064" s="18">
        <v>38995</v>
      </c>
      <c r="C1064" s="26">
        <v>95.058334350585895</v>
      </c>
      <c r="D1064" s="19">
        <v>49.968544006347599</v>
      </c>
      <c r="E1064" s="11">
        <f t="shared" si="229"/>
        <v>4</v>
      </c>
      <c r="F1064" s="28">
        <f t="shared" si="230"/>
        <v>1.9255274998489003E-3</v>
      </c>
      <c r="G1064" s="28">
        <f t="shared" si="231"/>
        <v>-7.0379530886064542E-3</v>
      </c>
      <c r="H1064" s="27">
        <f t="shared" si="225"/>
        <v>1</v>
      </c>
      <c r="I1064" s="27">
        <f t="shared" si="226"/>
        <v>0</v>
      </c>
      <c r="J1064" s="27">
        <f t="shared" si="227"/>
        <v>1</v>
      </c>
      <c r="K1064" s="28">
        <f t="shared" si="232"/>
        <v>0</v>
      </c>
      <c r="L1064" s="28">
        <f t="shared" si="233"/>
        <v>0</v>
      </c>
      <c r="M1064" s="28">
        <f t="shared" si="234"/>
        <v>1.9255274998489003E-3</v>
      </c>
      <c r="N1064" s="28">
        <f t="shared" si="235"/>
        <v>-7.0379530886064542E-3</v>
      </c>
      <c r="O1064" s="28">
        <f t="shared" si="228"/>
        <v>8.963480588455355E-3</v>
      </c>
      <c r="P1064" s="28">
        <f t="shared" si="236"/>
        <v>0</v>
      </c>
      <c r="Q1064" s="13">
        <f t="shared" si="237"/>
        <v>8.963480588455355E-3</v>
      </c>
    </row>
    <row r="1065" spans="1:17" x14ac:dyDescent="0.25">
      <c r="A1065" s="9">
        <f t="shared" si="224"/>
        <v>38991</v>
      </c>
      <c r="B1065" s="18">
        <v>38996</v>
      </c>
      <c r="C1065" s="26">
        <v>94.938781738281193</v>
      </c>
      <c r="D1065" s="19">
        <v>49.447582244872997</v>
      </c>
      <c r="E1065" s="11">
        <f t="shared" si="229"/>
        <v>5</v>
      </c>
      <c r="F1065" s="28">
        <f t="shared" si="230"/>
        <v>-1.2584678182920249E-3</v>
      </c>
      <c r="G1065" s="28">
        <f t="shared" si="231"/>
        <v>-1.0480523627440119E-2</v>
      </c>
      <c r="H1065" s="27">
        <f t="shared" si="225"/>
        <v>1</v>
      </c>
      <c r="I1065" s="27">
        <f t="shared" si="226"/>
        <v>0</v>
      </c>
      <c r="J1065" s="27">
        <f t="shared" si="227"/>
        <v>1</v>
      </c>
      <c r="K1065" s="28">
        <f t="shared" si="232"/>
        <v>0</v>
      </c>
      <c r="L1065" s="28">
        <f t="shared" si="233"/>
        <v>0</v>
      </c>
      <c r="M1065" s="28">
        <f t="shared" si="234"/>
        <v>-1.2584678182920249E-3</v>
      </c>
      <c r="N1065" s="28">
        <f t="shared" si="235"/>
        <v>-1.0480523627440119E-2</v>
      </c>
      <c r="O1065" s="28">
        <f t="shared" si="228"/>
        <v>9.2220558091480938E-3</v>
      </c>
      <c r="P1065" s="28">
        <f t="shared" si="236"/>
        <v>0</v>
      </c>
      <c r="Q1065" s="13">
        <f t="shared" si="237"/>
        <v>9.2220558091480938E-3</v>
      </c>
    </row>
    <row r="1066" spans="1:17" x14ac:dyDescent="0.25">
      <c r="A1066" s="9">
        <f t="shared" si="224"/>
        <v>38991</v>
      </c>
      <c r="B1066" s="18">
        <v>38999</v>
      </c>
      <c r="C1066" s="26">
        <v>94.995010375976506</v>
      </c>
      <c r="D1066" s="19">
        <v>49.582012176513601</v>
      </c>
      <c r="E1066" s="11">
        <f t="shared" si="229"/>
        <v>6</v>
      </c>
      <c r="F1066" s="28">
        <f t="shared" si="230"/>
        <v>5.9208673414103195E-4</v>
      </c>
      <c r="G1066" s="28">
        <f t="shared" si="231"/>
        <v>2.7149462743715144E-3</v>
      </c>
      <c r="H1066" s="27">
        <f t="shared" si="225"/>
        <v>1</v>
      </c>
      <c r="I1066" s="27">
        <f t="shared" si="226"/>
        <v>0</v>
      </c>
      <c r="J1066" s="27">
        <f t="shared" si="227"/>
        <v>0</v>
      </c>
      <c r="K1066" s="28">
        <f t="shared" si="232"/>
        <v>0</v>
      </c>
      <c r="L1066" s="28">
        <f t="shared" si="233"/>
        <v>0</v>
      </c>
      <c r="M1066" s="28">
        <f t="shared" si="234"/>
        <v>0</v>
      </c>
      <c r="N1066" s="28">
        <f t="shared" si="235"/>
        <v>0</v>
      </c>
      <c r="O1066" s="28">
        <f t="shared" si="228"/>
        <v>-2.1228595402304823E-3</v>
      </c>
      <c r="P1066" s="28">
        <f t="shared" si="236"/>
        <v>0</v>
      </c>
      <c r="Q1066" s="13">
        <f t="shared" si="237"/>
        <v>0</v>
      </c>
    </row>
    <row r="1067" spans="1:17" x14ac:dyDescent="0.25">
      <c r="A1067" s="9">
        <f t="shared" si="224"/>
        <v>38991</v>
      </c>
      <c r="B1067" s="18">
        <v>39000</v>
      </c>
      <c r="C1067" s="26">
        <v>95.121612548828097</v>
      </c>
      <c r="D1067" s="19">
        <v>49.189884185791001</v>
      </c>
      <c r="E1067" s="11">
        <f t="shared" si="229"/>
        <v>7</v>
      </c>
      <c r="F1067" s="28">
        <f t="shared" si="230"/>
        <v>1.3318371599253917E-3</v>
      </c>
      <c r="G1067" s="28">
        <f t="shared" si="231"/>
        <v>-7.9401138444851211E-3</v>
      </c>
      <c r="H1067" s="27">
        <f t="shared" si="225"/>
        <v>1</v>
      </c>
      <c r="I1067" s="27">
        <f t="shared" si="226"/>
        <v>0</v>
      </c>
      <c r="J1067" s="27">
        <f t="shared" si="227"/>
        <v>0</v>
      </c>
      <c r="K1067" s="28">
        <f t="shared" si="232"/>
        <v>0</v>
      </c>
      <c r="L1067" s="28">
        <f t="shared" si="233"/>
        <v>0</v>
      </c>
      <c r="M1067" s="28">
        <f t="shared" si="234"/>
        <v>0</v>
      </c>
      <c r="N1067" s="28">
        <f t="shared" si="235"/>
        <v>0</v>
      </c>
      <c r="O1067" s="28">
        <f t="shared" si="228"/>
        <v>9.2719510044105124E-3</v>
      </c>
      <c r="P1067" s="28">
        <f t="shared" si="236"/>
        <v>0</v>
      </c>
      <c r="Q1067" s="13">
        <f t="shared" si="237"/>
        <v>0</v>
      </c>
    </row>
    <row r="1068" spans="1:17" x14ac:dyDescent="0.25">
      <c r="A1068" s="9">
        <f t="shared" si="224"/>
        <v>38991</v>
      </c>
      <c r="B1068" s="18">
        <v>39001</v>
      </c>
      <c r="C1068" s="26">
        <v>95.009094238281193</v>
      </c>
      <c r="D1068" s="19">
        <v>49.044189453125</v>
      </c>
      <c r="E1068" s="11">
        <f t="shared" si="229"/>
        <v>8</v>
      </c>
      <c r="F1068" s="28">
        <f t="shared" si="230"/>
        <v>-1.1835891801349854E-3</v>
      </c>
      <c r="G1068" s="28">
        <f t="shared" si="231"/>
        <v>-2.966279094357835E-3</v>
      </c>
      <c r="H1068" s="27">
        <f t="shared" si="225"/>
        <v>1</v>
      </c>
      <c r="I1068" s="27">
        <f t="shared" si="226"/>
        <v>0</v>
      </c>
      <c r="J1068" s="27">
        <f t="shared" si="227"/>
        <v>0</v>
      </c>
      <c r="K1068" s="28">
        <f t="shared" si="232"/>
        <v>0</v>
      </c>
      <c r="L1068" s="28">
        <f t="shared" si="233"/>
        <v>0</v>
      </c>
      <c r="M1068" s="28">
        <f t="shared" si="234"/>
        <v>0</v>
      </c>
      <c r="N1068" s="28">
        <f t="shared" si="235"/>
        <v>0</v>
      </c>
      <c r="O1068" s="28">
        <f t="shared" si="228"/>
        <v>1.7826899142228496E-3</v>
      </c>
      <c r="P1068" s="28">
        <f t="shared" si="236"/>
        <v>0</v>
      </c>
      <c r="Q1068" s="13">
        <f t="shared" si="237"/>
        <v>0</v>
      </c>
    </row>
    <row r="1069" spans="1:17" x14ac:dyDescent="0.25">
      <c r="A1069" s="9">
        <f t="shared" si="224"/>
        <v>38991</v>
      </c>
      <c r="B1069" s="18">
        <v>39002</v>
      </c>
      <c r="C1069" s="26">
        <v>95.831817626953097</v>
      </c>
      <c r="D1069" s="19">
        <v>49.072254180908203</v>
      </c>
      <c r="E1069" s="11">
        <f t="shared" si="229"/>
        <v>9</v>
      </c>
      <c r="F1069" s="28">
        <f t="shared" si="230"/>
        <v>8.6221395348018547E-3</v>
      </c>
      <c r="G1069" s="28">
        <f t="shared" si="231"/>
        <v>5.7206982864694818E-4</v>
      </c>
      <c r="H1069" s="27">
        <f t="shared" si="225"/>
        <v>1</v>
      </c>
      <c r="I1069" s="27">
        <f t="shared" si="226"/>
        <v>0</v>
      </c>
      <c r="J1069" s="27">
        <f t="shared" si="227"/>
        <v>0</v>
      </c>
      <c r="K1069" s="28">
        <f t="shared" si="232"/>
        <v>0</v>
      </c>
      <c r="L1069" s="28">
        <f t="shared" si="233"/>
        <v>0</v>
      </c>
      <c r="M1069" s="28">
        <f t="shared" si="234"/>
        <v>0</v>
      </c>
      <c r="N1069" s="28">
        <f t="shared" si="235"/>
        <v>0</v>
      </c>
      <c r="O1069" s="28">
        <f t="shared" si="228"/>
        <v>8.0500697061549071E-3</v>
      </c>
      <c r="P1069" s="28">
        <f t="shared" si="236"/>
        <v>0</v>
      </c>
      <c r="Q1069" s="13">
        <f t="shared" si="237"/>
        <v>0</v>
      </c>
    </row>
    <row r="1070" spans="1:17" x14ac:dyDescent="0.25">
      <c r="A1070" s="9">
        <f t="shared" si="224"/>
        <v>38991</v>
      </c>
      <c r="B1070" s="18">
        <v>39003</v>
      </c>
      <c r="C1070" s="26">
        <v>96.077934265136705</v>
      </c>
      <c r="D1070" s="19">
        <v>48.825809478759702</v>
      </c>
      <c r="E1070" s="11">
        <f t="shared" si="229"/>
        <v>10</v>
      </c>
      <c r="F1070" s="28">
        <f t="shared" si="230"/>
        <v>2.5649220082555398E-3</v>
      </c>
      <c r="G1070" s="28">
        <f t="shared" si="231"/>
        <v>-5.0347313015106799E-3</v>
      </c>
      <c r="H1070" s="27">
        <f t="shared" si="225"/>
        <v>1</v>
      </c>
      <c r="I1070" s="27">
        <f t="shared" si="226"/>
        <v>0</v>
      </c>
      <c r="J1070" s="27">
        <f t="shared" si="227"/>
        <v>0</v>
      </c>
      <c r="K1070" s="28">
        <f t="shared" si="232"/>
        <v>0</v>
      </c>
      <c r="L1070" s="28">
        <f t="shared" si="233"/>
        <v>0</v>
      </c>
      <c r="M1070" s="28">
        <f t="shared" si="234"/>
        <v>0</v>
      </c>
      <c r="N1070" s="28">
        <f t="shared" si="235"/>
        <v>0</v>
      </c>
      <c r="O1070" s="28">
        <f t="shared" si="228"/>
        <v>7.5996533097662192E-3</v>
      </c>
      <c r="P1070" s="28">
        <f t="shared" si="236"/>
        <v>0</v>
      </c>
      <c r="Q1070" s="13">
        <f t="shared" si="237"/>
        <v>0</v>
      </c>
    </row>
    <row r="1071" spans="1:17" x14ac:dyDescent="0.25">
      <c r="A1071" s="9">
        <f t="shared" si="224"/>
        <v>38991</v>
      </c>
      <c r="B1071" s="18">
        <v>39006</v>
      </c>
      <c r="C1071" s="26">
        <v>96.225639343261705</v>
      </c>
      <c r="D1071" s="19">
        <v>49.044189453125</v>
      </c>
      <c r="E1071" s="11">
        <f t="shared" si="229"/>
        <v>11</v>
      </c>
      <c r="F1071" s="28">
        <f t="shared" si="230"/>
        <v>1.5361660150118508E-3</v>
      </c>
      <c r="G1071" s="28">
        <f t="shared" si="231"/>
        <v>4.4626614728637045E-3</v>
      </c>
      <c r="H1071" s="27">
        <f t="shared" si="225"/>
        <v>1</v>
      </c>
      <c r="I1071" s="27">
        <f t="shared" si="226"/>
        <v>0</v>
      </c>
      <c r="J1071" s="27">
        <f t="shared" si="227"/>
        <v>0</v>
      </c>
      <c r="K1071" s="28">
        <f t="shared" si="232"/>
        <v>0</v>
      </c>
      <c r="L1071" s="28">
        <f t="shared" si="233"/>
        <v>0</v>
      </c>
      <c r="M1071" s="28">
        <f t="shared" si="234"/>
        <v>0</v>
      </c>
      <c r="N1071" s="28">
        <f t="shared" si="235"/>
        <v>0</v>
      </c>
      <c r="O1071" s="28">
        <f t="shared" si="228"/>
        <v>-2.926495457851854E-3</v>
      </c>
      <c r="P1071" s="28">
        <f t="shared" si="236"/>
        <v>0</v>
      </c>
      <c r="Q1071" s="13">
        <f t="shared" si="237"/>
        <v>0</v>
      </c>
    </row>
    <row r="1072" spans="1:17" x14ac:dyDescent="0.25">
      <c r="A1072" s="9">
        <f t="shared" si="224"/>
        <v>38991</v>
      </c>
      <c r="B1072" s="18">
        <v>39007</v>
      </c>
      <c r="C1072" s="26">
        <v>95.923248291015597</v>
      </c>
      <c r="D1072" s="19">
        <v>49.083427429199197</v>
      </c>
      <c r="E1072" s="11">
        <f t="shared" si="229"/>
        <v>12</v>
      </c>
      <c r="F1072" s="28">
        <f t="shared" si="230"/>
        <v>-3.1474686698111012E-3</v>
      </c>
      <c r="G1072" s="28">
        <f t="shared" si="231"/>
        <v>7.9973364099011879E-4</v>
      </c>
      <c r="H1072" s="27">
        <f t="shared" si="225"/>
        <v>1</v>
      </c>
      <c r="I1072" s="27">
        <f t="shared" si="226"/>
        <v>0</v>
      </c>
      <c r="J1072" s="27">
        <f t="shared" si="227"/>
        <v>0</v>
      </c>
      <c r="K1072" s="28">
        <f t="shared" si="232"/>
        <v>0</v>
      </c>
      <c r="L1072" s="28">
        <f t="shared" si="233"/>
        <v>0</v>
      </c>
      <c r="M1072" s="28">
        <f t="shared" si="234"/>
        <v>0</v>
      </c>
      <c r="N1072" s="28">
        <f t="shared" si="235"/>
        <v>0</v>
      </c>
      <c r="O1072" s="28">
        <f t="shared" si="228"/>
        <v>-3.9472023108012202E-3</v>
      </c>
      <c r="P1072" s="28">
        <f t="shared" si="236"/>
        <v>0</v>
      </c>
      <c r="Q1072" s="13">
        <f t="shared" si="237"/>
        <v>0</v>
      </c>
    </row>
    <row r="1073" spans="1:17" x14ac:dyDescent="0.25">
      <c r="A1073" s="9">
        <f t="shared" si="224"/>
        <v>38991</v>
      </c>
      <c r="B1073" s="18">
        <v>39008</v>
      </c>
      <c r="C1073" s="26">
        <v>96.049827575683594</v>
      </c>
      <c r="D1073" s="19">
        <v>49.184310913085902</v>
      </c>
      <c r="E1073" s="11">
        <f t="shared" si="229"/>
        <v>13</v>
      </c>
      <c r="F1073" s="28">
        <f t="shared" si="230"/>
        <v>1.3187193301996811E-3</v>
      </c>
      <c r="G1073" s="28">
        <f t="shared" si="231"/>
        <v>2.0532378383887736E-3</v>
      </c>
      <c r="H1073" s="27">
        <f t="shared" si="225"/>
        <v>1</v>
      </c>
      <c r="I1073" s="27">
        <f t="shared" si="226"/>
        <v>0</v>
      </c>
      <c r="J1073" s="27">
        <f t="shared" si="227"/>
        <v>0</v>
      </c>
      <c r="K1073" s="28">
        <f t="shared" si="232"/>
        <v>0</v>
      </c>
      <c r="L1073" s="28">
        <f t="shared" si="233"/>
        <v>0</v>
      </c>
      <c r="M1073" s="28">
        <f t="shared" si="234"/>
        <v>0</v>
      </c>
      <c r="N1073" s="28">
        <f t="shared" si="235"/>
        <v>0</v>
      </c>
      <c r="O1073" s="28">
        <f t="shared" si="228"/>
        <v>-7.3451850818909256E-4</v>
      </c>
      <c r="P1073" s="28">
        <f t="shared" si="236"/>
        <v>0</v>
      </c>
      <c r="Q1073" s="13">
        <f t="shared" si="237"/>
        <v>0</v>
      </c>
    </row>
    <row r="1074" spans="1:17" x14ac:dyDescent="0.25">
      <c r="A1074" s="9">
        <f t="shared" si="224"/>
        <v>38991</v>
      </c>
      <c r="B1074" s="18">
        <v>39009</v>
      </c>
      <c r="C1074" s="26">
        <v>96.204498291015597</v>
      </c>
      <c r="D1074" s="19">
        <v>49.094654083251903</v>
      </c>
      <c r="E1074" s="11">
        <f t="shared" si="229"/>
        <v>14</v>
      </c>
      <c r="F1074" s="28">
        <f t="shared" si="230"/>
        <v>1.6090222990232316E-3</v>
      </c>
      <c r="G1074" s="28">
        <f t="shared" si="231"/>
        <v>-1.824538032307975E-3</v>
      </c>
      <c r="H1074" s="27">
        <f t="shared" si="225"/>
        <v>1</v>
      </c>
      <c r="I1074" s="27">
        <f t="shared" si="226"/>
        <v>0</v>
      </c>
      <c r="J1074" s="27">
        <f t="shared" si="227"/>
        <v>0</v>
      </c>
      <c r="K1074" s="28">
        <f t="shared" si="232"/>
        <v>0</v>
      </c>
      <c r="L1074" s="28">
        <f t="shared" si="233"/>
        <v>0</v>
      </c>
      <c r="M1074" s="28">
        <f t="shared" si="234"/>
        <v>0</v>
      </c>
      <c r="N1074" s="28">
        <f t="shared" si="235"/>
        <v>0</v>
      </c>
      <c r="O1074" s="28">
        <f t="shared" si="228"/>
        <v>3.4335603313312068E-3</v>
      </c>
      <c r="P1074" s="28">
        <f t="shared" si="236"/>
        <v>0</v>
      </c>
      <c r="Q1074" s="13">
        <f t="shared" si="237"/>
        <v>0</v>
      </c>
    </row>
    <row r="1075" spans="1:17" x14ac:dyDescent="0.25">
      <c r="A1075" s="9">
        <f t="shared" si="224"/>
        <v>38991</v>
      </c>
      <c r="B1075" s="18">
        <v>39010</v>
      </c>
      <c r="C1075" s="26">
        <v>96.225639343261705</v>
      </c>
      <c r="D1075" s="19">
        <v>49.044189453125</v>
      </c>
      <c r="E1075" s="11">
        <f t="shared" si="229"/>
        <v>15</v>
      </c>
      <c r="F1075" s="28">
        <f t="shared" si="230"/>
        <v>2.1972704058794904E-4</v>
      </c>
      <c r="G1075" s="28">
        <f t="shared" si="231"/>
        <v>-1.0284334470709781E-3</v>
      </c>
      <c r="H1075" s="27">
        <f t="shared" si="225"/>
        <v>1</v>
      </c>
      <c r="I1075" s="27">
        <f t="shared" si="226"/>
        <v>0</v>
      </c>
      <c r="J1075" s="27">
        <f t="shared" si="227"/>
        <v>0</v>
      </c>
      <c r="K1075" s="28">
        <f t="shared" si="232"/>
        <v>0</v>
      </c>
      <c r="L1075" s="28">
        <f t="shared" si="233"/>
        <v>0</v>
      </c>
      <c r="M1075" s="28">
        <f t="shared" si="234"/>
        <v>0</v>
      </c>
      <c r="N1075" s="28">
        <f t="shared" si="235"/>
        <v>0</v>
      </c>
      <c r="O1075" s="28">
        <f t="shared" si="228"/>
        <v>1.2481604876589272E-3</v>
      </c>
      <c r="P1075" s="28">
        <f t="shared" si="236"/>
        <v>0</v>
      </c>
      <c r="Q1075" s="13">
        <f t="shared" si="237"/>
        <v>0</v>
      </c>
    </row>
    <row r="1076" spans="1:17" x14ac:dyDescent="0.25">
      <c r="A1076" s="9">
        <f t="shared" si="224"/>
        <v>38991</v>
      </c>
      <c r="B1076" s="18">
        <v>39013</v>
      </c>
      <c r="C1076" s="26">
        <v>96.668647766113196</v>
      </c>
      <c r="D1076" s="19">
        <v>48.848190307617102</v>
      </c>
      <c r="E1076" s="11">
        <f t="shared" si="229"/>
        <v>16</v>
      </c>
      <c r="F1076" s="28">
        <f t="shared" si="230"/>
        <v>4.5932848337023966E-3</v>
      </c>
      <c r="G1076" s="28">
        <f t="shared" si="231"/>
        <v>-4.0043853851014725E-3</v>
      </c>
      <c r="H1076" s="27">
        <f t="shared" si="225"/>
        <v>0</v>
      </c>
      <c r="I1076" s="27">
        <f t="shared" si="226"/>
        <v>1</v>
      </c>
      <c r="J1076" s="27">
        <f t="shared" si="227"/>
        <v>0</v>
      </c>
      <c r="K1076" s="28">
        <f t="shared" si="232"/>
        <v>4.5932848337023966E-3</v>
      </c>
      <c r="L1076" s="28">
        <f t="shared" si="233"/>
        <v>-4.0043853851014725E-3</v>
      </c>
      <c r="M1076" s="28">
        <f t="shared" si="234"/>
        <v>0</v>
      </c>
      <c r="N1076" s="28">
        <f t="shared" si="235"/>
        <v>0</v>
      </c>
      <c r="O1076" s="28">
        <f t="shared" si="228"/>
        <v>0</v>
      </c>
      <c r="P1076" s="28">
        <f t="shared" si="236"/>
        <v>8.5976702188038691E-3</v>
      </c>
      <c r="Q1076" s="13">
        <f t="shared" si="237"/>
        <v>0</v>
      </c>
    </row>
    <row r="1077" spans="1:17" x14ac:dyDescent="0.25">
      <c r="A1077" s="9">
        <f t="shared" si="224"/>
        <v>38991</v>
      </c>
      <c r="B1077" s="18">
        <v>39014</v>
      </c>
      <c r="C1077" s="26">
        <v>96.956970214843693</v>
      </c>
      <c r="D1077" s="19">
        <v>48.848190307617102</v>
      </c>
      <c r="E1077" s="11">
        <f t="shared" si="229"/>
        <v>17</v>
      </c>
      <c r="F1077" s="28">
        <f t="shared" si="230"/>
        <v>2.9781458139657648E-3</v>
      </c>
      <c r="G1077" s="28">
        <f t="shared" si="231"/>
        <v>0</v>
      </c>
      <c r="H1077" s="27">
        <f t="shared" si="225"/>
        <v>0</v>
      </c>
      <c r="I1077" s="27">
        <f t="shared" si="226"/>
        <v>1</v>
      </c>
      <c r="J1077" s="27">
        <f t="shared" si="227"/>
        <v>0</v>
      </c>
      <c r="K1077" s="28">
        <f t="shared" si="232"/>
        <v>2.9781458139657648E-3</v>
      </c>
      <c r="L1077" s="28">
        <f t="shared" si="233"/>
        <v>0</v>
      </c>
      <c r="M1077" s="28">
        <f t="shared" si="234"/>
        <v>0</v>
      </c>
      <c r="N1077" s="28">
        <f t="shared" si="235"/>
        <v>0</v>
      </c>
      <c r="O1077" s="28">
        <f t="shared" si="228"/>
        <v>0</v>
      </c>
      <c r="P1077" s="28">
        <f t="shared" si="236"/>
        <v>2.9781458139657648E-3</v>
      </c>
      <c r="Q1077" s="13">
        <f t="shared" si="237"/>
        <v>0</v>
      </c>
    </row>
    <row r="1078" spans="1:17" x14ac:dyDescent="0.25">
      <c r="A1078" s="9">
        <f t="shared" si="224"/>
        <v>38991</v>
      </c>
      <c r="B1078" s="18">
        <v>39015</v>
      </c>
      <c r="C1078" s="26">
        <v>97.287452697753906</v>
      </c>
      <c r="D1078" s="19">
        <v>49.234695434570298</v>
      </c>
      <c r="E1078" s="11">
        <f t="shared" si="229"/>
        <v>18</v>
      </c>
      <c r="F1078" s="28">
        <f t="shared" si="230"/>
        <v>3.4027520258766027E-3</v>
      </c>
      <c r="G1078" s="28">
        <f t="shared" si="231"/>
        <v>7.8812348278084893E-3</v>
      </c>
      <c r="H1078" s="27">
        <f t="shared" si="225"/>
        <v>0</v>
      </c>
      <c r="I1078" s="27">
        <f t="shared" si="226"/>
        <v>1</v>
      </c>
      <c r="J1078" s="27">
        <f t="shared" si="227"/>
        <v>0</v>
      </c>
      <c r="K1078" s="28">
        <f t="shared" si="232"/>
        <v>3.4027520258766027E-3</v>
      </c>
      <c r="L1078" s="28">
        <f t="shared" si="233"/>
        <v>7.8812348278084893E-3</v>
      </c>
      <c r="M1078" s="28">
        <f t="shared" si="234"/>
        <v>0</v>
      </c>
      <c r="N1078" s="28">
        <f t="shared" si="235"/>
        <v>0</v>
      </c>
      <c r="O1078" s="28">
        <f t="shared" si="228"/>
        <v>0</v>
      </c>
      <c r="P1078" s="28">
        <f t="shared" si="236"/>
        <v>-4.4784828019318861E-3</v>
      </c>
      <c r="Q1078" s="13">
        <f t="shared" si="237"/>
        <v>0</v>
      </c>
    </row>
    <row r="1079" spans="1:17" x14ac:dyDescent="0.25">
      <c r="A1079" s="9">
        <f t="shared" si="224"/>
        <v>38991</v>
      </c>
      <c r="B1079" s="18">
        <v>39016</v>
      </c>
      <c r="C1079" s="26">
        <v>97.589828491210895</v>
      </c>
      <c r="D1079" s="19">
        <v>49.554008483886697</v>
      </c>
      <c r="E1079" s="11">
        <f t="shared" si="229"/>
        <v>19</v>
      </c>
      <c r="F1079" s="28">
        <f t="shared" si="230"/>
        <v>3.1032456351202482E-3</v>
      </c>
      <c r="G1079" s="28">
        <f t="shared" si="231"/>
        <v>6.4645885345549891E-3</v>
      </c>
      <c r="H1079" s="27">
        <f t="shared" si="225"/>
        <v>0</v>
      </c>
      <c r="I1079" s="27">
        <f t="shared" si="226"/>
        <v>1</v>
      </c>
      <c r="J1079" s="27">
        <f t="shared" si="227"/>
        <v>0</v>
      </c>
      <c r="K1079" s="28">
        <f t="shared" si="232"/>
        <v>3.1032456351202482E-3</v>
      </c>
      <c r="L1079" s="28">
        <f t="shared" si="233"/>
        <v>6.4645885345549891E-3</v>
      </c>
      <c r="M1079" s="28">
        <f t="shared" si="234"/>
        <v>0</v>
      </c>
      <c r="N1079" s="28">
        <f t="shared" si="235"/>
        <v>0</v>
      </c>
      <c r="O1079" s="28">
        <f t="shared" si="228"/>
        <v>0</v>
      </c>
      <c r="P1079" s="28">
        <f t="shared" si="236"/>
        <v>-3.3613428994347409E-3</v>
      </c>
      <c r="Q1079" s="13">
        <f t="shared" si="237"/>
        <v>0</v>
      </c>
    </row>
    <row r="1080" spans="1:17" x14ac:dyDescent="0.25">
      <c r="A1080" s="9">
        <f t="shared" si="224"/>
        <v>38991</v>
      </c>
      <c r="B1080" s="18">
        <v>39017</v>
      </c>
      <c r="C1080" s="26">
        <v>96.978065490722599</v>
      </c>
      <c r="D1080" s="19">
        <v>49.783695220947202</v>
      </c>
      <c r="E1080" s="11">
        <f t="shared" si="229"/>
        <v>20</v>
      </c>
      <c r="F1080" s="28">
        <f t="shared" si="230"/>
        <v>-6.2884477388246889E-3</v>
      </c>
      <c r="G1080" s="28">
        <f t="shared" si="231"/>
        <v>4.624369958457321E-3</v>
      </c>
      <c r="H1080" s="27">
        <f t="shared" si="225"/>
        <v>0</v>
      </c>
      <c r="I1080" s="27">
        <f t="shared" si="226"/>
        <v>1</v>
      </c>
      <c r="J1080" s="27">
        <f t="shared" si="227"/>
        <v>0</v>
      </c>
      <c r="K1080" s="28">
        <f t="shared" si="232"/>
        <v>-6.2884477388246889E-3</v>
      </c>
      <c r="L1080" s="28">
        <f t="shared" si="233"/>
        <v>4.624369958457321E-3</v>
      </c>
      <c r="M1080" s="28">
        <f t="shared" si="234"/>
        <v>0</v>
      </c>
      <c r="N1080" s="28">
        <f t="shared" si="235"/>
        <v>0</v>
      </c>
      <c r="O1080" s="28">
        <f t="shared" si="228"/>
        <v>0</v>
      </c>
      <c r="P1080" s="28">
        <f t="shared" si="236"/>
        <v>-1.091281769728201E-2</v>
      </c>
      <c r="Q1080" s="13">
        <f t="shared" si="237"/>
        <v>0</v>
      </c>
    </row>
    <row r="1081" spans="1:17" x14ac:dyDescent="0.25">
      <c r="A1081" s="9">
        <f t="shared" si="224"/>
        <v>38991</v>
      </c>
      <c r="B1081" s="18">
        <v>39020</v>
      </c>
      <c r="C1081" s="26">
        <v>96.90771484375</v>
      </c>
      <c r="D1081" s="19">
        <v>49.923774719238203</v>
      </c>
      <c r="E1081" s="11">
        <f t="shared" si="229"/>
        <v>21</v>
      </c>
      <c r="F1081" s="28">
        <f t="shared" si="230"/>
        <v>-7.2569169269272153E-4</v>
      </c>
      <c r="G1081" s="28">
        <f t="shared" si="231"/>
        <v>2.8098113518700853E-3</v>
      </c>
      <c r="H1081" s="27">
        <f t="shared" si="225"/>
        <v>0</v>
      </c>
      <c r="I1081" s="27">
        <f t="shared" si="226"/>
        <v>1</v>
      </c>
      <c r="J1081" s="27">
        <f t="shared" si="227"/>
        <v>0</v>
      </c>
      <c r="K1081" s="28">
        <f t="shared" si="232"/>
        <v>-7.2569169269272153E-4</v>
      </c>
      <c r="L1081" s="28">
        <f t="shared" si="233"/>
        <v>2.8098113518700853E-3</v>
      </c>
      <c r="M1081" s="28">
        <f t="shared" si="234"/>
        <v>0</v>
      </c>
      <c r="N1081" s="28">
        <f t="shared" si="235"/>
        <v>0</v>
      </c>
      <c r="O1081" s="28">
        <f t="shared" si="228"/>
        <v>0</v>
      </c>
      <c r="P1081" s="28">
        <f t="shared" si="236"/>
        <v>-3.5355030445628067E-3</v>
      </c>
      <c r="Q1081" s="13">
        <f t="shared" si="237"/>
        <v>0</v>
      </c>
    </row>
    <row r="1082" spans="1:17" x14ac:dyDescent="0.25">
      <c r="A1082" s="9">
        <f t="shared" si="224"/>
        <v>38991</v>
      </c>
      <c r="B1082" s="18">
        <v>39021</v>
      </c>
      <c r="C1082" s="26">
        <v>96.893661499023395</v>
      </c>
      <c r="D1082" s="19">
        <v>50.310283660888601</v>
      </c>
      <c r="E1082" s="11">
        <f t="shared" si="229"/>
        <v>22</v>
      </c>
      <c r="F1082" s="28">
        <f t="shared" si="230"/>
        <v>-1.4502832762528384E-4</v>
      </c>
      <c r="G1082" s="28">
        <f t="shared" si="231"/>
        <v>7.7121661760595015E-3</v>
      </c>
      <c r="H1082" s="27">
        <f t="shared" si="225"/>
        <v>0</v>
      </c>
      <c r="I1082" s="27">
        <f t="shared" si="226"/>
        <v>1</v>
      </c>
      <c r="J1082" s="27">
        <f t="shared" si="227"/>
        <v>0</v>
      </c>
      <c r="K1082" s="28">
        <f t="shared" si="232"/>
        <v>-1.4502832762528384E-4</v>
      </c>
      <c r="L1082" s="28">
        <f t="shared" si="233"/>
        <v>7.7121661760595015E-3</v>
      </c>
      <c r="M1082" s="28">
        <f t="shared" si="234"/>
        <v>0</v>
      </c>
      <c r="N1082" s="28">
        <f t="shared" si="235"/>
        <v>0</v>
      </c>
      <c r="O1082" s="28">
        <f t="shared" si="228"/>
        <v>0</v>
      </c>
      <c r="P1082" s="28">
        <f t="shared" si="236"/>
        <v>-7.8571945036847862E-3</v>
      </c>
      <c r="Q1082" s="13">
        <f t="shared" si="237"/>
        <v>0</v>
      </c>
    </row>
    <row r="1083" spans="1:17" x14ac:dyDescent="0.25">
      <c r="A1083" s="9">
        <f t="shared" si="224"/>
        <v>39022</v>
      </c>
      <c r="B1083" s="18">
        <v>39022</v>
      </c>
      <c r="C1083" s="26">
        <v>96.239669799804602</v>
      </c>
      <c r="D1083" s="19">
        <v>50.588577270507798</v>
      </c>
      <c r="E1083" s="11">
        <f t="shared" si="229"/>
        <v>1</v>
      </c>
      <c r="F1083" s="28">
        <f t="shared" si="230"/>
        <v>-6.7724632977450407E-3</v>
      </c>
      <c r="G1083" s="28">
        <f t="shared" si="231"/>
        <v>5.516302419009707E-3</v>
      </c>
      <c r="H1083" s="27">
        <f t="shared" si="225"/>
        <v>1</v>
      </c>
      <c r="I1083" s="27">
        <f t="shared" si="226"/>
        <v>0</v>
      </c>
      <c r="J1083" s="27">
        <f t="shared" si="227"/>
        <v>1</v>
      </c>
      <c r="K1083" s="28">
        <f t="shared" si="232"/>
        <v>0</v>
      </c>
      <c r="L1083" s="28">
        <f t="shared" si="233"/>
        <v>0</v>
      </c>
      <c r="M1083" s="28">
        <f t="shared" si="234"/>
        <v>-6.7724632977450407E-3</v>
      </c>
      <c r="N1083" s="28">
        <f t="shared" si="235"/>
        <v>5.516302419009707E-3</v>
      </c>
      <c r="O1083" s="28">
        <f t="shared" si="228"/>
        <v>-1.2288765716754748E-2</v>
      </c>
      <c r="P1083" s="28">
        <f t="shared" si="236"/>
        <v>0</v>
      </c>
      <c r="Q1083" s="13">
        <f t="shared" si="237"/>
        <v>-1.2288765716754748E-2</v>
      </c>
    </row>
    <row r="1084" spans="1:17" x14ac:dyDescent="0.25">
      <c r="A1084" s="9">
        <f t="shared" si="224"/>
        <v>39022</v>
      </c>
      <c r="B1084" s="18">
        <v>39023</v>
      </c>
      <c r="C1084" s="26">
        <v>96.183418273925696</v>
      </c>
      <c r="D1084" s="19">
        <v>50.380542755126903</v>
      </c>
      <c r="E1084" s="11">
        <f t="shared" si="229"/>
        <v>2</v>
      </c>
      <c r="F1084" s="28">
        <f t="shared" si="230"/>
        <v>-5.8466505287286716E-4</v>
      </c>
      <c r="G1084" s="28">
        <f t="shared" si="231"/>
        <v>-4.1207610744449933E-3</v>
      </c>
      <c r="H1084" s="27">
        <f t="shared" si="225"/>
        <v>1</v>
      </c>
      <c r="I1084" s="27">
        <f t="shared" si="226"/>
        <v>0</v>
      </c>
      <c r="J1084" s="27">
        <f t="shared" si="227"/>
        <v>1</v>
      </c>
      <c r="K1084" s="28">
        <f t="shared" si="232"/>
        <v>0</v>
      </c>
      <c r="L1084" s="28">
        <f t="shared" si="233"/>
        <v>0</v>
      </c>
      <c r="M1084" s="28">
        <f t="shared" si="234"/>
        <v>-5.8466505287286716E-4</v>
      </c>
      <c r="N1084" s="28">
        <f t="shared" si="235"/>
        <v>-4.1207610744449933E-3</v>
      </c>
      <c r="O1084" s="28">
        <f t="shared" si="228"/>
        <v>3.5360960215721259E-3</v>
      </c>
      <c r="P1084" s="28">
        <f t="shared" si="236"/>
        <v>0</v>
      </c>
      <c r="Q1084" s="13">
        <f t="shared" si="237"/>
        <v>3.5360960215721259E-3</v>
      </c>
    </row>
    <row r="1085" spans="1:17" x14ac:dyDescent="0.25">
      <c r="A1085" s="9">
        <f t="shared" si="224"/>
        <v>39022</v>
      </c>
      <c r="B1085" s="18">
        <v>39024</v>
      </c>
      <c r="C1085" s="26">
        <v>96.014678955078097</v>
      </c>
      <c r="D1085" s="19">
        <v>49.784477233886697</v>
      </c>
      <c r="E1085" s="11">
        <f t="shared" si="229"/>
        <v>3</v>
      </c>
      <c r="F1085" s="28">
        <f t="shared" si="230"/>
        <v>-1.7558900388133529E-3</v>
      </c>
      <c r="G1085" s="28">
        <f t="shared" si="231"/>
        <v>-1.1901810781841961E-2</v>
      </c>
      <c r="H1085" s="27">
        <f t="shared" si="225"/>
        <v>1</v>
      </c>
      <c r="I1085" s="27">
        <f t="shared" si="226"/>
        <v>0</v>
      </c>
      <c r="J1085" s="27">
        <f t="shared" si="227"/>
        <v>1</v>
      </c>
      <c r="K1085" s="28">
        <f t="shared" si="232"/>
        <v>0</v>
      </c>
      <c r="L1085" s="28">
        <f t="shared" si="233"/>
        <v>0</v>
      </c>
      <c r="M1085" s="28">
        <f t="shared" si="234"/>
        <v>-1.7558900388133529E-3</v>
      </c>
      <c r="N1085" s="28">
        <f t="shared" si="235"/>
        <v>-1.1901810781841961E-2</v>
      </c>
      <c r="O1085" s="28">
        <f t="shared" si="228"/>
        <v>1.0145920743028608E-2</v>
      </c>
      <c r="P1085" s="28">
        <f t="shared" si="236"/>
        <v>0</v>
      </c>
      <c r="Q1085" s="13">
        <f t="shared" si="237"/>
        <v>1.0145920743028608E-2</v>
      </c>
    </row>
    <row r="1086" spans="1:17" x14ac:dyDescent="0.25">
      <c r="A1086" s="9">
        <f t="shared" si="224"/>
        <v>39022</v>
      </c>
      <c r="B1086" s="18">
        <v>39027</v>
      </c>
      <c r="C1086" s="26">
        <v>97.097595214843693</v>
      </c>
      <c r="D1086" s="19">
        <v>49.930694580078097</v>
      </c>
      <c r="E1086" s="11">
        <f t="shared" si="229"/>
        <v>4</v>
      </c>
      <c r="F1086" s="28">
        <f t="shared" si="230"/>
        <v>1.1215523362071706E-2</v>
      </c>
      <c r="G1086" s="28">
        <f t="shared" si="231"/>
        <v>2.9327021822179006E-3</v>
      </c>
      <c r="H1086" s="27">
        <f t="shared" si="225"/>
        <v>1</v>
      </c>
      <c r="I1086" s="27">
        <f t="shared" si="226"/>
        <v>0</v>
      </c>
      <c r="J1086" s="27">
        <f t="shared" si="227"/>
        <v>1</v>
      </c>
      <c r="K1086" s="28">
        <f t="shared" si="232"/>
        <v>0</v>
      </c>
      <c r="L1086" s="28">
        <f t="shared" si="233"/>
        <v>0</v>
      </c>
      <c r="M1086" s="28">
        <f t="shared" si="234"/>
        <v>1.1215523362071706E-2</v>
      </c>
      <c r="N1086" s="28">
        <f t="shared" si="235"/>
        <v>2.9327021822179006E-3</v>
      </c>
      <c r="O1086" s="28">
        <f t="shared" si="228"/>
        <v>8.2828211798538047E-3</v>
      </c>
      <c r="P1086" s="28">
        <f t="shared" si="236"/>
        <v>0</v>
      </c>
      <c r="Q1086" s="13">
        <f t="shared" si="237"/>
        <v>8.2828211798538047E-3</v>
      </c>
    </row>
    <row r="1087" spans="1:17" x14ac:dyDescent="0.25">
      <c r="A1087" s="9">
        <f t="shared" si="224"/>
        <v>39022</v>
      </c>
      <c r="B1087" s="18">
        <v>39028</v>
      </c>
      <c r="C1087" s="26">
        <v>97.470230102539006</v>
      </c>
      <c r="D1087" s="19">
        <v>50.161251068115199</v>
      </c>
      <c r="E1087" s="11">
        <f t="shared" si="229"/>
        <v>5</v>
      </c>
      <c r="F1087" s="28">
        <f t="shared" si="230"/>
        <v>3.830390175684548E-3</v>
      </c>
      <c r="G1087" s="28">
        <f t="shared" si="231"/>
        <v>4.6069020701464541E-3</v>
      </c>
      <c r="H1087" s="27">
        <f t="shared" si="225"/>
        <v>1</v>
      </c>
      <c r="I1087" s="27">
        <f t="shared" si="226"/>
        <v>0</v>
      </c>
      <c r="J1087" s="27">
        <f t="shared" si="227"/>
        <v>1</v>
      </c>
      <c r="K1087" s="28">
        <f t="shared" si="232"/>
        <v>0</v>
      </c>
      <c r="L1087" s="28">
        <f t="shared" si="233"/>
        <v>0</v>
      </c>
      <c r="M1087" s="28">
        <f t="shared" si="234"/>
        <v>3.830390175684548E-3</v>
      </c>
      <c r="N1087" s="28">
        <f t="shared" si="235"/>
        <v>4.6069020701464541E-3</v>
      </c>
      <c r="O1087" s="28">
        <f t="shared" si="228"/>
        <v>-7.7651189446190615E-4</v>
      </c>
      <c r="P1087" s="28">
        <f t="shared" si="236"/>
        <v>0</v>
      </c>
      <c r="Q1087" s="13">
        <f t="shared" si="237"/>
        <v>-7.7651189446190615E-4</v>
      </c>
    </row>
    <row r="1088" spans="1:17" x14ac:dyDescent="0.25">
      <c r="A1088" s="9">
        <f t="shared" si="224"/>
        <v>39022</v>
      </c>
      <c r="B1088" s="18">
        <v>39029</v>
      </c>
      <c r="C1088" s="26">
        <v>97.681228637695298</v>
      </c>
      <c r="D1088" s="19">
        <v>50.3412055969238</v>
      </c>
      <c r="E1088" s="11">
        <f t="shared" si="229"/>
        <v>6</v>
      </c>
      <c r="F1088" s="28">
        <f t="shared" si="230"/>
        <v>2.162408815569861E-3</v>
      </c>
      <c r="G1088" s="28">
        <f t="shared" si="231"/>
        <v>3.5811009421190237E-3</v>
      </c>
      <c r="H1088" s="27">
        <f t="shared" si="225"/>
        <v>1</v>
      </c>
      <c r="I1088" s="27">
        <f t="shared" si="226"/>
        <v>0</v>
      </c>
      <c r="J1088" s="27">
        <f t="shared" si="227"/>
        <v>0</v>
      </c>
      <c r="K1088" s="28">
        <f t="shared" si="232"/>
        <v>0</v>
      </c>
      <c r="L1088" s="28">
        <f t="shared" si="233"/>
        <v>0</v>
      </c>
      <c r="M1088" s="28">
        <f t="shared" si="234"/>
        <v>0</v>
      </c>
      <c r="N1088" s="28">
        <f t="shared" si="235"/>
        <v>0</v>
      </c>
      <c r="O1088" s="28">
        <f t="shared" si="228"/>
        <v>-1.4186921265491627E-3</v>
      </c>
      <c r="P1088" s="28">
        <f t="shared" si="236"/>
        <v>0</v>
      </c>
      <c r="Q1088" s="13">
        <f t="shared" si="237"/>
        <v>0</v>
      </c>
    </row>
    <row r="1089" spans="1:17" x14ac:dyDescent="0.25">
      <c r="A1089" s="9">
        <f t="shared" si="224"/>
        <v>39022</v>
      </c>
      <c r="B1089" s="18">
        <v>39030</v>
      </c>
      <c r="C1089" s="26">
        <v>97.167907714843693</v>
      </c>
      <c r="D1089" s="19">
        <v>50.313095092773402</v>
      </c>
      <c r="E1089" s="11">
        <f t="shared" si="229"/>
        <v>7</v>
      </c>
      <c r="F1089" s="28">
        <f t="shared" si="230"/>
        <v>-5.2689185079986571E-3</v>
      </c>
      <c r="G1089" s="28">
        <f t="shared" si="231"/>
        <v>-5.5855546536244137E-4</v>
      </c>
      <c r="H1089" s="27">
        <f t="shared" si="225"/>
        <v>1</v>
      </c>
      <c r="I1089" s="27">
        <f t="shared" si="226"/>
        <v>0</v>
      </c>
      <c r="J1089" s="27">
        <f t="shared" si="227"/>
        <v>0</v>
      </c>
      <c r="K1089" s="28">
        <f t="shared" si="232"/>
        <v>0</v>
      </c>
      <c r="L1089" s="28">
        <f t="shared" si="233"/>
        <v>0</v>
      </c>
      <c r="M1089" s="28">
        <f t="shared" si="234"/>
        <v>0</v>
      </c>
      <c r="N1089" s="28">
        <f t="shared" si="235"/>
        <v>0</v>
      </c>
      <c r="O1089" s="28">
        <f t="shared" si="228"/>
        <v>-4.7103630426362161E-3</v>
      </c>
      <c r="P1089" s="28">
        <f t="shared" si="236"/>
        <v>0</v>
      </c>
      <c r="Q1089" s="13">
        <f t="shared" si="237"/>
        <v>0</v>
      </c>
    </row>
    <row r="1090" spans="1:17" x14ac:dyDescent="0.25">
      <c r="A1090" s="9">
        <f t="shared" si="224"/>
        <v>39022</v>
      </c>
      <c r="B1090" s="18">
        <v>39031</v>
      </c>
      <c r="C1090" s="26">
        <v>97.210090637207003</v>
      </c>
      <c r="D1090" s="19">
        <v>50.5323677062988</v>
      </c>
      <c r="E1090" s="11">
        <f t="shared" si="229"/>
        <v>8</v>
      </c>
      <c r="F1090" s="28">
        <f t="shared" si="230"/>
        <v>4.3402981184236574E-4</v>
      </c>
      <c r="G1090" s="28">
        <f t="shared" si="231"/>
        <v>4.3486926034515105E-3</v>
      </c>
      <c r="H1090" s="27">
        <f t="shared" si="225"/>
        <v>1</v>
      </c>
      <c r="I1090" s="27">
        <f t="shared" si="226"/>
        <v>0</v>
      </c>
      <c r="J1090" s="27">
        <f t="shared" si="227"/>
        <v>0</v>
      </c>
      <c r="K1090" s="28">
        <f t="shared" si="232"/>
        <v>0</v>
      </c>
      <c r="L1090" s="28">
        <f t="shared" si="233"/>
        <v>0</v>
      </c>
      <c r="M1090" s="28">
        <f t="shared" si="234"/>
        <v>0</v>
      </c>
      <c r="N1090" s="28">
        <f t="shared" si="235"/>
        <v>0</v>
      </c>
      <c r="O1090" s="28">
        <f t="shared" si="228"/>
        <v>-3.9146627916091447E-3</v>
      </c>
      <c r="P1090" s="28">
        <f t="shared" si="236"/>
        <v>0</v>
      </c>
      <c r="Q1090" s="13">
        <f t="shared" si="237"/>
        <v>0</v>
      </c>
    </row>
    <row r="1091" spans="1:17" x14ac:dyDescent="0.25">
      <c r="A1091" s="9">
        <f t="shared" si="224"/>
        <v>39022</v>
      </c>
      <c r="B1091" s="18">
        <v>39034</v>
      </c>
      <c r="C1091" s="26">
        <v>97.449157714843693</v>
      </c>
      <c r="D1091" s="19">
        <v>50.521152496337798</v>
      </c>
      <c r="E1091" s="11">
        <f t="shared" si="229"/>
        <v>9</v>
      </c>
      <c r="F1091" s="28">
        <f t="shared" si="230"/>
        <v>2.4562634434903644E-3</v>
      </c>
      <c r="G1091" s="28">
        <f t="shared" si="231"/>
        <v>-2.2196574616220252E-4</v>
      </c>
      <c r="H1091" s="27">
        <f t="shared" si="225"/>
        <v>1</v>
      </c>
      <c r="I1091" s="27">
        <f t="shared" si="226"/>
        <v>0</v>
      </c>
      <c r="J1091" s="27">
        <f t="shared" si="227"/>
        <v>0</v>
      </c>
      <c r="K1091" s="28">
        <f t="shared" si="232"/>
        <v>0</v>
      </c>
      <c r="L1091" s="28">
        <f t="shared" si="233"/>
        <v>0</v>
      </c>
      <c r="M1091" s="28">
        <f t="shared" si="234"/>
        <v>0</v>
      </c>
      <c r="N1091" s="28">
        <f t="shared" si="235"/>
        <v>0</v>
      </c>
      <c r="O1091" s="28">
        <f t="shared" si="228"/>
        <v>2.6782291896525669E-3</v>
      </c>
      <c r="P1091" s="28">
        <f t="shared" si="236"/>
        <v>0</v>
      </c>
      <c r="Q1091" s="13">
        <f t="shared" si="237"/>
        <v>0</v>
      </c>
    </row>
    <row r="1092" spans="1:17" x14ac:dyDescent="0.25">
      <c r="A1092" s="9">
        <f t="shared" si="224"/>
        <v>39022</v>
      </c>
      <c r="B1092" s="18">
        <v>39035</v>
      </c>
      <c r="C1092" s="26">
        <v>98.180511474609304</v>
      </c>
      <c r="D1092" s="19">
        <v>50.717967987060497</v>
      </c>
      <c r="E1092" s="11">
        <f t="shared" si="229"/>
        <v>10</v>
      </c>
      <c r="F1092" s="28">
        <f t="shared" si="230"/>
        <v>7.4769555147609131E-3</v>
      </c>
      <c r="G1092" s="28">
        <f t="shared" si="231"/>
        <v>3.8881360827923372E-3</v>
      </c>
      <c r="H1092" s="27">
        <f t="shared" si="225"/>
        <v>1</v>
      </c>
      <c r="I1092" s="27">
        <f t="shared" si="226"/>
        <v>0</v>
      </c>
      <c r="J1092" s="27">
        <f t="shared" si="227"/>
        <v>0</v>
      </c>
      <c r="K1092" s="28">
        <f t="shared" si="232"/>
        <v>0</v>
      </c>
      <c r="L1092" s="28">
        <f t="shared" si="233"/>
        <v>0</v>
      </c>
      <c r="M1092" s="28">
        <f t="shared" si="234"/>
        <v>0</v>
      </c>
      <c r="N1092" s="28">
        <f t="shared" si="235"/>
        <v>0</v>
      </c>
      <c r="O1092" s="28">
        <f t="shared" si="228"/>
        <v>3.588819431968576E-3</v>
      </c>
      <c r="P1092" s="28">
        <f t="shared" si="236"/>
        <v>0</v>
      </c>
      <c r="Q1092" s="13">
        <f t="shared" si="237"/>
        <v>0</v>
      </c>
    </row>
    <row r="1093" spans="1:17" x14ac:dyDescent="0.25">
      <c r="A1093" s="9">
        <f t="shared" si="224"/>
        <v>39022</v>
      </c>
      <c r="B1093" s="18">
        <v>39036</v>
      </c>
      <c r="C1093" s="26">
        <v>98.461799621582003</v>
      </c>
      <c r="D1093" s="19">
        <v>50.526779174804602</v>
      </c>
      <c r="E1093" s="11">
        <f t="shared" si="229"/>
        <v>11</v>
      </c>
      <c r="F1093" s="28">
        <f t="shared" si="230"/>
        <v>2.8609136788774422E-3</v>
      </c>
      <c r="G1093" s="28">
        <f t="shared" si="231"/>
        <v>-3.7767695584198548E-3</v>
      </c>
      <c r="H1093" s="27">
        <f t="shared" si="225"/>
        <v>1</v>
      </c>
      <c r="I1093" s="27">
        <f t="shared" si="226"/>
        <v>0</v>
      </c>
      <c r="J1093" s="27">
        <f t="shared" si="227"/>
        <v>0</v>
      </c>
      <c r="K1093" s="28">
        <f t="shared" si="232"/>
        <v>0</v>
      </c>
      <c r="L1093" s="28">
        <f t="shared" si="233"/>
        <v>0</v>
      </c>
      <c r="M1093" s="28">
        <f t="shared" si="234"/>
        <v>0</v>
      </c>
      <c r="N1093" s="28">
        <f t="shared" si="235"/>
        <v>0</v>
      </c>
      <c r="O1093" s="28">
        <f t="shared" si="228"/>
        <v>6.6376832372972965E-3</v>
      </c>
      <c r="P1093" s="28">
        <f t="shared" si="236"/>
        <v>0</v>
      </c>
      <c r="Q1093" s="13">
        <f t="shared" si="237"/>
        <v>0</v>
      </c>
    </row>
    <row r="1094" spans="1:17" x14ac:dyDescent="0.25">
      <c r="A1094" s="9">
        <f t="shared" si="224"/>
        <v>39022</v>
      </c>
      <c r="B1094" s="18">
        <v>39037</v>
      </c>
      <c r="C1094" s="26">
        <v>98.714958190917898</v>
      </c>
      <c r="D1094" s="19">
        <v>50.296176910400298</v>
      </c>
      <c r="E1094" s="11">
        <f t="shared" si="229"/>
        <v>12</v>
      </c>
      <c r="F1094" s="28">
        <f t="shared" si="230"/>
        <v>2.5678351875788219E-3</v>
      </c>
      <c r="G1094" s="28">
        <f t="shared" si="231"/>
        <v>-4.5744079617340257E-3</v>
      </c>
      <c r="H1094" s="27">
        <f t="shared" si="225"/>
        <v>1</v>
      </c>
      <c r="I1094" s="27">
        <f t="shared" si="226"/>
        <v>0</v>
      </c>
      <c r="J1094" s="27">
        <f t="shared" si="227"/>
        <v>0</v>
      </c>
      <c r="K1094" s="28">
        <f t="shared" si="232"/>
        <v>0</v>
      </c>
      <c r="L1094" s="28">
        <f t="shared" si="233"/>
        <v>0</v>
      </c>
      <c r="M1094" s="28">
        <f t="shared" si="234"/>
        <v>0</v>
      </c>
      <c r="N1094" s="28">
        <f t="shared" si="235"/>
        <v>0</v>
      </c>
      <c r="O1094" s="28">
        <f t="shared" si="228"/>
        <v>7.1422431493128481E-3</v>
      </c>
      <c r="P1094" s="28">
        <f t="shared" si="236"/>
        <v>0</v>
      </c>
      <c r="Q1094" s="13">
        <f t="shared" si="237"/>
        <v>0</v>
      </c>
    </row>
    <row r="1095" spans="1:17" x14ac:dyDescent="0.25">
      <c r="A1095" s="9">
        <f t="shared" si="224"/>
        <v>39022</v>
      </c>
      <c r="B1095" s="18">
        <v>39038</v>
      </c>
      <c r="C1095" s="26">
        <v>98.743057250976506</v>
      </c>
      <c r="D1095" s="19">
        <v>50.582981109619098</v>
      </c>
      <c r="E1095" s="11">
        <f t="shared" si="229"/>
        <v>13</v>
      </c>
      <c r="F1095" s="28">
        <f t="shared" si="230"/>
        <v>2.8460794752142556E-4</v>
      </c>
      <c r="G1095" s="28">
        <f t="shared" si="231"/>
        <v>5.6861095510690957E-3</v>
      </c>
      <c r="H1095" s="27">
        <f t="shared" si="225"/>
        <v>1</v>
      </c>
      <c r="I1095" s="27">
        <f t="shared" si="226"/>
        <v>0</v>
      </c>
      <c r="J1095" s="27">
        <f t="shared" si="227"/>
        <v>0</v>
      </c>
      <c r="K1095" s="28">
        <f t="shared" si="232"/>
        <v>0</v>
      </c>
      <c r="L1095" s="28">
        <f t="shared" si="233"/>
        <v>0</v>
      </c>
      <c r="M1095" s="28">
        <f t="shared" si="234"/>
        <v>0</v>
      </c>
      <c r="N1095" s="28">
        <f t="shared" si="235"/>
        <v>0</v>
      </c>
      <c r="O1095" s="28">
        <f t="shared" si="228"/>
        <v>-5.4015016035476697E-3</v>
      </c>
      <c r="P1095" s="28">
        <f t="shared" si="236"/>
        <v>0</v>
      </c>
      <c r="Q1095" s="13">
        <f t="shared" si="237"/>
        <v>0</v>
      </c>
    </row>
    <row r="1096" spans="1:17" x14ac:dyDescent="0.25">
      <c r="A1096" s="9">
        <f t="shared" si="224"/>
        <v>39022</v>
      </c>
      <c r="B1096" s="18">
        <v>39041</v>
      </c>
      <c r="C1096" s="26">
        <v>98.799308776855398</v>
      </c>
      <c r="D1096" s="19">
        <v>50.6617431640625</v>
      </c>
      <c r="E1096" s="11">
        <f t="shared" si="229"/>
        <v>14</v>
      </c>
      <c r="F1096" s="28">
        <f t="shared" si="230"/>
        <v>5.6951355327364088E-4</v>
      </c>
      <c r="G1096" s="28">
        <f t="shared" si="231"/>
        <v>1.555875052196857E-3</v>
      </c>
      <c r="H1096" s="27">
        <f t="shared" si="225"/>
        <v>1</v>
      </c>
      <c r="I1096" s="27">
        <f t="shared" si="226"/>
        <v>0</v>
      </c>
      <c r="J1096" s="27">
        <f t="shared" si="227"/>
        <v>0</v>
      </c>
      <c r="K1096" s="28">
        <f t="shared" si="232"/>
        <v>0</v>
      </c>
      <c r="L1096" s="28">
        <f t="shared" si="233"/>
        <v>0</v>
      </c>
      <c r="M1096" s="28">
        <f t="shared" si="234"/>
        <v>0</v>
      </c>
      <c r="N1096" s="28">
        <f t="shared" si="235"/>
        <v>0</v>
      </c>
      <c r="O1096" s="28">
        <f t="shared" si="228"/>
        <v>-9.8636149892321616E-4</v>
      </c>
      <c r="P1096" s="28">
        <f t="shared" si="236"/>
        <v>0</v>
      </c>
      <c r="Q1096" s="13">
        <f t="shared" si="237"/>
        <v>0</v>
      </c>
    </row>
    <row r="1097" spans="1:17" x14ac:dyDescent="0.25">
      <c r="A1097" s="9">
        <f t="shared" si="224"/>
        <v>39022</v>
      </c>
      <c r="B1097" s="18">
        <v>39042</v>
      </c>
      <c r="C1097" s="26">
        <v>98.897781372070298</v>
      </c>
      <c r="D1097" s="19">
        <v>50.785427093505803</v>
      </c>
      <c r="E1097" s="11">
        <f t="shared" si="229"/>
        <v>15</v>
      </c>
      <c r="F1097" s="28">
        <f t="shared" si="230"/>
        <v>9.9619679059993792E-4</v>
      </c>
      <c r="G1097" s="28">
        <f t="shared" si="231"/>
        <v>2.4383921288715503E-3</v>
      </c>
      <c r="H1097" s="27">
        <f t="shared" si="225"/>
        <v>1</v>
      </c>
      <c r="I1097" s="27">
        <f t="shared" si="226"/>
        <v>0</v>
      </c>
      <c r="J1097" s="27">
        <f t="shared" si="227"/>
        <v>0</v>
      </c>
      <c r="K1097" s="28">
        <f t="shared" si="232"/>
        <v>0</v>
      </c>
      <c r="L1097" s="28">
        <f t="shared" si="233"/>
        <v>0</v>
      </c>
      <c r="M1097" s="28">
        <f t="shared" si="234"/>
        <v>0</v>
      </c>
      <c r="N1097" s="28">
        <f t="shared" si="235"/>
        <v>0</v>
      </c>
      <c r="O1097" s="28">
        <f t="shared" si="228"/>
        <v>-1.4421953382716124E-3</v>
      </c>
      <c r="P1097" s="28">
        <f t="shared" si="236"/>
        <v>0</v>
      </c>
      <c r="Q1097" s="13">
        <f t="shared" si="237"/>
        <v>0</v>
      </c>
    </row>
    <row r="1098" spans="1:17" x14ac:dyDescent="0.25">
      <c r="A1098" s="9">
        <f t="shared" ref="A1098:A1161" si="238">DATE(YEAR(B1098),MONTH(B1098),1)</f>
        <v>39022</v>
      </c>
      <c r="B1098" s="18">
        <v>39043</v>
      </c>
      <c r="C1098" s="26">
        <v>99.0947265625</v>
      </c>
      <c r="D1098" s="19">
        <v>50.869804382324197</v>
      </c>
      <c r="E1098" s="11">
        <f t="shared" si="229"/>
        <v>16</v>
      </c>
      <c r="F1098" s="28">
        <f t="shared" si="230"/>
        <v>1.9894212911382974E-3</v>
      </c>
      <c r="G1098" s="28">
        <f t="shared" si="231"/>
        <v>1.6600681926710961E-3</v>
      </c>
      <c r="H1098" s="27">
        <f t="shared" ref="H1098:H1161" si="239">IF(E1098&lt;=$B$4,1,0)</f>
        <v>0</v>
      </c>
      <c r="I1098" s="27">
        <f t="shared" ref="I1098:I1161" si="240">IF(E1098&gt;$B$4,1,0)</f>
        <v>1</v>
      </c>
      <c r="J1098" s="27">
        <f t="shared" ref="J1098:J1161" si="241">IF(E1098&lt;=$B$5,1,0)</f>
        <v>0</v>
      </c>
      <c r="K1098" s="28">
        <f t="shared" si="232"/>
        <v>1.9894212911382974E-3</v>
      </c>
      <c r="L1098" s="28">
        <f t="shared" si="233"/>
        <v>1.6600681926710961E-3</v>
      </c>
      <c r="M1098" s="28">
        <f t="shared" si="234"/>
        <v>0</v>
      </c>
      <c r="N1098" s="28">
        <f t="shared" si="235"/>
        <v>0</v>
      </c>
      <c r="O1098" s="28">
        <f t="shared" ref="O1098:O1161" si="242">(F1098-G1098)*H1098</f>
        <v>0</v>
      </c>
      <c r="P1098" s="28">
        <f t="shared" si="236"/>
        <v>3.293530984672013E-4</v>
      </c>
      <c r="Q1098" s="13">
        <f t="shared" si="237"/>
        <v>0</v>
      </c>
    </row>
    <row r="1099" spans="1:17" x14ac:dyDescent="0.25">
      <c r="A1099" s="9">
        <f t="shared" si="238"/>
        <v>39022</v>
      </c>
      <c r="B1099" s="18">
        <v>39045</v>
      </c>
      <c r="C1099" s="26">
        <v>98.693885803222599</v>
      </c>
      <c r="D1099" s="19">
        <v>50.959789276122997</v>
      </c>
      <c r="E1099" s="11">
        <f t="shared" ref="E1099:E1162" si="243">IF(MONTH(B1099)&lt;&gt;MONTH(B1098),1,E1098+1)</f>
        <v>17</v>
      </c>
      <c r="F1099" s="28">
        <f t="shared" ref="F1099:F1162" si="244">LN(C1099/C1098)</f>
        <v>-4.0532293872348468E-3</v>
      </c>
      <c r="G1099" s="28">
        <f t="shared" ref="G1099:G1162" si="245">LN(D1099/D1098)</f>
        <v>1.7673627869609966E-3</v>
      </c>
      <c r="H1099" s="27">
        <f t="shared" si="239"/>
        <v>0</v>
      </c>
      <c r="I1099" s="27">
        <f t="shared" si="240"/>
        <v>1</v>
      </c>
      <c r="J1099" s="27">
        <f t="shared" si="241"/>
        <v>0</v>
      </c>
      <c r="K1099" s="28">
        <f t="shared" ref="K1099:K1162" si="246">I1099*F1099</f>
        <v>-4.0532293872348468E-3</v>
      </c>
      <c r="L1099" s="28">
        <f t="shared" ref="L1099:L1162" si="247">I1099*G1099</f>
        <v>1.7673627869609966E-3</v>
      </c>
      <c r="M1099" s="28">
        <f t="shared" ref="M1099:M1162" si="248">F1099*J1099</f>
        <v>0</v>
      </c>
      <c r="N1099" s="28">
        <f t="shared" ref="N1099:N1162" si="249">G1099*J1099</f>
        <v>0</v>
      </c>
      <c r="O1099" s="28">
        <f t="shared" si="242"/>
        <v>0</v>
      </c>
      <c r="P1099" s="28">
        <f t="shared" ref="P1099:P1162" si="250">(F1099-G1099)*I1099</f>
        <v>-5.8205921741958429E-3</v>
      </c>
      <c r="Q1099" s="13">
        <f t="shared" ref="Q1099:Q1162" si="251">(F1099-G1099)*J1099</f>
        <v>0</v>
      </c>
    </row>
    <row r="1100" spans="1:17" x14ac:dyDescent="0.25">
      <c r="A1100" s="9">
        <f t="shared" si="238"/>
        <v>39022</v>
      </c>
      <c r="B1100" s="18">
        <v>39048</v>
      </c>
      <c r="C1100" s="26">
        <v>97.336647033691406</v>
      </c>
      <c r="D1100" s="19">
        <v>51.145370483398402</v>
      </c>
      <c r="E1100" s="11">
        <f t="shared" si="243"/>
        <v>18</v>
      </c>
      <c r="F1100" s="28">
        <f t="shared" si="244"/>
        <v>-1.3847439350826668E-2</v>
      </c>
      <c r="G1100" s="28">
        <f t="shared" si="245"/>
        <v>3.6351034965899239E-3</v>
      </c>
      <c r="H1100" s="27">
        <f t="shared" si="239"/>
        <v>0</v>
      </c>
      <c r="I1100" s="27">
        <f t="shared" si="240"/>
        <v>1</v>
      </c>
      <c r="J1100" s="27">
        <f t="shared" si="241"/>
        <v>0</v>
      </c>
      <c r="K1100" s="28">
        <f t="shared" si="246"/>
        <v>-1.3847439350826668E-2</v>
      </c>
      <c r="L1100" s="28">
        <f t="shared" si="247"/>
        <v>3.6351034965899239E-3</v>
      </c>
      <c r="M1100" s="28">
        <f t="shared" si="248"/>
        <v>0</v>
      </c>
      <c r="N1100" s="28">
        <f t="shared" si="249"/>
        <v>0</v>
      </c>
      <c r="O1100" s="28">
        <f t="shared" si="242"/>
        <v>0</v>
      </c>
      <c r="P1100" s="28">
        <f t="shared" si="250"/>
        <v>-1.7482542847416592E-2</v>
      </c>
      <c r="Q1100" s="13">
        <f t="shared" si="251"/>
        <v>0</v>
      </c>
    </row>
    <row r="1101" spans="1:17" x14ac:dyDescent="0.25">
      <c r="A1101" s="9">
        <f t="shared" si="238"/>
        <v>39022</v>
      </c>
      <c r="B1101" s="18">
        <v>39049</v>
      </c>
      <c r="C1101" s="26">
        <v>97.758583068847599</v>
      </c>
      <c r="D1101" s="19">
        <v>51.252227783203097</v>
      </c>
      <c r="E1101" s="11">
        <f t="shared" si="243"/>
        <v>19</v>
      </c>
      <c r="F1101" s="28">
        <f t="shared" si="244"/>
        <v>4.3254434542953427E-3</v>
      </c>
      <c r="G1101" s="28">
        <f t="shared" si="245"/>
        <v>2.0871063462991825E-3</v>
      </c>
      <c r="H1101" s="27">
        <f t="shared" si="239"/>
        <v>0</v>
      </c>
      <c r="I1101" s="27">
        <f t="shared" si="240"/>
        <v>1</v>
      </c>
      <c r="J1101" s="27">
        <f t="shared" si="241"/>
        <v>0</v>
      </c>
      <c r="K1101" s="28">
        <f t="shared" si="246"/>
        <v>4.3254434542953427E-3</v>
      </c>
      <c r="L1101" s="28">
        <f t="shared" si="247"/>
        <v>2.0871063462991825E-3</v>
      </c>
      <c r="M1101" s="28">
        <f t="shared" si="248"/>
        <v>0</v>
      </c>
      <c r="N1101" s="28">
        <f t="shared" si="249"/>
        <v>0</v>
      </c>
      <c r="O1101" s="28">
        <f t="shared" si="242"/>
        <v>0</v>
      </c>
      <c r="P1101" s="28">
        <f t="shared" si="250"/>
        <v>2.2383371079961602E-3</v>
      </c>
      <c r="Q1101" s="13">
        <f t="shared" si="251"/>
        <v>0</v>
      </c>
    </row>
    <row r="1102" spans="1:17" x14ac:dyDescent="0.25">
      <c r="A1102" s="9">
        <f t="shared" si="238"/>
        <v>39022</v>
      </c>
      <c r="B1102" s="18">
        <v>39050</v>
      </c>
      <c r="C1102" s="26">
        <v>98.7781982421875</v>
      </c>
      <c r="D1102" s="19">
        <v>51.134120941162102</v>
      </c>
      <c r="E1102" s="11">
        <f t="shared" si="243"/>
        <v>20</v>
      </c>
      <c r="F1102" s="28">
        <f t="shared" si="244"/>
        <v>1.0375913497043652E-2</v>
      </c>
      <c r="G1102" s="28">
        <f t="shared" si="245"/>
        <v>-2.3070828464748297E-3</v>
      </c>
      <c r="H1102" s="27">
        <f t="shared" si="239"/>
        <v>0</v>
      </c>
      <c r="I1102" s="27">
        <f t="shared" si="240"/>
        <v>1</v>
      </c>
      <c r="J1102" s="27">
        <f t="shared" si="241"/>
        <v>0</v>
      </c>
      <c r="K1102" s="28">
        <f t="shared" si="246"/>
        <v>1.0375913497043652E-2</v>
      </c>
      <c r="L1102" s="28">
        <f t="shared" si="247"/>
        <v>-2.3070828464748297E-3</v>
      </c>
      <c r="M1102" s="28">
        <f t="shared" si="248"/>
        <v>0</v>
      </c>
      <c r="N1102" s="28">
        <f t="shared" si="249"/>
        <v>0</v>
      </c>
      <c r="O1102" s="28">
        <f t="shared" si="242"/>
        <v>0</v>
      </c>
      <c r="P1102" s="28">
        <f t="shared" si="250"/>
        <v>1.2682996343518481E-2</v>
      </c>
      <c r="Q1102" s="13">
        <f t="shared" si="251"/>
        <v>0</v>
      </c>
    </row>
    <row r="1103" spans="1:17" x14ac:dyDescent="0.25">
      <c r="A1103" s="9">
        <f t="shared" si="238"/>
        <v>39022</v>
      </c>
      <c r="B1103" s="18">
        <v>39051</v>
      </c>
      <c r="C1103" s="26">
        <v>98.820411682128906</v>
      </c>
      <c r="D1103" s="19">
        <v>51.471527099609297</v>
      </c>
      <c r="E1103" s="11">
        <f t="shared" si="243"/>
        <v>21</v>
      </c>
      <c r="F1103" s="28">
        <f t="shared" si="244"/>
        <v>4.2726455008735838E-4</v>
      </c>
      <c r="G1103" s="28">
        <f t="shared" si="245"/>
        <v>6.5767797596023424E-3</v>
      </c>
      <c r="H1103" s="27">
        <f t="shared" si="239"/>
        <v>0</v>
      </c>
      <c r="I1103" s="27">
        <f t="shared" si="240"/>
        <v>1</v>
      </c>
      <c r="J1103" s="27">
        <f t="shared" si="241"/>
        <v>0</v>
      </c>
      <c r="K1103" s="28">
        <f t="shared" si="246"/>
        <v>4.2726455008735838E-4</v>
      </c>
      <c r="L1103" s="28">
        <f t="shared" si="247"/>
        <v>6.5767797596023424E-3</v>
      </c>
      <c r="M1103" s="28">
        <f t="shared" si="248"/>
        <v>0</v>
      </c>
      <c r="N1103" s="28">
        <f t="shared" si="249"/>
        <v>0</v>
      </c>
      <c r="O1103" s="28">
        <f t="shared" si="242"/>
        <v>0</v>
      </c>
      <c r="P1103" s="28">
        <f t="shared" si="250"/>
        <v>-6.1495152095149839E-3</v>
      </c>
      <c r="Q1103" s="13">
        <f t="shared" si="251"/>
        <v>0</v>
      </c>
    </row>
    <row r="1104" spans="1:17" x14ac:dyDescent="0.25">
      <c r="A1104" s="9">
        <f t="shared" si="238"/>
        <v>39052</v>
      </c>
      <c r="B1104" s="18">
        <v>39052</v>
      </c>
      <c r="C1104" s="26">
        <v>98.602455139160099</v>
      </c>
      <c r="D1104" s="19">
        <v>51.602439880371001</v>
      </c>
      <c r="E1104" s="11">
        <f t="shared" si="243"/>
        <v>1</v>
      </c>
      <c r="F1104" s="28">
        <f t="shared" si="244"/>
        <v>-2.2080180987057475E-3</v>
      </c>
      <c r="G1104" s="28">
        <f t="shared" si="245"/>
        <v>2.5401729455078342E-3</v>
      </c>
      <c r="H1104" s="27">
        <f t="shared" si="239"/>
        <v>1</v>
      </c>
      <c r="I1104" s="27">
        <f t="shared" si="240"/>
        <v>0</v>
      </c>
      <c r="J1104" s="27">
        <f t="shared" si="241"/>
        <v>1</v>
      </c>
      <c r="K1104" s="28">
        <f t="shared" si="246"/>
        <v>0</v>
      </c>
      <c r="L1104" s="28">
        <f t="shared" si="247"/>
        <v>0</v>
      </c>
      <c r="M1104" s="28">
        <f t="shared" si="248"/>
        <v>-2.2080180987057475E-3</v>
      </c>
      <c r="N1104" s="28">
        <f t="shared" si="249"/>
        <v>2.5401729455078342E-3</v>
      </c>
      <c r="O1104" s="28">
        <f t="shared" si="242"/>
        <v>-4.7481910442135813E-3</v>
      </c>
      <c r="P1104" s="28">
        <f t="shared" si="250"/>
        <v>0</v>
      </c>
      <c r="Q1104" s="13">
        <f t="shared" si="251"/>
        <v>-4.7481910442135813E-3</v>
      </c>
    </row>
    <row r="1105" spans="1:17" x14ac:dyDescent="0.25">
      <c r="A1105" s="9">
        <f t="shared" si="238"/>
        <v>39052</v>
      </c>
      <c r="B1105" s="18">
        <v>39055</v>
      </c>
      <c r="C1105" s="26">
        <v>99.354827880859304</v>
      </c>
      <c r="D1105" s="19">
        <v>51.692760467529297</v>
      </c>
      <c r="E1105" s="11">
        <f t="shared" si="243"/>
        <v>2</v>
      </c>
      <c r="F1105" s="28">
        <f t="shared" si="244"/>
        <v>7.6014012010448993E-3</v>
      </c>
      <c r="G1105" s="28">
        <f t="shared" si="245"/>
        <v>1.7487861947640198E-3</v>
      </c>
      <c r="H1105" s="27">
        <f t="shared" si="239"/>
        <v>1</v>
      </c>
      <c r="I1105" s="27">
        <f t="shared" si="240"/>
        <v>0</v>
      </c>
      <c r="J1105" s="27">
        <f t="shared" si="241"/>
        <v>1</v>
      </c>
      <c r="K1105" s="28">
        <f t="shared" si="246"/>
        <v>0</v>
      </c>
      <c r="L1105" s="28">
        <f t="shared" si="247"/>
        <v>0</v>
      </c>
      <c r="M1105" s="28">
        <f t="shared" si="248"/>
        <v>7.6014012010448993E-3</v>
      </c>
      <c r="N1105" s="28">
        <f t="shared" si="249"/>
        <v>1.7487861947640198E-3</v>
      </c>
      <c r="O1105" s="28">
        <f t="shared" si="242"/>
        <v>5.8526150062808797E-3</v>
      </c>
      <c r="P1105" s="28">
        <f t="shared" si="250"/>
        <v>0</v>
      </c>
      <c r="Q1105" s="13">
        <f t="shared" si="251"/>
        <v>5.8526150062808797E-3</v>
      </c>
    </row>
    <row r="1106" spans="1:17" x14ac:dyDescent="0.25">
      <c r="A1106" s="9">
        <f t="shared" si="238"/>
        <v>39052</v>
      </c>
      <c r="B1106" s="18">
        <v>39056</v>
      </c>
      <c r="C1106" s="26">
        <v>99.783859252929602</v>
      </c>
      <c r="D1106" s="19">
        <v>51.450061798095703</v>
      </c>
      <c r="E1106" s="11">
        <f t="shared" si="243"/>
        <v>3</v>
      </c>
      <c r="F1106" s="28">
        <f t="shared" si="244"/>
        <v>4.3088768138747971E-3</v>
      </c>
      <c r="G1106" s="28">
        <f t="shared" si="245"/>
        <v>-4.7060786592127094E-3</v>
      </c>
      <c r="H1106" s="27">
        <f t="shared" si="239"/>
        <v>1</v>
      </c>
      <c r="I1106" s="27">
        <f t="shared" si="240"/>
        <v>0</v>
      </c>
      <c r="J1106" s="27">
        <f t="shared" si="241"/>
        <v>1</v>
      </c>
      <c r="K1106" s="28">
        <f t="shared" si="246"/>
        <v>0</v>
      </c>
      <c r="L1106" s="28">
        <f t="shared" si="247"/>
        <v>0</v>
      </c>
      <c r="M1106" s="28">
        <f t="shared" si="248"/>
        <v>4.3088768138747971E-3</v>
      </c>
      <c r="N1106" s="28">
        <f t="shared" si="249"/>
        <v>-4.7060786592127094E-3</v>
      </c>
      <c r="O1106" s="28">
        <f t="shared" si="242"/>
        <v>9.0149554730875065E-3</v>
      </c>
      <c r="P1106" s="28">
        <f t="shared" si="250"/>
        <v>0</v>
      </c>
      <c r="Q1106" s="13">
        <f t="shared" si="251"/>
        <v>9.0149554730875065E-3</v>
      </c>
    </row>
    <row r="1107" spans="1:17" x14ac:dyDescent="0.25">
      <c r="A1107" s="9">
        <f t="shared" si="238"/>
        <v>39052</v>
      </c>
      <c r="B1107" s="18">
        <v>39057</v>
      </c>
      <c r="C1107" s="26">
        <v>99.699386596679602</v>
      </c>
      <c r="D1107" s="19">
        <v>51.348499298095703</v>
      </c>
      <c r="E1107" s="11">
        <f t="shared" si="243"/>
        <v>4</v>
      </c>
      <c r="F1107" s="28">
        <f t="shared" si="244"/>
        <v>-8.4691484680161206E-4</v>
      </c>
      <c r="G1107" s="28">
        <f t="shared" si="245"/>
        <v>-1.9759524250521974E-3</v>
      </c>
      <c r="H1107" s="27">
        <f t="shared" si="239"/>
        <v>1</v>
      </c>
      <c r="I1107" s="27">
        <f t="shared" si="240"/>
        <v>0</v>
      </c>
      <c r="J1107" s="27">
        <f t="shared" si="241"/>
        <v>1</v>
      </c>
      <c r="K1107" s="28">
        <f t="shared" si="246"/>
        <v>0</v>
      </c>
      <c r="L1107" s="28">
        <f t="shared" si="247"/>
        <v>0</v>
      </c>
      <c r="M1107" s="28">
        <f t="shared" si="248"/>
        <v>-8.4691484680161206E-4</v>
      </c>
      <c r="N1107" s="28">
        <f t="shared" si="249"/>
        <v>-1.9759524250521974E-3</v>
      </c>
      <c r="O1107" s="28">
        <f t="shared" si="242"/>
        <v>1.1290375782505853E-3</v>
      </c>
      <c r="P1107" s="28">
        <f t="shared" si="250"/>
        <v>0</v>
      </c>
      <c r="Q1107" s="13">
        <f t="shared" si="251"/>
        <v>1.1290375782505853E-3</v>
      </c>
    </row>
    <row r="1108" spans="1:17" x14ac:dyDescent="0.25">
      <c r="A1108" s="9">
        <f t="shared" si="238"/>
        <v>39052</v>
      </c>
      <c r="B1108" s="18">
        <v>39058</v>
      </c>
      <c r="C1108" s="26">
        <v>99.263458251953097</v>
      </c>
      <c r="D1108" s="19">
        <v>51.3089179992675</v>
      </c>
      <c r="E1108" s="11">
        <f t="shared" si="243"/>
        <v>5</v>
      </c>
      <c r="F1108" s="28">
        <f t="shared" si="244"/>
        <v>-4.3820145677733562E-3</v>
      </c>
      <c r="G1108" s="28">
        <f t="shared" si="245"/>
        <v>-7.711337735092533E-4</v>
      </c>
      <c r="H1108" s="27">
        <f t="shared" si="239"/>
        <v>1</v>
      </c>
      <c r="I1108" s="27">
        <f t="shared" si="240"/>
        <v>0</v>
      </c>
      <c r="J1108" s="27">
        <f t="shared" si="241"/>
        <v>1</v>
      </c>
      <c r="K1108" s="28">
        <f t="shared" si="246"/>
        <v>0</v>
      </c>
      <c r="L1108" s="28">
        <f t="shared" si="247"/>
        <v>0</v>
      </c>
      <c r="M1108" s="28">
        <f t="shared" si="248"/>
        <v>-4.3820145677733562E-3</v>
      </c>
      <c r="N1108" s="28">
        <f t="shared" si="249"/>
        <v>-7.711337735092533E-4</v>
      </c>
      <c r="O1108" s="28">
        <f t="shared" si="242"/>
        <v>-3.6108807942641027E-3</v>
      </c>
      <c r="P1108" s="28">
        <f t="shared" si="250"/>
        <v>0</v>
      </c>
      <c r="Q1108" s="13">
        <f t="shared" si="251"/>
        <v>-3.6108807942641027E-3</v>
      </c>
    </row>
    <row r="1109" spans="1:17" x14ac:dyDescent="0.25">
      <c r="A1109" s="9">
        <f t="shared" si="238"/>
        <v>39052</v>
      </c>
      <c r="B1109" s="18">
        <v>39059</v>
      </c>
      <c r="C1109" s="26">
        <v>99.4462890625</v>
      </c>
      <c r="D1109" s="19">
        <v>50.9364013671875</v>
      </c>
      <c r="E1109" s="11">
        <f t="shared" si="243"/>
        <v>6</v>
      </c>
      <c r="F1109" s="28">
        <f t="shared" si="244"/>
        <v>1.8401801080279528E-3</v>
      </c>
      <c r="G1109" s="28">
        <f t="shared" si="245"/>
        <v>-7.2867546929943541E-3</v>
      </c>
      <c r="H1109" s="27">
        <f t="shared" si="239"/>
        <v>1</v>
      </c>
      <c r="I1109" s="27">
        <f t="shared" si="240"/>
        <v>0</v>
      </c>
      <c r="J1109" s="27">
        <f t="shared" si="241"/>
        <v>0</v>
      </c>
      <c r="K1109" s="28">
        <f t="shared" si="246"/>
        <v>0</v>
      </c>
      <c r="L1109" s="28">
        <f t="shared" si="247"/>
        <v>0</v>
      </c>
      <c r="M1109" s="28">
        <f t="shared" si="248"/>
        <v>0</v>
      </c>
      <c r="N1109" s="28">
        <f t="shared" si="249"/>
        <v>0</v>
      </c>
      <c r="O1109" s="28">
        <f t="shared" si="242"/>
        <v>9.1269348010223073E-3</v>
      </c>
      <c r="P1109" s="28">
        <f t="shared" si="250"/>
        <v>0</v>
      </c>
      <c r="Q1109" s="13">
        <f t="shared" si="251"/>
        <v>0</v>
      </c>
    </row>
    <row r="1110" spans="1:17" x14ac:dyDescent="0.25">
      <c r="A1110" s="9">
        <f t="shared" si="238"/>
        <v>39052</v>
      </c>
      <c r="B1110" s="18">
        <v>39062</v>
      </c>
      <c r="C1110" s="26">
        <v>99.734580993652301</v>
      </c>
      <c r="D1110" s="19">
        <v>51.156520843505803</v>
      </c>
      <c r="E1110" s="11">
        <f t="shared" si="243"/>
        <v>7</v>
      </c>
      <c r="F1110" s="28">
        <f t="shared" si="244"/>
        <v>2.8947773186101273E-3</v>
      </c>
      <c r="G1110" s="28">
        <f t="shared" si="245"/>
        <v>4.3121464767203882E-3</v>
      </c>
      <c r="H1110" s="27">
        <f t="shared" si="239"/>
        <v>1</v>
      </c>
      <c r="I1110" s="27">
        <f t="shared" si="240"/>
        <v>0</v>
      </c>
      <c r="J1110" s="27">
        <f t="shared" si="241"/>
        <v>0</v>
      </c>
      <c r="K1110" s="28">
        <f t="shared" si="246"/>
        <v>0</v>
      </c>
      <c r="L1110" s="28">
        <f t="shared" si="247"/>
        <v>0</v>
      </c>
      <c r="M1110" s="28">
        <f t="shared" si="248"/>
        <v>0</v>
      </c>
      <c r="N1110" s="28">
        <f t="shared" si="249"/>
        <v>0</v>
      </c>
      <c r="O1110" s="28">
        <f t="shared" si="242"/>
        <v>-1.4173691581102609E-3</v>
      </c>
      <c r="P1110" s="28">
        <f t="shared" si="250"/>
        <v>0</v>
      </c>
      <c r="Q1110" s="13">
        <f t="shared" si="251"/>
        <v>0</v>
      </c>
    </row>
    <row r="1111" spans="1:17" x14ac:dyDescent="0.25">
      <c r="A1111" s="9">
        <f t="shared" si="238"/>
        <v>39052</v>
      </c>
      <c r="B1111" s="18">
        <v>39063</v>
      </c>
      <c r="C1111" s="26">
        <v>99.657264709472599</v>
      </c>
      <c r="D1111" s="19">
        <v>51.263790130615199</v>
      </c>
      <c r="E1111" s="11">
        <f t="shared" si="243"/>
        <v>8</v>
      </c>
      <c r="F1111" s="28">
        <f t="shared" si="244"/>
        <v>-7.7552106288103593E-4</v>
      </c>
      <c r="G1111" s="28">
        <f t="shared" si="245"/>
        <v>2.0946885497897627E-3</v>
      </c>
      <c r="H1111" s="27">
        <f t="shared" si="239"/>
        <v>1</v>
      </c>
      <c r="I1111" s="27">
        <f t="shared" si="240"/>
        <v>0</v>
      </c>
      <c r="J1111" s="27">
        <f t="shared" si="241"/>
        <v>0</v>
      </c>
      <c r="K1111" s="28">
        <f t="shared" si="246"/>
        <v>0</v>
      </c>
      <c r="L1111" s="28">
        <f t="shared" si="247"/>
        <v>0</v>
      </c>
      <c r="M1111" s="28">
        <f t="shared" si="248"/>
        <v>0</v>
      </c>
      <c r="N1111" s="28">
        <f t="shared" si="249"/>
        <v>0</v>
      </c>
      <c r="O1111" s="28">
        <f t="shared" si="242"/>
        <v>-2.8702096126707985E-3</v>
      </c>
      <c r="P1111" s="28">
        <f t="shared" si="250"/>
        <v>0</v>
      </c>
      <c r="Q1111" s="13">
        <f t="shared" si="251"/>
        <v>0</v>
      </c>
    </row>
    <row r="1112" spans="1:17" x14ac:dyDescent="0.25">
      <c r="A1112" s="9">
        <f t="shared" si="238"/>
        <v>39052</v>
      </c>
      <c r="B1112" s="18">
        <v>39064</v>
      </c>
      <c r="C1112" s="26">
        <v>99.762725830078097</v>
      </c>
      <c r="D1112" s="19">
        <v>50.806575775146399</v>
      </c>
      <c r="E1112" s="11">
        <f t="shared" si="243"/>
        <v>9</v>
      </c>
      <c r="F1112" s="28">
        <f t="shared" si="244"/>
        <v>1.0576786224051429E-3</v>
      </c>
      <c r="G1112" s="28">
        <f t="shared" si="245"/>
        <v>-8.9588669435803209E-3</v>
      </c>
      <c r="H1112" s="27">
        <f t="shared" si="239"/>
        <v>1</v>
      </c>
      <c r="I1112" s="27">
        <f t="shared" si="240"/>
        <v>0</v>
      </c>
      <c r="J1112" s="27">
        <f t="shared" si="241"/>
        <v>0</v>
      </c>
      <c r="K1112" s="28">
        <f t="shared" si="246"/>
        <v>0</v>
      </c>
      <c r="L1112" s="28">
        <f t="shared" si="247"/>
        <v>0</v>
      </c>
      <c r="M1112" s="28">
        <f t="shared" si="248"/>
        <v>0</v>
      </c>
      <c r="N1112" s="28">
        <f t="shared" si="249"/>
        <v>0</v>
      </c>
      <c r="O1112" s="28">
        <f t="shared" si="242"/>
        <v>1.0016545565985463E-2</v>
      </c>
      <c r="P1112" s="28">
        <f t="shared" si="250"/>
        <v>0</v>
      </c>
      <c r="Q1112" s="13">
        <f t="shared" si="251"/>
        <v>0</v>
      </c>
    </row>
    <row r="1113" spans="1:17" x14ac:dyDescent="0.25">
      <c r="A1113" s="9">
        <f t="shared" si="238"/>
        <v>39052</v>
      </c>
      <c r="B1113" s="18">
        <v>39065</v>
      </c>
      <c r="C1113" s="26">
        <v>100.64173889160099</v>
      </c>
      <c r="D1113" s="19">
        <v>50.620296478271399</v>
      </c>
      <c r="E1113" s="11">
        <f t="shared" si="243"/>
        <v>10</v>
      </c>
      <c r="F1113" s="28">
        <f t="shared" si="244"/>
        <v>8.7724462609507572E-3</v>
      </c>
      <c r="G1113" s="28">
        <f t="shared" si="245"/>
        <v>-3.6731785606735189E-3</v>
      </c>
      <c r="H1113" s="27">
        <f t="shared" si="239"/>
        <v>1</v>
      </c>
      <c r="I1113" s="27">
        <f t="shared" si="240"/>
        <v>0</v>
      </c>
      <c r="J1113" s="27">
        <f t="shared" si="241"/>
        <v>0</v>
      </c>
      <c r="K1113" s="28">
        <f t="shared" si="246"/>
        <v>0</v>
      </c>
      <c r="L1113" s="28">
        <f t="shared" si="247"/>
        <v>0</v>
      </c>
      <c r="M1113" s="28">
        <f t="shared" si="248"/>
        <v>0</v>
      </c>
      <c r="N1113" s="28">
        <f t="shared" si="249"/>
        <v>0</v>
      </c>
      <c r="O1113" s="28">
        <f t="shared" si="242"/>
        <v>1.2445624821624276E-2</v>
      </c>
      <c r="P1113" s="28">
        <f t="shared" si="250"/>
        <v>0</v>
      </c>
      <c r="Q1113" s="13">
        <f t="shared" si="251"/>
        <v>0</v>
      </c>
    </row>
    <row r="1114" spans="1:17" x14ac:dyDescent="0.25">
      <c r="A1114" s="9">
        <f t="shared" si="238"/>
        <v>39052</v>
      </c>
      <c r="B1114" s="18">
        <v>39066</v>
      </c>
      <c r="C1114" s="26">
        <v>100.65089416503901</v>
      </c>
      <c r="D1114" s="19">
        <v>50.648548126220703</v>
      </c>
      <c r="E1114" s="11">
        <f t="shared" si="243"/>
        <v>11</v>
      </c>
      <c r="F1114" s="28">
        <f t="shared" si="244"/>
        <v>9.0964813816593181E-5</v>
      </c>
      <c r="G1114" s="28">
        <f t="shared" si="245"/>
        <v>5.5795341188239909E-4</v>
      </c>
      <c r="H1114" s="27">
        <f t="shared" si="239"/>
        <v>1</v>
      </c>
      <c r="I1114" s="27">
        <f t="shared" si="240"/>
        <v>0</v>
      </c>
      <c r="J1114" s="27">
        <f t="shared" si="241"/>
        <v>0</v>
      </c>
      <c r="K1114" s="28">
        <f t="shared" si="246"/>
        <v>0</v>
      </c>
      <c r="L1114" s="28">
        <f t="shared" si="247"/>
        <v>0</v>
      </c>
      <c r="M1114" s="28">
        <f t="shared" si="248"/>
        <v>0</v>
      </c>
      <c r="N1114" s="28">
        <f t="shared" si="249"/>
        <v>0</v>
      </c>
      <c r="O1114" s="28">
        <f t="shared" si="242"/>
        <v>-4.6698859806580591E-4</v>
      </c>
      <c r="P1114" s="28">
        <f t="shared" si="250"/>
        <v>0</v>
      </c>
      <c r="Q1114" s="13">
        <f t="shared" si="251"/>
        <v>0</v>
      </c>
    </row>
    <row r="1115" spans="1:17" x14ac:dyDescent="0.25">
      <c r="A1115" s="9">
        <f t="shared" si="238"/>
        <v>39052</v>
      </c>
      <c r="B1115" s="18">
        <v>39069</v>
      </c>
      <c r="C1115" s="26">
        <v>100.375114440917</v>
      </c>
      <c r="D1115" s="19">
        <v>50.665458679199197</v>
      </c>
      <c r="E1115" s="11">
        <f t="shared" si="243"/>
        <v>12</v>
      </c>
      <c r="F1115" s="28">
        <f t="shared" si="244"/>
        <v>-2.7437235514018278E-3</v>
      </c>
      <c r="G1115" s="28">
        <f t="shared" si="245"/>
        <v>3.3382458494624024E-4</v>
      </c>
      <c r="H1115" s="27">
        <f t="shared" si="239"/>
        <v>1</v>
      </c>
      <c r="I1115" s="27">
        <f t="shared" si="240"/>
        <v>0</v>
      </c>
      <c r="J1115" s="27">
        <f t="shared" si="241"/>
        <v>0</v>
      </c>
      <c r="K1115" s="28">
        <f t="shared" si="246"/>
        <v>0</v>
      </c>
      <c r="L1115" s="28">
        <f t="shared" si="247"/>
        <v>0</v>
      </c>
      <c r="M1115" s="28">
        <f t="shared" si="248"/>
        <v>0</v>
      </c>
      <c r="N1115" s="28">
        <f t="shared" si="249"/>
        <v>0</v>
      </c>
      <c r="O1115" s="28">
        <f t="shared" si="242"/>
        <v>-3.0775481363480681E-3</v>
      </c>
      <c r="P1115" s="28">
        <f t="shared" si="250"/>
        <v>0</v>
      </c>
      <c r="Q1115" s="13">
        <f t="shared" si="251"/>
        <v>0</v>
      </c>
    </row>
    <row r="1116" spans="1:17" x14ac:dyDescent="0.25">
      <c r="A1116" s="9">
        <f t="shared" si="238"/>
        <v>39052</v>
      </c>
      <c r="B1116" s="18">
        <v>39070</v>
      </c>
      <c r="C1116" s="26">
        <v>100.56606292724599</v>
      </c>
      <c r="D1116" s="19">
        <v>50.5976753234863</v>
      </c>
      <c r="E1116" s="11">
        <f t="shared" si="243"/>
        <v>13</v>
      </c>
      <c r="F1116" s="28">
        <f t="shared" si="244"/>
        <v>1.9005417038595635E-3</v>
      </c>
      <c r="G1116" s="28">
        <f t="shared" si="245"/>
        <v>-1.3387570215818865E-3</v>
      </c>
      <c r="H1116" s="27">
        <f t="shared" si="239"/>
        <v>1</v>
      </c>
      <c r="I1116" s="27">
        <f t="shared" si="240"/>
        <v>0</v>
      </c>
      <c r="J1116" s="27">
        <f t="shared" si="241"/>
        <v>0</v>
      </c>
      <c r="K1116" s="28">
        <f t="shared" si="246"/>
        <v>0</v>
      </c>
      <c r="L1116" s="28">
        <f t="shared" si="247"/>
        <v>0</v>
      </c>
      <c r="M1116" s="28">
        <f t="shared" si="248"/>
        <v>0</v>
      </c>
      <c r="N1116" s="28">
        <f t="shared" si="249"/>
        <v>0</v>
      </c>
      <c r="O1116" s="28">
        <f t="shared" si="242"/>
        <v>3.2392987254414498E-3</v>
      </c>
      <c r="P1116" s="28">
        <f t="shared" si="250"/>
        <v>0</v>
      </c>
      <c r="Q1116" s="13">
        <f t="shared" si="251"/>
        <v>0</v>
      </c>
    </row>
    <row r="1117" spans="1:17" x14ac:dyDescent="0.25">
      <c r="A1117" s="9">
        <f t="shared" si="238"/>
        <v>39052</v>
      </c>
      <c r="B1117" s="18">
        <v>39071</v>
      </c>
      <c r="C1117" s="26">
        <v>100.509460449218</v>
      </c>
      <c r="D1117" s="19">
        <v>50.592098236083899</v>
      </c>
      <c r="E1117" s="11">
        <f t="shared" si="243"/>
        <v>14</v>
      </c>
      <c r="F1117" s="28">
        <f t="shared" si="244"/>
        <v>-5.6299721191933124E-4</v>
      </c>
      <c r="G1117" s="28">
        <f t="shared" si="245"/>
        <v>-1.1023025770019665E-4</v>
      </c>
      <c r="H1117" s="27">
        <f t="shared" si="239"/>
        <v>1</v>
      </c>
      <c r="I1117" s="27">
        <f t="shared" si="240"/>
        <v>0</v>
      </c>
      <c r="J1117" s="27">
        <f t="shared" si="241"/>
        <v>0</v>
      </c>
      <c r="K1117" s="28">
        <f t="shared" si="246"/>
        <v>0</v>
      </c>
      <c r="L1117" s="28">
        <f t="shared" si="247"/>
        <v>0</v>
      </c>
      <c r="M1117" s="28">
        <f t="shared" si="248"/>
        <v>0</v>
      </c>
      <c r="N1117" s="28">
        <f t="shared" si="249"/>
        <v>0</v>
      </c>
      <c r="O1117" s="28">
        <f t="shared" si="242"/>
        <v>-4.527669542191346E-4</v>
      </c>
      <c r="P1117" s="28">
        <f t="shared" si="250"/>
        <v>0</v>
      </c>
      <c r="Q1117" s="13">
        <f t="shared" si="251"/>
        <v>0</v>
      </c>
    </row>
    <row r="1118" spans="1:17" x14ac:dyDescent="0.25">
      <c r="A1118" s="9">
        <f t="shared" si="238"/>
        <v>39052</v>
      </c>
      <c r="B1118" s="18">
        <v>39072</v>
      </c>
      <c r="C1118" s="26">
        <v>100.14176940917901</v>
      </c>
      <c r="D1118" s="19">
        <v>50.846054077148402</v>
      </c>
      <c r="E1118" s="11">
        <f t="shared" si="243"/>
        <v>15</v>
      </c>
      <c r="F1118" s="28">
        <f t="shared" si="244"/>
        <v>-3.6649807914937551E-3</v>
      </c>
      <c r="G1118" s="28">
        <f t="shared" si="245"/>
        <v>5.007117457386202E-3</v>
      </c>
      <c r="H1118" s="27">
        <f t="shared" si="239"/>
        <v>1</v>
      </c>
      <c r="I1118" s="27">
        <f t="shared" si="240"/>
        <v>0</v>
      </c>
      <c r="J1118" s="27">
        <f t="shared" si="241"/>
        <v>0</v>
      </c>
      <c r="K1118" s="28">
        <f t="shared" si="246"/>
        <v>0</v>
      </c>
      <c r="L1118" s="28">
        <f t="shared" si="247"/>
        <v>0</v>
      </c>
      <c r="M1118" s="28">
        <f t="shared" si="248"/>
        <v>0</v>
      </c>
      <c r="N1118" s="28">
        <f t="shared" si="249"/>
        <v>0</v>
      </c>
      <c r="O1118" s="28">
        <f t="shared" si="242"/>
        <v>-8.6720982488799579E-3</v>
      </c>
      <c r="P1118" s="28">
        <f t="shared" si="250"/>
        <v>0</v>
      </c>
      <c r="Q1118" s="13">
        <f t="shared" si="251"/>
        <v>0</v>
      </c>
    </row>
    <row r="1119" spans="1:17" x14ac:dyDescent="0.25">
      <c r="A1119" s="9">
        <f t="shared" si="238"/>
        <v>39052</v>
      </c>
      <c r="B1119" s="18">
        <v>39073</v>
      </c>
      <c r="C1119" s="26">
        <v>99.526550292968693</v>
      </c>
      <c r="D1119" s="19">
        <v>50.456607818603501</v>
      </c>
      <c r="E1119" s="11">
        <f t="shared" si="243"/>
        <v>16</v>
      </c>
      <c r="F1119" s="28">
        <f t="shared" si="244"/>
        <v>-6.1624304152718542E-3</v>
      </c>
      <c r="G1119" s="28">
        <f t="shared" si="245"/>
        <v>-7.6888044174292756E-3</v>
      </c>
      <c r="H1119" s="27">
        <f t="shared" si="239"/>
        <v>0</v>
      </c>
      <c r="I1119" s="27">
        <f t="shared" si="240"/>
        <v>1</v>
      </c>
      <c r="J1119" s="27">
        <f t="shared" si="241"/>
        <v>0</v>
      </c>
      <c r="K1119" s="28">
        <f t="shared" si="246"/>
        <v>-6.1624304152718542E-3</v>
      </c>
      <c r="L1119" s="28">
        <f t="shared" si="247"/>
        <v>-7.6888044174292756E-3</v>
      </c>
      <c r="M1119" s="28">
        <f t="shared" si="248"/>
        <v>0</v>
      </c>
      <c r="N1119" s="28">
        <f t="shared" si="249"/>
        <v>0</v>
      </c>
      <c r="O1119" s="28">
        <f t="shared" si="242"/>
        <v>0</v>
      </c>
      <c r="P1119" s="28">
        <f t="shared" si="250"/>
        <v>1.5263740021574214E-3</v>
      </c>
      <c r="Q1119" s="13">
        <f t="shared" si="251"/>
        <v>0</v>
      </c>
    </row>
    <row r="1120" spans="1:17" x14ac:dyDescent="0.25">
      <c r="A1120" s="9">
        <f t="shared" si="238"/>
        <v>39052</v>
      </c>
      <c r="B1120" s="18">
        <v>39077</v>
      </c>
      <c r="C1120" s="26">
        <v>100.11350250244099</v>
      </c>
      <c r="D1120" s="19">
        <v>50.609001159667898</v>
      </c>
      <c r="E1120" s="11">
        <f t="shared" si="243"/>
        <v>17</v>
      </c>
      <c r="F1120" s="28">
        <f t="shared" si="244"/>
        <v>5.8801216734753166E-3</v>
      </c>
      <c r="G1120" s="28">
        <f t="shared" si="245"/>
        <v>3.015733207408122E-3</v>
      </c>
      <c r="H1120" s="27">
        <f t="shared" si="239"/>
        <v>0</v>
      </c>
      <c r="I1120" s="27">
        <f t="shared" si="240"/>
        <v>1</v>
      </c>
      <c r="J1120" s="27">
        <f t="shared" si="241"/>
        <v>0</v>
      </c>
      <c r="K1120" s="28">
        <f t="shared" si="246"/>
        <v>5.8801216734753166E-3</v>
      </c>
      <c r="L1120" s="28">
        <f t="shared" si="247"/>
        <v>3.015733207408122E-3</v>
      </c>
      <c r="M1120" s="28">
        <f t="shared" si="248"/>
        <v>0</v>
      </c>
      <c r="N1120" s="28">
        <f t="shared" si="249"/>
        <v>0</v>
      </c>
      <c r="O1120" s="28">
        <f t="shared" si="242"/>
        <v>0</v>
      </c>
      <c r="P1120" s="28">
        <f t="shared" si="250"/>
        <v>2.8643884660671947E-3</v>
      </c>
      <c r="Q1120" s="13">
        <f t="shared" si="251"/>
        <v>0</v>
      </c>
    </row>
    <row r="1121" spans="1:17" x14ac:dyDescent="0.25">
      <c r="A1121" s="9">
        <f t="shared" si="238"/>
        <v>39052</v>
      </c>
      <c r="B1121" s="18">
        <v>39078</v>
      </c>
      <c r="C1121" s="26">
        <v>100.77108764648401</v>
      </c>
      <c r="D1121" s="19">
        <v>50.236923217773402</v>
      </c>
      <c r="E1121" s="11">
        <f t="shared" si="243"/>
        <v>18</v>
      </c>
      <c r="F1121" s="28">
        <f t="shared" si="244"/>
        <v>6.5469182314675297E-3</v>
      </c>
      <c r="G1121" s="28">
        <f t="shared" si="245"/>
        <v>-7.3791704039692808E-3</v>
      </c>
      <c r="H1121" s="27">
        <f t="shared" si="239"/>
        <v>0</v>
      </c>
      <c r="I1121" s="27">
        <f t="shared" si="240"/>
        <v>1</v>
      </c>
      <c r="J1121" s="27">
        <f t="shared" si="241"/>
        <v>0</v>
      </c>
      <c r="K1121" s="28">
        <f t="shared" si="246"/>
        <v>6.5469182314675297E-3</v>
      </c>
      <c r="L1121" s="28">
        <f t="shared" si="247"/>
        <v>-7.3791704039692808E-3</v>
      </c>
      <c r="M1121" s="28">
        <f t="shared" si="248"/>
        <v>0</v>
      </c>
      <c r="N1121" s="28">
        <f t="shared" si="249"/>
        <v>0</v>
      </c>
      <c r="O1121" s="28">
        <f t="shared" si="242"/>
        <v>0</v>
      </c>
      <c r="P1121" s="28">
        <f t="shared" si="250"/>
        <v>1.392608863543681E-2</v>
      </c>
      <c r="Q1121" s="13">
        <f t="shared" si="251"/>
        <v>0</v>
      </c>
    </row>
    <row r="1122" spans="1:17" x14ac:dyDescent="0.25">
      <c r="A1122" s="9">
        <f t="shared" si="238"/>
        <v>39052</v>
      </c>
      <c r="B1122" s="18">
        <v>39079</v>
      </c>
      <c r="C1122" s="26">
        <v>100.55898284912099</v>
      </c>
      <c r="D1122" s="19">
        <v>50.123649597167898</v>
      </c>
      <c r="E1122" s="11">
        <f t="shared" si="243"/>
        <v>19</v>
      </c>
      <c r="F1122" s="28">
        <f t="shared" si="244"/>
        <v>-2.1070362247687666E-3</v>
      </c>
      <c r="G1122" s="28">
        <f t="shared" si="245"/>
        <v>-2.257334041201966E-3</v>
      </c>
      <c r="H1122" s="27">
        <f t="shared" si="239"/>
        <v>0</v>
      </c>
      <c r="I1122" s="27">
        <f t="shared" si="240"/>
        <v>1</v>
      </c>
      <c r="J1122" s="27">
        <f t="shared" si="241"/>
        <v>0</v>
      </c>
      <c r="K1122" s="28">
        <f t="shared" si="246"/>
        <v>-2.1070362247687666E-3</v>
      </c>
      <c r="L1122" s="28">
        <f t="shared" si="247"/>
        <v>-2.257334041201966E-3</v>
      </c>
      <c r="M1122" s="28">
        <f t="shared" si="248"/>
        <v>0</v>
      </c>
      <c r="N1122" s="28">
        <f t="shared" si="249"/>
        <v>0</v>
      </c>
      <c r="O1122" s="28">
        <f t="shared" si="242"/>
        <v>0</v>
      </c>
      <c r="P1122" s="28">
        <f t="shared" si="250"/>
        <v>1.5029781643319945E-4</v>
      </c>
      <c r="Q1122" s="13">
        <f t="shared" si="251"/>
        <v>0</v>
      </c>
    </row>
    <row r="1123" spans="1:17" x14ac:dyDescent="0.25">
      <c r="A1123" s="9">
        <f t="shared" si="238"/>
        <v>39052</v>
      </c>
      <c r="B1123" s="18">
        <v>39080</v>
      </c>
      <c r="C1123" s="26">
        <v>100.14176940917901</v>
      </c>
      <c r="D1123" s="19">
        <v>50.084007263183501</v>
      </c>
      <c r="E1123" s="11">
        <f t="shared" si="243"/>
        <v>20</v>
      </c>
      <c r="F1123" s="28">
        <f t="shared" si="244"/>
        <v>-4.1575732649024024E-3</v>
      </c>
      <c r="G1123" s="28">
        <f t="shared" si="245"/>
        <v>-7.9120373221904861E-4</v>
      </c>
      <c r="H1123" s="27">
        <f t="shared" si="239"/>
        <v>0</v>
      </c>
      <c r="I1123" s="27">
        <f t="shared" si="240"/>
        <v>1</v>
      </c>
      <c r="J1123" s="27">
        <f t="shared" si="241"/>
        <v>0</v>
      </c>
      <c r="K1123" s="28">
        <f t="shared" si="246"/>
        <v>-4.1575732649024024E-3</v>
      </c>
      <c r="L1123" s="28">
        <f t="shared" si="247"/>
        <v>-7.9120373221904861E-4</v>
      </c>
      <c r="M1123" s="28">
        <f t="shared" si="248"/>
        <v>0</v>
      </c>
      <c r="N1123" s="28">
        <f t="shared" si="249"/>
        <v>0</v>
      </c>
      <c r="O1123" s="28">
        <f t="shared" si="242"/>
        <v>0</v>
      </c>
      <c r="P1123" s="28">
        <f t="shared" si="250"/>
        <v>-3.3663695326833537E-3</v>
      </c>
      <c r="Q1123" s="13">
        <f t="shared" si="251"/>
        <v>0</v>
      </c>
    </row>
    <row r="1124" spans="1:17" x14ac:dyDescent="0.25">
      <c r="A1124" s="9">
        <f t="shared" si="238"/>
        <v>39083</v>
      </c>
      <c r="B1124" s="18">
        <v>39085</v>
      </c>
      <c r="C1124" s="26">
        <v>99.964988708496094</v>
      </c>
      <c r="D1124" s="19">
        <v>50.440780639648402</v>
      </c>
      <c r="E1124" s="11">
        <f t="shared" si="243"/>
        <v>1</v>
      </c>
      <c r="F1124" s="28">
        <f t="shared" si="244"/>
        <v>-1.7668643311745304E-3</v>
      </c>
      <c r="G1124" s="28">
        <f t="shared" si="245"/>
        <v>7.0982467491281552E-3</v>
      </c>
      <c r="H1124" s="27">
        <f t="shared" si="239"/>
        <v>1</v>
      </c>
      <c r="I1124" s="27">
        <f t="shared" si="240"/>
        <v>0</v>
      </c>
      <c r="J1124" s="27">
        <f t="shared" si="241"/>
        <v>1</v>
      </c>
      <c r="K1124" s="28">
        <f t="shared" si="246"/>
        <v>0</v>
      </c>
      <c r="L1124" s="28">
        <f t="shared" si="247"/>
        <v>0</v>
      </c>
      <c r="M1124" s="28">
        <f t="shared" si="248"/>
        <v>-1.7668643311745304E-3</v>
      </c>
      <c r="N1124" s="28">
        <f t="shared" si="249"/>
        <v>7.0982467491281552E-3</v>
      </c>
      <c r="O1124" s="28">
        <f t="shared" si="242"/>
        <v>-8.8651110803026865E-3</v>
      </c>
      <c r="P1124" s="28">
        <f t="shared" si="250"/>
        <v>0</v>
      </c>
      <c r="Q1124" s="13">
        <f t="shared" si="251"/>
        <v>-8.8651110803026865E-3</v>
      </c>
    </row>
    <row r="1125" spans="1:17" x14ac:dyDescent="0.25">
      <c r="A1125" s="9">
        <f t="shared" si="238"/>
        <v>39083</v>
      </c>
      <c r="B1125" s="18">
        <v>39086</v>
      </c>
      <c r="C1125" s="26">
        <v>100.17713928222599</v>
      </c>
      <c r="D1125" s="19">
        <v>50.746620178222599</v>
      </c>
      <c r="E1125" s="11">
        <f t="shared" si="243"/>
        <v>2</v>
      </c>
      <c r="F1125" s="28">
        <f t="shared" si="244"/>
        <v>2.1199999751895576E-3</v>
      </c>
      <c r="G1125" s="28">
        <f t="shared" si="245"/>
        <v>6.0450306548849534E-3</v>
      </c>
      <c r="H1125" s="27">
        <f t="shared" si="239"/>
        <v>1</v>
      </c>
      <c r="I1125" s="27">
        <f t="shared" si="240"/>
        <v>0</v>
      </c>
      <c r="J1125" s="27">
        <f t="shared" si="241"/>
        <v>1</v>
      </c>
      <c r="K1125" s="28">
        <f t="shared" si="246"/>
        <v>0</v>
      </c>
      <c r="L1125" s="28">
        <f t="shared" si="247"/>
        <v>0</v>
      </c>
      <c r="M1125" s="28">
        <f t="shared" si="248"/>
        <v>2.1199999751895576E-3</v>
      </c>
      <c r="N1125" s="28">
        <f t="shared" si="249"/>
        <v>6.0450306548849534E-3</v>
      </c>
      <c r="O1125" s="28">
        <f t="shared" si="242"/>
        <v>-3.9250306796953958E-3</v>
      </c>
      <c r="P1125" s="28">
        <f t="shared" si="250"/>
        <v>0</v>
      </c>
      <c r="Q1125" s="13">
        <f t="shared" si="251"/>
        <v>-3.9250306796953958E-3</v>
      </c>
    </row>
    <row r="1126" spans="1:17" x14ac:dyDescent="0.25">
      <c r="A1126" s="9">
        <f t="shared" si="238"/>
        <v>39083</v>
      </c>
      <c r="B1126" s="18">
        <v>39087</v>
      </c>
      <c r="C1126" s="26">
        <v>99.378089904785099</v>
      </c>
      <c r="D1126" s="19">
        <v>50.525783538818303</v>
      </c>
      <c r="E1126" s="11">
        <f t="shared" si="243"/>
        <v>3</v>
      </c>
      <c r="F1126" s="28">
        <f t="shared" si="244"/>
        <v>-8.0083458718137983E-3</v>
      </c>
      <c r="G1126" s="28">
        <f t="shared" si="245"/>
        <v>-4.3612471183374964E-3</v>
      </c>
      <c r="H1126" s="27">
        <f t="shared" si="239"/>
        <v>1</v>
      </c>
      <c r="I1126" s="27">
        <f t="shared" si="240"/>
        <v>0</v>
      </c>
      <c r="J1126" s="27">
        <f t="shared" si="241"/>
        <v>1</v>
      </c>
      <c r="K1126" s="28">
        <f t="shared" si="246"/>
        <v>0</v>
      </c>
      <c r="L1126" s="28">
        <f t="shared" si="247"/>
        <v>0</v>
      </c>
      <c r="M1126" s="28">
        <f t="shared" si="248"/>
        <v>-8.0083458718137983E-3</v>
      </c>
      <c r="N1126" s="28">
        <f t="shared" si="249"/>
        <v>-4.3612471183374964E-3</v>
      </c>
      <c r="O1126" s="28">
        <f t="shared" si="242"/>
        <v>-3.6470987534763018E-3</v>
      </c>
      <c r="P1126" s="28">
        <f t="shared" si="250"/>
        <v>0</v>
      </c>
      <c r="Q1126" s="13">
        <f t="shared" si="251"/>
        <v>-3.6470987534763018E-3</v>
      </c>
    </row>
    <row r="1127" spans="1:17" x14ac:dyDescent="0.25">
      <c r="A1127" s="9">
        <f t="shared" si="238"/>
        <v>39083</v>
      </c>
      <c r="B1127" s="18">
        <v>39090</v>
      </c>
      <c r="C1127" s="26">
        <v>99.837707519531193</v>
      </c>
      <c r="D1127" s="19">
        <v>50.616355895996001</v>
      </c>
      <c r="E1127" s="11">
        <f t="shared" si="243"/>
        <v>4</v>
      </c>
      <c r="F1127" s="28">
        <f t="shared" si="244"/>
        <v>4.6142769417480594E-3</v>
      </c>
      <c r="G1127" s="28">
        <f t="shared" si="245"/>
        <v>1.7909920018343451E-3</v>
      </c>
      <c r="H1127" s="27">
        <f t="shared" si="239"/>
        <v>1</v>
      </c>
      <c r="I1127" s="27">
        <f t="shared" si="240"/>
        <v>0</v>
      </c>
      <c r="J1127" s="27">
        <f t="shared" si="241"/>
        <v>1</v>
      </c>
      <c r="K1127" s="28">
        <f t="shared" si="246"/>
        <v>0</v>
      </c>
      <c r="L1127" s="28">
        <f t="shared" si="247"/>
        <v>0</v>
      </c>
      <c r="M1127" s="28">
        <f t="shared" si="248"/>
        <v>4.6142769417480594E-3</v>
      </c>
      <c r="N1127" s="28">
        <f t="shared" si="249"/>
        <v>1.7909920018343451E-3</v>
      </c>
      <c r="O1127" s="28">
        <f t="shared" si="242"/>
        <v>2.8232849399137143E-3</v>
      </c>
      <c r="P1127" s="28">
        <f t="shared" si="250"/>
        <v>0</v>
      </c>
      <c r="Q1127" s="13">
        <f t="shared" si="251"/>
        <v>2.8232849399137143E-3</v>
      </c>
    </row>
    <row r="1128" spans="1:17" x14ac:dyDescent="0.25">
      <c r="A1128" s="9">
        <f t="shared" si="238"/>
        <v>39083</v>
      </c>
      <c r="B1128" s="18">
        <v>39091</v>
      </c>
      <c r="C1128" s="26">
        <v>99.752868652343693</v>
      </c>
      <c r="D1128" s="19">
        <v>50.616355895996001</v>
      </c>
      <c r="E1128" s="11">
        <f t="shared" si="243"/>
        <v>5</v>
      </c>
      <c r="F1128" s="28">
        <f t="shared" si="244"/>
        <v>-8.5012903839707613E-4</v>
      </c>
      <c r="G1128" s="28">
        <f t="shared" si="245"/>
        <v>0</v>
      </c>
      <c r="H1128" s="27">
        <f t="shared" si="239"/>
        <v>1</v>
      </c>
      <c r="I1128" s="27">
        <f t="shared" si="240"/>
        <v>0</v>
      </c>
      <c r="J1128" s="27">
        <f t="shared" si="241"/>
        <v>1</v>
      </c>
      <c r="K1128" s="28">
        <f t="shared" si="246"/>
        <v>0</v>
      </c>
      <c r="L1128" s="28">
        <f t="shared" si="247"/>
        <v>0</v>
      </c>
      <c r="M1128" s="28">
        <f t="shared" si="248"/>
        <v>-8.5012903839707613E-4</v>
      </c>
      <c r="N1128" s="28">
        <f t="shared" si="249"/>
        <v>0</v>
      </c>
      <c r="O1128" s="28">
        <f t="shared" si="242"/>
        <v>-8.5012903839707613E-4</v>
      </c>
      <c r="P1128" s="28">
        <f t="shared" si="250"/>
        <v>0</v>
      </c>
      <c r="Q1128" s="13">
        <f t="shared" si="251"/>
        <v>-8.5012903839707613E-4</v>
      </c>
    </row>
    <row r="1129" spans="1:17" x14ac:dyDescent="0.25">
      <c r="A1129" s="9">
        <f t="shared" si="238"/>
        <v>39083</v>
      </c>
      <c r="B1129" s="18">
        <v>39092</v>
      </c>
      <c r="C1129" s="26">
        <v>100.08518218994099</v>
      </c>
      <c r="D1129" s="19">
        <v>50.389873504638601</v>
      </c>
      <c r="E1129" s="11">
        <f t="shared" si="243"/>
        <v>6</v>
      </c>
      <c r="F1129" s="28">
        <f t="shared" si="244"/>
        <v>3.3258315171801056E-3</v>
      </c>
      <c r="G1129" s="28">
        <f t="shared" si="245"/>
        <v>-4.4845307515611584E-3</v>
      </c>
      <c r="H1129" s="27">
        <f t="shared" si="239"/>
        <v>1</v>
      </c>
      <c r="I1129" s="27">
        <f t="shared" si="240"/>
        <v>0</v>
      </c>
      <c r="J1129" s="27">
        <f t="shared" si="241"/>
        <v>0</v>
      </c>
      <c r="K1129" s="28">
        <f t="shared" si="246"/>
        <v>0</v>
      </c>
      <c r="L1129" s="28">
        <f t="shared" si="247"/>
        <v>0</v>
      </c>
      <c r="M1129" s="28">
        <f t="shared" si="248"/>
        <v>0</v>
      </c>
      <c r="N1129" s="28">
        <f t="shared" si="249"/>
        <v>0</v>
      </c>
      <c r="O1129" s="28">
        <f t="shared" si="242"/>
        <v>7.810362268741264E-3</v>
      </c>
      <c r="P1129" s="28">
        <f t="shared" si="250"/>
        <v>0</v>
      </c>
      <c r="Q1129" s="13">
        <f t="shared" si="251"/>
        <v>0</v>
      </c>
    </row>
    <row r="1130" spans="1:17" x14ac:dyDescent="0.25">
      <c r="A1130" s="9">
        <f t="shared" si="238"/>
        <v>39083</v>
      </c>
      <c r="B1130" s="18">
        <v>39093</v>
      </c>
      <c r="C1130" s="26">
        <v>100.523643493652</v>
      </c>
      <c r="D1130" s="19">
        <v>50.095283508300703</v>
      </c>
      <c r="E1130" s="11">
        <f t="shared" si="243"/>
        <v>7</v>
      </c>
      <c r="F1130" s="28">
        <f t="shared" si="244"/>
        <v>4.371313180335722E-3</v>
      </c>
      <c r="G1130" s="28">
        <f t="shared" si="245"/>
        <v>-5.8633702543349937E-3</v>
      </c>
      <c r="H1130" s="27">
        <f t="shared" si="239"/>
        <v>1</v>
      </c>
      <c r="I1130" s="27">
        <f t="shared" si="240"/>
        <v>0</v>
      </c>
      <c r="J1130" s="27">
        <f t="shared" si="241"/>
        <v>0</v>
      </c>
      <c r="K1130" s="28">
        <f t="shared" si="246"/>
        <v>0</v>
      </c>
      <c r="L1130" s="28">
        <f t="shared" si="247"/>
        <v>0</v>
      </c>
      <c r="M1130" s="28">
        <f t="shared" si="248"/>
        <v>0</v>
      </c>
      <c r="N1130" s="28">
        <f t="shared" si="249"/>
        <v>0</v>
      </c>
      <c r="O1130" s="28">
        <f t="shared" si="242"/>
        <v>1.0234683434670716E-2</v>
      </c>
      <c r="P1130" s="28">
        <f t="shared" si="250"/>
        <v>0</v>
      </c>
      <c r="Q1130" s="13">
        <f t="shared" si="251"/>
        <v>0</v>
      </c>
    </row>
    <row r="1131" spans="1:17" x14ac:dyDescent="0.25">
      <c r="A1131" s="9">
        <f t="shared" si="238"/>
        <v>39083</v>
      </c>
      <c r="B1131" s="18">
        <v>39094</v>
      </c>
      <c r="C1131" s="26">
        <v>101.287338256835</v>
      </c>
      <c r="D1131" s="19">
        <v>49.863109588622997</v>
      </c>
      <c r="E1131" s="11">
        <f t="shared" si="243"/>
        <v>8</v>
      </c>
      <c r="F1131" s="28">
        <f t="shared" si="244"/>
        <v>7.5684524401857444E-3</v>
      </c>
      <c r="G1131" s="28">
        <f t="shared" si="245"/>
        <v>-4.6454195592567464E-3</v>
      </c>
      <c r="H1131" s="27">
        <f t="shared" si="239"/>
        <v>1</v>
      </c>
      <c r="I1131" s="27">
        <f t="shared" si="240"/>
        <v>0</v>
      </c>
      <c r="J1131" s="27">
        <f t="shared" si="241"/>
        <v>0</v>
      </c>
      <c r="K1131" s="28">
        <f t="shared" si="246"/>
        <v>0</v>
      </c>
      <c r="L1131" s="28">
        <f t="shared" si="247"/>
        <v>0</v>
      </c>
      <c r="M1131" s="28">
        <f t="shared" si="248"/>
        <v>0</v>
      </c>
      <c r="N1131" s="28">
        <f t="shared" si="249"/>
        <v>0</v>
      </c>
      <c r="O1131" s="28">
        <f t="shared" si="242"/>
        <v>1.2213871999442492E-2</v>
      </c>
      <c r="P1131" s="28">
        <f t="shared" si="250"/>
        <v>0</v>
      </c>
      <c r="Q1131" s="13">
        <f t="shared" si="251"/>
        <v>0</v>
      </c>
    </row>
    <row r="1132" spans="1:17" x14ac:dyDescent="0.25">
      <c r="A1132" s="9">
        <f t="shared" si="238"/>
        <v>39083</v>
      </c>
      <c r="B1132" s="18">
        <v>39098</v>
      </c>
      <c r="C1132" s="26">
        <v>101.089302062988</v>
      </c>
      <c r="D1132" s="19">
        <v>49.970726013183501</v>
      </c>
      <c r="E1132" s="11">
        <f t="shared" si="243"/>
        <v>9</v>
      </c>
      <c r="F1132" s="28">
        <f t="shared" si="244"/>
        <v>-1.9571058867756631E-3</v>
      </c>
      <c r="G1132" s="28">
        <f t="shared" si="245"/>
        <v>2.1559116825433742E-3</v>
      </c>
      <c r="H1132" s="27">
        <f t="shared" si="239"/>
        <v>1</v>
      </c>
      <c r="I1132" s="27">
        <f t="shared" si="240"/>
        <v>0</v>
      </c>
      <c r="J1132" s="27">
        <f t="shared" si="241"/>
        <v>0</v>
      </c>
      <c r="K1132" s="28">
        <f t="shared" si="246"/>
        <v>0</v>
      </c>
      <c r="L1132" s="28">
        <f t="shared" si="247"/>
        <v>0</v>
      </c>
      <c r="M1132" s="28">
        <f t="shared" si="248"/>
        <v>0</v>
      </c>
      <c r="N1132" s="28">
        <f t="shared" si="249"/>
        <v>0</v>
      </c>
      <c r="O1132" s="28">
        <f t="shared" si="242"/>
        <v>-4.1130175693190373E-3</v>
      </c>
      <c r="P1132" s="28">
        <f t="shared" si="250"/>
        <v>0</v>
      </c>
      <c r="Q1132" s="13">
        <f t="shared" si="251"/>
        <v>0</v>
      </c>
    </row>
    <row r="1133" spans="1:17" x14ac:dyDescent="0.25">
      <c r="A1133" s="9">
        <f t="shared" si="238"/>
        <v>39083</v>
      </c>
      <c r="B1133" s="18">
        <v>39099</v>
      </c>
      <c r="C1133" s="26">
        <v>101.131744384765</v>
      </c>
      <c r="D1133" s="19">
        <v>49.817836761474602</v>
      </c>
      <c r="E1133" s="11">
        <f t="shared" si="243"/>
        <v>10</v>
      </c>
      <c r="F1133" s="28">
        <f t="shared" si="244"/>
        <v>4.1976167313681771E-4</v>
      </c>
      <c r="G1133" s="28">
        <f t="shared" si="245"/>
        <v>-3.0642664267350821E-3</v>
      </c>
      <c r="H1133" s="27">
        <f t="shared" si="239"/>
        <v>1</v>
      </c>
      <c r="I1133" s="27">
        <f t="shared" si="240"/>
        <v>0</v>
      </c>
      <c r="J1133" s="27">
        <f t="shared" si="241"/>
        <v>0</v>
      </c>
      <c r="K1133" s="28">
        <f t="shared" si="246"/>
        <v>0</v>
      </c>
      <c r="L1133" s="28">
        <f t="shared" si="247"/>
        <v>0</v>
      </c>
      <c r="M1133" s="28">
        <f t="shared" si="248"/>
        <v>0</v>
      </c>
      <c r="N1133" s="28">
        <f t="shared" si="249"/>
        <v>0</v>
      </c>
      <c r="O1133" s="28">
        <f t="shared" si="242"/>
        <v>3.4840280998718999E-3</v>
      </c>
      <c r="P1133" s="28">
        <f t="shared" si="250"/>
        <v>0</v>
      </c>
      <c r="Q1133" s="13">
        <f t="shared" si="251"/>
        <v>0</v>
      </c>
    </row>
    <row r="1134" spans="1:17" x14ac:dyDescent="0.25">
      <c r="A1134" s="9">
        <f t="shared" si="238"/>
        <v>39083</v>
      </c>
      <c r="B1134" s="18">
        <v>39100</v>
      </c>
      <c r="C1134" s="26">
        <v>100.79232025146401</v>
      </c>
      <c r="D1134" s="19">
        <v>49.970726013183501</v>
      </c>
      <c r="E1134" s="11">
        <f t="shared" si="243"/>
        <v>11</v>
      </c>
      <c r="F1134" s="28">
        <f t="shared" si="244"/>
        <v>-3.3619019466972584E-3</v>
      </c>
      <c r="G1134" s="28">
        <f t="shared" si="245"/>
        <v>3.0642664267350357E-3</v>
      </c>
      <c r="H1134" s="27">
        <f t="shared" si="239"/>
        <v>1</v>
      </c>
      <c r="I1134" s="27">
        <f t="shared" si="240"/>
        <v>0</v>
      </c>
      <c r="J1134" s="27">
        <f t="shared" si="241"/>
        <v>0</v>
      </c>
      <c r="K1134" s="28">
        <f t="shared" si="246"/>
        <v>0</v>
      </c>
      <c r="L1134" s="28">
        <f t="shared" si="247"/>
        <v>0</v>
      </c>
      <c r="M1134" s="28">
        <f t="shared" si="248"/>
        <v>0</v>
      </c>
      <c r="N1134" s="28">
        <f t="shared" si="249"/>
        <v>0</v>
      </c>
      <c r="O1134" s="28">
        <f t="shared" si="242"/>
        <v>-6.4261683734322941E-3</v>
      </c>
      <c r="P1134" s="28">
        <f t="shared" si="250"/>
        <v>0</v>
      </c>
      <c r="Q1134" s="13">
        <f t="shared" si="251"/>
        <v>0</v>
      </c>
    </row>
    <row r="1135" spans="1:17" x14ac:dyDescent="0.25">
      <c r="A1135" s="9">
        <f t="shared" si="238"/>
        <v>39083</v>
      </c>
      <c r="B1135" s="18">
        <v>39101</v>
      </c>
      <c r="C1135" s="26">
        <v>100.990333557128</v>
      </c>
      <c r="D1135" s="19">
        <v>49.834793090820298</v>
      </c>
      <c r="E1135" s="11">
        <f t="shared" si="243"/>
        <v>12</v>
      </c>
      <c r="F1135" s="28">
        <f t="shared" si="244"/>
        <v>1.9626401525412872E-3</v>
      </c>
      <c r="G1135" s="28">
        <f t="shared" si="245"/>
        <v>-2.7239577056411019E-3</v>
      </c>
      <c r="H1135" s="27">
        <f t="shared" si="239"/>
        <v>1</v>
      </c>
      <c r="I1135" s="27">
        <f t="shared" si="240"/>
        <v>0</v>
      </c>
      <c r="J1135" s="27">
        <f t="shared" si="241"/>
        <v>0</v>
      </c>
      <c r="K1135" s="28">
        <f t="shared" si="246"/>
        <v>0</v>
      </c>
      <c r="L1135" s="28">
        <f t="shared" si="247"/>
        <v>0</v>
      </c>
      <c r="M1135" s="28">
        <f t="shared" si="248"/>
        <v>0</v>
      </c>
      <c r="N1135" s="28">
        <f t="shared" si="249"/>
        <v>0</v>
      </c>
      <c r="O1135" s="28">
        <f t="shared" si="242"/>
        <v>4.6865978581823887E-3</v>
      </c>
      <c r="P1135" s="28">
        <f t="shared" si="250"/>
        <v>0</v>
      </c>
      <c r="Q1135" s="13">
        <f t="shared" si="251"/>
        <v>0</v>
      </c>
    </row>
    <row r="1136" spans="1:17" x14ac:dyDescent="0.25">
      <c r="A1136" s="9">
        <f t="shared" si="238"/>
        <v>39083</v>
      </c>
      <c r="B1136" s="18">
        <v>39104</v>
      </c>
      <c r="C1136" s="26">
        <v>100.67916870117099</v>
      </c>
      <c r="D1136" s="19">
        <v>49.953701019287102</v>
      </c>
      <c r="E1136" s="11">
        <f t="shared" si="243"/>
        <v>13</v>
      </c>
      <c r="F1136" s="28">
        <f t="shared" si="244"/>
        <v>-3.0858915145887361E-3</v>
      </c>
      <c r="G1136" s="28">
        <f t="shared" si="245"/>
        <v>2.3832003039378656E-3</v>
      </c>
      <c r="H1136" s="27">
        <f t="shared" si="239"/>
        <v>1</v>
      </c>
      <c r="I1136" s="27">
        <f t="shared" si="240"/>
        <v>0</v>
      </c>
      <c r="J1136" s="27">
        <f t="shared" si="241"/>
        <v>0</v>
      </c>
      <c r="K1136" s="28">
        <f t="shared" si="246"/>
        <v>0</v>
      </c>
      <c r="L1136" s="28">
        <f t="shared" si="247"/>
        <v>0</v>
      </c>
      <c r="M1136" s="28">
        <f t="shared" si="248"/>
        <v>0</v>
      </c>
      <c r="N1136" s="28">
        <f t="shared" si="249"/>
        <v>0</v>
      </c>
      <c r="O1136" s="28">
        <f t="shared" si="242"/>
        <v>-5.4690918185266012E-3</v>
      </c>
      <c r="P1136" s="28">
        <f t="shared" si="250"/>
        <v>0</v>
      </c>
      <c r="Q1136" s="13">
        <f t="shared" si="251"/>
        <v>0</v>
      </c>
    </row>
    <row r="1137" spans="1:17" x14ac:dyDescent="0.25">
      <c r="A1137" s="9">
        <f t="shared" si="238"/>
        <v>39083</v>
      </c>
      <c r="B1137" s="18">
        <v>39105</v>
      </c>
      <c r="C1137" s="26">
        <v>100.97616577148401</v>
      </c>
      <c r="D1137" s="19">
        <v>49.625186920166001</v>
      </c>
      <c r="E1137" s="11">
        <f t="shared" si="243"/>
        <v>14</v>
      </c>
      <c r="F1137" s="28">
        <f t="shared" si="244"/>
        <v>2.9455931412017181E-3</v>
      </c>
      <c r="G1137" s="28">
        <f t="shared" si="245"/>
        <v>-6.5980911764445338E-3</v>
      </c>
      <c r="H1137" s="27">
        <f t="shared" si="239"/>
        <v>1</v>
      </c>
      <c r="I1137" s="27">
        <f t="shared" si="240"/>
        <v>0</v>
      </c>
      <c r="J1137" s="27">
        <f t="shared" si="241"/>
        <v>0</v>
      </c>
      <c r="K1137" s="28">
        <f t="shared" si="246"/>
        <v>0</v>
      </c>
      <c r="L1137" s="28">
        <f t="shared" si="247"/>
        <v>0</v>
      </c>
      <c r="M1137" s="28">
        <f t="shared" si="248"/>
        <v>0</v>
      </c>
      <c r="N1137" s="28">
        <f t="shared" si="249"/>
        <v>0</v>
      </c>
      <c r="O1137" s="28">
        <f t="shared" si="242"/>
        <v>9.5436843176462515E-3</v>
      </c>
      <c r="P1137" s="28">
        <f t="shared" si="250"/>
        <v>0</v>
      </c>
      <c r="Q1137" s="13">
        <f t="shared" si="251"/>
        <v>0</v>
      </c>
    </row>
    <row r="1138" spans="1:17" x14ac:dyDescent="0.25">
      <c r="A1138" s="9">
        <f t="shared" si="238"/>
        <v>39083</v>
      </c>
      <c r="B1138" s="18">
        <v>39106</v>
      </c>
      <c r="C1138" s="26">
        <v>101.789375305175</v>
      </c>
      <c r="D1138" s="19">
        <v>49.61958694458</v>
      </c>
      <c r="E1138" s="11">
        <f t="shared" si="243"/>
        <v>15</v>
      </c>
      <c r="F1138" s="28">
        <f t="shared" si="244"/>
        <v>8.0212238186906371E-3</v>
      </c>
      <c r="G1138" s="28">
        <f t="shared" si="245"/>
        <v>-1.1285179811228665E-4</v>
      </c>
      <c r="H1138" s="27">
        <f t="shared" si="239"/>
        <v>1</v>
      </c>
      <c r="I1138" s="27">
        <f t="shared" si="240"/>
        <v>0</v>
      </c>
      <c r="J1138" s="27">
        <f t="shared" si="241"/>
        <v>0</v>
      </c>
      <c r="K1138" s="28">
        <f t="shared" si="246"/>
        <v>0</v>
      </c>
      <c r="L1138" s="28">
        <f t="shared" si="247"/>
        <v>0</v>
      </c>
      <c r="M1138" s="28">
        <f t="shared" si="248"/>
        <v>0</v>
      </c>
      <c r="N1138" s="28">
        <f t="shared" si="249"/>
        <v>0</v>
      </c>
      <c r="O1138" s="28">
        <f t="shared" si="242"/>
        <v>8.134075616802924E-3</v>
      </c>
      <c r="P1138" s="28">
        <f t="shared" si="250"/>
        <v>0</v>
      </c>
      <c r="Q1138" s="13">
        <f t="shared" si="251"/>
        <v>0</v>
      </c>
    </row>
    <row r="1139" spans="1:17" x14ac:dyDescent="0.25">
      <c r="A1139" s="9">
        <f t="shared" si="238"/>
        <v>39083</v>
      </c>
      <c r="B1139" s="18">
        <v>39107</v>
      </c>
      <c r="C1139" s="26">
        <v>100.594360351562</v>
      </c>
      <c r="D1139" s="19">
        <v>49.2627563476562</v>
      </c>
      <c r="E1139" s="11">
        <f t="shared" si="243"/>
        <v>16</v>
      </c>
      <c r="F1139" s="28">
        <f t="shared" si="244"/>
        <v>-1.1809534380580472E-2</v>
      </c>
      <c r="G1139" s="28">
        <f t="shared" si="245"/>
        <v>-7.2173076399703493E-3</v>
      </c>
      <c r="H1139" s="27">
        <f t="shared" si="239"/>
        <v>0</v>
      </c>
      <c r="I1139" s="27">
        <f t="shared" si="240"/>
        <v>1</v>
      </c>
      <c r="J1139" s="27">
        <f t="shared" si="241"/>
        <v>0</v>
      </c>
      <c r="K1139" s="28">
        <f t="shared" si="246"/>
        <v>-1.1809534380580472E-2</v>
      </c>
      <c r="L1139" s="28">
        <f t="shared" si="247"/>
        <v>-7.2173076399703493E-3</v>
      </c>
      <c r="M1139" s="28">
        <f t="shared" si="248"/>
        <v>0</v>
      </c>
      <c r="N1139" s="28">
        <f t="shared" si="249"/>
        <v>0</v>
      </c>
      <c r="O1139" s="28">
        <f t="shared" si="242"/>
        <v>0</v>
      </c>
      <c r="P1139" s="28">
        <f t="shared" si="250"/>
        <v>-4.5922267406101223E-3</v>
      </c>
      <c r="Q1139" s="13">
        <f t="shared" si="251"/>
        <v>0</v>
      </c>
    </row>
    <row r="1140" spans="1:17" x14ac:dyDescent="0.25">
      <c r="A1140" s="9">
        <f t="shared" si="238"/>
        <v>39083</v>
      </c>
      <c r="B1140" s="18">
        <v>39108</v>
      </c>
      <c r="C1140" s="26">
        <v>100.50241088867099</v>
      </c>
      <c r="D1140" s="19">
        <v>49.223140716552699</v>
      </c>
      <c r="E1140" s="11">
        <f t="shared" si="243"/>
        <v>17</v>
      </c>
      <c r="F1140" s="28">
        <f t="shared" si="244"/>
        <v>-9.1447981717292421E-4</v>
      </c>
      <c r="G1140" s="28">
        <f t="shared" si="245"/>
        <v>-8.0449352488116358E-4</v>
      </c>
      <c r="H1140" s="27">
        <f t="shared" si="239"/>
        <v>0</v>
      </c>
      <c r="I1140" s="27">
        <f t="shared" si="240"/>
        <v>1</v>
      </c>
      <c r="J1140" s="27">
        <f t="shared" si="241"/>
        <v>0</v>
      </c>
      <c r="K1140" s="28">
        <f t="shared" si="246"/>
        <v>-9.1447981717292421E-4</v>
      </c>
      <c r="L1140" s="28">
        <f t="shared" si="247"/>
        <v>-8.0449352488116358E-4</v>
      </c>
      <c r="M1140" s="28">
        <f t="shared" si="248"/>
        <v>0</v>
      </c>
      <c r="N1140" s="28">
        <f t="shared" si="249"/>
        <v>0</v>
      </c>
      <c r="O1140" s="28">
        <f t="shared" si="242"/>
        <v>0</v>
      </c>
      <c r="P1140" s="28">
        <f t="shared" si="250"/>
        <v>-1.0998629229176063E-4</v>
      </c>
      <c r="Q1140" s="13">
        <f t="shared" si="251"/>
        <v>0</v>
      </c>
    </row>
    <row r="1141" spans="1:17" x14ac:dyDescent="0.25">
      <c r="A1141" s="9">
        <f t="shared" si="238"/>
        <v>39083</v>
      </c>
      <c r="B1141" s="18">
        <v>39111</v>
      </c>
      <c r="C1141" s="26">
        <v>100.445846557617</v>
      </c>
      <c r="D1141" s="19">
        <v>49.115505218505803</v>
      </c>
      <c r="E1141" s="11">
        <f t="shared" si="243"/>
        <v>18</v>
      </c>
      <c r="F1141" s="28">
        <f t="shared" si="244"/>
        <v>-5.6297410355069021E-4</v>
      </c>
      <c r="G1141" s="28">
        <f t="shared" si="245"/>
        <v>-2.1890791764820699E-3</v>
      </c>
      <c r="H1141" s="27">
        <f t="shared" si="239"/>
        <v>0</v>
      </c>
      <c r="I1141" s="27">
        <f t="shared" si="240"/>
        <v>1</v>
      </c>
      <c r="J1141" s="27">
        <f t="shared" si="241"/>
        <v>0</v>
      </c>
      <c r="K1141" s="28">
        <f t="shared" si="246"/>
        <v>-5.6297410355069021E-4</v>
      </c>
      <c r="L1141" s="28">
        <f t="shared" si="247"/>
        <v>-2.1890791764820699E-3</v>
      </c>
      <c r="M1141" s="28">
        <f t="shared" si="248"/>
        <v>0</v>
      </c>
      <c r="N1141" s="28">
        <f t="shared" si="249"/>
        <v>0</v>
      </c>
      <c r="O1141" s="28">
        <f t="shared" si="242"/>
        <v>0</v>
      </c>
      <c r="P1141" s="28">
        <f t="shared" si="250"/>
        <v>1.6261050729313798E-3</v>
      </c>
      <c r="Q1141" s="13">
        <f t="shared" si="251"/>
        <v>0</v>
      </c>
    </row>
    <row r="1142" spans="1:17" x14ac:dyDescent="0.25">
      <c r="A1142" s="9">
        <f t="shared" si="238"/>
        <v>39083</v>
      </c>
      <c r="B1142" s="18">
        <v>39112</v>
      </c>
      <c r="C1142" s="26">
        <v>100.96907043457</v>
      </c>
      <c r="D1142" s="19">
        <v>49.1721382141113</v>
      </c>
      <c r="E1142" s="11">
        <f t="shared" si="243"/>
        <v>19</v>
      </c>
      <c r="F1142" s="28">
        <f t="shared" si="244"/>
        <v>5.1954945713223915E-3</v>
      </c>
      <c r="G1142" s="28">
        <f t="shared" si="245"/>
        <v>1.1523931166741014E-3</v>
      </c>
      <c r="H1142" s="27">
        <f t="shared" si="239"/>
        <v>0</v>
      </c>
      <c r="I1142" s="27">
        <f t="shared" si="240"/>
        <v>1</v>
      </c>
      <c r="J1142" s="27">
        <f t="shared" si="241"/>
        <v>0</v>
      </c>
      <c r="K1142" s="28">
        <f t="shared" si="246"/>
        <v>5.1954945713223915E-3</v>
      </c>
      <c r="L1142" s="28">
        <f t="shared" si="247"/>
        <v>1.1523931166741014E-3</v>
      </c>
      <c r="M1142" s="28">
        <f t="shared" si="248"/>
        <v>0</v>
      </c>
      <c r="N1142" s="28">
        <f t="shared" si="249"/>
        <v>0</v>
      </c>
      <c r="O1142" s="28">
        <f t="shared" si="242"/>
        <v>0</v>
      </c>
      <c r="P1142" s="28">
        <f t="shared" si="250"/>
        <v>4.0431014546482898E-3</v>
      </c>
      <c r="Q1142" s="13">
        <f t="shared" si="251"/>
        <v>0</v>
      </c>
    </row>
    <row r="1143" spans="1:17" x14ac:dyDescent="0.25">
      <c r="A1143" s="9">
        <f t="shared" si="238"/>
        <v>39083</v>
      </c>
      <c r="B1143" s="18">
        <v>39113</v>
      </c>
      <c r="C1143" s="26">
        <v>101.64794921875</v>
      </c>
      <c r="D1143" s="19">
        <v>49.585556030273402</v>
      </c>
      <c r="E1143" s="11">
        <f t="shared" si="243"/>
        <v>20</v>
      </c>
      <c r="F1143" s="28">
        <f t="shared" si="244"/>
        <v>6.7011283234497789E-3</v>
      </c>
      <c r="G1143" s="28">
        <f t="shared" si="245"/>
        <v>8.3724156235115456E-3</v>
      </c>
      <c r="H1143" s="27">
        <f t="shared" si="239"/>
        <v>0</v>
      </c>
      <c r="I1143" s="27">
        <f t="shared" si="240"/>
        <v>1</v>
      </c>
      <c r="J1143" s="27">
        <f t="shared" si="241"/>
        <v>0</v>
      </c>
      <c r="K1143" s="28">
        <f t="shared" si="246"/>
        <v>6.7011283234497789E-3</v>
      </c>
      <c r="L1143" s="28">
        <f t="shared" si="247"/>
        <v>8.3724156235115456E-3</v>
      </c>
      <c r="M1143" s="28">
        <f t="shared" si="248"/>
        <v>0</v>
      </c>
      <c r="N1143" s="28">
        <f t="shared" si="249"/>
        <v>0</v>
      </c>
      <c r="O1143" s="28">
        <f t="shared" si="242"/>
        <v>0</v>
      </c>
      <c r="P1143" s="28">
        <f t="shared" si="250"/>
        <v>-1.6712873000617667E-3</v>
      </c>
      <c r="Q1143" s="13">
        <f t="shared" si="251"/>
        <v>0</v>
      </c>
    </row>
    <row r="1144" spans="1:17" x14ac:dyDescent="0.25">
      <c r="A1144" s="9">
        <f t="shared" si="238"/>
        <v>39114</v>
      </c>
      <c r="B1144" s="18">
        <v>39114</v>
      </c>
      <c r="C1144" s="26">
        <v>102.256103515625</v>
      </c>
      <c r="D1144" s="19">
        <v>49.525882720947202</v>
      </c>
      <c r="E1144" s="11">
        <f t="shared" si="243"/>
        <v>1</v>
      </c>
      <c r="F1144" s="28">
        <f t="shared" si="244"/>
        <v>5.9651202811398648E-3</v>
      </c>
      <c r="G1144" s="28">
        <f t="shared" si="245"/>
        <v>-1.2041660839288697E-3</v>
      </c>
      <c r="H1144" s="27">
        <f t="shared" si="239"/>
        <v>1</v>
      </c>
      <c r="I1144" s="27">
        <f t="shared" si="240"/>
        <v>0</v>
      </c>
      <c r="J1144" s="27">
        <f t="shared" si="241"/>
        <v>1</v>
      </c>
      <c r="K1144" s="28">
        <f t="shared" si="246"/>
        <v>0</v>
      </c>
      <c r="L1144" s="28">
        <f t="shared" si="247"/>
        <v>0</v>
      </c>
      <c r="M1144" s="28">
        <f t="shared" si="248"/>
        <v>5.9651202811398648E-3</v>
      </c>
      <c r="N1144" s="28">
        <f t="shared" si="249"/>
        <v>-1.2041660839288697E-3</v>
      </c>
      <c r="O1144" s="28">
        <f t="shared" si="242"/>
        <v>7.1692863650687343E-3</v>
      </c>
      <c r="P1144" s="28">
        <f t="shared" si="250"/>
        <v>0</v>
      </c>
      <c r="Q1144" s="13">
        <f t="shared" si="251"/>
        <v>7.1692863650687343E-3</v>
      </c>
    </row>
    <row r="1145" spans="1:17" x14ac:dyDescent="0.25">
      <c r="A1145" s="9">
        <f t="shared" si="238"/>
        <v>39114</v>
      </c>
      <c r="B1145" s="18">
        <v>39115</v>
      </c>
      <c r="C1145" s="26">
        <v>102.39747619628901</v>
      </c>
      <c r="D1145" s="19">
        <v>49.5884399414062</v>
      </c>
      <c r="E1145" s="11">
        <f t="shared" si="243"/>
        <v>2</v>
      </c>
      <c r="F1145" s="28">
        <f t="shared" si="244"/>
        <v>1.3815805553002254E-3</v>
      </c>
      <c r="G1145" s="28">
        <f t="shared" si="245"/>
        <v>1.2623246991052897E-3</v>
      </c>
      <c r="H1145" s="27">
        <f t="shared" si="239"/>
        <v>1</v>
      </c>
      <c r="I1145" s="27">
        <f t="shared" si="240"/>
        <v>0</v>
      </c>
      <c r="J1145" s="27">
        <f t="shared" si="241"/>
        <v>1</v>
      </c>
      <c r="K1145" s="28">
        <f t="shared" si="246"/>
        <v>0</v>
      </c>
      <c r="L1145" s="28">
        <f t="shared" si="247"/>
        <v>0</v>
      </c>
      <c r="M1145" s="28">
        <f t="shared" si="248"/>
        <v>1.3815805553002254E-3</v>
      </c>
      <c r="N1145" s="28">
        <f t="shared" si="249"/>
        <v>1.2623246991052897E-3</v>
      </c>
      <c r="O1145" s="28">
        <f t="shared" si="242"/>
        <v>1.1925585619493567E-4</v>
      </c>
      <c r="P1145" s="28">
        <f t="shared" si="250"/>
        <v>0</v>
      </c>
      <c r="Q1145" s="13">
        <f t="shared" si="251"/>
        <v>1.1925585619493567E-4</v>
      </c>
    </row>
    <row r="1146" spans="1:17" x14ac:dyDescent="0.25">
      <c r="A1146" s="9">
        <f t="shared" si="238"/>
        <v>39114</v>
      </c>
      <c r="B1146" s="18">
        <v>39118</v>
      </c>
      <c r="C1146" s="26">
        <v>102.42578125</v>
      </c>
      <c r="D1146" s="19">
        <v>49.656673431396399</v>
      </c>
      <c r="E1146" s="11">
        <f t="shared" si="243"/>
        <v>3</v>
      </c>
      <c r="F1146" s="28">
        <f t="shared" si="244"/>
        <v>2.7638515512434482E-4</v>
      </c>
      <c r="G1146" s="28">
        <f t="shared" si="245"/>
        <v>1.3750500840276946E-3</v>
      </c>
      <c r="H1146" s="27">
        <f t="shared" si="239"/>
        <v>1</v>
      </c>
      <c r="I1146" s="27">
        <f t="shared" si="240"/>
        <v>0</v>
      </c>
      <c r="J1146" s="27">
        <f t="shared" si="241"/>
        <v>1</v>
      </c>
      <c r="K1146" s="28">
        <f t="shared" si="246"/>
        <v>0</v>
      </c>
      <c r="L1146" s="28">
        <f t="shared" si="247"/>
        <v>0</v>
      </c>
      <c r="M1146" s="28">
        <f t="shared" si="248"/>
        <v>2.7638515512434482E-4</v>
      </c>
      <c r="N1146" s="28">
        <f t="shared" si="249"/>
        <v>1.3750500840276946E-3</v>
      </c>
      <c r="O1146" s="28">
        <f t="shared" si="242"/>
        <v>-1.0986649289033497E-3</v>
      </c>
      <c r="P1146" s="28">
        <f t="shared" si="250"/>
        <v>0</v>
      </c>
      <c r="Q1146" s="13">
        <f t="shared" si="251"/>
        <v>-1.0986649289033497E-3</v>
      </c>
    </row>
    <row r="1147" spans="1:17" x14ac:dyDescent="0.25">
      <c r="A1147" s="9">
        <f t="shared" si="238"/>
        <v>39114</v>
      </c>
      <c r="B1147" s="18">
        <v>39119</v>
      </c>
      <c r="C1147" s="26">
        <v>102.454048156738</v>
      </c>
      <c r="D1147" s="19">
        <v>49.929618835449197</v>
      </c>
      <c r="E1147" s="11">
        <f t="shared" si="243"/>
        <v>4</v>
      </c>
      <c r="F1147" s="28">
        <f t="shared" si="244"/>
        <v>2.7593645503510672E-4</v>
      </c>
      <c r="G1147" s="28">
        <f t="shared" si="245"/>
        <v>5.4815995513693696E-3</v>
      </c>
      <c r="H1147" s="27">
        <f t="shared" si="239"/>
        <v>1</v>
      </c>
      <c r="I1147" s="27">
        <f t="shared" si="240"/>
        <v>0</v>
      </c>
      <c r="J1147" s="27">
        <f t="shared" si="241"/>
        <v>1</v>
      </c>
      <c r="K1147" s="28">
        <f t="shared" si="246"/>
        <v>0</v>
      </c>
      <c r="L1147" s="28">
        <f t="shared" si="247"/>
        <v>0</v>
      </c>
      <c r="M1147" s="28">
        <f t="shared" si="248"/>
        <v>2.7593645503510672E-4</v>
      </c>
      <c r="N1147" s="28">
        <f t="shared" si="249"/>
        <v>5.4815995513693696E-3</v>
      </c>
      <c r="O1147" s="28">
        <f t="shared" si="242"/>
        <v>-5.2056630963342627E-3</v>
      </c>
      <c r="P1147" s="28">
        <f t="shared" si="250"/>
        <v>0</v>
      </c>
      <c r="Q1147" s="13">
        <f t="shared" si="251"/>
        <v>-5.2056630963342627E-3</v>
      </c>
    </row>
    <row r="1148" spans="1:17" x14ac:dyDescent="0.25">
      <c r="A1148" s="9">
        <f t="shared" si="238"/>
        <v>39114</v>
      </c>
      <c r="B1148" s="18">
        <v>39120</v>
      </c>
      <c r="C1148" s="26">
        <v>102.680290222167</v>
      </c>
      <c r="D1148" s="19">
        <v>50.077507019042898</v>
      </c>
      <c r="E1148" s="11">
        <f t="shared" si="243"/>
        <v>5</v>
      </c>
      <c r="F1148" s="28">
        <f t="shared" si="244"/>
        <v>2.2057950799386052E-3</v>
      </c>
      <c r="G1148" s="28">
        <f t="shared" si="245"/>
        <v>2.9575550767982541E-3</v>
      </c>
      <c r="H1148" s="27">
        <f t="shared" si="239"/>
        <v>1</v>
      </c>
      <c r="I1148" s="27">
        <f t="shared" si="240"/>
        <v>0</v>
      </c>
      <c r="J1148" s="27">
        <f t="shared" si="241"/>
        <v>1</v>
      </c>
      <c r="K1148" s="28">
        <f t="shared" si="246"/>
        <v>0</v>
      </c>
      <c r="L1148" s="28">
        <f t="shared" si="247"/>
        <v>0</v>
      </c>
      <c r="M1148" s="28">
        <f t="shared" si="248"/>
        <v>2.2057950799386052E-3</v>
      </c>
      <c r="N1148" s="28">
        <f t="shared" si="249"/>
        <v>2.9575550767982541E-3</v>
      </c>
      <c r="O1148" s="28">
        <f t="shared" si="242"/>
        <v>-7.5175999685964893E-4</v>
      </c>
      <c r="P1148" s="28">
        <f t="shared" si="250"/>
        <v>0</v>
      </c>
      <c r="Q1148" s="13">
        <f t="shared" si="251"/>
        <v>-7.5175999685964893E-4</v>
      </c>
    </row>
    <row r="1149" spans="1:17" x14ac:dyDescent="0.25">
      <c r="A1149" s="9">
        <f t="shared" si="238"/>
        <v>39114</v>
      </c>
      <c r="B1149" s="18">
        <v>39121</v>
      </c>
      <c r="C1149" s="26">
        <v>102.54598236083901</v>
      </c>
      <c r="D1149" s="19">
        <v>50.117313385009702</v>
      </c>
      <c r="E1149" s="11">
        <f t="shared" si="243"/>
        <v>6</v>
      </c>
      <c r="F1149" s="28">
        <f t="shared" si="244"/>
        <v>-1.3088760889313023E-3</v>
      </c>
      <c r="G1149" s="28">
        <f t="shared" si="245"/>
        <v>7.945793585060635E-4</v>
      </c>
      <c r="H1149" s="27">
        <f t="shared" si="239"/>
        <v>1</v>
      </c>
      <c r="I1149" s="27">
        <f t="shared" si="240"/>
        <v>0</v>
      </c>
      <c r="J1149" s="27">
        <f t="shared" si="241"/>
        <v>0</v>
      </c>
      <c r="K1149" s="28">
        <f t="shared" si="246"/>
        <v>0</v>
      </c>
      <c r="L1149" s="28">
        <f t="shared" si="247"/>
        <v>0</v>
      </c>
      <c r="M1149" s="28">
        <f t="shared" si="248"/>
        <v>0</v>
      </c>
      <c r="N1149" s="28">
        <f t="shared" si="249"/>
        <v>0</v>
      </c>
      <c r="O1149" s="28">
        <f t="shared" si="242"/>
        <v>-2.1034554474373655E-3</v>
      </c>
      <c r="P1149" s="28">
        <f t="shared" si="250"/>
        <v>0</v>
      </c>
      <c r="Q1149" s="13">
        <f t="shared" si="251"/>
        <v>0</v>
      </c>
    </row>
    <row r="1150" spans="1:17" x14ac:dyDescent="0.25">
      <c r="A1150" s="9">
        <f t="shared" si="238"/>
        <v>39114</v>
      </c>
      <c r="B1150" s="18">
        <v>39122</v>
      </c>
      <c r="C1150" s="26">
        <v>101.78227996826099</v>
      </c>
      <c r="D1150" s="19">
        <v>49.832969665527301</v>
      </c>
      <c r="E1150" s="11">
        <f t="shared" si="243"/>
        <v>7</v>
      </c>
      <c r="F1150" s="28">
        <f t="shared" si="244"/>
        <v>-7.475284526664302E-3</v>
      </c>
      <c r="G1150" s="28">
        <f t="shared" si="245"/>
        <v>-5.6897184858202407E-3</v>
      </c>
      <c r="H1150" s="27">
        <f t="shared" si="239"/>
        <v>1</v>
      </c>
      <c r="I1150" s="27">
        <f t="shared" si="240"/>
        <v>0</v>
      </c>
      <c r="J1150" s="27">
        <f t="shared" si="241"/>
        <v>0</v>
      </c>
      <c r="K1150" s="28">
        <f t="shared" si="246"/>
        <v>0</v>
      </c>
      <c r="L1150" s="28">
        <f t="shared" si="247"/>
        <v>0</v>
      </c>
      <c r="M1150" s="28">
        <f t="shared" si="248"/>
        <v>0</v>
      </c>
      <c r="N1150" s="28">
        <f t="shared" si="249"/>
        <v>0</v>
      </c>
      <c r="O1150" s="28">
        <f t="shared" si="242"/>
        <v>-1.7855660408440614E-3</v>
      </c>
      <c r="P1150" s="28">
        <f t="shared" si="250"/>
        <v>0</v>
      </c>
      <c r="Q1150" s="13">
        <f t="shared" si="251"/>
        <v>0</v>
      </c>
    </row>
    <row r="1151" spans="1:17" x14ac:dyDescent="0.25">
      <c r="A1151" s="9">
        <f t="shared" si="238"/>
        <v>39114</v>
      </c>
      <c r="B1151" s="18">
        <v>39125</v>
      </c>
      <c r="C1151" s="26">
        <v>101.435813903808</v>
      </c>
      <c r="D1151" s="19">
        <v>49.719242095947202</v>
      </c>
      <c r="E1151" s="11">
        <f t="shared" si="243"/>
        <v>8</v>
      </c>
      <c r="F1151" s="28">
        <f t="shared" si="244"/>
        <v>-3.4097987392787289E-3</v>
      </c>
      <c r="G1151" s="28">
        <f t="shared" si="245"/>
        <v>-2.284783372293266E-3</v>
      </c>
      <c r="H1151" s="27">
        <f t="shared" si="239"/>
        <v>1</v>
      </c>
      <c r="I1151" s="27">
        <f t="shared" si="240"/>
        <v>0</v>
      </c>
      <c r="J1151" s="27">
        <f t="shared" si="241"/>
        <v>0</v>
      </c>
      <c r="K1151" s="28">
        <f t="shared" si="246"/>
        <v>0</v>
      </c>
      <c r="L1151" s="28">
        <f t="shared" si="247"/>
        <v>0</v>
      </c>
      <c r="M1151" s="28">
        <f t="shared" si="248"/>
        <v>0</v>
      </c>
      <c r="N1151" s="28">
        <f t="shared" si="249"/>
        <v>0</v>
      </c>
      <c r="O1151" s="28">
        <f t="shared" si="242"/>
        <v>-1.1250153669854629E-3</v>
      </c>
      <c r="P1151" s="28">
        <f t="shared" si="250"/>
        <v>0</v>
      </c>
      <c r="Q1151" s="13">
        <f t="shared" si="251"/>
        <v>0</v>
      </c>
    </row>
    <row r="1152" spans="1:17" x14ac:dyDescent="0.25">
      <c r="A1152" s="9">
        <f t="shared" si="238"/>
        <v>39114</v>
      </c>
      <c r="B1152" s="18">
        <v>39126</v>
      </c>
      <c r="C1152" s="26">
        <v>102.29140472412099</v>
      </c>
      <c r="D1152" s="19">
        <v>49.611167907714801</v>
      </c>
      <c r="E1152" s="11">
        <f t="shared" si="243"/>
        <v>9</v>
      </c>
      <c r="F1152" s="28">
        <f t="shared" si="244"/>
        <v>8.3994260193204009E-3</v>
      </c>
      <c r="G1152" s="28">
        <f t="shared" si="245"/>
        <v>-2.1760552659479495E-3</v>
      </c>
      <c r="H1152" s="27">
        <f t="shared" si="239"/>
        <v>1</v>
      </c>
      <c r="I1152" s="27">
        <f t="shared" si="240"/>
        <v>0</v>
      </c>
      <c r="J1152" s="27">
        <f t="shared" si="241"/>
        <v>0</v>
      </c>
      <c r="K1152" s="28">
        <f t="shared" si="246"/>
        <v>0</v>
      </c>
      <c r="L1152" s="28">
        <f t="shared" si="247"/>
        <v>0</v>
      </c>
      <c r="M1152" s="28">
        <f t="shared" si="248"/>
        <v>0</v>
      </c>
      <c r="N1152" s="28">
        <f t="shared" si="249"/>
        <v>0</v>
      </c>
      <c r="O1152" s="28">
        <f t="shared" si="242"/>
        <v>1.057548128526835E-2</v>
      </c>
      <c r="P1152" s="28">
        <f t="shared" si="250"/>
        <v>0</v>
      </c>
      <c r="Q1152" s="13">
        <f t="shared" si="251"/>
        <v>0</v>
      </c>
    </row>
    <row r="1153" spans="1:17" x14ac:dyDescent="0.25">
      <c r="A1153" s="9">
        <f t="shared" si="238"/>
        <v>39114</v>
      </c>
      <c r="B1153" s="18">
        <v>39127</v>
      </c>
      <c r="C1153" s="26">
        <v>102.96312713623</v>
      </c>
      <c r="D1153" s="19">
        <v>50.083164215087798</v>
      </c>
      <c r="E1153" s="11">
        <f t="shared" si="243"/>
        <v>10</v>
      </c>
      <c r="F1153" s="28">
        <f t="shared" si="244"/>
        <v>6.5452860320412247E-3</v>
      </c>
      <c r="G1153" s="28">
        <f t="shared" si="245"/>
        <v>9.46894018845491E-3</v>
      </c>
      <c r="H1153" s="27">
        <f t="shared" si="239"/>
        <v>1</v>
      </c>
      <c r="I1153" s="27">
        <f t="shared" si="240"/>
        <v>0</v>
      </c>
      <c r="J1153" s="27">
        <f t="shared" si="241"/>
        <v>0</v>
      </c>
      <c r="K1153" s="28">
        <f t="shared" si="246"/>
        <v>0</v>
      </c>
      <c r="L1153" s="28">
        <f t="shared" si="247"/>
        <v>0</v>
      </c>
      <c r="M1153" s="28">
        <f t="shared" si="248"/>
        <v>0</v>
      </c>
      <c r="N1153" s="28">
        <f t="shared" si="249"/>
        <v>0</v>
      </c>
      <c r="O1153" s="28">
        <f t="shared" si="242"/>
        <v>-2.9236541564136853E-3</v>
      </c>
      <c r="P1153" s="28">
        <f t="shared" si="250"/>
        <v>0</v>
      </c>
      <c r="Q1153" s="13">
        <f t="shared" si="251"/>
        <v>0</v>
      </c>
    </row>
    <row r="1154" spans="1:17" x14ac:dyDescent="0.25">
      <c r="A1154" s="9">
        <f t="shared" si="238"/>
        <v>39114</v>
      </c>
      <c r="B1154" s="18">
        <v>39128</v>
      </c>
      <c r="C1154" s="26">
        <v>103.097564697265</v>
      </c>
      <c r="D1154" s="19">
        <v>50.231033325195298</v>
      </c>
      <c r="E1154" s="11">
        <f t="shared" si="243"/>
        <v>11</v>
      </c>
      <c r="F1154" s="28">
        <f t="shared" si="244"/>
        <v>1.3048347932172006E-3</v>
      </c>
      <c r="G1154" s="28">
        <f t="shared" si="245"/>
        <v>2.948121419153783E-3</v>
      </c>
      <c r="H1154" s="27">
        <f t="shared" si="239"/>
        <v>1</v>
      </c>
      <c r="I1154" s="27">
        <f t="shared" si="240"/>
        <v>0</v>
      </c>
      <c r="J1154" s="27">
        <f t="shared" si="241"/>
        <v>0</v>
      </c>
      <c r="K1154" s="28">
        <f t="shared" si="246"/>
        <v>0</v>
      </c>
      <c r="L1154" s="28">
        <f t="shared" si="247"/>
        <v>0</v>
      </c>
      <c r="M1154" s="28">
        <f t="shared" si="248"/>
        <v>0</v>
      </c>
      <c r="N1154" s="28">
        <f t="shared" si="249"/>
        <v>0</v>
      </c>
      <c r="O1154" s="28">
        <f t="shared" si="242"/>
        <v>-1.6432866259365824E-3</v>
      </c>
      <c r="P1154" s="28">
        <f t="shared" si="250"/>
        <v>0</v>
      </c>
      <c r="Q1154" s="13">
        <f t="shared" si="251"/>
        <v>0</v>
      </c>
    </row>
    <row r="1155" spans="1:17" x14ac:dyDescent="0.25">
      <c r="A1155" s="9">
        <f t="shared" si="238"/>
        <v>39114</v>
      </c>
      <c r="B1155" s="18">
        <v>39129</v>
      </c>
      <c r="C1155" s="26">
        <v>103.048042297363</v>
      </c>
      <c r="D1155" s="19">
        <v>50.4073066711425</v>
      </c>
      <c r="E1155" s="11">
        <f t="shared" si="243"/>
        <v>12</v>
      </c>
      <c r="F1155" s="28">
        <f t="shared" si="244"/>
        <v>-4.8046040443583995E-4</v>
      </c>
      <c r="G1155" s="28">
        <f t="shared" si="245"/>
        <v>3.5031087797968504E-3</v>
      </c>
      <c r="H1155" s="27">
        <f t="shared" si="239"/>
        <v>1</v>
      </c>
      <c r="I1155" s="27">
        <f t="shared" si="240"/>
        <v>0</v>
      </c>
      <c r="J1155" s="27">
        <f t="shared" si="241"/>
        <v>0</v>
      </c>
      <c r="K1155" s="28">
        <f t="shared" si="246"/>
        <v>0</v>
      </c>
      <c r="L1155" s="28">
        <f t="shared" si="247"/>
        <v>0</v>
      </c>
      <c r="M1155" s="28">
        <f t="shared" si="248"/>
        <v>0</v>
      </c>
      <c r="N1155" s="28">
        <f t="shared" si="249"/>
        <v>0</v>
      </c>
      <c r="O1155" s="28">
        <f t="shared" si="242"/>
        <v>-3.98356918423269E-3</v>
      </c>
      <c r="P1155" s="28">
        <f t="shared" si="250"/>
        <v>0</v>
      </c>
      <c r="Q1155" s="13">
        <f t="shared" si="251"/>
        <v>0</v>
      </c>
    </row>
    <row r="1156" spans="1:17" x14ac:dyDescent="0.25">
      <c r="A1156" s="9">
        <f t="shared" si="238"/>
        <v>39114</v>
      </c>
      <c r="B1156" s="18">
        <v>39133</v>
      </c>
      <c r="C1156" s="26">
        <v>103.26724243164</v>
      </c>
      <c r="D1156" s="19">
        <v>50.521060943603501</v>
      </c>
      <c r="E1156" s="11">
        <f t="shared" si="243"/>
        <v>13</v>
      </c>
      <c r="F1156" s="28">
        <f t="shared" si="244"/>
        <v>2.1249052588908674E-3</v>
      </c>
      <c r="G1156" s="28">
        <f t="shared" si="245"/>
        <v>2.2541595255535724E-3</v>
      </c>
      <c r="H1156" s="27">
        <f t="shared" si="239"/>
        <v>1</v>
      </c>
      <c r="I1156" s="27">
        <f t="shared" si="240"/>
        <v>0</v>
      </c>
      <c r="J1156" s="27">
        <f t="shared" si="241"/>
        <v>0</v>
      </c>
      <c r="K1156" s="28">
        <f t="shared" si="246"/>
        <v>0</v>
      </c>
      <c r="L1156" s="28">
        <f t="shared" si="247"/>
        <v>0</v>
      </c>
      <c r="M1156" s="28">
        <f t="shared" si="248"/>
        <v>0</v>
      </c>
      <c r="N1156" s="28">
        <f t="shared" si="249"/>
        <v>0</v>
      </c>
      <c r="O1156" s="28">
        <f t="shared" si="242"/>
        <v>-1.2925426666270503E-4</v>
      </c>
      <c r="P1156" s="28">
        <f t="shared" si="250"/>
        <v>0</v>
      </c>
      <c r="Q1156" s="13">
        <f t="shared" si="251"/>
        <v>0</v>
      </c>
    </row>
    <row r="1157" spans="1:17" x14ac:dyDescent="0.25">
      <c r="A1157" s="9">
        <f t="shared" si="238"/>
        <v>39114</v>
      </c>
      <c r="B1157" s="18">
        <v>39134</v>
      </c>
      <c r="C1157" s="26">
        <v>103.224815368652</v>
      </c>
      <c r="D1157" s="19">
        <v>50.435798645019503</v>
      </c>
      <c r="E1157" s="11">
        <f t="shared" si="243"/>
        <v>14</v>
      </c>
      <c r="F1157" s="28">
        <f t="shared" si="244"/>
        <v>-4.1093167492252359E-4</v>
      </c>
      <c r="G1157" s="28">
        <f t="shared" si="245"/>
        <v>-1.6890842128524026E-3</v>
      </c>
      <c r="H1157" s="27">
        <f t="shared" si="239"/>
        <v>1</v>
      </c>
      <c r="I1157" s="27">
        <f t="shared" si="240"/>
        <v>0</v>
      </c>
      <c r="J1157" s="27">
        <f t="shared" si="241"/>
        <v>0</v>
      </c>
      <c r="K1157" s="28">
        <f t="shared" si="246"/>
        <v>0</v>
      </c>
      <c r="L1157" s="28">
        <f t="shared" si="247"/>
        <v>0</v>
      </c>
      <c r="M1157" s="28">
        <f t="shared" si="248"/>
        <v>0</v>
      </c>
      <c r="N1157" s="28">
        <f t="shared" si="249"/>
        <v>0</v>
      </c>
      <c r="O1157" s="28">
        <f t="shared" si="242"/>
        <v>1.2781525379298789E-3</v>
      </c>
      <c r="P1157" s="28">
        <f t="shared" si="250"/>
        <v>0</v>
      </c>
      <c r="Q1157" s="13">
        <f t="shared" si="251"/>
        <v>0</v>
      </c>
    </row>
    <row r="1158" spans="1:17" x14ac:dyDescent="0.25">
      <c r="A1158" s="9">
        <f t="shared" si="238"/>
        <v>39114</v>
      </c>
      <c r="B1158" s="18">
        <v>39135</v>
      </c>
      <c r="C1158" s="26">
        <v>103.147003173828</v>
      </c>
      <c r="D1158" s="19">
        <v>50.162788391113203</v>
      </c>
      <c r="E1158" s="11">
        <f t="shared" si="243"/>
        <v>15</v>
      </c>
      <c r="F1158" s="28">
        <f t="shared" si="244"/>
        <v>-7.5409713458912838E-4</v>
      </c>
      <c r="G1158" s="28">
        <f t="shared" si="245"/>
        <v>-5.4277288020664564E-3</v>
      </c>
      <c r="H1158" s="27">
        <f t="shared" si="239"/>
        <v>1</v>
      </c>
      <c r="I1158" s="27">
        <f t="shared" si="240"/>
        <v>0</v>
      </c>
      <c r="J1158" s="27">
        <f t="shared" si="241"/>
        <v>0</v>
      </c>
      <c r="K1158" s="28">
        <f t="shared" si="246"/>
        <v>0</v>
      </c>
      <c r="L1158" s="28">
        <f t="shared" si="247"/>
        <v>0</v>
      </c>
      <c r="M1158" s="28">
        <f t="shared" si="248"/>
        <v>0</v>
      </c>
      <c r="N1158" s="28">
        <f t="shared" si="249"/>
        <v>0</v>
      </c>
      <c r="O1158" s="28">
        <f t="shared" si="242"/>
        <v>4.6736316674773279E-3</v>
      </c>
      <c r="P1158" s="28">
        <f t="shared" si="250"/>
        <v>0</v>
      </c>
      <c r="Q1158" s="13">
        <f t="shared" si="251"/>
        <v>0</v>
      </c>
    </row>
    <row r="1159" spans="1:17" x14ac:dyDescent="0.25">
      <c r="A1159" s="9">
        <f t="shared" si="238"/>
        <v>39114</v>
      </c>
      <c r="B1159" s="18">
        <v>39136</v>
      </c>
      <c r="C1159" s="26">
        <v>102.74395751953099</v>
      </c>
      <c r="D1159" s="19">
        <v>50.521060943603501</v>
      </c>
      <c r="E1159" s="11">
        <f t="shared" si="243"/>
        <v>16</v>
      </c>
      <c r="F1159" s="28">
        <f t="shared" si="244"/>
        <v>-3.9151419545037308E-3</v>
      </c>
      <c r="G1159" s="28">
        <f t="shared" si="245"/>
        <v>7.116813014918906E-3</v>
      </c>
      <c r="H1159" s="27">
        <f t="shared" si="239"/>
        <v>0</v>
      </c>
      <c r="I1159" s="27">
        <f t="shared" si="240"/>
        <v>1</v>
      </c>
      <c r="J1159" s="27">
        <f t="shared" si="241"/>
        <v>0</v>
      </c>
      <c r="K1159" s="28">
        <f t="shared" si="246"/>
        <v>-3.9151419545037308E-3</v>
      </c>
      <c r="L1159" s="28">
        <f t="shared" si="247"/>
        <v>7.116813014918906E-3</v>
      </c>
      <c r="M1159" s="28">
        <f t="shared" si="248"/>
        <v>0</v>
      </c>
      <c r="N1159" s="28">
        <f t="shared" si="249"/>
        <v>0</v>
      </c>
      <c r="O1159" s="28">
        <f t="shared" si="242"/>
        <v>0</v>
      </c>
      <c r="P1159" s="28">
        <f t="shared" si="250"/>
        <v>-1.1031954969422636E-2</v>
      </c>
      <c r="Q1159" s="13">
        <f t="shared" si="251"/>
        <v>0</v>
      </c>
    </row>
    <row r="1160" spans="1:17" x14ac:dyDescent="0.25">
      <c r="A1160" s="9">
        <f t="shared" si="238"/>
        <v>39114</v>
      </c>
      <c r="B1160" s="18">
        <v>39139</v>
      </c>
      <c r="C1160" s="26">
        <v>102.65202331542901</v>
      </c>
      <c r="D1160" s="19">
        <v>50.856594085693303</v>
      </c>
      <c r="E1160" s="11">
        <f t="shared" si="243"/>
        <v>17</v>
      </c>
      <c r="F1160" s="28">
        <f t="shared" si="244"/>
        <v>-8.9518996299411426E-4</v>
      </c>
      <c r="G1160" s="28">
        <f t="shared" si="245"/>
        <v>6.6194935596544466E-3</v>
      </c>
      <c r="H1160" s="27">
        <f t="shared" si="239"/>
        <v>0</v>
      </c>
      <c r="I1160" s="27">
        <f t="shared" si="240"/>
        <v>1</v>
      </c>
      <c r="J1160" s="27">
        <f t="shared" si="241"/>
        <v>0</v>
      </c>
      <c r="K1160" s="28">
        <f t="shared" si="246"/>
        <v>-8.9518996299411426E-4</v>
      </c>
      <c r="L1160" s="28">
        <f t="shared" si="247"/>
        <v>6.6194935596544466E-3</v>
      </c>
      <c r="M1160" s="28">
        <f t="shared" si="248"/>
        <v>0</v>
      </c>
      <c r="N1160" s="28">
        <f t="shared" si="249"/>
        <v>0</v>
      </c>
      <c r="O1160" s="28">
        <f t="shared" si="242"/>
        <v>0</v>
      </c>
      <c r="P1160" s="28">
        <f t="shared" si="250"/>
        <v>-7.514683522648561E-3</v>
      </c>
      <c r="Q1160" s="13">
        <f t="shared" si="251"/>
        <v>0</v>
      </c>
    </row>
    <row r="1161" spans="1:17" x14ac:dyDescent="0.25">
      <c r="A1161" s="9">
        <f t="shared" si="238"/>
        <v>39114</v>
      </c>
      <c r="B1161" s="18">
        <v>39140</v>
      </c>
      <c r="C1161" s="26">
        <v>98.6427001953125</v>
      </c>
      <c r="D1161" s="19">
        <v>51.4992065429687</v>
      </c>
      <c r="E1161" s="11">
        <f t="shared" si="243"/>
        <v>18</v>
      </c>
      <c r="F1161" s="28">
        <f t="shared" si="244"/>
        <v>-3.9840621364061489E-2</v>
      </c>
      <c r="G1161" s="28">
        <f t="shared" si="245"/>
        <v>1.2556609329706869E-2</v>
      </c>
      <c r="H1161" s="27">
        <f t="shared" si="239"/>
        <v>0</v>
      </c>
      <c r="I1161" s="27">
        <f t="shared" si="240"/>
        <v>1</v>
      </c>
      <c r="J1161" s="27">
        <f t="shared" si="241"/>
        <v>0</v>
      </c>
      <c r="K1161" s="28">
        <f t="shared" si="246"/>
        <v>-3.9840621364061489E-2</v>
      </c>
      <c r="L1161" s="28">
        <f t="shared" si="247"/>
        <v>1.2556609329706869E-2</v>
      </c>
      <c r="M1161" s="28">
        <f t="shared" si="248"/>
        <v>0</v>
      </c>
      <c r="N1161" s="28">
        <f t="shared" si="249"/>
        <v>0</v>
      </c>
      <c r="O1161" s="28">
        <f t="shared" si="242"/>
        <v>0</v>
      </c>
      <c r="P1161" s="28">
        <f t="shared" si="250"/>
        <v>-5.2397230693768358E-2</v>
      </c>
      <c r="Q1161" s="13">
        <f t="shared" si="251"/>
        <v>0</v>
      </c>
    </row>
    <row r="1162" spans="1:17" x14ac:dyDescent="0.25">
      <c r="A1162" s="9">
        <f t="shared" ref="A1162:A1225" si="252">DATE(YEAR(B1162),MONTH(B1162),1)</f>
        <v>39114</v>
      </c>
      <c r="B1162" s="18">
        <v>39141</v>
      </c>
      <c r="C1162" s="26">
        <v>99.653846740722599</v>
      </c>
      <c r="D1162" s="19">
        <v>51.266033172607401</v>
      </c>
      <c r="E1162" s="11">
        <f t="shared" si="243"/>
        <v>19</v>
      </c>
      <c r="F1162" s="28">
        <f t="shared" si="244"/>
        <v>1.0198415705529422E-2</v>
      </c>
      <c r="G1162" s="28">
        <f t="shared" si="245"/>
        <v>-4.5379891324764257E-3</v>
      </c>
      <c r="H1162" s="27">
        <f t="shared" ref="H1162:H1225" si="253">IF(E1162&lt;=$B$4,1,0)</f>
        <v>0</v>
      </c>
      <c r="I1162" s="27">
        <f t="shared" ref="I1162:I1225" si="254">IF(E1162&gt;$B$4,1,0)</f>
        <v>1</v>
      </c>
      <c r="J1162" s="27">
        <f t="shared" ref="J1162:J1225" si="255">IF(E1162&lt;=$B$5,1,0)</f>
        <v>0</v>
      </c>
      <c r="K1162" s="28">
        <f t="shared" si="246"/>
        <v>1.0198415705529422E-2</v>
      </c>
      <c r="L1162" s="28">
        <f t="shared" si="247"/>
        <v>-4.5379891324764257E-3</v>
      </c>
      <c r="M1162" s="28">
        <f t="shared" si="248"/>
        <v>0</v>
      </c>
      <c r="N1162" s="28">
        <f t="shared" si="249"/>
        <v>0</v>
      </c>
      <c r="O1162" s="28">
        <f t="shared" ref="O1162:O1225" si="256">(F1162-G1162)*H1162</f>
        <v>0</v>
      </c>
      <c r="P1162" s="28">
        <f t="shared" si="250"/>
        <v>1.4736404838005847E-2</v>
      </c>
      <c r="Q1162" s="13">
        <f t="shared" si="251"/>
        <v>0</v>
      </c>
    </row>
    <row r="1163" spans="1:17" x14ac:dyDescent="0.25">
      <c r="A1163" s="9">
        <f t="shared" si="252"/>
        <v>39142</v>
      </c>
      <c r="B1163" s="18">
        <v>39142</v>
      </c>
      <c r="C1163" s="26">
        <v>99.356849670410099</v>
      </c>
      <c r="D1163" s="19">
        <v>51.233474731445298</v>
      </c>
      <c r="E1163" s="11">
        <f t="shared" ref="E1163:E1226" si="257">IF(MONTH(B1163)&lt;&gt;MONTH(B1162),1,E1162+1)</f>
        <v>1</v>
      </c>
      <c r="F1163" s="28">
        <f t="shared" ref="F1163:F1226" si="258">LN(C1163/C1162)</f>
        <v>-2.9847369629412658E-3</v>
      </c>
      <c r="G1163" s="28">
        <f t="shared" ref="G1163:G1226" si="259">LN(D1163/D1162)</f>
        <v>-6.3528972817333937E-4</v>
      </c>
      <c r="H1163" s="27">
        <f t="shared" si="253"/>
        <v>1</v>
      </c>
      <c r="I1163" s="27">
        <f t="shared" si="254"/>
        <v>0</v>
      </c>
      <c r="J1163" s="27">
        <f t="shared" si="255"/>
        <v>1</v>
      </c>
      <c r="K1163" s="28">
        <f t="shared" ref="K1163:K1226" si="260">I1163*F1163</f>
        <v>0</v>
      </c>
      <c r="L1163" s="28">
        <f t="shared" ref="L1163:L1226" si="261">I1163*G1163</f>
        <v>0</v>
      </c>
      <c r="M1163" s="28">
        <f t="shared" ref="M1163:M1226" si="262">F1163*J1163</f>
        <v>-2.9847369629412658E-3</v>
      </c>
      <c r="N1163" s="28">
        <f t="shared" ref="N1163:N1226" si="263">G1163*J1163</f>
        <v>-6.3528972817333937E-4</v>
      </c>
      <c r="O1163" s="28">
        <f t="shared" si="256"/>
        <v>-2.3494472347679266E-3</v>
      </c>
      <c r="P1163" s="28">
        <f t="shared" ref="P1163:P1226" si="264">(F1163-G1163)*I1163</f>
        <v>0</v>
      </c>
      <c r="Q1163" s="13">
        <f t="shared" ref="Q1163:Q1226" si="265">(F1163-G1163)*J1163</f>
        <v>-2.3494472347679266E-3</v>
      </c>
    </row>
    <row r="1164" spans="1:17" x14ac:dyDescent="0.25">
      <c r="A1164" s="9">
        <f t="shared" si="252"/>
        <v>39142</v>
      </c>
      <c r="B1164" s="18">
        <v>39143</v>
      </c>
      <c r="C1164" s="26">
        <v>98.055778503417898</v>
      </c>
      <c r="D1164" s="19">
        <v>51.4903564453125</v>
      </c>
      <c r="E1164" s="11">
        <f t="shared" si="257"/>
        <v>2</v>
      </c>
      <c r="F1164" s="28">
        <f t="shared" si="258"/>
        <v>-1.3181426308941292E-2</v>
      </c>
      <c r="G1164" s="28">
        <f t="shared" si="259"/>
        <v>5.0014148887832406E-3</v>
      </c>
      <c r="H1164" s="27">
        <f t="shared" si="253"/>
        <v>1</v>
      </c>
      <c r="I1164" s="27">
        <f t="shared" si="254"/>
        <v>0</v>
      </c>
      <c r="J1164" s="27">
        <f t="shared" si="255"/>
        <v>1</v>
      </c>
      <c r="K1164" s="28">
        <f t="shared" si="260"/>
        <v>0</v>
      </c>
      <c r="L1164" s="28">
        <f t="shared" si="261"/>
        <v>0</v>
      </c>
      <c r="M1164" s="28">
        <f t="shared" si="262"/>
        <v>-1.3181426308941292E-2</v>
      </c>
      <c r="N1164" s="28">
        <f t="shared" si="263"/>
        <v>5.0014148887832406E-3</v>
      </c>
      <c r="O1164" s="28">
        <f t="shared" si="256"/>
        <v>-1.8182841197724533E-2</v>
      </c>
      <c r="P1164" s="28">
        <f t="shared" si="264"/>
        <v>0</v>
      </c>
      <c r="Q1164" s="13">
        <f t="shared" si="265"/>
        <v>-1.8182841197724533E-2</v>
      </c>
    </row>
    <row r="1165" spans="1:17" x14ac:dyDescent="0.25">
      <c r="A1165" s="9">
        <f t="shared" si="252"/>
        <v>39142</v>
      </c>
      <c r="B1165" s="18">
        <v>39146</v>
      </c>
      <c r="C1165" s="26">
        <v>97.122406005859304</v>
      </c>
      <c r="D1165" s="19">
        <v>51.575992584228501</v>
      </c>
      <c r="E1165" s="11">
        <f t="shared" si="257"/>
        <v>3</v>
      </c>
      <c r="F1165" s="28">
        <f t="shared" si="258"/>
        <v>-9.5643846171235211E-3</v>
      </c>
      <c r="G1165" s="28">
        <f t="shared" si="259"/>
        <v>1.6617675784415581E-3</v>
      </c>
      <c r="H1165" s="27">
        <f t="shared" si="253"/>
        <v>1</v>
      </c>
      <c r="I1165" s="27">
        <f t="shared" si="254"/>
        <v>0</v>
      </c>
      <c r="J1165" s="27">
        <f t="shared" si="255"/>
        <v>1</v>
      </c>
      <c r="K1165" s="28">
        <f t="shared" si="260"/>
        <v>0</v>
      </c>
      <c r="L1165" s="28">
        <f t="shared" si="261"/>
        <v>0</v>
      </c>
      <c r="M1165" s="28">
        <f t="shared" si="262"/>
        <v>-9.5643846171235211E-3</v>
      </c>
      <c r="N1165" s="28">
        <f t="shared" si="263"/>
        <v>1.6617675784415581E-3</v>
      </c>
      <c r="O1165" s="28">
        <f t="shared" si="256"/>
        <v>-1.1226152195565079E-2</v>
      </c>
      <c r="P1165" s="28">
        <f t="shared" si="264"/>
        <v>0</v>
      </c>
      <c r="Q1165" s="13">
        <f t="shared" si="265"/>
        <v>-1.1226152195565079E-2</v>
      </c>
    </row>
    <row r="1166" spans="1:17" x14ac:dyDescent="0.25">
      <c r="A1166" s="9">
        <f t="shared" si="252"/>
        <v>39142</v>
      </c>
      <c r="B1166" s="18">
        <v>39147</v>
      </c>
      <c r="C1166" s="26">
        <v>98.784111022949205</v>
      </c>
      <c r="D1166" s="19">
        <v>51.421890258788999</v>
      </c>
      <c r="E1166" s="11">
        <f t="shared" si="257"/>
        <v>4</v>
      </c>
      <c r="F1166" s="28">
        <f t="shared" si="258"/>
        <v>1.6964671674413633E-2</v>
      </c>
      <c r="G1166" s="28">
        <f t="shared" si="259"/>
        <v>-2.992341903994136E-3</v>
      </c>
      <c r="H1166" s="27">
        <f t="shared" si="253"/>
        <v>1</v>
      </c>
      <c r="I1166" s="27">
        <f t="shared" si="254"/>
        <v>0</v>
      </c>
      <c r="J1166" s="27">
        <f t="shared" si="255"/>
        <v>1</v>
      </c>
      <c r="K1166" s="28">
        <f t="shared" si="260"/>
        <v>0</v>
      </c>
      <c r="L1166" s="28">
        <f t="shared" si="261"/>
        <v>0</v>
      </c>
      <c r="M1166" s="28">
        <f t="shared" si="262"/>
        <v>1.6964671674413633E-2</v>
      </c>
      <c r="N1166" s="28">
        <f t="shared" si="263"/>
        <v>-2.992341903994136E-3</v>
      </c>
      <c r="O1166" s="28">
        <f t="shared" si="256"/>
        <v>1.9957013578407769E-2</v>
      </c>
      <c r="P1166" s="28">
        <f t="shared" si="264"/>
        <v>0</v>
      </c>
      <c r="Q1166" s="13">
        <f t="shared" si="265"/>
        <v>1.9957013578407769E-2</v>
      </c>
    </row>
    <row r="1167" spans="1:17" x14ac:dyDescent="0.25">
      <c r="A1167" s="9">
        <f t="shared" si="252"/>
        <v>39142</v>
      </c>
      <c r="B1167" s="18">
        <v>39148</v>
      </c>
      <c r="C1167" s="26">
        <v>98.685134887695298</v>
      </c>
      <c r="D1167" s="19">
        <v>51.621665954589801</v>
      </c>
      <c r="E1167" s="11">
        <f t="shared" si="257"/>
        <v>5</v>
      </c>
      <c r="F1167" s="28">
        <f t="shared" si="258"/>
        <v>-1.0024461590045371E-3</v>
      </c>
      <c r="G1167" s="28">
        <f t="shared" si="259"/>
        <v>3.8775048813356017E-3</v>
      </c>
      <c r="H1167" s="27">
        <f t="shared" si="253"/>
        <v>1</v>
      </c>
      <c r="I1167" s="27">
        <f t="shared" si="254"/>
        <v>0</v>
      </c>
      <c r="J1167" s="27">
        <f t="shared" si="255"/>
        <v>1</v>
      </c>
      <c r="K1167" s="28">
        <f t="shared" si="260"/>
        <v>0</v>
      </c>
      <c r="L1167" s="28">
        <f t="shared" si="261"/>
        <v>0</v>
      </c>
      <c r="M1167" s="28">
        <f t="shared" si="262"/>
        <v>-1.0024461590045371E-3</v>
      </c>
      <c r="N1167" s="28">
        <f t="shared" si="263"/>
        <v>3.8775048813356017E-3</v>
      </c>
      <c r="O1167" s="28">
        <f t="shared" si="256"/>
        <v>-4.8799510403401388E-3</v>
      </c>
      <c r="P1167" s="28">
        <f t="shared" si="264"/>
        <v>0</v>
      </c>
      <c r="Q1167" s="13">
        <f t="shared" si="265"/>
        <v>-4.8799510403401388E-3</v>
      </c>
    </row>
    <row r="1168" spans="1:17" x14ac:dyDescent="0.25">
      <c r="A1168" s="9">
        <f t="shared" si="252"/>
        <v>39142</v>
      </c>
      <c r="B1168" s="18">
        <v>39149</v>
      </c>
      <c r="C1168" s="26">
        <v>99.519523620605398</v>
      </c>
      <c r="D1168" s="19">
        <v>51.575992584228501</v>
      </c>
      <c r="E1168" s="11">
        <f t="shared" si="257"/>
        <v>6</v>
      </c>
      <c r="F1168" s="28">
        <f t="shared" si="258"/>
        <v>8.4195161527875397E-3</v>
      </c>
      <c r="G1168" s="28">
        <f t="shared" si="259"/>
        <v>-8.8516297734144323E-4</v>
      </c>
      <c r="H1168" s="27">
        <f t="shared" si="253"/>
        <v>1</v>
      </c>
      <c r="I1168" s="27">
        <f t="shared" si="254"/>
        <v>0</v>
      </c>
      <c r="J1168" s="27">
        <f t="shared" si="255"/>
        <v>0</v>
      </c>
      <c r="K1168" s="28">
        <f t="shared" si="260"/>
        <v>0</v>
      </c>
      <c r="L1168" s="28">
        <f t="shared" si="261"/>
        <v>0</v>
      </c>
      <c r="M1168" s="28">
        <f t="shared" si="262"/>
        <v>0</v>
      </c>
      <c r="N1168" s="28">
        <f t="shared" si="263"/>
        <v>0</v>
      </c>
      <c r="O1168" s="28">
        <f t="shared" si="256"/>
        <v>9.3046791301289837E-3</v>
      </c>
      <c r="P1168" s="28">
        <f t="shared" si="264"/>
        <v>0</v>
      </c>
      <c r="Q1168" s="13">
        <f t="shared" si="265"/>
        <v>0</v>
      </c>
    </row>
    <row r="1169" spans="1:17" x14ac:dyDescent="0.25">
      <c r="A1169" s="9">
        <f t="shared" si="252"/>
        <v>39142</v>
      </c>
      <c r="B1169" s="18">
        <v>39150</v>
      </c>
      <c r="C1169" s="26">
        <v>99.547782897949205</v>
      </c>
      <c r="D1169" s="19">
        <v>51.03369140625</v>
      </c>
      <c r="E1169" s="11">
        <f t="shared" si="257"/>
        <v>7</v>
      </c>
      <c r="F1169" s="28">
        <f t="shared" si="258"/>
        <v>2.8391681213606282E-4</v>
      </c>
      <c r="G1169" s="28">
        <f t="shared" si="259"/>
        <v>-1.0570273802352051E-2</v>
      </c>
      <c r="H1169" s="27">
        <f t="shared" si="253"/>
        <v>1</v>
      </c>
      <c r="I1169" s="27">
        <f t="shared" si="254"/>
        <v>0</v>
      </c>
      <c r="J1169" s="27">
        <f t="shared" si="255"/>
        <v>0</v>
      </c>
      <c r="K1169" s="28">
        <f t="shared" si="260"/>
        <v>0</v>
      </c>
      <c r="L1169" s="28">
        <f t="shared" si="261"/>
        <v>0</v>
      </c>
      <c r="M1169" s="28">
        <f t="shared" si="262"/>
        <v>0</v>
      </c>
      <c r="N1169" s="28">
        <f t="shared" si="263"/>
        <v>0</v>
      </c>
      <c r="O1169" s="28">
        <f t="shared" si="256"/>
        <v>1.0854190614488115E-2</v>
      </c>
      <c r="P1169" s="28">
        <f t="shared" si="264"/>
        <v>0</v>
      </c>
      <c r="Q1169" s="13">
        <f t="shared" si="265"/>
        <v>0</v>
      </c>
    </row>
    <row r="1170" spans="1:17" x14ac:dyDescent="0.25">
      <c r="A1170" s="9">
        <f t="shared" si="252"/>
        <v>39142</v>
      </c>
      <c r="B1170" s="18">
        <v>39153</v>
      </c>
      <c r="C1170" s="26">
        <v>99.696304321289006</v>
      </c>
      <c r="D1170" s="19">
        <v>51.233474731445298</v>
      </c>
      <c r="E1170" s="11">
        <f t="shared" si="257"/>
        <v>8</v>
      </c>
      <c r="F1170" s="28">
        <f t="shared" si="258"/>
        <v>1.4908492685699148E-3</v>
      </c>
      <c r="G1170" s="28">
        <f t="shared" si="259"/>
        <v>3.9070913351274611E-3</v>
      </c>
      <c r="H1170" s="27">
        <f t="shared" si="253"/>
        <v>1</v>
      </c>
      <c r="I1170" s="27">
        <f t="shared" si="254"/>
        <v>0</v>
      </c>
      <c r="J1170" s="27">
        <f t="shared" si="255"/>
        <v>0</v>
      </c>
      <c r="K1170" s="28">
        <f t="shared" si="260"/>
        <v>0</v>
      </c>
      <c r="L1170" s="28">
        <f t="shared" si="261"/>
        <v>0</v>
      </c>
      <c r="M1170" s="28">
        <f t="shared" si="262"/>
        <v>0</v>
      </c>
      <c r="N1170" s="28">
        <f t="shared" si="263"/>
        <v>0</v>
      </c>
      <c r="O1170" s="28">
        <f t="shared" si="256"/>
        <v>-2.4162420665575462E-3</v>
      </c>
      <c r="P1170" s="28">
        <f t="shared" si="264"/>
        <v>0</v>
      </c>
      <c r="Q1170" s="13">
        <f t="shared" si="265"/>
        <v>0</v>
      </c>
    </row>
    <row r="1171" spans="1:17" x14ac:dyDescent="0.25">
      <c r="A1171" s="9">
        <f t="shared" si="252"/>
        <v>39142</v>
      </c>
      <c r="B1171" s="18">
        <v>39154</v>
      </c>
      <c r="C1171" s="26">
        <v>97.758811950683594</v>
      </c>
      <c r="D1171" s="19">
        <v>51.541736602783203</v>
      </c>
      <c r="E1171" s="11">
        <f t="shared" si="257"/>
        <v>9</v>
      </c>
      <c r="F1171" s="28">
        <f t="shared" si="258"/>
        <v>-1.9625265654190822E-2</v>
      </c>
      <c r="G1171" s="28">
        <f t="shared" si="259"/>
        <v>5.9987771709576016E-3</v>
      </c>
      <c r="H1171" s="27">
        <f t="shared" si="253"/>
        <v>1</v>
      </c>
      <c r="I1171" s="27">
        <f t="shared" si="254"/>
        <v>0</v>
      </c>
      <c r="J1171" s="27">
        <f t="shared" si="255"/>
        <v>0</v>
      </c>
      <c r="K1171" s="28">
        <f t="shared" si="260"/>
        <v>0</v>
      </c>
      <c r="L1171" s="28">
        <f t="shared" si="261"/>
        <v>0</v>
      </c>
      <c r="M1171" s="28">
        <f t="shared" si="262"/>
        <v>0</v>
      </c>
      <c r="N1171" s="28">
        <f t="shared" si="263"/>
        <v>0</v>
      </c>
      <c r="O1171" s="28">
        <f t="shared" si="256"/>
        <v>-2.5624042825148425E-2</v>
      </c>
      <c r="P1171" s="28">
        <f t="shared" si="264"/>
        <v>0</v>
      </c>
      <c r="Q1171" s="13">
        <f t="shared" si="265"/>
        <v>0</v>
      </c>
    </row>
    <row r="1172" spans="1:17" x14ac:dyDescent="0.25">
      <c r="A1172" s="9">
        <f t="shared" si="252"/>
        <v>39142</v>
      </c>
      <c r="B1172" s="18">
        <v>39155</v>
      </c>
      <c r="C1172" s="26">
        <v>98.487129211425696</v>
      </c>
      <c r="D1172" s="19">
        <v>51.307720184326101</v>
      </c>
      <c r="E1172" s="11">
        <f t="shared" si="257"/>
        <v>10</v>
      </c>
      <c r="F1172" s="28">
        <f t="shared" si="258"/>
        <v>7.4225291004575058E-3</v>
      </c>
      <c r="G1172" s="28">
        <f t="shared" si="259"/>
        <v>-4.5506671520266105E-3</v>
      </c>
      <c r="H1172" s="27">
        <f t="shared" si="253"/>
        <v>1</v>
      </c>
      <c r="I1172" s="27">
        <f t="shared" si="254"/>
        <v>0</v>
      </c>
      <c r="J1172" s="27">
        <f t="shared" si="255"/>
        <v>0</v>
      </c>
      <c r="K1172" s="28">
        <f t="shared" si="260"/>
        <v>0</v>
      </c>
      <c r="L1172" s="28">
        <f t="shared" si="261"/>
        <v>0</v>
      </c>
      <c r="M1172" s="28">
        <f t="shared" si="262"/>
        <v>0</v>
      </c>
      <c r="N1172" s="28">
        <f t="shared" si="263"/>
        <v>0</v>
      </c>
      <c r="O1172" s="28">
        <f t="shared" si="256"/>
        <v>1.1973196252484115E-2</v>
      </c>
      <c r="P1172" s="28">
        <f t="shared" si="264"/>
        <v>0</v>
      </c>
      <c r="Q1172" s="13">
        <f t="shared" si="265"/>
        <v>0</v>
      </c>
    </row>
    <row r="1173" spans="1:17" x14ac:dyDescent="0.25">
      <c r="A1173" s="9">
        <f t="shared" si="252"/>
        <v>39142</v>
      </c>
      <c r="B1173" s="18">
        <v>39156</v>
      </c>
      <c r="C1173" s="26">
        <v>98.621520996093693</v>
      </c>
      <c r="D1173" s="19">
        <v>51.301963806152301</v>
      </c>
      <c r="E1173" s="11">
        <f t="shared" si="257"/>
        <v>11</v>
      </c>
      <c r="F1173" s="28">
        <f t="shared" si="258"/>
        <v>1.3636317366238389E-3</v>
      </c>
      <c r="G1173" s="28">
        <f t="shared" si="259"/>
        <v>-1.121995109228457E-4</v>
      </c>
      <c r="H1173" s="27">
        <f t="shared" si="253"/>
        <v>1</v>
      </c>
      <c r="I1173" s="27">
        <f t="shared" si="254"/>
        <v>0</v>
      </c>
      <c r="J1173" s="27">
        <f t="shared" si="255"/>
        <v>0</v>
      </c>
      <c r="K1173" s="28">
        <f t="shared" si="260"/>
        <v>0</v>
      </c>
      <c r="L1173" s="28">
        <f t="shared" si="261"/>
        <v>0</v>
      </c>
      <c r="M1173" s="28">
        <f t="shared" si="262"/>
        <v>0</v>
      </c>
      <c r="N1173" s="28">
        <f t="shared" si="263"/>
        <v>0</v>
      </c>
      <c r="O1173" s="28">
        <f t="shared" si="256"/>
        <v>1.4758312475466845E-3</v>
      </c>
      <c r="P1173" s="28">
        <f t="shared" si="264"/>
        <v>0</v>
      </c>
      <c r="Q1173" s="13">
        <f t="shared" si="265"/>
        <v>0</v>
      </c>
    </row>
    <row r="1174" spans="1:17" x14ac:dyDescent="0.25">
      <c r="A1174" s="9">
        <f t="shared" si="252"/>
        <v>39142</v>
      </c>
      <c r="B1174" s="18">
        <v>39157</v>
      </c>
      <c r="C1174" s="26">
        <v>98.345298767089801</v>
      </c>
      <c r="D1174" s="19">
        <v>51.290596008300703</v>
      </c>
      <c r="E1174" s="11">
        <f t="shared" si="257"/>
        <v>12</v>
      </c>
      <c r="F1174" s="28">
        <f t="shared" si="258"/>
        <v>-2.8047608263703765E-3</v>
      </c>
      <c r="G1174" s="28">
        <f t="shared" si="259"/>
        <v>-2.2161057134513951E-4</v>
      </c>
      <c r="H1174" s="27">
        <f t="shared" si="253"/>
        <v>1</v>
      </c>
      <c r="I1174" s="27">
        <f t="shared" si="254"/>
        <v>0</v>
      </c>
      <c r="J1174" s="27">
        <f t="shared" si="255"/>
        <v>0</v>
      </c>
      <c r="K1174" s="28">
        <f t="shared" si="260"/>
        <v>0</v>
      </c>
      <c r="L1174" s="28">
        <f t="shared" si="261"/>
        <v>0</v>
      </c>
      <c r="M1174" s="28">
        <f t="shared" si="262"/>
        <v>0</v>
      </c>
      <c r="N1174" s="28">
        <f t="shared" si="263"/>
        <v>0</v>
      </c>
      <c r="O1174" s="28">
        <f t="shared" si="256"/>
        <v>-2.5831502550252372E-3</v>
      </c>
      <c r="P1174" s="28">
        <f t="shared" si="264"/>
        <v>0</v>
      </c>
      <c r="Q1174" s="13">
        <f t="shared" si="265"/>
        <v>0</v>
      </c>
    </row>
    <row r="1175" spans="1:17" x14ac:dyDescent="0.25">
      <c r="A1175" s="9">
        <f t="shared" si="252"/>
        <v>39142</v>
      </c>
      <c r="B1175" s="18">
        <v>39160</v>
      </c>
      <c r="C1175" s="26">
        <v>99.530921936035099</v>
      </c>
      <c r="D1175" s="19">
        <v>51.18212890625</v>
      </c>
      <c r="E1175" s="11">
        <f t="shared" si="257"/>
        <v>13</v>
      </c>
      <c r="F1175" s="28">
        <f t="shared" si="258"/>
        <v>1.1983626464839128E-2</v>
      </c>
      <c r="G1175" s="28">
        <f t="shared" si="259"/>
        <v>-2.1169953790264582E-3</v>
      </c>
      <c r="H1175" s="27">
        <f t="shared" si="253"/>
        <v>1</v>
      </c>
      <c r="I1175" s="27">
        <f t="shared" si="254"/>
        <v>0</v>
      </c>
      <c r="J1175" s="27">
        <f t="shared" si="255"/>
        <v>0</v>
      </c>
      <c r="K1175" s="28">
        <f t="shared" si="260"/>
        <v>0</v>
      </c>
      <c r="L1175" s="28">
        <f t="shared" si="261"/>
        <v>0</v>
      </c>
      <c r="M1175" s="28">
        <f t="shared" si="262"/>
        <v>0</v>
      </c>
      <c r="N1175" s="28">
        <f t="shared" si="263"/>
        <v>0</v>
      </c>
      <c r="O1175" s="28">
        <f t="shared" si="256"/>
        <v>1.4100621843865586E-2</v>
      </c>
      <c r="P1175" s="28">
        <f t="shared" si="264"/>
        <v>0</v>
      </c>
      <c r="Q1175" s="13">
        <f t="shared" si="265"/>
        <v>0</v>
      </c>
    </row>
    <row r="1176" spans="1:17" x14ac:dyDescent="0.25">
      <c r="A1176" s="9">
        <f t="shared" si="252"/>
        <v>39142</v>
      </c>
      <c r="B1176" s="18">
        <v>39161</v>
      </c>
      <c r="C1176" s="26">
        <v>100.077507019042</v>
      </c>
      <c r="D1176" s="19">
        <v>51.210659027099602</v>
      </c>
      <c r="E1176" s="11">
        <f t="shared" si="257"/>
        <v>14</v>
      </c>
      <c r="F1176" s="28">
        <f t="shared" si="258"/>
        <v>5.4765868556910288E-3</v>
      </c>
      <c r="G1176" s="28">
        <f t="shared" si="259"/>
        <v>5.572681858513021E-4</v>
      </c>
      <c r="H1176" s="27">
        <f t="shared" si="253"/>
        <v>1</v>
      </c>
      <c r="I1176" s="27">
        <f t="shared" si="254"/>
        <v>0</v>
      </c>
      <c r="J1176" s="27">
        <f t="shared" si="255"/>
        <v>0</v>
      </c>
      <c r="K1176" s="28">
        <f t="shared" si="260"/>
        <v>0</v>
      </c>
      <c r="L1176" s="28">
        <f t="shared" si="261"/>
        <v>0</v>
      </c>
      <c r="M1176" s="28">
        <f t="shared" si="262"/>
        <v>0</v>
      </c>
      <c r="N1176" s="28">
        <f t="shared" si="263"/>
        <v>0</v>
      </c>
      <c r="O1176" s="28">
        <f t="shared" si="256"/>
        <v>4.9193186698397269E-3</v>
      </c>
      <c r="P1176" s="28">
        <f t="shared" si="264"/>
        <v>0</v>
      </c>
      <c r="Q1176" s="13">
        <f t="shared" si="265"/>
        <v>0</v>
      </c>
    </row>
    <row r="1177" spans="1:17" x14ac:dyDescent="0.25">
      <c r="A1177" s="9">
        <f t="shared" si="252"/>
        <v>39142</v>
      </c>
      <c r="B1177" s="18">
        <v>39162</v>
      </c>
      <c r="C1177" s="26">
        <v>101.72453308105401</v>
      </c>
      <c r="D1177" s="19">
        <v>51.233474731445298</v>
      </c>
      <c r="E1177" s="11">
        <f t="shared" si="257"/>
        <v>15</v>
      </c>
      <c r="F1177" s="28">
        <f t="shared" si="258"/>
        <v>1.6323547898737561E-2</v>
      </c>
      <c r="G1177" s="28">
        <f t="shared" si="259"/>
        <v>4.4542725651230356E-4</v>
      </c>
      <c r="H1177" s="27">
        <f t="shared" si="253"/>
        <v>1</v>
      </c>
      <c r="I1177" s="27">
        <f t="shared" si="254"/>
        <v>0</v>
      </c>
      <c r="J1177" s="27">
        <f t="shared" si="255"/>
        <v>0</v>
      </c>
      <c r="K1177" s="28">
        <f t="shared" si="260"/>
        <v>0</v>
      </c>
      <c r="L1177" s="28">
        <f t="shared" si="261"/>
        <v>0</v>
      </c>
      <c r="M1177" s="28">
        <f t="shared" si="262"/>
        <v>0</v>
      </c>
      <c r="N1177" s="28">
        <f t="shared" si="263"/>
        <v>0</v>
      </c>
      <c r="O1177" s="28">
        <f t="shared" si="256"/>
        <v>1.5878120642225258E-2</v>
      </c>
      <c r="P1177" s="28">
        <f t="shared" si="264"/>
        <v>0</v>
      </c>
      <c r="Q1177" s="13">
        <f t="shared" si="265"/>
        <v>0</v>
      </c>
    </row>
    <row r="1178" spans="1:17" x14ac:dyDescent="0.25">
      <c r="A1178" s="9">
        <f t="shared" si="252"/>
        <v>39142</v>
      </c>
      <c r="B1178" s="18">
        <v>39163</v>
      </c>
      <c r="C1178" s="26">
        <v>101.64645385742099</v>
      </c>
      <c r="D1178" s="19">
        <v>50.828208923339801</v>
      </c>
      <c r="E1178" s="11">
        <f t="shared" si="257"/>
        <v>16</v>
      </c>
      <c r="F1178" s="28">
        <f t="shared" si="258"/>
        <v>-7.6785020955698704E-4</v>
      </c>
      <c r="G1178" s="28">
        <f t="shared" si="259"/>
        <v>-7.9416275252706496E-3</v>
      </c>
      <c r="H1178" s="27">
        <f t="shared" si="253"/>
        <v>0</v>
      </c>
      <c r="I1178" s="27">
        <f t="shared" si="254"/>
        <v>1</v>
      </c>
      <c r="J1178" s="27">
        <f t="shared" si="255"/>
        <v>0</v>
      </c>
      <c r="K1178" s="28">
        <f t="shared" si="260"/>
        <v>-7.6785020955698704E-4</v>
      </c>
      <c r="L1178" s="28">
        <f t="shared" si="261"/>
        <v>-7.9416275252706496E-3</v>
      </c>
      <c r="M1178" s="28">
        <f t="shared" si="262"/>
        <v>0</v>
      </c>
      <c r="N1178" s="28">
        <f t="shared" si="263"/>
        <v>0</v>
      </c>
      <c r="O1178" s="28">
        <f t="shared" si="256"/>
        <v>0</v>
      </c>
      <c r="P1178" s="28">
        <f t="shared" si="264"/>
        <v>7.1737773157136628E-3</v>
      </c>
      <c r="Q1178" s="13">
        <f t="shared" si="265"/>
        <v>0</v>
      </c>
    </row>
    <row r="1179" spans="1:17" x14ac:dyDescent="0.25">
      <c r="A1179" s="9">
        <f t="shared" si="252"/>
        <v>39142</v>
      </c>
      <c r="B1179" s="18">
        <v>39164</v>
      </c>
      <c r="C1179" s="26">
        <v>101.79555511474599</v>
      </c>
      <c r="D1179" s="19">
        <v>50.685489654541001</v>
      </c>
      <c r="E1179" s="11">
        <f t="shared" si="257"/>
        <v>17</v>
      </c>
      <c r="F1179" s="28">
        <f t="shared" si="258"/>
        <v>1.4657865872835555E-3</v>
      </c>
      <c r="G1179" s="28">
        <f t="shared" si="259"/>
        <v>-2.8118247060373901E-3</v>
      </c>
      <c r="H1179" s="27">
        <f t="shared" si="253"/>
        <v>0</v>
      </c>
      <c r="I1179" s="27">
        <f t="shared" si="254"/>
        <v>1</v>
      </c>
      <c r="J1179" s="27">
        <f t="shared" si="255"/>
        <v>0</v>
      </c>
      <c r="K1179" s="28">
        <f t="shared" si="260"/>
        <v>1.4657865872835555E-3</v>
      </c>
      <c r="L1179" s="28">
        <f t="shared" si="261"/>
        <v>-2.8118247060373901E-3</v>
      </c>
      <c r="M1179" s="28">
        <f t="shared" si="262"/>
        <v>0</v>
      </c>
      <c r="N1179" s="28">
        <f t="shared" si="263"/>
        <v>0</v>
      </c>
      <c r="O1179" s="28">
        <f t="shared" si="256"/>
        <v>0</v>
      </c>
      <c r="P1179" s="28">
        <f t="shared" si="264"/>
        <v>4.2776112933209454E-3</v>
      </c>
      <c r="Q1179" s="13">
        <f t="shared" si="265"/>
        <v>0</v>
      </c>
    </row>
    <row r="1180" spans="1:17" x14ac:dyDescent="0.25">
      <c r="A1180" s="9">
        <f t="shared" si="252"/>
        <v>39142</v>
      </c>
      <c r="B1180" s="18">
        <v>39167</v>
      </c>
      <c r="C1180" s="26">
        <v>101.66065979003901</v>
      </c>
      <c r="D1180" s="19">
        <v>50.748279571533203</v>
      </c>
      <c r="E1180" s="11">
        <f t="shared" si="257"/>
        <v>18</v>
      </c>
      <c r="F1180" s="28">
        <f t="shared" si="258"/>
        <v>-1.3260380818204132E-3</v>
      </c>
      <c r="G1180" s="28">
        <f t="shared" si="259"/>
        <v>1.238047752567041E-3</v>
      </c>
      <c r="H1180" s="27">
        <f t="shared" si="253"/>
        <v>0</v>
      </c>
      <c r="I1180" s="27">
        <f t="shared" si="254"/>
        <v>1</v>
      </c>
      <c r="J1180" s="27">
        <f t="shared" si="255"/>
        <v>0</v>
      </c>
      <c r="K1180" s="28">
        <f t="shared" si="260"/>
        <v>-1.3260380818204132E-3</v>
      </c>
      <c r="L1180" s="28">
        <f t="shared" si="261"/>
        <v>1.238047752567041E-3</v>
      </c>
      <c r="M1180" s="28">
        <f t="shared" si="262"/>
        <v>0</v>
      </c>
      <c r="N1180" s="28">
        <f t="shared" si="263"/>
        <v>0</v>
      </c>
      <c r="O1180" s="28">
        <f t="shared" si="256"/>
        <v>0</v>
      </c>
      <c r="P1180" s="28">
        <f t="shared" si="264"/>
        <v>-2.5640858343874539E-3</v>
      </c>
      <c r="Q1180" s="13">
        <f t="shared" si="265"/>
        <v>0</v>
      </c>
    </row>
    <row r="1181" spans="1:17" x14ac:dyDescent="0.25">
      <c r="A1181" s="9">
        <f t="shared" si="252"/>
        <v>39142</v>
      </c>
      <c r="B1181" s="18">
        <v>39168</v>
      </c>
      <c r="C1181" s="26">
        <v>101.41928100585901</v>
      </c>
      <c r="D1181" s="19">
        <v>50.662593841552699</v>
      </c>
      <c r="E1181" s="11">
        <f t="shared" si="257"/>
        <v>19</v>
      </c>
      <c r="F1181" s="28">
        <f t="shared" si="258"/>
        <v>-2.3771810933475609E-3</v>
      </c>
      <c r="G1181" s="28">
        <f t="shared" si="259"/>
        <v>-1.6898730380188463E-3</v>
      </c>
      <c r="H1181" s="27">
        <f t="shared" si="253"/>
        <v>0</v>
      </c>
      <c r="I1181" s="27">
        <f t="shared" si="254"/>
        <v>1</v>
      </c>
      <c r="J1181" s="27">
        <f t="shared" si="255"/>
        <v>0</v>
      </c>
      <c r="K1181" s="28">
        <f t="shared" si="260"/>
        <v>-2.3771810933475609E-3</v>
      </c>
      <c r="L1181" s="28">
        <f t="shared" si="261"/>
        <v>-1.6898730380188463E-3</v>
      </c>
      <c r="M1181" s="28">
        <f t="shared" si="262"/>
        <v>0</v>
      </c>
      <c r="N1181" s="28">
        <f t="shared" si="263"/>
        <v>0</v>
      </c>
      <c r="O1181" s="28">
        <f t="shared" si="256"/>
        <v>0</v>
      </c>
      <c r="P1181" s="28">
        <f t="shared" si="264"/>
        <v>-6.8730805532871467E-4</v>
      </c>
      <c r="Q1181" s="13">
        <f t="shared" si="265"/>
        <v>0</v>
      </c>
    </row>
    <row r="1182" spans="1:17" x14ac:dyDescent="0.25">
      <c r="A1182" s="9">
        <f t="shared" si="252"/>
        <v>39142</v>
      </c>
      <c r="B1182" s="18">
        <v>39169</v>
      </c>
      <c r="C1182" s="26">
        <v>100.68099212646401</v>
      </c>
      <c r="D1182" s="19">
        <v>50.559856414794901</v>
      </c>
      <c r="E1182" s="11">
        <f t="shared" si="257"/>
        <v>20</v>
      </c>
      <c r="F1182" s="28">
        <f t="shared" si="258"/>
        <v>-7.3061965937573931E-3</v>
      </c>
      <c r="G1182" s="28">
        <f t="shared" si="259"/>
        <v>-2.0299343036296511E-3</v>
      </c>
      <c r="H1182" s="27">
        <f t="shared" si="253"/>
        <v>0</v>
      </c>
      <c r="I1182" s="27">
        <f t="shared" si="254"/>
        <v>1</v>
      </c>
      <c r="J1182" s="27">
        <f t="shared" si="255"/>
        <v>0</v>
      </c>
      <c r="K1182" s="28">
        <f t="shared" si="260"/>
        <v>-7.3061965937573931E-3</v>
      </c>
      <c r="L1182" s="28">
        <f t="shared" si="261"/>
        <v>-2.0299343036296511E-3</v>
      </c>
      <c r="M1182" s="28">
        <f t="shared" si="262"/>
        <v>0</v>
      </c>
      <c r="N1182" s="28">
        <f t="shared" si="263"/>
        <v>0</v>
      </c>
      <c r="O1182" s="28">
        <f t="shared" si="256"/>
        <v>0</v>
      </c>
      <c r="P1182" s="28">
        <f t="shared" si="264"/>
        <v>-5.2762622901277416E-3</v>
      </c>
      <c r="Q1182" s="13">
        <f t="shared" si="265"/>
        <v>0</v>
      </c>
    </row>
    <row r="1183" spans="1:17" x14ac:dyDescent="0.25">
      <c r="A1183" s="9">
        <f t="shared" si="252"/>
        <v>39142</v>
      </c>
      <c r="B1183" s="18">
        <v>39170</v>
      </c>
      <c r="C1183" s="26">
        <v>100.787460327148</v>
      </c>
      <c r="D1183" s="19">
        <v>50.491409301757798</v>
      </c>
      <c r="E1183" s="11">
        <f t="shared" si="257"/>
        <v>21</v>
      </c>
      <c r="F1183" s="28">
        <f t="shared" si="258"/>
        <v>1.0569219081053695E-3</v>
      </c>
      <c r="G1183" s="28">
        <f t="shared" si="259"/>
        <v>-1.354700963311467E-3</v>
      </c>
      <c r="H1183" s="27">
        <f t="shared" si="253"/>
        <v>0</v>
      </c>
      <c r="I1183" s="27">
        <f t="shared" si="254"/>
        <v>1</v>
      </c>
      <c r="J1183" s="27">
        <f t="shared" si="255"/>
        <v>0</v>
      </c>
      <c r="K1183" s="28">
        <f t="shared" si="260"/>
        <v>1.0569219081053695E-3</v>
      </c>
      <c r="L1183" s="28">
        <f t="shared" si="261"/>
        <v>-1.354700963311467E-3</v>
      </c>
      <c r="M1183" s="28">
        <f t="shared" si="262"/>
        <v>0</v>
      </c>
      <c r="N1183" s="28">
        <f t="shared" si="263"/>
        <v>0</v>
      </c>
      <c r="O1183" s="28">
        <f t="shared" si="256"/>
        <v>0</v>
      </c>
      <c r="P1183" s="28">
        <f t="shared" si="264"/>
        <v>2.4116228714168367E-3</v>
      </c>
      <c r="Q1183" s="13">
        <f t="shared" si="265"/>
        <v>0</v>
      </c>
    </row>
    <row r="1184" spans="1:17" x14ac:dyDescent="0.25">
      <c r="A1184" s="9">
        <f t="shared" si="252"/>
        <v>39142</v>
      </c>
      <c r="B1184" s="18">
        <v>39171</v>
      </c>
      <c r="C1184" s="26">
        <v>100.808784484863</v>
      </c>
      <c r="D1184" s="19">
        <v>50.394351959228501</v>
      </c>
      <c r="E1184" s="11">
        <f t="shared" si="257"/>
        <v>22</v>
      </c>
      <c r="F1184" s="28">
        <f t="shared" si="258"/>
        <v>2.1155312505353332E-4</v>
      </c>
      <c r="G1184" s="28">
        <f t="shared" si="259"/>
        <v>-1.9241044773769566E-3</v>
      </c>
      <c r="H1184" s="27">
        <f t="shared" si="253"/>
        <v>0</v>
      </c>
      <c r="I1184" s="27">
        <f t="shared" si="254"/>
        <v>1</v>
      </c>
      <c r="J1184" s="27">
        <f t="shared" si="255"/>
        <v>0</v>
      </c>
      <c r="K1184" s="28">
        <f t="shared" si="260"/>
        <v>2.1155312505353332E-4</v>
      </c>
      <c r="L1184" s="28">
        <f t="shared" si="261"/>
        <v>-1.9241044773769566E-3</v>
      </c>
      <c r="M1184" s="28">
        <f t="shared" si="262"/>
        <v>0</v>
      </c>
      <c r="N1184" s="28">
        <f t="shared" si="263"/>
        <v>0</v>
      </c>
      <c r="O1184" s="28">
        <f t="shared" si="256"/>
        <v>0</v>
      </c>
      <c r="P1184" s="28">
        <f t="shared" si="264"/>
        <v>2.13565760243049E-3</v>
      </c>
      <c r="Q1184" s="13">
        <f t="shared" si="265"/>
        <v>0</v>
      </c>
    </row>
    <row r="1185" spans="1:17" x14ac:dyDescent="0.25">
      <c r="A1185" s="9">
        <f t="shared" si="252"/>
        <v>39173</v>
      </c>
      <c r="B1185" s="18">
        <v>39174</v>
      </c>
      <c r="C1185" s="26">
        <v>100.922325134277</v>
      </c>
      <c r="D1185" s="19">
        <v>50.477996826171797</v>
      </c>
      <c r="E1185" s="11">
        <f t="shared" si="257"/>
        <v>1</v>
      </c>
      <c r="F1185" s="28">
        <f t="shared" si="258"/>
        <v>1.1256633805017467E-3</v>
      </c>
      <c r="G1185" s="28">
        <f t="shared" si="259"/>
        <v>1.6584304246269064E-3</v>
      </c>
      <c r="H1185" s="27">
        <f t="shared" si="253"/>
        <v>1</v>
      </c>
      <c r="I1185" s="27">
        <f t="shared" si="254"/>
        <v>0</v>
      </c>
      <c r="J1185" s="27">
        <f t="shared" si="255"/>
        <v>1</v>
      </c>
      <c r="K1185" s="28">
        <f t="shared" si="260"/>
        <v>0</v>
      </c>
      <c r="L1185" s="28">
        <f t="shared" si="261"/>
        <v>0</v>
      </c>
      <c r="M1185" s="28">
        <f t="shared" si="262"/>
        <v>1.1256633805017467E-3</v>
      </c>
      <c r="N1185" s="28">
        <f t="shared" si="263"/>
        <v>1.6584304246269064E-3</v>
      </c>
      <c r="O1185" s="28">
        <f t="shared" si="256"/>
        <v>-5.3276704412515965E-4</v>
      </c>
      <c r="P1185" s="28">
        <f t="shared" si="264"/>
        <v>0</v>
      </c>
      <c r="Q1185" s="13">
        <f t="shared" si="265"/>
        <v>-5.3276704412515965E-4</v>
      </c>
    </row>
    <row r="1186" spans="1:17" x14ac:dyDescent="0.25">
      <c r="A1186" s="9">
        <f t="shared" si="252"/>
        <v>39173</v>
      </c>
      <c r="B1186" s="18">
        <v>39175</v>
      </c>
      <c r="C1186" s="26">
        <v>102.00853729248</v>
      </c>
      <c r="D1186" s="19">
        <v>50.414966583251903</v>
      </c>
      <c r="E1186" s="11">
        <f t="shared" si="257"/>
        <v>2</v>
      </c>
      <c r="F1186" s="28">
        <f t="shared" si="258"/>
        <v>1.0705345839667762E-2</v>
      </c>
      <c r="G1186" s="28">
        <f t="shared" si="259"/>
        <v>-1.2494479097404023E-3</v>
      </c>
      <c r="H1186" s="27">
        <f t="shared" si="253"/>
        <v>1</v>
      </c>
      <c r="I1186" s="27">
        <f t="shared" si="254"/>
        <v>0</v>
      </c>
      <c r="J1186" s="27">
        <f t="shared" si="255"/>
        <v>1</v>
      </c>
      <c r="K1186" s="28">
        <f t="shared" si="260"/>
        <v>0</v>
      </c>
      <c r="L1186" s="28">
        <f t="shared" si="261"/>
        <v>0</v>
      </c>
      <c r="M1186" s="28">
        <f t="shared" si="262"/>
        <v>1.0705345839667762E-2</v>
      </c>
      <c r="N1186" s="28">
        <f t="shared" si="263"/>
        <v>-1.2494479097404023E-3</v>
      </c>
      <c r="O1186" s="28">
        <f t="shared" si="256"/>
        <v>1.1954793749408164E-2</v>
      </c>
      <c r="P1186" s="28">
        <f t="shared" si="264"/>
        <v>0</v>
      </c>
      <c r="Q1186" s="13">
        <f t="shared" si="265"/>
        <v>1.1954793749408164E-2</v>
      </c>
    </row>
    <row r="1187" spans="1:17" x14ac:dyDescent="0.25">
      <c r="A1187" s="9">
        <f t="shared" si="252"/>
        <v>39173</v>
      </c>
      <c r="B1187" s="18">
        <v>39176</v>
      </c>
      <c r="C1187" s="26">
        <v>102.12208557128901</v>
      </c>
      <c r="D1187" s="19">
        <v>50.466526031494098</v>
      </c>
      <c r="E1187" s="11">
        <f t="shared" si="257"/>
        <v>3</v>
      </c>
      <c r="F1187" s="28">
        <f t="shared" si="258"/>
        <v>1.1125061877271644E-3</v>
      </c>
      <c r="G1187" s="28">
        <f t="shared" si="259"/>
        <v>1.022178625536682E-3</v>
      </c>
      <c r="H1187" s="27">
        <f t="shared" si="253"/>
        <v>1</v>
      </c>
      <c r="I1187" s="27">
        <f t="shared" si="254"/>
        <v>0</v>
      </c>
      <c r="J1187" s="27">
        <f t="shared" si="255"/>
        <v>1</v>
      </c>
      <c r="K1187" s="28">
        <f t="shared" si="260"/>
        <v>0</v>
      </c>
      <c r="L1187" s="28">
        <f t="shared" si="261"/>
        <v>0</v>
      </c>
      <c r="M1187" s="28">
        <f t="shared" si="262"/>
        <v>1.1125061877271644E-3</v>
      </c>
      <c r="N1187" s="28">
        <f t="shared" si="263"/>
        <v>1.022178625536682E-3</v>
      </c>
      <c r="O1187" s="28">
        <f t="shared" si="256"/>
        <v>9.032756219048239E-5</v>
      </c>
      <c r="P1187" s="28">
        <f t="shared" si="264"/>
        <v>0</v>
      </c>
      <c r="Q1187" s="13">
        <f t="shared" si="265"/>
        <v>9.032756219048239E-5</v>
      </c>
    </row>
    <row r="1188" spans="1:17" x14ac:dyDescent="0.25">
      <c r="A1188" s="9">
        <f t="shared" si="252"/>
        <v>39173</v>
      </c>
      <c r="B1188" s="18">
        <v>39177</v>
      </c>
      <c r="C1188" s="26">
        <v>102.398971557617</v>
      </c>
      <c r="D1188" s="19">
        <v>50.277469635009702</v>
      </c>
      <c r="E1188" s="11">
        <f t="shared" si="257"/>
        <v>4</v>
      </c>
      <c r="F1188" s="28">
        <f t="shared" si="258"/>
        <v>2.7076542570064199E-3</v>
      </c>
      <c r="G1188" s="28">
        <f t="shared" si="259"/>
        <v>-3.7532086585079401E-3</v>
      </c>
      <c r="H1188" s="27">
        <f t="shared" si="253"/>
        <v>1</v>
      </c>
      <c r="I1188" s="27">
        <f t="shared" si="254"/>
        <v>0</v>
      </c>
      <c r="J1188" s="27">
        <f t="shared" si="255"/>
        <v>1</v>
      </c>
      <c r="K1188" s="28">
        <f t="shared" si="260"/>
        <v>0</v>
      </c>
      <c r="L1188" s="28">
        <f t="shared" si="261"/>
        <v>0</v>
      </c>
      <c r="M1188" s="28">
        <f t="shared" si="262"/>
        <v>2.7076542570064199E-3</v>
      </c>
      <c r="N1188" s="28">
        <f t="shared" si="263"/>
        <v>-3.7532086585079401E-3</v>
      </c>
      <c r="O1188" s="28">
        <f t="shared" si="256"/>
        <v>6.46086291551436E-3</v>
      </c>
      <c r="P1188" s="28">
        <f t="shared" si="264"/>
        <v>0</v>
      </c>
      <c r="Q1188" s="13">
        <f t="shared" si="265"/>
        <v>6.46086291551436E-3</v>
      </c>
    </row>
    <row r="1189" spans="1:17" x14ac:dyDescent="0.25">
      <c r="A1189" s="9">
        <f t="shared" si="252"/>
        <v>39173</v>
      </c>
      <c r="B1189" s="18">
        <v>39181</v>
      </c>
      <c r="C1189" s="26">
        <v>102.54093933105401</v>
      </c>
      <c r="D1189" s="19">
        <v>49.945152282714801</v>
      </c>
      <c r="E1189" s="11">
        <f t="shared" si="257"/>
        <v>5</v>
      </c>
      <c r="F1189" s="28">
        <f t="shared" si="258"/>
        <v>1.3854577717950917E-3</v>
      </c>
      <c r="G1189" s="28">
        <f t="shared" si="259"/>
        <v>-6.6316079908735094E-3</v>
      </c>
      <c r="H1189" s="27">
        <f t="shared" si="253"/>
        <v>1</v>
      </c>
      <c r="I1189" s="27">
        <f t="shared" si="254"/>
        <v>0</v>
      </c>
      <c r="J1189" s="27">
        <f t="shared" si="255"/>
        <v>1</v>
      </c>
      <c r="K1189" s="28">
        <f t="shared" si="260"/>
        <v>0</v>
      </c>
      <c r="L1189" s="28">
        <f t="shared" si="261"/>
        <v>0</v>
      </c>
      <c r="M1189" s="28">
        <f t="shared" si="262"/>
        <v>1.3854577717950917E-3</v>
      </c>
      <c r="N1189" s="28">
        <f t="shared" si="263"/>
        <v>-6.6316079908735094E-3</v>
      </c>
      <c r="O1189" s="28">
        <f t="shared" si="256"/>
        <v>8.0170657626686005E-3</v>
      </c>
      <c r="P1189" s="28">
        <f t="shared" si="264"/>
        <v>0</v>
      </c>
      <c r="Q1189" s="13">
        <f t="shared" si="265"/>
        <v>8.0170657626686005E-3</v>
      </c>
    </row>
    <row r="1190" spans="1:17" x14ac:dyDescent="0.25">
      <c r="A1190" s="9">
        <f t="shared" si="252"/>
        <v>39173</v>
      </c>
      <c r="B1190" s="18">
        <v>39182</v>
      </c>
      <c r="C1190" s="26">
        <v>102.661666870117</v>
      </c>
      <c r="D1190" s="19">
        <v>50.094139099121001</v>
      </c>
      <c r="E1190" s="11">
        <f t="shared" si="257"/>
        <v>6</v>
      </c>
      <c r="F1190" s="28">
        <f t="shared" si="258"/>
        <v>1.1766668584515E-3</v>
      </c>
      <c r="G1190" s="28">
        <f t="shared" si="259"/>
        <v>2.9785682105006794E-3</v>
      </c>
      <c r="H1190" s="27">
        <f t="shared" si="253"/>
        <v>1</v>
      </c>
      <c r="I1190" s="27">
        <f t="shared" si="254"/>
        <v>0</v>
      </c>
      <c r="J1190" s="27">
        <f t="shared" si="255"/>
        <v>0</v>
      </c>
      <c r="K1190" s="28">
        <f t="shared" si="260"/>
        <v>0</v>
      </c>
      <c r="L1190" s="28">
        <f t="shared" si="261"/>
        <v>0</v>
      </c>
      <c r="M1190" s="28">
        <f t="shared" si="262"/>
        <v>0</v>
      </c>
      <c r="N1190" s="28">
        <f t="shared" si="263"/>
        <v>0</v>
      </c>
      <c r="O1190" s="28">
        <f t="shared" si="256"/>
        <v>-1.8019013520491794E-3</v>
      </c>
      <c r="P1190" s="28">
        <f t="shared" si="264"/>
        <v>0</v>
      </c>
      <c r="Q1190" s="13">
        <f t="shared" si="265"/>
        <v>0</v>
      </c>
    </row>
    <row r="1191" spans="1:17" x14ac:dyDescent="0.25">
      <c r="A1191" s="9">
        <f t="shared" si="252"/>
        <v>39173</v>
      </c>
      <c r="B1191" s="18">
        <v>39183</v>
      </c>
      <c r="C1191" s="26">
        <v>102.242782592773</v>
      </c>
      <c r="D1191" s="19">
        <v>50.059726715087798</v>
      </c>
      <c r="E1191" s="11">
        <f t="shared" si="257"/>
        <v>7</v>
      </c>
      <c r="F1191" s="28">
        <f t="shared" si="258"/>
        <v>-4.0885872607130235E-3</v>
      </c>
      <c r="G1191" s="28">
        <f t="shared" si="259"/>
        <v>-6.8719035671089797E-4</v>
      </c>
      <c r="H1191" s="27">
        <f t="shared" si="253"/>
        <v>1</v>
      </c>
      <c r="I1191" s="27">
        <f t="shared" si="254"/>
        <v>0</v>
      </c>
      <c r="J1191" s="27">
        <f t="shared" si="255"/>
        <v>0</v>
      </c>
      <c r="K1191" s="28">
        <f t="shared" si="260"/>
        <v>0</v>
      </c>
      <c r="L1191" s="28">
        <f t="shared" si="261"/>
        <v>0</v>
      </c>
      <c r="M1191" s="28">
        <f t="shared" si="262"/>
        <v>0</v>
      </c>
      <c r="N1191" s="28">
        <f t="shared" si="263"/>
        <v>0</v>
      </c>
      <c r="O1191" s="28">
        <f t="shared" si="256"/>
        <v>-3.4013969040021254E-3</v>
      </c>
      <c r="P1191" s="28">
        <f t="shared" si="264"/>
        <v>0</v>
      </c>
      <c r="Q1191" s="13">
        <f t="shared" si="265"/>
        <v>0</v>
      </c>
    </row>
    <row r="1192" spans="1:17" x14ac:dyDescent="0.25">
      <c r="A1192" s="9">
        <f t="shared" si="252"/>
        <v>39173</v>
      </c>
      <c r="B1192" s="18">
        <v>39184</v>
      </c>
      <c r="C1192" s="26">
        <v>102.697151184082</v>
      </c>
      <c r="D1192" s="19">
        <v>50.071208953857401</v>
      </c>
      <c r="E1192" s="11">
        <f t="shared" si="257"/>
        <v>8</v>
      </c>
      <c r="F1192" s="28">
        <f t="shared" si="258"/>
        <v>4.4341708071549829E-3</v>
      </c>
      <c r="G1192" s="28">
        <f t="shared" si="259"/>
        <v>2.2934448266602697E-4</v>
      </c>
      <c r="H1192" s="27">
        <f t="shared" si="253"/>
        <v>1</v>
      </c>
      <c r="I1192" s="27">
        <f t="shared" si="254"/>
        <v>0</v>
      </c>
      <c r="J1192" s="27">
        <f t="shared" si="255"/>
        <v>0</v>
      </c>
      <c r="K1192" s="28">
        <f t="shared" si="260"/>
        <v>0</v>
      </c>
      <c r="L1192" s="28">
        <f t="shared" si="261"/>
        <v>0</v>
      </c>
      <c r="M1192" s="28">
        <f t="shared" si="262"/>
        <v>0</v>
      </c>
      <c r="N1192" s="28">
        <f t="shared" si="263"/>
        <v>0</v>
      </c>
      <c r="O1192" s="28">
        <f t="shared" si="256"/>
        <v>4.2048263244889557E-3</v>
      </c>
      <c r="P1192" s="28">
        <f t="shared" si="264"/>
        <v>0</v>
      </c>
      <c r="Q1192" s="13">
        <f t="shared" si="265"/>
        <v>0</v>
      </c>
    </row>
    <row r="1193" spans="1:17" x14ac:dyDescent="0.25">
      <c r="A1193" s="9">
        <f t="shared" si="252"/>
        <v>39173</v>
      </c>
      <c r="B1193" s="18">
        <v>39185</v>
      </c>
      <c r="C1193" s="26">
        <v>103.165641784667</v>
      </c>
      <c r="D1193" s="19">
        <v>49.916484832763601</v>
      </c>
      <c r="E1193" s="11">
        <f t="shared" si="257"/>
        <v>9</v>
      </c>
      <c r="F1193" s="28">
        <f t="shared" si="258"/>
        <v>4.551491822320862E-3</v>
      </c>
      <c r="G1193" s="28">
        <f t="shared" si="259"/>
        <v>-3.09486575262163E-3</v>
      </c>
      <c r="H1193" s="27">
        <f t="shared" si="253"/>
        <v>1</v>
      </c>
      <c r="I1193" s="27">
        <f t="shared" si="254"/>
        <v>0</v>
      </c>
      <c r="J1193" s="27">
        <f t="shared" si="255"/>
        <v>0</v>
      </c>
      <c r="K1193" s="28">
        <f t="shared" si="260"/>
        <v>0</v>
      </c>
      <c r="L1193" s="28">
        <f t="shared" si="261"/>
        <v>0</v>
      </c>
      <c r="M1193" s="28">
        <f t="shared" si="262"/>
        <v>0</v>
      </c>
      <c r="N1193" s="28">
        <f t="shared" si="263"/>
        <v>0</v>
      </c>
      <c r="O1193" s="28">
        <f t="shared" si="256"/>
        <v>7.6463575749424924E-3</v>
      </c>
      <c r="P1193" s="28">
        <f t="shared" si="264"/>
        <v>0</v>
      </c>
      <c r="Q1193" s="13">
        <f t="shared" si="265"/>
        <v>0</v>
      </c>
    </row>
    <row r="1194" spans="1:17" x14ac:dyDescent="0.25">
      <c r="A1194" s="9">
        <f t="shared" si="252"/>
        <v>39173</v>
      </c>
      <c r="B1194" s="18">
        <v>39188</v>
      </c>
      <c r="C1194" s="26">
        <v>104.145370483398</v>
      </c>
      <c r="D1194" s="19">
        <v>50.191513061523402</v>
      </c>
      <c r="E1194" s="11">
        <f t="shared" si="257"/>
        <v>10</v>
      </c>
      <c r="F1194" s="28">
        <f t="shared" si="258"/>
        <v>9.451847076239684E-3</v>
      </c>
      <c r="G1194" s="28">
        <f t="shared" si="259"/>
        <v>5.4946443140467096E-3</v>
      </c>
      <c r="H1194" s="27">
        <f t="shared" si="253"/>
        <v>1</v>
      </c>
      <c r="I1194" s="27">
        <f t="shared" si="254"/>
        <v>0</v>
      </c>
      <c r="J1194" s="27">
        <f t="shared" si="255"/>
        <v>0</v>
      </c>
      <c r="K1194" s="28">
        <f t="shared" si="260"/>
        <v>0</v>
      </c>
      <c r="L1194" s="28">
        <f t="shared" si="261"/>
        <v>0</v>
      </c>
      <c r="M1194" s="28">
        <f t="shared" si="262"/>
        <v>0</v>
      </c>
      <c r="N1194" s="28">
        <f t="shared" si="263"/>
        <v>0</v>
      </c>
      <c r="O1194" s="28">
        <f t="shared" si="256"/>
        <v>3.9572027621929745E-3</v>
      </c>
      <c r="P1194" s="28">
        <f t="shared" si="264"/>
        <v>0</v>
      </c>
      <c r="Q1194" s="13">
        <f t="shared" si="265"/>
        <v>0</v>
      </c>
    </row>
    <row r="1195" spans="1:17" x14ac:dyDescent="0.25">
      <c r="A1195" s="9">
        <f t="shared" si="252"/>
        <v>39173</v>
      </c>
      <c r="B1195" s="18">
        <v>39189</v>
      </c>
      <c r="C1195" s="26">
        <v>104.42221069335901</v>
      </c>
      <c r="D1195" s="19">
        <v>50.472259521484297</v>
      </c>
      <c r="E1195" s="11">
        <f t="shared" si="257"/>
        <v>11</v>
      </c>
      <c r="F1195" s="28">
        <f t="shared" si="258"/>
        <v>2.6546826786913468E-3</v>
      </c>
      <c r="G1195" s="28">
        <f t="shared" si="259"/>
        <v>5.5779190599801864E-3</v>
      </c>
      <c r="H1195" s="27">
        <f t="shared" si="253"/>
        <v>1</v>
      </c>
      <c r="I1195" s="27">
        <f t="shared" si="254"/>
        <v>0</v>
      </c>
      <c r="J1195" s="27">
        <f t="shared" si="255"/>
        <v>0</v>
      </c>
      <c r="K1195" s="28">
        <f t="shared" si="260"/>
        <v>0</v>
      </c>
      <c r="L1195" s="28">
        <f t="shared" si="261"/>
        <v>0</v>
      </c>
      <c r="M1195" s="28">
        <f t="shared" si="262"/>
        <v>0</v>
      </c>
      <c r="N1195" s="28">
        <f t="shared" si="263"/>
        <v>0</v>
      </c>
      <c r="O1195" s="28">
        <f t="shared" si="256"/>
        <v>-2.9232363812888395E-3</v>
      </c>
      <c r="P1195" s="28">
        <f t="shared" si="264"/>
        <v>0</v>
      </c>
      <c r="Q1195" s="13">
        <f t="shared" si="265"/>
        <v>0</v>
      </c>
    </row>
    <row r="1196" spans="1:17" x14ac:dyDescent="0.25">
      <c r="A1196" s="9">
        <f t="shared" si="252"/>
        <v>39173</v>
      </c>
      <c r="B1196" s="18">
        <v>39190</v>
      </c>
      <c r="C1196" s="26">
        <v>104.550033569335</v>
      </c>
      <c r="D1196" s="19">
        <v>50.724346160888601</v>
      </c>
      <c r="E1196" s="11">
        <f t="shared" si="257"/>
        <v>12</v>
      </c>
      <c r="F1196" s="28">
        <f t="shared" si="258"/>
        <v>1.2233480323515153E-3</v>
      </c>
      <c r="G1196" s="28">
        <f t="shared" si="259"/>
        <v>4.9821268042895238E-3</v>
      </c>
      <c r="H1196" s="27">
        <f t="shared" si="253"/>
        <v>1</v>
      </c>
      <c r="I1196" s="27">
        <f t="shared" si="254"/>
        <v>0</v>
      </c>
      <c r="J1196" s="27">
        <f t="shared" si="255"/>
        <v>0</v>
      </c>
      <c r="K1196" s="28">
        <f t="shared" si="260"/>
        <v>0</v>
      </c>
      <c r="L1196" s="28">
        <f t="shared" si="261"/>
        <v>0</v>
      </c>
      <c r="M1196" s="28">
        <f t="shared" si="262"/>
        <v>0</v>
      </c>
      <c r="N1196" s="28">
        <f t="shared" si="263"/>
        <v>0</v>
      </c>
      <c r="O1196" s="28">
        <f t="shared" si="256"/>
        <v>-3.7587787719380083E-3</v>
      </c>
      <c r="P1196" s="28">
        <f t="shared" si="264"/>
        <v>0</v>
      </c>
      <c r="Q1196" s="13">
        <f t="shared" si="265"/>
        <v>0</v>
      </c>
    </row>
    <row r="1197" spans="1:17" x14ac:dyDescent="0.25">
      <c r="A1197" s="9">
        <f t="shared" si="252"/>
        <v>39173</v>
      </c>
      <c r="B1197" s="18">
        <v>39191</v>
      </c>
      <c r="C1197" s="26">
        <v>104.521598815917</v>
      </c>
      <c r="D1197" s="19">
        <v>50.638454437255803</v>
      </c>
      <c r="E1197" s="11">
        <f t="shared" si="257"/>
        <v>13</v>
      </c>
      <c r="F1197" s="28">
        <f t="shared" si="258"/>
        <v>-2.7200967696012915E-4</v>
      </c>
      <c r="G1197" s="28">
        <f t="shared" si="259"/>
        <v>-1.6947389709775921E-3</v>
      </c>
      <c r="H1197" s="27">
        <f t="shared" si="253"/>
        <v>1</v>
      </c>
      <c r="I1197" s="27">
        <f t="shared" si="254"/>
        <v>0</v>
      </c>
      <c r="J1197" s="27">
        <f t="shared" si="255"/>
        <v>0</v>
      </c>
      <c r="K1197" s="28">
        <f t="shared" si="260"/>
        <v>0</v>
      </c>
      <c r="L1197" s="28">
        <f t="shared" si="261"/>
        <v>0</v>
      </c>
      <c r="M1197" s="28">
        <f t="shared" si="262"/>
        <v>0</v>
      </c>
      <c r="N1197" s="28">
        <f t="shared" si="263"/>
        <v>0</v>
      </c>
      <c r="O1197" s="28">
        <f t="shared" si="256"/>
        <v>1.4227292940174629E-3</v>
      </c>
      <c r="P1197" s="28">
        <f t="shared" si="264"/>
        <v>0</v>
      </c>
      <c r="Q1197" s="13">
        <f t="shared" si="265"/>
        <v>0</v>
      </c>
    </row>
    <row r="1198" spans="1:17" x14ac:dyDescent="0.25">
      <c r="A1198" s="9">
        <f t="shared" si="252"/>
        <v>39173</v>
      </c>
      <c r="B1198" s="18">
        <v>39192</v>
      </c>
      <c r="C1198" s="26">
        <v>105.5083694458</v>
      </c>
      <c r="D1198" s="19">
        <v>50.506633758544901</v>
      </c>
      <c r="E1198" s="11">
        <f t="shared" si="257"/>
        <v>14</v>
      </c>
      <c r="F1198" s="28">
        <f t="shared" si="258"/>
        <v>9.3965437277174924E-3</v>
      </c>
      <c r="G1198" s="28">
        <f t="shared" si="259"/>
        <v>-2.6065675693577577E-3</v>
      </c>
      <c r="H1198" s="27">
        <f t="shared" si="253"/>
        <v>1</v>
      </c>
      <c r="I1198" s="27">
        <f t="shared" si="254"/>
        <v>0</v>
      </c>
      <c r="J1198" s="27">
        <f t="shared" si="255"/>
        <v>0</v>
      </c>
      <c r="K1198" s="28">
        <f t="shared" si="260"/>
        <v>0</v>
      </c>
      <c r="L1198" s="28">
        <f t="shared" si="261"/>
        <v>0</v>
      </c>
      <c r="M1198" s="28">
        <f t="shared" si="262"/>
        <v>0</v>
      </c>
      <c r="N1198" s="28">
        <f t="shared" si="263"/>
        <v>0</v>
      </c>
      <c r="O1198" s="28">
        <f t="shared" si="256"/>
        <v>1.200311129707525E-2</v>
      </c>
      <c r="P1198" s="28">
        <f t="shared" si="264"/>
        <v>0</v>
      </c>
      <c r="Q1198" s="13">
        <f t="shared" si="265"/>
        <v>0</v>
      </c>
    </row>
    <row r="1199" spans="1:17" x14ac:dyDescent="0.25">
      <c r="A1199" s="9">
        <f t="shared" si="252"/>
        <v>39173</v>
      </c>
      <c r="B1199" s="18">
        <v>39195</v>
      </c>
      <c r="C1199" s="26">
        <v>105.11089324951099</v>
      </c>
      <c r="D1199" s="19">
        <v>50.689987182617102</v>
      </c>
      <c r="E1199" s="11">
        <f t="shared" si="257"/>
        <v>15</v>
      </c>
      <c r="F1199" s="28">
        <f t="shared" si="258"/>
        <v>-3.7743619749352046E-3</v>
      </c>
      <c r="G1199" s="28">
        <f t="shared" si="259"/>
        <v>3.6237104165262827E-3</v>
      </c>
      <c r="H1199" s="27">
        <f t="shared" si="253"/>
        <v>1</v>
      </c>
      <c r="I1199" s="27">
        <f t="shared" si="254"/>
        <v>0</v>
      </c>
      <c r="J1199" s="27">
        <f t="shared" si="255"/>
        <v>0</v>
      </c>
      <c r="K1199" s="28">
        <f t="shared" si="260"/>
        <v>0</v>
      </c>
      <c r="L1199" s="28">
        <f t="shared" si="261"/>
        <v>0</v>
      </c>
      <c r="M1199" s="28">
        <f t="shared" si="262"/>
        <v>0</v>
      </c>
      <c r="N1199" s="28">
        <f t="shared" si="263"/>
        <v>0</v>
      </c>
      <c r="O1199" s="28">
        <f t="shared" si="256"/>
        <v>-7.3980723914614868E-3</v>
      </c>
      <c r="P1199" s="28">
        <f t="shared" si="264"/>
        <v>0</v>
      </c>
      <c r="Q1199" s="13">
        <f t="shared" si="265"/>
        <v>0</v>
      </c>
    </row>
    <row r="1200" spans="1:17" x14ac:dyDescent="0.25">
      <c r="A1200" s="9">
        <f t="shared" si="252"/>
        <v>39173</v>
      </c>
      <c r="B1200" s="18">
        <v>39196</v>
      </c>
      <c r="C1200" s="26">
        <v>105.15345764160099</v>
      </c>
      <c r="D1200" s="19">
        <v>50.879100799560497</v>
      </c>
      <c r="E1200" s="11">
        <f t="shared" si="257"/>
        <v>16</v>
      </c>
      <c r="F1200" s="28">
        <f t="shared" si="258"/>
        <v>4.048655180112169E-4</v>
      </c>
      <c r="G1200" s="28">
        <f t="shared" si="259"/>
        <v>3.7238462850736772E-3</v>
      </c>
      <c r="H1200" s="27">
        <f t="shared" si="253"/>
        <v>0</v>
      </c>
      <c r="I1200" s="27">
        <f t="shared" si="254"/>
        <v>1</v>
      </c>
      <c r="J1200" s="27">
        <f t="shared" si="255"/>
        <v>0</v>
      </c>
      <c r="K1200" s="28">
        <f t="shared" si="260"/>
        <v>4.048655180112169E-4</v>
      </c>
      <c r="L1200" s="28">
        <f t="shared" si="261"/>
        <v>3.7238462850736772E-3</v>
      </c>
      <c r="M1200" s="28">
        <f t="shared" si="262"/>
        <v>0</v>
      </c>
      <c r="N1200" s="28">
        <f t="shared" si="263"/>
        <v>0</v>
      </c>
      <c r="O1200" s="28">
        <f t="shared" si="256"/>
        <v>0</v>
      </c>
      <c r="P1200" s="28">
        <f t="shared" si="264"/>
        <v>-3.3189807670624604E-3</v>
      </c>
      <c r="Q1200" s="13">
        <f t="shared" si="265"/>
        <v>0</v>
      </c>
    </row>
    <row r="1201" spans="1:17" x14ac:dyDescent="0.25">
      <c r="A1201" s="9">
        <f t="shared" si="252"/>
        <v>39173</v>
      </c>
      <c r="B1201" s="18">
        <v>39197</v>
      </c>
      <c r="C1201" s="26">
        <v>106.118942260742</v>
      </c>
      <c r="D1201" s="19">
        <v>50.701431274413999</v>
      </c>
      <c r="E1201" s="11">
        <f t="shared" si="257"/>
        <v>17</v>
      </c>
      <c r="F1201" s="28">
        <f t="shared" si="258"/>
        <v>9.1397772790036049E-3</v>
      </c>
      <c r="G1201" s="28">
        <f t="shared" si="259"/>
        <v>-3.4981054478381421E-3</v>
      </c>
      <c r="H1201" s="27">
        <f t="shared" si="253"/>
        <v>0</v>
      </c>
      <c r="I1201" s="27">
        <f t="shared" si="254"/>
        <v>1</v>
      </c>
      <c r="J1201" s="27">
        <f t="shared" si="255"/>
        <v>0</v>
      </c>
      <c r="K1201" s="28">
        <f t="shared" si="260"/>
        <v>9.1397772790036049E-3</v>
      </c>
      <c r="L1201" s="28">
        <f t="shared" si="261"/>
        <v>-3.4981054478381421E-3</v>
      </c>
      <c r="M1201" s="28">
        <f t="shared" si="262"/>
        <v>0</v>
      </c>
      <c r="N1201" s="28">
        <f t="shared" si="263"/>
        <v>0</v>
      </c>
      <c r="O1201" s="28">
        <f t="shared" si="256"/>
        <v>0</v>
      </c>
      <c r="P1201" s="28">
        <f t="shared" si="264"/>
        <v>1.2637882726841746E-2</v>
      </c>
      <c r="Q1201" s="13">
        <f t="shared" si="265"/>
        <v>0</v>
      </c>
    </row>
    <row r="1202" spans="1:17" x14ac:dyDescent="0.25">
      <c r="A1202" s="9">
        <f t="shared" si="252"/>
        <v>39173</v>
      </c>
      <c r="B1202" s="18">
        <v>39198</v>
      </c>
      <c r="C1202" s="26">
        <v>106.23964691162099</v>
      </c>
      <c r="D1202" s="19">
        <v>50.334754943847599</v>
      </c>
      <c r="E1202" s="11">
        <f t="shared" si="257"/>
        <v>18</v>
      </c>
      <c r="F1202" s="28">
        <f t="shared" si="258"/>
        <v>1.1368003936027375E-3</v>
      </c>
      <c r="G1202" s="28">
        <f t="shared" si="259"/>
        <v>-7.2583487977823111E-3</v>
      </c>
      <c r="H1202" s="27">
        <f t="shared" si="253"/>
        <v>0</v>
      </c>
      <c r="I1202" s="27">
        <f t="shared" si="254"/>
        <v>1</v>
      </c>
      <c r="J1202" s="27">
        <f t="shared" si="255"/>
        <v>0</v>
      </c>
      <c r="K1202" s="28">
        <f t="shared" si="260"/>
        <v>1.1368003936027375E-3</v>
      </c>
      <c r="L1202" s="28">
        <f t="shared" si="261"/>
        <v>-7.2583487977823111E-3</v>
      </c>
      <c r="M1202" s="28">
        <f t="shared" si="262"/>
        <v>0</v>
      </c>
      <c r="N1202" s="28">
        <f t="shared" si="263"/>
        <v>0</v>
      </c>
      <c r="O1202" s="28">
        <f t="shared" si="256"/>
        <v>0</v>
      </c>
      <c r="P1202" s="28">
        <f t="shared" si="264"/>
        <v>8.3951491913850478E-3</v>
      </c>
      <c r="Q1202" s="13">
        <f t="shared" si="265"/>
        <v>0</v>
      </c>
    </row>
    <row r="1203" spans="1:17" x14ac:dyDescent="0.25">
      <c r="A1203" s="9">
        <f t="shared" si="252"/>
        <v>39173</v>
      </c>
      <c r="B1203" s="18">
        <v>39199</v>
      </c>
      <c r="C1203" s="26">
        <v>106.154457092285</v>
      </c>
      <c r="D1203" s="19">
        <v>50.323268890380803</v>
      </c>
      <c r="E1203" s="11">
        <f t="shared" si="257"/>
        <v>19</v>
      </c>
      <c r="F1203" s="28">
        <f t="shared" si="258"/>
        <v>-8.0218633472752205E-4</v>
      </c>
      <c r="G1203" s="28">
        <f t="shared" si="259"/>
        <v>-2.2821933272935505E-4</v>
      </c>
      <c r="H1203" s="27">
        <f t="shared" si="253"/>
        <v>0</v>
      </c>
      <c r="I1203" s="27">
        <f t="shared" si="254"/>
        <v>1</v>
      </c>
      <c r="J1203" s="27">
        <f t="shared" si="255"/>
        <v>0</v>
      </c>
      <c r="K1203" s="28">
        <f t="shared" si="260"/>
        <v>-8.0218633472752205E-4</v>
      </c>
      <c r="L1203" s="28">
        <f t="shared" si="261"/>
        <v>-2.2821933272935505E-4</v>
      </c>
      <c r="M1203" s="28">
        <f t="shared" si="262"/>
        <v>0</v>
      </c>
      <c r="N1203" s="28">
        <f t="shared" si="263"/>
        <v>0</v>
      </c>
      <c r="O1203" s="28">
        <f t="shared" si="256"/>
        <v>0</v>
      </c>
      <c r="P1203" s="28">
        <f t="shared" si="264"/>
        <v>-5.7396700199816703E-4</v>
      </c>
      <c r="Q1203" s="13">
        <f t="shared" si="265"/>
        <v>0</v>
      </c>
    </row>
    <row r="1204" spans="1:17" x14ac:dyDescent="0.25">
      <c r="A1204" s="9">
        <f t="shared" si="252"/>
        <v>39173</v>
      </c>
      <c r="B1204" s="18">
        <v>39202</v>
      </c>
      <c r="C1204" s="26">
        <v>105.274131774902</v>
      </c>
      <c r="D1204" s="19">
        <v>50.850376129150298</v>
      </c>
      <c r="E1204" s="11">
        <f t="shared" si="257"/>
        <v>20</v>
      </c>
      <c r="F1204" s="28">
        <f t="shared" si="258"/>
        <v>-8.3274490869667591E-3</v>
      </c>
      <c r="G1204" s="28">
        <f t="shared" si="259"/>
        <v>1.0419946971257759E-2</v>
      </c>
      <c r="H1204" s="27">
        <f t="shared" si="253"/>
        <v>0</v>
      </c>
      <c r="I1204" s="27">
        <f t="shared" si="254"/>
        <v>1</v>
      </c>
      <c r="J1204" s="27">
        <f t="shared" si="255"/>
        <v>0</v>
      </c>
      <c r="K1204" s="28">
        <f t="shared" si="260"/>
        <v>-8.3274490869667591E-3</v>
      </c>
      <c r="L1204" s="28">
        <f t="shared" si="261"/>
        <v>1.0419946971257759E-2</v>
      </c>
      <c r="M1204" s="28">
        <f t="shared" si="262"/>
        <v>0</v>
      </c>
      <c r="N1204" s="28">
        <f t="shared" si="263"/>
        <v>0</v>
      </c>
      <c r="O1204" s="28">
        <f t="shared" si="256"/>
        <v>0</v>
      </c>
      <c r="P1204" s="28">
        <f t="shared" si="264"/>
        <v>-1.8747396058224518E-2</v>
      </c>
      <c r="Q1204" s="13">
        <f t="shared" si="265"/>
        <v>0</v>
      </c>
    </row>
    <row r="1205" spans="1:17" x14ac:dyDescent="0.25">
      <c r="A1205" s="9">
        <f t="shared" si="252"/>
        <v>39203</v>
      </c>
      <c r="B1205" s="18">
        <v>39203</v>
      </c>
      <c r="C1205" s="26">
        <v>105.543899536132</v>
      </c>
      <c r="D1205" s="19">
        <v>50.887218475341797</v>
      </c>
      <c r="E1205" s="11">
        <f t="shared" si="257"/>
        <v>1</v>
      </c>
      <c r="F1205" s="28">
        <f t="shared" si="258"/>
        <v>2.55924891049476E-3</v>
      </c>
      <c r="G1205" s="28">
        <f t="shared" si="259"/>
        <v>7.2426221487178815E-4</v>
      </c>
      <c r="H1205" s="27">
        <f t="shared" si="253"/>
        <v>1</v>
      </c>
      <c r="I1205" s="27">
        <f t="shared" si="254"/>
        <v>0</v>
      </c>
      <c r="J1205" s="27">
        <f t="shared" si="255"/>
        <v>1</v>
      </c>
      <c r="K1205" s="28">
        <f t="shared" si="260"/>
        <v>0</v>
      </c>
      <c r="L1205" s="28">
        <f t="shared" si="261"/>
        <v>0</v>
      </c>
      <c r="M1205" s="28">
        <f t="shared" si="262"/>
        <v>2.55924891049476E-3</v>
      </c>
      <c r="N1205" s="28">
        <f t="shared" si="263"/>
        <v>7.2426221487178815E-4</v>
      </c>
      <c r="O1205" s="28">
        <f t="shared" si="256"/>
        <v>1.8349866956229718E-3</v>
      </c>
      <c r="P1205" s="28">
        <f t="shared" si="264"/>
        <v>0</v>
      </c>
      <c r="Q1205" s="13">
        <f t="shared" si="265"/>
        <v>1.8349866956229718E-3</v>
      </c>
    </row>
    <row r="1206" spans="1:17" x14ac:dyDescent="0.25">
      <c r="A1206" s="9">
        <f t="shared" si="252"/>
        <v>39203</v>
      </c>
      <c r="B1206" s="18">
        <v>39204</v>
      </c>
      <c r="C1206" s="26">
        <v>106.16155242919901</v>
      </c>
      <c r="D1206" s="19">
        <v>50.858482360839801</v>
      </c>
      <c r="E1206" s="11">
        <f t="shared" si="257"/>
        <v>2</v>
      </c>
      <c r="F1206" s="28">
        <f t="shared" si="258"/>
        <v>5.8350376884676539E-3</v>
      </c>
      <c r="G1206" s="28">
        <f t="shared" si="259"/>
        <v>-5.6486151316272862E-4</v>
      </c>
      <c r="H1206" s="27">
        <f t="shared" si="253"/>
        <v>1</v>
      </c>
      <c r="I1206" s="27">
        <f t="shared" si="254"/>
        <v>0</v>
      </c>
      <c r="J1206" s="27">
        <f t="shared" si="255"/>
        <v>1</v>
      </c>
      <c r="K1206" s="28">
        <f t="shared" si="260"/>
        <v>0</v>
      </c>
      <c r="L1206" s="28">
        <f t="shared" si="261"/>
        <v>0</v>
      </c>
      <c r="M1206" s="28">
        <f t="shared" si="262"/>
        <v>5.8350376884676539E-3</v>
      </c>
      <c r="N1206" s="28">
        <f t="shared" si="263"/>
        <v>-5.6486151316272862E-4</v>
      </c>
      <c r="O1206" s="28">
        <f t="shared" si="256"/>
        <v>6.3998992016303822E-3</v>
      </c>
      <c r="P1206" s="28">
        <f t="shared" si="264"/>
        <v>0</v>
      </c>
      <c r="Q1206" s="13">
        <f t="shared" si="265"/>
        <v>6.3998992016303822E-3</v>
      </c>
    </row>
    <row r="1207" spans="1:17" x14ac:dyDescent="0.25">
      <c r="A1207" s="9">
        <f t="shared" si="252"/>
        <v>39203</v>
      </c>
      <c r="B1207" s="18">
        <v>39205</v>
      </c>
      <c r="C1207" s="26">
        <v>106.73658752441401</v>
      </c>
      <c r="D1207" s="19">
        <v>50.743480682372997</v>
      </c>
      <c r="E1207" s="11">
        <f t="shared" si="257"/>
        <v>3</v>
      </c>
      <c r="F1207" s="28">
        <f t="shared" si="258"/>
        <v>5.4019870131643971E-3</v>
      </c>
      <c r="G1207" s="28">
        <f t="shared" si="259"/>
        <v>-2.2637697960593782E-3</v>
      </c>
      <c r="H1207" s="27">
        <f t="shared" si="253"/>
        <v>1</v>
      </c>
      <c r="I1207" s="27">
        <f t="shared" si="254"/>
        <v>0</v>
      </c>
      <c r="J1207" s="27">
        <f t="shared" si="255"/>
        <v>1</v>
      </c>
      <c r="K1207" s="28">
        <f t="shared" si="260"/>
        <v>0</v>
      </c>
      <c r="L1207" s="28">
        <f t="shared" si="261"/>
        <v>0</v>
      </c>
      <c r="M1207" s="28">
        <f t="shared" si="262"/>
        <v>5.4019870131643971E-3</v>
      </c>
      <c r="N1207" s="28">
        <f t="shared" si="263"/>
        <v>-2.2637697960593782E-3</v>
      </c>
      <c r="O1207" s="28">
        <f t="shared" si="256"/>
        <v>7.6657568092237758E-3</v>
      </c>
      <c r="P1207" s="28">
        <f t="shared" si="264"/>
        <v>0</v>
      </c>
      <c r="Q1207" s="13">
        <f t="shared" si="265"/>
        <v>7.6657568092237758E-3</v>
      </c>
    </row>
    <row r="1208" spans="1:17" x14ac:dyDescent="0.25">
      <c r="A1208" s="9">
        <f t="shared" si="252"/>
        <v>39203</v>
      </c>
      <c r="B1208" s="18">
        <v>39206</v>
      </c>
      <c r="C1208" s="26">
        <v>107.141212463378</v>
      </c>
      <c r="D1208" s="19">
        <v>50.950492858886697</v>
      </c>
      <c r="E1208" s="11">
        <f t="shared" si="257"/>
        <v>4</v>
      </c>
      <c r="F1208" s="28">
        <f t="shared" si="258"/>
        <v>3.7837065999295171E-3</v>
      </c>
      <c r="G1208" s="28">
        <f t="shared" si="259"/>
        <v>4.0712827957524594E-3</v>
      </c>
      <c r="H1208" s="27">
        <f t="shared" si="253"/>
        <v>1</v>
      </c>
      <c r="I1208" s="27">
        <f t="shared" si="254"/>
        <v>0</v>
      </c>
      <c r="J1208" s="27">
        <f t="shared" si="255"/>
        <v>1</v>
      </c>
      <c r="K1208" s="28">
        <f t="shared" si="260"/>
        <v>0</v>
      </c>
      <c r="L1208" s="28">
        <f t="shared" si="261"/>
        <v>0</v>
      </c>
      <c r="M1208" s="28">
        <f t="shared" si="262"/>
        <v>3.7837065999295171E-3</v>
      </c>
      <c r="N1208" s="28">
        <f t="shared" si="263"/>
        <v>4.0712827957524594E-3</v>
      </c>
      <c r="O1208" s="28">
        <f t="shared" si="256"/>
        <v>-2.8757619582294239E-4</v>
      </c>
      <c r="P1208" s="28">
        <f t="shared" si="264"/>
        <v>0</v>
      </c>
      <c r="Q1208" s="13">
        <f t="shared" si="265"/>
        <v>-2.8757619582294239E-4</v>
      </c>
    </row>
    <row r="1209" spans="1:17" x14ac:dyDescent="0.25">
      <c r="A1209" s="9">
        <f t="shared" si="252"/>
        <v>39203</v>
      </c>
      <c r="B1209" s="18">
        <v>39209</v>
      </c>
      <c r="C1209" s="26">
        <v>107.16252136230401</v>
      </c>
      <c r="D1209" s="19">
        <v>51.0885009765625</v>
      </c>
      <c r="E1209" s="11">
        <f t="shared" si="257"/>
        <v>5</v>
      </c>
      <c r="F1209" s="28">
        <f t="shared" si="258"/>
        <v>1.9886633439216423E-4</v>
      </c>
      <c r="G1209" s="28">
        <f t="shared" si="259"/>
        <v>2.7050090683889963E-3</v>
      </c>
      <c r="H1209" s="27">
        <f t="shared" si="253"/>
        <v>1</v>
      </c>
      <c r="I1209" s="27">
        <f t="shared" si="254"/>
        <v>0</v>
      </c>
      <c r="J1209" s="27">
        <f t="shared" si="255"/>
        <v>1</v>
      </c>
      <c r="K1209" s="28">
        <f t="shared" si="260"/>
        <v>0</v>
      </c>
      <c r="L1209" s="28">
        <f t="shared" si="261"/>
        <v>0</v>
      </c>
      <c r="M1209" s="28">
        <f t="shared" si="262"/>
        <v>1.9886633439216423E-4</v>
      </c>
      <c r="N1209" s="28">
        <f t="shared" si="263"/>
        <v>2.7050090683889963E-3</v>
      </c>
      <c r="O1209" s="28">
        <f t="shared" si="256"/>
        <v>-2.5061427339968319E-3</v>
      </c>
      <c r="P1209" s="28">
        <f t="shared" si="264"/>
        <v>0</v>
      </c>
      <c r="Q1209" s="13">
        <f t="shared" si="265"/>
        <v>-2.5061427339968319E-3</v>
      </c>
    </row>
    <row r="1210" spans="1:17" x14ac:dyDescent="0.25">
      <c r="A1210" s="9">
        <f t="shared" si="252"/>
        <v>39203</v>
      </c>
      <c r="B1210" s="18">
        <v>39210</v>
      </c>
      <c r="C1210" s="26">
        <v>107.020530700683</v>
      </c>
      <c r="D1210" s="19">
        <v>50.973495483398402</v>
      </c>
      <c r="E1210" s="11">
        <f t="shared" si="257"/>
        <v>6</v>
      </c>
      <c r="F1210" s="28">
        <f t="shared" si="258"/>
        <v>-1.3258815863772153E-3</v>
      </c>
      <c r="G1210" s="28">
        <f t="shared" si="259"/>
        <v>-2.2536408423932276E-3</v>
      </c>
      <c r="H1210" s="27">
        <f t="shared" si="253"/>
        <v>1</v>
      </c>
      <c r="I1210" s="27">
        <f t="shared" si="254"/>
        <v>0</v>
      </c>
      <c r="J1210" s="27">
        <f t="shared" si="255"/>
        <v>0</v>
      </c>
      <c r="K1210" s="28">
        <f t="shared" si="260"/>
        <v>0</v>
      </c>
      <c r="L1210" s="28">
        <f t="shared" si="261"/>
        <v>0</v>
      </c>
      <c r="M1210" s="28">
        <f t="shared" si="262"/>
        <v>0</v>
      </c>
      <c r="N1210" s="28">
        <f t="shared" si="263"/>
        <v>0</v>
      </c>
      <c r="O1210" s="28">
        <f t="shared" si="256"/>
        <v>9.2775925601601222E-4</v>
      </c>
      <c r="P1210" s="28">
        <f t="shared" si="264"/>
        <v>0</v>
      </c>
      <c r="Q1210" s="13">
        <f t="shared" si="265"/>
        <v>0</v>
      </c>
    </row>
    <row r="1211" spans="1:17" x14ac:dyDescent="0.25">
      <c r="A1211" s="9">
        <f t="shared" si="252"/>
        <v>39203</v>
      </c>
      <c r="B1211" s="18">
        <v>39211</v>
      </c>
      <c r="C1211" s="26">
        <v>107.311622619628</v>
      </c>
      <c r="D1211" s="19">
        <v>50.772197723388601</v>
      </c>
      <c r="E1211" s="11">
        <f t="shared" si="257"/>
        <v>7</v>
      </c>
      <c r="F1211" s="28">
        <f t="shared" si="258"/>
        <v>2.7162709225999108E-3</v>
      </c>
      <c r="G1211" s="28">
        <f t="shared" si="259"/>
        <v>-3.9568853738682257E-3</v>
      </c>
      <c r="H1211" s="27">
        <f t="shared" si="253"/>
        <v>1</v>
      </c>
      <c r="I1211" s="27">
        <f t="shared" si="254"/>
        <v>0</v>
      </c>
      <c r="J1211" s="27">
        <f t="shared" si="255"/>
        <v>0</v>
      </c>
      <c r="K1211" s="28">
        <f t="shared" si="260"/>
        <v>0</v>
      </c>
      <c r="L1211" s="28">
        <f t="shared" si="261"/>
        <v>0</v>
      </c>
      <c r="M1211" s="28">
        <f t="shared" si="262"/>
        <v>0</v>
      </c>
      <c r="N1211" s="28">
        <f t="shared" si="263"/>
        <v>0</v>
      </c>
      <c r="O1211" s="28">
        <f t="shared" si="256"/>
        <v>6.673156296468136E-3</v>
      </c>
      <c r="P1211" s="28">
        <f t="shared" si="264"/>
        <v>0</v>
      </c>
      <c r="Q1211" s="13">
        <f t="shared" si="265"/>
        <v>0</v>
      </c>
    </row>
    <row r="1212" spans="1:17" x14ac:dyDescent="0.25">
      <c r="A1212" s="9">
        <f t="shared" si="252"/>
        <v>39203</v>
      </c>
      <c r="B1212" s="18">
        <v>39212</v>
      </c>
      <c r="C1212" s="26">
        <v>106.18995666503901</v>
      </c>
      <c r="D1212" s="19">
        <v>50.892982482910099</v>
      </c>
      <c r="E1212" s="11">
        <f t="shared" si="257"/>
        <v>8</v>
      </c>
      <c r="F1212" s="28">
        <f t="shared" si="258"/>
        <v>-1.0507428359270331E-2</v>
      </c>
      <c r="G1212" s="28">
        <f t="shared" si="259"/>
        <v>2.376129489084377E-3</v>
      </c>
      <c r="H1212" s="27">
        <f t="shared" si="253"/>
        <v>1</v>
      </c>
      <c r="I1212" s="27">
        <f t="shared" si="254"/>
        <v>0</v>
      </c>
      <c r="J1212" s="27">
        <f t="shared" si="255"/>
        <v>0</v>
      </c>
      <c r="K1212" s="28">
        <f t="shared" si="260"/>
        <v>0</v>
      </c>
      <c r="L1212" s="28">
        <f t="shared" si="261"/>
        <v>0</v>
      </c>
      <c r="M1212" s="28">
        <f t="shared" si="262"/>
        <v>0</v>
      </c>
      <c r="N1212" s="28">
        <f t="shared" si="263"/>
        <v>0</v>
      </c>
      <c r="O1212" s="28">
        <f t="shared" si="256"/>
        <v>-1.2883557848354708E-2</v>
      </c>
      <c r="P1212" s="28">
        <f t="shared" si="264"/>
        <v>0</v>
      </c>
      <c r="Q1212" s="13">
        <f t="shared" si="265"/>
        <v>0</v>
      </c>
    </row>
    <row r="1213" spans="1:17" x14ac:dyDescent="0.25">
      <c r="A1213" s="9">
        <f t="shared" si="252"/>
        <v>39203</v>
      </c>
      <c r="B1213" s="18">
        <v>39213</v>
      </c>
      <c r="C1213" s="26">
        <v>107.09860229492099</v>
      </c>
      <c r="D1213" s="19">
        <v>50.714694976806598</v>
      </c>
      <c r="E1213" s="11">
        <f t="shared" si="257"/>
        <v>9</v>
      </c>
      <c r="F1213" s="28">
        <f t="shared" si="258"/>
        <v>8.5203925741895743E-3</v>
      </c>
      <c r="G1213" s="28">
        <f t="shared" si="259"/>
        <v>-3.5093349938663944E-3</v>
      </c>
      <c r="H1213" s="27">
        <f t="shared" si="253"/>
        <v>1</v>
      </c>
      <c r="I1213" s="27">
        <f t="shared" si="254"/>
        <v>0</v>
      </c>
      <c r="J1213" s="27">
        <f t="shared" si="255"/>
        <v>0</v>
      </c>
      <c r="K1213" s="28">
        <f t="shared" si="260"/>
        <v>0</v>
      </c>
      <c r="L1213" s="28">
        <f t="shared" si="261"/>
        <v>0</v>
      </c>
      <c r="M1213" s="28">
        <f t="shared" si="262"/>
        <v>0</v>
      </c>
      <c r="N1213" s="28">
        <f t="shared" si="263"/>
        <v>0</v>
      </c>
      <c r="O1213" s="28">
        <f t="shared" si="256"/>
        <v>1.2029727568055969E-2</v>
      </c>
      <c r="P1213" s="28">
        <f t="shared" si="264"/>
        <v>0</v>
      </c>
      <c r="Q1213" s="13">
        <f t="shared" si="265"/>
        <v>0</v>
      </c>
    </row>
    <row r="1214" spans="1:17" x14ac:dyDescent="0.25">
      <c r="A1214" s="9">
        <f t="shared" si="252"/>
        <v>39203</v>
      </c>
      <c r="B1214" s="18">
        <v>39216</v>
      </c>
      <c r="C1214" s="26">
        <v>106.86434936523401</v>
      </c>
      <c r="D1214" s="19">
        <v>50.582427978515597</v>
      </c>
      <c r="E1214" s="11">
        <f t="shared" si="257"/>
        <v>10</v>
      </c>
      <c r="F1214" s="28">
        <f t="shared" si="258"/>
        <v>-2.1896596720632272E-3</v>
      </c>
      <c r="G1214" s="28">
        <f t="shared" si="259"/>
        <v>-2.6114675244717136E-3</v>
      </c>
      <c r="H1214" s="27">
        <f t="shared" si="253"/>
        <v>1</v>
      </c>
      <c r="I1214" s="27">
        <f t="shared" si="254"/>
        <v>0</v>
      </c>
      <c r="J1214" s="27">
        <f t="shared" si="255"/>
        <v>0</v>
      </c>
      <c r="K1214" s="28">
        <f t="shared" si="260"/>
        <v>0</v>
      </c>
      <c r="L1214" s="28">
        <f t="shared" si="261"/>
        <v>0</v>
      </c>
      <c r="M1214" s="28">
        <f t="shared" si="262"/>
        <v>0</v>
      </c>
      <c r="N1214" s="28">
        <f t="shared" si="263"/>
        <v>0</v>
      </c>
      <c r="O1214" s="28">
        <f t="shared" si="256"/>
        <v>4.2180785240848642E-4</v>
      </c>
      <c r="P1214" s="28">
        <f t="shared" si="264"/>
        <v>0</v>
      </c>
      <c r="Q1214" s="13">
        <f t="shared" si="265"/>
        <v>0</v>
      </c>
    </row>
    <row r="1215" spans="1:17" x14ac:dyDescent="0.25">
      <c r="A1215" s="9">
        <f t="shared" si="252"/>
        <v>39203</v>
      </c>
      <c r="B1215" s="18">
        <v>39217</v>
      </c>
      <c r="C1215" s="26">
        <v>106.892768859863</v>
      </c>
      <c r="D1215" s="19">
        <v>50.565181732177699</v>
      </c>
      <c r="E1215" s="11">
        <f t="shared" si="257"/>
        <v>11</v>
      </c>
      <c r="F1215" s="28">
        <f t="shared" si="258"/>
        <v>2.6590454654722362E-4</v>
      </c>
      <c r="G1215" s="28">
        <f t="shared" si="259"/>
        <v>-3.4101144959048166E-4</v>
      </c>
      <c r="H1215" s="27">
        <f t="shared" si="253"/>
        <v>1</v>
      </c>
      <c r="I1215" s="27">
        <f t="shared" si="254"/>
        <v>0</v>
      </c>
      <c r="J1215" s="27">
        <f t="shared" si="255"/>
        <v>0</v>
      </c>
      <c r="K1215" s="28">
        <f t="shared" si="260"/>
        <v>0</v>
      </c>
      <c r="L1215" s="28">
        <f t="shared" si="261"/>
        <v>0</v>
      </c>
      <c r="M1215" s="28">
        <f t="shared" si="262"/>
        <v>0</v>
      </c>
      <c r="N1215" s="28">
        <f t="shared" si="263"/>
        <v>0</v>
      </c>
      <c r="O1215" s="28">
        <f t="shared" si="256"/>
        <v>6.0691599613770528E-4</v>
      </c>
      <c r="P1215" s="28">
        <f t="shared" si="264"/>
        <v>0</v>
      </c>
      <c r="Q1215" s="13">
        <f t="shared" si="265"/>
        <v>0</v>
      </c>
    </row>
    <row r="1216" spans="1:17" x14ac:dyDescent="0.25">
      <c r="A1216" s="9">
        <f t="shared" si="252"/>
        <v>39203</v>
      </c>
      <c r="B1216" s="18">
        <v>39218</v>
      </c>
      <c r="C1216" s="26">
        <v>107.623985290527</v>
      </c>
      <c r="D1216" s="19">
        <v>50.530654907226499</v>
      </c>
      <c r="E1216" s="11">
        <f t="shared" si="257"/>
        <v>12</v>
      </c>
      <c r="F1216" s="28">
        <f t="shared" si="258"/>
        <v>6.817362733140246E-3</v>
      </c>
      <c r="G1216" s="28">
        <f t="shared" si="259"/>
        <v>-6.8305139838259216E-4</v>
      </c>
      <c r="H1216" s="27">
        <f t="shared" si="253"/>
        <v>1</v>
      </c>
      <c r="I1216" s="27">
        <f t="shared" si="254"/>
        <v>0</v>
      </c>
      <c r="J1216" s="27">
        <f t="shared" si="255"/>
        <v>0</v>
      </c>
      <c r="K1216" s="28">
        <f t="shared" si="260"/>
        <v>0</v>
      </c>
      <c r="L1216" s="28">
        <f t="shared" si="261"/>
        <v>0</v>
      </c>
      <c r="M1216" s="28">
        <f t="shared" si="262"/>
        <v>0</v>
      </c>
      <c r="N1216" s="28">
        <f t="shared" si="263"/>
        <v>0</v>
      </c>
      <c r="O1216" s="28">
        <f t="shared" si="256"/>
        <v>7.5004141315228381E-3</v>
      </c>
      <c r="P1216" s="28">
        <f t="shared" si="264"/>
        <v>0</v>
      </c>
      <c r="Q1216" s="13">
        <f t="shared" si="265"/>
        <v>0</v>
      </c>
    </row>
    <row r="1217" spans="1:17" x14ac:dyDescent="0.25">
      <c r="A1217" s="9">
        <f t="shared" si="252"/>
        <v>39203</v>
      </c>
      <c r="B1217" s="18">
        <v>39219</v>
      </c>
      <c r="C1217" s="26">
        <v>107.410995483398</v>
      </c>
      <c r="D1217" s="19">
        <v>50.323677062988203</v>
      </c>
      <c r="E1217" s="11">
        <f t="shared" si="257"/>
        <v>13</v>
      </c>
      <c r="F1217" s="28">
        <f t="shared" si="258"/>
        <v>-1.980978871577365E-3</v>
      </c>
      <c r="G1217" s="28">
        <f t="shared" si="259"/>
        <v>-4.1044966690600929E-3</v>
      </c>
      <c r="H1217" s="27">
        <f t="shared" si="253"/>
        <v>1</v>
      </c>
      <c r="I1217" s="27">
        <f t="shared" si="254"/>
        <v>0</v>
      </c>
      <c r="J1217" s="27">
        <f t="shared" si="255"/>
        <v>0</v>
      </c>
      <c r="K1217" s="28">
        <f t="shared" si="260"/>
        <v>0</v>
      </c>
      <c r="L1217" s="28">
        <f t="shared" si="261"/>
        <v>0</v>
      </c>
      <c r="M1217" s="28">
        <f t="shared" si="262"/>
        <v>0</v>
      </c>
      <c r="N1217" s="28">
        <f t="shared" si="263"/>
        <v>0</v>
      </c>
      <c r="O1217" s="28">
        <f t="shared" si="256"/>
        <v>2.123517797482728E-3</v>
      </c>
      <c r="P1217" s="28">
        <f t="shared" si="264"/>
        <v>0</v>
      </c>
      <c r="Q1217" s="13">
        <f t="shared" si="265"/>
        <v>0</v>
      </c>
    </row>
    <row r="1218" spans="1:17" x14ac:dyDescent="0.25">
      <c r="A1218" s="9">
        <f t="shared" si="252"/>
        <v>39203</v>
      </c>
      <c r="B1218" s="18">
        <v>39220</v>
      </c>
      <c r="C1218" s="26">
        <v>108.348136901855</v>
      </c>
      <c r="D1218" s="19">
        <v>49.990116119384702</v>
      </c>
      <c r="E1218" s="11">
        <f t="shared" si="257"/>
        <v>14</v>
      </c>
      <c r="F1218" s="28">
        <f t="shared" si="258"/>
        <v>8.6869770139105084E-3</v>
      </c>
      <c r="G1218" s="28">
        <f t="shared" si="259"/>
        <v>-6.6503750361905411E-3</v>
      </c>
      <c r="H1218" s="27">
        <f t="shared" si="253"/>
        <v>1</v>
      </c>
      <c r="I1218" s="27">
        <f t="shared" si="254"/>
        <v>0</v>
      </c>
      <c r="J1218" s="27">
        <f t="shared" si="255"/>
        <v>0</v>
      </c>
      <c r="K1218" s="28">
        <f t="shared" si="260"/>
        <v>0</v>
      </c>
      <c r="L1218" s="28">
        <f t="shared" si="261"/>
        <v>0</v>
      </c>
      <c r="M1218" s="28">
        <f t="shared" si="262"/>
        <v>0</v>
      </c>
      <c r="N1218" s="28">
        <f t="shared" si="263"/>
        <v>0</v>
      </c>
      <c r="O1218" s="28">
        <f t="shared" si="256"/>
        <v>1.533735205010105E-2</v>
      </c>
      <c r="P1218" s="28">
        <f t="shared" si="264"/>
        <v>0</v>
      </c>
      <c r="Q1218" s="13">
        <f t="shared" si="265"/>
        <v>0</v>
      </c>
    </row>
    <row r="1219" spans="1:17" x14ac:dyDescent="0.25">
      <c r="A1219" s="9">
        <f t="shared" si="252"/>
        <v>39203</v>
      </c>
      <c r="B1219" s="18">
        <v>39223</v>
      </c>
      <c r="C1219" s="26">
        <v>108.291259765625</v>
      </c>
      <c r="D1219" s="19">
        <v>50.139636993408203</v>
      </c>
      <c r="E1219" s="11">
        <f t="shared" si="257"/>
        <v>15</v>
      </c>
      <c r="F1219" s="28">
        <f t="shared" si="258"/>
        <v>-5.250858192162079E-4</v>
      </c>
      <c r="G1219" s="28">
        <f t="shared" si="259"/>
        <v>2.9865445686663955E-3</v>
      </c>
      <c r="H1219" s="27">
        <f t="shared" si="253"/>
        <v>1</v>
      </c>
      <c r="I1219" s="27">
        <f t="shared" si="254"/>
        <v>0</v>
      </c>
      <c r="J1219" s="27">
        <f t="shared" si="255"/>
        <v>0</v>
      </c>
      <c r="K1219" s="28">
        <f t="shared" si="260"/>
        <v>0</v>
      </c>
      <c r="L1219" s="28">
        <f t="shared" si="261"/>
        <v>0</v>
      </c>
      <c r="M1219" s="28">
        <f t="shared" si="262"/>
        <v>0</v>
      </c>
      <c r="N1219" s="28">
        <f t="shared" si="263"/>
        <v>0</v>
      </c>
      <c r="O1219" s="28">
        <f t="shared" si="256"/>
        <v>-3.5116303878826036E-3</v>
      </c>
      <c r="P1219" s="28">
        <f t="shared" si="264"/>
        <v>0</v>
      </c>
      <c r="Q1219" s="13">
        <f t="shared" si="265"/>
        <v>0</v>
      </c>
    </row>
    <row r="1220" spans="1:17" x14ac:dyDescent="0.25">
      <c r="A1220" s="9">
        <f t="shared" si="252"/>
        <v>39203</v>
      </c>
      <c r="B1220" s="18">
        <v>39224</v>
      </c>
      <c r="C1220" s="26">
        <v>108.206153869628</v>
      </c>
      <c r="D1220" s="19">
        <v>49.880832672119098</v>
      </c>
      <c r="E1220" s="11">
        <f t="shared" si="257"/>
        <v>16</v>
      </c>
      <c r="F1220" s="28">
        <f t="shared" si="258"/>
        <v>-7.8620708628147798E-4</v>
      </c>
      <c r="G1220" s="28">
        <f t="shared" si="259"/>
        <v>-5.175038664413178E-3</v>
      </c>
      <c r="H1220" s="27">
        <f t="shared" si="253"/>
        <v>0</v>
      </c>
      <c r="I1220" s="27">
        <f t="shared" si="254"/>
        <v>1</v>
      </c>
      <c r="J1220" s="27">
        <f t="shared" si="255"/>
        <v>0</v>
      </c>
      <c r="K1220" s="28">
        <f t="shared" si="260"/>
        <v>-7.8620708628147798E-4</v>
      </c>
      <c r="L1220" s="28">
        <f t="shared" si="261"/>
        <v>-5.175038664413178E-3</v>
      </c>
      <c r="M1220" s="28">
        <f t="shared" si="262"/>
        <v>0</v>
      </c>
      <c r="N1220" s="28">
        <f t="shared" si="263"/>
        <v>0</v>
      </c>
      <c r="O1220" s="28">
        <f t="shared" si="256"/>
        <v>0</v>
      </c>
      <c r="P1220" s="28">
        <f t="shared" si="264"/>
        <v>4.3888315781316998E-3</v>
      </c>
      <c r="Q1220" s="13">
        <f t="shared" si="265"/>
        <v>0</v>
      </c>
    </row>
    <row r="1221" spans="1:17" x14ac:dyDescent="0.25">
      <c r="A1221" s="9">
        <f t="shared" si="252"/>
        <v>39203</v>
      </c>
      <c r="B1221" s="18">
        <v>39225</v>
      </c>
      <c r="C1221" s="26">
        <v>108.2202835083</v>
      </c>
      <c r="D1221" s="19">
        <v>49.7370796203613</v>
      </c>
      <c r="E1221" s="11">
        <f t="shared" si="257"/>
        <v>17</v>
      </c>
      <c r="F1221" s="28">
        <f t="shared" si="258"/>
        <v>1.3057220608770785E-4</v>
      </c>
      <c r="G1221" s="28">
        <f t="shared" si="259"/>
        <v>-2.8860904275633814E-3</v>
      </c>
      <c r="H1221" s="27">
        <f t="shared" si="253"/>
        <v>0</v>
      </c>
      <c r="I1221" s="27">
        <f t="shared" si="254"/>
        <v>1</v>
      </c>
      <c r="J1221" s="27">
        <f t="shared" si="255"/>
        <v>0</v>
      </c>
      <c r="K1221" s="28">
        <f t="shared" si="260"/>
        <v>1.3057220608770785E-4</v>
      </c>
      <c r="L1221" s="28">
        <f t="shared" si="261"/>
        <v>-2.8860904275633814E-3</v>
      </c>
      <c r="M1221" s="28">
        <f t="shared" si="262"/>
        <v>0</v>
      </c>
      <c r="N1221" s="28">
        <f t="shared" si="263"/>
        <v>0</v>
      </c>
      <c r="O1221" s="28">
        <f t="shared" si="256"/>
        <v>0</v>
      </c>
      <c r="P1221" s="28">
        <f t="shared" si="264"/>
        <v>3.0166626336510893E-3</v>
      </c>
      <c r="Q1221" s="13">
        <f t="shared" si="265"/>
        <v>0</v>
      </c>
    </row>
    <row r="1222" spans="1:17" x14ac:dyDescent="0.25">
      <c r="A1222" s="9">
        <f t="shared" si="252"/>
        <v>39203</v>
      </c>
      <c r="B1222" s="18">
        <v>39226</v>
      </c>
      <c r="C1222" s="26">
        <v>107.24065399169901</v>
      </c>
      <c r="D1222" s="19">
        <v>49.783123016357401</v>
      </c>
      <c r="E1222" s="11">
        <f t="shared" si="257"/>
        <v>18</v>
      </c>
      <c r="F1222" s="28">
        <f t="shared" si="258"/>
        <v>-9.093400209023909E-3</v>
      </c>
      <c r="G1222" s="28">
        <f t="shared" si="259"/>
        <v>9.2530758703038274E-4</v>
      </c>
      <c r="H1222" s="27">
        <f t="shared" si="253"/>
        <v>0</v>
      </c>
      <c r="I1222" s="27">
        <f t="shared" si="254"/>
        <v>1</v>
      </c>
      <c r="J1222" s="27">
        <f t="shared" si="255"/>
        <v>0</v>
      </c>
      <c r="K1222" s="28">
        <f t="shared" si="260"/>
        <v>-9.093400209023909E-3</v>
      </c>
      <c r="L1222" s="28">
        <f t="shared" si="261"/>
        <v>9.2530758703038274E-4</v>
      </c>
      <c r="M1222" s="28">
        <f t="shared" si="262"/>
        <v>0</v>
      </c>
      <c r="N1222" s="28">
        <f t="shared" si="263"/>
        <v>0</v>
      </c>
      <c r="O1222" s="28">
        <f t="shared" si="256"/>
        <v>0</v>
      </c>
      <c r="P1222" s="28">
        <f t="shared" si="264"/>
        <v>-1.0018707796054292E-2</v>
      </c>
      <c r="Q1222" s="13">
        <f t="shared" si="265"/>
        <v>0</v>
      </c>
    </row>
    <row r="1223" spans="1:17" x14ac:dyDescent="0.25">
      <c r="A1223" s="9">
        <f t="shared" si="252"/>
        <v>39203</v>
      </c>
      <c r="B1223" s="18">
        <v>39227</v>
      </c>
      <c r="C1223" s="26">
        <v>107.68791198730401</v>
      </c>
      <c r="D1223" s="19">
        <v>49.668079376220703</v>
      </c>
      <c r="E1223" s="11">
        <f t="shared" si="257"/>
        <v>19</v>
      </c>
      <c r="F1223" s="28">
        <f t="shared" si="258"/>
        <v>4.1619283055401111E-3</v>
      </c>
      <c r="G1223" s="28">
        <f t="shared" si="259"/>
        <v>-2.3135706494098584E-3</v>
      </c>
      <c r="H1223" s="27">
        <f t="shared" si="253"/>
        <v>0</v>
      </c>
      <c r="I1223" s="27">
        <f t="shared" si="254"/>
        <v>1</v>
      </c>
      <c r="J1223" s="27">
        <f t="shared" si="255"/>
        <v>0</v>
      </c>
      <c r="K1223" s="28">
        <f t="shared" si="260"/>
        <v>4.1619283055401111E-3</v>
      </c>
      <c r="L1223" s="28">
        <f t="shared" si="261"/>
        <v>-2.3135706494098584E-3</v>
      </c>
      <c r="M1223" s="28">
        <f t="shared" si="262"/>
        <v>0</v>
      </c>
      <c r="N1223" s="28">
        <f t="shared" si="263"/>
        <v>0</v>
      </c>
      <c r="O1223" s="28">
        <f t="shared" si="256"/>
        <v>0</v>
      </c>
      <c r="P1223" s="28">
        <f t="shared" si="264"/>
        <v>6.4754989549499695E-3</v>
      </c>
      <c r="Q1223" s="13">
        <f t="shared" si="265"/>
        <v>0</v>
      </c>
    </row>
    <row r="1224" spans="1:17" x14ac:dyDescent="0.25">
      <c r="A1224" s="9">
        <f t="shared" si="252"/>
        <v>39203</v>
      </c>
      <c r="B1224" s="18">
        <v>39231</v>
      </c>
      <c r="C1224" s="26">
        <v>108.078308105468</v>
      </c>
      <c r="D1224" s="19">
        <v>49.662342071533203</v>
      </c>
      <c r="E1224" s="11">
        <f t="shared" si="257"/>
        <v>20</v>
      </c>
      <c r="F1224" s="28">
        <f t="shared" si="258"/>
        <v>3.618699386913545E-3</v>
      </c>
      <c r="G1224" s="28">
        <f t="shared" si="259"/>
        <v>-1.1551958826425549E-4</v>
      </c>
      <c r="H1224" s="27">
        <f t="shared" si="253"/>
        <v>0</v>
      </c>
      <c r="I1224" s="27">
        <f t="shared" si="254"/>
        <v>1</v>
      </c>
      <c r="J1224" s="27">
        <f t="shared" si="255"/>
        <v>0</v>
      </c>
      <c r="K1224" s="28">
        <f t="shared" si="260"/>
        <v>3.618699386913545E-3</v>
      </c>
      <c r="L1224" s="28">
        <f t="shared" si="261"/>
        <v>-1.1551958826425549E-4</v>
      </c>
      <c r="M1224" s="28">
        <f t="shared" si="262"/>
        <v>0</v>
      </c>
      <c r="N1224" s="28">
        <f t="shared" si="263"/>
        <v>0</v>
      </c>
      <c r="O1224" s="28">
        <f t="shared" si="256"/>
        <v>0</v>
      </c>
      <c r="P1224" s="28">
        <f t="shared" si="264"/>
        <v>3.7342189751778006E-3</v>
      </c>
      <c r="Q1224" s="13">
        <f t="shared" si="265"/>
        <v>0</v>
      </c>
    </row>
    <row r="1225" spans="1:17" x14ac:dyDescent="0.25">
      <c r="A1225" s="9">
        <f t="shared" si="252"/>
        <v>39203</v>
      </c>
      <c r="B1225" s="18">
        <v>39232</v>
      </c>
      <c r="C1225" s="26">
        <v>108.958618164062</v>
      </c>
      <c r="D1225" s="19">
        <v>49.765876770019503</v>
      </c>
      <c r="E1225" s="11">
        <f t="shared" si="257"/>
        <v>21</v>
      </c>
      <c r="F1225" s="28">
        <f t="shared" si="258"/>
        <v>8.1121208379641412E-3</v>
      </c>
      <c r="G1225" s="28">
        <f t="shared" si="259"/>
        <v>2.0826026476944166E-3</v>
      </c>
      <c r="H1225" s="27">
        <f t="shared" si="253"/>
        <v>0</v>
      </c>
      <c r="I1225" s="27">
        <f t="shared" si="254"/>
        <v>1</v>
      </c>
      <c r="J1225" s="27">
        <f t="shared" si="255"/>
        <v>0</v>
      </c>
      <c r="K1225" s="28">
        <f t="shared" si="260"/>
        <v>8.1121208379641412E-3</v>
      </c>
      <c r="L1225" s="28">
        <f t="shared" si="261"/>
        <v>2.0826026476944166E-3</v>
      </c>
      <c r="M1225" s="28">
        <f t="shared" si="262"/>
        <v>0</v>
      </c>
      <c r="N1225" s="28">
        <f t="shared" si="263"/>
        <v>0</v>
      </c>
      <c r="O1225" s="28">
        <f t="shared" si="256"/>
        <v>0</v>
      </c>
      <c r="P1225" s="28">
        <f t="shared" si="264"/>
        <v>6.0295181902697247E-3</v>
      </c>
      <c r="Q1225" s="13">
        <f t="shared" si="265"/>
        <v>0</v>
      </c>
    </row>
    <row r="1226" spans="1:17" x14ac:dyDescent="0.25">
      <c r="A1226" s="9">
        <f t="shared" ref="A1226:A1289" si="266">DATE(YEAR(B1226),MONTH(B1226),1)</f>
        <v>39203</v>
      </c>
      <c r="B1226" s="18">
        <v>39233</v>
      </c>
      <c r="C1226" s="26">
        <v>108.84506225585901</v>
      </c>
      <c r="D1226" s="19">
        <v>49.673824310302699</v>
      </c>
      <c r="E1226" s="11">
        <f t="shared" si="257"/>
        <v>22</v>
      </c>
      <c r="F1226" s="28">
        <f t="shared" si="258"/>
        <v>-1.0427364521404172E-3</v>
      </c>
      <c r="G1226" s="28">
        <f t="shared" si="259"/>
        <v>-1.8514232245526382E-3</v>
      </c>
      <c r="H1226" s="27">
        <f t="shared" ref="H1226:H1289" si="267">IF(E1226&lt;=$B$4,1,0)</f>
        <v>0</v>
      </c>
      <c r="I1226" s="27">
        <f t="shared" ref="I1226:I1289" si="268">IF(E1226&gt;$B$4,1,0)</f>
        <v>1</v>
      </c>
      <c r="J1226" s="27">
        <f t="shared" ref="J1226:J1289" si="269">IF(E1226&lt;=$B$5,1,0)</f>
        <v>0</v>
      </c>
      <c r="K1226" s="28">
        <f t="shared" si="260"/>
        <v>-1.0427364521404172E-3</v>
      </c>
      <c r="L1226" s="28">
        <f t="shared" si="261"/>
        <v>-1.8514232245526382E-3</v>
      </c>
      <c r="M1226" s="28">
        <f t="shared" si="262"/>
        <v>0</v>
      </c>
      <c r="N1226" s="28">
        <f t="shared" si="263"/>
        <v>0</v>
      </c>
      <c r="O1226" s="28">
        <f t="shared" ref="O1226:O1289" si="270">(F1226-G1226)*H1226</f>
        <v>0</v>
      </c>
      <c r="P1226" s="28">
        <f t="shared" si="264"/>
        <v>8.0868677241222107E-4</v>
      </c>
      <c r="Q1226" s="13">
        <f t="shared" si="265"/>
        <v>0</v>
      </c>
    </row>
    <row r="1227" spans="1:17" x14ac:dyDescent="0.25">
      <c r="A1227" s="9">
        <f t="shared" si="266"/>
        <v>39234</v>
      </c>
      <c r="B1227" s="18">
        <v>39234</v>
      </c>
      <c r="C1227" s="26">
        <v>109.38458251953099</v>
      </c>
      <c r="D1227" s="19">
        <v>49.412895202636697</v>
      </c>
      <c r="E1227" s="11">
        <f t="shared" ref="E1227:E1290" si="271">IF(MONTH(B1227)&lt;&gt;MONTH(B1226),1,E1226+1)</f>
        <v>1</v>
      </c>
      <c r="F1227" s="28">
        <f t="shared" ref="F1227:F1290" si="272">LN(C1227/C1226)</f>
        <v>4.944528626491607E-3</v>
      </c>
      <c r="G1227" s="28">
        <f t="shared" ref="G1227:G1290" si="273">LN(D1227/D1226)</f>
        <v>-5.2666939038320815E-3</v>
      </c>
      <c r="H1227" s="27">
        <f t="shared" si="267"/>
        <v>1</v>
      </c>
      <c r="I1227" s="27">
        <f t="shared" si="268"/>
        <v>0</v>
      </c>
      <c r="J1227" s="27">
        <f t="shared" si="269"/>
        <v>1</v>
      </c>
      <c r="K1227" s="28">
        <f t="shared" ref="K1227:K1290" si="274">I1227*F1227</f>
        <v>0</v>
      </c>
      <c r="L1227" s="28">
        <f t="shared" ref="L1227:L1290" si="275">I1227*G1227</f>
        <v>0</v>
      </c>
      <c r="M1227" s="28">
        <f t="shared" ref="M1227:M1290" si="276">F1227*J1227</f>
        <v>4.944528626491607E-3</v>
      </c>
      <c r="N1227" s="28">
        <f t="shared" ref="N1227:N1290" si="277">G1227*J1227</f>
        <v>-5.2666939038320815E-3</v>
      </c>
      <c r="O1227" s="28">
        <f t="shared" si="270"/>
        <v>1.0211222530323688E-2</v>
      </c>
      <c r="P1227" s="28">
        <f t="shared" ref="P1227:P1290" si="278">(F1227-G1227)*I1227</f>
        <v>0</v>
      </c>
      <c r="Q1227" s="13">
        <f t="shared" ref="Q1227:Q1290" si="279">(F1227-G1227)*J1227</f>
        <v>1.0211222530323688E-2</v>
      </c>
    </row>
    <row r="1228" spans="1:17" x14ac:dyDescent="0.25">
      <c r="A1228" s="9">
        <f t="shared" si="266"/>
        <v>39234</v>
      </c>
      <c r="B1228" s="18">
        <v>39237</v>
      </c>
      <c r="C1228" s="26">
        <v>109.39875793457</v>
      </c>
      <c r="D1228" s="19">
        <v>49.638042449951101</v>
      </c>
      <c r="E1228" s="11">
        <f t="shared" si="271"/>
        <v>2</v>
      </c>
      <c r="F1228" s="28">
        <f t="shared" si="272"/>
        <v>1.2958404446546657E-4</v>
      </c>
      <c r="G1228" s="28">
        <f t="shared" si="273"/>
        <v>4.5460980059358301E-3</v>
      </c>
      <c r="H1228" s="27">
        <f t="shared" si="267"/>
        <v>1</v>
      </c>
      <c r="I1228" s="27">
        <f t="shared" si="268"/>
        <v>0</v>
      </c>
      <c r="J1228" s="27">
        <f t="shared" si="269"/>
        <v>1</v>
      </c>
      <c r="K1228" s="28">
        <f t="shared" si="274"/>
        <v>0</v>
      </c>
      <c r="L1228" s="28">
        <f t="shared" si="275"/>
        <v>0</v>
      </c>
      <c r="M1228" s="28">
        <f t="shared" si="276"/>
        <v>1.2958404446546657E-4</v>
      </c>
      <c r="N1228" s="28">
        <f t="shared" si="277"/>
        <v>4.5460980059358301E-3</v>
      </c>
      <c r="O1228" s="28">
        <f t="shared" si="270"/>
        <v>-4.4165139614703638E-3</v>
      </c>
      <c r="P1228" s="28">
        <f t="shared" si="278"/>
        <v>0</v>
      </c>
      <c r="Q1228" s="13">
        <f t="shared" si="279"/>
        <v>-4.4165139614703638E-3</v>
      </c>
    </row>
    <row r="1229" spans="1:17" x14ac:dyDescent="0.25">
      <c r="A1229" s="9">
        <f t="shared" si="266"/>
        <v>39234</v>
      </c>
      <c r="B1229" s="18">
        <v>39238</v>
      </c>
      <c r="C1229" s="26">
        <v>108.96573638916</v>
      </c>
      <c r="D1229" s="19">
        <v>49.326297760009702</v>
      </c>
      <c r="E1229" s="11">
        <f t="shared" si="271"/>
        <v>3</v>
      </c>
      <c r="F1229" s="28">
        <f t="shared" si="272"/>
        <v>-3.9660487329085002E-3</v>
      </c>
      <c r="G1229" s="28">
        <f t="shared" si="273"/>
        <v>-6.3001626733050001E-3</v>
      </c>
      <c r="H1229" s="27">
        <f t="shared" si="267"/>
        <v>1</v>
      </c>
      <c r="I1229" s="27">
        <f t="shared" si="268"/>
        <v>0</v>
      </c>
      <c r="J1229" s="27">
        <f t="shared" si="269"/>
        <v>1</v>
      </c>
      <c r="K1229" s="28">
        <f t="shared" si="274"/>
        <v>0</v>
      </c>
      <c r="L1229" s="28">
        <f t="shared" si="275"/>
        <v>0</v>
      </c>
      <c r="M1229" s="28">
        <f t="shared" si="276"/>
        <v>-3.9660487329085002E-3</v>
      </c>
      <c r="N1229" s="28">
        <f t="shared" si="277"/>
        <v>-6.3001626733050001E-3</v>
      </c>
      <c r="O1229" s="28">
        <f t="shared" si="270"/>
        <v>2.3341139403964999E-3</v>
      </c>
      <c r="P1229" s="28">
        <f t="shared" si="278"/>
        <v>0</v>
      </c>
      <c r="Q1229" s="13">
        <f t="shared" si="279"/>
        <v>2.3341139403964999E-3</v>
      </c>
    </row>
    <row r="1230" spans="1:17" x14ac:dyDescent="0.25">
      <c r="A1230" s="9">
        <f t="shared" si="266"/>
        <v>39234</v>
      </c>
      <c r="B1230" s="18">
        <v>39239</v>
      </c>
      <c r="C1230" s="26">
        <v>107.79432678222599</v>
      </c>
      <c r="D1230" s="19">
        <v>49.303207397460902</v>
      </c>
      <c r="E1230" s="11">
        <f t="shared" si="271"/>
        <v>4</v>
      </c>
      <c r="F1230" s="28">
        <f t="shared" si="272"/>
        <v>-1.0808457920846733E-2</v>
      </c>
      <c r="G1230" s="28">
        <f t="shared" si="273"/>
        <v>-4.682242485913612E-4</v>
      </c>
      <c r="H1230" s="27">
        <f t="shared" si="267"/>
        <v>1</v>
      </c>
      <c r="I1230" s="27">
        <f t="shared" si="268"/>
        <v>0</v>
      </c>
      <c r="J1230" s="27">
        <f t="shared" si="269"/>
        <v>1</v>
      </c>
      <c r="K1230" s="28">
        <f t="shared" si="274"/>
        <v>0</v>
      </c>
      <c r="L1230" s="28">
        <f t="shared" si="275"/>
        <v>0</v>
      </c>
      <c r="M1230" s="28">
        <f t="shared" si="276"/>
        <v>-1.0808457920846733E-2</v>
      </c>
      <c r="N1230" s="28">
        <f t="shared" si="277"/>
        <v>-4.682242485913612E-4</v>
      </c>
      <c r="O1230" s="28">
        <f t="shared" si="270"/>
        <v>-1.0340233672255372E-2</v>
      </c>
      <c r="P1230" s="28">
        <f t="shared" si="278"/>
        <v>0</v>
      </c>
      <c r="Q1230" s="13">
        <f t="shared" si="279"/>
        <v>-1.0340233672255372E-2</v>
      </c>
    </row>
    <row r="1231" spans="1:17" x14ac:dyDescent="0.25">
      <c r="A1231" s="9">
        <f t="shared" si="266"/>
        <v>39234</v>
      </c>
      <c r="B1231" s="18">
        <v>39240</v>
      </c>
      <c r="C1231" s="26">
        <v>105.849151611328</v>
      </c>
      <c r="D1231" s="19">
        <v>48.419918060302699</v>
      </c>
      <c r="E1231" s="11">
        <f t="shared" si="271"/>
        <v>5</v>
      </c>
      <c r="F1231" s="28">
        <f t="shared" si="272"/>
        <v>-1.8210047297913003E-2</v>
      </c>
      <c r="G1231" s="28">
        <f t="shared" si="273"/>
        <v>-1.8077878465627709E-2</v>
      </c>
      <c r="H1231" s="27">
        <f t="shared" si="267"/>
        <v>1</v>
      </c>
      <c r="I1231" s="27">
        <f t="shared" si="268"/>
        <v>0</v>
      </c>
      <c r="J1231" s="27">
        <f t="shared" si="269"/>
        <v>1</v>
      </c>
      <c r="K1231" s="28">
        <f t="shared" si="274"/>
        <v>0</v>
      </c>
      <c r="L1231" s="28">
        <f t="shared" si="275"/>
        <v>0</v>
      </c>
      <c r="M1231" s="28">
        <f t="shared" si="276"/>
        <v>-1.8210047297913003E-2</v>
      </c>
      <c r="N1231" s="28">
        <f t="shared" si="277"/>
        <v>-1.8077878465627709E-2</v>
      </c>
      <c r="O1231" s="28">
        <f t="shared" si="270"/>
        <v>-1.3216883228529472E-4</v>
      </c>
      <c r="P1231" s="28">
        <f t="shared" si="278"/>
        <v>0</v>
      </c>
      <c r="Q1231" s="13">
        <f t="shared" si="279"/>
        <v>-1.3216883228529472E-4</v>
      </c>
    </row>
    <row r="1232" spans="1:17" x14ac:dyDescent="0.25">
      <c r="A1232" s="9">
        <f t="shared" si="266"/>
        <v>39234</v>
      </c>
      <c r="B1232" s="18">
        <v>39241</v>
      </c>
      <c r="C1232" s="26">
        <v>107.226425170898</v>
      </c>
      <c r="D1232" s="19">
        <v>48.379467010497997</v>
      </c>
      <c r="E1232" s="11">
        <f t="shared" si="271"/>
        <v>6</v>
      </c>
      <c r="F1232" s="28">
        <f t="shared" si="272"/>
        <v>1.2927739179541691E-2</v>
      </c>
      <c r="G1232" s="28">
        <f t="shared" si="273"/>
        <v>-8.357708497785649E-4</v>
      </c>
      <c r="H1232" s="27">
        <f t="shared" si="267"/>
        <v>1</v>
      </c>
      <c r="I1232" s="27">
        <f t="shared" si="268"/>
        <v>0</v>
      </c>
      <c r="J1232" s="27">
        <f t="shared" si="269"/>
        <v>0</v>
      </c>
      <c r="K1232" s="28">
        <f t="shared" si="274"/>
        <v>0</v>
      </c>
      <c r="L1232" s="28">
        <f t="shared" si="275"/>
        <v>0</v>
      </c>
      <c r="M1232" s="28">
        <f t="shared" si="276"/>
        <v>0</v>
      </c>
      <c r="N1232" s="28">
        <f t="shared" si="277"/>
        <v>0</v>
      </c>
      <c r="O1232" s="28">
        <f t="shared" si="270"/>
        <v>1.3763510029320256E-2</v>
      </c>
      <c r="P1232" s="28">
        <f t="shared" si="278"/>
        <v>0</v>
      </c>
      <c r="Q1232" s="13">
        <f t="shared" si="279"/>
        <v>0</v>
      </c>
    </row>
    <row r="1233" spans="1:17" x14ac:dyDescent="0.25">
      <c r="A1233" s="9">
        <f t="shared" si="266"/>
        <v>39234</v>
      </c>
      <c r="B1233" s="18">
        <v>39244</v>
      </c>
      <c r="C1233" s="26">
        <v>107.410995483398</v>
      </c>
      <c r="D1233" s="19">
        <v>48.240936279296797</v>
      </c>
      <c r="E1233" s="11">
        <f t="shared" si="271"/>
        <v>7</v>
      </c>
      <c r="F1233" s="28">
        <f t="shared" si="272"/>
        <v>1.719833917415776E-3</v>
      </c>
      <c r="G1233" s="28">
        <f t="shared" si="273"/>
        <v>-2.867527383643063E-3</v>
      </c>
      <c r="H1233" s="27">
        <f t="shared" si="267"/>
        <v>1</v>
      </c>
      <c r="I1233" s="27">
        <f t="shared" si="268"/>
        <v>0</v>
      </c>
      <c r="J1233" s="27">
        <f t="shared" si="269"/>
        <v>0</v>
      </c>
      <c r="K1233" s="28">
        <f t="shared" si="274"/>
        <v>0</v>
      </c>
      <c r="L1233" s="28">
        <f t="shared" si="275"/>
        <v>0</v>
      </c>
      <c r="M1233" s="28">
        <f t="shared" si="276"/>
        <v>0</v>
      </c>
      <c r="N1233" s="28">
        <f t="shared" si="277"/>
        <v>0</v>
      </c>
      <c r="O1233" s="28">
        <f t="shared" si="270"/>
        <v>4.5873613010588392E-3</v>
      </c>
      <c r="P1233" s="28">
        <f t="shared" si="278"/>
        <v>0</v>
      </c>
      <c r="Q1233" s="13">
        <f t="shared" si="279"/>
        <v>0</v>
      </c>
    </row>
    <row r="1234" spans="1:17" x14ac:dyDescent="0.25">
      <c r="A1234" s="9">
        <f t="shared" si="266"/>
        <v>39234</v>
      </c>
      <c r="B1234" s="18">
        <v>39245</v>
      </c>
      <c r="C1234" s="26">
        <v>106.23964691162099</v>
      </c>
      <c r="D1234" s="19">
        <v>47.542335510253899</v>
      </c>
      <c r="E1234" s="11">
        <f t="shared" si="271"/>
        <v>8</v>
      </c>
      <c r="F1234" s="28">
        <f t="shared" si="272"/>
        <v>-1.096519341194321E-2</v>
      </c>
      <c r="G1234" s="28">
        <f t="shared" si="273"/>
        <v>-1.4587373013453768E-2</v>
      </c>
      <c r="H1234" s="27">
        <f t="shared" si="267"/>
        <v>1</v>
      </c>
      <c r="I1234" s="27">
        <f t="shared" si="268"/>
        <v>0</v>
      </c>
      <c r="J1234" s="27">
        <f t="shared" si="269"/>
        <v>0</v>
      </c>
      <c r="K1234" s="28">
        <f t="shared" si="274"/>
        <v>0</v>
      </c>
      <c r="L1234" s="28">
        <f t="shared" si="275"/>
        <v>0</v>
      </c>
      <c r="M1234" s="28">
        <f t="shared" si="276"/>
        <v>0</v>
      </c>
      <c r="N1234" s="28">
        <f t="shared" si="277"/>
        <v>0</v>
      </c>
      <c r="O1234" s="28">
        <f t="shared" si="270"/>
        <v>3.6221796015105581E-3</v>
      </c>
      <c r="P1234" s="28">
        <f t="shared" si="278"/>
        <v>0</v>
      </c>
      <c r="Q1234" s="13">
        <f t="shared" si="279"/>
        <v>0</v>
      </c>
    </row>
    <row r="1235" spans="1:17" x14ac:dyDescent="0.25">
      <c r="A1235" s="9">
        <f t="shared" si="266"/>
        <v>39234</v>
      </c>
      <c r="B1235" s="18">
        <v>39246</v>
      </c>
      <c r="C1235" s="26">
        <v>107.82982635498</v>
      </c>
      <c r="D1235" s="19">
        <v>48.108139038085902</v>
      </c>
      <c r="E1235" s="11">
        <f t="shared" si="271"/>
        <v>9</v>
      </c>
      <c r="F1235" s="28">
        <f t="shared" si="272"/>
        <v>1.4856940308542984E-2</v>
      </c>
      <c r="G1235" s="28">
        <f t="shared" si="273"/>
        <v>1.1830785576266734E-2</v>
      </c>
      <c r="H1235" s="27">
        <f t="shared" si="267"/>
        <v>1</v>
      </c>
      <c r="I1235" s="27">
        <f t="shared" si="268"/>
        <v>0</v>
      </c>
      <c r="J1235" s="27">
        <f t="shared" si="269"/>
        <v>0</v>
      </c>
      <c r="K1235" s="28">
        <f t="shared" si="274"/>
        <v>0</v>
      </c>
      <c r="L1235" s="28">
        <f t="shared" si="275"/>
        <v>0</v>
      </c>
      <c r="M1235" s="28">
        <f t="shared" si="276"/>
        <v>0</v>
      </c>
      <c r="N1235" s="28">
        <f t="shared" si="277"/>
        <v>0</v>
      </c>
      <c r="O1235" s="28">
        <f t="shared" si="270"/>
        <v>3.0261547322762497E-3</v>
      </c>
      <c r="P1235" s="28">
        <f t="shared" si="278"/>
        <v>0</v>
      </c>
      <c r="Q1235" s="13">
        <f t="shared" si="279"/>
        <v>0</v>
      </c>
    </row>
    <row r="1236" spans="1:17" x14ac:dyDescent="0.25">
      <c r="A1236" s="9">
        <f t="shared" si="266"/>
        <v>39234</v>
      </c>
      <c r="B1236" s="18">
        <v>39247</v>
      </c>
      <c r="C1236" s="26">
        <v>108.518432617187</v>
      </c>
      <c r="D1236" s="19">
        <v>47.986927032470703</v>
      </c>
      <c r="E1236" s="11">
        <f t="shared" si="271"/>
        <v>10</v>
      </c>
      <c r="F1236" s="28">
        <f t="shared" si="272"/>
        <v>6.3657418906340911E-3</v>
      </c>
      <c r="G1236" s="28">
        <f t="shared" si="273"/>
        <v>-2.5227532454543838E-3</v>
      </c>
      <c r="H1236" s="27">
        <f t="shared" si="267"/>
        <v>1</v>
      </c>
      <c r="I1236" s="27">
        <f t="shared" si="268"/>
        <v>0</v>
      </c>
      <c r="J1236" s="27">
        <f t="shared" si="269"/>
        <v>0</v>
      </c>
      <c r="K1236" s="28">
        <f t="shared" si="274"/>
        <v>0</v>
      </c>
      <c r="L1236" s="28">
        <f t="shared" si="275"/>
        <v>0</v>
      </c>
      <c r="M1236" s="28">
        <f t="shared" si="276"/>
        <v>0</v>
      </c>
      <c r="N1236" s="28">
        <f t="shared" si="277"/>
        <v>0</v>
      </c>
      <c r="O1236" s="28">
        <f t="shared" si="270"/>
        <v>8.8884951360884753E-3</v>
      </c>
      <c r="P1236" s="28">
        <f t="shared" si="278"/>
        <v>0</v>
      </c>
      <c r="Q1236" s="13">
        <f t="shared" si="279"/>
        <v>0</v>
      </c>
    </row>
    <row r="1237" spans="1:17" x14ac:dyDescent="0.25">
      <c r="A1237" s="9">
        <f t="shared" si="266"/>
        <v>39234</v>
      </c>
      <c r="B1237" s="18">
        <v>39248</v>
      </c>
      <c r="C1237" s="26">
        <v>109.13591003417901</v>
      </c>
      <c r="D1237" s="19">
        <v>48.315963745117102</v>
      </c>
      <c r="E1237" s="11">
        <f t="shared" si="271"/>
        <v>11</v>
      </c>
      <c r="F1237" s="28">
        <f t="shared" si="272"/>
        <v>5.6739421418260608E-3</v>
      </c>
      <c r="G1237" s="28">
        <f t="shared" si="273"/>
        <v>6.833398049876694E-3</v>
      </c>
      <c r="H1237" s="27">
        <f t="shared" si="267"/>
        <v>1</v>
      </c>
      <c r="I1237" s="27">
        <f t="shared" si="268"/>
        <v>0</v>
      </c>
      <c r="J1237" s="27">
        <f t="shared" si="269"/>
        <v>0</v>
      </c>
      <c r="K1237" s="28">
        <f t="shared" si="274"/>
        <v>0</v>
      </c>
      <c r="L1237" s="28">
        <f t="shared" si="275"/>
        <v>0</v>
      </c>
      <c r="M1237" s="28">
        <f t="shared" si="276"/>
        <v>0</v>
      </c>
      <c r="N1237" s="28">
        <f t="shared" si="277"/>
        <v>0</v>
      </c>
      <c r="O1237" s="28">
        <f t="shared" si="270"/>
        <v>-1.1594559080506332E-3</v>
      </c>
      <c r="P1237" s="28">
        <f t="shared" si="278"/>
        <v>0</v>
      </c>
      <c r="Q1237" s="13">
        <f t="shared" si="279"/>
        <v>0</v>
      </c>
    </row>
    <row r="1238" spans="1:17" x14ac:dyDescent="0.25">
      <c r="A1238" s="9">
        <f t="shared" si="266"/>
        <v>39234</v>
      </c>
      <c r="B1238" s="18">
        <v>39251</v>
      </c>
      <c r="C1238" s="26">
        <v>109.007606506347</v>
      </c>
      <c r="D1238" s="19">
        <v>48.217838287353501</v>
      </c>
      <c r="E1238" s="11">
        <f t="shared" si="271"/>
        <v>12</v>
      </c>
      <c r="F1238" s="28">
        <f t="shared" si="272"/>
        <v>-1.1763223098403869E-3</v>
      </c>
      <c r="G1238" s="28">
        <f t="shared" si="273"/>
        <v>-2.0329768328526117E-3</v>
      </c>
      <c r="H1238" s="27">
        <f t="shared" si="267"/>
        <v>1</v>
      </c>
      <c r="I1238" s="27">
        <f t="shared" si="268"/>
        <v>0</v>
      </c>
      <c r="J1238" s="27">
        <f t="shared" si="269"/>
        <v>0</v>
      </c>
      <c r="K1238" s="28">
        <f t="shared" si="274"/>
        <v>0</v>
      </c>
      <c r="L1238" s="28">
        <f t="shared" si="275"/>
        <v>0</v>
      </c>
      <c r="M1238" s="28">
        <f t="shared" si="276"/>
        <v>0</v>
      </c>
      <c r="N1238" s="28">
        <f t="shared" si="277"/>
        <v>0</v>
      </c>
      <c r="O1238" s="28">
        <f t="shared" si="270"/>
        <v>8.5665452301222477E-4</v>
      </c>
      <c r="P1238" s="28">
        <f t="shared" si="278"/>
        <v>0</v>
      </c>
      <c r="Q1238" s="13">
        <f t="shared" si="279"/>
        <v>0</v>
      </c>
    </row>
    <row r="1239" spans="1:17" x14ac:dyDescent="0.25">
      <c r="A1239" s="9">
        <f t="shared" si="266"/>
        <v>39234</v>
      </c>
      <c r="B1239" s="18">
        <v>39252</v>
      </c>
      <c r="C1239" s="26">
        <v>109.27855682373</v>
      </c>
      <c r="D1239" s="19">
        <v>48.668144226074197</v>
      </c>
      <c r="E1239" s="11">
        <f t="shared" si="271"/>
        <v>13</v>
      </c>
      <c r="F1239" s="28">
        <f t="shared" si="272"/>
        <v>2.4825252540382433E-3</v>
      </c>
      <c r="G1239" s="28">
        <f t="shared" si="273"/>
        <v>9.2956518493165271E-3</v>
      </c>
      <c r="H1239" s="27">
        <f t="shared" si="267"/>
        <v>1</v>
      </c>
      <c r="I1239" s="27">
        <f t="shared" si="268"/>
        <v>0</v>
      </c>
      <c r="J1239" s="27">
        <f t="shared" si="269"/>
        <v>0</v>
      </c>
      <c r="K1239" s="28">
        <f t="shared" si="274"/>
        <v>0</v>
      </c>
      <c r="L1239" s="28">
        <f t="shared" si="275"/>
        <v>0</v>
      </c>
      <c r="M1239" s="28">
        <f t="shared" si="276"/>
        <v>0</v>
      </c>
      <c r="N1239" s="28">
        <f t="shared" si="277"/>
        <v>0</v>
      </c>
      <c r="O1239" s="28">
        <f t="shared" si="270"/>
        <v>-6.8131265952782842E-3</v>
      </c>
      <c r="P1239" s="28">
        <f t="shared" si="278"/>
        <v>0</v>
      </c>
      <c r="Q1239" s="13">
        <f t="shared" si="279"/>
        <v>0</v>
      </c>
    </row>
    <row r="1240" spans="1:17" x14ac:dyDescent="0.25">
      <c r="A1240" s="9">
        <f t="shared" si="266"/>
        <v>39234</v>
      </c>
      <c r="B1240" s="18">
        <v>39253</v>
      </c>
      <c r="C1240" s="26">
        <v>107.759841918945</v>
      </c>
      <c r="D1240" s="19">
        <v>48.275585174560497</v>
      </c>
      <c r="E1240" s="11">
        <f t="shared" si="271"/>
        <v>14</v>
      </c>
      <c r="F1240" s="28">
        <f t="shared" si="272"/>
        <v>-1.3995124382639319E-2</v>
      </c>
      <c r="G1240" s="28">
        <f t="shared" si="273"/>
        <v>-8.0987434584818187E-3</v>
      </c>
      <c r="H1240" s="27">
        <f t="shared" si="267"/>
        <v>1</v>
      </c>
      <c r="I1240" s="27">
        <f t="shared" si="268"/>
        <v>0</v>
      </c>
      <c r="J1240" s="27">
        <f t="shared" si="269"/>
        <v>0</v>
      </c>
      <c r="K1240" s="28">
        <f t="shared" si="274"/>
        <v>0</v>
      </c>
      <c r="L1240" s="28">
        <f t="shared" si="275"/>
        <v>0</v>
      </c>
      <c r="M1240" s="28">
        <f t="shared" si="276"/>
        <v>0</v>
      </c>
      <c r="N1240" s="28">
        <f t="shared" si="277"/>
        <v>0</v>
      </c>
      <c r="O1240" s="28">
        <f t="shared" si="270"/>
        <v>-5.8963809241575002E-3</v>
      </c>
      <c r="P1240" s="28">
        <f t="shared" si="278"/>
        <v>0</v>
      </c>
      <c r="Q1240" s="13">
        <f t="shared" si="279"/>
        <v>0</v>
      </c>
    </row>
    <row r="1241" spans="1:17" x14ac:dyDescent="0.25">
      <c r="A1241" s="9">
        <f t="shared" si="266"/>
        <v>39234</v>
      </c>
      <c r="B1241" s="18">
        <v>39254</v>
      </c>
      <c r="C1241" s="26">
        <v>108.35878753662099</v>
      </c>
      <c r="D1241" s="19">
        <v>48.044662475585902</v>
      </c>
      <c r="E1241" s="11">
        <f t="shared" si="271"/>
        <v>15</v>
      </c>
      <c r="F1241" s="28">
        <f t="shared" si="272"/>
        <v>5.5427628112913411E-3</v>
      </c>
      <c r="G1241" s="28">
        <f t="shared" si="273"/>
        <v>-4.7949033985818946E-3</v>
      </c>
      <c r="H1241" s="27">
        <f t="shared" si="267"/>
        <v>1</v>
      </c>
      <c r="I1241" s="27">
        <f t="shared" si="268"/>
        <v>0</v>
      </c>
      <c r="J1241" s="27">
        <f t="shared" si="269"/>
        <v>0</v>
      </c>
      <c r="K1241" s="28">
        <f t="shared" si="274"/>
        <v>0</v>
      </c>
      <c r="L1241" s="28">
        <f t="shared" si="275"/>
        <v>0</v>
      </c>
      <c r="M1241" s="28">
        <f t="shared" si="276"/>
        <v>0</v>
      </c>
      <c r="N1241" s="28">
        <f t="shared" si="277"/>
        <v>0</v>
      </c>
      <c r="O1241" s="28">
        <f t="shared" si="270"/>
        <v>1.0337666209873236E-2</v>
      </c>
      <c r="P1241" s="28">
        <f t="shared" si="278"/>
        <v>0</v>
      </c>
      <c r="Q1241" s="13">
        <f t="shared" si="279"/>
        <v>0</v>
      </c>
    </row>
    <row r="1242" spans="1:17" x14ac:dyDescent="0.25">
      <c r="A1242" s="9">
        <f t="shared" si="266"/>
        <v>39234</v>
      </c>
      <c r="B1242" s="18">
        <v>39255</v>
      </c>
      <c r="C1242" s="26">
        <v>107.339218139648</v>
      </c>
      <c r="D1242" s="19">
        <v>48.356422424316399</v>
      </c>
      <c r="E1242" s="11">
        <f t="shared" si="271"/>
        <v>16</v>
      </c>
      <c r="F1242" s="28">
        <f t="shared" si="272"/>
        <v>-9.4537451775535894E-3</v>
      </c>
      <c r="G1242" s="28">
        <f t="shared" si="273"/>
        <v>6.4679984862554482E-3</v>
      </c>
      <c r="H1242" s="27">
        <f t="shared" si="267"/>
        <v>0</v>
      </c>
      <c r="I1242" s="27">
        <f t="shared" si="268"/>
        <v>1</v>
      </c>
      <c r="J1242" s="27">
        <f t="shared" si="269"/>
        <v>0</v>
      </c>
      <c r="K1242" s="28">
        <f t="shared" si="274"/>
        <v>-9.4537451775535894E-3</v>
      </c>
      <c r="L1242" s="28">
        <f t="shared" si="275"/>
        <v>6.4679984862554482E-3</v>
      </c>
      <c r="M1242" s="28">
        <f t="shared" si="276"/>
        <v>0</v>
      </c>
      <c r="N1242" s="28">
        <f t="shared" si="277"/>
        <v>0</v>
      </c>
      <c r="O1242" s="28">
        <f t="shared" si="270"/>
        <v>0</v>
      </c>
      <c r="P1242" s="28">
        <f t="shared" si="278"/>
        <v>-1.5921743663809038E-2</v>
      </c>
      <c r="Q1242" s="13">
        <f t="shared" si="279"/>
        <v>0</v>
      </c>
    </row>
    <row r="1243" spans="1:17" x14ac:dyDescent="0.25">
      <c r="A1243" s="9">
        <f t="shared" si="266"/>
        <v>39234</v>
      </c>
      <c r="B1243" s="18">
        <v>39258</v>
      </c>
      <c r="C1243" s="26">
        <v>106.82589721679599</v>
      </c>
      <c r="D1243" s="19">
        <v>48.621963500976499</v>
      </c>
      <c r="E1243" s="11">
        <f t="shared" si="271"/>
        <v>17</v>
      </c>
      <c r="F1243" s="28">
        <f t="shared" si="272"/>
        <v>-4.7937023262539305E-3</v>
      </c>
      <c r="G1243" s="28">
        <f t="shared" si="273"/>
        <v>5.4763076897266184E-3</v>
      </c>
      <c r="H1243" s="27">
        <f t="shared" si="267"/>
        <v>0</v>
      </c>
      <c r="I1243" s="27">
        <f t="shared" si="268"/>
        <v>1</v>
      </c>
      <c r="J1243" s="27">
        <f t="shared" si="269"/>
        <v>0</v>
      </c>
      <c r="K1243" s="28">
        <f t="shared" si="274"/>
        <v>-4.7937023262539305E-3</v>
      </c>
      <c r="L1243" s="28">
        <f t="shared" si="275"/>
        <v>5.4763076897266184E-3</v>
      </c>
      <c r="M1243" s="28">
        <f t="shared" si="276"/>
        <v>0</v>
      </c>
      <c r="N1243" s="28">
        <f t="shared" si="277"/>
        <v>0</v>
      </c>
      <c r="O1243" s="28">
        <f t="shared" si="270"/>
        <v>0</v>
      </c>
      <c r="P1243" s="28">
        <f t="shared" si="278"/>
        <v>-1.027001001598055E-2</v>
      </c>
      <c r="Q1243" s="13">
        <f t="shared" si="279"/>
        <v>0</v>
      </c>
    </row>
    <row r="1244" spans="1:17" x14ac:dyDescent="0.25">
      <c r="A1244" s="9">
        <f t="shared" si="266"/>
        <v>39234</v>
      </c>
      <c r="B1244" s="18">
        <v>39259</v>
      </c>
      <c r="C1244" s="26">
        <v>105.727890014648</v>
      </c>
      <c r="D1244" s="19">
        <v>48.633522033691399</v>
      </c>
      <c r="E1244" s="11">
        <f t="shared" si="271"/>
        <v>18</v>
      </c>
      <c r="F1244" s="28">
        <f t="shared" si="272"/>
        <v>-1.0331662244210917E-2</v>
      </c>
      <c r="G1244" s="28">
        <f t="shared" si="273"/>
        <v>2.3769420728860186E-4</v>
      </c>
      <c r="H1244" s="27">
        <f t="shared" si="267"/>
        <v>0</v>
      </c>
      <c r="I1244" s="27">
        <f t="shared" si="268"/>
        <v>1</v>
      </c>
      <c r="J1244" s="27">
        <f t="shared" si="269"/>
        <v>0</v>
      </c>
      <c r="K1244" s="28">
        <f t="shared" si="274"/>
        <v>-1.0331662244210917E-2</v>
      </c>
      <c r="L1244" s="28">
        <f t="shared" si="275"/>
        <v>2.3769420728860186E-4</v>
      </c>
      <c r="M1244" s="28">
        <f t="shared" si="276"/>
        <v>0</v>
      </c>
      <c r="N1244" s="28">
        <f t="shared" si="277"/>
        <v>0</v>
      </c>
      <c r="O1244" s="28">
        <f t="shared" si="270"/>
        <v>0</v>
      </c>
      <c r="P1244" s="28">
        <f t="shared" si="278"/>
        <v>-1.0569356451499519E-2</v>
      </c>
      <c r="Q1244" s="13">
        <f t="shared" si="279"/>
        <v>0</v>
      </c>
    </row>
    <row r="1245" spans="1:17" x14ac:dyDescent="0.25">
      <c r="A1245" s="9">
        <f t="shared" si="266"/>
        <v>39234</v>
      </c>
      <c r="B1245" s="18">
        <v>39260</v>
      </c>
      <c r="C1245" s="26">
        <v>107.23223876953099</v>
      </c>
      <c r="D1245" s="19">
        <v>48.679679870605398</v>
      </c>
      <c r="E1245" s="11">
        <f t="shared" si="271"/>
        <v>19</v>
      </c>
      <c r="F1245" s="28">
        <f t="shared" si="272"/>
        <v>1.4128220024567631E-2</v>
      </c>
      <c r="G1245" s="28">
        <f t="shared" si="273"/>
        <v>9.4864498284527772E-4</v>
      </c>
      <c r="H1245" s="27">
        <f t="shared" si="267"/>
        <v>0</v>
      </c>
      <c r="I1245" s="27">
        <f t="shared" si="268"/>
        <v>1</v>
      </c>
      <c r="J1245" s="27">
        <f t="shared" si="269"/>
        <v>0</v>
      </c>
      <c r="K1245" s="28">
        <f t="shared" si="274"/>
        <v>1.4128220024567631E-2</v>
      </c>
      <c r="L1245" s="28">
        <f t="shared" si="275"/>
        <v>9.4864498284527772E-4</v>
      </c>
      <c r="M1245" s="28">
        <f t="shared" si="276"/>
        <v>0</v>
      </c>
      <c r="N1245" s="28">
        <f t="shared" si="277"/>
        <v>0</v>
      </c>
      <c r="O1245" s="28">
        <f t="shared" si="270"/>
        <v>0</v>
      </c>
      <c r="P1245" s="28">
        <f t="shared" si="278"/>
        <v>1.3179575041722354E-2</v>
      </c>
      <c r="Q1245" s="13">
        <f t="shared" si="279"/>
        <v>0</v>
      </c>
    </row>
    <row r="1246" spans="1:17" x14ac:dyDescent="0.25">
      <c r="A1246" s="9">
        <f t="shared" si="266"/>
        <v>39234</v>
      </c>
      <c r="B1246" s="18">
        <v>39261</v>
      </c>
      <c r="C1246" s="26">
        <v>107.21799468994099</v>
      </c>
      <c r="D1246" s="19">
        <v>48.668144226074197</v>
      </c>
      <c r="E1246" s="11">
        <f t="shared" si="271"/>
        <v>20</v>
      </c>
      <c r="F1246" s="28">
        <f t="shared" si="272"/>
        <v>-1.3284275219625311E-4</v>
      </c>
      <c r="G1246" s="28">
        <f t="shared" si="273"/>
        <v>-2.3699850905226118E-4</v>
      </c>
      <c r="H1246" s="27">
        <f t="shared" si="267"/>
        <v>0</v>
      </c>
      <c r="I1246" s="27">
        <f t="shared" si="268"/>
        <v>1</v>
      </c>
      <c r="J1246" s="27">
        <f t="shared" si="269"/>
        <v>0</v>
      </c>
      <c r="K1246" s="28">
        <f t="shared" si="274"/>
        <v>-1.3284275219625311E-4</v>
      </c>
      <c r="L1246" s="28">
        <f t="shared" si="275"/>
        <v>-2.3699850905226118E-4</v>
      </c>
      <c r="M1246" s="28">
        <f t="shared" si="276"/>
        <v>0</v>
      </c>
      <c r="N1246" s="28">
        <f t="shared" si="277"/>
        <v>0</v>
      </c>
      <c r="O1246" s="28">
        <f t="shared" si="270"/>
        <v>0</v>
      </c>
      <c r="P1246" s="28">
        <f t="shared" si="278"/>
        <v>1.0415575685600808E-4</v>
      </c>
      <c r="Q1246" s="13">
        <f t="shared" si="279"/>
        <v>0</v>
      </c>
    </row>
    <row r="1247" spans="1:17" x14ac:dyDescent="0.25">
      <c r="A1247" s="9">
        <f t="shared" si="266"/>
        <v>39234</v>
      </c>
      <c r="B1247" s="18">
        <v>39262</v>
      </c>
      <c r="C1247" s="26">
        <v>107.253601074218</v>
      </c>
      <c r="D1247" s="19">
        <v>49.170421600341797</v>
      </c>
      <c r="E1247" s="11">
        <f t="shared" si="271"/>
        <v>21</v>
      </c>
      <c r="F1247" s="28">
        <f t="shared" si="272"/>
        <v>3.3203823077145478E-4</v>
      </c>
      <c r="G1247" s="28">
        <f t="shared" si="273"/>
        <v>1.0267562338892778E-2</v>
      </c>
      <c r="H1247" s="27">
        <f t="shared" si="267"/>
        <v>0</v>
      </c>
      <c r="I1247" s="27">
        <f t="shared" si="268"/>
        <v>1</v>
      </c>
      <c r="J1247" s="27">
        <f t="shared" si="269"/>
        <v>0</v>
      </c>
      <c r="K1247" s="28">
        <f t="shared" si="274"/>
        <v>3.3203823077145478E-4</v>
      </c>
      <c r="L1247" s="28">
        <f t="shared" si="275"/>
        <v>1.0267562338892778E-2</v>
      </c>
      <c r="M1247" s="28">
        <f t="shared" si="276"/>
        <v>0</v>
      </c>
      <c r="N1247" s="28">
        <f t="shared" si="277"/>
        <v>0</v>
      </c>
      <c r="O1247" s="28">
        <f t="shared" si="270"/>
        <v>0</v>
      </c>
      <c r="P1247" s="28">
        <f t="shared" si="278"/>
        <v>-9.9355241081213221E-3</v>
      </c>
      <c r="Q1247" s="13">
        <f t="shared" si="279"/>
        <v>0</v>
      </c>
    </row>
    <row r="1248" spans="1:17" x14ac:dyDescent="0.25">
      <c r="A1248" s="9">
        <f t="shared" si="266"/>
        <v>39264</v>
      </c>
      <c r="B1248" s="18">
        <v>39265</v>
      </c>
      <c r="C1248" s="26">
        <v>108.223304748535</v>
      </c>
      <c r="D1248" s="19">
        <v>49.428848266601499</v>
      </c>
      <c r="E1248" s="11">
        <f t="shared" si="271"/>
        <v>1</v>
      </c>
      <c r="F1248" s="28">
        <f t="shared" si="272"/>
        <v>9.0005953721244755E-3</v>
      </c>
      <c r="G1248" s="28">
        <f t="shared" si="273"/>
        <v>5.2419710281378313E-3</v>
      </c>
      <c r="H1248" s="27">
        <f t="shared" si="267"/>
        <v>1</v>
      </c>
      <c r="I1248" s="27">
        <f t="shared" si="268"/>
        <v>0</v>
      </c>
      <c r="J1248" s="27">
        <f t="shared" si="269"/>
        <v>1</v>
      </c>
      <c r="K1248" s="28">
        <f t="shared" si="274"/>
        <v>0</v>
      </c>
      <c r="L1248" s="28">
        <f t="shared" si="275"/>
        <v>0</v>
      </c>
      <c r="M1248" s="28">
        <f t="shared" si="276"/>
        <v>9.0005953721244755E-3</v>
      </c>
      <c r="N1248" s="28">
        <f t="shared" si="277"/>
        <v>5.2419710281378313E-3</v>
      </c>
      <c r="O1248" s="28">
        <f t="shared" si="270"/>
        <v>3.7586243439866442E-3</v>
      </c>
      <c r="P1248" s="28">
        <f t="shared" si="278"/>
        <v>0</v>
      </c>
      <c r="Q1248" s="13">
        <f t="shared" si="279"/>
        <v>3.7586243439866442E-3</v>
      </c>
    </row>
    <row r="1249" spans="1:17" x14ac:dyDescent="0.25">
      <c r="A1249" s="9">
        <f t="shared" si="266"/>
        <v>39264</v>
      </c>
      <c r="B1249" s="18">
        <v>39266</v>
      </c>
      <c r="C1249" s="26">
        <v>108.61545562744099</v>
      </c>
      <c r="D1249" s="19">
        <v>49.127544403076101</v>
      </c>
      <c r="E1249" s="11">
        <f t="shared" si="271"/>
        <v>2</v>
      </c>
      <c r="F1249" s="28">
        <f t="shared" si="272"/>
        <v>3.6169853189975238E-3</v>
      </c>
      <c r="G1249" s="28">
        <f t="shared" si="273"/>
        <v>-6.1143634433293423E-3</v>
      </c>
      <c r="H1249" s="27">
        <f t="shared" si="267"/>
        <v>1</v>
      </c>
      <c r="I1249" s="27">
        <f t="shared" si="268"/>
        <v>0</v>
      </c>
      <c r="J1249" s="27">
        <f t="shared" si="269"/>
        <v>1</v>
      </c>
      <c r="K1249" s="28">
        <f t="shared" si="274"/>
        <v>0</v>
      </c>
      <c r="L1249" s="28">
        <f t="shared" si="275"/>
        <v>0</v>
      </c>
      <c r="M1249" s="28">
        <f t="shared" si="276"/>
        <v>3.6169853189975238E-3</v>
      </c>
      <c r="N1249" s="28">
        <f t="shared" si="277"/>
        <v>-6.1143634433293423E-3</v>
      </c>
      <c r="O1249" s="28">
        <f t="shared" si="270"/>
        <v>9.7313487623268656E-3</v>
      </c>
      <c r="P1249" s="28">
        <f t="shared" si="278"/>
        <v>0</v>
      </c>
      <c r="Q1249" s="13">
        <f t="shared" si="279"/>
        <v>9.7313487623268656E-3</v>
      </c>
    </row>
    <row r="1250" spans="1:17" x14ac:dyDescent="0.25">
      <c r="A1250" s="9">
        <f t="shared" si="266"/>
        <v>39264</v>
      </c>
      <c r="B1250" s="18">
        <v>39268</v>
      </c>
      <c r="C1250" s="26">
        <v>108.50136566162099</v>
      </c>
      <c r="D1250" s="19">
        <v>48.576980590820298</v>
      </c>
      <c r="E1250" s="11">
        <f t="shared" si="271"/>
        <v>3</v>
      </c>
      <c r="F1250" s="28">
        <f t="shared" si="272"/>
        <v>-1.050954740804685E-3</v>
      </c>
      <c r="G1250" s="28">
        <f t="shared" si="273"/>
        <v>-1.1270095008768884E-2</v>
      </c>
      <c r="H1250" s="27">
        <f t="shared" si="267"/>
        <v>1</v>
      </c>
      <c r="I1250" s="27">
        <f t="shared" si="268"/>
        <v>0</v>
      </c>
      <c r="J1250" s="27">
        <f t="shared" si="269"/>
        <v>1</v>
      </c>
      <c r="K1250" s="28">
        <f t="shared" si="274"/>
        <v>0</v>
      </c>
      <c r="L1250" s="28">
        <f t="shared" si="275"/>
        <v>0</v>
      </c>
      <c r="M1250" s="28">
        <f t="shared" si="276"/>
        <v>-1.050954740804685E-3</v>
      </c>
      <c r="N1250" s="28">
        <f t="shared" si="277"/>
        <v>-1.1270095008768884E-2</v>
      </c>
      <c r="O1250" s="28">
        <f t="shared" si="270"/>
        <v>1.0219140267964199E-2</v>
      </c>
      <c r="P1250" s="28">
        <f t="shared" si="278"/>
        <v>0</v>
      </c>
      <c r="Q1250" s="13">
        <f t="shared" si="279"/>
        <v>1.0219140267964199E-2</v>
      </c>
    </row>
    <row r="1251" spans="1:17" x14ac:dyDescent="0.25">
      <c r="A1251" s="9">
        <f t="shared" si="266"/>
        <v>39264</v>
      </c>
      <c r="B1251" s="18">
        <v>39269</v>
      </c>
      <c r="C1251" s="26">
        <v>109.071769714355</v>
      </c>
      <c r="D1251" s="19">
        <v>48.379932403564403</v>
      </c>
      <c r="E1251" s="11">
        <f t="shared" si="271"/>
        <v>4</v>
      </c>
      <c r="F1251" s="28">
        <f t="shared" si="272"/>
        <v>5.2433436561406584E-3</v>
      </c>
      <c r="G1251" s="28">
        <f t="shared" si="273"/>
        <v>-4.0646603210425323E-3</v>
      </c>
      <c r="H1251" s="27">
        <f t="shared" si="267"/>
        <v>1</v>
      </c>
      <c r="I1251" s="27">
        <f t="shared" si="268"/>
        <v>0</v>
      </c>
      <c r="J1251" s="27">
        <f t="shared" si="269"/>
        <v>1</v>
      </c>
      <c r="K1251" s="28">
        <f t="shared" si="274"/>
        <v>0</v>
      </c>
      <c r="L1251" s="28">
        <f t="shared" si="275"/>
        <v>0</v>
      </c>
      <c r="M1251" s="28">
        <f t="shared" si="276"/>
        <v>5.2433436561406584E-3</v>
      </c>
      <c r="N1251" s="28">
        <f t="shared" si="277"/>
        <v>-4.0646603210425323E-3</v>
      </c>
      <c r="O1251" s="28">
        <f t="shared" si="270"/>
        <v>9.3080039771831907E-3</v>
      </c>
      <c r="P1251" s="28">
        <f t="shared" si="278"/>
        <v>0</v>
      </c>
      <c r="Q1251" s="13">
        <f t="shared" si="279"/>
        <v>9.3080039771831907E-3</v>
      </c>
    </row>
    <row r="1252" spans="1:17" x14ac:dyDescent="0.25">
      <c r="A1252" s="9">
        <f t="shared" si="266"/>
        <v>39264</v>
      </c>
      <c r="B1252" s="18">
        <v>39272</v>
      </c>
      <c r="C1252" s="26">
        <v>109.157333374023</v>
      </c>
      <c r="D1252" s="19">
        <v>48.553787231445298</v>
      </c>
      <c r="E1252" s="11">
        <f t="shared" si="271"/>
        <v>5</v>
      </c>
      <c r="F1252" s="28">
        <f t="shared" si="272"/>
        <v>7.8416364125242903E-4</v>
      </c>
      <c r="G1252" s="28">
        <f t="shared" si="273"/>
        <v>3.5870905388648059E-3</v>
      </c>
      <c r="H1252" s="27">
        <f t="shared" si="267"/>
        <v>1</v>
      </c>
      <c r="I1252" s="27">
        <f t="shared" si="268"/>
        <v>0</v>
      </c>
      <c r="J1252" s="27">
        <f t="shared" si="269"/>
        <v>1</v>
      </c>
      <c r="K1252" s="28">
        <f t="shared" si="274"/>
        <v>0</v>
      </c>
      <c r="L1252" s="28">
        <f t="shared" si="275"/>
        <v>0</v>
      </c>
      <c r="M1252" s="28">
        <f t="shared" si="276"/>
        <v>7.8416364125242903E-4</v>
      </c>
      <c r="N1252" s="28">
        <f t="shared" si="277"/>
        <v>3.5870905388648059E-3</v>
      </c>
      <c r="O1252" s="28">
        <f t="shared" si="270"/>
        <v>-2.8029268976123766E-3</v>
      </c>
      <c r="P1252" s="28">
        <f t="shared" si="278"/>
        <v>0</v>
      </c>
      <c r="Q1252" s="13">
        <f t="shared" si="279"/>
        <v>-2.8029268976123766E-3</v>
      </c>
    </row>
    <row r="1253" spans="1:17" x14ac:dyDescent="0.25">
      <c r="A1253" s="9">
        <f t="shared" si="266"/>
        <v>39264</v>
      </c>
      <c r="B1253" s="18">
        <v>39273</v>
      </c>
      <c r="C1253" s="26">
        <v>107.60301208496</v>
      </c>
      <c r="D1253" s="19">
        <v>49.376705169677699</v>
      </c>
      <c r="E1253" s="11">
        <f t="shared" si="271"/>
        <v>6</v>
      </c>
      <c r="F1253" s="28">
        <f t="shared" si="272"/>
        <v>-1.4341626251221136E-2</v>
      </c>
      <c r="G1253" s="28">
        <f t="shared" si="273"/>
        <v>1.6806559185198442E-2</v>
      </c>
      <c r="H1253" s="27">
        <f t="shared" si="267"/>
        <v>1</v>
      </c>
      <c r="I1253" s="27">
        <f t="shared" si="268"/>
        <v>0</v>
      </c>
      <c r="J1253" s="27">
        <f t="shared" si="269"/>
        <v>0</v>
      </c>
      <c r="K1253" s="28">
        <f t="shared" si="274"/>
        <v>0</v>
      </c>
      <c r="L1253" s="28">
        <f t="shared" si="275"/>
        <v>0</v>
      </c>
      <c r="M1253" s="28">
        <f t="shared" si="276"/>
        <v>0</v>
      </c>
      <c r="N1253" s="28">
        <f t="shared" si="277"/>
        <v>0</v>
      </c>
      <c r="O1253" s="28">
        <f t="shared" si="270"/>
        <v>-3.1148185436419576E-2</v>
      </c>
      <c r="P1253" s="28">
        <f t="shared" si="278"/>
        <v>0</v>
      </c>
      <c r="Q1253" s="13">
        <f t="shared" si="279"/>
        <v>0</v>
      </c>
    </row>
    <row r="1254" spans="1:17" x14ac:dyDescent="0.25">
      <c r="A1254" s="9">
        <f t="shared" si="266"/>
        <v>39264</v>
      </c>
      <c r="B1254" s="18">
        <v>39274</v>
      </c>
      <c r="C1254" s="26">
        <v>108.365921020507</v>
      </c>
      <c r="D1254" s="19">
        <v>48.8667182922363</v>
      </c>
      <c r="E1254" s="11">
        <f t="shared" si="271"/>
        <v>7</v>
      </c>
      <c r="F1254" s="28">
        <f t="shared" si="272"/>
        <v>7.0650171570855831E-3</v>
      </c>
      <c r="G1254" s="28">
        <f t="shared" si="273"/>
        <v>-1.0382200465391568E-2</v>
      </c>
      <c r="H1254" s="27">
        <f t="shared" si="267"/>
        <v>1</v>
      </c>
      <c r="I1254" s="27">
        <f t="shared" si="268"/>
        <v>0</v>
      </c>
      <c r="J1254" s="27">
        <f t="shared" si="269"/>
        <v>0</v>
      </c>
      <c r="K1254" s="28">
        <f t="shared" si="274"/>
        <v>0</v>
      </c>
      <c r="L1254" s="28">
        <f t="shared" si="275"/>
        <v>0</v>
      </c>
      <c r="M1254" s="28">
        <f t="shared" si="276"/>
        <v>0</v>
      </c>
      <c r="N1254" s="28">
        <f t="shared" si="277"/>
        <v>0</v>
      </c>
      <c r="O1254" s="28">
        <f t="shared" si="270"/>
        <v>1.7447217622477151E-2</v>
      </c>
      <c r="P1254" s="28">
        <f t="shared" si="278"/>
        <v>0</v>
      </c>
      <c r="Q1254" s="13">
        <f t="shared" si="279"/>
        <v>0</v>
      </c>
    </row>
    <row r="1255" spans="1:17" x14ac:dyDescent="0.25">
      <c r="A1255" s="9">
        <f t="shared" si="266"/>
        <v>39264</v>
      </c>
      <c r="B1255" s="18">
        <v>39275</v>
      </c>
      <c r="C1255" s="26">
        <v>110.07706451416</v>
      </c>
      <c r="D1255" s="19">
        <v>48.6986694335937</v>
      </c>
      <c r="E1255" s="11">
        <f t="shared" si="271"/>
        <v>8</v>
      </c>
      <c r="F1255" s="28">
        <f t="shared" si="272"/>
        <v>1.566704914101413E-2</v>
      </c>
      <c r="G1255" s="28">
        <f t="shared" si="273"/>
        <v>-3.4448492184734076E-3</v>
      </c>
      <c r="H1255" s="27">
        <f t="shared" si="267"/>
        <v>1</v>
      </c>
      <c r="I1255" s="27">
        <f t="shared" si="268"/>
        <v>0</v>
      </c>
      <c r="J1255" s="27">
        <f t="shared" si="269"/>
        <v>0</v>
      </c>
      <c r="K1255" s="28">
        <f t="shared" si="274"/>
        <v>0</v>
      </c>
      <c r="L1255" s="28">
        <f t="shared" si="275"/>
        <v>0</v>
      </c>
      <c r="M1255" s="28">
        <f t="shared" si="276"/>
        <v>0</v>
      </c>
      <c r="N1255" s="28">
        <f t="shared" si="277"/>
        <v>0</v>
      </c>
      <c r="O1255" s="28">
        <f t="shared" si="270"/>
        <v>1.9111898359487539E-2</v>
      </c>
      <c r="P1255" s="28">
        <f t="shared" si="278"/>
        <v>0</v>
      </c>
      <c r="Q1255" s="13">
        <f t="shared" si="279"/>
        <v>0</v>
      </c>
    </row>
    <row r="1256" spans="1:17" x14ac:dyDescent="0.25">
      <c r="A1256" s="9">
        <f t="shared" si="266"/>
        <v>39264</v>
      </c>
      <c r="B1256" s="18">
        <v>39276</v>
      </c>
      <c r="C1256" s="26">
        <v>110.40503692626901</v>
      </c>
      <c r="D1256" s="19">
        <v>48.831966400146399</v>
      </c>
      <c r="E1256" s="11">
        <f t="shared" si="271"/>
        <v>9</v>
      </c>
      <c r="F1256" s="28">
        <f t="shared" si="272"/>
        <v>2.9750501457594435E-3</v>
      </c>
      <c r="G1256" s="28">
        <f t="shared" si="273"/>
        <v>2.7334395681798984E-3</v>
      </c>
      <c r="H1256" s="27">
        <f t="shared" si="267"/>
        <v>1</v>
      </c>
      <c r="I1256" s="27">
        <f t="shared" si="268"/>
        <v>0</v>
      </c>
      <c r="J1256" s="27">
        <f t="shared" si="269"/>
        <v>0</v>
      </c>
      <c r="K1256" s="28">
        <f t="shared" si="274"/>
        <v>0</v>
      </c>
      <c r="L1256" s="28">
        <f t="shared" si="275"/>
        <v>0</v>
      </c>
      <c r="M1256" s="28">
        <f t="shared" si="276"/>
        <v>0</v>
      </c>
      <c r="N1256" s="28">
        <f t="shared" si="277"/>
        <v>0</v>
      </c>
      <c r="O1256" s="28">
        <f t="shared" si="270"/>
        <v>2.4161057757954513E-4</v>
      </c>
      <c r="P1256" s="28">
        <f t="shared" si="278"/>
        <v>0</v>
      </c>
      <c r="Q1256" s="13">
        <f t="shared" si="279"/>
        <v>0</v>
      </c>
    </row>
    <row r="1257" spans="1:17" x14ac:dyDescent="0.25">
      <c r="A1257" s="9">
        <f t="shared" si="266"/>
        <v>39264</v>
      </c>
      <c r="B1257" s="18">
        <v>39279</v>
      </c>
      <c r="C1257" s="26">
        <v>110.390754699707</v>
      </c>
      <c r="D1257" s="19">
        <v>49.301372528076101</v>
      </c>
      <c r="E1257" s="11">
        <f t="shared" si="271"/>
        <v>10</v>
      </c>
      <c r="F1257" s="28">
        <f t="shared" si="272"/>
        <v>-1.2937046015908625E-4</v>
      </c>
      <c r="G1257" s="28">
        <f t="shared" si="273"/>
        <v>9.5667733958384477E-3</v>
      </c>
      <c r="H1257" s="27">
        <f t="shared" si="267"/>
        <v>1</v>
      </c>
      <c r="I1257" s="27">
        <f t="shared" si="268"/>
        <v>0</v>
      </c>
      <c r="J1257" s="27">
        <f t="shared" si="269"/>
        <v>0</v>
      </c>
      <c r="K1257" s="28">
        <f t="shared" si="274"/>
        <v>0</v>
      </c>
      <c r="L1257" s="28">
        <f t="shared" si="275"/>
        <v>0</v>
      </c>
      <c r="M1257" s="28">
        <f t="shared" si="276"/>
        <v>0</v>
      </c>
      <c r="N1257" s="28">
        <f t="shared" si="277"/>
        <v>0</v>
      </c>
      <c r="O1257" s="28">
        <f t="shared" si="270"/>
        <v>-9.6961438559975341E-3</v>
      </c>
      <c r="P1257" s="28">
        <f t="shared" si="278"/>
        <v>0</v>
      </c>
      <c r="Q1257" s="13">
        <f t="shared" si="279"/>
        <v>0</v>
      </c>
    </row>
    <row r="1258" spans="1:17" x14ac:dyDescent="0.25">
      <c r="A1258" s="9">
        <f t="shared" si="266"/>
        <v>39264</v>
      </c>
      <c r="B1258" s="18">
        <v>39280</v>
      </c>
      <c r="C1258" s="26">
        <v>110.33370971679599</v>
      </c>
      <c r="D1258" s="19">
        <v>49.197071075439403</v>
      </c>
      <c r="E1258" s="11">
        <f t="shared" si="271"/>
        <v>11</v>
      </c>
      <c r="F1258" s="28">
        <f t="shared" si="272"/>
        <v>-5.1688864061253585E-4</v>
      </c>
      <c r="G1258" s="28">
        <f t="shared" si="273"/>
        <v>-2.1178302479781031E-3</v>
      </c>
      <c r="H1258" s="27">
        <f t="shared" si="267"/>
        <v>1</v>
      </c>
      <c r="I1258" s="27">
        <f t="shared" si="268"/>
        <v>0</v>
      </c>
      <c r="J1258" s="27">
        <f t="shared" si="269"/>
        <v>0</v>
      </c>
      <c r="K1258" s="28">
        <f t="shared" si="274"/>
        <v>0</v>
      </c>
      <c r="L1258" s="28">
        <f t="shared" si="275"/>
        <v>0</v>
      </c>
      <c r="M1258" s="28">
        <f t="shared" si="276"/>
        <v>0</v>
      </c>
      <c r="N1258" s="28">
        <f t="shared" si="277"/>
        <v>0</v>
      </c>
      <c r="O1258" s="28">
        <f t="shared" si="270"/>
        <v>1.6009416073655674E-3</v>
      </c>
      <c r="P1258" s="28">
        <f t="shared" si="278"/>
        <v>0</v>
      </c>
      <c r="Q1258" s="13">
        <f t="shared" si="279"/>
        <v>0</v>
      </c>
    </row>
    <row r="1259" spans="1:17" x14ac:dyDescent="0.25">
      <c r="A1259" s="9">
        <f t="shared" si="266"/>
        <v>39264</v>
      </c>
      <c r="B1259" s="18">
        <v>39281</v>
      </c>
      <c r="C1259" s="26">
        <v>110.134071350097</v>
      </c>
      <c r="D1259" s="19">
        <v>49.382522583007798</v>
      </c>
      <c r="E1259" s="11">
        <f t="shared" si="271"/>
        <v>12</v>
      </c>
      <c r="F1259" s="28">
        <f t="shared" si="272"/>
        <v>-1.8110439566155657E-3</v>
      </c>
      <c r="G1259" s="28">
        <f t="shared" si="273"/>
        <v>3.7624769886036948E-3</v>
      </c>
      <c r="H1259" s="27">
        <f t="shared" si="267"/>
        <v>1</v>
      </c>
      <c r="I1259" s="27">
        <f t="shared" si="268"/>
        <v>0</v>
      </c>
      <c r="J1259" s="27">
        <f t="shared" si="269"/>
        <v>0</v>
      </c>
      <c r="K1259" s="28">
        <f t="shared" si="274"/>
        <v>0</v>
      </c>
      <c r="L1259" s="28">
        <f t="shared" si="275"/>
        <v>0</v>
      </c>
      <c r="M1259" s="28">
        <f t="shared" si="276"/>
        <v>0</v>
      </c>
      <c r="N1259" s="28">
        <f t="shared" si="277"/>
        <v>0</v>
      </c>
      <c r="O1259" s="28">
        <f t="shared" si="270"/>
        <v>-5.5735209452192607E-3</v>
      </c>
      <c r="P1259" s="28">
        <f t="shared" si="278"/>
        <v>0</v>
      </c>
      <c r="Q1259" s="13">
        <f t="shared" si="279"/>
        <v>0</v>
      </c>
    </row>
    <row r="1260" spans="1:17" x14ac:dyDescent="0.25">
      <c r="A1260" s="9">
        <f t="shared" si="266"/>
        <v>39264</v>
      </c>
      <c r="B1260" s="18">
        <v>39282</v>
      </c>
      <c r="C1260" s="26">
        <v>110.561889648437</v>
      </c>
      <c r="D1260" s="19">
        <v>49.370952606201101</v>
      </c>
      <c r="E1260" s="11">
        <f t="shared" si="271"/>
        <v>13</v>
      </c>
      <c r="F1260" s="28">
        <f t="shared" si="272"/>
        <v>3.8769974066237326E-3</v>
      </c>
      <c r="G1260" s="28">
        <f t="shared" si="273"/>
        <v>-2.3432039910432247E-4</v>
      </c>
      <c r="H1260" s="27">
        <f t="shared" si="267"/>
        <v>1</v>
      </c>
      <c r="I1260" s="27">
        <f t="shared" si="268"/>
        <v>0</v>
      </c>
      <c r="J1260" s="27">
        <f t="shared" si="269"/>
        <v>0</v>
      </c>
      <c r="K1260" s="28">
        <f t="shared" si="274"/>
        <v>0</v>
      </c>
      <c r="L1260" s="28">
        <f t="shared" si="275"/>
        <v>0</v>
      </c>
      <c r="M1260" s="28">
        <f t="shared" si="276"/>
        <v>0</v>
      </c>
      <c r="N1260" s="28">
        <f t="shared" si="277"/>
        <v>0</v>
      </c>
      <c r="O1260" s="28">
        <f t="shared" si="270"/>
        <v>4.1113178057280552E-3</v>
      </c>
      <c r="P1260" s="28">
        <f t="shared" si="278"/>
        <v>0</v>
      </c>
      <c r="Q1260" s="13">
        <f t="shared" si="279"/>
        <v>0</v>
      </c>
    </row>
    <row r="1261" spans="1:17" x14ac:dyDescent="0.25">
      <c r="A1261" s="9">
        <f t="shared" si="266"/>
        <v>39264</v>
      </c>
      <c r="B1261" s="18">
        <v>39283</v>
      </c>
      <c r="C1261" s="26">
        <v>109.442489624023</v>
      </c>
      <c r="D1261" s="19">
        <v>49.817214965820298</v>
      </c>
      <c r="E1261" s="11">
        <f t="shared" si="271"/>
        <v>14</v>
      </c>
      <c r="F1261" s="28">
        <f t="shared" si="272"/>
        <v>-1.017624911060867E-2</v>
      </c>
      <c r="G1261" s="28">
        <f t="shared" si="273"/>
        <v>8.9983590122008749E-3</v>
      </c>
      <c r="H1261" s="27">
        <f t="shared" si="267"/>
        <v>1</v>
      </c>
      <c r="I1261" s="27">
        <f t="shared" si="268"/>
        <v>0</v>
      </c>
      <c r="J1261" s="27">
        <f t="shared" si="269"/>
        <v>0</v>
      </c>
      <c r="K1261" s="28">
        <f t="shared" si="274"/>
        <v>0</v>
      </c>
      <c r="L1261" s="28">
        <f t="shared" si="275"/>
        <v>0</v>
      </c>
      <c r="M1261" s="28">
        <f t="shared" si="276"/>
        <v>0</v>
      </c>
      <c r="N1261" s="28">
        <f t="shared" si="277"/>
        <v>0</v>
      </c>
      <c r="O1261" s="28">
        <f t="shared" si="270"/>
        <v>-1.9174608122809543E-2</v>
      </c>
      <c r="P1261" s="28">
        <f t="shared" si="278"/>
        <v>0</v>
      </c>
      <c r="Q1261" s="13">
        <f t="shared" si="279"/>
        <v>0</v>
      </c>
    </row>
    <row r="1262" spans="1:17" x14ac:dyDescent="0.25">
      <c r="A1262" s="9">
        <f t="shared" si="266"/>
        <v>39264</v>
      </c>
      <c r="B1262" s="18">
        <v>39286</v>
      </c>
      <c r="C1262" s="26">
        <v>109.77760314941401</v>
      </c>
      <c r="D1262" s="19">
        <v>49.736068725585902</v>
      </c>
      <c r="E1262" s="11">
        <f t="shared" si="271"/>
        <v>15</v>
      </c>
      <c r="F1262" s="28">
        <f t="shared" si="272"/>
        <v>3.0573272931674151E-3</v>
      </c>
      <c r="G1262" s="28">
        <f t="shared" si="273"/>
        <v>-1.630207567175039E-3</v>
      </c>
      <c r="H1262" s="27">
        <f t="shared" si="267"/>
        <v>1</v>
      </c>
      <c r="I1262" s="27">
        <f t="shared" si="268"/>
        <v>0</v>
      </c>
      <c r="J1262" s="27">
        <f t="shared" si="269"/>
        <v>0</v>
      </c>
      <c r="K1262" s="28">
        <f t="shared" si="274"/>
        <v>0</v>
      </c>
      <c r="L1262" s="28">
        <f t="shared" si="275"/>
        <v>0</v>
      </c>
      <c r="M1262" s="28">
        <f t="shared" si="276"/>
        <v>0</v>
      </c>
      <c r="N1262" s="28">
        <f t="shared" si="277"/>
        <v>0</v>
      </c>
      <c r="O1262" s="28">
        <f t="shared" si="270"/>
        <v>4.6875348603424537E-3</v>
      </c>
      <c r="P1262" s="28">
        <f t="shared" si="278"/>
        <v>0</v>
      </c>
      <c r="Q1262" s="13">
        <f t="shared" si="279"/>
        <v>0</v>
      </c>
    </row>
    <row r="1263" spans="1:17" x14ac:dyDescent="0.25">
      <c r="A1263" s="9">
        <f t="shared" si="266"/>
        <v>39264</v>
      </c>
      <c r="B1263" s="18">
        <v>39287</v>
      </c>
      <c r="C1263" s="26">
        <v>107.87393951416</v>
      </c>
      <c r="D1263" s="19">
        <v>49.921493530273402</v>
      </c>
      <c r="E1263" s="11">
        <f t="shared" si="271"/>
        <v>16</v>
      </c>
      <c r="F1263" s="28">
        <f t="shared" si="272"/>
        <v>-1.7493211002356724E-2</v>
      </c>
      <c r="G1263" s="28">
        <f t="shared" si="273"/>
        <v>3.7212433149075587E-3</v>
      </c>
      <c r="H1263" s="27">
        <f t="shared" si="267"/>
        <v>0</v>
      </c>
      <c r="I1263" s="27">
        <f t="shared" si="268"/>
        <v>1</v>
      </c>
      <c r="J1263" s="27">
        <f t="shared" si="269"/>
        <v>0</v>
      </c>
      <c r="K1263" s="28">
        <f t="shared" si="274"/>
        <v>-1.7493211002356724E-2</v>
      </c>
      <c r="L1263" s="28">
        <f t="shared" si="275"/>
        <v>3.7212433149075587E-3</v>
      </c>
      <c r="M1263" s="28">
        <f t="shared" si="276"/>
        <v>0</v>
      </c>
      <c r="N1263" s="28">
        <f t="shared" si="277"/>
        <v>0</v>
      </c>
      <c r="O1263" s="28">
        <f t="shared" si="270"/>
        <v>0</v>
      </c>
      <c r="P1263" s="28">
        <f t="shared" si="278"/>
        <v>-2.1214454317264281E-2</v>
      </c>
      <c r="Q1263" s="13">
        <f t="shared" si="279"/>
        <v>0</v>
      </c>
    </row>
    <row r="1264" spans="1:17" x14ac:dyDescent="0.25">
      <c r="A1264" s="9">
        <f t="shared" si="266"/>
        <v>39264</v>
      </c>
      <c r="B1264" s="18">
        <v>39288</v>
      </c>
      <c r="C1264" s="26">
        <v>108.094993591308</v>
      </c>
      <c r="D1264" s="19">
        <v>50.020008087158203</v>
      </c>
      <c r="E1264" s="11">
        <f t="shared" si="271"/>
        <v>17</v>
      </c>
      <c r="F1264" s="28">
        <f t="shared" si="272"/>
        <v>2.0470921550144027E-3</v>
      </c>
      <c r="G1264" s="28">
        <f t="shared" si="273"/>
        <v>1.9714450393008617E-3</v>
      </c>
      <c r="H1264" s="27">
        <f t="shared" si="267"/>
        <v>0</v>
      </c>
      <c r="I1264" s="27">
        <f t="shared" si="268"/>
        <v>1</v>
      </c>
      <c r="J1264" s="27">
        <f t="shared" si="269"/>
        <v>0</v>
      </c>
      <c r="K1264" s="28">
        <f t="shared" si="274"/>
        <v>2.0470921550144027E-3</v>
      </c>
      <c r="L1264" s="28">
        <f t="shared" si="275"/>
        <v>1.9714450393008617E-3</v>
      </c>
      <c r="M1264" s="28">
        <f t="shared" si="276"/>
        <v>0</v>
      </c>
      <c r="N1264" s="28">
        <f t="shared" si="277"/>
        <v>0</v>
      </c>
      <c r="O1264" s="28">
        <f t="shared" si="270"/>
        <v>0</v>
      </c>
      <c r="P1264" s="28">
        <f t="shared" si="278"/>
        <v>7.5647115713541047E-5</v>
      </c>
      <c r="Q1264" s="13">
        <f t="shared" si="279"/>
        <v>0</v>
      </c>
    </row>
    <row r="1265" spans="1:17" x14ac:dyDescent="0.25">
      <c r="A1265" s="9">
        <f t="shared" si="266"/>
        <v>39264</v>
      </c>
      <c r="B1265" s="18">
        <v>39289</v>
      </c>
      <c r="C1265" s="26">
        <v>105.535423278808</v>
      </c>
      <c r="D1265" s="19">
        <v>50.437282562255803</v>
      </c>
      <c r="E1265" s="11">
        <f t="shared" si="271"/>
        <v>18</v>
      </c>
      <c r="F1265" s="28">
        <f t="shared" si="272"/>
        <v>-2.3963748583489829E-2</v>
      </c>
      <c r="G1265" s="28">
        <f t="shared" si="273"/>
        <v>8.3075478595801538E-3</v>
      </c>
      <c r="H1265" s="27">
        <f t="shared" si="267"/>
        <v>0</v>
      </c>
      <c r="I1265" s="27">
        <f t="shared" si="268"/>
        <v>1</v>
      </c>
      <c r="J1265" s="27">
        <f t="shared" si="269"/>
        <v>0</v>
      </c>
      <c r="K1265" s="28">
        <f t="shared" si="274"/>
        <v>-2.3963748583489829E-2</v>
      </c>
      <c r="L1265" s="28">
        <f t="shared" si="275"/>
        <v>8.3075478595801538E-3</v>
      </c>
      <c r="M1265" s="28">
        <f t="shared" si="276"/>
        <v>0</v>
      </c>
      <c r="N1265" s="28">
        <f t="shared" si="277"/>
        <v>0</v>
      </c>
      <c r="O1265" s="28">
        <f t="shared" si="270"/>
        <v>0</v>
      </c>
      <c r="P1265" s="28">
        <f t="shared" si="278"/>
        <v>-3.2271296443069981E-2</v>
      </c>
      <c r="Q1265" s="13">
        <f t="shared" si="279"/>
        <v>0</v>
      </c>
    </row>
    <row r="1266" spans="1:17" x14ac:dyDescent="0.25">
      <c r="A1266" s="9">
        <f t="shared" si="266"/>
        <v>39264</v>
      </c>
      <c r="B1266" s="18">
        <v>39290</v>
      </c>
      <c r="C1266" s="26">
        <v>103.46059417724599</v>
      </c>
      <c r="D1266" s="19">
        <v>50.5821723937988</v>
      </c>
      <c r="E1266" s="11">
        <f t="shared" si="271"/>
        <v>19</v>
      </c>
      <c r="F1266" s="28">
        <f t="shared" si="272"/>
        <v>-1.9855854613971293E-2</v>
      </c>
      <c r="G1266" s="28">
        <f t="shared" si="273"/>
        <v>2.8685549918970265E-3</v>
      </c>
      <c r="H1266" s="27">
        <f t="shared" si="267"/>
        <v>0</v>
      </c>
      <c r="I1266" s="27">
        <f t="shared" si="268"/>
        <v>1</v>
      </c>
      <c r="J1266" s="27">
        <f t="shared" si="269"/>
        <v>0</v>
      </c>
      <c r="K1266" s="28">
        <f t="shared" si="274"/>
        <v>-1.9855854613971293E-2</v>
      </c>
      <c r="L1266" s="28">
        <f t="shared" si="275"/>
        <v>2.8685549918970265E-3</v>
      </c>
      <c r="M1266" s="28">
        <f t="shared" si="276"/>
        <v>0</v>
      </c>
      <c r="N1266" s="28">
        <f t="shared" si="277"/>
        <v>0</v>
      </c>
      <c r="O1266" s="28">
        <f t="shared" si="270"/>
        <v>0</v>
      </c>
      <c r="P1266" s="28">
        <f t="shared" si="278"/>
        <v>-2.2724409605868318E-2</v>
      </c>
      <c r="Q1266" s="13">
        <f t="shared" si="279"/>
        <v>0</v>
      </c>
    </row>
    <row r="1267" spans="1:17" x14ac:dyDescent="0.25">
      <c r="A1267" s="9">
        <f t="shared" si="266"/>
        <v>39264</v>
      </c>
      <c r="B1267" s="18">
        <v>39293</v>
      </c>
      <c r="C1267" s="26">
        <v>105.079055786132</v>
      </c>
      <c r="D1267" s="19">
        <v>50.437282562255803</v>
      </c>
      <c r="E1267" s="11">
        <f t="shared" si="271"/>
        <v>20</v>
      </c>
      <c r="F1267" s="28">
        <f t="shared" si="272"/>
        <v>1.5522171488786251E-2</v>
      </c>
      <c r="G1267" s="28">
        <f t="shared" si="273"/>
        <v>-2.8685549918969436E-3</v>
      </c>
      <c r="H1267" s="27">
        <f t="shared" si="267"/>
        <v>0</v>
      </c>
      <c r="I1267" s="27">
        <f t="shared" si="268"/>
        <v>1</v>
      </c>
      <c r="J1267" s="27">
        <f t="shared" si="269"/>
        <v>0</v>
      </c>
      <c r="K1267" s="28">
        <f t="shared" si="274"/>
        <v>1.5522171488786251E-2</v>
      </c>
      <c r="L1267" s="28">
        <f t="shared" si="275"/>
        <v>-2.8685549918969436E-3</v>
      </c>
      <c r="M1267" s="28">
        <f t="shared" si="276"/>
        <v>0</v>
      </c>
      <c r="N1267" s="28">
        <f t="shared" si="277"/>
        <v>0</v>
      </c>
      <c r="O1267" s="28">
        <f t="shared" si="270"/>
        <v>0</v>
      </c>
      <c r="P1267" s="28">
        <f t="shared" si="278"/>
        <v>1.8390726480683194E-2</v>
      </c>
      <c r="Q1267" s="13">
        <f t="shared" si="279"/>
        <v>0</v>
      </c>
    </row>
    <row r="1268" spans="1:17" x14ac:dyDescent="0.25">
      <c r="A1268" s="9">
        <f t="shared" si="266"/>
        <v>39264</v>
      </c>
      <c r="B1268" s="18">
        <v>39294</v>
      </c>
      <c r="C1268" s="26">
        <v>103.8955078125</v>
      </c>
      <c r="D1268" s="19">
        <v>50.8023872375488</v>
      </c>
      <c r="E1268" s="11">
        <f t="shared" si="271"/>
        <v>21</v>
      </c>
      <c r="F1268" s="28">
        <f t="shared" si="272"/>
        <v>-1.1327317623018337E-2</v>
      </c>
      <c r="G1268" s="28">
        <f t="shared" si="273"/>
        <v>7.2127113579071849E-3</v>
      </c>
      <c r="H1268" s="27">
        <f t="shared" si="267"/>
        <v>0</v>
      </c>
      <c r="I1268" s="27">
        <f t="shared" si="268"/>
        <v>1</v>
      </c>
      <c r="J1268" s="27">
        <f t="shared" si="269"/>
        <v>0</v>
      </c>
      <c r="K1268" s="28">
        <f t="shared" si="274"/>
        <v>-1.1327317623018337E-2</v>
      </c>
      <c r="L1268" s="28">
        <f t="shared" si="275"/>
        <v>7.2127113579071849E-3</v>
      </c>
      <c r="M1268" s="28">
        <f t="shared" si="276"/>
        <v>0</v>
      </c>
      <c r="N1268" s="28">
        <f t="shared" si="277"/>
        <v>0</v>
      </c>
      <c r="O1268" s="28">
        <f t="shared" si="270"/>
        <v>0</v>
      </c>
      <c r="P1268" s="28">
        <f t="shared" si="278"/>
        <v>-1.8540028980925521E-2</v>
      </c>
      <c r="Q1268" s="13">
        <f t="shared" si="279"/>
        <v>0</v>
      </c>
    </row>
    <row r="1269" spans="1:17" x14ac:dyDescent="0.25">
      <c r="A1269" s="9">
        <f t="shared" si="266"/>
        <v>39295</v>
      </c>
      <c r="B1269" s="18">
        <v>39295</v>
      </c>
      <c r="C1269" s="26">
        <v>104.401725769042</v>
      </c>
      <c r="D1269" s="19">
        <v>50.692436218261697</v>
      </c>
      <c r="E1269" s="11">
        <f t="shared" si="271"/>
        <v>1</v>
      </c>
      <c r="F1269" s="28">
        <f t="shared" si="272"/>
        <v>4.8605441795787196E-3</v>
      </c>
      <c r="G1269" s="28">
        <f t="shared" si="273"/>
        <v>-2.1666338943269812E-3</v>
      </c>
      <c r="H1269" s="27">
        <f t="shared" si="267"/>
        <v>1</v>
      </c>
      <c r="I1269" s="27">
        <f t="shared" si="268"/>
        <v>0</v>
      </c>
      <c r="J1269" s="27">
        <f t="shared" si="269"/>
        <v>1</v>
      </c>
      <c r="K1269" s="28">
        <f t="shared" si="274"/>
        <v>0</v>
      </c>
      <c r="L1269" s="28">
        <f t="shared" si="275"/>
        <v>0</v>
      </c>
      <c r="M1269" s="28">
        <f t="shared" si="276"/>
        <v>4.8605441795787196E-3</v>
      </c>
      <c r="N1269" s="28">
        <f t="shared" si="277"/>
        <v>-2.1666338943269812E-3</v>
      </c>
      <c r="O1269" s="28">
        <f t="shared" si="270"/>
        <v>7.0271780739057012E-3</v>
      </c>
      <c r="P1269" s="28">
        <f t="shared" si="278"/>
        <v>0</v>
      </c>
      <c r="Q1269" s="13">
        <f t="shared" si="279"/>
        <v>7.0271780739057012E-3</v>
      </c>
    </row>
    <row r="1270" spans="1:17" x14ac:dyDescent="0.25">
      <c r="A1270" s="9">
        <f t="shared" si="266"/>
        <v>39295</v>
      </c>
      <c r="B1270" s="18">
        <v>39296</v>
      </c>
      <c r="C1270" s="26">
        <v>105.235939025878</v>
      </c>
      <c r="D1270" s="19">
        <v>50.820415496826101</v>
      </c>
      <c r="E1270" s="11">
        <f t="shared" si="271"/>
        <v>2</v>
      </c>
      <c r="F1270" s="28">
        <f t="shared" si="272"/>
        <v>7.9586620173811903E-3</v>
      </c>
      <c r="G1270" s="28">
        <f t="shared" si="273"/>
        <v>2.5214412600232379E-3</v>
      </c>
      <c r="H1270" s="27">
        <f t="shared" si="267"/>
        <v>1</v>
      </c>
      <c r="I1270" s="27">
        <f t="shared" si="268"/>
        <v>0</v>
      </c>
      <c r="J1270" s="27">
        <f t="shared" si="269"/>
        <v>1</v>
      </c>
      <c r="K1270" s="28">
        <f t="shared" si="274"/>
        <v>0</v>
      </c>
      <c r="L1270" s="28">
        <f t="shared" si="275"/>
        <v>0</v>
      </c>
      <c r="M1270" s="28">
        <f t="shared" si="276"/>
        <v>7.9586620173811903E-3</v>
      </c>
      <c r="N1270" s="28">
        <f t="shared" si="277"/>
        <v>2.5214412600232379E-3</v>
      </c>
      <c r="O1270" s="28">
        <f t="shared" si="270"/>
        <v>5.4372207573579519E-3</v>
      </c>
      <c r="P1270" s="28">
        <f t="shared" si="278"/>
        <v>0</v>
      </c>
      <c r="Q1270" s="13">
        <f t="shared" si="279"/>
        <v>5.4372207573579519E-3</v>
      </c>
    </row>
    <row r="1271" spans="1:17" x14ac:dyDescent="0.25">
      <c r="A1271" s="9">
        <f t="shared" si="266"/>
        <v>39295</v>
      </c>
      <c r="B1271" s="18">
        <v>39297</v>
      </c>
      <c r="C1271" s="26">
        <v>102.52658081054599</v>
      </c>
      <c r="D1271" s="19">
        <v>51.157878875732401</v>
      </c>
      <c r="E1271" s="11">
        <f t="shared" si="271"/>
        <v>3</v>
      </c>
      <c r="F1271" s="28">
        <f t="shared" si="272"/>
        <v>-2.6082777743614709E-2</v>
      </c>
      <c r="G1271" s="28">
        <f t="shared" si="273"/>
        <v>6.6183615405463773E-3</v>
      </c>
      <c r="H1271" s="27">
        <f t="shared" si="267"/>
        <v>1</v>
      </c>
      <c r="I1271" s="27">
        <f t="shared" si="268"/>
        <v>0</v>
      </c>
      <c r="J1271" s="27">
        <f t="shared" si="269"/>
        <v>1</v>
      </c>
      <c r="K1271" s="28">
        <f t="shared" si="274"/>
        <v>0</v>
      </c>
      <c r="L1271" s="28">
        <f t="shared" si="275"/>
        <v>0</v>
      </c>
      <c r="M1271" s="28">
        <f t="shared" si="276"/>
        <v>-2.6082777743614709E-2</v>
      </c>
      <c r="N1271" s="28">
        <f t="shared" si="277"/>
        <v>6.6183615405463773E-3</v>
      </c>
      <c r="O1271" s="28">
        <f t="shared" si="270"/>
        <v>-3.2701139284161088E-2</v>
      </c>
      <c r="P1271" s="28">
        <f t="shared" si="278"/>
        <v>0</v>
      </c>
      <c r="Q1271" s="13">
        <f t="shared" si="279"/>
        <v>-3.2701139284161088E-2</v>
      </c>
    </row>
    <row r="1272" spans="1:17" x14ac:dyDescent="0.25">
      <c r="A1272" s="9">
        <f t="shared" si="266"/>
        <v>39295</v>
      </c>
      <c r="B1272" s="18">
        <v>39300</v>
      </c>
      <c r="C1272" s="26">
        <v>104.24488830566401</v>
      </c>
      <c r="D1272" s="19">
        <v>50.785545349121001</v>
      </c>
      <c r="E1272" s="11">
        <f t="shared" si="271"/>
        <v>4</v>
      </c>
      <c r="F1272" s="28">
        <f t="shared" si="272"/>
        <v>1.662073649706939E-2</v>
      </c>
      <c r="G1272" s="28">
        <f t="shared" si="273"/>
        <v>-7.3047415281725196E-3</v>
      </c>
      <c r="H1272" s="27">
        <f t="shared" si="267"/>
        <v>1</v>
      </c>
      <c r="I1272" s="27">
        <f t="shared" si="268"/>
        <v>0</v>
      </c>
      <c r="J1272" s="27">
        <f t="shared" si="269"/>
        <v>1</v>
      </c>
      <c r="K1272" s="28">
        <f t="shared" si="274"/>
        <v>0</v>
      </c>
      <c r="L1272" s="28">
        <f t="shared" si="275"/>
        <v>0</v>
      </c>
      <c r="M1272" s="28">
        <f t="shared" si="276"/>
        <v>1.662073649706939E-2</v>
      </c>
      <c r="N1272" s="28">
        <f t="shared" si="277"/>
        <v>-7.3047415281725196E-3</v>
      </c>
      <c r="O1272" s="28">
        <f t="shared" si="270"/>
        <v>2.3925478025241909E-2</v>
      </c>
      <c r="P1272" s="28">
        <f t="shared" si="278"/>
        <v>0</v>
      </c>
      <c r="Q1272" s="13">
        <f t="shared" si="279"/>
        <v>2.3925478025241909E-2</v>
      </c>
    </row>
    <row r="1273" spans="1:17" x14ac:dyDescent="0.25">
      <c r="A1273" s="9">
        <f t="shared" si="266"/>
        <v>39295</v>
      </c>
      <c r="B1273" s="18">
        <v>39301</v>
      </c>
      <c r="C1273" s="26">
        <v>105.357139587402</v>
      </c>
      <c r="D1273" s="19">
        <v>50.744808197021399</v>
      </c>
      <c r="E1273" s="11">
        <f t="shared" si="271"/>
        <v>5</v>
      </c>
      <c r="F1273" s="28">
        <f t="shared" si="272"/>
        <v>1.0613081686274766E-2</v>
      </c>
      <c r="G1273" s="28">
        <f t="shared" si="273"/>
        <v>-8.0246257129660224E-4</v>
      </c>
      <c r="H1273" s="27">
        <f t="shared" si="267"/>
        <v>1</v>
      </c>
      <c r="I1273" s="27">
        <f t="shared" si="268"/>
        <v>0</v>
      </c>
      <c r="J1273" s="27">
        <f t="shared" si="269"/>
        <v>1</v>
      </c>
      <c r="K1273" s="28">
        <f t="shared" si="274"/>
        <v>0</v>
      </c>
      <c r="L1273" s="28">
        <f t="shared" si="275"/>
        <v>0</v>
      </c>
      <c r="M1273" s="28">
        <f t="shared" si="276"/>
        <v>1.0613081686274766E-2</v>
      </c>
      <c r="N1273" s="28">
        <f t="shared" si="277"/>
        <v>-8.0246257129660224E-4</v>
      </c>
      <c r="O1273" s="28">
        <f t="shared" si="270"/>
        <v>1.1415544257571368E-2</v>
      </c>
      <c r="P1273" s="28">
        <f t="shared" si="278"/>
        <v>0</v>
      </c>
      <c r="Q1273" s="13">
        <f t="shared" si="279"/>
        <v>1.1415544257571368E-2</v>
      </c>
    </row>
    <row r="1274" spans="1:17" x14ac:dyDescent="0.25">
      <c r="A1274" s="9">
        <f t="shared" si="266"/>
        <v>39295</v>
      </c>
      <c r="B1274" s="18">
        <v>39302</v>
      </c>
      <c r="C1274" s="26">
        <v>106.82589721679599</v>
      </c>
      <c r="D1274" s="19">
        <v>50.128124237060497</v>
      </c>
      <c r="E1274" s="11">
        <f t="shared" si="271"/>
        <v>6</v>
      </c>
      <c r="F1274" s="28">
        <f t="shared" si="272"/>
        <v>1.3844472311270574E-2</v>
      </c>
      <c r="G1274" s="28">
        <f t="shared" si="273"/>
        <v>-1.2227098548933927E-2</v>
      </c>
      <c r="H1274" s="27">
        <f t="shared" si="267"/>
        <v>1</v>
      </c>
      <c r="I1274" s="27">
        <f t="shared" si="268"/>
        <v>0</v>
      </c>
      <c r="J1274" s="27">
        <f t="shared" si="269"/>
        <v>0</v>
      </c>
      <c r="K1274" s="28">
        <f t="shared" si="274"/>
        <v>0</v>
      </c>
      <c r="L1274" s="28">
        <f t="shared" si="275"/>
        <v>0</v>
      </c>
      <c r="M1274" s="28">
        <f t="shared" si="276"/>
        <v>0</v>
      </c>
      <c r="N1274" s="28">
        <f t="shared" si="277"/>
        <v>0</v>
      </c>
      <c r="O1274" s="28">
        <f t="shared" si="270"/>
        <v>2.60715708602045E-2</v>
      </c>
      <c r="P1274" s="28">
        <f t="shared" si="278"/>
        <v>0</v>
      </c>
      <c r="Q1274" s="13">
        <f t="shared" si="279"/>
        <v>0</v>
      </c>
    </row>
    <row r="1275" spans="1:17" x14ac:dyDescent="0.25">
      <c r="A1275" s="9">
        <f t="shared" si="266"/>
        <v>39295</v>
      </c>
      <c r="B1275" s="18">
        <v>39303</v>
      </c>
      <c r="C1275" s="26">
        <v>103.66024780273401</v>
      </c>
      <c r="D1275" s="19">
        <v>50.197929382324197</v>
      </c>
      <c r="E1275" s="11">
        <f t="shared" si="271"/>
        <v>7</v>
      </c>
      <c r="F1275" s="28">
        <f t="shared" si="272"/>
        <v>-3.0081677142597196E-2</v>
      </c>
      <c r="G1275" s="28">
        <f t="shared" si="273"/>
        <v>1.3915658796481484E-3</v>
      </c>
      <c r="H1275" s="27">
        <f t="shared" si="267"/>
        <v>1</v>
      </c>
      <c r="I1275" s="27">
        <f t="shared" si="268"/>
        <v>0</v>
      </c>
      <c r="J1275" s="27">
        <f t="shared" si="269"/>
        <v>0</v>
      </c>
      <c r="K1275" s="28">
        <f t="shared" si="274"/>
        <v>0</v>
      </c>
      <c r="L1275" s="28">
        <f t="shared" si="275"/>
        <v>0</v>
      </c>
      <c r="M1275" s="28">
        <f t="shared" si="276"/>
        <v>0</v>
      </c>
      <c r="N1275" s="28">
        <f t="shared" si="277"/>
        <v>0</v>
      </c>
      <c r="O1275" s="28">
        <f t="shared" si="270"/>
        <v>-3.1473243022245342E-2</v>
      </c>
      <c r="P1275" s="28">
        <f t="shared" si="278"/>
        <v>0</v>
      </c>
      <c r="Q1275" s="13">
        <f t="shared" si="279"/>
        <v>0</v>
      </c>
    </row>
    <row r="1276" spans="1:17" x14ac:dyDescent="0.25">
      <c r="A1276" s="9">
        <f t="shared" si="266"/>
        <v>39295</v>
      </c>
      <c r="B1276" s="18">
        <v>39304</v>
      </c>
      <c r="C1276" s="26">
        <v>103.175415039062</v>
      </c>
      <c r="D1276" s="19">
        <v>50.081565856933501</v>
      </c>
      <c r="E1276" s="11">
        <f t="shared" si="271"/>
        <v>8</v>
      </c>
      <c r="F1276" s="28">
        <f t="shared" si="272"/>
        <v>-4.6881049911299917E-3</v>
      </c>
      <c r="G1276" s="28">
        <f t="shared" si="273"/>
        <v>-2.3207850685987132E-3</v>
      </c>
      <c r="H1276" s="27">
        <f t="shared" si="267"/>
        <v>1</v>
      </c>
      <c r="I1276" s="27">
        <f t="shared" si="268"/>
        <v>0</v>
      </c>
      <c r="J1276" s="27">
        <f t="shared" si="269"/>
        <v>0</v>
      </c>
      <c r="K1276" s="28">
        <f t="shared" si="274"/>
        <v>0</v>
      </c>
      <c r="L1276" s="28">
        <f t="shared" si="275"/>
        <v>0</v>
      </c>
      <c r="M1276" s="28">
        <f t="shared" si="276"/>
        <v>0</v>
      </c>
      <c r="N1276" s="28">
        <f t="shared" si="277"/>
        <v>0</v>
      </c>
      <c r="O1276" s="28">
        <f t="shared" si="270"/>
        <v>-2.3673199225312785E-3</v>
      </c>
      <c r="P1276" s="28">
        <f t="shared" si="278"/>
        <v>0</v>
      </c>
      <c r="Q1276" s="13">
        <f t="shared" si="279"/>
        <v>0</v>
      </c>
    </row>
    <row r="1277" spans="1:17" x14ac:dyDescent="0.25">
      <c r="A1277" s="9">
        <f t="shared" si="266"/>
        <v>39295</v>
      </c>
      <c r="B1277" s="18">
        <v>39307</v>
      </c>
      <c r="C1277" s="26">
        <v>103.54615783691401</v>
      </c>
      <c r="D1277" s="19">
        <v>50.226970672607401</v>
      </c>
      <c r="E1277" s="11">
        <f t="shared" si="271"/>
        <v>9</v>
      </c>
      <c r="F1277" s="28">
        <f t="shared" si="272"/>
        <v>3.5868844280163414E-3</v>
      </c>
      <c r="G1277" s="28">
        <f t="shared" si="273"/>
        <v>2.8991534030828794E-3</v>
      </c>
      <c r="H1277" s="27">
        <f t="shared" si="267"/>
        <v>1</v>
      </c>
      <c r="I1277" s="27">
        <f t="shared" si="268"/>
        <v>0</v>
      </c>
      <c r="J1277" s="27">
        <f t="shared" si="269"/>
        <v>0</v>
      </c>
      <c r="K1277" s="28">
        <f t="shared" si="274"/>
        <v>0</v>
      </c>
      <c r="L1277" s="28">
        <f t="shared" si="275"/>
        <v>0</v>
      </c>
      <c r="M1277" s="28">
        <f t="shared" si="276"/>
        <v>0</v>
      </c>
      <c r="N1277" s="28">
        <f t="shared" si="277"/>
        <v>0</v>
      </c>
      <c r="O1277" s="28">
        <f t="shared" si="270"/>
        <v>6.87731024933462E-4</v>
      </c>
      <c r="P1277" s="28">
        <f t="shared" si="278"/>
        <v>0</v>
      </c>
      <c r="Q1277" s="13">
        <f t="shared" si="279"/>
        <v>0</v>
      </c>
    </row>
    <row r="1278" spans="1:17" x14ac:dyDescent="0.25">
      <c r="A1278" s="9">
        <f t="shared" si="266"/>
        <v>39295</v>
      </c>
      <c r="B1278" s="18">
        <v>39308</v>
      </c>
      <c r="C1278" s="26">
        <v>101.96329498291</v>
      </c>
      <c r="D1278" s="19">
        <v>50.36083984375</v>
      </c>
      <c r="E1278" s="11">
        <f t="shared" si="271"/>
        <v>10</v>
      </c>
      <c r="F1278" s="28">
        <f t="shared" si="272"/>
        <v>-1.5404587316514005E-2</v>
      </c>
      <c r="G1278" s="28">
        <f t="shared" si="273"/>
        <v>2.6617390217036734E-3</v>
      </c>
      <c r="H1278" s="27">
        <f t="shared" si="267"/>
        <v>1</v>
      </c>
      <c r="I1278" s="27">
        <f t="shared" si="268"/>
        <v>0</v>
      </c>
      <c r="J1278" s="27">
        <f t="shared" si="269"/>
        <v>0</v>
      </c>
      <c r="K1278" s="28">
        <f t="shared" si="274"/>
        <v>0</v>
      </c>
      <c r="L1278" s="28">
        <f t="shared" si="275"/>
        <v>0</v>
      </c>
      <c r="M1278" s="28">
        <f t="shared" si="276"/>
        <v>0</v>
      </c>
      <c r="N1278" s="28">
        <f t="shared" si="277"/>
        <v>0</v>
      </c>
      <c r="O1278" s="28">
        <f t="shared" si="270"/>
        <v>-1.8066326338217677E-2</v>
      </c>
      <c r="P1278" s="28">
        <f t="shared" si="278"/>
        <v>0</v>
      </c>
      <c r="Q1278" s="13">
        <f t="shared" si="279"/>
        <v>0</v>
      </c>
    </row>
    <row r="1279" spans="1:17" x14ac:dyDescent="0.25">
      <c r="A1279" s="9">
        <f t="shared" si="266"/>
        <v>39295</v>
      </c>
      <c r="B1279" s="18">
        <v>39309</v>
      </c>
      <c r="C1279" s="26">
        <v>100.55876159667901</v>
      </c>
      <c r="D1279" s="19">
        <v>50.180419921875</v>
      </c>
      <c r="E1279" s="11">
        <f t="shared" si="271"/>
        <v>11</v>
      </c>
      <c r="F1279" s="28">
        <f t="shared" si="272"/>
        <v>-1.3870646275542083E-2</v>
      </c>
      <c r="G1279" s="28">
        <f t="shared" si="273"/>
        <v>-3.5889766242751275E-3</v>
      </c>
      <c r="H1279" s="27">
        <f t="shared" si="267"/>
        <v>1</v>
      </c>
      <c r="I1279" s="27">
        <f t="shared" si="268"/>
        <v>0</v>
      </c>
      <c r="J1279" s="27">
        <f t="shared" si="269"/>
        <v>0</v>
      </c>
      <c r="K1279" s="28">
        <f t="shared" si="274"/>
        <v>0</v>
      </c>
      <c r="L1279" s="28">
        <f t="shared" si="275"/>
        <v>0</v>
      </c>
      <c r="M1279" s="28">
        <f t="shared" si="276"/>
        <v>0</v>
      </c>
      <c r="N1279" s="28">
        <f t="shared" si="277"/>
        <v>0</v>
      </c>
      <c r="O1279" s="28">
        <f t="shared" si="270"/>
        <v>-1.0281669651266956E-2</v>
      </c>
      <c r="P1279" s="28">
        <f t="shared" si="278"/>
        <v>0</v>
      </c>
      <c r="Q1279" s="13">
        <f t="shared" si="279"/>
        <v>0</v>
      </c>
    </row>
    <row r="1280" spans="1:17" x14ac:dyDescent="0.25">
      <c r="A1280" s="9">
        <f t="shared" si="266"/>
        <v>39295</v>
      </c>
      <c r="B1280" s="18">
        <v>39310</v>
      </c>
      <c r="C1280" s="26">
        <v>101.314559936523</v>
      </c>
      <c r="D1280" s="19">
        <v>50.698265075683501</v>
      </c>
      <c r="E1280" s="11">
        <f t="shared" si="271"/>
        <v>12</v>
      </c>
      <c r="F1280" s="28">
        <f t="shared" si="272"/>
        <v>7.487882653008246E-3</v>
      </c>
      <c r="G1280" s="28">
        <f t="shared" si="273"/>
        <v>1.0266781382272954E-2</v>
      </c>
      <c r="H1280" s="27">
        <f t="shared" si="267"/>
        <v>1</v>
      </c>
      <c r="I1280" s="27">
        <f t="shared" si="268"/>
        <v>0</v>
      </c>
      <c r="J1280" s="27">
        <f t="shared" si="269"/>
        <v>0</v>
      </c>
      <c r="K1280" s="28">
        <f t="shared" si="274"/>
        <v>0</v>
      </c>
      <c r="L1280" s="28">
        <f t="shared" si="275"/>
        <v>0</v>
      </c>
      <c r="M1280" s="28">
        <f t="shared" si="276"/>
        <v>0</v>
      </c>
      <c r="N1280" s="28">
        <f t="shared" si="277"/>
        <v>0</v>
      </c>
      <c r="O1280" s="28">
        <f t="shared" si="270"/>
        <v>-2.7788987292647078E-3</v>
      </c>
      <c r="P1280" s="28">
        <f t="shared" si="278"/>
        <v>0</v>
      </c>
      <c r="Q1280" s="13">
        <f t="shared" si="279"/>
        <v>0</v>
      </c>
    </row>
    <row r="1281" spans="1:17" x14ac:dyDescent="0.25">
      <c r="A1281" s="9">
        <f t="shared" si="266"/>
        <v>39295</v>
      </c>
      <c r="B1281" s="18">
        <v>39311</v>
      </c>
      <c r="C1281" s="26">
        <v>103.175415039062</v>
      </c>
      <c r="D1281" s="19">
        <v>50.494640350341797</v>
      </c>
      <c r="E1281" s="11">
        <f t="shared" si="271"/>
        <v>13</v>
      </c>
      <c r="F1281" s="28">
        <f t="shared" si="272"/>
        <v>1.8200466511031424E-2</v>
      </c>
      <c r="G1281" s="28">
        <f t="shared" si="273"/>
        <v>-4.0244916245641667E-3</v>
      </c>
      <c r="H1281" s="27">
        <f t="shared" si="267"/>
        <v>1</v>
      </c>
      <c r="I1281" s="27">
        <f t="shared" si="268"/>
        <v>0</v>
      </c>
      <c r="J1281" s="27">
        <f t="shared" si="269"/>
        <v>0</v>
      </c>
      <c r="K1281" s="28">
        <f t="shared" si="274"/>
        <v>0</v>
      </c>
      <c r="L1281" s="28">
        <f t="shared" si="275"/>
        <v>0</v>
      </c>
      <c r="M1281" s="28">
        <f t="shared" si="276"/>
        <v>0</v>
      </c>
      <c r="N1281" s="28">
        <f t="shared" si="277"/>
        <v>0</v>
      </c>
      <c r="O1281" s="28">
        <f t="shared" si="270"/>
        <v>2.222495813559559E-2</v>
      </c>
      <c r="P1281" s="28">
        <f t="shared" si="278"/>
        <v>0</v>
      </c>
      <c r="Q1281" s="13">
        <f t="shared" si="279"/>
        <v>0</v>
      </c>
    </row>
    <row r="1282" spans="1:17" x14ac:dyDescent="0.25">
      <c r="A1282" s="9">
        <f t="shared" si="266"/>
        <v>39295</v>
      </c>
      <c r="B1282" s="18">
        <v>39314</v>
      </c>
      <c r="C1282" s="26">
        <v>103.12549591064401</v>
      </c>
      <c r="D1282" s="19">
        <v>50.523746490478501</v>
      </c>
      <c r="E1282" s="11">
        <f t="shared" si="271"/>
        <v>14</v>
      </c>
      <c r="F1282" s="28">
        <f t="shared" si="272"/>
        <v>-4.8394482760602108E-4</v>
      </c>
      <c r="G1282" s="28">
        <f t="shared" si="273"/>
        <v>5.7625432067137086E-4</v>
      </c>
      <c r="H1282" s="27">
        <f t="shared" si="267"/>
        <v>1</v>
      </c>
      <c r="I1282" s="27">
        <f t="shared" si="268"/>
        <v>0</v>
      </c>
      <c r="J1282" s="27">
        <f t="shared" si="269"/>
        <v>0</v>
      </c>
      <c r="K1282" s="28">
        <f t="shared" si="274"/>
        <v>0</v>
      </c>
      <c r="L1282" s="28">
        <f t="shared" si="275"/>
        <v>0</v>
      </c>
      <c r="M1282" s="28">
        <f t="shared" si="276"/>
        <v>0</v>
      </c>
      <c r="N1282" s="28">
        <f t="shared" si="277"/>
        <v>0</v>
      </c>
      <c r="O1282" s="28">
        <f t="shared" si="270"/>
        <v>-1.0601991482773921E-3</v>
      </c>
      <c r="P1282" s="28">
        <f t="shared" si="278"/>
        <v>0</v>
      </c>
      <c r="Q1282" s="13">
        <f t="shared" si="279"/>
        <v>0</v>
      </c>
    </row>
    <row r="1283" spans="1:17" x14ac:dyDescent="0.25">
      <c r="A1283" s="9">
        <f t="shared" si="266"/>
        <v>39295</v>
      </c>
      <c r="B1283" s="18">
        <v>39315</v>
      </c>
      <c r="C1283" s="26">
        <v>103.33228302001901</v>
      </c>
      <c r="D1283" s="19">
        <v>50.768054962158203</v>
      </c>
      <c r="E1283" s="11">
        <f t="shared" si="271"/>
        <v>15</v>
      </c>
      <c r="F1283" s="28">
        <f t="shared" si="272"/>
        <v>2.0031909632585499E-3</v>
      </c>
      <c r="G1283" s="28">
        <f t="shared" si="273"/>
        <v>4.8238641612427724E-3</v>
      </c>
      <c r="H1283" s="27">
        <f t="shared" si="267"/>
        <v>1</v>
      </c>
      <c r="I1283" s="27">
        <f t="shared" si="268"/>
        <v>0</v>
      </c>
      <c r="J1283" s="27">
        <f t="shared" si="269"/>
        <v>0</v>
      </c>
      <c r="K1283" s="28">
        <f t="shared" si="274"/>
        <v>0</v>
      </c>
      <c r="L1283" s="28">
        <f t="shared" si="275"/>
        <v>0</v>
      </c>
      <c r="M1283" s="28">
        <f t="shared" si="276"/>
        <v>0</v>
      </c>
      <c r="N1283" s="28">
        <f t="shared" si="277"/>
        <v>0</v>
      </c>
      <c r="O1283" s="28">
        <f t="shared" si="270"/>
        <v>-2.8206731979842224E-3</v>
      </c>
      <c r="P1283" s="28">
        <f t="shared" si="278"/>
        <v>0</v>
      </c>
      <c r="Q1283" s="13">
        <f t="shared" si="279"/>
        <v>0</v>
      </c>
    </row>
    <row r="1284" spans="1:17" x14ac:dyDescent="0.25">
      <c r="A1284" s="9">
        <f t="shared" si="266"/>
        <v>39295</v>
      </c>
      <c r="B1284" s="18">
        <v>39316</v>
      </c>
      <c r="C1284" s="26">
        <v>104.558586120605</v>
      </c>
      <c r="D1284" s="19">
        <v>50.686622619628899</v>
      </c>
      <c r="E1284" s="11">
        <f t="shared" si="271"/>
        <v>16</v>
      </c>
      <c r="F1284" s="28">
        <f t="shared" si="272"/>
        <v>1.1797702605081466E-2</v>
      </c>
      <c r="G1284" s="28">
        <f t="shared" si="273"/>
        <v>-1.6052953290609723E-3</v>
      </c>
      <c r="H1284" s="27">
        <f t="shared" si="267"/>
        <v>0</v>
      </c>
      <c r="I1284" s="27">
        <f t="shared" si="268"/>
        <v>1</v>
      </c>
      <c r="J1284" s="27">
        <f t="shared" si="269"/>
        <v>0</v>
      </c>
      <c r="K1284" s="28">
        <f t="shared" si="274"/>
        <v>1.1797702605081466E-2</v>
      </c>
      <c r="L1284" s="28">
        <f t="shared" si="275"/>
        <v>-1.6052953290609723E-3</v>
      </c>
      <c r="M1284" s="28">
        <f t="shared" si="276"/>
        <v>0</v>
      </c>
      <c r="N1284" s="28">
        <f t="shared" si="277"/>
        <v>0</v>
      </c>
      <c r="O1284" s="28">
        <f t="shared" si="270"/>
        <v>0</v>
      </c>
      <c r="P1284" s="28">
        <f t="shared" si="278"/>
        <v>1.3402997934142439E-2</v>
      </c>
      <c r="Q1284" s="13">
        <f t="shared" si="279"/>
        <v>0</v>
      </c>
    </row>
    <row r="1285" spans="1:17" x14ac:dyDescent="0.25">
      <c r="A1285" s="9">
        <f t="shared" si="266"/>
        <v>39295</v>
      </c>
      <c r="B1285" s="18">
        <v>39317</v>
      </c>
      <c r="C1285" s="26">
        <v>104.465934753417</v>
      </c>
      <c r="D1285" s="19">
        <v>50.861183166503899</v>
      </c>
      <c r="E1285" s="11">
        <f t="shared" si="271"/>
        <v>17</v>
      </c>
      <c r="F1285" s="28">
        <f t="shared" si="272"/>
        <v>-8.8651200221396761E-4</v>
      </c>
      <c r="G1285" s="28">
        <f t="shared" si="273"/>
        <v>3.4380008009736313E-3</v>
      </c>
      <c r="H1285" s="27">
        <f t="shared" si="267"/>
        <v>0</v>
      </c>
      <c r="I1285" s="27">
        <f t="shared" si="268"/>
        <v>1</v>
      </c>
      <c r="J1285" s="27">
        <f t="shared" si="269"/>
        <v>0</v>
      </c>
      <c r="K1285" s="28">
        <f t="shared" si="274"/>
        <v>-8.8651200221396761E-4</v>
      </c>
      <c r="L1285" s="28">
        <f t="shared" si="275"/>
        <v>3.4380008009736313E-3</v>
      </c>
      <c r="M1285" s="28">
        <f t="shared" si="276"/>
        <v>0</v>
      </c>
      <c r="N1285" s="28">
        <f t="shared" si="277"/>
        <v>0</v>
      </c>
      <c r="O1285" s="28">
        <f t="shared" si="270"/>
        <v>0</v>
      </c>
      <c r="P1285" s="28">
        <f t="shared" si="278"/>
        <v>-4.3245128031875989E-3</v>
      </c>
      <c r="Q1285" s="13">
        <f t="shared" si="279"/>
        <v>0</v>
      </c>
    </row>
    <row r="1286" spans="1:17" x14ac:dyDescent="0.25">
      <c r="A1286" s="9">
        <f t="shared" si="266"/>
        <v>39295</v>
      </c>
      <c r="B1286" s="18">
        <v>39318</v>
      </c>
      <c r="C1286" s="26">
        <v>105.756370544433</v>
      </c>
      <c r="D1286" s="19">
        <v>51.111316680908203</v>
      </c>
      <c r="E1286" s="11">
        <f t="shared" si="271"/>
        <v>18</v>
      </c>
      <c r="F1286" s="28">
        <f t="shared" si="272"/>
        <v>1.2277022626963835E-2</v>
      </c>
      <c r="G1286" s="28">
        <f t="shared" si="273"/>
        <v>4.9059112302260862E-3</v>
      </c>
      <c r="H1286" s="27">
        <f t="shared" si="267"/>
        <v>0</v>
      </c>
      <c r="I1286" s="27">
        <f t="shared" si="268"/>
        <v>1</v>
      </c>
      <c r="J1286" s="27">
        <f t="shared" si="269"/>
        <v>0</v>
      </c>
      <c r="K1286" s="28">
        <f t="shared" si="274"/>
        <v>1.2277022626963835E-2</v>
      </c>
      <c r="L1286" s="28">
        <f t="shared" si="275"/>
        <v>4.9059112302260862E-3</v>
      </c>
      <c r="M1286" s="28">
        <f t="shared" si="276"/>
        <v>0</v>
      </c>
      <c r="N1286" s="28">
        <f t="shared" si="277"/>
        <v>0</v>
      </c>
      <c r="O1286" s="28">
        <f t="shared" si="270"/>
        <v>0</v>
      </c>
      <c r="P1286" s="28">
        <f t="shared" si="278"/>
        <v>7.3711113967377491E-3</v>
      </c>
      <c r="Q1286" s="13">
        <f t="shared" si="279"/>
        <v>0</v>
      </c>
    </row>
    <row r="1287" spans="1:17" x14ac:dyDescent="0.25">
      <c r="A1287" s="9">
        <f t="shared" si="266"/>
        <v>39295</v>
      </c>
      <c r="B1287" s="18">
        <v>39321</v>
      </c>
      <c r="C1287" s="26">
        <v>104.772499084472</v>
      </c>
      <c r="D1287" s="19">
        <v>51.378944396972599</v>
      </c>
      <c r="E1287" s="11">
        <f t="shared" si="271"/>
        <v>19</v>
      </c>
      <c r="F1287" s="28">
        <f t="shared" si="272"/>
        <v>-9.3467335324235595E-3</v>
      </c>
      <c r="G1287" s="28">
        <f t="shared" si="273"/>
        <v>5.2225122960335973E-3</v>
      </c>
      <c r="H1287" s="27">
        <f t="shared" si="267"/>
        <v>0</v>
      </c>
      <c r="I1287" s="27">
        <f t="shared" si="268"/>
        <v>1</v>
      </c>
      <c r="J1287" s="27">
        <f t="shared" si="269"/>
        <v>0</v>
      </c>
      <c r="K1287" s="28">
        <f t="shared" si="274"/>
        <v>-9.3467335324235595E-3</v>
      </c>
      <c r="L1287" s="28">
        <f t="shared" si="275"/>
        <v>5.2225122960335973E-3</v>
      </c>
      <c r="M1287" s="28">
        <f t="shared" si="276"/>
        <v>0</v>
      </c>
      <c r="N1287" s="28">
        <f t="shared" si="277"/>
        <v>0</v>
      </c>
      <c r="O1287" s="28">
        <f t="shared" si="270"/>
        <v>0</v>
      </c>
      <c r="P1287" s="28">
        <f t="shared" si="278"/>
        <v>-1.4569245828457157E-2</v>
      </c>
      <c r="Q1287" s="13">
        <f t="shared" si="279"/>
        <v>0</v>
      </c>
    </row>
    <row r="1288" spans="1:17" x14ac:dyDescent="0.25">
      <c r="A1288" s="9">
        <f t="shared" si="266"/>
        <v>39295</v>
      </c>
      <c r="B1288" s="18">
        <v>39322</v>
      </c>
      <c r="C1288" s="26">
        <v>102.46956634521401</v>
      </c>
      <c r="D1288" s="19">
        <v>51.466232299804602</v>
      </c>
      <c r="E1288" s="11">
        <f t="shared" si="271"/>
        <v>20</v>
      </c>
      <c r="F1288" s="28">
        <f t="shared" si="272"/>
        <v>-2.2225483348803761E-2</v>
      </c>
      <c r="G1288" s="28">
        <f t="shared" si="273"/>
        <v>1.6974626636791109E-3</v>
      </c>
      <c r="H1288" s="27">
        <f t="shared" si="267"/>
        <v>0</v>
      </c>
      <c r="I1288" s="27">
        <f t="shared" si="268"/>
        <v>1</v>
      </c>
      <c r="J1288" s="27">
        <f t="shared" si="269"/>
        <v>0</v>
      </c>
      <c r="K1288" s="28">
        <f t="shared" si="274"/>
        <v>-2.2225483348803761E-2</v>
      </c>
      <c r="L1288" s="28">
        <f t="shared" si="275"/>
        <v>1.6974626636791109E-3</v>
      </c>
      <c r="M1288" s="28">
        <f t="shared" si="276"/>
        <v>0</v>
      </c>
      <c r="N1288" s="28">
        <f t="shared" si="277"/>
        <v>0</v>
      </c>
      <c r="O1288" s="28">
        <f t="shared" si="270"/>
        <v>0</v>
      </c>
      <c r="P1288" s="28">
        <f t="shared" si="278"/>
        <v>-2.3922946012482873E-2</v>
      </c>
      <c r="Q1288" s="13">
        <f t="shared" si="279"/>
        <v>0</v>
      </c>
    </row>
    <row r="1289" spans="1:17" x14ac:dyDescent="0.25">
      <c r="A1289" s="9">
        <f t="shared" si="266"/>
        <v>39295</v>
      </c>
      <c r="B1289" s="18">
        <v>39323</v>
      </c>
      <c r="C1289" s="26">
        <v>104.480163574218</v>
      </c>
      <c r="D1289" s="19">
        <v>51.326606750488203</v>
      </c>
      <c r="E1289" s="11">
        <f t="shared" si="271"/>
        <v>21</v>
      </c>
      <c r="F1289" s="28">
        <f t="shared" si="272"/>
        <v>1.9431390344421401E-2</v>
      </c>
      <c r="G1289" s="28">
        <f t="shared" si="273"/>
        <v>-2.7166412850882404E-3</v>
      </c>
      <c r="H1289" s="27">
        <f t="shared" si="267"/>
        <v>0</v>
      </c>
      <c r="I1289" s="27">
        <f t="shared" si="268"/>
        <v>1</v>
      </c>
      <c r="J1289" s="27">
        <f t="shared" si="269"/>
        <v>0</v>
      </c>
      <c r="K1289" s="28">
        <f t="shared" si="274"/>
        <v>1.9431390344421401E-2</v>
      </c>
      <c r="L1289" s="28">
        <f t="shared" si="275"/>
        <v>-2.7166412850882404E-3</v>
      </c>
      <c r="M1289" s="28">
        <f t="shared" si="276"/>
        <v>0</v>
      </c>
      <c r="N1289" s="28">
        <f t="shared" si="277"/>
        <v>0</v>
      </c>
      <c r="O1289" s="28">
        <f t="shared" si="270"/>
        <v>0</v>
      </c>
      <c r="P1289" s="28">
        <f t="shared" si="278"/>
        <v>2.2148031629509641E-2</v>
      </c>
      <c r="Q1289" s="13">
        <f t="shared" si="279"/>
        <v>0</v>
      </c>
    </row>
    <row r="1290" spans="1:17" x14ac:dyDescent="0.25">
      <c r="A1290" s="9">
        <f t="shared" ref="A1290:A1353" si="280">DATE(YEAR(B1290),MONTH(B1290),1)</f>
        <v>39295</v>
      </c>
      <c r="B1290" s="18">
        <v>39324</v>
      </c>
      <c r="C1290" s="26">
        <v>104.202087402343</v>
      </c>
      <c r="D1290" s="19">
        <v>51.6698608398437</v>
      </c>
      <c r="E1290" s="11">
        <f t="shared" si="271"/>
        <v>22</v>
      </c>
      <c r="F1290" s="28">
        <f t="shared" si="272"/>
        <v>-2.6650693593940366E-3</v>
      </c>
      <c r="G1290" s="28">
        <f t="shared" si="273"/>
        <v>6.6653812156175097E-3</v>
      </c>
      <c r="H1290" s="27">
        <f t="shared" ref="H1290:H1353" si="281">IF(E1290&lt;=$B$4,1,0)</f>
        <v>0</v>
      </c>
      <c r="I1290" s="27">
        <f t="shared" ref="I1290:I1353" si="282">IF(E1290&gt;$B$4,1,0)</f>
        <v>1</v>
      </c>
      <c r="J1290" s="27">
        <f t="shared" ref="J1290:J1353" si="283">IF(E1290&lt;=$B$5,1,0)</f>
        <v>0</v>
      </c>
      <c r="K1290" s="28">
        <f t="shared" si="274"/>
        <v>-2.6650693593940366E-3</v>
      </c>
      <c r="L1290" s="28">
        <f t="shared" si="275"/>
        <v>6.6653812156175097E-3</v>
      </c>
      <c r="M1290" s="28">
        <f t="shared" si="276"/>
        <v>0</v>
      </c>
      <c r="N1290" s="28">
        <f t="shared" si="277"/>
        <v>0</v>
      </c>
      <c r="O1290" s="28">
        <f t="shared" ref="O1290:O1353" si="284">(F1290-G1290)*H1290</f>
        <v>0</v>
      </c>
      <c r="P1290" s="28">
        <f t="shared" si="278"/>
        <v>-9.3304505750115459E-3</v>
      </c>
      <c r="Q1290" s="13">
        <f t="shared" si="279"/>
        <v>0</v>
      </c>
    </row>
    <row r="1291" spans="1:17" x14ac:dyDescent="0.25">
      <c r="A1291" s="9">
        <f t="shared" si="280"/>
        <v>39295</v>
      </c>
      <c r="B1291" s="18">
        <v>39325</v>
      </c>
      <c r="C1291" s="26">
        <v>105.22884368896401</v>
      </c>
      <c r="D1291" s="19">
        <v>51.710582733154297</v>
      </c>
      <c r="E1291" s="11">
        <f t="shared" ref="E1291:E1354" si="285">IF(MONTH(B1291)&lt;&gt;MONTH(B1290),1,E1290+1)</f>
        <v>23</v>
      </c>
      <c r="F1291" s="28">
        <f t="shared" ref="F1291:F1354" si="286">LN(C1291/C1290)</f>
        <v>9.805280505494918E-3</v>
      </c>
      <c r="G1291" s="28">
        <f t="shared" ref="G1291:G1354" si="287">LN(D1291/D1290)</f>
        <v>7.8780655236741293E-4</v>
      </c>
      <c r="H1291" s="27">
        <f t="shared" si="281"/>
        <v>0</v>
      </c>
      <c r="I1291" s="27">
        <f t="shared" si="282"/>
        <v>1</v>
      </c>
      <c r="J1291" s="27">
        <f t="shared" si="283"/>
        <v>0</v>
      </c>
      <c r="K1291" s="28">
        <f t="shared" ref="K1291:K1354" si="288">I1291*F1291</f>
        <v>9.805280505494918E-3</v>
      </c>
      <c r="L1291" s="28">
        <f t="shared" ref="L1291:L1354" si="289">I1291*G1291</f>
        <v>7.8780655236741293E-4</v>
      </c>
      <c r="M1291" s="28">
        <f t="shared" ref="M1291:M1354" si="290">F1291*J1291</f>
        <v>0</v>
      </c>
      <c r="N1291" s="28">
        <f t="shared" ref="N1291:N1354" si="291">G1291*J1291</f>
        <v>0</v>
      </c>
      <c r="O1291" s="28">
        <f t="shared" si="284"/>
        <v>0</v>
      </c>
      <c r="P1291" s="28">
        <f t="shared" ref="P1291:P1354" si="292">(F1291-G1291)*I1291</f>
        <v>9.0174739531275055E-3</v>
      </c>
      <c r="Q1291" s="13">
        <f t="shared" ref="Q1291:Q1354" si="293">(F1291-G1291)*J1291</f>
        <v>0</v>
      </c>
    </row>
    <row r="1292" spans="1:17" x14ac:dyDescent="0.25">
      <c r="A1292" s="9">
        <f t="shared" si="280"/>
        <v>39326</v>
      </c>
      <c r="B1292" s="18">
        <v>39329</v>
      </c>
      <c r="C1292" s="26">
        <v>106.291175842285</v>
      </c>
      <c r="D1292" s="19">
        <v>51.735103607177699</v>
      </c>
      <c r="E1292" s="11">
        <f t="shared" si="285"/>
        <v>1</v>
      </c>
      <c r="F1292" s="28">
        <f t="shared" si="286"/>
        <v>1.0044827794324938E-2</v>
      </c>
      <c r="G1292" s="28">
        <f t="shared" si="287"/>
        <v>4.7408210724215804E-4</v>
      </c>
      <c r="H1292" s="27">
        <f t="shared" si="281"/>
        <v>1</v>
      </c>
      <c r="I1292" s="27">
        <f t="shared" si="282"/>
        <v>0</v>
      </c>
      <c r="J1292" s="27">
        <f t="shared" si="283"/>
        <v>1</v>
      </c>
      <c r="K1292" s="28">
        <f t="shared" si="288"/>
        <v>0</v>
      </c>
      <c r="L1292" s="28">
        <f t="shared" si="289"/>
        <v>0</v>
      </c>
      <c r="M1292" s="28">
        <f t="shared" si="290"/>
        <v>1.0044827794324938E-2</v>
      </c>
      <c r="N1292" s="28">
        <f t="shared" si="291"/>
        <v>4.7408210724215804E-4</v>
      </c>
      <c r="O1292" s="28">
        <f t="shared" si="284"/>
        <v>9.5707456870827799E-3</v>
      </c>
      <c r="P1292" s="28">
        <f t="shared" si="292"/>
        <v>0</v>
      </c>
      <c r="Q1292" s="13">
        <f t="shared" si="293"/>
        <v>9.5707456870827799E-3</v>
      </c>
    </row>
    <row r="1293" spans="1:17" x14ac:dyDescent="0.25">
      <c r="A1293" s="9">
        <f t="shared" si="280"/>
        <v>39326</v>
      </c>
      <c r="B1293" s="18">
        <v>39330</v>
      </c>
      <c r="C1293" s="26">
        <v>105.371406555175</v>
      </c>
      <c r="D1293" s="19">
        <v>52.149883270263601</v>
      </c>
      <c r="E1293" s="11">
        <f t="shared" si="285"/>
        <v>2</v>
      </c>
      <c r="F1293" s="28">
        <f t="shared" si="286"/>
        <v>-8.6909558229304566E-3</v>
      </c>
      <c r="G1293" s="28">
        <f t="shared" si="287"/>
        <v>7.9854053919661289E-3</v>
      </c>
      <c r="H1293" s="27">
        <f t="shared" si="281"/>
        <v>1</v>
      </c>
      <c r="I1293" s="27">
        <f t="shared" si="282"/>
        <v>0</v>
      </c>
      <c r="J1293" s="27">
        <f t="shared" si="283"/>
        <v>1</v>
      </c>
      <c r="K1293" s="28">
        <f t="shared" si="288"/>
        <v>0</v>
      </c>
      <c r="L1293" s="28">
        <f t="shared" si="289"/>
        <v>0</v>
      </c>
      <c r="M1293" s="28">
        <f t="shared" si="290"/>
        <v>-8.6909558229304566E-3</v>
      </c>
      <c r="N1293" s="28">
        <f t="shared" si="291"/>
        <v>7.9854053919661289E-3</v>
      </c>
      <c r="O1293" s="28">
        <f t="shared" si="284"/>
        <v>-1.6676361214896587E-2</v>
      </c>
      <c r="P1293" s="28">
        <f t="shared" si="292"/>
        <v>0</v>
      </c>
      <c r="Q1293" s="13">
        <f t="shared" si="293"/>
        <v>-1.6676361214896587E-2</v>
      </c>
    </row>
    <row r="1294" spans="1:17" x14ac:dyDescent="0.25">
      <c r="A1294" s="9">
        <f t="shared" si="280"/>
        <v>39326</v>
      </c>
      <c r="B1294" s="18">
        <v>39331</v>
      </c>
      <c r="C1294" s="26">
        <v>105.613807678222</v>
      </c>
      <c r="D1294" s="19">
        <v>52.015533447265597</v>
      </c>
      <c r="E1294" s="11">
        <f t="shared" si="285"/>
        <v>3</v>
      </c>
      <c r="F1294" s="28">
        <f t="shared" si="286"/>
        <v>2.2978030056010146E-3</v>
      </c>
      <c r="G1294" s="28">
        <f t="shared" si="287"/>
        <v>-2.579548985247418E-3</v>
      </c>
      <c r="H1294" s="27">
        <f t="shared" si="281"/>
        <v>1</v>
      </c>
      <c r="I1294" s="27">
        <f t="shared" si="282"/>
        <v>0</v>
      </c>
      <c r="J1294" s="27">
        <f t="shared" si="283"/>
        <v>1</v>
      </c>
      <c r="K1294" s="28">
        <f t="shared" si="288"/>
        <v>0</v>
      </c>
      <c r="L1294" s="28">
        <f t="shared" si="289"/>
        <v>0</v>
      </c>
      <c r="M1294" s="28">
        <f t="shared" si="290"/>
        <v>2.2978030056010146E-3</v>
      </c>
      <c r="N1294" s="28">
        <f t="shared" si="291"/>
        <v>-2.579548985247418E-3</v>
      </c>
      <c r="O1294" s="28">
        <f t="shared" si="284"/>
        <v>4.8773519908484331E-3</v>
      </c>
      <c r="P1294" s="28">
        <f t="shared" si="292"/>
        <v>0</v>
      </c>
      <c r="Q1294" s="13">
        <f t="shared" si="293"/>
        <v>4.8773519908484331E-3</v>
      </c>
    </row>
    <row r="1295" spans="1:17" x14ac:dyDescent="0.25">
      <c r="A1295" s="9">
        <f t="shared" si="280"/>
        <v>39326</v>
      </c>
      <c r="B1295" s="18">
        <v>39332</v>
      </c>
      <c r="C1295" s="26">
        <v>104.145095825195</v>
      </c>
      <c r="D1295" s="19">
        <v>52.751571655273402</v>
      </c>
      <c r="E1295" s="11">
        <f t="shared" si="285"/>
        <v>4</v>
      </c>
      <c r="F1295" s="28">
        <f t="shared" si="286"/>
        <v>-1.4004038266971669E-2</v>
      </c>
      <c r="G1295" s="28">
        <f t="shared" si="287"/>
        <v>1.4051172211924411E-2</v>
      </c>
      <c r="H1295" s="27">
        <f t="shared" si="281"/>
        <v>1</v>
      </c>
      <c r="I1295" s="27">
        <f t="shared" si="282"/>
        <v>0</v>
      </c>
      <c r="J1295" s="27">
        <f t="shared" si="283"/>
        <v>1</v>
      </c>
      <c r="K1295" s="28">
        <f t="shared" si="288"/>
        <v>0</v>
      </c>
      <c r="L1295" s="28">
        <f t="shared" si="289"/>
        <v>0</v>
      </c>
      <c r="M1295" s="28">
        <f t="shared" si="290"/>
        <v>-1.4004038266971669E-2</v>
      </c>
      <c r="N1295" s="28">
        <f t="shared" si="291"/>
        <v>1.4051172211924411E-2</v>
      </c>
      <c r="O1295" s="28">
        <f t="shared" si="284"/>
        <v>-2.805521047889608E-2</v>
      </c>
      <c r="P1295" s="28">
        <f t="shared" si="292"/>
        <v>0</v>
      </c>
      <c r="Q1295" s="13">
        <f t="shared" si="293"/>
        <v>-2.805521047889608E-2</v>
      </c>
    </row>
    <row r="1296" spans="1:17" x14ac:dyDescent="0.25">
      <c r="A1296" s="9">
        <f t="shared" si="280"/>
        <v>39326</v>
      </c>
      <c r="B1296" s="18">
        <v>39335</v>
      </c>
      <c r="C1296" s="26">
        <v>103.945442199707</v>
      </c>
      <c r="D1296" s="19">
        <v>53.160533905029297</v>
      </c>
      <c r="E1296" s="11">
        <f t="shared" si="285"/>
        <v>5</v>
      </c>
      <c r="F1296" s="28">
        <f t="shared" si="286"/>
        <v>-1.9189117260890046E-3</v>
      </c>
      <c r="G1296" s="28">
        <f t="shared" si="287"/>
        <v>7.7227108297332576E-3</v>
      </c>
      <c r="H1296" s="27">
        <f t="shared" si="281"/>
        <v>1</v>
      </c>
      <c r="I1296" s="27">
        <f t="shared" si="282"/>
        <v>0</v>
      </c>
      <c r="J1296" s="27">
        <f t="shared" si="283"/>
        <v>1</v>
      </c>
      <c r="K1296" s="28">
        <f t="shared" si="288"/>
        <v>0</v>
      </c>
      <c r="L1296" s="28">
        <f t="shared" si="289"/>
        <v>0</v>
      </c>
      <c r="M1296" s="28">
        <f t="shared" si="290"/>
        <v>-1.9189117260890046E-3</v>
      </c>
      <c r="N1296" s="28">
        <f t="shared" si="291"/>
        <v>7.7227108297332576E-3</v>
      </c>
      <c r="O1296" s="28">
        <f t="shared" si="284"/>
        <v>-9.6416225558222622E-3</v>
      </c>
      <c r="P1296" s="28">
        <f t="shared" si="292"/>
        <v>0</v>
      </c>
      <c r="Q1296" s="13">
        <f t="shared" si="293"/>
        <v>-9.6416225558222622E-3</v>
      </c>
    </row>
    <row r="1297" spans="1:17" x14ac:dyDescent="0.25">
      <c r="A1297" s="9">
        <f t="shared" si="280"/>
        <v>39326</v>
      </c>
      <c r="B1297" s="18">
        <v>39336</v>
      </c>
      <c r="C1297" s="26">
        <v>105.157470703125</v>
      </c>
      <c r="D1297" s="19">
        <v>53.119659423828097</v>
      </c>
      <c r="E1297" s="11">
        <f t="shared" si="285"/>
        <v>6</v>
      </c>
      <c r="F1297" s="28">
        <f t="shared" si="286"/>
        <v>1.159278042117368E-2</v>
      </c>
      <c r="G1297" s="28">
        <f t="shared" si="287"/>
        <v>-7.6918345622468466E-4</v>
      </c>
      <c r="H1297" s="27">
        <f t="shared" si="281"/>
        <v>1</v>
      </c>
      <c r="I1297" s="27">
        <f t="shared" si="282"/>
        <v>0</v>
      </c>
      <c r="J1297" s="27">
        <f t="shared" si="283"/>
        <v>0</v>
      </c>
      <c r="K1297" s="28">
        <f t="shared" si="288"/>
        <v>0</v>
      </c>
      <c r="L1297" s="28">
        <f t="shared" si="289"/>
        <v>0</v>
      </c>
      <c r="M1297" s="28">
        <f t="shared" si="290"/>
        <v>0</v>
      </c>
      <c r="N1297" s="28">
        <f t="shared" si="291"/>
        <v>0</v>
      </c>
      <c r="O1297" s="28">
        <f t="shared" si="284"/>
        <v>1.2361963877398364E-2</v>
      </c>
      <c r="P1297" s="28">
        <f t="shared" si="292"/>
        <v>0</v>
      </c>
      <c r="Q1297" s="13">
        <f t="shared" si="293"/>
        <v>0</v>
      </c>
    </row>
    <row r="1298" spans="1:17" x14ac:dyDescent="0.25">
      <c r="A1298" s="9">
        <f t="shared" si="280"/>
        <v>39326</v>
      </c>
      <c r="B1298" s="18">
        <v>39337</v>
      </c>
      <c r="C1298" s="26">
        <v>105.428451538085</v>
      </c>
      <c r="D1298" s="19">
        <v>52.921035766601499</v>
      </c>
      <c r="E1298" s="11">
        <f t="shared" si="285"/>
        <v>7</v>
      </c>
      <c r="F1298" s="28">
        <f t="shared" si="286"/>
        <v>2.5735906906139217E-3</v>
      </c>
      <c r="G1298" s="28">
        <f t="shared" si="287"/>
        <v>-3.7461823342117397E-3</v>
      </c>
      <c r="H1298" s="27">
        <f t="shared" si="281"/>
        <v>1</v>
      </c>
      <c r="I1298" s="27">
        <f t="shared" si="282"/>
        <v>0</v>
      </c>
      <c r="J1298" s="27">
        <f t="shared" si="283"/>
        <v>0</v>
      </c>
      <c r="K1298" s="28">
        <f t="shared" si="288"/>
        <v>0</v>
      </c>
      <c r="L1298" s="28">
        <f t="shared" si="289"/>
        <v>0</v>
      </c>
      <c r="M1298" s="28">
        <f t="shared" si="290"/>
        <v>0</v>
      </c>
      <c r="N1298" s="28">
        <f t="shared" si="291"/>
        <v>0</v>
      </c>
      <c r="O1298" s="28">
        <f t="shared" si="284"/>
        <v>6.3197730248256614E-3</v>
      </c>
      <c r="P1298" s="28">
        <f t="shared" si="292"/>
        <v>0</v>
      </c>
      <c r="Q1298" s="13">
        <f t="shared" si="293"/>
        <v>0</v>
      </c>
    </row>
    <row r="1299" spans="1:17" x14ac:dyDescent="0.25">
      <c r="A1299" s="9">
        <f t="shared" si="280"/>
        <v>39326</v>
      </c>
      <c r="B1299" s="18">
        <v>39338</v>
      </c>
      <c r="C1299" s="26">
        <v>106.169883728027</v>
      </c>
      <c r="D1299" s="19">
        <v>52.447818756103501</v>
      </c>
      <c r="E1299" s="11">
        <f t="shared" si="285"/>
        <v>8</v>
      </c>
      <c r="F1299" s="28">
        <f t="shared" si="286"/>
        <v>7.0079495039703354E-3</v>
      </c>
      <c r="G1299" s="28">
        <f t="shared" si="287"/>
        <v>-8.9821644964171391E-3</v>
      </c>
      <c r="H1299" s="27">
        <f t="shared" si="281"/>
        <v>1</v>
      </c>
      <c r="I1299" s="27">
        <f t="shared" si="282"/>
        <v>0</v>
      </c>
      <c r="J1299" s="27">
        <f t="shared" si="283"/>
        <v>0</v>
      </c>
      <c r="K1299" s="28">
        <f t="shared" si="288"/>
        <v>0</v>
      </c>
      <c r="L1299" s="28">
        <f t="shared" si="289"/>
        <v>0</v>
      </c>
      <c r="M1299" s="28">
        <f t="shared" si="290"/>
        <v>0</v>
      </c>
      <c r="N1299" s="28">
        <f t="shared" si="291"/>
        <v>0</v>
      </c>
      <c r="O1299" s="28">
        <f t="shared" si="284"/>
        <v>1.5990114000387474E-2</v>
      </c>
      <c r="P1299" s="28">
        <f t="shared" si="292"/>
        <v>0</v>
      </c>
      <c r="Q1299" s="13">
        <f t="shared" si="293"/>
        <v>0</v>
      </c>
    </row>
    <row r="1300" spans="1:17" x14ac:dyDescent="0.25">
      <c r="A1300" s="9">
        <f t="shared" si="280"/>
        <v>39326</v>
      </c>
      <c r="B1300" s="18">
        <v>39339</v>
      </c>
      <c r="C1300" s="26">
        <v>106.162757873535</v>
      </c>
      <c r="D1300" s="19">
        <v>52.523792266845703</v>
      </c>
      <c r="E1300" s="11">
        <f t="shared" si="285"/>
        <v>9</v>
      </c>
      <c r="F1300" s="28">
        <f t="shared" si="286"/>
        <v>-6.7119727244340329E-5</v>
      </c>
      <c r="G1300" s="28">
        <f t="shared" si="287"/>
        <v>1.4475061069803904E-3</v>
      </c>
      <c r="H1300" s="27">
        <f t="shared" si="281"/>
        <v>1</v>
      </c>
      <c r="I1300" s="27">
        <f t="shared" si="282"/>
        <v>0</v>
      </c>
      <c r="J1300" s="27">
        <f t="shared" si="283"/>
        <v>0</v>
      </c>
      <c r="K1300" s="28">
        <f t="shared" si="288"/>
        <v>0</v>
      </c>
      <c r="L1300" s="28">
        <f t="shared" si="289"/>
        <v>0</v>
      </c>
      <c r="M1300" s="28">
        <f t="shared" si="290"/>
        <v>0</v>
      </c>
      <c r="N1300" s="28">
        <f t="shared" si="291"/>
        <v>0</v>
      </c>
      <c r="O1300" s="28">
        <f t="shared" si="284"/>
        <v>-1.5146258342247307E-3</v>
      </c>
      <c r="P1300" s="28">
        <f t="shared" si="292"/>
        <v>0</v>
      </c>
      <c r="Q1300" s="13">
        <f t="shared" si="293"/>
        <v>0</v>
      </c>
    </row>
    <row r="1301" spans="1:17" x14ac:dyDescent="0.25">
      <c r="A1301" s="9">
        <f t="shared" si="280"/>
        <v>39326</v>
      </c>
      <c r="B1301" s="18">
        <v>39342</v>
      </c>
      <c r="C1301" s="26">
        <v>105.592391967773</v>
      </c>
      <c r="D1301" s="19">
        <v>52.774993896484297</v>
      </c>
      <c r="E1301" s="11">
        <f t="shared" si="285"/>
        <v>10</v>
      </c>
      <c r="F1301" s="28">
        <f t="shared" si="286"/>
        <v>-5.3870452315878921E-3</v>
      </c>
      <c r="G1301" s="28">
        <f t="shared" si="287"/>
        <v>4.771225107772818E-3</v>
      </c>
      <c r="H1301" s="27">
        <f t="shared" si="281"/>
        <v>1</v>
      </c>
      <c r="I1301" s="27">
        <f t="shared" si="282"/>
        <v>0</v>
      </c>
      <c r="J1301" s="27">
        <f t="shared" si="283"/>
        <v>0</v>
      </c>
      <c r="K1301" s="28">
        <f t="shared" si="288"/>
        <v>0</v>
      </c>
      <c r="L1301" s="28">
        <f t="shared" si="289"/>
        <v>0</v>
      </c>
      <c r="M1301" s="28">
        <f t="shared" si="290"/>
        <v>0</v>
      </c>
      <c r="N1301" s="28">
        <f t="shared" si="291"/>
        <v>0</v>
      </c>
      <c r="O1301" s="28">
        <f t="shared" si="284"/>
        <v>-1.015827033936071E-2</v>
      </c>
      <c r="P1301" s="28">
        <f t="shared" si="292"/>
        <v>0</v>
      </c>
      <c r="Q1301" s="13">
        <f t="shared" si="293"/>
        <v>0</v>
      </c>
    </row>
    <row r="1302" spans="1:17" x14ac:dyDescent="0.25">
      <c r="A1302" s="9">
        <f t="shared" si="280"/>
        <v>39326</v>
      </c>
      <c r="B1302" s="18">
        <v>39343</v>
      </c>
      <c r="C1302" s="26">
        <v>108.701057434082</v>
      </c>
      <c r="D1302" s="19">
        <v>52.377708435058501</v>
      </c>
      <c r="E1302" s="11">
        <f t="shared" si="285"/>
        <v>11</v>
      </c>
      <c r="F1302" s="28">
        <f t="shared" si="286"/>
        <v>2.9015199167266005E-2</v>
      </c>
      <c r="G1302" s="28">
        <f t="shared" si="287"/>
        <v>-7.5563888135809247E-3</v>
      </c>
      <c r="H1302" s="27">
        <f t="shared" si="281"/>
        <v>1</v>
      </c>
      <c r="I1302" s="27">
        <f t="shared" si="282"/>
        <v>0</v>
      </c>
      <c r="J1302" s="27">
        <f t="shared" si="283"/>
        <v>0</v>
      </c>
      <c r="K1302" s="28">
        <f t="shared" si="288"/>
        <v>0</v>
      </c>
      <c r="L1302" s="28">
        <f t="shared" si="289"/>
        <v>0</v>
      </c>
      <c r="M1302" s="28">
        <f t="shared" si="290"/>
        <v>0</v>
      </c>
      <c r="N1302" s="28">
        <f t="shared" si="291"/>
        <v>0</v>
      </c>
      <c r="O1302" s="28">
        <f t="shared" si="284"/>
        <v>3.6571587980846927E-2</v>
      </c>
      <c r="P1302" s="28">
        <f t="shared" si="292"/>
        <v>0</v>
      </c>
      <c r="Q1302" s="13">
        <f t="shared" si="293"/>
        <v>0</v>
      </c>
    </row>
    <row r="1303" spans="1:17" x14ac:dyDescent="0.25">
      <c r="A1303" s="9">
        <f t="shared" si="280"/>
        <v>39326</v>
      </c>
      <c r="B1303" s="18">
        <v>39344</v>
      </c>
      <c r="C1303" s="26">
        <v>109.342681884765</v>
      </c>
      <c r="D1303" s="19">
        <v>51.892845153808501</v>
      </c>
      <c r="E1303" s="11">
        <f t="shared" si="285"/>
        <v>12</v>
      </c>
      <c r="F1303" s="28">
        <f t="shared" si="286"/>
        <v>5.8852990199872368E-3</v>
      </c>
      <c r="G1303" s="28">
        <f t="shared" si="287"/>
        <v>-9.3001669087574273E-3</v>
      </c>
      <c r="H1303" s="27">
        <f t="shared" si="281"/>
        <v>1</v>
      </c>
      <c r="I1303" s="27">
        <f t="shared" si="282"/>
        <v>0</v>
      </c>
      <c r="J1303" s="27">
        <f t="shared" si="283"/>
        <v>0</v>
      </c>
      <c r="K1303" s="28">
        <f t="shared" si="288"/>
        <v>0</v>
      </c>
      <c r="L1303" s="28">
        <f t="shared" si="289"/>
        <v>0</v>
      </c>
      <c r="M1303" s="28">
        <f t="shared" si="290"/>
        <v>0</v>
      </c>
      <c r="N1303" s="28">
        <f t="shared" si="291"/>
        <v>0</v>
      </c>
      <c r="O1303" s="28">
        <f t="shared" si="284"/>
        <v>1.5185465928744663E-2</v>
      </c>
      <c r="P1303" s="28">
        <f t="shared" si="292"/>
        <v>0</v>
      </c>
      <c r="Q1303" s="13">
        <f t="shared" si="293"/>
        <v>0</v>
      </c>
    </row>
    <row r="1304" spans="1:17" x14ac:dyDescent="0.25">
      <c r="A1304" s="9">
        <f t="shared" si="280"/>
        <v>39326</v>
      </c>
      <c r="B1304" s="18">
        <v>39345</v>
      </c>
      <c r="C1304" s="26">
        <v>108.57264709472599</v>
      </c>
      <c r="D1304" s="19">
        <v>50.911430358886697</v>
      </c>
      <c r="E1304" s="11">
        <f t="shared" si="285"/>
        <v>13</v>
      </c>
      <c r="F1304" s="28">
        <f t="shared" si="286"/>
        <v>-7.0673137012878529E-3</v>
      </c>
      <c r="G1304" s="28">
        <f t="shared" si="287"/>
        <v>-1.9093459007264391E-2</v>
      </c>
      <c r="H1304" s="27">
        <f t="shared" si="281"/>
        <v>1</v>
      </c>
      <c r="I1304" s="27">
        <f t="shared" si="282"/>
        <v>0</v>
      </c>
      <c r="J1304" s="27">
        <f t="shared" si="283"/>
        <v>0</v>
      </c>
      <c r="K1304" s="28">
        <f t="shared" si="288"/>
        <v>0</v>
      </c>
      <c r="L1304" s="28">
        <f t="shared" si="289"/>
        <v>0</v>
      </c>
      <c r="M1304" s="28">
        <f t="shared" si="290"/>
        <v>0</v>
      </c>
      <c r="N1304" s="28">
        <f t="shared" si="291"/>
        <v>0</v>
      </c>
      <c r="O1304" s="28">
        <f t="shared" si="284"/>
        <v>1.2026145305976538E-2</v>
      </c>
      <c r="P1304" s="28">
        <f t="shared" si="292"/>
        <v>0</v>
      </c>
      <c r="Q1304" s="13">
        <f t="shared" si="293"/>
        <v>0</v>
      </c>
    </row>
    <row r="1305" spans="1:17" x14ac:dyDescent="0.25">
      <c r="A1305" s="9">
        <f t="shared" si="280"/>
        <v>39326</v>
      </c>
      <c r="B1305" s="18">
        <v>39346</v>
      </c>
      <c r="C1305" s="26">
        <v>108.865631103515</v>
      </c>
      <c r="D1305" s="19">
        <v>51.343715667724602</v>
      </c>
      <c r="E1305" s="11">
        <f t="shared" si="285"/>
        <v>14</v>
      </c>
      <c r="F1305" s="28">
        <f t="shared" si="286"/>
        <v>2.6948722049227681E-3</v>
      </c>
      <c r="G1305" s="28">
        <f t="shared" si="287"/>
        <v>8.4550832093199975E-3</v>
      </c>
      <c r="H1305" s="27">
        <f t="shared" si="281"/>
        <v>1</v>
      </c>
      <c r="I1305" s="27">
        <f t="shared" si="282"/>
        <v>0</v>
      </c>
      <c r="J1305" s="27">
        <f t="shared" si="283"/>
        <v>0</v>
      </c>
      <c r="K1305" s="28">
        <f t="shared" si="288"/>
        <v>0</v>
      </c>
      <c r="L1305" s="28">
        <f t="shared" si="289"/>
        <v>0</v>
      </c>
      <c r="M1305" s="28">
        <f t="shared" si="290"/>
        <v>0</v>
      </c>
      <c r="N1305" s="28">
        <f t="shared" si="291"/>
        <v>0</v>
      </c>
      <c r="O1305" s="28">
        <f t="shared" si="284"/>
        <v>-5.7602110043972294E-3</v>
      </c>
      <c r="P1305" s="28">
        <f t="shared" si="292"/>
        <v>0</v>
      </c>
      <c r="Q1305" s="13">
        <f t="shared" si="293"/>
        <v>0</v>
      </c>
    </row>
    <row r="1306" spans="1:17" x14ac:dyDescent="0.25">
      <c r="A1306" s="9">
        <f t="shared" si="280"/>
        <v>39326</v>
      </c>
      <c r="B1306" s="18">
        <v>39349</v>
      </c>
      <c r="C1306" s="26">
        <v>108.66510772705</v>
      </c>
      <c r="D1306" s="19">
        <v>51.4897651672363</v>
      </c>
      <c r="E1306" s="11">
        <f t="shared" si="285"/>
        <v>15</v>
      </c>
      <c r="F1306" s="28">
        <f t="shared" si="286"/>
        <v>-1.8436330823032806E-3</v>
      </c>
      <c r="G1306" s="28">
        <f t="shared" si="287"/>
        <v>2.8405067401317549E-3</v>
      </c>
      <c r="H1306" s="27">
        <f t="shared" si="281"/>
        <v>1</v>
      </c>
      <c r="I1306" s="27">
        <f t="shared" si="282"/>
        <v>0</v>
      </c>
      <c r="J1306" s="27">
        <f t="shared" si="283"/>
        <v>0</v>
      </c>
      <c r="K1306" s="28">
        <f t="shared" si="288"/>
        <v>0</v>
      </c>
      <c r="L1306" s="28">
        <f t="shared" si="289"/>
        <v>0</v>
      </c>
      <c r="M1306" s="28">
        <f t="shared" si="290"/>
        <v>0</v>
      </c>
      <c r="N1306" s="28">
        <f t="shared" si="291"/>
        <v>0</v>
      </c>
      <c r="O1306" s="28">
        <f t="shared" si="284"/>
        <v>-4.6841398224350354E-3</v>
      </c>
      <c r="P1306" s="28">
        <f t="shared" si="292"/>
        <v>0</v>
      </c>
      <c r="Q1306" s="13">
        <f t="shared" si="293"/>
        <v>0</v>
      </c>
    </row>
    <row r="1307" spans="1:17" x14ac:dyDescent="0.25">
      <c r="A1307" s="9">
        <f t="shared" si="280"/>
        <v>39326</v>
      </c>
      <c r="B1307" s="18">
        <v>39350</v>
      </c>
      <c r="C1307" s="26">
        <v>108.45017242431599</v>
      </c>
      <c r="D1307" s="19">
        <v>51.308662414550703</v>
      </c>
      <c r="E1307" s="11">
        <f t="shared" si="285"/>
        <v>16</v>
      </c>
      <c r="F1307" s="28">
        <f t="shared" si="286"/>
        <v>-1.9799193571065484E-3</v>
      </c>
      <c r="G1307" s="28">
        <f t="shared" si="287"/>
        <v>-3.5234573973151107E-3</v>
      </c>
      <c r="H1307" s="27">
        <f t="shared" si="281"/>
        <v>0</v>
      </c>
      <c r="I1307" s="27">
        <f t="shared" si="282"/>
        <v>1</v>
      </c>
      <c r="J1307" s="27">
        <f t="shared" si="283"/>
        <v>0</v>
      </c>
      <c r="K1307" s="28">
        <f t="shared" si="288"/>
        <v>-1.9799193571065484E-3</v>
      </c>
      <c r="L1307" s="28">
        <f t="shared" si="289"/>
        <v>-3.5234573973151107E-3</v>
      </c>
      <c r="M1307" s="28">
        <f t="shared" si="290"/>
        <v>0</v>
      </c>
      <c r="N1307" s="28">
        <f t="shared" si="291"/>
        <v>0</v>
      </c>
      <c r="O1307" s="28">
        <f t="shared" si="284"/>
        <v>0</v>
      </c>
      <c r="P1307" s="28">
        <f t="shared" si="292"/>
        <v>1.5435380402085623E-3</v>
      </c>
      <c r="Q1307" s="13">
        <f t="shared" si="293"/>
        <v>0</v>
      </c>
    </row>
    <row r="1308" spans="1:17" x14ac:dyDescent="0.25">
      <c r="A1308" s="9">
        <f t="shared" si="280"/>
        <v>39326</v>
      </c>
      <c r="B1308" s="18">
        <v>39351</v>
      </c>
      <c r="C1308" s="26">
        <v>109.02325439453099</v>
      </c>
      <c r="D1308" s="19">
        <v>51.355411529541001</v>
      </c>
      <c r="E1308" s="11">
        <f t="shared" si="285"/>
        <v>17</v>
      </c>
      <c r="F1308" s="28">
        <f t="shared" si="286"/>
        <v>5.2703753753455514E-3</v>
      </c>
      <c r="G1308" s="28">
        <f t="shared" si="287"/>
        <v>9.1072010734635864E-4</v>
      </c>
      <c r="H1308" s="27">
        <f t="shared" si="281"/>
        <v>0</v>
      </c>
      <c r="I1308" s="27">
        <f t="shared" si="282"/>
        <v>1</v>
      </c>
      <c r="J1308" s="27">
        <f t="shared" si="283"/>
        <v>0</v>
      </c>
      <c r="K1308" s="28">
        <f t="shared" si="288"/>
        <v>5.2703753753455514E-3</v>
      </c>
      <c r="L1308" s="28">
        <f t="shared" si="289"/>
        <v>9.1072010734635864E-4</v>
      </c>
      <c r="M1308" s="28">
        <f t="shared" si="290"/>
        <v>0</v>
      </c>
      <c r="N1308" s="28">
        <f t="shared" si="291"/>
        <v>0</v>
      </c>
      <c r="O1308" s="28">
        <f t="shared" si="284"/>
        <v>0</v>
      </c>
      <c r="P1308" s="28">
        <f t="shared" si="292"/>
        <v>4.3596552679991928E-3</v>
      </c>
      <c r="Q1308" s="13">
        <f t="shared" si="293"/>
        <v>0</v>
      </c>
    </row>
    <row r="1309" spans="1:17" x14ac:dyDescent="0.25">
      <c r="A1309" s="9">
        <f t="shared" si="280"/>
        <v>39326</v>
      </c>
      <c r="B1309" s="18">
        <v>39352</v>
      </c>
      <c r="C1309" s="26">
        <v>109.66797637939401</v>
      </c>
      <c r="D1309" s="19">
        <v>51.711780548095703</v>
      </c>
      <c r="E1309" s="11">
        <f t="shared" si="285"/>
        <v>18</v>
      </c>
      <c r="F1309" s="28">
        <f t="shared" si="286"/>
        <v>5.8962021513563377E-3</v>
      </c>
      <c r="G1309" s="28">
        <f t="shared" si="287"/>
        <v>6.9153031443365508E-3</v>
      </c>
      <c r="H1309" s="27">
        <f t="shared" si="281"/>
        <v>0</v>
      </c>
      <c r="I1309" s="27">
        <f t="shared" si="282"/>
        <v>1</v>
      </c>
      <c r="J1309" s="27">
        <f t="shared" si="283"/>
        <v>0</v>
      </c>
      <c r="K1309" s="28">
        <f t="shared" si="288"/>
        <v>5.8962021513563377E-3</v>
      </c>
      <c r="L1309" s="28">
        <f t="shared" si="289"/>
        <v>6.9153031443365508E-3</v>
      </c>
      <c r="M1309" s="28">
        <f t="shared" si="290"/>
        <v>0</v>
      </c>
      <c r="N1309" s="28">
        <f t="shared" si="291"/>
        <v>0</v>
      </c>
      <c r="O1309" s="28">
        <f t="shared" si="284"/>
        <v>0</v>
      </c>
      <c r="P1309" s="28">
        <f t="shared" si="292"/>
        <v>-1.019100992980213E-3</v>
      </c>
      <c r="Q1309" s="13">
        <f t="shared" si="293"/>
        <v>0</v>
      </c>
    </row>
    <row r="1310" spans="1:17" x14ac:dyDescent="0.25">
      <c r="A1310" s="9">
        <f t="shared" si="280"/>
        <v>39326</v>
      </c>
      <c r="B1310" s="18">
        <v>39353</v>
      </c>
      <c r="C1310" s="26">
        <v>109.30266571044901</v>
      </c>
      <c r="D1310" s="19">
        <v>51.828598022460902</v>
      </c>
      <c r="E1310" s="11">
        <f t="shared" si="285"/>
        <v>19</v>
      </c>
      <c r="F1310" s="28">
        <f t="shared" si="286"/>
        <v>-3.3366208764479969E-3</v>
      </c>
      <c r="G1310" s="28">
        <f t="shared" si="287"/>
        <v>2.2564631411213561E-3</v>
      </c>
      <c r="H1310" s="27">
        <f t="shared" si="281"/>
        <v>0</v>
      </c>
      <c r="I1310" s="27">
        <f t="shared" si="282"/>
        <v>1</v>
      </c>
      <c r="J1310" s="27">
        <f t="shared" si="283"/>
        <v>0</v>
      </c>
      <c r="K1310" s="28">
        <f t="shared" si="288"/>
        <v>-3.3366208764479969E-3</v>
      </c>
      <c r="L1310" s="28">
        <f t="shared" si="289"/>
        <v>2.2564631411213561E-3</v>
      </c>
      <c r="M1310" s="28">
        <f t="shared" si="290"/>
        <v>0</v>
      </c>
      <c r="N1310" s="28">
        <f t="shared" si="291"/>
        <v>0</v>
      </c>
      <c r="O1310" s="28">
        <f t="shared" si="284"/>
        <v>0</v>
      </c>
      <c r="P1310" s="28">
        <f t="shared" si="292"/>
        <v>-5.593084017569353E-3</v>
      </c>
      <c r="Q1310" s="13">
        <f t="shared" si="293"/>
        <v>0</v>
      </c>
    </row>
    <row r="1311" spans="1:17" x14ac:dyDescent="0.25">
      <c r="A1311" s="9">
        <f t="shared" si="280"/>
        <v>39356</v>
      </c>
      <c r="B1311" s="18">
        <v>39356</v>
      </c>
      <c r="C1311" s="26">
        <v>110.534774780273</v>
      </c>
      <c r="D1311" s="19">
        <v>52.124794006347599</v>
      </c>
      <c r="E1311" s="11">
        <f t="shared" si="285"/>
        <v>1</v>
      </c>
      <c r="F1311" s="28">
        <f t="shared" si="286"/>
        <v>1.1209391524049832E-2</v>
      </c>
      <c r="G1311" s="28">
        <f t="shared" si="287"/>
        <v>5.6986458964961434E-3</v>
      </c>
      <c r="H1311" s="27">
        <f t="shared" si="281"/>
        <v>1</v>
      </c>
      <c r="I1311" s="27">
        <f t="shared" si="282"/>
        <v>0</v>
      </c>
      <c r="J1311" s="27">
        <f t="shared" si="283"/>
        <v>1</v>
      </c>
      <c r="K1311" s="28">
        <f t="shared" si="288"/>
        <v>0</v>
      </c>
      <c r="L1311" s="28">
        <f t="shared" si="289"/>
        <v>0</v>
      </c>
      <c r="M1311" s="28">
        <f t="shared" si="290"/>
        <v>1.1209391524049832E-2</v>
      </c>
      <c r="N1311" s="28">
        <f t="shared" si="291"/>
        <v>5.6986458964961434E-3</v>
      </c>
      <c r="O1311" s="28">
        <f t="shared" si="284"/>
        <v>5.5107456275536888E-3</v>
      </c>
      <c r="P1311" s="28">
        <f t="shared" si="292"/>
        <v>0</v>
      </c>
      <c r="Q1311" s="13">
        <f t="shared" si="293"/>
        <v>5.5107456275536888E-3</v>
      </c>
    </row>
    <row r="1312" spans="1:17" x14ac:dyDescent="0.25">
      <c r="A1312" s="9">
        <f t="shared" si="280"/>
        <v>39356</v>
      </c>
      <c r="B1312" s="18">
        <v>39357</v>
      </c>
      <c r="C1312" s="26">
        <v>110.384353637695</v>
      </c>
      <c r="D1312" s="19">
        <v>52.289005279541001</v>
      </c>
      <c r="E1312" s="11">
        <f t="shared" si="285"/>
        <v>2</v>
      </c>
      <c r="F1312" s="28">
        <f t="shared" si="286"/>
        <v>-1.3617758398802805E-3</v>
      </c>
      <c r="G1312" s="28">
        <f t="shared" si="287"/>
        <v>3.1453966755752099E-3</v>
      </c>
      <c r="H1312" s="27">
        <f t="shared" si="281"/>
        <v>1</v>
      </c>
      <c r="I1312" s="27">
        <f t="shared" si="282"/>
        <v>0</v>
      </c>
      <c r="J1312" s="27">
        <f t="shared" si="283"/>
        <v>1</v>
      </c>
      <c r="K1312" s="28">
        <f t="shared" si="288"/>
        <v>0</v>
      </c>
      <c r="L1312" s="28">
        <f t="shared" si="289"/>
        <v>0</v>
      </c>
      <c r="M1312" s="28">
        <f t="shared" si="290"/>
        <v>-1.3617758398802805E-3</v>
      </c>
      <c r="N1312" s="28">
        <f t="shared" si="291"/>
        <v>3.1453966755752099E-3</v>
      </c>
      <c r="O1312" s="28">
        <f t="shared" si="284"/>
        <v>-4.5071725154554902E-3</v>
      </c>
      <c r="P1312" s="28">
        <f t="shared" si="292"/>
        <v>0</v>
      </c>
      <c r="Q1312" s="13">
        <f t="shared" si="293"/>
        <v>-4.5071725154554902E-3</v>
      </c>
    </row>
    <row r="1313" spans="1:17" x14ac:dyDescent="0.25">
      <c r="A1313" s="9">
        <f t="shared" si="280"/>
        <v>39356</v>
      </c>
      <c r="B1313" s="18">
        <v>39358</v>
      </c>
      <c r="C1313" s="26">
        <v>110.162269592285</v>
      </c>
      <c r="D1313" s="19">
        <v>52.136505126953097</v>
      </c>
      <c r="E1313" s="11">
        <f t="shared" si="285"/>
        <v>3</v>
      </c>
      <c r="F1313" s="28">
        <f t="shared" si="286"/>
        <v>-2.0139426051621659E-3</v>
      </c>
      <c r="G1313" s="28">
        <f t="shared" si="287"/>
        <v>-2.9207472466480791E-3</v>
      </c>
      <c r="H1313" s="27">
        <f t="shared" si="281"/>
        <v>1</v>
      </c>
      <c r="I1313" s="27">
        <f t="shared" si="282"/>
        <v>0</v>
      </c>
      <c r="J1313" s="27">
        <f t="shared" si="283"/>
        <v>1</v>
      </c>
      <c r="K1313" s="28">
        <f t="shared" si="288"/>
        <v>0</v>
      </c>
      <c r="L1313" s="28">
        <f t="shared" si="289"/>
        <v>0</v>
      </c>
      <c r="M1313" s="28">
        <f t="shared" si="290"/>
        <v>-2.0139426051621659E-3</v>
      </c>
      <c r="N1313" s="28">
        <f t="shared" si="291"/>
        <v>-2.9207472466480791E-3</v>
      </c>
      <c r="O1313" s="28">
        <f t="shared" si="284"/>
        <v>9.068046414859132E-4</v>
      </c>
      <c r="P1313" s="28">
        <f t="shared" si="292"/>
        <v>0</v>
      </c>
      <c r="Q1313" s="13">
        <f t="shared" si="293"/>
        <v>9.068046414859132E-4</v>
      </c>
    </row>
    <row r="1314" spans="1:17" x14ac:dyDescent="0.25">
      <c r="A1314" s="9">
        <f t="shared" si="280"/>
        <v>39356</v>
      </c>
      <c r="B1314" s="18">
        <v>39359</v>
      </c>
      <c r="C1314" s="26">
        <v>110.334182739257</v>
      </c>
      <c r="D1314" s="19">
        <v>52.33589553833</v>
      </c>
      <c r="E1314" s="11">
        <f t="shared" si="285"/>
        <v>4</v>
      </c>
      <c r="F1314" s="28">
        <f t="shared" si="286"/>
        <v>1.5593283246797104E-3</v>
      </c>
      <c r="G1314" s="28">
        <f t="shared" si="287"/>
        <v>3.8170971893848119E-3</v>
      </c>
      <c r="H1314" s="27">
        <f t="shared" si="281"/>
        <v>1</v>
      </c>
      <c r="I1314" s="27">
        <f t="shared" si="282"/>
        <v>0</v>
      </c>
      <c r="J1314" s="27">
        <f t="shared" si="283"/>
        <v>1</v>
      </c>
      <c r="K1314" s="28">
        <f t="shared" si="288"/>
        <v>0</v>
      </c>
      <c r="L1314" s="28">
        <f t="shared" si="289"/>
        <v>0</v>
      </c>
      <c r="M1314" s="28">
        <f t="shared" si="290"/>
        <v>1.5593283246797104E-3</v>
      </c>
      <c r="N1314" s="28">
        <f t="shared" si="291"/>
        <v>3.8170971893848119E-3</v>
      </c>
      <c r="O1314" s="28">
        <f t="shared" si="284"/>
        <v>-2.2577688647051012E-3</v>
      </c>
      <c r="P1314" s="28">
        <f t="shared" si="292"/>
        <v>0</v>
      </c>
      <c r="Q1314" s="13">
        <f t="shared" si="293"/>
        <v>-2.2577688647051012E-3</v>
      </c>
    </row>
    <row r="1315" spans="1:17" x14ac:dyDescent="0.25">
      <c r="A1315" s="9">
        <f t="shared" si="280"/>
        <v>39356</v>
      </c>
      <c r="B1315" s="18">
        <v>39360</v>
      </c>
      <c r="C1315" s="26">
        <v>111.645149230957</v>
      </c>
      <c r="D1315" s="19">
        <v>51.772872924804602</v>
      </c>
      <c r="E1315" s="11">
        <f t="shared" si="285"/>
        <v>5</v>
      </c>
      <c r="F1315" s="28">
        <f t="shared" si="286"/>
        <v>1.1811745912636923E-2</v>
      </c>
      <c r="G1315" s="28">
        <f t="shared" si="287"/>
        <v>-1.081615143059975E-2</v>
      </c>
      <c r="H1315" s="27">
        <f t="shared" si="281"/>
        <v>1</v>
      </c>
      <c r="I1315" s="27">
        <f t="shared" si="282"/>
        <v>0</v>
      </c>
      <c r="J1315" s="27">
        <f t="shared" si="283"/>
        <v>1</v>
      </c>
      <c r="K1315" s="28">
        <f t="shared" si="288"/>
        <v>0</v>
      </c>
      <c r="L1315" s="28">
        <f t="shared" si="289"/>
        <v>0</v>
      </c>
      <c r="M1315" s="28">
        <f t="shared" si="290"/>
        <v>1.1811745912636923E-2</v>
      </c>
      <c r="N1315" s="28">
        <f t="shared" si="291"/>
        <v>-1.081615143059975E-2</v>
      </c>
      <c r="O1315" s="28">
        <f t="shared" si="284"/>
        <v>2.2627897343236673E-2</v>
      </c>
      <c r="P1315" s="28">
        <f t="shared" si="292"/>
        <v>0</v>
      </c>
      <c r="Q1315" s="13">
        <f t="shared" si="293"/>
        <v>2.2627897343236673E-2</v>
      </c>
    </row>
    <row r="1316" spans="1:17" x14ac:dyDescent="0.25">
      <c r="A1316" s="9">
        <f t="shared" si="280"/>
        <v>39356</v>
      </c>
      <c r="B1316" s="18">
        <v>39363</v>
      </c>
      <c r="C1316" s="26">
        <v>111.050567626953</v>
      </c>
      <c r="D1316" s="19">
        <v>51.731838226318303</v>
      </c>
      <c r="E1316" s="11">
        <f t="shared" si="285"/>
        <v>6</v>
      </c>
      <c r="F1316" s="28">
        <f t="shared" si="286"/>
        <v>-5.3398693538218552E-3</v>
      </c>
      <c r="G1316" s="28">
        <f t="shared" si="287"/>
        <v>-7.9290498335400617E-4</v>
      </c>
      <c r="H1316" s="27">
        <f t="shared" si="281"/>
        <v>1</v>
      </c>
      <c r="I1316" s="27">
        <f t="shared" si="282"/>
        <v>0</v>
      </c>
      <c r="J1316" s="27">
        <f t="shared" si="283"/>
        <v>0</v>
      </c>
      <c r="K1316" s="28">
        <f t="shared" si="288"/>
        <v>0</v>
      </c>
      <c r="L1316" s="28">
        <f t="shared" si="289"/>
        <v>0</v>
      </c>
      <c r="M1316" s="28">
        <f t="shared" si="290"/>
        <v>0</v>
      </c>
      <c r="N1316" s="28">
        <f t="shared" si="291"/>
        <v>0</v>
      </c>
      <c r="O1316" s="28">
        <f t="shared" si="284"/>
        <v>-4.5469643704678488E-3</v>
      </c>
      <c r="P1316" s="28">
        <f t="shared" si="292"/>
        <v>0</v>
      </c>
      <c r="Q1316" s="13">
        <f t="shared" si="293"/>
        <v>0</v>
      </c>
    </row>
    <row r="1317" spans="1:17" x14ac:dyDescent="0.25">
      <c r="A1317" s="9">
        <f t="shared" si="280"/>
        <v>39356</v>
      </c>
      <c r="B1317" s="18">
        <v>39364</v>
      </c>
      <c r="C1317" s="26">
        <v>112.096466064453</v>
      </c>
      <c r="D1317" s="19">
        <v>51.667312622070298</v>
      </c>
      <c r="E1317" s="11">
        <f t="shared" si="285"/>
        <v>7</v>
      </c>
      <c r="F1317" s="28">
        <f t="shared" si="286"/>
        <v>9.3741429511770506E-3</v>
      </c>
      <c r="G1317" s="28">
        <f t="shared" si="287"/>
        <v>-1.2480878632882271E-3</v>
      </c>
      <c r="H1317" s="27">
        <f t="shared" si="281"/>
        <v>1</v>
      </c>
      <c r="I1317" s="27">
        <f t="shared" si="282"/>
        <v>0</v>
      </c>
      <c r="J1317" s="27">
        <f t="shared" si="283"/>
        <v>0</v>
      </c>
      <c r="K1317" s="28">
        <f t="shared" si="288"/>
        <v>0</v>
      </c>
      <c r="L1317" s="28">
        <f t="shared" si="289"/>
        <v>0</v>
      </c>
      <c r="M1317" s="28">
        <f t="shared" si="290"/>
        <v>0</v>
      </c>
      <c r="N1317" s="28">
        <f t="shared" si="291"/>
        <v>0</v>
      </c>
      <c r="O1317" s="28">
        <f t="shared" si="284"/>
        <v>1.0622230814465278E-2</v>
      </c>
      <c r="P1317" s="28">
        <f t="shared" si="292"/>
        <v>0</v>
      </c>
      <c r="Q1317" s="13">
        <f t="shared" si="293"/>
        <v>0</v>
      </c>
    </row>
    <row r="1318" spans="1:17" x14ac:dyDescent="0.25">
      <c r="A1318" s="9">
        <f t="shared" si="280"/>
        <v>39356</v>
      </c>
      <c r="B1318" s="18">
        <v>39365</v>
      </c>
      <c r="C1318" s="26">
        <v>111.91021728515599</v>
      </c>
      <c r="D1318" s="19">
        <v>51.696628570556598</v>
      </c>
      <c r="E1318" s="11">
        <f t="shared" si="285"/>
        <v>8</v>
      </c>
      <c r="F1318" s="28">
        <f t="shared" si="286"/>
        <v>-1.6628862981208662E-3</v>
      </c>
      <c r="G1318" s="28">
        <f t="shared" si="287"/>
        <v>5.6723745116726636E-4</v>
      </c>
      <c r="H1318" s="27">
        <f t="shared" si="281"/>
        <v>1</v>
      </c>
      <c r="I1318" s="27">
        <f t="shared" si="282"/>
        <v>0</v>
      </c>
      <c r="J1318" s="27">
        <f t="shared" si="283"/>
        <v>0</v>
      </c>
      <c r="K1318" s="28">
        <f t="shared" si="288"/>
        <v>0</v>
      </c>
      <c r="L1318" s="28">
        <f t="shared" si="289"/>
        <v>0</v>
      </c>
      <c r="M1318" s="28">
        <f t="shared" si="290"/>
        <v>0</v>
      </c>
      <c r="N1318" s="28">
        <f t="shared" si="291"/>
        <v>0</v>
      </c>
      <c r="O1318" s="28">
        <f t="shared" si="284"/>
        <v>-2.2301237492881325E-3</v>
      </c>
      <c r="P1318" s="28">
        <f t="shared" si="292"/>
        <v>0</v>
      </c>
      <c r="Q1318" s="13">
        <f t="shared" si="293"/>
        <v>0</v>
      </c>
    </row>
    <row r="1319" spans="1:17" x14ac:dyDescent="0.25">
      <c r="A1319" s="9">
        <f t="shared" si="280"/>
        <v>39356</v>
      </c>
      <c r="B1319" s="18">
        <v>39366</v>
      </c>
      <c r="C1319" s="26">
        <v>111.37296295166</v>
      </c>
      <c r="D1319" s="19">
        <v>51.643867492675703</v>
      </c>
      <c r="E1319" s="11">
        <f t="shared" si="285"/>
        <v>9</v>
      </c>
      <c r="F1319" s="28">
        <f t="shared" si="286"/>
        <v>-4.8123228069152871E-3</v>
      </c>
      <c r="G1319" s="28">
        <f t="shared" si="287"/>
        <v>-1.021111461144362E-3</v>
      </c>
      <c r="H1319" s="27">
        <f t="shared" si="281"/>
        <v>1</v>
      </c>
      <c r="I1319" s="27">
        <f t="shared" si="282"/>
        <v>0</v>
      </c>
      <c r="J1319" s="27">
        <f t="shared" si="283"/>
        <v>0</v>
      </c>
      <c r="K1319" s="28">
        <f t="shared" si="288"/>
        <v>0</v>
      </c>
      <c r="L1319" s="28">
        <f t="shared" si="289"/>
        <v>0</v>
      </c>
      <c r="M1319" s="28">
        <f t="shared" si="290"/>
        <v>0</v>
      </c>
      <c r="N1319" s="28">
        <f t="shared" si="291"/>
        <v>0</v>
      </c>
      <c r="O1319" s="28">
        <f t="shared" si="284"/>
        <v>-3.791211345770925E-3</v>
      </c>
      <c r="P1319" s="28">
        <f t="shared" si="292"/>
        <v>0</v>
      </c>
      <c r="Q1319" s="13">
        <f t="shared" si="293"/>
        <v>0</v>
      </c>
    </row>
    <row r="1320" spans="1:17" x14ac:dyDescent="0.25">
      <c r="A1320" s="9">
        <f t="shared" si="280"/>
        <v>39356</v>
      </c>
      <c r="B1320" s="18">
        <v>39367</v>
      </c>
      <c r="C1320" s="26">
        <v>111.988975524902</v>
      </c>
      <c r="D1320" s="19">
        <v>51.391677856445298</v>
      </c>
      <c r="E1320" s="11">
        <f t="shared" si="285"/>
        <v>10</v>
      </c>
      <c r="F1320" s="28">
        <f t="shared" si="286"/>
        <v>5.5158380095016663E-3</v>
      </c>
      <c r="G1320" s="28">
        <f t="shared" si="287"/>
        <v>-4.8952065809596259E-3</v>
      </c>
      <c r="H1320" s="27">
        <f t="shared" si="281"/>
        <v>1</v>
      </c>
      <c r="I1320" s="27">
        <f t="shared" si="282"/>
        <v>0</v>
      </c>
      <c r="J1320" s="27">
        <f t="shared" si="283"/>
        <v>0</v>
      </c>
      <c r="K1320" s="28">
        <f t="shared" si="288"/>
        <v>0</v>
      </c>
      <c r="L1320" s="28">
        <f t="shared" si="289"/>
        <v>0</v>
      </c>
      <c r="M1320" s="28">
        <f t="shared" si="290"/>
        <v>0</v>
      </c>
      <c r="N1320" s="28">
        <f t="shared" si="291"/>
        <v>0</v>
      </c>
      <c r="O1320" s="28">
        <f t="shared" si="284"/>
        <v>1.0411044590461292E-2</v>
      </c>
      <c r="P1320" s="28">
        <f t="shared" si="292"/>
        <v>0</v>
      </c>
      <c r="Q1320" s="13">
        <f t="shared" si="293"/>
        <v>0</v>
      </c>
    </row>
    <row r="1321" spans="1:17" x14ac:dyDescent="0.25">
      <c r="A1321" s="9">
        <f t="shared" si="280"/>
        <v>39356</v>
      </c>
      <c r="B1321" s="18">
        <v>39370</v>
      </c>
      <c r="C1321" s="26">
        <v>111.043403625488</v>
      </c>
      <c r="D1321" s="19">
        <v>51.403411865234297</v>
      </c>
      <c r="E1321" s="11">
        <f t="shared" si="285"/>
        <v>11</v>
      </c>
      <c r="F1321" s="28">
        <f t="shared" si="286"/>
        <v>-8.4792851013385014E-3</v>
      </c>
      <c r="G1321" s="28">
        <f t="shared" si="287"/>
        <v>2.2829901450992007E-4</v>
      </c>
      <c r="H1321" s="27">
        <f t="shared" si="281"/>
        <v>1</v>
      </c>
      <c r="I1321" s="27">
        <f t="shared" si="282"/>
        <v>0</v>
      </c>
      <c r="J1321" s="27">
        <f t="shared" si="283"/>
        <v>0</v>
      </c>
      <c r="K1321" s="28">
        <f t="shared" si="288"/>
        <v>0</v>
      </c>
      <c r="L1321" s="28">
        <f t="shared" si="289"/>
        <v>0</v>
      </c>
      <c r="M1321" s="28">
        <f t="shared" si="290"/>
        <v>0</v>
      </c>
      <c r="N1321" s="28">
        <f t="shared" si="291"/>
        <v>0</v>
      </c>
      <c r="O1321" s="28">
        <f t="shared" si="284"/>
        <v>-8.707584115848422E-3</v>
      </c>
      <c r="P1321" s="28">
        <f t="shared" si="292"/>
        <v>0</v>
      </c>
      <c r="Q1321" s="13">
        <f t="shared" si="293"/>
        <v>0</v>
      </c>
    </row>
    <row r="1322" spans="1:17" x14ac:dyDescent="0.25">
      <c r="A1322" s="9">
        <f t="shared" si="280"/>
        <v>39356</v>
      </c>
      <c r="B1322" s="18">
        <v>39371</v>
      </c>
      <c r="C1322" s="26">
        <v>110.162269592285</v>
      </c>
      <c r="D1322" s="19">
        <v>51.421009063720703</v>
      </c>
      <c r="E1322" s="11">
        <f t="shared" si="285"/>
        <v>12</v>
      </c>
      <c r="F1322" s="28">
        <f t="shared" si="286"/>
        <v>-7.96669163779898E-3</v>
      </c>
      <c r="G1322" s="28">
        <f t="shared" si="287"/>
        <v>3.4227664010595736E-4</v>
      </c>
      <c r="H1322" s="27">
        <f t="shared" si="281"/>
        <v>1</v>
      </c>
      <c r="I1322" s="27">
        <f t="shared" si="282"/>
        <v>0</v>
      </c>
      <c r="J1322" s="27">
        <f t="shared" si="283"/>
        <v>0</v>
      </c>
      <c r="K1322" s="28">
        <f t="shared" si="288"/>
        <v>0</v>
      </c>
      <c r="L1322" s="28">
        <f t="shared" si="289"/>
        <v>0</v>
      </c>
      <c r="M1322" s="28">
        <f t="shared" si="290"/>
        <v>0</v>
      </c>
      <c r="N1322" s="28">
        <f t="shared" si="291"/>
        <v>0</v>
      </c>
      <c r="O1322" s="28">
        <f t="shared" si="284"/>
        <v>-8.3089682779049368E-3</v>
      </c>
      <c r="P1322" s="28">
        <f t="shared" si="292"/>
        <v>0</v>
      </c>
      <c r="Q1322" s="13">
        <f t="shared" si="293"/>
        <v>0</v>
      </c>
    </row>
    <row r="1323" spans="1:17" x14ac:dyDescent="0.25">
      <c r="A1323" s="9">
        <f t="shared" si="280"/>
        <v>39356</v>
      </c>
      <c r="B1323" s="18">
        <v>39372</v>
      </c>
      <c r="C1323" s="26">
        <v>110.49894714355401</v>
      </c>
      <c r="D1323" s="19">
        <v>51.984004974365199</v>
      </c>
      <c r="E1323" s="11">
        <f t="shared" si="285"/>
        <v>13</v>
      </c>
      <c r="F1323" s="28">
        <f t="shared" si="286"/>
        <v>3.0515359020265188E-3</v>
      </c>
      <c r="G1323" s="28">
        <f t="shared" si="287"/>
        <v>1.088924901773901E-2</v>
      </c>
      <c r="H1323" s="27">
        <f t="shared" si="281"/>
        <v>1</v>
      </c>
      <c r="I1323" s="27">
        <f t="shared" si="282"/>
        <v>0</v>
      </c>
      <c r="J1323" s="27">
        <f t="shared" si="283"/>
        <v>0</v>
      </c>
      <c r="K1323" s="28">
        <f t="shared" si="288"/>
        <v>0</v>
      </c>
      <c r="L1323" s="28">
        <f t="shared" si="289"/>
        <v>0</v>
      </c>
      <c r="M1323" s="28">
        <f t="shared" si="290"/>
        <v>0</v>
      </c>
      <c r="N1323" s="28">
        <f t="shared" si="291"/>
        <v>0</v>
      </c>
      <c r="O1323" s="28">
        <f t="shared" si="284"/>
        <v>-7.8377131157124913E-3</v>
      </c>
      <c r="P1323" s="28">
        <f t="shared" si="292"/>
        <v>0</v>
      </c>
      <c r="Q1323" s="13">
        <f t="shared" si="293"/>
        <v>0</v>
      </c>
    </row>
    <row r="1324" spans="1:17" x14ac:dyDescent="0.25">
      <c r="A1324" s="9">
        <f t="shared" si="280"/>
        <v>39356</v>
      </c>
      <c r="B1324" s="18">
        <v>39373</v>
      </c>
      <c r="C1324" s="26">
        <v>110.097854614257</v>
      </c>
      <c r="D1324" s="19">
        <v>52.271358489990199</v>
      </c>
      <c r="E1324" s="11">
        <f t="shared" si="285"/>
        <v>14</v>
      </c>
      <c r="F1324" s="28">
        <f t="shared" si="286"/>
        <v>-3.6364350533953206E-3</v>
      </c>
      <c r="G1324" s="28">
        <f t="shared" si="287"/>
        <v>5.5125076302006241E-3</v>
      </c>
      <c r="H1324" s="27">
        <f t="shared" si="281"/>
        <v>1</v>
      </c>
      <c r="I1324" s="27">
        <f t="shared" si="282"/>
        <v>0</v>
      </c>
      <c r="J1324" s="27">
        <f t="shared" si="283"/>
        <v>0</v>
      </c>
      <c r="K1324" s="28">
        <f t="shared" si="288"/>
        <v>0</v>
      </c>
      <c r="L1324" s="28">
        <f t="shared" si="289"/>
        <v>0</v>
      </c>
      <c r="M1324" s="28">
        <f t="shared" si="290"/>
        <v>0</v>
      </c>
      <c r="N1324" s="28">
        <f t="shared" si="291"/>
        <v>0</v>
      </c>
      <c r="O1324" s="28">
        <f t="shared" si="284"/>
        <v>-9.1489426835959439E-3</v>
      </c>
      <c r="P1324" s="28">
        <f t="shared" si="292"/>
        <v>0</v>
      </c>
      <c r="Q1324" s="13">
        <f t="shared" si="293"/>
        <v>0</v>
      </c>
    </row>
    <row r="1325" spans="1:17" x14ac:dyDescent="0.25">
      <c r="A1325" s="9">
        <f t="shared" si="280"/>
        <v>39356</v>
      </c>
      <c r="B1325" s="18">
        <v>39374</v>
      </c>
      <c r="C1325" s="26">
        <v>107.21800994873</v>
      </c>
      <c r="D1325" s="19">
        <v>53.051372528076101</v>
      </c>
      <c r="E1325" s="11">
        <f t="shared" si="285"/>
        <v>15</v>
      </c>
      <c r="F1325" s="28">
        <f t="shared" si="286"/>
        <v>-2.6505319967572036E-2</v>
      </c>
      <c r="G1325" s="28">
        <f t="shared" si="287"/>
        <v>1.4812154826332921E-2</v>
      </c>
      <c r="H1325" s="27">
        <f t="shared" si="281"/>
        <v>1</v>
      </c>
      <c r="I1325" s="27">
        <f t="shared" si="282"/>
        <v>0</v>
      </c>
      <c r="J1325" s="27">
        <f t="shared" si="283"/>
        <v>0</v>
      </c>
      <c r="K1325" s="28">
        <f t="shared" si="288"/>
        <v>0</v>
      </c>
      <c r="L1325" s="28">
        <f t="shared" si="289"/>
        <v>0</v>
      </c>
      <c r="M1325" s="28">
        <f t="shared" si="290"/>
        <v>0</v>
      </c>
      <c r="N1325" s="28">
        <f t="shared" si="291"/>
        <v>0</v>
      </c>
      <c r="O1325" s="28">
        <f t="shared" si="284"/>
        <v>-4.1317474793904956E-2</v>
      </c>
      <c r="P1325" s="28">
        <f t="shared" si="292"/>
        <v>0</v>
      </c>
      <c r="Q1325" s="13">
        <f t="shared" si="293"/>
        <v>0</v>
      </c>
    </row>
    <row r="1326" spans="1:17" x14ac:dyDescent="0.25">
      <c r="A1326" s="9">
        <f t="shared" si="280"/>
        <v>39356</v>
      </c>
      <c r="B1326" s="18">
        <v>39377</v>
      </c>
      <c r="C1326" s="26">
        <v>107.841247558593</v>
      </c>
      <c r="D1326" s="19">
        <v>53.057224273681598</v>
      </c>
      <c r="E1326" s="11">
        <f t="shared" si="285"/>
        <v>16</v>
      </c>
      <c r="F1326" s="28">
        <f t="shared" si="286"/>
        <v>5.7959779253980151E-3</v>
      </c>
      <c r="G1326" s="28">
        <f t="shared" si="287"/>
        <v>1.1029729518257087E-4</v>
      </c>
      <c r="H1326" s="27">
        <f t="shared" si="281"/>
        <v>0</v>
      </c>
      <c r="I1326" s="27">
        <f t="shared" si="282"/>
        <v>1</v>
      </c>
      <c r="J1326" s="27">
        <f t="shared" si="283"/>
        <v>0</v>
      </c>
      <c r="K1326" s="28">
        <f t="shared" si="288"/>
        <v>5.7959779253980151E-3</v>
      </c>
      <c r="L1326" s="28">
        <f t="shared" si="289"/>
        <v>1.1029729518257087E-4</v>
      </c>
      <c r="M1326" s="28">
        <f t="shared" si="290"/>
        <v>0</v>
      </c>
      <c r="N1326" s="28">
        <f t="shared" si="291"/>
        <v>0</v>
      </c>
      <c r="O1326" s="28">
        <f t="shared" si="284"/>
        <v>0</v>
      </c>
      <c r="P1326" s="28">
        <f t="shared" si="292"/>
        <v>5.6856806302154443E-3</v>
      </c>
      <c r="Q1326" s="13">
        <f t="shared" si="293"/>
        <v>0</v>
      </c>
    </row>
    <row r="1327" spans="1:17" x14ac:dyDescent="0.25">
      <c r="A1327" s="9">
        <f t="shared" si="280"/>
        <v>39356</v>
      </c>
      <c r="B1327" s="18">
        <v>39378</v>
      </c>
      <c r="C1327" s="26">
        <v>108.715202331542</v>
      </c>
      <c r="D1327" s="19">
        <v>52.986881256103501</v>
      </c>
      <c r="E1327" s="11">
        <f t="shared" si="285"/>
        <v>17</v>
      </c>
      <c r="F1327" s="28">
        <f t="shared" si="286"/>
        <v>8.0714244999855397E-3</v>
      </c>
      <c r="G1327" s="28">
        <f t="shared" si="287"/>
        <v>-1.3266749253819767E-3</v>
      </c>
      <c r="H1327" s="27">
        <f t="shared" si="281"/>
        <v>0</v>
      </c>
      <c r="I1327" s="27">
        <f t="shared" si="282"/>
        <v>1</v>
      </c>
      <c r="J1327" s="27">
        <f t="shared" si="283"/>
        <v>0</v>
      </c>
      <c r="K1327" s="28">
        <f t="shared" si="288"/>
        <v>8.0714244999855397E-3</v>
      </c>
      <c r="L1327" s="28">
        <f t="shared" si="289"/>
        <v>-1.3266749253819767E-3</v>
      </c>
      <c r="M1327" s="28">
        <f t="shared" si="290"/>
        <v>0</v>
      </c>
      <c r="N1327" s="28">
        <f t="shared" si="291"/>
        <v>0</v>
      </c>
      <c r="O1327" s="28">
        <f t="shared" si="284"/>
        <v>0</v>
      </c>
      <c r="P1327" s="28">
        <f t="shared" si="292"/>
        <v>9.3980994253675156E-3</v>
      </c>
      <c r="Q1327" s="13">
        <f t="shared" si="293"/>
        <v>0</v>
      </c>
    </row>
    <row r="1328" spans="1:17" x14ac:dyDescent="0.25">
      <c r="A1328" s="9">
        <f t="shared" si="280"/>
        <v>39356</v>
      </c>
      <c r="B1328" s="18">
        <v>39379</v>
      </c>
      <c r="C1328" s="26">
        <v>108.514678955078</v>
      </c>
      <c r="D1328" s="19">
        <v>53.3797798156738</v>
      </c>
      <c r="E1328" s="11">
        <f t="shared" si="285"/>
        <v>18</v>
      </c>
      <c r="F1328" s="28">
        <f t="shared" si="286"/>
        <v>-1.846186465984567E-3</v>
      </c>
      <c r="G1328" s="28">
        <f t="shared" si="287"/>
        <v>7.3876596776091038E-3</v>
      </c>
      <c r="H1328" s="27">
        <f t="shared" si="281"/>
        <v>0</v>
      </c>
      <c r="I1328" s="27">
        <f t="shared" si="282"/>
        <v>1</v>
      </c>
      <c r="J1328" s="27">
        <f t="shared" si="283"/>
        <v>0</v>
      </c>
      <c r="K1328" s="28">
        <f t="shared" si="288"/>
        <v>-1.846186465984567E-3</v>
      </c>
      <c r="L1328" s="28">
        <f t="shared" si="289"/>
        <v>7.3876596776091038E-3</v>
      </c>
      <c r="M1328" s="28">
        <f t="shared" si="290"/>
        <v>0</v>
      </c>
      <c r="N1328" s="28">
        <f t="shared" si="291"/>
        <v>0</v>
      </c>
      <c r="O1328" s="28">
        <f t="shared" si="284"/>
        <v>0</v>
      </c>
      <c r="P1328" s="28">
        <f t="shared" si="292"/>
        <v>-9.2338461435936704E-3</v>
      </c>
      <c r="Q1328" s="13">
        <f t="shared" si="293"/>
        <v>0</v>
      </c>
    </row>
    <row r="1329" spans="1:17" x14ac:dyDescent="0.25">
      <c r="A1329" s="9">
        <f t="shared" si="280"/>
        <v>39356</v>
      </c>
      <c r="B1329" s="18">
        <v>39380</v>
      </c>
      <c r="C1329" s="26">
        <v>108.77251434326099</v>
      </c>
      <c r="D1329" s="19">
        <v>53.197978973388601</v>
      </c>
      <c r="E1329" s="11">
        <f t="shared" si="285"/>
        <v>19</v>
      </c>
      <c r="F1329" s="28">
        <f t="shared" si="286"/>
        <v>2.3732232469289875E-3</v>
      </c>
      <c r="G1329" s="28">
        <f t="shared" si="287"/>
        <v>-3.411612717024482E-3</v>
      </c>
      <c r="H1329" s="27">
        <f t="shared" si="281"/>
        <v>0</v>
      </c>
      <c r="I1329" s="27">
        <f t="shared" si="282"/>
        <v>1</v>
      </c>
      <c r="J1329" s="27">
        <f t="shared" si="283"/>
        <v>0</v>
      </c>
      <c r="K1329" s="28">
        <f t="shared" si="288"/>
        <v>2.3732232469289875E-3</v>
      </c>
      <c r="L1329" s="28">
        <f t="shared" si="289"/>
        <v>-3.411612717024482E-3</v>
      </c>
      <c r="M1329" s="28">
        <f t="shared" si="290"/>
        <v>0</v>
      </c>
      <c r="N1329" s="28">
        <f t="shared" si="291"/>
        <v>0</v>
      </c>
      <c r="O1329" s="28">
        <f t="shared" si="284"/>
        <v>0</v>
      </c>
      <c r="P1329" s="28">
        <f t="shared" si="292"/>
        <v>5.7848359639534695E-3</v>
      </c>
      <c r="Q1329" s="13">
        <f t="shared" si="293"/>
        <v>0</v>
      </c>
    </row>
    <row r="1330" spans="1:17" x14ac:dyDescent="0.25">
      <c r="A1330" s="9">
        <f t="shared" si="280"/>
        <v>39356</v>
      </c>
      <c r="B1330" s="18">
        <v>39381</v>
      </c>
      <c r="C1330" s="26">
        <v>110.047714233398</v>
      </c>
      <c r="D1330" s="19">
        <v>53.074844360351499</v>
      </c>
      <c r="E1330" s="11">
        <f t="shared" si="285"/>
        <v>20</v>
      </c>
      <c r="F1330" s="28">
        <f t="shared" si="286"/>
        <v>1.1655360516267413E-2</v>
      </c>
      <c r="G1330" s="28">
        <f t="shared" si="287"/>
        <v>-2.3173312664027559E-3</v>
      </c>
      <c r="H1330" s="27">
        <f t="shared" si="281"/>
        <v>0</v>
      </c>
      <c r="I1330" s="27">
        <f t="shared" si="282"/>
        <v>1</v>
      </c>
      <c r="J1330" s="27">
        <f t="shared" si="283"/>
        <v>0</v>
      </c>
      <c r="K1330" s="28">
        <f t="shared" si="288"/>
        <v>1.1655360516267413E-2</v>
      </c>
      <c r="L1330" s="28">
        <f t="shared" si="289"/>
        <v>-2.3173312664027559E-3</v>
      </c>
      <c r="M1330" s="28">
        <f t="shared" si="290"/>
        <v>0</v>
      </c>
      <c r="N1330" s="28">
        <f t="shared" si="291"/>
        <v>0</v>
      </c>
      <c r="O1330" s="28">
        <f t="shared" si="284"/>
        <v>0</v>
      </c>
      <c r="P1330" s="28">
        <f t="shared" si="292"/>
        <v>1.3972691782670169E-2</v>
      </c>
      <c r="Q1330" s="13">
        <f t="shared" si="293"/>
        <v>0</v>
      </c>
    </row>
    <row r="1331" spans="1:17" x14ac:dyDescent="0.25">
      <c r="A1331" s="9">
        <f t="shared" si="280"/>
        <v>39356</v>
      </c>
      <c r="B1331" s="18">
        <v>39384</v>
      </c>
      <c r="C1331" s="26">
        <v>110.413032531738</v>
      </c>
      <c r="D1331" s="19">
        <v>53.2800903320312</v>
      </c>
      <c r="E1331" s="11">
        <f t="shared" si="285"/>
        <v>21</v>
      </c>
      <c r="F1331" s="28">
        <f t="shared" si="286"/>
        <v>3.3141376691623184E-3</v>
      </c>
      <c r="G1331" s="28">
        <f t="shared" si="287"/>
        <v>3.8596465141339771E-3</v>
      </c>
      <c r="H1331" s="27">
        <f t="shared" si="281"/>
        <v>0</v>
      </c>
      <c r="I1331" s="27">
        <f t="shared" si="282"/>
        <v>1</v>
      </c>
      <c r="J1331" s="27">
        <f t="shared" si="283"/>
        <v>0</v>
      </c>
      <c r="K1331" s="28">
        <f t="shared" si="288"/>
        <v>3.3141376691623184E-3</v>
      </c>
      <c r="L1331" s="28">
        <f t="shared" si="289"/>
        <v>3.8596465141339771E-3</v>
      </c>
      <c r="M1331" s="28">
        <f t="shared" si="290"/>
        <v>0</v>
      </c>
      <c r="N1331" s="28">
        <f t="shared" si="291"/>
        <v>0</v>
      </c>
      <c r="O1331" s="28">
        <f t="shared" si="284"/>
        <v>0</v>
      </c>
      <c r="P1331" s="28">
        <f t="shared" si="292"/>
        <v>-5.4550884497165872E-4</v>
      </c>
      <c r="Q1331" s="13">
        <f t="shared" si="293"/>
        <v>0</v>
      </c>
    </row>
    <row r="1332" spans="1:17" x14ac:dyDescent="0.25">
      <c r="A1332" s="9">
        <f t="shared" si="280"/>
        <v>39356</v>
      </c>
      <c r="B1332" s="18">
        <v>39385</v>
      </c>
      <c r="C1332" s="26">
        <v>109.646507263183</v>
      </c>
      <c r="D1332" s="19">
        <v>53.250747680663999</v>
      </c>
      <c r="E1332" s="11">
        <f t="shared" si="285"/>
        <v>22</v>
      </c>
      <c r="F1332" s="28">
        <f t="shared" si="286"/>
        <v>-6.9665543189510459E-3</v>
      </c>
      <c r="G1332" s="28">
        <f t="shared" si="287"/>
        <v>-5.5087620930462989E-4</v>
      </c>
      <c r="H1332" s="27">
        <f t="shared" si="281"/>
        <v>0</v>
      </c>
      <c r="I1332" s="27">
        <f t="shared" si="282"/>
        <v>1</v>
      </c>
      <c r="J1332" s="27">
        <f t="shared" si="283"/>
        <v>0</v>
      </c>
      <c r="K1332" s="28">
        <f t="shared" si="288"/>
        <v>-6.9665543189510459E-3</v>
      </c>
      <c r="L1332" s="28">
        <f t="shared" si="289"/>
        <v>-5.5087620930462989E-4</v>
      </c>
      <c r="M1332" s="28">
        <f t="shared" si="290"/>
        <v>0</v>
      </c>
      <c r="N1332" s="28">
        <f t="shared" si="291"/>
        <v>0</v>
      </c>
      <c r="O1332" s="28">
        <f t="shared" si="284"/>
        <v>0</v>
      </c>
      <c r="P1332" s="28">
        <f t="shared" si="292"/>
        <v>-6.4156781096464163E-3</v>
      </c>
      <c r="Q1332" s="13">
        <f t="shared" si="293"/>
        <v>0</v>
      </c>
    </row>
    <row r="1333" spans="1:17" x14ac:dyDescent="0.25">
      <c r="A1333" s="9">
        <f t="shared" si="280"/>
        <v>39356</v>
      </c>
      <c r="B1333" s="18">
        <v>39386</v>
      </c>
      <c r="C1333" s="26">
        <v>110.785530090332</v>
      </c>
      <c r="D1333" s="19">
        <v>52.769886016845703</v>
      </c>
      <c r="E1333" s="11">
        <f t="shared" si="285"/>
        <v>23</v>
      </c>
      <c r="F1333" s="28">
        <f t="shared" si="286"/>
        <v>1.033455008071346E-2</v>
      </c>
      <c r="G1333" s="28">
        <f t="shared" si="287"/>
        <v>-9.0711580262880977E-3</v>
      </c>
      <c r="H1333" s="27">
        <f t="shared" si="281"/>
        <v>0</v>
      </c>
      <c r="I1333" s="27">
        <f t="shared" si="282"/>
        <v>1</v>
      </c>
      <c r="J1333" s="27">
        <f t="shared" si="283"/>
        <v>0</v>
      </c>
      <c r="K1333" s="28">
        <f t="shared" si="288"/>
        <v>1.033455008071346E-2</v>
      </c>
      <c r="L1333" s="28">
        <f t="shared" si="289"/>
        <v>-9.0711580262880977E-3</v>
      </c>
      <c r="M1333" s="28">
        <f t="shared" si="290"/>
        <v>0</v>
      </c>
      <c r="N1333" s="28">
        <f t="shared" si="291"/>
        <v>0</v>
      </c>
      <c r="O1333" s="28">
        <f t="shared" si="284"/>
        <v>0</v>
      </c>
      <c r="P1333" s="28">
        <f t="shared" si="292"/>
        <v>1.9405708107001558E-2</v>
      </c>
      <c r="Q1333" s="13">
        <f t="shared" si="293"/>
        <v>0</v>
      </c>
    </row>
    <row r="1334" spans="1:17" x14ac:dyDescent="0.25">
      <c r="A1334" s="9">
        <f t="shared" si="280"/>
        <v>39387</v>
      </c>
      <c r="B1334" s="18">
        <v>39387</v>
      </c>
      <c r="C1334" s="26">
        <v>108.19227600097599</v>
      </c>
      <c r="D1334" s="19">
        <v>53.455493927001903</v>
      </c>
      <c r="E1334" s="11">
        <f t="shared" si="285"/>
        <v>1</v>
      </c>
      <c r="F1334" s="28">
        <f t="shared" si="286"/>
        <v>-2.3686193380683167E-2</v>
      </c>
      <c r="G1334" s="28">
        <f t="shared" si="287"/>
        <v>1.2908731059080615E-2</v>
      </c>
      <c r="H1334" s="27">
        <f t="shared" si="281"/>
        <v>1</v>
      </c>
      <c r="I1334" s="27">
        <f t="shared" si="282"/>
        <v>0</v>
      </c>
      <c r="J1334" s="27">
        <f t="shared" si="283"/>
        <v>1</v>
      </c>
      <c r="K1334" s="28">
        <f t="shared" si="288"/>
        <v>0</v>
      </c>
      <c r="L1334" s="28">
        <f t="shared" si="289"/>
        <v>0</v>
      </c>
      <c r="M1334" s="28">
        <f t="shared" si="290"/>
        <v>-2.3686193380683167E-2</v>
      </c>
      <c r="N1334" s="28">
        <f t="shared" si="291"/>
        <v>1.2908731059080615E-2</v>
      </c>
      <c r="O1334" s="28">
        <f t="shared" si="284"/>
        <v>-3.6594924439763782E-2</v>
      </c>
      <c r="P1334" s="28">
        <f t="shared" si="292"/>
        <v>0</v>
      </c>
      <c r="Q1334" s="13">
        <f t="shared" si="293"/>
        <v>-3.6594924439763782E-2</v>
      </c>
    </row>
    <row r="1335" spans="1:17" x14ac:dyDescent="0.25">
      <c r="A1335" s="9">
        <f t="shared" si="280"/>
        <v>39387</v>
      </c>
      <c r="B1335" s="18">
        <v>39388</v>
      </c>
      <c r="C1335" s="26">
        <v>108.314064025878</v>
      </c>
      <c r="D1335" s="19">
        <v>53.626331329345703</v>
      </c>
      <c r="E1335" s="11">
        <f t="shared" si="285"/>
        <v>2</v>
      </c>
      <c r="F1335" s="28">
        <f t="shared" si="286"/>
        <v>1.1250297587811879E-3</v>
      </c>
      <c r="G1335" s="28">
        <f t="shared" si="287"/>
        <v>3.1907851192797577E-3</v>
      </c>
      <c r="H1335" s="27">
        <f t="shared" si="281"/>
        <v>1</v>
      </c>
      <c r="I1335" s="27">
        <f t="shared" si="282"/>
        <v>0</v>
      </c>
      <c r="J1335" s="27">
        <f t="shared" si="283"/>
        <v>1</v>
      </c>
      <c r="K1335" s="28">
        <f t="shared" si="288"/>
        <v>0</v>
      </c>
      <c r="L1335" s="28">
        <f t="shared" si="289"/>
        <v>0</v>
      </c>
      <c r="M1335" s="28">
        <f t="shared" si="290"/>
        <v>1.1250297587811879E-3</v>
      </c>
      <c r="N1335" s="28">
        <f t="shared" si="291"/>
        <v>3.1907851192797577E-3</v>
      </c>
      <c r="O1335" s="28">
        <f t="shared" si="284"/>
        <v>-2.0657553604985701E-3</v>
      </c>
      <c r="P1335" s="28">
        <f t="shared" si="292"/>
        <v>0</v>
      </c>
      <c r="Q1335" s="13">
        <f t="shared" si="293"/>
        <v>-2.0657553604985701E-3</v>
      </c>
    </row>
    <row r="1336" spans="1:17" x14ac:dyDescent="0.25">
      <c r="A1336" s="9">
        <f t="shared" si="280"/>
        <v>39387</v>
      </c>
      <c r="B1336" s="18">
        <v>39391</v>
      </c>
      <c r="C1336" s="26">
        <v>107.490264892578</v>
      </c>
      <c r="D1336" s="19">
        <v>53.602783203125</v>
      </c>
      <c r="E1336" s="11">
        <f t="shared" si="285"/>
        <v>3</v>
      </c>
      <c r="F1336" s="28">
        <f t="shared" si="286"/>
        <v>-7.6347229822501875E-3</v>
      </c>
      <c r="G1336" s="28">
        <f t="shared" si="287"/>
        <v>-4.3921143435571969E-4</v>
      </c>
      <c r="H1336" s="27">
        <f t="shared" si="281"/>
        <v>1</v>
      </c>
      <c r="I1336" s="27">
        <f t="shared" si="282"/>
        <v>0</v>
      </c>
      <c r="J1336" s="27">
        <f t="shared" si="283"/>
        <v>1</v>
      </c>
      <c r="K1336" s="28">
        <f t="shared" si="288"/>
        <v>0</v>
      </c>
      <c r="L1336" s="28">
        <f t="shared" si="289"/>
        <v>0</v>
      </c>
      <c r="M1336" s="28">
        <f t="shared" si="290"/>
        <v>-7.6347229822501875E-3</v>
      </c>
      <c r="N1336" s="28">
        <f t="shared" si="291"/>
        <v>-4.3921143435571969E-4</v>
      </c>
      <c r="O1336" s="28">
        <f t="shared" si="284"/>
        <v>-7.1955115478944676E-3</v>
      </c>
      <c r="P1336" s="28">
        <f t="shared" si="292"/>
        <v>0</v>
      </c>
      <c r="Q1336" s="13">
        <f t="shared" si="293"/>
        <v>-7.1955115478944676E-3</v>
      </c>
    </row>
    <row r="1337" spans="1:17" x14ac:dyDescent="0.25">
      <c r="A1337" s="9">
        <f t="shared" si="280"/>
        <v>39387</v>
      </c>
      <c r="B1337" s="18">
        <v>39392</v>
      </c>
      <c r="C1337" s="26">
        <v>108.93733215332</v>
      </c>
      <c r="D1337" s="19">
        <v>53.343608856201101</v>
      </c>
      <c r="E1337" s="11">
        <f t="shared" si="285"/>
        <v>4</v>
      </c>
      <c r="F1337" s="28">
        <f t="shared" si="286"/>
        <v>1.3372498189608777E-2</v>
      </c>
      <c r="G1337" s="28">
        <f t="shared" si="287"/>
        <v>-4.8468180983470424E-3</v>
      </c>
      <c r="H1337" s="27">
        <f t="shared" si="281"/>
        <v>1</v>
      </c>
      <c r="I1337" s="27">
        <f t="shared" si="282"/>
        <v>0</v>
      </c>
      <c r="J1337" s="27">
        <f t="shared" si="283"/>
        <v>1</v>
      </c>
      <c r="K1337" s="28">
        <f t="shared" si="288"/>
        <v>0</v>
      </c>
      <c r="L1337" s="28">
        <f t="shared" si="289"/>
        <v>0</v>
      </c>
      <c r="M1337" s="28">
        <f t="shared" si="290"/>
        <v>1.3372498189608777E-2</v>
      </c>
      <c r="N1337" s="28">
        <f t="shared" si="291"/>
        <v>-4.8468180983470424E-3</v>
      </c>
      <c r="O1337" s="28">
        <f t="shared" si="284"/>
        <v>1.8219316287955818E-2</v>
      </c>
      <c r="P1337" s="28">
        <f t="shared" si="292"/>
        <v>0</v>
      </c>
      <c r="Q1337" s="13">
        <f t="shared" si="293"/>
        <v>1.8219316287955818E-2</v>
      </c>
    </row>
    <row r="1338" spans="1:17" x14ac:dyDescent="0.25">
      <c r="A1338" s="9">
        <f t="shared" si="280"/>
        <v>39387</v>
      </c>
      <c r="B1338" s="18">
        <v>39393</v>
      </c>
      <c r="C1338" s="26">
        <v>105.957221984863</v>
      </c>
      <c r="D1338" s="19">
        <v>53.437850952148402</v>
      </c>
      <c r="E1338" s="11">
        <f t="shared" si="285"/>
        <v>5</v>
      </c>
      <c r="F1338" s="28">
        <f t="shared" si="286"/>
        <v>-2.7737336041007827E-2</v>
      </c>
      <c r="G1338" s="28">
        <f t="shared" si="287"/>
        <v>1.7651401392297481E-3</v>
      </c>
      <c r="H1338" s="27">
        <f t="shared" si="281"/>
        <v>1</v>
      </c>
      <c r="I1338" s="27">
        <f t="shared" si="282"/>
        <v>0</v>
      </c>
      <c r="J1338" s="27">
        <f t="shared" si="283"/>
        <v>1</v>
      </c>
      <c r="K1338" s="28">
        <f t="shared" si="288"/>
        <v>0</v>
      </c>
      <c r="L1338" s="28">
        <f t="shared" si="289"/>
        <v>0</v>
      </c>
      <c r="M1338" s="28">
        <f t="shared" si="290"/>
        <v>-2.7737336041007827E-2</v>
      </c>
      <c r="N1338" s="28">
        <f t="shared" si="291"/>
        <v>1.7651401392297481E-3</v>
      </c>
      <c r="O1338" s="28">
        <f t="shared" si="284"/>
        <v>-2.9502476180237575E-2</v>
      </c>
      <c r="P1338" s="28">
        <f t="shared" si="292"/>
        <v>0</v>
      </c>
      <c r="Q1338" s="13">
        <f t="shared" si="293"/>
        <v>-2.9502476180237575E-2</v>
      </c>
    </row>
    <row r="1339" spans="1:17" x14ac:dyDescent="0.25">
      <c r="A1339" s="9">
        <f t="shared" si="280"/>
        <v>39387</v>
      </c>
      <c r="B1339" s="18">
        <v>39394</v>
      </c>
      <c r="C1339" s="26">
        <v>105.41999053955</v>
      </c>
      <c r="D1339" s="19">
        <v>53.343608856201101</v>
      </c>
      <c r="E1339" s="11">
        <f t="shared" si="285"/>
        <v>6</v>
      </c>
      <c r="F1339" s="28">
        <f t="shared" si="286"/>
        <v>-5.0831647902874998E-3</v>
      </c>
      <c r="G1339" s="28">
        <f t="shared" si="287"/>
        <v>-1.7651401392297023E-3</v>
      </c>
      <c r="H1339" s="27">
        <f t="shared" si="281"/>
        <v>1</v>
      </c>
      <c r="I1339" s="27">
        <f t="shared" si="282"/>
        <v>0</v>
      </c>
      <c r="J1339" s="27">
        <f t="shared" si="283"/>
        <v>0</v>
      </c>
      <c r="K1339" s="28">
        <f t="shared" si="288"/>
        <v>0</v>
      </c>
      <c r="L1339" s="28">
        <f t="shared" si="289"/>
        <v>0</v>
      </c>
      <c r="M1339" s="28">
        <f t="shared" si="290"/>
        <v>0</v>
      </c>
      <c r="N1339" s="28">
        <f t="shared" si="291"/>
        <v>0</v>
      </c>
      <c r="O1339" s="28">
        <f t="shared" si="284"/>
        <v>-3.3180246510577972E-3</v>
      </c>
      <c r="P1339" s="28">
        <f t="shared" si="292"/>
        <v>0</v>
      </c>
      <c r="Q1339" s="13">
        <f t="shared" si="293"/>
        <v>0</v>
      </c>
    </row>
    <row r="1340" spans="1:17" x14ac:dyDescent="0.25">
      <c r="A1340" s="9">
        <f t="shared" si="280"/>
        <v>39387</v>
      </c>
      <c r="B1340" s="18">
        <v>39395</v>
      </c>
      <c r="C1340" s="26">
        <v>103.97291564941401</v>
      </c>
      <c r="D1340" s="19">
        <v>53.797164916992102</v>
      </c>
      <c r="E1340" s="11">
        <f t="shared" si="285"/>
        <v>7</v>
      </c>
      <c r="F1340" s="28">
        <f t="shared" si="286"/>
        <v>-1.3821842909920957E-2</v>
      </c>
      <c r="G1340" s="28">
        <f t="shared" si="287"/>
        <v>8.4665950072671317E-3</v>
      </c>
      <c r="H1340" s="27">
        <f t="shared" si="281"/>
        <v>1</v>
      </c>
      <c r="I1340" s="27">
        <f t="shared" si="282"/>
        <v>0</v>
      </c>
      <c r="J1340" s="27">
        <f t="shared" si="283"/>
        <v>0</v>
      </c>
      <c r="K1340" s="28">
        <f t="shared" si="288"/>
        <v>0</v>
      </c>
      <c r="L1340" s="28">
        <f t="shared" si="289"/>
        <v>0</v>
      </c>
      <c r="M1340" s="28">
        <f t="shared" si="290"/>
        <v>0</v>
      </c>
      <c r="N1340" s="28">
        <f t="shared" si="291"/>
        <v>0</v>
      </c>
      <c r="O1340" s="28">
        <f t="shared" si="284"/>
        <v>-2.2288437917188091E-2</v>
      </c>
      <c r="P1340" s="28">
        <f t="shared" si="292"/>
        <v>0</v>
      </c>
      <c r="Q1340" s="13">
        <f t="shared" si="293"/>
        <v>0</v>
      </c>
    </row>
    <row r="1341" spans="1:17" x14ac:dyDescent="0.25">
      <c r="A1341" s="9">
        <f t="shared" si="280"/>
        <v>39387</v>
      </c>
      <c r="B1341" s="18">
        <v>39398</v>
      </c>
      <c r="C1341" s="26">
        <v>102.94130706787099</v>
      </c>
      <c r="D1341" s="19">
        <v>53.991550445556598</v>
      </c>
      <c r="E1341" s="11">
        <f t="shared" si="285"/>
        <v>8</v>
      </c>
      <c r="F1341" s="28">
        <f t="shared" si="286"/>
        <v>-9.9714472567172356E-3</v>
      </c>
      <c r="G1341" s="28">
        <f t="shared" si="287"/>
        <v>3.6067920215936806E-3</v>
      </c>
      <c r="H1341" s="27">
        <f t="shared" si="281"/>
        <v>1</v>
      </c>
      <c r="I1341" s="27">
        <f t="shared" si="282"/>
        <v>0</v>
      </c>
      <c r="J1341" s="27">
        <f t="shared" si="283"/>
        <v>0</v>
      </c>
      <c r="K1341" s="28">
        <f t="shared" si="288"/>
        <v>0</v>
      </c>
      <c r="L1341" s="28">
        <f t="shared" si="289"/>
        <v>0</v>
      </c>
      <c r="M1341" s="28">
        <f t="shared" si="290"/>
        <v>0</v>
      </c>
      <c r="N1341" s="28">
        <f t="shared" si="291"/>
        <v>0</v>
      </c>
      <c r="O1341" s="28">
        <f t="shared" si="284"/>
        <v>-1.3578239278310917E-2</v>
      </c>
      <c r="P1341" s="28">
        <f t="shared" si="292"/>
        <v>0</v>
      </c>
      <c r="Q1341" s="13">
        <f t="shared" si="293"/>
        <v>0</v>
      </c>
    </row>
    <row r="1342" spans="1:17" x14ac:dyDescent="0.25">
      <c r="A1342" s="9">
        <f t="shared" si="280"/>
        <v>39387</v>
      </c>
      <c r="B1342" s="18">
        <v>39399</v>
      </c>
      <c r="C1342" s="26">
        <v>106.078971862792</v>
      </c>
      <c r="D1342" s="19">
        <v>53.7913208007812</v>
      </c>
      <c r="E1342" s="11">
        <f t="shared" si="285"/>
        <v>9</v>
      </c>
      <c r="F1342" s="28">
        <f t="shared" si="286"/>
        <v>3.002484277789098E-2</v>
      </c>
      <c r="G1342" s="28">
        <f t="shared" si="287"/>
        <v>-3.7154303424633641E-3</v>
      </c>
      <c r="H1342" s="27">
        <f t="shared" si="281"/>
        <v>1</v>
      </c>
      <c r="I1342" s="27">
        <f t="shared" si="282"/>
        <v>0</v>
      </c>
      <c r="J1342" s="27">
        <f t="shared" si="283"/>
        <v>0</v>
      </c>
      <c r="K1342" s="28">
        <f t="shared" si="288"/>
        <v>0</v>
      </c>
      <c r="L1342" s="28">
        <f t="shared" si="289"/>
        <v>0</v>
      </c>
      <c r="M1342" s="28">
        <f t="shared" si="290"/>
        <v>0</v>
      </c>
      <c r="N1342" s="28">
        <f t="shared" si="291"/>
        <v>0</v>
      </c>
      <c r="O1342" s="28">
        <f t="shared" si="284"/>
        <v>3.3740273120354346E-2</v>
      </c>
      <c r="P1342" s="28">
        <f t="shared" si="292"/>
        <v>0</v>
      </c>
      <c r="Q1342" s="13">
        <f t="shared" si="293"/>
        <v>0</v>
      </c>
    </row>
    <row r="1343" spans="1:17" x14ac:dyDescent="0.25">
      <c r="A1343" s="9">
        <f t="shared" si="280"/>
        <v>39387</v>
      </c>
      <c r="B1343" s="18">
        <v>39400</v>
      </c>
      <c r="C1343" s="26">
        <v>105.78530120849599</v>
      </c>
      <c r="D1343" s="19">
        <v>53.850162506103501</v>
      </c>
      <c r="E1343" s="11">
        <f t="shared" si="285"/>
        <v>10</v>
      </c>
      <c r="F1343" s="28">
        <f t="shared" si="286"/>
        <v>-2.7722545016206942E-3</v>
      </c>
      <c r="G1343" s="28">
        <f t="shared" si="287"/>
        <v>1.0932906046192752E-3</v>
      </c>
      <c r="H1343" s="27">
        <f t="shared" si="281"/>
        <v>1</v>
      </c>
      <c r="I1343" s="27">
        <f t="shared" si="282"/>
        <v>0</v>
      </c>
      <c r="J1343" s="27">
        <f t="shared" si="283"/>
        <v>0</v>
      </c>
      <c r="K1343" s="28">
        <f t="shared" si="288"/>
        <v>0</v>
      </c>
      <c r="L1343" s="28">
        <f t="shared" si="289"/>
        <v>0</v>
      </c>
      <c r="M1343" s="28">
        <f t="shared" si="290"/>
        <v>0</v>
      </c>
      <c r="N1343" s="28">
        <f t="shared" si="291"/>
        <v>0</v>
      </c>
      <c r="O1343" s="28">
        <f t="shared" si="284"/>
        <v>-3.8655451062399697E-3</v>
      </c>
      <c r="P1343" s="28">
        <f t="shared" si="292"/>
        <v>0</v>
      </c>
      <c r="Q1343" s="13">
        <f t="shared" si="293"/>
        <v>0</v>
      </c>
    </row>
    <row r="1344" spans="1:17" x14ac:dyDescent="0.25">
      <c r="A1344" s="9">
        <f t="shared" si="280"/>
        <v>39387</v>
      </c>
      <c r="B1344" s="18">
        <v>39401</v>
      </c>
      <c r="C1344" s="26">
        <v>104.259475708007</v>
      </c>
      <c r="D1344" s="19">
        <v>54.356739044189403</v>
      </c>
      <c r="E1344" s="11">
        <f t="shared" si="285"/>
        <v>11</v>
      </c>
      <c r="F1344" s="28">
        <f t="shared" si="286"/>
        <v>-1.4528829166231523E-2</v>
      </c>
      <c r="G1344" s="28">
        <f t="shared" si="287"/>
        <v>9.3631779812287028E-3</v>
      </c>
      <c r="H1344" s="27">
        <f t="shared" si="281"/>
        <v>1</v>
      </c>
      <c r="I1344" s="27">
        <f t="shared" si="282"/>
        <v>0</v>
      </c>
      <c r="J1344" s="27">
        <f t="shared" si="283"/>
        <v>0</v>
      </c>
      <c r="K1344" s="28">
        <f t="shared" si="288"/>
        <v>0</v>
      </c>
      <c r="L1344" s="28">
        <f t="shared" si="289"/>
        <v>0</v>
      </c>
      <c r="M1344" s="28">
        <f t="shared" si="290"/>
        <v>0</v>
      </c>
      <c r="N1344" s="28">
        <f t="shared" si="291"/>
        <v>0</v>
      </c>
      <c r="O1344" s="28">
        <f t="shared" si="284"/>
        <v>-2.3892007147460224E-2</v>
      </c>
      <c r="P1344" s="28">
        <f t="shared" si="292"/>
        <v>0</v>
      </c>
      <c r="Q1344" s="13">
        <f t="shared" si="293"/>
        <v>0</v>
      </c>
    </row>
    <row r="1345" spans="1:17" x14ac:dyDescent="0.25">
      <c r="A1345" s="9">
        <f t="shared" si="280"/>
        <v>39387</v>
      </c>
      <c r="B1345" s="18">
        <v>39402</v>
      </c>
      <c r="C1345" s="26">
        <v>104.43854522705</v>
      </c>
      <c r="D1345" s="19">
        <v>54.433334350585902</v>
      </c>
      <c r="E1345" s="11">
        <f t="shared" si="285"/>
        <v>12</v>
      </c>
      <c r="F1345" s="28">
        <f t="shared" si="286"/>
        <v>1.7160638341030404E-3</v>
      </c>
      <c r="G1345" s="28">
        <f t="shared" si="287"/>
        <v>1.408130662341904E-3</v>
      </c>
      <c r="H1345" s="27">
        <f t="shared" si="281"/>
        <v>1</v>
      </c>
      <c r="I1345" s="27">
        <f t="shared" si="282"/>
        <v>0</v>
      </c>
      <c r="J1345" s="27">
        <f t="shared" si="283"/>
        <v>0</v>
      </c>
      <c r="K1345" s="28">
        <f t="shared" si="288"/>
        <v>0</v>
      </c>
      <c r="L1345" s="28">
        <f t="shared" si="289"/>
        <v>0</v>
      </c>
      <c r="M1345" s="28">
        <f t="shared" si="290"/>
        <v>0</v>
      </c>
      <c r="N1345" s="28">
        <f t="shared" si="291"/>
        <v>0</v>
      </c>
      <c r="O1345" s="28">
        <f t="shared" si="284"/>
        <v>3.0793317176113638E-4</v>
      </c>
      <c r="P1345" s="28">
        <f t="shared" si="292"/>
        <v>0</v>
      </c>
      <c r="Q1345" s="13">
        <f t="shared" si="293"/>
        <v>0</v>
      </c>
    </row>
    <row r="1346" spans="1:17" x14ac:dyDescent="0.25">
      <c r="A1346" s="9">
        <f t="shared" si="280"/>
        <v>39387</v>
      </c>
      <c r="B1346" s="18">
        <v>39405</v>
      </c>
      <c r="C1346" s="26">
        <v>102.98430633544901</v>
      </c>
      <c r="D1346" s="19">
        <v>54.7867431640625</v>
      </c>
      <c r="E1346" s="11">
        <f t="shared" si="285"/>
        <v>13</v>
      </c>
      <c r="F1346" s="28">
        <f t="shared" si="286"/>
        <v>-1.4022203518444467E-2</v>
      </c>
      <c r="G1346" s="28">
        <f t="shared" si="287"/>
        <v>6.4715216273773021E-3</v>
      </c>
      <c r="H1346" s="27">
        <f t="shared" si="281"/>
        <v>1</v>
      </c>
      <c r="I1346" s="27">
        <f t="shared" si="282"/>
        <v>0</v>
      </c>
      <c r="J1346" s="27">
        <f t="shared" si="283"/>
        <v>0</v>
      </c>
      <c r="K1346" s="28">
        <f t="shared" si="288"/>
        <v>0</v>
      </c>
      <c r="L1346" s="28">
        <f t="shared" si="289"/>
        <v>0</v>
      </c>
      <c r="M1346" s="28">
        <f t="shared" si="290"/>
        <v>0</v>
      </c>
      <c r="N1346" s="28">
        <f t="shared" si="291"/>
        <v>0</v>
      </c>
      <c r="O1346" s="28">
        <f t="shared" si="284"/>
        <v>-2.0493725145821769E-2</v>
      </c>
      <c r="P1346" s="28">
        <f t="shared" si="292"/>
        <v>0</v>
      </c>
      <c r="Q1346" s="13">
        <f t="shared" si="293"/>
        <v>0</v>
      </c>
    </row>
    <row r="1347" spans="1:17" x14ac:dyDescent="0.25">
      <c r="A1347" s="9">
        <f t="shared" si="280"/>
        <v>39387</v>
      </c>
      <c r="B1347" s="18">
        <v>39406</v>
      </c>
      <c r="C1347" s="26">
        <v>103.61471557617099</v>
      </c>
      <c r="D1347" s="19">
        <v>54.727855682372997</v>
      </c>
      <c r="E1347" s="11">
        <f t="shared" si="285"/>
        <v>14</v>
      </c>
      <c r="F1347" s="28">
        <f t="shared" si="286"/>
        <v>6.1027510338168877E-3</v>
      </c>
      <c r="G1347" s="28">
        <f t="shared" si="287"/>
        <v>-1.0754271665199913E-3</v>
      </c>
      <c r="H1347" s="27">
        <f t="shared" si="281"/>
        <v>1</v>
      </c>
      <c r="I1347" s="27">
        <f t="shared" si="282"/>
        <v>0</v>
      </c>
      <c r="J1347" s="27">
        <f t="shared" si="283"/>
        <v>0</v>
      </c>
      <c r="K1347" s="28">
        <f t="shared" si="288"/>
        <v>0</v>
      </c>
      <c r="L1347" s="28">
        <f t="shared" si="289"/>
        <v>0</v>
      </c>
      <c r="M1347" s="28">
        <f t="shared" si="290"/>
        <v>0</v>
      </c>
      <c r="N1347" s="28">
        <f t="shared" si="291"/>
        <v>0</v>
      </c>
      <c r="O1347" s="28">
        <f t="shared" si="284"/>
        <v>7.1781782003368794E-3</v>
      </c>
      <c r="P1347" s="28">
        <f t="shared" si="292"/>
        <v>0</v>
      </c>
      <c r="Q1347" s="13">
        <f t="shared" si="293"/>
        <v>0</v>
      </c>
    </row>
    <row r="1348" spans="1:17" x14ac:dyDescent="0.25">
      <c r="A1348" s="9">
        <f t="shared" si="280"/>
        <v>39387</v>
      </c>
      <c r="B1348" s="18">
        <v>39407</v>
      </c>
      <c r="C1348" s="26">
        <v>101.49431610107401</v>
      </c>
      <c r="D1348" s="19">
        <v>55.045940399169901</v>
      </c>
      <c r="E1348" s="11">
        <f t="shared" si="285"/>
        <v>15</v>
      </c>
      <c r="F1348" s="28">
        <f t="shared" si="286"/>
        <v>-2.0676564069729252E-2</v>
      </c>
      <c r="G1348" s="28">
        <f t="shared" si="287"/>
        <v>5.7952921079746037E-3</v>
      </c>
      <c r="H1348" s="27">
        <f t="shared" si="281"/>
        <v>1</v>
      </c>
      <c r="I1348" s="27">
        <f t="shared" si="282"/>
        <v>0</v>
      </c>
      <c r="J1348" s="27">
        <f t="shared" si="283"/>
        <v>0</v>
      </c>
      <c r="K1348" s="28">
        <f t="shared" si="288"/>
        <v>0</v>
      </c>
      <c r="L1348" s="28">
        <f t="shared" si="289"/>
        <v>0</v>
      </c>
      <c r="M1348" s="28">
        <f t="shared" si="290"/>
        <v>0</v>
      </c>
      <c r="N1348" s="28">
        <f t="shared" si="291"/>
        <v>0</v>
      </c>
      <c r="O1348" s="28">
        <f t="shared" si="284"/>
        <v>-2.6471856177703854E-2</v>
      </c>
      <c r="P1348" s="28">
        <f t="shared" si="292"/>
        <v>0</v>
      </c>
      <c r="Q1348" s="13">
        <f t="shared" si="293"/>
        <v>0</v>
      </c>
    </row>
    <row r="1349" spans="1:17" x14ac:dyDescent="0.25">
      <c r="A1349" s="9">
        <f t="shared" si="280"/>
        <v>39387</v>
      </c>
      <c r="B1349" s="18">
        <v>39409</v>
      </c>
      <c r="C1349" s="26">
        <v>103.249420166015</v>
      </c>
      <c r="D1349" s="19">
        <v>55.210899353027301</v>
      </c>
      <c r="E1349" s="11">
        <f t="shared" si="285"/>
        <v>16</v>
      </c>
      <c r="F1349" s="28">
        <f t="shared" si="286"/>
        <v>1.7144818090210553E-2</v>
      </c>
      <c r="G1349" s="28">
        <f t="shared" si="287"/>
        <v>2.9922692743696478E-3</v>
      </c>
      <c r="H1349" s="27">
        <f t="shared" si="281"/>
        <v>0</v>
      </c>
      <c r="I1349" s="27">
        <f t="shared" si="282"/>
        <v>1</v>
      </c>
      <c r="J1349" s="27">
        <f t="shared" si="283"/>
        <v>0</v>
      </c>
      <c r="K1349" s="28">
        <f t="shared" si="288"/>
        <v>1.7144818090210553E-2</v>
      </c>
      <c r="L1349" s="28">
        <f t="shared" si="289"/>
        <v>2.9922692743696478E-3</v>
      </c>
      <c r="M1349" s="28">
        <f t="shared" si="290"/>
        <v>0</v>
      </c>
      <c r="N1349" s="28">
        <f t="shared" si="291"/>
        <v>0</v>
      </c>
      <c r="O1349" s="28">
        <f t="shared" si="284"/>
        <v>0</v>
      </c>
      <c r="P1349" s="28">
        <f t="shared" si="292"/>
        <v>1.4152548815840906E-2</v>
      </c>
      <c r="Q1349" s="13">
        <f t="shared" si="293"/>
        <v>0</v>
      </c>
    </row>
    <row r="1350" spans="1:17" x14ac:dyDescent="0.25">
      <c r="A1350" s="9">
        <f t="shared" si="280"/>
        <v>39387</v>
      </c>
      <c r="B1350" s="18">
        <v>39412</v>
      </c>
      <c r="C1350" s="26">
        <v>100.97132873535099</v>
      </c>
      <c r="D1350" s="19">
        <v>56.300582885742102</v>
      </c>
      <c r="E1350" s="11">
        <f t="shared" si="285"/>
        <v>17</v>
      </c>
      <c r="F1350" s="28">
        <f t="shared" si="286"/>
        <v>-2.2311013365833708E-2</v>
      </c>
      <c r="G1350" s="28">
        <f t="shared" si="287"/>
        <v>1.9544502462834169E-2</v>
      </c>
      <c r="H1350" s="27">
        <f t="shared" si="281"/>
        <v>0</v>
      </c>
      <c r="I1350" s="27">
        <f t="shared" si="282"/>
        <v>1</v>
      </c>
      <c r="J1350" s="27">
        <f t="shared" si="283"/>
        <v>0</v>
      </c>
      <c r="K1350" s="28">
        <f t="shared" si="288"/>
        <v>-2.2311013365833708E-2</v>
      </c>
      <c r="L1350" s="28">
        <f t="shared" si="289"/>
        <v>1.9544502462834169E-2</v>
      </c>
      <c r="M1350" s="28">
        <f t="shared" si="290"/>
        <v>0</v>
      </c>
      <c r="N1350" s="28">
        <f t="shared" si="291"/>
        <v>0</v>
      </c>
      <c r="O1350" s="28">
        <f t="shared" si="284"/>
        <v>0</v>
      </c>
      <c r="P1350" s="28">
        <f t="shared" si="292"/>
        <v>-4.185551582866788E-2</v>
      </c>
      <c r="Q1350" s="13">
        <f t="shared" si="293"/>
        <v>0</v>
      </c>
    </row>
    <row r="1351" spans="1:17" x14ac:dyDescent="0.25">
      <c r="A1351" s="9">
        <f t="shared" si="280"/>
        <v>39387</v>
      </c>
      <c r="B1351" s="18">
        <v>39413</v>
      </c>
      <c r="C1351" s="26">
        <v>102.13184356689401</v>
      </c>
      <c r="D1351" s="19">
        <v>55.764575958251903</v>
      </c>
      <c r="E1351" s="11">
        <f t="shared" si="285"/>
        <v>18</v>
      </c>
      <c r="F1351" s="28">
        <f t="shared" si="286"/>
        <v>1.1427959971898992E-2</v>
      </c>
      <c r="G1351" s="28">
        <f t="shared" si="287"/>
        <v>-9.5660599688696113E-3</v>
      </c>
      <c r="H1351" s="27">
        <f t="shared" si="281"/>
        <v>0</v>
      </c>
      <c r="I1351" s="27">
        <f t="shared" si="282"/>
        <v>1</v>
      </c>
      <c r="J1351" s="27">
        <f t="shared" si="283"/>
        <v>0</v>
      </c>
      <c r="K1351" s="28">
        <f t="shared" si="288"/>
        <v>1.1427959971898992E-2</v>
      </c>
      <c r="L1351" s="28">
        <f t="shared" si="289"/>
        <v>-9.5660599688696113E-3</v>
      </c>
      <c r="M1351" s="28">
        <f t="shared" si="290"/>
        <v>0</v>
      </c>
      <c r="N1351" s="28">
        <f t="shared" si="291"/>
        <v>0</v>
      </c>
      <c r="O1351" s="28">
        <f t="shared" si="284"/>
        <v>0</v>
      </c>
      <c r="P1351" s="28">
        <f t="shared" si="292"/>
        <v>2.0994019940768605E-2</v>
      </c>
      <c r="Q1351" s="13">
        <f t="shared" si="293"/>
        <v>0</v>
      </c>
    </row>
    <row r="1352" spans="1:17" x14ac:dyDescent="0.25">
      <c r="A1352" s="9">
        <f t="shared" si="280"/>
        <v>39387</v>
      </c>
      <c r="B1352" s="18">
        <v>39414</v>
      </c>
      <c r="C1352" s="26">
        <v>105.39849090576099</v>
      </c>
      <c r="D1352" s="19">
        <v>55.3875732421875</v>
      </c>
      <c r="E1352" s="11">
        <f t="shared" si="285"/>
        <v>19</v>
      </c>
      <c r="F1352" s="28">
        <f t="shared" si="286"/>
        <v>3.1483755616689896E-2</v>
      </c>
      <c r="G1352" s="28">
        <f t="shared" si="287"/>
        <v>-6.7835694492741645E-3</v>
      </c>
      <c r="H1352" s="27">
        <f t="shared" si="281"/>
        <v>0</v>
      </c>
      <c r="I1352" s="27">
        <f t="shared" si="282"/>
        <v>1</v>
      </c>
      <c r="J1352" s="27">
        <f t="shared" si="283"/>
        <v>0</v>
      </c>
      <c r="K1352" s="28">
        <f t="shared" si="288"/>
        <v>3.1483755616689896E-2</v>
      </c>
      <c r="L1352" s="28">
        <f t="shared" si="289"/>
        <v>-6.7835694492741645E-3</v>
      </c>
      <c r="M1352" s="28">
        <f t="shared" si="290"/>
        <v>0</v>
      </c>
      <c r="N1352" s="28">
        <f t="shared" si="291"/>
        <v>0</v>
      </c>
      <c r="O1352" s="28">
        <f t="shared" si="284"/>
        <v>0</v>
      </c>
      <c r="P1352" s="28">
        <f t="shared" si="292"/>
        <v>3.8267325065964058E-2</v>
      </c>
      <c r="Q1352" s="13">
        <f t="shared" si="293"/>
        <v>0</v>
      </c>
    </row>
    <row r="1353" spans="1:17" x14ac:dyDescent="0.25">
      <c r="A1353" s="9">
        <f t="shared" si="280"/>
        <v>39387</v>
      </c>
      <c r="B1353" s="18">
        <v>39415</v>
      </c>
      <c r="C1353" s="26">
        <v>105.434242248535</v>
      </c>
      <c r="D1353" s="19">
        <v>55.864681243896399</v>
      </c>
      <c r="E1353" s="11">
        <f t="shared" si="285"/>
        <v>20</v>
      </c>
      <c r="F1353" s="28">
        <f t="shared" si="286"/>
        <v>3.3914414125160594E-4</v>
      </c>
      <c r="G1353" s="28">
        <f t="shared" si="287"/>
        <v>8.5771012703761487E-3</v>
      </c>
      <c r="H1353" s="27">
        <f t="shared" si="281"/>
        <v>0</v>
      </c>
      <c r="I1353" s="27">
        <f t="shared" si="282"/>
        <v>1</v>
      </c>
      <c r="J1353" s="27">
        <f t="shared" si="283"/>
        <v>0</v>
      </c>
      <c r="K1353" s="28">
        <f t="shared" si="288"/>
        <v>3.3914414125160594E-4</v>
      </c>
      <c r="L1353" s="28">
        <f t="shared" si="289"/>
        <v>8.5771012703761487E-3</v>
      </c>
      <c r="M1353" s="28">
        <f t="shared" si="290"/>
        <v>0</v>
      </c>
      <c r="N1353" s="28">
        <f t="shared" si="291"/>
        <v>0</v>
      </c>
      <c r="O1353" s="28">
        <f t="shared" si="284"/>
        <v>0</v>
      </c>
      <c r="P1353" s="28">
        <f t="shared" si="292"/>
        <v>-8.2379571291245433E-3</v>
      </c>
      <c r="Q1353" s="13">
        <f t="shared" si="293"/>
        <v>0</v>
      </c>
    </row>
    <row r="1354" spans="1:17" x14ac:dyDescent="0.25">
      <c r="A1354" s="9">
        <f t="shared" ref="A1354:A1417" si="294">DATE(YEAR(B1354),MONTH(B1354),1)</f>
        <v>39387</v>
      </c>
      <c r="B1354" s="18">
        <v>39416</v>
      </c>
      <c r="C1354" s="26">
        <v>106.49446868896401</v>
      </c>
      <c r="D1354" s="19">
        <v>55.593734741210902</v>
      </c>
      <c r="E1354" s="11">
        <f t="shared" si="285"/>
        <v>21</v>
      </c>
      <c r="F1354" s="28">
        <f t="shared" si="286"/>
        <v>1.0005584244011325E-2</v>
      </c>
      <c r="G1354" s="28">
        <f t="shared" si="287"/>
        <v>-4.8618497580574117E-3</v>
      </c>
      <c r="H1354" s="27">
        <f t="shared" ref="H1354:H1417" si="295">IF(E1354&lt;=$B$4,1,0)</f>
        <v>0</v>
      </c>
      <c r="I1354" s="27">
        <f t="shared" ref="I1354:I1417" si="296">IF(E1354&gt;$B$4,1,0)</f>
        <v>1</v>
      </c>
      <c r="J1354" s="27">
        <f t="shared" ref="J1354:J1417" si="297">IF(E1354&lt;=$B$5,1,0)</f>
        <v>0</v>
      </c>
      <c r="K1354" s="28">
        <f t="shared" si="288"/>
        <v>1.0005584244011325E-2</v>
      </c>
      <c r="L1354" s="28">
        <f t="shared" si="289"/>
        <v>-4.8618497580574117E-3</v>
      </c>
      <c r="M1354" s="28">
        <f t="shared" si="290"/>
        <v>0</v>
      </c>
      <c r="N1354" s="28">
        <f t="shared" si="291"/>
        <v>0</v>
      </c>
      <c r="O1354" s="28">
        <f t="shared" ref="O1354:O1417" si="298">(F1354-G1354)*H1354</f>
        <v>0</v>
      </c>
      <c r="P1354" s="28">
        <f t="shared" si="292"/>
        <v>1.4867434002068736E-2</v>
      </c>
      <c r="Q1354" s="13">
        <f t="shared" si="293"/>
        <v>0</v>
      </c>
    </row>
    <row r="1355" spans="1:17" x14ac:dyDescent="0.25">
      <c r="A1355" s="9">
        <f t="shared" si="294"/>
        <v>39417</v>
      </c>
      <c r="B1355" s="18">
        <v>39419</v>
      </c>
      <c r="C1355" s="26">
        <v>105.79244995117099</v>
      </c>
      <c r="D1355" s="19">
        <v>56.034908294677699</v>
      </c>
      <c r="E1355" s="11">
        <f t="shared" ref="E1355:E1418" si="299">IF(MONTH(B1355)&lt;&gt;MONTH(B1354),1,E1354+1)</f>
        <v>1</v>
      </c>
      <c r="F1355" s="28">
        <f t="shared" ref="F1355:F1418" si="300">LN(C1355/C1354)</f>
        <v>-6.6138912501492505E-3</v>
      </c>
      <c r="G1355" s="28">
        <f t="shared" ref="G1355:G1418" si="301">LN(D1355/D1354)</f>
        <v>7.904348533903675E-3</v>
      </c>
      <c r="H1355" s="27">
        <f t="shared" si="295"/>
        <v>1</v>
      </c>
      <c r="I1355" s="27">
        <f t="shared" si="296"/>
        <v>0</v>
      </c>
      <c r="J1355" s="27">
        <f t="shared" si="297"/>
        <v>1</v>
      </c>
      <c r="K1355" s="28">
        <f t="shared" ref="K1355:K1418" si="302">I1355*F1355</f>
        <v>0</v>
      </c>
      <c r="L1355" s="28">
        <f t="shared" ref="L1355:L1418" si="303">I1355*G1355</f>
        <v>0</v>
      </c>
      <c r="M1355" s="28">
        <f t="shared" ref="M1355:M1418" si="304">F1355*J1355</f>
        <v>-6.6138912501492505E-3</v>
      </c>
      <c r="N1355" s="28">
        <f t="shared" ref="N1355:N1418" si="305">G1355*J1355</f>
        <v>7.904348533903675E-3</v>
      </c>
      <c r="O1355" s="28">
        <f t="shared" si="298"/>
        <v>-1.4518239784052926E-2</v>
      </c>
      <c r="P1355" s="28">
        <f t="shared" ref="P1355:P1418" si="306">(F1355-G1355)*I1355</f>
        <v>0</v>
      </c>
      <c r="Q1355" s="13">
        <f t="shared" ref="Q1355:Q1418" si="307">(F1355-G1355)*J1355</f>
        <v>-1.4518239784052926E-2</v>
      </c>
    </row>
    <row r="1356" spans="1:17" x14ac:dyDescent="0.25">
      <c r="A1356" s="9">
        <f t="shared" si="294"/>
        <v>39417</v>
      </c>
      <c r="B1356" s="18">
        <v>39420</v>
      </c>
      <c r="C1356" s="26">
        <v>104.846870422363</v>
      </c>
      <c r="D1356" s="19">
        <v>56.029041290283203</v>
      </c>
      <c r="E1356" s="11">
        <f t="shared" si="299"/>
        <v>2</v>
      </c>
      <c r="F1356" s="28">
        <f t="shared" si="300"/>
        <v>-8.9782465967643225E-3</v>
      </c>
      <c r="G1356" s="28">
        <f t="shared" si="301"/>
        <v>-1.0470814961604332E-4</v>
      </c>
      <c r="H1356" s="27">
        <f t="shared" si="295"/>
        <v>1</v>
      </c>
      <c r="I1356" s="27">
        <f t="shared" si="296"/>
        <v>0</v>
      </c>
      <c r="J1356" s="27">
        <f t="shared" si="297"/>
        <v>1</v>
      </c>
      <c r="K1356" s="28">
        <f t="shared" si="302"/>
        <v>0</v>
      </c>
      <c r="L1356" s="28">
        <f t="shared" si="303"/>
        <v>0</v>
      </c>
      <c r="M1356" s="28">
        <f t="shared" si="304"/>
        <v>-8.9782465967643225E-3</v>
      </c>
      <c r="N1356" s="28">
        <f t="shared" si="305"/>
        <v>-1.0470814961604332E-4</v>
      </c>
      <c r="O1356" s="28">
        <f t="shared" si="298"/>
        <v>-8.8735384471482787E-3</v>
      </c>
      <c r="P1356" s="28">
        <f t="shared" si="306"/>
        <v>0</v>
      </c>
      <c r="Q1356" s="13">
        <f t="shared" si="307"/>
        <v>-8.8735384471482787E-3</v>
      </c>
    </row>
    <row r="1357" spans="1:17" x14ac:dyDescent="0.25">
      <c r="A1357" s="9">
        <f t="shared" si="294"/>
        <v>39417</v>
      </c>
      <c r="B1357" s="18">
        <v>39421</v>
      </c>
      <c r="C1357" s="26">
        <v>106.601936340332</v>
      </c>
      <c r="D1357" s="19">
        <v>55.360744476318303</v>
      </c>
      <c r="E1357" s="11">
        <f t="shared" si="299"/>
        <v>3</v>
      </c>
      <c r="F1357" s="28">
        <f t="shared" si="300"/>
        <v>1.6600767349265643E-2</v>
      </c>
      <c r="G1357" s="28">
        <f t="shared" si="301"/>
        <v>-1.199939165148683E-2</v>
      </c>
      <c r="H1357" s="27">
        <f t="shared" si="295"/>
        <v>1</v>
      </c>
      <c r="I1357" s="27">
        <f t="shared" si="296"/>
        <v>0</v>
      </c>
      <c r="J1357" s="27">
        <f t="shared" si="297"/>
        <v>1</v>
      </c>
      <c r="K1357" s="28">
        <f t="shared" si="302"/>
        <v>0</v>
      </c>
      <c r="L1357" s="28">
        <f t="shared" si="303"/>
        <v>0</v>
      </c>
      <c r="M1357" s="28">
        <f t="shared" si="304"/>
        <v>1.6600767349265643E-2</v>
      </c>
      <c r="N1357" s="28">
        <f t="shared" si="305"/>
        <v>-1.199939165148683E-2</v>
      </c>
      <c r="O1357" s="28">
        <f t="shared" si="298"/>
        <v>2.8600159000752474E-2</v>
      </c>
      <c r="P1357" s="28">
        <f t="shared" si="306"/>
        <v>0</v>
      </c>
      <c r="Q1357" s="13">
        <f t="shared" si="307"/>
        <v>2.8600159000752474E-2</v>
      </c>
    </row>
    <row r="1358" spans="1:17" x14ac:dyDescent="0.25">
      <c r="A1358" s="9">
        <f t="shared" si="294"/>
        <v>39417</v>
      </c>
      <c r="B1358" s="18">
        <v>39422</v>
      </c>
      <c r="C1358" s="26">
        <v>108.12776184082</v>
      </c>
      <c r="D1358" s="19">
        <v>54.8757934570312</v>
      </c>
      <c r="E1358" s="11">
        <f t="shared" si="299"/>
        <v>4</v>
      </c>
      <c r="F1358" s="28">
        <f t="shared" si="300"/>
        <v>1.4211831852088096E-2</v>
      </c>
      <c r="G1358" s="28">
        <f t="shared" si="301"/>
        <v>-8.7984284849219919E-3</v>
      </c>
      <c r="H1358" s="27">
        <f t="shared" si="295"/>
        <v>1</v>
      </c>
      <c r="I1358" s="27">
        <f t="shared" si="296"/>
        <v>0</v>
      </c>
      <c r="J1358" s="27">
        <f t="shared" si="297"/>
        <v>1</v>
      </c>
      <c r="K1358" s="28">
        <f t="shared" si="302"/>
        <v>0</v>
      </c>
      <c r="L1358" s="28">
        <f t="shared" si="303"/>
        <v>0</v>
      </c>
      <c r="M1358" s="28">
        <f t="shared" si="304"/>
        <v>1.4211831852088096E-2</v>
      </c>
      <c r="N1358" s="28">
        <f t="shared" si="305"/>
        <v>-8.7984284849219919E-3</v>
      </c>
      <c r="O1358" s="28">
        <f t="shared" si="298"/>
        <v>2.3010260337010088E-2</v>
      </c>
      <c r="P1358" s="28">
        <f t="shared" si="306"/>
        <v>0</v>
      </c>
      <c r="Q1358" s="13">
        <f t="shared" si="307"/>
        <v>2.3010260337010088E-2</v>
      </c>
    </row>
    <row r="1359" spans="1:17" x14ac:dyDescent="0.25">
      <c r="A1359" s="9">
        <f t="shared" si="294"/>
        <v>39417</v>
      </c>
      <c r="B1359" s="18">
        <v>39423</v>
      </c>
      <c r="C1359" s="26">
        <v>108.10629272460901</v>
      </c>
      <c r="D1359" s="19">
        <v>54.260711669921797</v>
      </c>
      <c r="E1359" s="11">
        <f t="shared" si="299"/>
        <v>5</v>
      </c>
      <c r="F1359" s="28">
        <f t="shared" si="300"/>
        <v>-1.9857294286676824E-4</v>
      </c>
      <c r="G1359" s="28">
        <f t="shared" si="301"/>
        <v>-1.1271907577780177E-2</v>
      </c>
      <c r="H1359" s="27">
        <f t="shared" si="295"/>
        <v>1</v>
      </c>
      <c r="I1359" s="27">
        <f t="shared" si="296"/>
        <v>0</v>
      </c>
      <c r="J1359" s="27">
        <f t="shared" si="297"/>
        <v>1</v>
      </c>
      <c r="K1359" s="28">
        <f t="shared" si="302"/>
        <v>0</v>
      </c>
      <c r="L1359" s="28">
        <f t="shared" si="303"/>
        <v>0</v>
      </c>
      <c r="M1359" s="28">
        <f t="shared" si="304"/>
        <v>-1.9857294286676824E-4</v>
      </c>
      <c r="N1359" s="28">
        <f t="shared" si="305"/>
        <v>-1.1271907577780177E-2</v>
      </c>
      <c r="O1359" s="28">
        <f t="shared" si="298"/>
        <v>1.1073334634913409E-2</v>
      </c>
      <c r="P1359" s="28">
        <f t="shared" si="306"/>
        <v>0</v>
      </c>
      <c r="Q1359" s="13">
        <f t="shared" si="307"/>
        <v>1.1073334634913409E-2</v>
      </c>
    </row>
    <row r="1360" spans="1:17" x14ac:dyDescent="0.25">
      <c r="A1360" s="9">
        <f t="shared" si="294"/>
        <v>39417</v>
      </c>
      <c r="B1360" s="18">
        <v>39426</v>
      </c>
      <c r="C1360" s="26">
        <v>108.944442749023</v>
      </c>
      <c r="D1360" s="19">
        <v>53.9354438781738</v>
      </c>
      <c r="E1360" s="11">
        <f t="shared" si="299"/>
        <v>6</v>
      </c>
      <c r="F1360" s="28">
        <f t="shared" si="300"/>
        <v>7.7231177184800435E-3</v>
      </c>
      <c r="G1360" s="28">
        <f t="shared" si="301"/>
        <v>-6.0125754006269249E-3</v>
      </c>
      <c r="H1360" s="27">
        <f t="shared" si="295"/>
        <v>1</v>
      </c>
      <c r="I1360" s="27">
        <f t="shared" si="296"/>
        <v>0</v>
      </c>
      <c r="J1360" s="27">
        <f t="shared" si="297"/>
        <v>0</v>
      </c>
      <c r="K1360" s="28">
        <f t="shared" si="302"/>
        <v>0</v>
      </c>
      <c r="L1360" s="28">
        <f t="shared" si="303"/>
        <v>0</v>
      </c>
      <c r="M1360" s="28">
        <f t="shared" si="304"/>
        <v>0</v>
      </c>
      <c r="N1360" s="28">
        <f t="shared" si="305"/>
        <v>0</v>
      </c>
      <c r="O1360" s="28">
        <f t="shared" si="298"/>
        <v>1.3735693119106968E-2</v>
      </c>
      <c r="P1360" s="28">
        <f t="shared" si="306"/>
        <v>0</v>
      </c>
      <c r="Q1360" s="13">
        <f t="shared" si="307"/>
        <v>0</v>
      </c>
    </row>
    <row r="1361" spans="1:17" x14ac:dyDescent="0.25">
      <c r="A1361" s="9">
        <f t="shared" si="294"/>
        <v>39417</v>
      </c>
      <c r="B1361" s="18">
        <v>39427</v>
      </c>
      <c r="C1361" s="26">
        <v>105.957221984863</v>
      </c>
      <c r="D1361" s="19">
        <v>54.994075775146399</v>
      </c>
      <c r="E1361" s="11">
        <f t="shared" si="299"/>
        <v>7</v>
      </c>
      <c r="F1361" s="28">
        <f t="shared" si="300"/>
        <v>-2.7802606261141775E-2</v>
      </c>
      <c r="G1361" s="28">
        <f t="shared" si="301"/>
        <v>1.9437618585796824E-2</v>
      </c>
      <c r="H1361" s="27">
        <f t="shared" si="295"/>
        <v>1</v>
      </c>
      <c r="I1361" s="27">
        <f t="shared" si="296"/>
        <v>0</v>
      </c>
      <c r="J1361" s="27">
        <f t="shared" si="297"/>
        <v>0</v>
      </c>
      <c r="K1361" s="28">
        <f t="shared" si="302"/>
        <v>0</v>
      </c>
      <c r="L1361" s="28">
        <f t="shared" si="303"/>
        <v>0</v>
      </c>
      <c r="M1361" s="28">
        <f t="shared" si="304"/>
        <v>0</v>
      </c>
      <c r="N1361" s="28">
        <f t="shared" si="305"/>
        <v>0</v>
      </c>
      <c r="O1361" s="28">
        <f t="shared" si="298"/>
        <v>-4.72402248469386E-2</v>
      </c>
      <c r="P1361" s="28">
        <f t="shared" si="306"/>
        <v>0</v>
      </c>
      <c r="Q1361" s="13">
        <f t="shared" si="307"/>
        <v>0</v>
      </c>
    </row>
    <row r="1362" spans="1:17" x14ac:dyDescent="0.25">
      <c r="A1362" s="9">
        <f t="shared" si="294"/>
        <v>39417</v>
      </c>
      <c r="B1362" s="18">
        <v>39428</v>
      </c>
      <c r="C1362" s="26">
        <v>107.003120422363</v>
      </c>
      <c r="D1362" s="19">
        <v>54.426319122314403</v>
      </c>
      <c r="E1362" s="11">
        <f t="shared" si="299"/>
        <v>8</v>
      </c>
      <c r="F1362" s="28">
        <f t="shared" si="300"/>
        <v>9.8225503857190602E-3</v>
      </c>
      <c r="G1362" s="28">
        <f t="shared" si="301"/>
        <v>-1.0377621991514652E-2</v>
      </c>
      <c r="H1362" s="27">
        <f t="shared" si="295"/>
        <v>1</v>
      </c>
      <c r="I1362" s="27">
        <f t="shared" si="296"/>
        <v>0</v>
      </c>
      <c r="J1362" s="27">
        <f t="shared" si="297"/>
        <v>0</v>
      </c>
      <c r="K1362" s="28">
        <f t="shared" si="302"/>
        <v>0</v>
      </c>
      <c r="L1362" s="28">
        <f t="shared" si="303"/>
        <v>0</v>
      </c>
      <c r="M1362" s="28">
        <f t="shared" si="304"/>
        <v>0</v>
      </c>
      <c r="N1362" s="28">
        <f t="shared" si="305"/>
        <v>0</v>
      </c>
      <c r="O1362" s="28">
        <f t="shared" si="298"/>
        <v>2.0200172377233712E-2</v>
      </c>
      <c r="P1362" s="28">
        <f t="shared" si="306"/>
        <v>0</v>
      </c>
      <c r="Q1362" s="13">
        <f t="shared" si="307"/>
        <v>0</v>
      </c>
    </row>
    <row r="1363" spans="1:17" x14ac:dyDescent="0.25">
      <c r="A1363" s="9">
        <f t="shared" si="294"/>
        <v>39417</v>
      </c>
      <c r="B1363" s="18">
        <v>39429</v>
      </c>
      <c r="C1363" s="26">
        <v>106.781051635742</v>
      </c>
      <c r="D1363" s="19">
        <v>53.834926605224602</v>
      </c>
      <c r="E1363" s="11">
        <f t="shared" si="299"/>
        <v>9</v>
      </c>
      <c r="F1363" s="28">
        <f t="shared" si="300"/>
        <v>-2.0775052180373203E-3</v>
      </c>
      <c r="G1363" s="28">
        <f t="shared" si="301"/>
        <v>-1.0925394321800392E-2</v>
      </c>
      <c r="H1363" s="27">
        <f t="shared" si="295"/>
        <v>1</v>
      </c>
      <c r="I1363" s="27">
        <f t="shared" si="296"/>
        <v>0</v>
      </c>
      <c r="J1363" s="27">
        <f t="shared" si="297"/>
        <v>0</v>
      </c>
      <c r="K1363" s="28">
        <f t="shared" si="302"/>
        <v>0</v>
      </c>
      <c r="L1363" s="28">
        <f t="shared" si="303"/>
        <v>0</v>
      </c>
      <c r="M1363" s="28">
        <f t="shared" si="304"/>
        <v>0</v>
      </c>
      <c r="N1363" s="28">
        <f t="shared" si="305"/>
        <v>0</v>
      </c>
      <c r="O1363" s="28">
        <f t="shared" si="298"/>
        <v>8.8478891037630722E-3</v>
      </c>
      <c r="P1363" s="28">
        <f t="shared" si="306"/>
        <v>0</v>
      </c>
      <c r="Q1363" s="13">
        <f t="shared" si="307"/>
        <v>0</v>
      </c>
    </row>
    <row r="1364" spans="1:17" x14ac:dyDescent="0.25">
      <c r="A1364" s="9">
        <f t="shared" si="294"/>
        <v>39417</v>
      </c>
      <c r="B1364" s="18">
        <v>39430</v>
      </c>
      <c r="C1364" s="26">
        <v>105.42713928222599</v>
      </c>
      <c r="D1364" s="19">
        <v>53.586570739746001</v>
      </c>
      <c r="E1364" s="11">
        <f t="shared" si="299"/>
        <v>10</v>
      </c>
      <c r="F1364" s="28">
        <f t="shared" si="300"/>
        <v>-1.2760400235495978E-2</v>
      </c>
      <c r="G1364" s="28">
        <f t="shared" si="301"/>
        <v>-4.6239591538908709E-3</v>
      </c>
      <c r="H1364" s="27">
        <f t="shared" si="295"/>
        <v>1</v>
      </c>
      <c r="I1364" s="27">
        <f t="shared" si="296"/>
        <v>0</v>
      </c>
      <c r="J1364" s="27">
        <f t="shared" si="297"/>
        <v>0</v>
      </c>
      <c r="K1364" s="28">
        <f t="shared" si="302"/>
        <v>0</v>
      </c>
      <c r="L1364" s="28">
        <f t="shared" si="303"/>
        <v>0</v>
      </c>
      <c r="M1364" s="28">
        <f t="shared" si="304"/>
        <v>0</v>
      </c>
      <c r="N1364" s="28">
        <f t="shared" si="305"/>
        <v>0</v>
      </c>
      <c r="O1364" s="28">
        <f t="shared" si="298"/>
        <v>-8.1364410816051076E-3</v>
      </c>
      <c r="P1364" s="28">
        <f t="shared" si="306"/>
        <v>0</v>
      </c>
      <c r="Q1364" s="13">
        <f t="shared" si="307"/>
        <v>0</v>
      </c>
    </row>
    <row r="1365" spans="1:17" x14ac:dyDescent="0.25">
      <c r="A1365" s="9">
        <f t="shared" si="294"/>
        <v>39417</v>
      </c>
      <c r="B1365" s="18">
        <v>39433</v>
      </c>
      <c r="C1365" s="26">
        <v>103.92274475097599</v>
      </c>
      <c r="D1365" s="19">
        <v>54.065555572509702</v>
      </c>
      <c r="E1365" s="11">
        <f t="shared" si="299"/>
        <v>11</v>
      </c>
      <c r="F1365" s="28">
        <f t="shared" si="300"/>
        <v>-1.4372307242070356E-2</v>
      </c>
      <c r="G1365" s="28">
        <f t="shared" si="301"/>
        <v>8.8988115706124665E-3</v>
      </c>
      <c r="H1365" s="27">
        <f t="shared" si="295"/>
        <v>1</v>
      </c>
      <c r="I1365" s="27">
        <f t="shared" si="296"/>
        <v>0</v>
      </c>
      <c r="J1365" s="27">
        <f t="shared" si="297"/>
        <v>0</v>
      </c>
      <c r="K1365" s="28">
        <f t="shared" si="302"/>
        <v>0</v>
      </c>
      <c r="L1365" s="28">
        <f t="shared" si="303"/>
        <v>0</v>
      </c>
      <c r="M1365" s="28">
        <f t="shared" si="304"/>
        <v>0</v>
      </c>
      <c r="N1365" s="28">
        <f t="shared" si="305"/>
        <v>0</v>
      </c>
      <c r="O1365" s="28">
        <f t="shared" si="298"/>
        <v>-2.3271118812682824E-2</v>
      </c>
      <c r="P1365" s="28">
        <f t="shared" si="306"/>
        <v>0</v>
      </c>
      <c r="Q1365" s="13">
        <f t="shared" si="307"/>
        <v>0</v>
      </c>
    </row>
    <row r="1366" spans="1:17" x14ac:dyDescent="0.25">
      <c r="A1366" s="9">
        <f t="shared" si="294"/>
        <v>39417</v>
      </c>
      <c r="B1366" s="18">
        <v>39434</v>
      </c>
      <c r="C1366" s="26">
        <v>104.503005981445</v>
      </c>
      <c r="D1366" s="19">
        <v>54.414501190185497</v>
      </c>
      <c r="E1366" s="11">
        <f t="shared" si="299"/>
        <v>12</v>
      </c>
      <c r="F1366" s="28">
        <f t="shared" si="300"/>
        <v>5.5680521969316363E-3</v>
      </c>
      <c r="G1366" s="28">
        <f t="shared" si="301"/>
        <v>6.4333819803112837E-3</v>
      </c>
      <c r="H1366" s="27">
        <f t="shared" si="295"/>
        <v>1</v>
      </c>
      <c r="I1366" s="27">
        <f t="shared" si="296"/>
        <v>0</v>
      </c>
      <c r="J1366" s="27">
        <f t="shared" si="297"/>
        <v>0</v>
      </c>
      <c r="K1366" s="28">
        <f t="shared" si="302"/>
        <v>0</v>
      </c>
      <c r="L1366" s="28">
        <f t="shared" si="303"/>
        <v>0</v>
      </c>
      <c r="M1366" s="28">
        <f t="shared" si="304"/>
        <v>0</v>
      </c>
      <c r="N1366" s="28">
        <f t="shared" si="305"/>
        <v>0</v>
      </c>
      <c r="O1366" s="28">
        <f t="shared" si="298"/>
        <v>-8.6532978337964736E-4</v>
      </c>
      <c r="P1366" s="28">
        <f t="shared" si="306"/>
        <v>0</v>
      </c>
      <c r="Q1366" s="13">
        <f t="shared" si="307"/>
        <v>0</v>
      </c>
    </row>
    <row r="1367" spans="1:17" x14ac:dyDescent="0.25">
      <c r="A1367" s="9">
        <f t="shared" si="294"/>
        <v>39417</v>
      </c>
      <c r="B1367" s="18">
        <v>39435</v>
      </c>
      <c r="C1367" s="26">
        <v>104.503005981445</v>
      </c>
      <c r="D1367" s="19">
        <v>55.136024475097599</v>
      </c>
      <c r="E1367" s="11">
        <f t="shared" si="299"/>
        <v>13</v>
      </c>
      <c r="F1367" s="28">
        <f t="shared" si="300"/>
        <v>0</v>
      </c>
      <c r="G1367" s="28">
        <f t="shared" si="301"/>
        <v>1.317261991399004E-2</v>
      </c>
      <c r="H1367" s="27">
        <f t="shared" si="295"/>
        <v>1</v>
      </c>
      <c r="I1367" s="27">
        <f t="shared" si="296"/>
        <v>0</v>
      </c>
      <c r="J1367" s="27">
        <f t="shared" si="297"/>
        <v>0</v>
      </c>
      <c r="K1367" s="28">
        <f t="shared" si="302"/>
        <v>0</v>
      </c>
      <c r="L1367" s="28">
        <f t="shared" si="303"/>
        <v>0</v>
      </c>
      <c r="M1367" s="28">
        <f t="shared" si="304"/>
        <v>0</v>
      </c>
      <c r="N1367" s="28">
        <f t="shared" si="305"/>
        <v>0</v>
      </c>
      <c r="O1367" s="28">
        <f t="shared" si="298"/>
        <v>-1.317261991399004E-2</v>
      </c>
      <c r="P1367" s="28">
        <f t="shared" si="306"/>
        <v>0</v>
      </c>
      <c r="Q1367" s="13">
        <f t="shared" si="307"/>
        <v>0</v>
      </c>
    </row>
    <row r="1368" spans="1:17" x14ac:dyDescent="0.25">
      <c r="A1368" s="9">
        <f t="shared" si="294"/>
        <v>39417</v>
      </c>
      <c r="B1368" s="18">
        <v>39436</v>
      </c>
      <c r="C1368" s="26">
        <v>105.16209411621</v>
      </c>
      <c r="D1368" s="19">
        <v>55.017749786376903</v>
      </c>
      <c r="E1368" s="11">
        <f t="shared" si="299"/>
        <v>14</v>
      </c>
      <c r="F1368" s="28">
        <f t="shared" si="300"/>
        <v>6.2870769189192792E-3</v>
      </c>
      <c r="G1368" s="28">
        <f t="shared" si="301"/>
        <v>-2.1474476923909929E-3</v>
      </c>
      <c r="H1368" s="27">
        <f t="shared" si="295"/>
        <v>1</v>
      </c>
      <c r="I1368" s="27">
        <f t="shared" si="296"/>
        <v>0</v>
      </c>
      <c r="J1368" s="27">
        <f t="shared" si="297"/>
        <v>0</v>
      </c>
      <c r="K1368" s="28">
        <f t="shared" si="302"/>
        <v>0</v>
      </c>
      <c r="L1368" s="28">
        <f t="shared" si="303"/>
        <v>0</v>
      </c>
      <c r="M1368" s="28">
        <f t="shared" si="304"/>
        <v>0</v>
      </c>
      <c r="N1368" s="28">
        <f t="shared" si="305"/>
        <v>0</v>
      </c>
      <c r="O1368" s="28">
        <f t="shared" si="298"/>
        <v>8.434524611310272E-3</v>
      </c>
      <c r="P1368" s="28">
        <f t="shared" si="306"/>
        <v>0</v>
      </c>
      <c r="Q1368" s="13">
        <f t="shared" si="307"/>
        <v>0</v>
      </c>
    </row>
    <row r="1369" spans="1:17" x14ac:dyDescent="0.25">
      <c r="A1369" s="9">
        <f t="shared" si="294"/>
        <v>39417</v>
      </c>
      <c r="B1369" s="18">
        <v>39437</v>
      </c>
      <c r="C1369" s="26">
        <v>106.678016662597</v>
      </c>
      <c r="D1369" s="19">
        <v>54.213432312011697</v>
      </c>
      <c r="E1369" s="11">
        <f t="shared" si="299"/>
        <v>15</v>
      </c>
      <c r="F1369" s="28">
        <f t="shared" si="300"/>
        <v>1.4312194394021009E-2</v>
      </c>
      <c r="G1369" s="28">
        <f t="shared" si="301"/>
        <v>-1.4727150181090892E-2</v>
      </c>
      <c r="H1369" s="27">
        <f t="shared" si="295"/>
        <v>1</v>
      </c>
      <c r="I1369" s="27">
        <f t="shared" si="296"/>
        <v>0</v>
      </c>
      <c r="J1369" s="27">
        <f t="shared" si="297"/>
        <v>0</v>
      </c>
      <c r="K1369" s="28">
        <f t="shared" si="302"/>
        <v>0</v>
      </c>
      <c r="L1369" s="28">
        <f t="shared" si="303"/>
        <v>0</v>
      </c>
      <c r="M1369" s="28">
        <f t="shared" si="304"/>
        <v>0</v>
      </c>
      <c r="N1369" s="28">
        <f t="shared" si="305"/>
        <v>0</v>
      </c>
      <c r="O1369" s="28">
        <f t="shared" si="298"/>
        <v>2.9039344575111901E-2</v>
      </c>
      <c r="P1369" s="28">
        <f t="shared" si="306"/>
        <v>0</v>
      </c>
      <c r="Q1369" s="13">
        <f t="shared" si="307"/>
        <v>0</v>
      </c>
    </row>
    <row r="1370" spans="1:17" x14ac:dyDescent="0.25">
      <c r="A1370" s="9">
        <f t="shared" si="294"/>
        <v>39417</v>
      </c>
      <c r="B1370" s="18">
        <v>39440</v>
      </c>
      <c r="C1370" s="26">
        <v>107.47018432617099</v>
      </c>
      <c r="D1370" s="19">
        <v>53.9591255187988</v>
      </c>
      <c r="E1370" s="11">
        <f t="shared" si="299"/>
        <v>16</v>
      </c>
      <c r="F1370" s="28">
        <f t="shared" si="300"/>
        <v>7.3983463155207077E-3</v>
      </c>
      <c r="G1370" s="28">
        <f t="shared" si="301"/>
        <v>-4.7018812686622554E-3</v>
      </c>
      <c r="H1370" s="27">
        <f t="shared" si="295"/>
        <v>0</v>
      </c>
      <c r="I1370" s="27">
        <f t="shared" si="296"/>
        <v>1</v>
      </c>
      <c r="J1370" s="27">
        <f t="shared" si="297"/>
        <v>0</v>
      </c>
      <c r="K1370" s="28">
        <f t="shared" si="302"/>
        <v>7.3983463155207077E-3</v>
      </c>
      <c r="L1370" s="28">
        <f t="shared" si="303"/>
        <v>-4.7018812686622554E-3</v>
      </c>
      <c r="M1370" s="28">
        <f t="shared" si="304"/>
        <v>0</v>
      </c>
      <c r="N1370" s="28">
        <f t="shared" si="305"/>
        <v>0</v>
      </c>
      <c r="O1370" s="28">
        <f t="shared" si="298"/>
        <v>0</v>
      </c>
      <c r="P1370" s="28">
        <f t="shared" si="306"/>
        <v>1.2100227584182964E-2</v>
      </c>
      <c r="Q1370" s="13">
        <f t="shared" si="307"/>
        <v>0</v>
      </c>
    </row>
    <row r="1371" spans="1:17" x14ac:dyDescent="0.25">
      <c r="A1371" s="9">
        <f t="shared" si="294"/>
        <v>39417</v>
      </c>
      <c r="B1371" s="18">
        <v>39442</v>
      </c>
      <c r="C1371" s="26">
        <v>107.700675964355</v>
      </c>
      <c r="D1371" s="19">
        <v>53.486019134521399</v>
      </c>
      <c r="E1371" s="11">
        <f t="shared" si="299"/>
        <v>17</v>
      </c>
      <c r="F1371" s="28">
        <f t="shared" si="300"/>
        <v>2.142406513912014E-3</v>
      </c>
      <c r="G1371" s="28">
        <f t="shared" si="301"/>
        <v>-8.8065299450415281E-3</v>
      </c>
      <c r="H1371" s="27">
        <f t="shared" si="295"/>
        <v>0</v>
      </c>
      <c r="I1371" s="27">
        <f t="shared" si="296"/>
        <v>1</v>
      </c>
      <c r="J1371" s="27">
        <f t="shared" si="297"/>
        <v>0</v>
      </c>
      <c r="K1371" s="28">
        <f t="shared" si="302"/>
        <v>2.142406513912014E-3</v>
      </c>
      <c r="L1371" s="28">
        <f t="shared" si="303"/>
        <v>-8.8065299450415281E-3</v>
      </c>
      <c r="M1371" s="28">
        <f t="shared" si="304"/>
        <v>0</v>
      </c>
      <c r="N1371" s="28">
        <f t="shared" si="305"/>
        <v>0</v>
      </c>
      <c r="O1371" s="28">
        <f t="shared" si="298"/>
        <v>0</v>
      </c>
      <c r="P1371" s="28">
        <f t="shared" si="306"/>
        <v>1.0948936458953541E-2</v>
      </c>
      <c r="Q1371" s="13">
        <f t="shared" si="307"/>
        <v>0</v>
      </c>
    </row>
    <row r="1372" spans="1:17" x14ac:dyDescent="0.25">
      <c r="A1372" s="9">
        <f t="shared" si="294"/>
        <v>39417</v>
      </c>
      <c r="B1372" s="18">
        <v>39443</v>
      </c>
      <c r="C1372" s="26">
        <v>106.34673309326099</v>
      </c>
      <c r="D1372" s="19">
        <v>54.069061279296797</v>
      </c>
      <c r="E1372" s="11">
        <f t="shared" si="299"/>
        <v>18</v>
      </c>
      <c r="F1372" s="28">
        <f t="shared" si="300"/>
        <v>-1.2651037777842631E-2</v>
      </c>
      <c r="G1372" s="28">
        <f t="shared" si="301"/>
        <v>1.084184686939821E-2</v>
      </c>
      <c r="H1372" s="27">
        <f t="shared" si="295"/>
        <v>0</v>
      </c>
      <c r="I1372" s="27">
        <f t="shared" si="296"/>
        <v>1</v>
      </c>
      <c r="J1372" s="27">
        <f t="shared" si="297"/>
        <v>0</v>
      </c>
      <c r="K1372" s="28">
        <f t="shared" si="302"/>
        <v>-1.2651037777842631E-2</v>
      </c>
      <c r="L1372" s="28">
        <f t="shared" si="303"/>
        <v>1.084184686939821E-2</v>
      </c>
      <c r="M1372" s="28">
        <f t="shared" si="304"/>
        <v>0</v>
      </c>
      <c r="N1372" s="28">
        <f t="shared" si="305"/>
        <v>0</v>
      </c>
      <c r="O1372" s="28">
        <f t="shared" si="298"/>
        <v>0</v>
      </c>
      <c r="P1372" s="28">
        <f t="shared" si="306"/>
        <v>-2.3492884647240843E-2</v>
      </c>
      <c r="Q1372" s="13">
        <f t="shared" si="307"/>
        <v>0</v>
      </c>
    </row>
    <row r="1373" spans="1:17" x14ac:dyDescent="0.25">
      <c r="A1373" s="9">
        <f t="shared" si="294"/>
        <v>39417</v>
      </c>
      <c r="B1373" s="18">
        <v>39444</v>
      </c>
      <c r="C1373" s="26">
        <v>106.080268859863</v>
      </c>
      <c r="D1373" s="19">
        <v>54.9122505187988</v>
      </c>
      <c r="E1373" s="11">
        <f t="shared" si="299"/>
        <v>19</v>
      </c>
      <c r="F1373" s="28">
        <f t="shared" si="300"/>
        <v>-2.508761793048694E-3</v>
      </c>
      <c r="G1373" s="28">
        <f t="shared" si="301"/>
        <v>1.5474324010085919E-2</v>
      </c>
      <c r="H1373" s="27">
        <f t="shared" si="295"/>
        <v>0</v>
      </c>
      <c r="I1373" s="27">
        <f t="shared" si="296"/>
        <v>1</v>
      </c>
      <c r="J1373" s="27">
        <f t="shared" si="297"/>
        <v>0</v>
      </c>
      <c r="K1373" s="28">
        <f t="shared" si="302"/>
        <v>-2.508761793048694E-3</v>
      </c>
      <c r="L1373" s="28">
        <f t="shared" si="303"/>
        <v>1.5474324010085919E-2</v>
      </c>
      <c r="M1373" s="28">
        <f t="shared" si="304"/>
        <v>0</v>
      </c>
      <c r="N1373" s="28">
        <f t="shared" si="305"/>
        <v>0</v>
      </c>
      <c r="O1373" s="28">
        <f t="shared" si="298"/>
        <v>0</v>
      </c>
      <c r="P1373" s="28">
        <f t="shared" si="306"/>
        <v>-1.7983085803134614E-2</v>
      </c>
      <c r="Q1373" s="13">
        <f t="shared" si="307"/>
        <v>0</v>
      </c>
    </row>
    <row r="1374" spans="1:17" x14ac:dyDescent="0.25">
      <c r="A1374" s="9">
        <f t="shared" si="294"/>
        <v>39417</v>
      </c>
      <c r="B1374" s="18">
        <v>39447</v>
      </c>
      <c r="C1374" s="26">
        <v>105.29531097412099</v>
      </c>
      <c r="D1374" s="19">
        <v>55.244773864746001</v>
      </c>
      <c r="E1374" s="11">
        <f t="shared" si="299"/>
        <v>20</v>
      </c>
      <c r="F1374" s="28">
        <f t="shared" si="300"/>
        <v>-7.4271729471731118E-3</v>
      </c>
      <c r="G1374" s="28">
        <f t="shared" si="301"/>
        <v>6.0372791987110498E-3</v>
      </c>
      <c r="H1374" s="27">
        <f t="shared" si="295"/>
        <v>0</v>
      </c>
      <c r="I1374" s="27">
        <f t="shared" si="296"/>
        <v>1</v>
      </c>
      <c r="J1374" s="27">
        <f t="shared" si="297"/>
        <v>0</v>
      </c>
      <c r="K1374" s="28">
        <f t="shared" si="302"/>
        <v>-7.4271729471731118E-3</v>
      </c>
      <c r="L1374" s="28">
        <f t="shared" si="303"/>
        <v>6.0372791987110498E-3</v>
      </c>
      <c r="M1374" s="28">
        <f t="shared" si="304"/>
        <v>0</v>
      </c>
      <c r="N1374" s="28">
        <f t="shared" si="305"/>
        <v>0</v>
      </c>
      <c r="O1374" s="28">
        <f t="shared" si="298"/>
        <v>0</v>
      </c>
      <c r="P1374" s="28">
        <f t="shared" si="306"/>
        <v>-1.3464452145884161E-2</v>
      </c>
      <c r="Q1374" s="13">
        <f t="shared" si="307"/>
        <v>0</v>
      </c>
    </row>
    <row r="1375" spans="1:17" x14ac:dyDescent="0.25">
      <c r="A1375" s="9">
        <f t="shared" si="294"/>
        <v>39448</v>
      </c>
      <c r="B1375" s="18">
        <v>39449</v>
      </c>
      <c r="C1375" s="26">
        <v>104.373497009277</v>
      </c>
      <c r="D1375" s="19">
        <v>56.040416717529297</v>
      </c>
      <c r="E1375" s="11">
        <f t="shared" si="299"/>
        <v>1</v>
      </c>
      <c r="F1375" s="28">
        <f t="shared" si="300"/>
        <v>-8.7931048319170504E-3</v>
      </c>
      <c r="G1375" s="28">
        <f t="shared" si="301"/>
        <v>1.4299412273578718E-2</v>
      </c>
      <c r="H1375" s="27">
        <f t="shared" si="295"/>
        <v>1</v>
      </c>
      <c r="I1375" s="27">
        <f t="shared" si="296"/>
        <v>0</v>
      </c>
      <c r="J1375" s="27">
        <f t="shared" si="297"/>
        <v>1</v>
      </c>
      <c r="K1375" s="28">
        <f t="shared" si="302"/>
        <v>0</v>
      </c>
      <c r="L1375" s="28">
        <f t="shared" si="303"/>
        <v>0</v>
      </c>
      <c r="M1375" s="28">
        <f t="shared" si="304"/>
        <v>-8.7931048319170504E-3</v>
      </c>
      <c r="N1375" s="28">
        <f t="shared" si="305"/>
        <v>1.4299412273578718E-2</v>
      </c>
      <c r="O1375" s="28">
        <f t="shared" si="298"/>
        <v>-2.3092517105495768E-2</v>
      </c>
      <c r="P1375" s="28">
        <f t="shared" si="306"/>
        <v>0</v>
      </c>
      <c r="Q1375" s="13">
        <f t="shared" si="307"/>
        <v>-2.3092517105495768E-2</v>
      </c>
    </row>
    <row r="1376" spans="1:17" x14ac:dyDescent="0.25">
      <c r="A1376" s="9">
        <f t="shared" si="294"/>
        <v>39448</v>
      </c>
      <c r="B1376" s="18">
        <v>39450</v>
      </c>
      <c r="C1376" s="26">
        <v>104.323112487792</v>
      </c>
      <c r="D1376" s="19">
        <v>55.963222503662102</v>
      </c>
      <c r="E1376" s="11">
        <f t="shared" si="299"/>
        <v>2</v>
      </c>
      <c r="F1376" s="28">
        <f t="shared" si="300"/>
        <v>-4.8284945869819335E-4</v>
      </c>
      <c r="G1376" s="28">
        <f t="shared" si="301"/>
        <v>-1.3784235338549541E-3</v>
      </c>
      <c r="H1376" s="27">
        <f t="shared" si="295"/>
        <v>1</v>
      </c>
      <c r="I1376" s="27">
        <f t="shared" si="296"/>
        <v>0</v>
      </c>
      <c r="J1376" s="27">
        <f t="shared" si="297"/>
        <v>1</v>
      </c>
      <c r="K1376" s="28">
        <f t="shared" si="302"/>
        <v>0</v>
      </c>
      <c r="L1376" s="28">
        <f t="shared" si="303"/>
        <v>0</v>
      </c>
      <c r="M1376" s="28">
        <f t="shared" si="304"/>
        <v>-4.8284945869819335E-4</v>
      </c>
      <c r="N1376" s="28">
        <f t="shared" si="305"/>
        <v>-1.3784235338549541E-3</v>
      </c>
      <c r="O1376" s="28">
        <f t="shared" si="298"/>
        <v>8.955740751567607E-4</v>
      </c>
      <c r="P1376" s="28">
        <f t="shared" si="306"/>
        <v>0</v>
      </c>
      <c r="Q1376" s="13">
        <f t="shared" si="307"/>
        <v>8.955740751567607E-4</v>
      </c>
    </row>
    <row r="1377" spans="1:17" x14ac:dyDescent="0.25">
      <c r="A1377" s="9">
        <f t="shared" si="294"/>
        <v>39448</v>
      </c>
      <c r="B1377" s="18">
        <v>39451</v>
      </c>
      <c r="C1377" s="26">
        <v>101.766510009765</v>
      </c>
      <c r="D1377" s="19">
        <v>55.975109100341797</v>
      </c>
      <c r="E1377" s="11">
        <f t="shared" si="299"/>
        <v>3</v>
      </c>
      <c r="F1377" s="28">
        <f t="shared" si="300"/>
        <v>-2.4811861999405063E-2</v>
      </c>
      <c r="G1377" s="28">
        <f t="shared" si="301"/>
        <v>2.123775931629749E-4</v>
      </c>
      <c r="H1377" s="27">
        <f t="shared" si="295"/>
        <v>1</v>
      </c>
      <c r="I1377" s="27">
        <f t="shared" si="296"/>
        <v>0</v>
      </c>
      <c r="J1377" s="27">
        <f t="shared" si="297"/>
        <v>1</v>
      </c>
      <c r="K1377" s="28">
        <f t="shared" si="302"/>
        <v>0</v>
      </c>
      <c r="L1377" s="28">
        <f t="shared" si="303"/>
        <v>0</v>
      </c>
      <c r="M1377" s="28">
        <f t="shared" si="304"/>
        <v>-2.4811861999405063E-2</v>
      </c>
      <c r="N1377" s="28">
        <f t="shared" si="305"/>
        <v>2.123775931629749E-4</v>
      </c>
      <c r="O1377" s="28">
        <f t="shared" si="298"/>
        <v>-2.5024239592568037E-2</v>
      </c>
      <c r="P1377" s="28">
        <f t="shared" si="306"/>
        <v>0</v>
      </c>
      <c r="Q1377" s="13">
        <f t="shared" si="307"/>
        <v>-2.5024239592568037E-2</v>
      </c>
    </row>
    <row r="1378" spans="1:17" x14ac:dyDescent="0.25">
      <c r="A1378" s="9">
        <f t="shared" si="294"/>
        <v>39448</v>
      </c>
      <c r="B1378" s="18">
        <v>39454</v>
      </c>
      <c r="C1378" s="26">
        <v>101.68007659912099</v>
      </c>
      <c r="D1378" s="19">
        <v>56.218521118163999</v>
      </c>
      <c r="E1378" s="11">
        <f t="shared" si="299"/>
        <v>4</v>
      </c>
      <c r="F1378" s="28">
        <f t="shared" si="300"/>
        <v>-8.4969148202426389E-4</v>
      </c>
      <c r="G1378" s="28">
        <f t="shared" si="301"/>
        <v>4.33914829684521E-3</v>
      </c>
      <c r="H1378" s="27">
        <f t="shared" si="295"/>
        <v>1</v>
      </c>
      <c r="I1378" s="27">
        <f t="shared" si="296"/>
        <v>0</v>
      </c>
      <c r="J1378" s="27">
        <f t="shared" si="297"/>
        <v>1</v>
      </c>
      <c r="K1378" s="28">
        <f t="shared" si="302"/>
        <v>0</v>
      </c>
      <c r="L1378" s="28">
        <f t="shared" si="303"/>
        <v>0</v>
      </c>
      <c r="M1378" s="28">
        <f t="shared" si="304"/>
        <v>-8.4969148202426389E-4</v>
      </c>
      <c r="N1378" s="28">
        <f t="shared" si="305"/>
        <v>4.33914829684521E-3</v>
      </c>
      <c r="O1378" s="28">
        <f t="shared" si="298"/>
        <v>-5.1888397788694739E-3</v>
      </c>
      <c r="P1378" s="28">
        <f t="shared" si="306"/>
        <v>0</v>
      </c>
      <c r="Q1378" s="13">
        <f t="shared" si="307"/>
        <v>-5.1888397788694739E-3</v>
      </c>
    </row>
    <row r="1379" spans="1:17" x14ac:dyDescent="0.25">
      <c r="A1379" s="9">
        <f t="shared" si="294"/>
        <v>39448</v>
      </c>
      <c r="B1379" s="18">
        <v>39455</v>
      </c>
      <c r="C1379" s="26">
        <v>100.038108825683</v>
      </c>
      <c r="D1379" s="19">
        <v>56.153213500976499</v>
      </c>
      <c r="E1379" s="11">
        <f t="shared" si="299"/>
        <v>5</v>
      </c>
      <c r="F1379" s="28">
        <f t="shared" si="300"/>
        <v>-1.6280178566859236E-2</v>
      </c>
      <c r="G1379" s="28">
        <f t="shared" si="301"/>
        <v>-1.162349673816224E-3</v>
      </c>
      <c r="H1379" s="27">
        <f t="shared" si="295"/>
        <v>1</v>
      </c>
      <c r="I1379" s="27">
        <f t="shared" si="296"/>
        <v>0</v>
      </c>
      <c r="J1379" s="27">
        <f t="shared" si="297"/>
        <v>1</v>
      </c>
      <c r="K1379" s="28">
        <f t="shared" si="302"/>
        <v>0</v>
      </c>
      <c r="L1379" s="28">
        <f t="shared" si="303"/>
        <v>0</v>
      </c>
      <c r="M1379" s="28">
        <f t="shared" si="304"/>
        <v>-1.6280178566859236E-2</v>
      </c>
      <c r="N1379" s="28">
        <f t="shared" si="305"/>
        <v>-1.162349673816224E-3</v>
      </c>
      <c r="O1379" s="28">
        <f t="shared" si="298"/>
        <v>-1.5117828893043013E-2</v>
      </c>
      <c r="P1379" s="28">
        <f t="shared" si="306"/>
        <v>0</v>
      </c>
      <c r="Q1379" s="13">
        <f t="shared" si="307"/>
        <v>-1.5117828893043013E-2</v>
      </c>
    </row>
    <row r="1380" spans="1:17" x14ac:dyDescent="0.25">
      <c r="A1380" s="9">
        <f t="shared" si="294"/>
        <v>39448</v>
      </c>
      <c r="B1380" s="18">
        <v>39456</v>
      </c>
      <c r="C1380" s="26">
        <v>101.089538574218</v>
      </c>
      <c r="D1380" s="19">
        <v>56.260128021240199</v>
      </c>
      <c r="E1380" s="11">
        <f t="shared" si="299"/>
        <v>6</v>
      </c>
      <c r="F1380" s="28">
        <f t="shared" si="300"/>
        <v>1.045544300159577E-2</v>
      </c>
      <c r="G1380" s="28">
        <f t="shared" si="301"/>
        <v>1.9021683912753518E-3</v>
      </c>
      <c r="H1380" s="27">
        <f t="shared" si="295"/>
        <v>1</v>
      </c>
      <c r="I1380" s="27">
        <f t="shared" si="296"/>
        <v>0</v>
      </c>
      <c r="J1380" s="27">
        <f t="shared" si="297"/>
        <v>0</v>
      </c>
      <c r="K1380" s="28">
        <f t="shared" si="302"/>
        <v>0</v>
      </c>
      <c r="L1380" s="28">
        <f t="shared" si="303"/>
        <v>0</v>
      </c>
      <c r="M1380" s="28">
        <f t="shared" si="304"/>
        <v>0</v>
      </c>
      <c r="N1380" s="28">
        <f t="shared" si="305"/>
        <v>0</v>
      </c>
      <c r="O1380" s="28">
        <f t="shared" si="298"/>
        <v>8.5532746103204188E-3</v>
      </c>
      <c r="P1380" s="28">
        <f t="shared" si="306"/>
        <v>0</v>
      </c>
      <c r="Q1380" s="13">
        <f t="shared" si="307"/>
        <v>0</v>
      </c>
    </row>
    <row r="1381" spans="1:17" x14ac:dyDescent="0.25">
      <c r="A1381" s="9">
        <f t="shared" si="294"/>
        <v>39448</v>
      </c>
      <c r="B1381" s="18">
        <v>39457</v>
      </c>
      <c r="C1381" s="26">
        <v>101.752075195312</v>
      </c>
      <c r="D1381" s="19">
        <v>55.500076293945298</v>
      </c>
      <c r="E1381" s="11">
        <f t="shared" si="299"/>
        <v>7</v>
      </c>
      <c r="F1381" s="28">
        <f t="shared" si="300"/>
        <v>6.5325745038195453E-3</v>
      </c>
      <c r="G1381" s="28">
        <f t="shared" si="301"/>
        <v>-1.3601683170617431E-2</v>
      </c>
      <c r="H1381" s="27">
        <f t="shared" si="295"/>
        <v>1</v>
      </c>
      <c r="I1381" s="27">
        <f t="shared" si="296"/>
        <v>0</v>
      </c>
      <c r="J1381" s="27">
        <f t="shared" si="297"/>
        <v>0</v>
      </c>
      <c r="K1381" s="28">
        <f t="shared" si="302"/>
        <v>0</v>
      </c>
      <c r="L1381" s="28">
        <f t="shared" si="303"/>
        <v>0</v>
      </c>
      <c r="M1381" s="28">
        <f t="shared" si="304"/>
        <v>0</v>
      </c>
      <c r="N1381" s="28">
        <f t="shared" si="305"/>
        <v>0</v>
      </c>
      <c r="O1381" s="28">
        <f t="shared" si="298"/>
        <v>2.0134257674436978E-2</v>
      </c>
      <c r="P1381" s="28">
        <f t="shared" si="306"/>
        <v>0</v>
      </c>
      <c r="Q1381" s="13">
        <f t="shared" si="307"/>
        <v>0</v>
      </c>
    </row>
    <row r="1382" spans="1:17" x14ac:dyDescent="0.25">
      <c r="A1382" s="9">
        <f t="shared" si="294"/>
        <v>39448</v>
      </c>
      <c r="B1382" s="18">
        <v>39458</v>
      </c>
      <c r="C1382" s="26">
        <v>100.93107604980401</v>
      </c>
      <c r="D1382" s="19">
        <v>55.933528900146399</v>
      </c>
      <c r="E1382" s="11">
        <f t="shared" si="299"/>
        <v>8</v>
      </c>
      <c r="F1382" s="28">
        <f t="shared" si="300"/>
        <v>-8.1013506132051674E-3</v>
      </c>
      <c r="G1382" s="28">
        <f t="shared" si="301"/>
        <v>7.7796063686907347E-3</v>
      </c>
      <c r="H1382" s="27">
        <f t="shared" si="295"/>
        <v>1</v>
      </c>
      <c r="I1382" s="27">
        <f t="shared" si="296"/>
        <v>0</v>
      </c>
      <c r="J1382" s="27">
        <f t="shared" si="297"/>
        <v>0</v>
      </c>
      <c r="K1382" s="28">
        <f t="shared" si="302"/>
        <v>0</v>
      </c>
      <c r="L1382" s="28">
        <f t="shared" si="303"/>
        <v>0</v>
      </c>
      <c r="M1382" s="28">
        <f t="shared" si="304"/>
        <v>0</v>
      </c>
      <c r="N1382" s="28">
        <f t="shared" si="305"/>
        <v>0</v>
      </c>
      <c r="O1382" s="28">
        <f t="shared" si="298"/>
        <v>-1.5880956981895903E-2</v>
      </c>
      <c r="P1382" s="28">
        <f t="shared" si="306"/>
        <v>0</v>
      </c>
      <c r="Q1382" s="13">
        <f t="shared" si="307"/>
        <v>0</v>
      </c>
    </row>
    <row r="1383" spans="1:17" x14ac:dyDescent="0.25">
      <c r="A1383" s="9">
        <f t="shared" si="294"/>
        <v>39448</v>
      </c>
      <c r="B1383" s="18">
        <v>39461</v>
      </c>
      <c r="C1383" s="26">
        <v>101.744873046875</v>
      </c>
      <c r="D1383" s="19">
        <v>56.141334533691399</v>
      </c>
      <c r="E1383" s="11">
        <f t="shared" si="299"/>
        <v>9</v>
      </c>
      <c r="F1383" s="28">
        <f t="shared" si="300"/>
        <v>8.0305667660543895E-3</v>
      </c>
      <c r="G1383" s="28">
        <f t="shared" si="301"/>
        <v>3.7083403953324838E-3</v>
      </c>
      <c r="H1383" s="27">
        <f t="shared" si="295"/>
        <v>1</v>
      </c>
      <c r="I1383" s="27">
        <f t="shared" si="296"/>
        <v>0</v>
      </c>
      <c r="J1383" s="27">
        <f t="shared" si="297"/>
        <v>0</v>
      </c>
      <c r="K1383" s="28">
        <f t="shared" si="302"/>
        <v>0</v>
      </c>
      <c r="L1383" s="28">
        <f t="shared" si="303"/>
        <v>0</v>
      </c>
      <c r="M1383" s="28">
        <f t="shared" si="304"/>
        <v>0</v>
      </c>
      <c r="N1383" s="28">
        <f t="shared" si="305"/>
        <v>0</v>
      </c>
      <c r="O1383" s="28">
        <f t="shared" si="298"/>
        <v>4.3222263707219056E-3</v>
      </c>
      <c r="P1383" s="28">
        <f t="shared" si="306"/>
        <v>0</v>
      </c>
      <c r="Q1383" s="13">
        <f t="shared" si="307"/>
        <v>0</v>
      </c>
    </row>
    <row r="1384" spans="1:17" x14ac:dyDescent="0.25">
      <c r="A1384" s="9">
        <f t="shared" si="294"/>
        <v>39448</v>
      </c>
      <c r="B1384" s="18">
        <v>39462</v>
      </c>
      <c r="C1384" s="26">
        <v>99.505142211914006</v>
      </c>
      <c r="D1384" s="19">
        <v>56.770778656005803</v>
      </c>
      <c r="E1384" s="11">
        <f t="shared" si="299"/>
        <v>10</v>
      </c>
      <c r="F1384" s="28">
        <f t="shared" si="300"/>
        <v>-2.2259111956595343E-2</v>
      </c>
      <c r="G1384" s="28">
        <f t="shared" si="301"/>
        <v>1.1149390884273899E-2</v>
      </c>
      <c r="H1384" s="27">
        <f t="shared" si="295"/>
        <v>1</v>
      </c>
      <c r="I1384" s="27">
        <f t="shared" si="296"/>
        <v>0</v>
      </c>
      <c r="J1384" s="27">
        <f t="shared" si="297"/>
        <v>0</v>
      </c>
      <c r="K1384" s="28">
        <f t="shared" si="302"/>
        <v>0</v>
      </c>
      <c r="L1384" s="28">
        <f t="shared" si="303"/>
        <v>0</v>
      </c>
      <c r="M1384" s="28">
        <f t="shared" si="304"/>
        <v>0</v>
      </c>
      <c r="N1384" s="28">
        <f t="shared" si="305"/>
        <v>0</v>
      </c>
      <c r="O1384" s="28">
        <f t="shared" si="298"/>
        <v>-3.3408502840869242E-2</v>
      </c>
      <c r="P1384" s="28">
        <f t="shared" si="306"/>
        <v>0</v>
      </c>
      <c r="Q1384" s="13">
        <f t="shared" si="307"/>
        <v>0</v>
      </c>
    </row>
    <row r="1385" spans="1:17" x14ac:dyDescent="0.25">
      <c r="A1385" s="9">
        <f t="shared" si="294"/>
        <v>39448</v>
      </c>
      <c r="B1385" s="18">
        <v>39463</v>
      </c>
      <c r="C1385" s="26">
        <v>98.648170471191406</v>
      </c>
      <c r="D1385" s="19">
        <v>56.361034393310497</v>
      </c>
      <c r="E1385" s="11">
        <f t="shared" si="299"/>
        <v>11</v>
      </c>
      <c r="F1385" s="28">
        <f t="shared" si="300"/>
        <v>-8.6496367086727702E-3</v>
      </c>
      <c r="G1385" s="28">
        <f t="shared" si="301"/>
        <v>-7.2436928798977679E-3</v>
      </c>
      <c r="H1385" s="27">
        <f t="shared" si="295"/>
        <v>1</v>
      </c>
      <c r="I1385" s="27">
        <f t="shared" si="296"/>
        <v>0</v>
      </c>
      <c r="J1385" s="27">
        <f t="shared" si="297"/>
        <v>0</v>
      </c>
      <c r="K1385" s="28">
        <f t="shared" si="302"/>
        <v>0</v>
      </c>
      <c r="L1385" s="28">
        <f t="shared" si="303"/>
        <v>0</v>
      </c>
      <c r="M1385" s="28">
        <f t="shared" si="304"/>
        <v>0</v>
      </c>
      <c r="N1385" s="28">
        <f t="shared" si="305"/>
        <v>0</v>
      </c>
      <c r="O1385" s="28">
        <f t="shared" si="298"/>
        <v>-1.4059438287750024E-3</v>
      </c>
      <c r="P1385" s="28">
        <f t="shared" si="306"/>
        <v>0</v>
      </c>
      <c r="Q1385" s="13">
        <f t="shared" si="307"/>
        <v>0</v>
      </c>
    </row>
    <row r="1386" spans="1:17" x14ac:dyDescent="0.25">
      <c r="A1386" s="9">
        <f t="shared" si="294"/>
        <v>39448</v>
      </c>
      <c r="B1386" s="18">
        <v>39464</v>
      </c>
      <c r="C1386" s="26">
        <v>96.091575622558594</v>
      </c>
      <c r="D1386" s="19">
        <v>57.091411590576101</v>
      </c>
      <c r="E1386" s="11">
        <f t="shared" si="299"/>
        <v>12</v>
      </c>
      <c r="F1386" s="28">
        <f t="shared" si="300"/>
        <v>-2.6258037125031674E-2</v>
      </c>
      <c r="G1386" s="28">
        <f t="shared" si="301"/>
        <v>1.2875655191328246E-2</v>
      </c>
      <c r="H1386" s="27">
        <f t="shared" si="295"/>
        <v>1</v>
      </c>
      <c r="I1386" s="27">
        <f t="shared" si="296"/>
        <v>0</v>
      </c>
      <c r="J1386" s="27">
        <f t="shared" si="297"/>
        <v>0</v>
      </c>
      <c r="K1386" s="28">
        <f t="shared" si="302"/>
        <v>0</v>
      </c>
      <c r="L1386" s="28">
        <f t="shared" si="303"/>
        <v>0</v>
      </c>
      <c r="M1386" s="28">
        <f t="shared" si="304"/>
        <v>0</v>
      </c>
      <c r="N1386" s="28">
        <f t="shared" si="305"/>
        <v>0</v>
      </c>
      <c r="O1386" s="28">
        <f t="shared" si="298"/>
        <v>-3.9133692316359922E-2</v>
      </c>
      <c r="P1386" s="28">
        <f t="shared" si="306"/>
        <v>0</v>
      </c>
      <c r="Q1386" s="13">
        <f t="shared" si="307"/>
        <v>0</v>
      </c>
    </row>
    <row r="1387" spans="1:17" x14ac:dyDescent="0.25">
      <c r="A1387" s="9">
        <f t="shared" si="294"/>
        <v>39448</v>
      </c>
      <c r="B1387" s="18">
        <v>39465</v>
      </c>
      <c r="C1387" s="26">
        <v>95.104988098144503</v>
      </c>
      <c r="D1387" s="19">
        <v>56.699466705322202</v>
      </c>
      <c r="E1387" s="11">
        <f t="shared" si="299"/>
        <v>13</v>
      </c>
      <c r="F1387" s="28">
        <f t="shared" si="300"/>
        <v>-1.032023025677475E-2</v>
      </c>
      <c r="G1387" s="28">
        <f t="shared" si="301"/>
        <v>-6.8888902372517425E-3</v>
      </c>
      <c r="H1387" s="27">
        <f t="shared" si="295"/>
        <v>1</v>
      </c>
      <c r="I1387" s="27">
        <f t="shared" si="296"/>
        <v>0</v>
      </c>
      <c r="J1387" s="27">
        <f t="shared" si="297"/>
        <v>0</v>
      </c>
      <c r="K1387" s="28">
        <f t="shared" si="302"/>
        <v>0</v>
      </c>
      <c r="L1387" s="28">
        <f t="shared" si="303"/>
        <v>0</v>
      </c>
      <c r="M1387" s="28">
        <f t="shared" si="304"/>
        <v>0</v>
      </c>
      <c r="N1387" s="28">
        <f t="shared" si="305"/>
        <v>0</v>
      </c>
      <c r="O1387" s="28">
        <f t="shared" si="298"/>
        <v>-3.4313400195230079E-3</v>
      </c>
      <c r="P1387" s="28">
        <f t="shared" si="306"/>
        <v>0</v>
      </c>
      <c r="Q1387" s="13">
        <f t="shared" si="307"/>
        <v>0</v>
      </c>
    </row>
    <row r="1388" spans="1:17" x14ac:dyDescent="0.25">
      <c r="A1388" s="9">
        <f t="shared" si="294"/>
        <v>39448</v>
      </c>
      <c r="B1388" s="18">
        <v>39469</v>
      </c>
      <c r="C1388" s="26">
        <v>94.139976501464801</v>
      </c>
      <c r="D1388" s="19">
        <v>57.305152893066399</v>
      </c>
      <c r="E1388" s="11">
        <f t="shared" si="299"/>
        <v>14</v>
      </c>
      <c r="F1388" s="28">
        <f t="shared" si="300"/>
        <v>-1.0198632900112943E-2</v>
      </c>
      <c r="G1388" s="28">
        <f t="shared" si="301"/>
        <v>1.0625742863549652E-2</v>
      </c>
      <c r="H1388" s="27">
        <f t="shared" si="295"/>
        <v>1</v>
      </c>
      <c r="I1388" s="27">
        <f t="shared" si="296"/>
        <v>0</v>
      </c>
      <c r="J1388" s="27">
        <f t="shared" si="297"/>
        <v>0</v>
      </c>
      <c r="K1388" s="28">
        <f t="shared" si="302"/>
        <v>0</v>
      </c>
      <c r="L1388" s="28">
        <f t="shared" si="303"/>
        <v>0</v>
      </c>
      <c r="M1388" s="28">
        <f t="shared" si="304"/>
        <v>0</v>
      </c>
      <c r="N1388" s="28">
        <f t="shared" si="305"/>
        <v>0</v>
      </c>
      <c r="O1388" s="28">
        <f t="shared" si="298"/>
        <v>-2.0824375763662598E-2</v>
      </c>
      <c r="P1388" s="28">
        <f t="shared" si="306"/>
        <v>0</v>
      </c>
      <c r="Q1388" s="13">
        <f t="shared" si="307"/>
        <v>0</v>
      </c>
    </row>
    <row r="1389" spans="1:17" x14ac:dyDescent="0.25">
      <c r="A1389" s="9">
        <f t="shared" si="294"/>
        <v>39448</v>
      </c>
      <c r="B1389" s="18">
        <v>39470</v>
      </c>
      <c r="C1389" s="26">
        <v>96.401290893554602</v>
      </c>
      <c r="D1389" s="19">
        <v>57.174491882324197</v>
      </c>
      <c r="E1389" s="11">
        <f t="shared" si="299"/>
        <v>15</v>
      </c>
      <c r="F1389" s="28">
        <f t="shared" si="300"/>
        <v>2.3736806178506809E-2</v>
      </c>
      <c r="G1389" s="28">
        <f t="shared" si="301"/>
        <v>-2.282695194150898E-3</v>
      </c>
      <c r="H1389" s="27">
        <f t="shared" si="295"/>
        <v>1</v>
      </c>
      <c r="I1389" s="27">
        <f t="shared" si="296"/>
        <v>0</v>
      </c>
      <c r="J1389" s="27">
        <f t="shared" si="297"/>
        <v>0</v>
      </c>
      <c r="K1389" s="28">
        <f t="shared" si="302"/>
        <v>0</v>
      </c>
      <c r="L1389" s="28">
        <f t="shared" si="303"/>
        <v>0</v>
      </c>
      <c r="M1389" s="28">
        <f t="shared" si="304"/>
        <v>0</v>
      </c>
      <c r="N1389" s="28">
        <f t="shared" si="305"/>
        <v>0</v>
      </c>
      <c r="O1389" s="28">
        <f t="shared" si="298"/>
        <v>2.6019501372657707E-2</v>
      </c>
      <c r="P1389" s="28">
        <f t="shared" si="306"/>
        <v>0</v>
      </c>
      <c r="Q1389" s="13">
        <f t="shared" si="307"/>
        <v>0</v>
      </c>
    </row>
    <row r="1390" spans="1:17" x14ac:dyDescent="0.25">
      <c r="A1390" s="9">
        <f t="shared" si="294"/>
        <v>39448</v>
      </c>
      <c r="B1390" s="18">
        <v>39471</v>
      </c>
      <c r="C1390" s="26">
        <v>97.215057373046804</v>
      </c>
      <c r="D1390" s="19">
        <v>56.028514862060497</v>
      </c>
      <c r="E1390" s="11">
        <f t="shared" si="299"/>
        <v>16</v>
      </c>
      <c r="F1390" s="28">
        <f t="shared" si="300"/>
        <v>8.406018175404607E-3</v>
      </c>
      <c r="G1390" s="28">
        <f t="shared" si="301"/>
        <v>-2.0247097703740582E-2</v>
      </c>
      <c r="H1390" s="27">
        <f t="shared" si="295"/>
        <v>0</v>
      </c>
      <c r="I1390" s="27">
        <f t="shared" si="296"/>
        <v>1</v>
      </c>
      <c r="J1390" s="27">
        <f t="shared" si="297"/>
        <v>0</v>
      </c>
      <c r="K1390" s="28">
        <f t="shared" si="302"/>
        <v>8.406018175404607E-3</v>
      </c>
      <c r="L1390" s="28">
        <f t="shared" si="303"/>
        <v>-2.0247097703740582E-2</v>
      </c>
      <c r="M1390" s="28">
        <f t="shared" si="304"/>
        <v>0</v>
      </c>
      <c r="N1390" s="28">
        <f t="shared" si="305"/>
        <v>0</v>
      </c>
      <c r="O1390" s="28">
        <f t="shared" si="298"/>
        <v>0</v>
      </c>
      <c r="P1390" s="28">
        <f t="shared" si="306"/>
        <v>2.8653115879145187E-2</v>
      </c>
      <c r="Q1390" s="13">
        <f t="shared" si="307"/>
        <v>0</v>
      </c>
    </row>
    <row r="1391" spans="1:17" x14ac:dyDescent="0.25">
      <c r="A1391" s="9">
        <f t="shared" si="294"/>
        <v>39448</v>
      </c>
      <c r="B1391" s="18">
        <v>39472</v>
      </c>
      <c r="C1391" s="26">
        <v>95.810707092285099</v>
      </c>
      <c r="D1391" s="19">
        <v>56.972652435302699</v>
      </c>
      <c r="E1391" s="11">
        <f t="shared" si="299"/>
        <v>17</v>
      </c>
      <c r="F1391" s="28">
        <f t="shared" si="300"/>
        <v>-1.45511669274885E-2</v>
      </c>
      <c r="G1391" s="28">
        <f t="shared" si="301"/>
        <v>1.6710615760363916E-2</v>
      </c>
      <c r="H1391" s="27">
        <f t="shared" si="295"/>
        <v>0</v>
      </c>
      <c r="I1391" s="27">
        <f t="shared" si="296"/>
        <v>1</v>
      </c>
      <c r="J1391" s="27">
        <f t="shared" si="297"/>
        <v>0</v>
      </c>
      <c r="K1391" s="28">
        <f t="shared" si="302"/>
        <v>-1.45511669274885E-2</v>
      </c>
      <c r="L1391" s="28">
        <f t="shared" si="303"/>
        <v>1.6710615760363916E-2</v>
      </c>
      <c r="M1391" s="28">
        <f t="shared" si="304"/>
        <v>0</v>
      </c>
      <c r="N1391" s="28">
        <f t="shared" si="305"/>
        <v>0</v>
      </c>
      <c r="O1391" s="28">
        <f t="shared" si="298"/>
        <v>0</v>
      </c>
      <c r="P1391" s="28">
        <f t="shared" si="306"/>
        <v>-3.1261782687852416E-2</v>
      </c>
      <c r="Q1391" s="13">
        <f t="shared" si="307"/>
        <v>0</v>
      </c>
    </row>
    <row r="1392" spans="1:17" x14ac:dyDescent="0.25">
      <c r="A1392" s="9">
        <f t="shared" si="294"/>
        <v>39448</v>
      </c>
      <c r="B1392" s="18">
        <v>39475</v>
      </c>
      <c r="C1392" s="26">
        <v>97.395072937011705</v>
      </c>
      <c r="D1392" s="19">
        <v>56.758853912353501</v>
      </c>
      <c r="E1392" s="11">
        <f t="shared" si="299"/>
        <v>18</v>
      </c>
      <c r="F1392" s="28">
        <f t="shared" si="300"/>
        <v>1.6401179719944231E-2</v>
      </c>
      <c r="G1392" s="28">
        <f t="shared" si="301"/>
        <v>-3.7597105966395493E-3</v>
      </c>
      <c r="H1392" s="27">
        <f t="shared" si="295"/>
        <v>0</v>
      </c>
      <c r="I1392" s="27">
        <f t="shared" si="296"/>
        <v>1</v>
      </c>
      <c r="J1392" s="27">
        <f t="shared" si="297"/>
        <v>0</v>
      </c>
      <c r="K1392" s="28">
        <f t="shared" si="302"/>
        <v>1.6401179719944231E-2</v>
      </c>
      <c r="L1392" s="28">
        <f t="shared" si="303"/>
        <v>-3.7597105966395493E-3</v>
      </c>
      <c r="M1392" s="28">
        <f t="shared" si="304"/>
        <v>0</v>
      </c>
      <c r="N1392" s="28">
        <f t="shared" si="305"/>
        <v>0</v>
      </c>
      <c r="O1392" s="28">
        <f t="shared" si="298"/>
        <v>0</v>
      </c>
      <c r="P1392" s="28">
        <f t="shared" si="306"/>
        <v>2.0160890316583781E-2</v>
      </c>
      <c r="Q1392" s="13">
        <f t="shared" si="307"/>
        <v>0</v>
      </c>
    </row>
    <row r="1393" spans="1:17" x14ac:dyDescent="0.25">
      <c r="A1393" s="9">
        <f t="shared" si="294"/>
        <v>39448</v>
      </c>
      <c r="B1393" s="18">
        <v>39476</v>
      </c>
      <c r="C1393" s="26">
        <v>97.877593994140597</v>
      </c>
      <c r="D1393" s="19">
        <v>56.372920989990199</v>
      </c>
      <c r="E1393" s="11">
        <f t="shared" si="299"/>
        <v>19</v>
      </c>
      <c r="F1393" s="28">
        <f t="shared" si="300"/>
        <v>4.9420335860683867E-3</v>
      </c>
      <c r="G1393" s="28">
        <f t="shared" si="301"/>
        <v>-6.8227413524973371E-3</v>
      </c>
      <c r="H1393" s="27">
        <f t="shared" si="295"/>
        <v>0</v>
      </c>
      <c r="I1393" s="27">
        <f t="shared" si="296"/>
        <v>1</v>
      </c>
      <c r="J1393" s="27">
        <f t="shared" si="297"/>
        <v>0</v>
      </c>
      <c r="K1393" s="28">
        <f t="shared" si="302"/>
        <v>4.9420335860683867E-3</v>
      </c>
      <c r="L1393" s="28">
        <f t="shared" si="303"/>
        <v>-6.8227413524973371E-3</v>
      </c>
      <c r="M1393" s="28">
        <f t="shared" si="304"/>
        <v>0</v>
      </c>
      <c r="N1393" s="28">
        <f t="shared" si="305"/>
        <v>0</v>
      </c>
      <c r="O1393" s="28">
        <f t="shared" si="298"/>
        <v>0</v>
      </c>
      <c r="P1393" s="28">
        <f t="shared" si="306"/>
        <v>1.1764774938565724E-2</v>
      </c>
      <c r="Q1393" s="13">
        <f t="shared" si="307"/>
        <v>0</v>
      </c>
    </row>
    <row r="1394" spans="1:17" x14ac:dyDescent="0.25">
      <c r="A1394" s="9">
        <f t="shared" si="294"/>
        <v>39448</v>
      </c>
      <c r="B1394" s="18">
        <v>39477</v>
      </c>
      <c r="C1394" s="26">
        <v>97.157432556152301</v>
      </c>
      <c r="D1394" s="19">
        <v>56.004776000976499</v>
      </c>
      <c r="E1394" s="11">
        <f t="shared" si="299"/>
        <v>20</v>
      </c>
      <c r="F1394" s="28">
        <f t="shared" si="300"/>
        <v>-7.3849782137211132E-3</v>
      </c>
      <c r="G1394" s="28">
        <f t="shared" si="301"/>
        <v>-6.5519460862347723E-3</v>
      </c>
      <c r="H1394" s="27">
        <f t="shared" si="295"/>
        <v>0</v>
      </c>
      <c r="I1394" s="27">
        <f t="shared" si="296"/>
        <v>1</v>
      </c>
      <c r="J1394" s="27">
        <f t="shared" si="297"/>
        <v>0</v>
      </c>
      <c r="K1394" s="28">
        <f t="shared" si="302"/>
        <v>-7.3849782137211132E-3</v>
      </c>
      <c r="L1394" s="28">
        <f t="shared" si="303"/>
        <v>-6.5519460862347723E-3</v>
      </c>
      <c r="M1394" s="28">
        <f t="shared" si="304"/>
        <v>0</v>
      </c>
      <c r="N1394" s="28">
        <f t="shared" si="305"/>
        <v>0</v>
      </c>
      <c r="O1394" s="28">
        <f t="shared" si="298"/>
        <v>0</v>
      </c>
      <c r="P1394" s="28">
        <f t="shared" si="306"/>
        <v>-8.3303212748634097E-4</v>
      </c>
      <c r="Q1394" s="13">
        <f t="shared" si="307"/>
        <v>0</v>
      </c>
    </row>
    <row r="1395" spans="1:17" x14ac:dyDescent="0.25">
      <c r="A1395" s="9">
        <f t="shared" si="294"/>
        <v>39448</v>
      </c>
      <c r="B1395" s="18">
        <v>39478</v>
      </c>
      <c r="C1395" s="26">
        <v>98.929046630859304</v>
      </c>
      <c r="D1395" s="19">
        <v>56.402618408203097</v>
      </c>
      <c r="E1395" s="11">
        <f t="shared" si="299"/>
        <v>21</v>
      </c>
      <c r="F1395" s="28">
        <f t="shared" si="300"/>
        <v>1.8070213604447966E-2</v>
      </c>
      <c r="G1395" s="28">
        <f t="shared" si="301"/>
        <v>7.0786102734835344E-3</v>
      </c>
      <c r="H1395" s="27">
        <f t="shared" si="295"/>
        <v>0</v>
      </c>
      <c r="I1395" s="27">
        <f t="shared" si="296"/>
        <v>1</v>
      </c>
      <c r="J1395" s="27">
        <f t="shared" si="297"/>
        <v>0</v>
      </c>
      <c r="K1395" s="28">
        <f t="shared" si="302"/>
        <v>1.8070213604447966E-2</v>
      </c>
      <c r="L1395" s="28">
        <f t="shared" si="303"/>
        <v>7.0786102734835344E-3</v>
      </c>
      <c r="M1395" s="28">
        <f t="shared" si="304"/>
        <v>0</v>
      </c>
      <c r="N1395" s="28">
        <f t="shared" si="305"/>
        <v>0</v>
      </c>
      <c r="O1395" s="28">
        <f t="shared" si="298"/>
        <v>0</v>
      </c>
      <c r="P1395" s="28">
        <f t="shared" si="306"/>
        <v>1.0991603330964432E-2</v>
      </c>
      <c r="Q1395" s="13">
        <f t="shared" si="307"/>
        <v>0</v>
      </c>
    </row>
    <row r="1396" spans="1:17" x14ac:dyDescent="0.25">
      <c r="A1396" s="9">
        <f t="shared" si="294"/>
        <v>39479</v>
      </c>
      <c r="B1396" s="18">
        <v>39479</v>
      </c>
      <c r="C1396" s="26">
        <v>100.52057647705</v>
      </c>
      <c r="D1396" s="19">
        <v>56.74165725708</v>
      </c>
      <c r="E1396" s="11">
        <f t="shared" si="299"/>
        <v>1</v>
      </c>
      <c r="F1396" s="28">
        <f t="shared" si="300"/>
        <v>1.5959555124238922E-2</v>
      </c>
      <c r="G1396" s="28">
        <f t="shared" si="301"/>
        <v>5.9930537651263988E-3</v>
      </c>
      <c r="H1396" s="27">
        <f t="shared" si="295"/>
        <v>1</v>
      </c>
      <c r="I1396" s="27">
        <f t="shared" si="296"/>
        <v>0</v>
      </c>
      <c r="J1396" s="27">
        <f t="shared" si="297"/>
        <v>1</v>
      </c>
      <c r="K1396" s="28">
        <f t="shared" si="302"/>
        <v>0</v>
      </c>
      <c r="L1396" s="28">
        <f t="shared" si="303"/>
        <v>0</v>
      </c>
      <c r="M1396" s="28">
        <f t="shared" si="304"/>
        <v>1.5959555124238922E-2</v>
      </c>
      <c r="N1396" s="28">
        <f t="shared" si="305"/>
        <v>5.9930537651263988E-3</v>
      </c>
      <c r="O1396" s="28">
        <f t="shared" si="298"/>
        <v>9.9665013591125236E-3</v>
      </c>
      <c r="P1396" s="28">
        <f t="shared" si="306"/>
        <v>0</v>
      </c>
      <c r="Q1396" s="13">
        <f t="shared" si="307"/>
        <v>9.9665013591125236E-3</v>
      </c>
    </row>
    <row r="1397" spans="1:17" x14ac:dyDescent="0.25">
      <c r="A1397" s="9">
        <f t="shared" si="294"/>
        <v>39479</v>
      </c>
      <c r="B1397" s="18">
        <v>39482</v>
      </c>
      <c r="C1397" s="26">
        <v>99.253143310546804</v>
      </c>
      <c r="D1397" s="19">
        <v>56.157749176025298</v>
      </c>
      <c r="E1397" s="11">
        <f t="shared" si="299"/>
        <v>2</v>
      </c>
      <c r="F1397" s="28">
        <f t="shared" si="300"/>
        <v>-1.2688857906685034E-2</v>
      </c>
      <c r="G1397" s="28">
        <f t="shared" si="301"/>
        <v>-1.0343956728959255E-2</v>
      </c>
      <c r="H1397" s="27">
        <f t="shared" si="295"/>
        <v>1</v>
      </c>
      <c r="I1397" s="27">
        <f t="shared" si="296"/>
        <v>0</v>
      </c>
      <c r="J1397" s="27">
        <f t="shared" si="297"/>
        <v>1</v>
      </c>
      <c r="K1397" s="28">
        <f t="shared" si="302"/>
        <v>0</v>
      </c>
      <c r="L1397" s="28">
        <f t="shared" si="303"/>
        <v>0</v>
      </c>
      <c r="M1397" s="28">
        <f t="shared" si="304"/>
        <v>-1.2688857906685034E-2</v>
      </c>
      <c r="N1397" s="28">
        <f t="shared" si="305"/>
        <v>-1.0343956728959255E-2</v>
      </c>
      <c r="O1397" s="28">
        <f t="shared" si="298"/>
        <v>-2.3449011777257785E-3</v>
      </c>
      <c r="P1397" s="28">
        <f t="shared" si="306"/>
        <v>0</v>
      </c>
      <c r="Q1397" s="13">
        <f t="shared" si="307"/>
        <v>-2.3449011777257785E-3</v>
      </c>
    </row>
    <row r="1398" spans="1:17" x14ac:dyDescent="0.25">
      <c r="A1398" s="9">
        <f t="shared" si="294"/>
        <v>39479</v>
      </c>
      <c r="B1398" s="18">
        <v>39483</v>
      </c>
      <c r="C1398" s="26">
        <v>96.595710754394503</v>
      </c>
      <c r="D1398" s="19">
        <v>56.586715698242102</v>
      </c>
      <c r="E1398" s="11">
        <f t="shared" si="299"/>
        <v>3</v>
      </c>
      <c r="F1398" s="28">
        <f t="shared" si="300"/>
        <v>-2.7139251596780781E-2</v>
      </c>
      <c r="G1398" s="28">
        <f t="shared" si="301"/>
        <v>7.6095725436569348E-3</v>
      </c>
      <c r="H1398" s="27">
        <f t="shared" si="295"/>
        <v>1</v>
      </c>
      <c r="I1398" s="27">
        <f t="shared" si="296"/>
        <v>0</v>
      </c>
      <c r="J1398" s="27">
        <f t="shared" si="297"/>
        <v>1</v>
      </c>
      <c r="K1398" s="28">
        <f t="shared" si="302"/>
        <v>0</v>
      </c>
      <c r="L1398" s="28">
        <f t="shared" si="303"/>
        <v>0</v>
      </c>
      <c r="M1398" s="28">
        <f t="shared" si="304"/>
        <v>-2.7139251596780781E-2</v>
      </c>
      <c r="N1398" s="28">
        <f t="shared" si="305"/>
        <v>7.6095725436569348E-3</v>
      </c>
      <c r="O1398" s="28">
        <f t="shared" si="298"/>
        <v>-3.4748824140437715E-2</v>
      </c>
      <c r="P1398" s="28">
        <f t="shared" si="306"/>
        <v>0</v>
      </c>
      <c r="Q1398" s="13">
        <f t="shared" si="307"/>
        <v>-3.4748824140437715E-2</v>
      </c>
    </row>
    <row r="1399" spans="1:17" x14ac:dyDescent="0.25">
      <c r="A1399" s="9">
        <f t="shared" si="294"/>
        <v>39479</v>
      </c>
      <c r="B1399" s="18">
        <v>39484</v>
      </c>
      <c r="C1399" s="26">
        <v>95.817901611328097</v>
      </c>
      <c r="D1399" s="19">
        <v>56.413951873779297</v>
      </c>
      <c r="E1399" s="11">
        <f t="shared" si="299"/>
        <v>4</v>
      </c>
      <c r="F1399" s="28">
        <f t="shared" si="300"/>
        <v>-8.0848061655396253E-3</v>
      </c>
      <c r="G1399" s="28">
        <f t="shared" si="301"/>
        <v>-3.0577511227924199E-3</v>
      </c>
      <c r="H1399" s="27">
        <f t="shared" si="295"/>
        <v>1</v>
      </c>
      <c r="I1399" s="27">
        <f t="shared" si="296"/>
        <v>0</v>
      </c>
      <c r="J1399" s="27">
        <f t="shared" si="297"/>
        <v>1</v>
      </c>
      <c r="K1399" s="28">
        <f t="shared" si="302"/>
        <v>0</v>
      </c>
      <c r="L1399" s="28">
        <f t="shared" si="303"/>
        <v>0</v>
      </c>
      <c r="M1399" s="28">
        <f t="shared" si="304"/>
        <v>-8.0848061655396253E-3</v>
      </c>
      <c r="N1399" s="28">
        <f t="shared" si="305"/>
        <v>-3.0577511227924199E-3</v>
      </c>
      <c r="O1399" s="28">
        <f t="shared" si="298"/>
        <v>-5.0270550427472058E-3</v>
      </c>
      <c r="P1399" s="28">
        <f t="shared" si="306"/>
        <v>0</v>
      </c>
      <c r="Q1399" s="13">
        <f t="shared" si="307"/>
        <v>-5.0270550427472058E-3</v>
      </c>
    </row>
    <row r="1400" spans="1:17" x14ac:dyDescent="0.25">
      <c r="A1400" s="9">
        <f t="shared" si="294"/>
        <v>39479</v>
      </c>
      <c r="B1400" s="18">
        <v>39485</v>
      </c>
      <c r="C1400" s="26">
        <v>96.451675415039006</v>
      </c>
      <c r="D1400" s="19">
        <v>55.198421478271399</v>
      </c>
      <c r="E1400" s="11">
        <f t="shared" si="299"/>
        <v>5</v>
      </c>
      <c r="F1400" s="28">
        <f t="shared" si="300"/>
        <v>6.5925780764571028E-3</v>
      </c>
      <c r="G1400" s="28">
        <f t="shared" si="301"/>
        <v>-2.1782145094728499E-2</v>
      </c>
      <c r="H1400" s="27">
        <f t="shared" si="295"/>
        <v>1</v>
      </c>
      <c r="I1400" s="27">
        <f t="shared" si="296"/>
        <v>0</v>
      </c>
      <c r="J1400" s="27">
        <f t="shared" si="297"/>
        <v>1</v>
      </c>
      <c r="K1400" s="28">
        <f t="shared" si="302"/>
        <v>0</v>
      </c>
      <c r="L1400" s="28">
        <f t="shared" si="303"/>
        <v>0</v>
      </c>
      <c r="M1400" s="28">
        <f t="shared" si="304"/>
        <v>6.5925780764571028E-3</v>
      </c>
      <c r="N1400" s="28">
        <f t="shared" si="305"/>
        <v>-2.1782145094728499E-2</v>
      </c>
      <c r="O1400" s="28">
        <f t="shared" si="298"/>
        <v>2.8374723171185601E-2</v>
      </c>
      <c r="P1400" s="28">
        <f t="shared" si="306"/>
        <v>0</v>
      </c>
      <c r="Q1400" s="13">
        <f t="shared" si="307"/>
        <v>2.8374723171185601E-2</v>
      </c>
    </row>
    <row r="1401" spans="1:17" x14ac:dyDescent="0.25">
      <c r="A1401" s="9">
        <f t="shared" si="294"/>
        <v>39479</v>
      </c>
      <c r="B1401" s="18">
        <v>39486</v>
      </c>
      <c r="C1401" s="26">
        <v>95.832313537597599</v>
      </c>
      <c r="D1401" s="19">
        <v>55.830039978027301</v>
      </c>
      <c r="E1401" s="11">
        <f t="shared" si="299"/>
        <v>6</v>
      </c>
      <c r="F1401" s="28">
        <f t="shared" si="300"/>
        <v>-6.4421798492965698E-3</v>
      </c>
      <c r="G1401" s="28">
        <f t="shared" si="301"/>
        <v>1.1377718923094807E-2</v>
      </c>
      <c r="H1401" s="27">
        <f t="shared" si="295"/>
        <v>1</v>
      </c>
      <c r="I1401" s="27">
        <f t="shared" si="296"/>
        <v>0</v>
      </c>
      <c r="J1401" s="27">
        <f t="shared" si="297"/>
        <v>0</v>
      </c>
      <c r="K1401" s="28">
        <f t="shared" si="302"/>
        <v>0</v>
      </c>
      <c r="L1401" s="28">
        <f t="shared" si="303"/>
        <v>0</v>
      </c>
      <c r="M1401" s="28">
        <f t="shared" si="304"/>
        <v>0</v>
      </c>
      <c r="N1401" s="28">
        <f t="shared" si="305"/>
        <v>0</v>
      </c>
      <c r="O1401" s="28">
        <f t="shared" si="298"/>
        <v>-1.7819898772391377E-2</v>
      </c>
      <c r="P1401" s="28">
        <f t="shared" si="306"/>
        <v>0</v>
      </c>
      <c r="Q1401" s="13">
        <f t="shared" si="307"/>
        <v>0</v>
      </c>
    </row>
    <row r="1402" spans="1:17" x14ac:dyDescent="0.25">
      <c r="A1402" s="9">
        <f t="shared" si="294"/>
        <v>39479</v>
      </c>
      <c r="B1402" s="18">
        <v>39489</v>
      </c>
      <c r="C1402" s="26">
        <v>96.322036743164006</v>
      </c>
      <c r="D1402" s="19">
        <v>56.062370300292898</v>
      </c>
      <c r="E1402" s="11">
        <f t="shared" si="299"/>
        <v>7</v>
      </c>
      <c r="F1402" s="28">
        <f t="shared" si="300"/>
        <v>5.0971967604051642E-3</v>
      </c>
      <c r="G1402" s="28">
        <f t="shared" si="301"/>
        <v>4.1527509430216323E-3</v>
      </c>
      <c r="H1402" s="27">
        <f t="shared" si="295"/>
        <v>1</v>
      </c>
      <c r="I1402" s="27">
        <f t="shared" si="296"/>
        <v>0</v>
      </c>
      <c r="J1402" s="27">
        <f t="shared" si="297"/>
        <v>0</v>
      </c>
      <c r="K1402" s="28">
        <f t="shared" si="302"/>
        <v>0</v>
      </c>
      <c r="L1402" s="28">
        <f t="shared" si="303"/>
        <v>0</v>
      </c>
      <c r="M1402" s="28">
        <f t="shared" si="304"/>
        <v>0</v>
      </c>
      <c r="N1402" s="28">
        <f t="shared" si="305"/>
        <v>0</v>
      </c>
      <c r="O1402" s="28">
        <f t="shared" si="298"/>
        <v>9.4444581738353187E-4</v>
      </c>
      <c r="P1402" s="28">
        <f t="shared" si="306"/>
        <v>0</v>
      </c>
      <c r="Q1402" s="13">
        <f t="shared" si="307"/>
        <v>0</v>
      </c>
    </row>
    <row r="1403" spans="1:17" x14ac:dyDescent="0.25">
      <c r="A1403" s="9">
        <f t="shared" si="294"/>
        <v>39479</v>
      </c>
      <c r="B1403" s="18">
        <v>39490</v>
      </c>
      <c r="C1403" s="26">
        <v>97.215057373046804</v>
      </c>
      <c r="D1403" s="19">
        <v>55.728744506835902</v>
      </c>
      <c r="E1403" s="11">
        <f t="shared" si="299"/>
        <v>8</v>
      </c>
      <c r="F1403" s="28">
        <f t="shared" si="300"/>
        <v>9.2284837879496439E-3</v>
      </c>
      <c r="G1403" s="28">
        <f t="shared" si="301"/>
        <v>-5.9687531430700639E-3</v>
      </c>
      <c r="H1403" s="27">
        <f t="shared" si="295"/>
        <v>1</v>
      </c>
      <c r="I1403" s="27">
        <f t="shared" si="296"/>
        <v>0</v>
      </c>
      <c r="J1403" s="27">
        <f t="shared" si="297"/>
        <v>0</v>
      </c>
      <c r="K1403" s="28">
        <f t="shared" si="302"/>
        <v>0</v>
      </c>
      <c r="L1403" s="28">
        <f t="shared" si="303"/>
        <v>0</v>
      </c>
      <c r="M1403" s="28">
        <f t="shared" si="304"/>
        <v>0</v>
      </c>
      <c r="N1403" s="28">
        <f t="shared" si="305"/>
        <v>0</v>
      </c>
      <c r="O1403" s="28">
        <f t="shared" si="298"/>
        <v>1.5197236931019709E-2</v>
      </c>
      <c r="P1403" s="28">
        <f t="shared" si="306"/>
        <v>0</v>
      </c>
      <c r="Q1403" s="13">
        <f t="shared" si="307"/>
        <v>0</v>
      </c>
    </row>
    <row r="1404" spans="1:17" x14ac:dyDescent="0.25">
      <c r="A1404" s="9">
        <f t="shared" si="294"/>
        <v>39479</v>
      </c>
      <c r="B1404" s="18">
        <v>39491</v>
      </c>
      <c r="C1404" s="26">
        <v>98.208877563476506</v>
      </c>
      <c r="D1404" s="19">
        <v>55.138832092285099</v>
      </c>
      <c r="E1404" s="11">
        <f t="shared" si="299"/>
        <v>9</v>
      </c>
      <c r="F1404" s="28">
        <f t="shared" si="300"/>
        <v>1.0171003446828711E-2</v>
      </c>
      <c r="G1404" s="28">
        <f t="shared" si="301"/>
        <v>-1.0641848588784702E-2</v>
      </c>
      <c r="H1404" s="27">
        <f t="shared" si="295"/>
        <v>1</v>
      </c>
      <c r="I1404" s="27">
        <f t="shared" si="296"/>
        <v>0</v>
      </c>
      <c r="J1404" s="27">
        <f t="shared" si="297"/>
        <v>0</v>
      </c>
      <c r="K1404" s="28">
        <f t="shared" si="302"/>
        <v>0</v>
      </c>
      <c r="L1404" s="28">
        <f t="shared" si="303"/>
        <v>0</v>
      </c>
      <c r="M1404" s="28">
        <f t="shared" si="304"/>
        <v>0</v>
      </c>
      <c r="N1404" s="28">
        <f t="shared" si="305"/>
        <v>0</v>
      </c>
      <c r="O1404" s="28">
        <f t="shared" si="298"/>
        <v>2.0812852035613415E-2</v>
      </c>
      <c r="P1404" s="28">
        <f t="shared" si="306"/>
        <v>0</v>
      </c>
      <c r="Q1404" s="13">
        <f t="shared" si="307"/>
        <v>0</v>
      </c>
    </row>
    <row r="1405" spans="1:17" x14ac:dyDescent="0.25">
      <c r="A1405" s="9">
        <f t="shared" si="294"/>
        <v>39479</v>
      </c>
      <c r="B1405" s="18">
        <v>39492</v>
      </c>
      <c r="C1405" s="26">
        <v>97.344665527343693</v>
      </c>
      <c r="D1405" s="19">
        <v>54.328498840332003</v>
      </c>
      <c r="E1405" s="11">
        <f t="shared" si="299"/>
        <v>10</v>
      </c>
      <c r="F1405" s="28">
        <f t="shared" si="300"/>
        <v>-8.838680687144735E-3</v>
      </c>
      <c r="G1405" s="28">
        <f t="shared" si="301"/>
        <v>-1.4805294819256893E-2</v>
      </c>
      <c r="H1405" s="27">
        <f t="shared" si="295"/>
        <v>1</v>
      </c>
      <c r="I1405" s="27">
        <f t="shared" si="296"/>
        <v>0</v>
      </c>
      <c r="J1405" s="27">
        <f t="shared" si="297"/>
        <v>0</v>
      </c>
      <c r="K1405" s="28">
        <f t="shared" si="302"/>
        <v>0</v>
      </c>
      <c r="L1405" s="28">
        <f t="shared" si="303"/>
        <v>0</v>
      </c>
      <c r="M1405" s="28">
        <f t="shared" si="304"/>
        <v>0</v>
      </c>
      <c r="N1405" s="28">
        <f t="shared" si="305"/>
        <v>0</v>
      </c>
      <c r="O1405" s="28">
        <f t="shared" si="298"/>
        <v>5.9666141321121583E-3</v>
      </c>
      <c r="P1405" s="28">
        <f t="shared" si="306"/>
        <v>0</v>
      </c>
      <c r="Q1405" s="13">
        <f t="shared" si="307"/>
        <v>0</v>
      </c>
    </row>
    <row r="1406" spans="1:17" x14ac:dyDescent="0.25">
      <c r="A1406" s="9">
        <f t="shared" si="294"/>
        <v>39479</v>
      </c>
      <c r="B1406" s="18">
        <v>39493</v>
      </c>
      <c r="C1406" s="26">
        <v>97.323081970214801</v>
      </c>
      <c r="D1406" s="19">
        <v>54.745578765869098</v>
      </c>
      <c r="E1406" s="11">
        <f t="shared" si="299"/>
        <v>11</v>
      </c>
      <c r="F1406" s="28">
        <f t="shared" si="300"/>
        <v>-2.2174764433025503E-4</v>
      </c>
      <c r="G1406" s="28">
        <f t="shared" si="301"/>
        <v>7.6476825200466874E-3</v>
      </c>
      <c r="H1406" s="27">
        <f t="shared" si="295"/>
        <v>1</v>
      </c>
      <c r="I1406" s="27">
        <f t="shared" si="296"/>
        <v>0</v>
      </c>
      <c r="J1406" s="27">
        <f t="shared" si="297"/>
        <v>0</v>
      </c>
      <c r="K1406" s="28">
        <f t="shared" si="302"/>
        <v>0</v>
      </c>
      <c r="L1406" s="28">
        <f t="shared" si="303"/>
        <v>0</v>
      </c>
      <c r="M1406" s="28">
        <f t="shared" si="304"/>
        <v>0</v>
      </c>
      <c r="N1406" s="28">
        <f t="shared" si="305"/>
        <v>0</v>
      </c>
      <c r="O1406" s="28">
        <f t="shared" si="298"/>
        <v>-7.8694301643769428E-3</v>
      </c>
      <c r="P1406" s="28">
        <f t="shared" si="306"/>
        <v>0</v>
      </c>
      <c r="Q1406" s="13">
        <f t="shared" si="307"/>
        <v>0</v>
      </c>
    </row>
    <row r="1407" spans="1:17" x14ac:dyDescent="0.25">
      <c r="A1407" s="9">
        <f t="shared" si="294"/>
        <v>39479</v>
      </c>
      <c r="B1407" s="18">
        <v>39497</v>
      </c>
      <c r="C1407" s="26">
        <v>97.596771240234304</v>
      </c>
      <c r="D1407" s="19">
        <v>54.191463470458899</v>
      </c>
      <c r="E1407" s="11">
        <f t="shared" si="299"/>
        <v>12</v>
      </c>
      <c r="F1407" s="28">
        <f t="shared" si="300"/>
        <v>2.8082254872871261E-3</v>
      </c>
      <c r="G1407" s="28">
        <f t="shared" si="301"/>
        <v>-1.0173216805040901E-2</v>
      </c>
      <c r="H1407" s="27">
        <f t="shared" si="295"/>
        <v>1</v>
      </c>
      <c r="I1407" s="27">
        <f t="shared" si="296"/>
        <v>0</v>
      </c>
      <c r="J1407" s="27">
        <f t="shared" si="297"/>
        <v>0</v>
      </c>
      <c r="K1407" s="28">
        <f t="shared" si="302"/>
        <v>0</v>
      </c>
      <c r="L1407" s="28">
        <f t="shared" si="303"/>
        <v>0</v>
      </c>
      <c r="M1407" s="28">
        <f t="shared" si="304"/>
        <v>0</v>
      </c>
      <c r="N1407" s="28">
        <f t="shared" si="305"/>
        <v>0</v>
      </c>
      <c r="O1407" s="28">
        <f t="shared" si="298"/>
        <v>1.2981442292328027E-2</v>
      </c>
      <c r="P1407" s="28">
        <f t="shared" si="306"/>
        <v>0</v>
      </c>
      <c r="Q1407" s="13">
        <f t="shared" si="307"/>
        <v>0</v>
      </c>
    </row>
    <row r="1408" spans="1:17" x14ac:dyDescent="0.25">
      <c r="A1408" s="9">
        <f t="shared" si="294"/>
        <v>39479</v>
      </c>
      <c r="B1408" s="18">
        <v>39498</v>
      </c>
      <c r="C1408" s="26">
        <v>97.884803771972599</v>
      </c>
      <c r="D1408" s="19">
        <v>54.566871643066399</v>
      </c>
      <c r="E1408" s="11">
        <f t="shared" si="299"/>
        <v>13</v>
      </c>
      <c r="F1408" s="28">
        <f t="shared" si="300"/>
        <v>2.9469042303930165E-3</v>
      </c>
      <c r="G1408" s="28">
        <f t="shared" si="301"/>
        <v>6.9035566456997315E-3</v>
      </c>
      <c r="H1408" s="27">
        <f t="shared" si="295"/>
        <v>1</v>
      </c>
      <c r="I1408" s="27">
        <f t="shared" si="296"/>
        <v>0</v>
      </c>
      <c r="J1408" s="27">
        <f t="shared" si="297"/>
        <v>0</v>
      </c>
      <c r="K1408" s="28">
        <f t="shared" si="302"/>
        <v>0</v>
      </c>
      <c r="L1408" s="28">
        <f t="shared" si="303"/>
        <v>0</v>
      </c>
      <c r="M1408" s="28">
        <f t="shared" si="304"/>
        <v>0</v>
      </c>
      <c r="N1408" s="28">
        <f t="shared" si="305"/>
        <v>0</v>
      </c>
      <c r="O1408" s="28">
        <f t="shared" si="298"/>
        <v>-3.956652415306715E-3</v>
      </c>
      <c r="P1408" s="28">
        <f t="shared" si="306"/>
        <v>0</v>
      </c>
      <c r="Q1408" s="13">
        <f t="shared" si="307"/>
        <v>0</v>
      </c>
    </row>
    <row r="1409" spans="1:17" x14ac:dyDescent="0.25">
      <c r="A1409" s="9">
        <f t="shared" si="294"/>
        <v>39479</v>
      </c>
      <c r="B1409" s="18">
        <v>39499</v>
      </c>
      <c r="C1409" s="26">
        <v>97.071006774902301</v>
      </c>
      <c r="D1409" s="19">
        <v>55.1447944641113</v>
      </c>
      <c r="E1409" s="11">
        <f t="shared" si="299"/>
        <v>14</v>
      </c>
      <c r="F1409" s="28">
        <f t="shared" si="300"/>
        <v>-8.3485762388898661E-3</v>
      </c>
      <c r="G1409" s="28">
        <f t="shared" si="301"/>
        <v>1.0535400419485806E-2</v>
      </c>
      <c r="H1409" s="27">
        <f t="shared" si="295"/>
        <v>1</v>
      </c>
      <c r="I1409" s="27">
        <f t="shared" si="296"/>
        <v>0</v>
      </c>
      <c r="J1409" s="27">
        <f t="shared" si="297"/>
        <v>0</v>
      </c>
      <c r="K1409" s="28">
        <f t="shared" si="302"/>
        <v>0</v>
      </c>
      <c r="L1409" s="28">
        <f t="shared" si="303"/>
        <v>0</v>
      </c>
      <c r="M1409" s="28">
        <f t="shared" si="304"/>
        <v>0</v>
      </c>
      <c r="N1409" s="28">
        <f t="shared" si="305"/>
        <v>0</v>
      </c>
      <c r="O1409" s="28">
        <f t="shared" si="298"/>
        <v>-1.888397665837567E-2</v>
      </c>
      <c r="P1409" s="28">
        <f t="shared" si="306"/>
        <v>0</v>
      </c>
      <c r="Q1409" s="13">
        <f t="shared" si="307"/>
        <v>0</v>
      </c>
    </row>
    <row r="1410" spans="1:17" x14ac:dyDescent="0.25">
      <c r="A1410" s="9">
        <f t="shared" si="294"/>
        <v>39479</v>
      </c>
      <c r="B1410" s="18">
        <v>39500</v>
      </c>
      <c r="C1410" s="26">
        <v>97.668739318847599</v>
      </c>
      <c r="D1410" s="19">
        <v>54.828983306884702</v>
      </c>
      <c r="E1410" s="11">
        <f t="shared" si="299"/>
        <v>15</v>
      </c>
      <c r="F1410" s="28">
        <f t="shared" si="300"/>
        <v>6.1388025100992515E-3</v>
      </c>
      <c r="G1410" s="28">
        <f t="shared" si="301"/>
        <v>-5.7434059601867175E-3</v>
      </c>
      <c r="H1410" s="27">
        <f t="shared" si="295"/>
        <v>1</v>
      </c>
      <c r="I1410" s="27">
        <f t="shared" si="296"/>
        <v>0</v>
      </c>
      <c r="J1410" s="27">
        <f t="shared" si="297"/>
        <v>0</v>
      </c>
      <c r="K1410" s="28">
        <f t="shared" si="302"/>
        <v>0</v>
      </c>
      <c r="L1410" s="28">
        <f t="shared" si="303"/>
        <v>0</v>
      </c>
      <c r="M1410" s="28">
        <f t="shared" si="304"/>
        <v>0</v>
      </c>
      <c r="N1410" s="28">
        <f t="shared" si="305"/>
        <v>0</v>
      </c>
      <c r="O1410" s="28">
        <f t="shared" si="298"/>
        <v>1.1882208470285968E-2</v>
      </c>
      <c r="P1410" s="28">
        <f t="shared" si="306"/>
        <v>0</v>
      </c>
      <c r="Q1410" s="13">
        <f t="shared" si="307"/>
        <v>0</v>
      </c>
    </row>
    <row r="1411" spans="1:17" x14ac:dyDescent="0.25">
      <c r="A1411" s="9">
        <f t="shared" si="294"/>
        <v>39479</v>
      </c>
      <c r="B1411" s="18">
        <v>39503</v>
      </c>
      <c r="C1411" s="26">
        <v>98.900222778320298</v>
      </c>
      <c r="D1411" s="19">
        <v>54.268909454345703</v>
      </c>
      <c r="E1411" s="11">
        <f t="shared" si="299"/>
        <v>16</v>
      </c>
      <c r="F1411" s="28">
        <f t="shared" si="300"/>
        <v>1.2529949369041683E-2</v>
      </c>
      <c r="G1411" s="28">
        <f t="shared" si="301"/>
        <v>-1.0267453543452652E-2</v>
      </c>
      <c r="H1411" s="27">
        <f t="shared" si="295"/>
        <v>0</v>
      </c>
      <c r="I1411" s="27">
        <f t="shared" si="296"/>
        <v>1</v>
      </c>
      <c r="J1411" s="27">
        <f t="shared" si="297"/>
        <v>0</v>
      </c>
      <c r="K1411" s="28">
        <f t="shared" si="302"/>
        <v>1.2529949369041683E-2</v>
      </c>
      <c r="L1411" s="28">
        <f t="shared" si="303"/>
        <v>-1.0267453543452652E-2</v>
      </c>
      <c r="M1411" s="28">
        <f t="shared" si="304"/>
        <v>0</v>
      </c>
      <c r="N1411" s="28">
        <f t="shared" si="305"/>
        <v>0</v>
      </c>
      <c r="O1411" s="28">
        <f t="shared" si="298"/>
        <v>0</v>
      </c>
      <c r="P1411" s="28">
        <f t="shared" si="306"/>
        <v>2.2797402912494335E-2</v>
      </c>
      <c r="Q1411" s="13">
        <f t="shared" si="307"/>
        <v>0</v>
      </c>
    </row>
    <row r="1412" spans="1:17" x14ac:dyDescent="0.25">
      <c r="A1412" s="9">
        <f t="shared" si="294"/>
        <v>39479</v>
      </c>
      <c r="B1412" s="18">
        <v>39504</v>
      </c>
      <c r="C1412" s="26">
        <v>99.642013549804602</v>
      </c>
      <c r="D1412" s="19">
        <v>54.286777496337798</v>
      </c>
      <c r="E1412" s="11">
        <f t="shared" si="299"/>
        <v>17</v>
      </c>
      <c r="F1412" s="28">
        <f t="shared" si="300"/>
        <v>7.4724072500261399E-3</v>
      </c>
      <c r="G1412" s="28">
        <f t="shared" si="301"/>
        <v>3.2919587458499189E-4</v>
      </c>
      <c r="H1412" s="27">
        <f t="shared" si="295"/>
        <v>0</v>
      </c>
      <c r="I1412" s="27">
        <f t="shared" si="296"/>
        <v>1</v>
      </c>
      <c r="J1412" s="27">
        <f t="shared" si="297"/>
        <v>0</v>
      </c>
      <c r="K1412" s="28">
        <f t="shared" si="302"/>
        <v>7.4724072500261399E-3</v>
      </c>
      <c r="L1412" s="28">
        <f t="shared" si="303"/>
        <v>3.2919587458499189E-4</v>
      </c>
      <c r="M1412" s="28">
        <f t="shared" si="304"/>
        <v>0</v>
      </c>
      <c r="N1412" s="28">
        <f t="shared" si="305"/>
        <v>0</v>
      </c>
      <c r="O1412" s="28">
        <f t="shared" si="298"/>
        <v>0</v>
      </c>
      <c r="P1412" s="28">
        <f t="shared" si="306"/>
        <v>7.1432113754411478E-3</v>
      </c>
      <c r="Q1412" s="13">
        <f t="shared" si="307"/>
        <v>0</v>
      </c>
    </row>
    <row r="1413" spans="1:17" x14ac:dyDescent="0.25">
      <c r="A1413" s="9">
        <f t="shared" si="294"/>
        <v>39479</v>
      </c>
      <c r="B1413" s="18">
        <v>39505</v>
      </c>
      <c r="C1413" s="26">
        <v>99.541160583496094</v>
      </c>
      <c r="D1413" s="19">
        <v>54.334457397460902</v>
      </c>
      <c r="E1413" s="11">
        <f t="shared" si="299"/>
        <v>18</v>
      </c>
      <c r="F1413" s="28">
        <f t="shared" si="300"/>
        <v>-1.012665606580478E-3</v>
      </c>
      <c r="G1413" s="28">
        <f t="shared" si="301"/>
        <v>8.7791128929945244E-4</v>
      </c>
      <c r="H1413" s="27">
        <f t="shared" si="295"/>
        <v>0</v>
      </c>
      <c r="I1413" s="27">
        <f t="shared" si="296"/>
        <v>1</v>
      </c>
      <c r="J1413" s="27">
        <f t="shared" si="297"/>
        <v>0</v>
      </c>
      <c r="K1413" s="28">
        <f t="shared" si="302"/>
        <v>-1.012665606580478E-3</v>
      </c>
      <c r="L1413" s="28">
        <f t="shared" si="303"/>
        <v>8.7791128929945244E-4</v>
      </c>
      <c r="M1413" s="28">
        <f t="shared" si="304"/>
        <v>0</v>
      </c>
      <c r="N1413" s="28">
        <f t="shared" si="305"/>
        <v>0</v>
      </c>
      <c r="O1413" s="28">
        <f t="shared" si="298"/>
        <v>0</v>
      </c>
      <c r="P1413" s="28">
        <f t="shared" si="306"/>
        <v>-1.8905768958799303E-3</v>
      </c>
      <c r="Q1413" s="13">
        <f t="shared" si="307"/>
        <v>0</v>
      </c>
    </row>
    <row r="1414" spans="1:17" x14ac:dyDescent="0.25">
      <c r="A1414" s="9">
        <f t="shared" si="294"/>
        <v>39479</v>
      </c>
      <c r="B1414" s="18">
        <v>39506</v>
      </c>
      <c r="C1414" s="26">
        <v>98.568954467773395</v>
      </c>
      <c r="D1414" s="19">
        <v>55.299747467041001</v>
      </c>
      <c r="E1414" s="11">
        <f t="shared" si="299"/>
        <v>19</v>
      </c>
      <c r="F1414" s="28">
        <f t="shared" si="300"/>
        <v>-9.8148842122605523E-3</v>
      </c>
      <c r="G1414" s="28">
        <f t="shared" si="301"/>
        <v>1.7609741696762635E-2</v>
      </c>
      <c r="H1414" s="27">
        <f t="shared" si="295"/>
        <v>0</v>
      </c>
      <c r="I1414" s="27">
        <f t="shared" si="296"/>
        <v>1</v>
      </c>
      <c r="J1414" s="27">
        <f t="shared" si="297"/>
        <v>0</v>
      </c>
      <c r="K1414" s="28">
        <f t="shared" si="302"/>
        <v>-9.8148842122605523E-3</v>
      </c>
      <c r="L1414" s="28">
        <f t="shared" si="303"/>
        <v>1.7609741696762635E-2</v>
      </c>
      <c r="M1414" s="28">
        <f t="shared" si="304"/>
        <v>0</v>
      </c>
      <c r="N1414" s="28">
        <f t="shared" si="305"/>
        <v>0</v>
      </c>
      <c r="O1414" s="28">
        <f t="shared" si="298"/>
        <v>0</v>
      </c>
      <c r="P1414" s="28">
        <f t="shared" si="306"/>
        <v>-2.7424625909023188E-2</v>
      </c>
      <c r="Q1414" s="13">
        <f t="shared" si="307"/>
        <v>0</v>
      </c>
    </row>
    <row r="1415" spans="1:17" x14ac:dyDescent="0.25">
      <c r="A1415" s="9">
        <f t="shared" si="294"/>
        <v>39479</v>
      </c>
      <c r="B1415" s="18">
        <v>39507</v>
      </c>
      <c r="C1415" s="26">
        <v>96.372467041015597</v>
      </c>
      <c r="D1415" s="19">
        <v>56.145782470703097</v>
      </c>
      <c r="E1415" s="11">
        <f t="shared" si="299"/>
        <v>20</v>
      </c>
      <c r="F1415" s="28">
        <f t="shared" si="300"/>
        <v>-2.2535799404677759E-2</v>
      </c>
      <c r="G1415" s="28">
        <f t="shared" si="301"/>
        <v>1.5183224614420189E-2</v>
      </c>
      <c r="H1415" s="27">
        <f t="shared" si="295"/>
        <v>0</v>
      </c>
      <c r="I1415" s="27">
        <f t="shared" si="296"/>
        <v>1</v>
      </c>
      <c r="J1415" s="27">
        <f t="shared" si="297"/>
        <v>0</v>
      </c>
      <c r="K1415" s="28">
        <f t="shared" si="302"/>
        <v>-2.2535799404677759E-2</v>
      </c>
      <c r="L1415" s="28">
        <f t="shared" si="303"/>
        <v>1.5183224614420189E-2</v>
      </c>
      <c r="M1415" s="28">
        <f t="shared" si="304"/>
        <v>0</v>
      </c>
      <c r="N1415" s="28">
        <f t="shared" si="305"/>
        <v>0</v>
      </c>
      <c r="O1415" s="28">
        <f t="shared" si="298"/>
        <v>0</v>
      </c>
      <c r="P1415" s="28">
        <f t="shared" si="306"/>
        <v>-3.7719024019097949E-2</v>
      </c>
      <c r="Q1415" s="13">
        <f t="shared" si="307"/>
        <v>0</v>
      </c>
    </row>
    <row r="1416" spans="1:17" x14ac:dyDescent="0.25">
      <c r="A1416" s="9">
        <f t="shared" si="294"/>
        <v>39508</v>
      </c>
      <c r="B1416" s="18">
        <v>39510</v>
      </c>
      <c r="C1416" s="26">
        <v>96.142021179199205</v>
      </c>
      <c r="D1416" s="19">
        <v>56.001071929931598</v>
      </c>
      <c r="E1416" s="11">
        <f t="shared" si="299"/>
        <v>1</v>
      </c>
      <c r="F1416" s="28">
        <f t="shared" si="300"/>
        <v>-2.3940636781608821E-3</v>
      </c>
      <c r="G1416" s="28">
        <f t="shared" si="301"/>
        <v>-2.5807343747898011E-3</v>
      </c>
      <c r="H1416" s="27">
        <f t="shared" si="295"/>
        <v>1</v>
      </c>
      <c r="I1416" s="27">
        <f t="shared" si="296"/>
        <v>0</v>
      </c>
      <c r="J1416" s="27">
        <f t="shared" si="297"/>
        <v>1</v>
      </c>
      <c r="K1416" s="28">
        <f t="shared" si="302"/>
        <v>0</v>
      </c>
      <c r="L1416" s="28">
        <f t="shared" si="303"/>
        <v>0</v>
      </c>
      <c r="M1416" s="28">
        <f t="shared" si="304"/>
        <v>-2.3940636781608821E-3</v>
      </c>
      <c r="N1416" s="28">
        <f t="shared" si="305"/>
        <v>-2.5807343747898011E-3</v>
      </c>
      <c r="O1416" s="28">
        <f t="shared" si="298"/>
        <v>1.8667069662891894E-4</v>
      </c>
      <c r="P1416" s="28">
        <f t="shared" si="306"/>
        <v>0</v>
      </c>
      <c r="Q1416" s="13">
        <f t="shared" si="307"/>
        <v>1.8667069662891894E-4</v>
      </c>
    </row>
    <row r="1417" spans="1:17" x14ac:dyDescent="0.25">
      <c r="A1417" s="9">
        <f t="shared" si="294"/>
        <v>39508</v>
      </c>
      <c r="B1417" s="18">
        <v>39511</v>
      </c>
      <c r="C1417" s="26">
        <v>95.774726867675696</v>
      </c>
      <c r="D1417" s="19">
        <v>55.4568672180175</v>
      </c>
      <c r="E1417" s="11">
        <f t="shared" si="299"/>
        <v>2</v>
      </c>
      <c r="F1417" s="28">
        <f t="shared" si="300"/>
        <v>-3.8276467655210498E-3</v>
      </c>
      <c r="G1417" s="28">
        <f t="shared" si="301"/>
        <v>-9.7652807994313192E-3</v>
      </c>
      <c r="H1417" s="27">
        <f t="shared" si="295"/>
        <v>1</v>
      </c>
      <c r="I1417" s="27">
        <f t="shared" si="296"/>
        <v>0</v>
      </c>
      <c r="J1417" s="27">
        <f t="shared" si="297"/>
        <v>1</v>
      </c>
      <c r="K1417" s="28">
        <f t="shared" si="302"/>
        <v>0</v>
      </c>
      <c r="L1417" s="28">
        <f t="shared" si="303"/>
        <v>0</v>
      </c>
      <c r="M1417" s="28">
        <f t="shared" si="304"/>
        <v>-3.8276467655210498E-3</v>
      </c>
      <c r="N1417" s="28">
        <f t="shared" si="305"/>
        <v>-9.7652807994313192E-3</v>
      </c>
      <c r="O1417" s="28">
        <f t="shared" si="298"/>
        <v>5.9376340339102694E-3</v>
      </c>
      <c r="P1417" s="28">
        <f t="shared" si="306"/>
        <v>0</v>
      </c>
      <c r="Q1417" s="13">
        <f t="shared" si="307"/>
        <v>5.9376340339102694E-3</v>
      </c>
    </row>
    <row r="1418" spans="1:17" x14ac:dyDescent="0.25">
      <c r="A1418" s="9">
        <f t="shared" ref="A1418:A1481" si="308">DATE(YEAR(B1418),MONTH(B1418),1)</f>
        <v>39508</v>
      </c>
      <c r="B1418" s="18">
        <v>39512</v>
      </c>
      <c r="C1418" s="26">
        <v>96.379653930664006</v>
      </c>
      <c r="D1418" s="19">
        <v>54.793045043945298</v>
      </c>
      <c r="E1418" s="11">
        <f t="shared" si="299"/>
        <v>3</v>
      </c>
      <c r="F1418" s="28">
        <f t="shared" si="300"/>
        <v>6.2962817595824143E-3</v>
      </c>
      <c r="G1418" s="28">
        <f t="shared" si="301"/>
        <v>-1.2042280715366522E-2</v>
      </c>
      <c r="H1418" s="27">
        <f t="shared" ref="H1418:H1481" si="309">IF(E1418&lt;=$B$4,1,0)</f>
        <v>1</v>
      </c>
      <c r="I1418" s="27">
        <f t="shared" ref="I1418:I1481" si="310">IF(E1418&gt;$B$4,1,0)</f>
        <v>0</v>
      </c>
      <c r="J1418" s="27">
        <f t="shared" ref="J1418:J1481" si="311">IF(E1418&lt;=$B$5,1,0)</f>
        <v>1</v>
      </c>
      <c r="K1418" s="28">
        <f t="shared" si="302"/>
        <v>0</v>
      </c>
      <c r="L1418" s="28">
        <f t="shared" si="303"/>
        <v>0</v>
      </c>
      <c r="M1418" s="28">
        <f t="shared" si="304"/>
        <v>6.2962817595824143E-3</v>
      </c>
      <c r="N1418" s="28">
        <f t="shared" si="305"/>
        <v>-1.2042280715366522E-2</v>
      </c>
      <c r="O1418" s="28">
        <f t="shared" ref="O1418:O1481" si="312">(F1418-G1418)*H1418</f>
        <v>1.8338562474948937E-2</v>
      </c>
      <c r="P1418" s="28">
        <f t="shared" si="306"/>
        <v>0</v>
      </c>
      <c r="Q1418" s="13">
        <f t="shared" si="307"/>
        <v>1.8338562474948937E-2</v>
      </c>
    </row>
    <row r="1419" spans="1:17" x14ac:dyDescent="0.25">
      <c r="A1419" s="9">
        <f t="shared" si="308"/>
        <v>39508</v>
      </c>
      <c r="B1419" s="18">
        <v>39513</v>
      </c>
      <c r="C1419" s="26">
        <v>94.384788513183594</v>
      </c>
      <c r="D1419" s="19">
        <v>55.086067199707003</v>
      </c>
      <c r="E1419" s="11">
        <f t="shared" ref="E1419:E1482" si="313">IF(MONTH(B1419)&lt;&gt;MONTH(B1418),1,E1418+1)</f>
        <v>4</v>
      </c>
      <c r="F1419" s="28">
        <f t="shared" ref="F1419:F1482" si="314">LN(C1419/C1418)</f>
        <v>-2.0915198994214252E-2</v>
      </c>
      <c r="G1419" s="28">
        <f t="shared" ref="G1419:G1482" si="315">LN(D1419/D1418)</f>
        <v>5.3335496511655121E-3</v>
      </c>
      <c r="H1419" s="27">
        <f t="shared" si="309"/>
        <v>1</v>
      </c>
      <c r="I1419" s="27">
        <f t="shared" si="310"/>
        <v>0</v>
      </c>
      <c r="J1419" s="27">
        <f t="shared" si="311"/>
        <v>1</v>
      </c>
      <c r="K1419" s="28">
        <f t="shared" ref="K1419:K1482" si="316">I1419*F1419</f>
        <v>0</v>
      </c>
      <c r="L1419" s="28">
        <f t="shared" ref="L1419:L1482" si="317">I1419*G1419</f>
        <v>0</v>
      </c>
      <c r="M1419" s="28">
        <f t="shared" ref="M1419:M1482" si="318">F1419*J1419</f>
        <v>-2.0915198994214252E-2</v>
      </c>
      <c r="N1419" s="28">
        <f t="shared" ref="N1419:N1482" si="319">G1419*J1419</f>
        <v>5.3335496511655121E-3</v>
      </c>
      <c r="O1419" s="28">
        <f t="shared" si="312"/>
        <v>-2.6248748645379766E-2</v>
      </c>
      <c r="P1419" s="28">
        <f t="shared" ref="P1419:P1482" si="320">(F1419-G1419)*I1419</f>
        <v>0</v>
      </c>
      <c r="Q1419" s="13">
        <f t="shared" ref="Q1419:Q1482" si="321">(F1419-G1419)*J1419</f>
        <v>-2.6248748645379766E-2</v>
      </c>
    </row>
    <row r="1420" spans="1:17" x14ac:dyDescent="0.25">
      <c r="A1420" s="9">
        <f t="shared" si="308"/>
        <v>39508</v>
      </c>
      <c r="B1420" s="18">
        <v>39514</v>
      </c>
      <c r="C1420" s="26">
        <v>93.412590026855398</v>
      </c>
      <c r="D1420" s="19">
        <v>55.157829284667898</v>
      </c>
      <c r="E1420" s="11">
        <f t="shared" si="313"/>
        <v>5</v>
      </c>
      <c r="F1420" s="28">
        <f t="shared" si="314"/>
        <v>-1.0353788523777918E-2</v>
      </c>
      <c r="G1420" s="28">
        <f t="shared" si="315"/>
        <v>1.3018787866734569E-3</v>
      </c>
      <c r="H1420" s="27">
        <f t="shared" si="309"/>
        <v>1</v>
      </c>
      <c r="I1420" s="27">
        <f t="shared" si="310"/>
        <v>0</v>
      </c>
      <c r="J1420" s="27">
        <f t="shared" si="311"/>
        <v>1</v>
      </c>
      <c r="K1420" s="28">
        <f t="shared" si="316"/>
        <v>0</v>
      </c>
      <c r="L1420" s="28">
        <f t="shared" si="317"/>
        <v>0</v>
      </c>
      <c r="M1420" s="28">
        <f t="shared" si="318"/>
        <v>-1.0353788523777918E-2</v>
      </c>
      <c r="N1420" s="28">
        <f t="shared" si="319"/>
        <v>1.3018787866734569E-3</v>
      </c>
      <c r="O1420" s="28">
        <f t="shared" si="312"/>
        <v>-1.1655667310451374E-2</v>
      </c>
      <c r="P1420" s="28">
        <f t="shared" si="320"/>
        <v>0</v>
      </c>
      <c r="Q1420" s="13">
        <f t="shared" si="321"/>
        <v>-1.1655667310451374E-2</v>
      </c>
    </row>
    <row r="1421" spans="1:17" x14ac:dyDescent="0.25">
      <c r="A1421" s="9">
        <f t="shared" si="308"/>
        <v>39508</v>
      </c>
      <c r="B1421" s="18">
        <v>39517</v>
      </c>
      <c r="C1421" s="26">
        <v>92.181091308593693</v>
      </c>
      <c r="D1421" s="19">
        <v>55.971187591552699</v>
      </c>
      <c r="E1421" s="11">
        <f t="shared" si="313"/>
        <v>6</v>
      </c>
      <c r="F1421" s="28">
        <f t="shared" si="314"/>
        <v>-1.3271106902748121E-2</v>
      </c>
      <c r="G1421" s="28">
        <f t="shared" si="315"/>
        <v>1.4638351956238851E-2</v>
      </c>
      <c r="H1421" s="27">
        <f t="shared" si="309"/>
        <v>1</v>
      </c>
      <c r="I1421" s="27">
        <f t="shared" si="310"/>
        <v>0</v>
      </c>
      <c r="J1421" s="27">
        <f t="shared" si="311"/>
        <v>0</v>
      </c>
      <c r="K1421" s="28">
        <f t="shared" si="316"/>
        <v>0</v>
      </c>
      <c r="L1421" s="28">
        <f t="shared" si="317"/>
        <v>0</v>
      </c>
      <c r="M1421" s="28">
        <f t="shared" si="318"/>
        <v>0</v>
      </c>
      <c r="N1421" s="28">
        <f t="shared" si="319"/>
        <v>0</v>
      </c>
      <c r="O1421" s="28">
        <f t="shared" si="312"/>
        <v>-2.790945885898697E-2</v>
      </c>
      <c r="P1421" s="28">
        <f t="shared" si="320"/>
        <v>0</v>
      </c>
      <c r="Q1421" s="13">
        <f t="shared" si="321"/>
        <v>0</v>
      </c>
    </row>
    <row r="1422" spans="1:17" x14ac:dyDescent="0.25">
      <c r="A1422" s="9">
        <f t="shared" si="308"/>
        <v>39508</v>
      </c>
      <c r="B1422" s="18">
        <v>39518</v>
      </c>
      <c r="C1422" s="26">
        <v>95.493858337402301</v>
      </c>
      <c r="D1422" s="19">
        <v>55.492729187011697</v>
      </c>
      <c r="E1422" s="11">
        <f t="shared" si="313"/>
        <v>7</v>
      </c>
      <c r="F1422" s="28">
        <f t="shared" si="314"/>
        <v>3.530690870637667E-2</v>
      </c>
      <c r="G1422" s="28">
        <f t="shared" si="315"/>
        <v>-8.585044506180934E-3</v>
      </c>
      <c r="H1422" s="27">
        <f t="shared" si="309"/>
        <v>1</v>
      </c>
      <c r="I1422" s="27">
        <f t="shared" si="310"/>
        <v>0</v>
      </c>
      <c r="J1422" s="27">
        <f t="shared" si="311"/>
        <v>0</v>
      </c>
      <c r="K1422" s="28">
        <f t="shared" si="316"/>
        <v>0</v>
      </c>
      <c r="L1422" s="28">
        <f t="shared" si="317"/>
        <v>0</v>
      </c>
      <c r="M1422" s="28">
        <f t="shared" si="318"/>
        <v>0</v>
      </c>
      <c r="N1422" s="28">
        <f t="shared" si="319"/>
        <v>0</v>
      </c>
      <c r="O1422" s="28">
        <f t="shared" si="312"/>
        <v>4.3891953212557608E-2</v>
      </c>
      <c r="P1422" s="28">
        <f t="shared" si="320"/>
        <v>0</v>
      </c>
      <c r="Q1422" s="13">
        <f t="shared" si="321"/>
        <v>0</v>
      </c>
    </row>
    <row r="1423" spans="1:17" x14ac:dyDescent="0.25">
      <c r="A1423" s="9">
        <f t="shared" si="308"/>
        <v>39508</v>
      </c>
      <c r="B1423" s="18">
        <v>39519</v>
      </c>
      <c r="C1423" s="26">
        <v>94.600852966308594</v>
      </c>
      <c r="D1423" s="19">
        <v>56.563262939453097</v>
      </c>
      <c r="E1423" s="11">
        <f t="shared" si="313"/>
        <v>8</v>
      </c>
      <c r="F1423" s="28">
        <f t="shared" si="314"/>
        <v>-9.395442241194844E-3</v>
      </c>
      <c r="G1423" s="28">
        <f t="shared" si="315"/>
        <v>1.9107703270525116E-2</v>
      </c>
      <c r="H1423" s="27">
        <f t="shared" si="309"/>
        <v>1</v>
      </c>
      <c r="I1423" s="27">
        <f t="shared" si="310"/>
        <v>0</v>
      </c>
      <c r="J1423" s="27">
        <f t="shared" si="311"/>
        <v>0</v>
      </c>
      <c r="K1423" s="28">
        <f t="shared" si="316"/>
        <v>0</v>
      </c>
      <c r="L1423" s="28">
        <f t="shared" si="317"/>
        <v>0</v>
      </c>
      <c r="M1423" s="28">
        <f t="shared" si="318"/>
        <v>0</v>
      </c>
      <c r="N1423" s="28">
        <f t="shared" si="319"/>
        <v>0</v>
      </c>
      <c r="O1423" s="28">
        <f t="shared" si="312"/>
        <v>-2.8503145511719959E-2</v>
      </c>
      <c r="P1423" s="28">
        <f t="shared" si="320"/>
        <v>0</v>
      </c>
      <c r="Q1423" s="13">
        <f t="shared" si="321"/>
        <v>0</v>
      </c>
    </row>
    <row r="1424" spans="1:17" x14ac:dyDescent="0.25">
      <c r="A1424" s="9">
        <f t="shared" si="308"/>
        <v>39508</v>
      </c>
      <c r="B1424" s="18">
        <v>39520</v>
      </c>
      <c r="C1424" s="26">
        <v>94.809715270996094</v>
      </c>
      <c r="D1424" s="19">
        <v>56.1206665039062</v>
      </c>
      <c r="E1424" s="11">
        <f t="shared" si="313"/>
        <v>9</v>
      </c>
      <c r="F1424" s="28">
        <f t="shared" si="314"/>
        <v>2.205393197284414E-3</v>
      </c>
      <c r="G1424" s="28">
        <f t="shared" si="315"/>
        <v>-7.8555782317341546E-3</v>
      </c>
      <c r="H1424" s="27">
        <f t="shared" si="309"/>
        <v>1</v>
      </c>
      <c r="I1424" s="27">
        <f t="shared" si="310"/>
        <v>0</v>
      </c>
      <c r="J1424" s="27">
        <f t="shared" si="311"/>
        <v>0</v>
      </c>
      <c r="K1424" s="28">
        <f t="shared" si="316"/>
        <v>0</v>
      </c>
      <c r="L1424" s="28">
        <f t="shared" si="317"/>
        <v>0</v>
      </c>
      <c r="M1424" s="28">
        <f t="shared" si="318"/>
        <v>0</v>
      </c>
      <c r="N1424" s="28">
        <f t="shared" si="319"/>
        <v>0</v>
      </c>
      <c r="O1424" s="28">
        <f t="shared" si="312"/>
        <v>1.0060971429018569E-2</v>
      </c>
      <c r="P1424" s="28">
        <f t="shared" si="320"/>
        <v>0</v>
      </c>
      <c r="Q1424" s="13">
        <f t="shared" si="321"/>
        <v>0</v>
      </c>
    </row>
    <row r="1425" spans="1:17" x14ac:dyDescent="0.25">
      <c r="A1425" s="9">
        <f t="shared" si="308"/>
        <v>39508</v>
      </c>
      <c r="B1425" s="18">
        <v>39521</v>
      </c>
      <c r="C1425" s="26">
        <v>93.340545654296804</v>
      </c>
      <c r="D1425" s="19">
        <v>56.814437866210902</v>
      </c>
      <c r="E1425" s="11">
        <f t="shared" si="313"/>
        <v>10</v>
      </c>
      <c r="F1425" s="28">
        <f t="shared" si="314"/>
        <v>-1.561729938858439E-2</v>
      </c>
      <c r="G1425" s="28">
        <f t="shared" si="315"/>
        <v>1.2286349642504671E-2</v>
      </c>
      <c r="H1425" s="27">
        <f t="shared" si="309"/>
        <v>1</v>
      </c>
      <c r="I1425" s="27">
        <f t="shared" si="310"/>
        <v>0</v>
      </c>
      <c r="J1425" s="27">
        <f t="shared" si="311"/>
        <v>0</v>
      </c>
      <c r="K1425" s="28">
        <f t="shared" si="316"/>
        <v>0</v>
      </c>
      <c r="L1425" s="28">
        <f t="shared" si="317"/>
        <v>0</v>
      </c>
      <c r="M1425" s="28">
        <f t="shared" si="318"/>
        <v>0</v>
      </c>
      <c r="N1425" s="28">
        <f t="shared" si="319"/>
        <v>0</v>
      </c>
      <c r="O1425" s="28">
        <f t="shared" si="312"/>
        <v>-2.7903649031089061E-2</v>
      </c>
      <c r="P1425" s="28">
        <f t="shared" si="320"/>
        <v>0</v>
      </c>
      <c r="Q1425" s="13">
        <f t="shared" si="321"/>
        <v>0</v>
      </c>
    </row>
    <row r="1426" spans="1:17" x14ac:dyDescent="0.25">
      <c r="A1426" s="9">
        <f t="shared" si="308"/>
        <v>39508</v>
      </c>
      <c r="B1426" s="18">
        <v>39524</v>
      </c>
      <c r="C1426" s="26">
        <v>92.397178649902301</v>
      </c>
      <c r="D1426" s="19">
        <v>57.251010894775298</v>
      </c>
      <c r="E1426" s="11">
        <f t="shared" si="313"/>
        <v>11</v>
      </c>
      <c r="F1426" s="28">
        <f t="shared" si="314"/>
        <v>-1.0158142293559796E-2</v>
      </c>
      <c r="G1426" s="28">
        <f t="shared" si="315"/>
        <v>7.6548186168494672E-3</v>
      </c>
      <c r="H1426" s="27">
        <f t="shared" si="309"/>
        <v>1</v>
      </c>
      <c r="I1426" s="27">
        <f t="shared" si="310"/>
        <v>0</v>
      </c>
      <c r="J1426" s="27">
        <f t="shared" si="311"/>
        <v>0</v>
      </c>
      <c r="K1426" s="28">
        <f t="shared" si="316"/>
        <v>0</v>
      </c>
      <c r="L1426" s="28">
        <f t="shared" si="317"/>
        <v>0</v>
      </c>
      <c r="M1426" s="28">
        <f t="shared" si="318"/>
        <v>0</v>
      </c>
      <c r="N1426" s="28">
        <f t="shared" si="319"/>
        <v>0</v>
      </c>
      <c r="O1426" s="28">
        <f t="shared" si="312"/>
        <v>-1.7812960910409265E-2</v>
      </c>
      <c r="P1426" s="28">
        <f t="shared" si="320"/>
        <v>0</v>
      </c>
      <c r="Q1426" s="13">
        <f t="shared" si="321"/>
        <v>0</v>
      </c>
    </row>
    <row r="1427" spans="1:17" x14ac:dyDescent="0.25">
      <c r="A1427" s="9">
        <f t="shared" si="308"/>
        <v>39508</v>
      </c>
      <c r="B1427" s="18">
        <v>39525</v>
      </c>
      <c r="C1427" s="26">
        <v>96.235618591308594</v>
      </c>
      <c r="D1427" s="19">
        <v>57.029735565185497</v>
      </c>
      <c r="E1427" s="11">
        <f t="shared" si="313"/>
        <v>12</v>
      </c>
      <c r="F1427" s="28">
        <f t="shared" si="314"/>
        <v>4.0703100681372117E-2</v>
      </c>
      <c r="G1427" s="28">
        <f t="shared" si="315"/>
        <v>-3.8724914382872312E-3</v>
      </c>
      <c r="H1427" s="27">
        <f t="shared" si="309"/>
        <v>1</v>
      </c>
      <c r="I1427" s="27">
        <f t="shared" si="310"/>
        <v>0</v>
      </c>
      <c r="J1427" s="27">
        <f t="shared" si="311"/>
        <v>0</v>
      </c>
      <c r="K1427" s="28">
        <f t="shared" si="316"/>
        <v>0</v>
      </c>
      <c r="L1427" s="28">
        <f t="shared" si="317"/>
        <v>0</v>
      </c>
      <c r="M1427" s="28">
        <f t="shared" si="318"/>
        <v>0</v>
      </c>
      <c r="N1427" s="28">
        <f t="shared" si="319"/>
        <v>0</v>
      </c>
      <c r="O1427" s="28">
        <f t="shared" si="312"/>
        <v>4.4575592119659349E-2</v>
      </c>
      <c r="P1427" s="28">
        <f t="shared" si="320"/>
        <v>0</v>
      </c>
      <c r="Q1427" s="13">
        <f t="shared" si="321"/>
        <v>0</v>
      </c>
    </row>
    <row r="1428" spans="1:17" x14ac:dyDescent="0.25">
      <c r="A1428" s="9">
        <f t="shared" si="308"/>
        <v>39508</v>
      </c>
      <c r="B1428" s="18">
        <v>39526</v>
      </c>
      <c r="C1428" s="26">
        <v>93.851898193359304</v>
      </c>
      <c r="D1428" s="19">
        <v>57.974639892578097</v>
      </c>
      <c r="E1428" s="11">
        <f t="shared" si="313"/>
        <v>13</v>
      </c>
      <c r="F1428" s="28">
        <f t="shared" si="314"/>
        <v>-2.5081556121267744E-2</v>
      </c>
      <c r="G1428" s="28">
        <f t="shared" si="315"/>
        <v>1.6432863305482777E-2</v>
      </c>
      <c r="H1428" s="27">
        <f t="shared" si="309"/>
        <v>1</v>
      </c>
      <c r="I1428" s="27">
        <f t="shared" si="310"/>
        <v>0</v>
      </c>
      <c r="J1428" s="27">
        <f t="shared" si="311"/>
        <v>0</v>
      </c>
      <c r="K1428" s="28">
        <f t="shared" si="316"/>
        <v>0</v>
      </c>
      <c r="L1428" s="28">
        <f t="shared" si="317"/>
        <v>0</v>
      </c>
      <c r="M1428" s="28">
        <f t="shared" si="318"/>
        <v>0</v>
      </c>
      <c r="N1428" s="28">
        <f t="shared" si="319"/>
        <v>0</v>
      </c>
      <c r="O1428" s="28">
        <f t="shared" si="312"/>
        <v>-4.1514419426750521E-2</v>
      </c>
      <c r="P1428" s="28">
        <f t="shared" si="320"/>
        <v>0</v>
      </c>
      <c r="Q1428" s="13">
        <f t="shared" si="321"/>
        <v>0</v>
      </c>
    </row>
    <row r="1429" spans="1:17" x14ac:dyDescent="0.25">
      <c r="A1429" s="9">
        <f t="shared" si="308"/>
        <v>39508</v>
      </c>
      <c r="B1429" s="18">
        <v>39527</v>
      </c>
      <c r="C1429" s="26">
        <v>95.590263366699205</v>
      </c>
      <c r="D1429" s="19">
        <v>58.118167877197202</v>
      </c>
      <c r="E1429" s="11">
        <f t="shared" si="313"/>
        <v>14</v>
      </c>
      <c r="F1429" s="28">
        <f t="shared" si="314"/>
        <v>1.8352978592262811E-2</v>
      </c>
      <c r="G1429" s="28">
        <f t="shared" si="315"/>
        <v>2.4726434049355105E-3</v>
      </c>
      <c r="H1429" s="27">
        <f t="shared" si="309"/>
        <v>1</v>
      </c>
      <c r="I1429" s="27">
        <f t="shared" si="310"/>
        <v>0</v>
      </c>
      <c r="J1429" s="27">
        <f t="shared" si="311"/>
        <v>0</v>
      </c>
      <c r="K1429" s="28">
        <f t="shared" si="316"/>
        <v>0</v>
      </c>
      <c r="L1429" s="28">
        <f t="shared" si="317"/>
        <v>0</v>
      </c>
      <c r="M1429" s="28">
        <f t="shared" si="318"/>
        <v>0</v>
      </c>
      <c r="N1429" s="28">
        <f t="shared" si="319"/>
        <v>0</v>
      </c>
      <c r="O1429" s="28">
        <f t="shared" si="312"/>
        <v>1.5880335187327302E-2</v>
      </c>
      <c r="P1429" s="28">
        <f t="shared" si="320"/>
        <v>0</v>
      </c>
      <c r="Q1429" s="13">
        <f t="shared" si="321"/>
        <v>0</v>
      </c>
    </row>
    <row r="1430" spans="1:17" x14ac:dyDescent="0.25">
      <c r="A1430" s="9">
        <f t="shared" si="308"/>
        <v>39508</v>
      </c>
      <c r="B1430" s="18">
        <v>39531</v>
      </c>
      <c r="C1430" s="26">
        <v>97.500938415527301</v>
      </c>
      <c r="D1430" s="19">
        <v>56.993839263916001</v>
      </c>
      <c r="E1430" s="11">
        <f t="shared" si="313"/>
        <v>15</v>
      </c>
      <c r="F1430" s="28">
        <f t="shared" si="314"/>
        <v>1.9791035490258371E-2</v>
      </c>
      <c r="G1430" s="28">
        <f t="shared" si="315"/>
        <v>-1.9535136197288399E-2</v>
      </c>
      <c r="H1430" s="27">
        <f t="shared" si="309"/>
        <v>1</v>
      </c>
      <c r="I1430" s="27">
        <f t="shared" si="310"/>
        <v>0</v>
      </c>
      <c r="J1430" s="27">
        <f t="shared" si="311"/>
        <v>0</v>
      </c>
      <c r="K1430" s="28">
        <f t="shared" si="316"/>
        <v>0</v>
      </c>
      <c r="L1430" s="28">
        <f t="shared" si="317"/>
        <v>0</v>
      </c>
      <c r="M1430" s="28">
        <f t="shared" si="318"/>
        <v>0</v>
      </c>
      <c r="N1430" s="28">
        <f t="shared" si="319"/>
        <v>0</v>
      </c>
      <c r="O1430" s="28">
        <f t="shared" si="312"/>
        <v>3.932617168754677E-2</v>
      </c>
      <c r="P1430" s="28">
        <f t="shared" si="320"/>
        <v>0</v>
      </c>
      <c r="Q1430" s="13">
        <f t="shared" si="321"/>
        <v>0</v>
      </c>
    </row>
    <row r="1431" spans="1:17" x14ac:dyDescent="0.25">
      <c r="A1431" s="9">
        <f t="shared" si="308"/>
        <v>39508</v>
      </c>
      <c r="B1431" s="18">
        <v>39532</v>
      </c>
      <c r="C1431" s="26">
        <v>97.595001220703097</v>
      </c>
      <c r="D1431" s="19">
        <v>57.233028411865199</v>
      </c>
      <c r="E1431" s="11">
        <f t="shared" si="313"/>
        <v>16</v>
      </c>
      <c r="F1431" s="28">
        <f t="shared" si="314"/>
        <v>9.6427237429587973E-4</v>
      </c>
      <c r="G1431" s="28">
        <f t="shared" si="315"/>
        <v>4.1879726269858572E-3</v>
      </c>
      <c r="H1431" s="27">
        <f t="shared" si="309"/>
        <v>0</v>
      </c>
      <c r="I1431" s="27">
        <f t="shared" si="310"/>
        <v>1</v>
      </c>
      <c r="J1431" s="27">
        <f t="shared" si="311"/>
        <v>0</v>
      </c>
      <c r="K1431" s="28">
        <f t="shared" si="316"/>
        <v>9.6427237429587973E-4</v>
      </c>
      <c r="L1431" s="28">
        <f t="shared" si="317"/>
        <v>4.1879726269858572E-3</v>
      </c>
      <c r="M1431" s="28">
        <f t="shared" si="318"/>
        <v>0</v>
      </c>
      <c r="N1431" s="28">
        <f t="shared" si="319"/>
        <v>0</v>
      </c>
      <c r="O1431" s="28">
        <f t="shared" si="312"/>
        <v>0</v>
      </c>
      <c r="P1431" s="28">
        <f t="shared" si="320"/>
        <v>-3.2237002526899774E-3</v>
      </c>
      <c r="Q1431" s="13">
        <f t="shared" si="321"/>
        <v>0</v>
      </c>
    </row>
    <row r="1432" spans="1:17" x14ac:dyDescent="0.25">
      <c r="A1432" s="9">
        <f t="shared" si="308"/>
        <v>39508</v>
      </c>
      <c r="B1432" s="18">
        <v>39533</v>
      </c>
      <c r="C1432" s="26">
        <v>96.400863647460895</v>
      </c>
      <c r="D1432" s="19">
        <v>56.993839263916001</v>
      </c>
      <c r="E1432" s="11">
        <f t="shared" si="313"/>
        <v>17</v>
      </c>
      <c r="F1432" s="28">
        <f t="shared" si="314"/>
        <v>-1.2311114531493221E-2</v>
      </c>
      <c r="G1432" s="28">
        <f t="shared" si="315"/>
        <v>-4.1879726269858988E-3</v>
      </c>
      <c r="H1432" s="27">
        <f t="shared" si="309"/>
        <v>0</v>
      </c>
      <c r="I1432" s="27">
        <f t="shared" si="310"/>
        <v>1</v>
      </c>
      <c r="J1432" s="27">
        <f t="shared" si="311"/>
        <v>0</v>
      </c>
      <c r="K1432" s="28">
        <f t="shared" si="316"/>
        <v>-1.2311114531493221E-2</v>
      </c>
      <c r="L1432" s="28">
        <f t="shared" si="317"/>
        <v>-4.1879726269858988E-3</v>
      </c>
      <c r="M1432" s="28">
        <f t="shared" si="318"/>
        <v>0</v>
      </c>
      <c r="N1432" s="28">
        <f t="shared" si="319"/>
        <v>0</v>
      </c>
      <c r="O1432" s="28">
        <f t="shared" si="312"/>
        <v>0</v>
      </c>
      <c r="P1432" s="28">
        <f t="shared" si="320"/>
        <v>-8.1231419045073219E-3</v>
      </c>
      <c r="Q1432" s="13">
        <f t="shared" si="321"/>
        <v>0</v>
      </c>
    </row>
    <row r="1433" spans="1:17" x14ac:dyDescent="0.25">
      <c r="A1433" s="9">
        <f t="shared" si="308"/>
        <v>39508</v>
      </c>
      <c r="B1433" s="18">
        <v>39534</v>
      </c>
      <c r="C1433" s="26">
        <v>96.096870422363196</v>
      </c>
      <c r="D1433" s="19">
        <v>56.593143463134702</v>
      </c>
      <c r="E1433" s="11">
        <f t="shared" si="313"/>
        <v>18</v>
      </c>
      <c r="F1433" s="28">
        <f t="shared" si="314"/>
        <v>-3.1584109732526833E-3</v>
      </c>
      <c r="G1433" s="28">
        <f t="shared" si="315"/>
        <v>-7.0553412601940145E-3</v>
      </c>
      <c r="H1433" s="27">
        <f t="shared" si="309"/>
        <v>0</v>
      </c>
      <c r="I1433" s="27">
        <f t="shared" si="310"/>
        <v>1</v>
      </c>
      <c r="J1433" s="27">
        <f t="shared" si="311"/>
        <v>0</v>
      </c>
      <c r="K1433" s="28">
        <f t="shared" si="316"/>
        <v>-3.1584109732526833E-3</v>
      </c>
      <c r="L1433" s="28">
        <f t="shared" si="317"/>
        <v>-7.0553412601940145E-3</v>
      </c>
      <c r="M1433" s="28">
        <f t="shared" si="318"/>
        <v>0</v>
      </c>
      <c r="N1433" s="28">
        <f t="shared" si="319"/>
        <v>0</v>
      </c>
      <c r="O1433" s="28">
        <f t="shared" si="312"/>
        <v>0</v>
      </c>
      <c r="P1433" s="28">
        <f t="shared" si="320"/>
        <v>3.8969302869413312E-3</v>
      </c>
      <c r="Q1433" s="13">
        <f t="shared" si="321"/>
        <v>0</v>
      </c>
    </row>
    <row r="1434" spans="1:17" x14ac:dyDescent="0.25">
      <c r="A1434" s="9">
        <f t="shared" si="308"/>
        <v>39508</v>
      </c>
      <c r="B1434" s="18">
        <v>39535</v>
      </c>
      <c r="C1434" s="26">
        <v>95.177772521972599</v>
      </c>
      <c r="D1434" s="19">
        <v>57.143348693847599</v>
      </c>
      <c r="E1434" s="11">
        <f t="shared" si="313"/>
        <v>19</v>
      </c>
      <c r="F1434" s="28">
        <f t="shared" si="314"/>
        <v>-9.6103169775505776E-3</v>
      </c>
      <c r="G1434" s="28">
        <f t="shared" si="315"/>
        <v>9.6751625142383613E-3</v>
      </c>
      <c r="H1434" s="27">
        <f t="shared" si="309"/>
        <v>0</v>
      </c>
      <c r="I1434" s="27">
        <f t="shared" si="310"/>
        <v>1</v>
      </c>
      <c r="J1434" s="27">
        <f t="shared" si="311"/>
        <v>0</v>
      </c>
      <c r="K1434" s="28">
        <f t="shared" si="316"/>
        <v>-9.6103169775505776E-3</v>
      </c>
      <c r="L1434" s="28">
        <f t="shared" si="317"/>
        <v>9.6751625142383613E-3</v>
      </c>
      <c r="M1434" s="28">
        <f t="shared" si="318"/>
        <v>0</v>
      </c>
      <c r="N1434" s="28">
        <f t="shared" si="319"/>
        <v>0</v>
      </c>
      <c r="O1434" s="28">
        <f t="shared" si="312"/>
        <v>0</v>
      </c>
      <c r="P1434" s="28">
        <f t="shared" si="320"/>
        <v>-1.9285479491788937E-2</v>
      </c>
      <c r="Q1434" s="13">
        <f t="shared" si="321"/>
        <v>0</v>
      </c>
    </row>
    <row r="1435" spans="1:17" x14ac:dyDescent="0.25">
      <c r="A1435" s="9">
        <f t="shared" si="308"/>
        <v>39508</v>
      </c>
      <c r="B1435" s="18">
        <v>39538</v>
      </c>
      <c r="C1435" s="26">
        <v>95.510681152343693</v>
      </c>
      <c r="D1435" s="19">
        <v>57.346725463867102</v>
      </c>
      <c r="E1435" s="11">
        <f t="shared" si="313"/>
        <v>20</v>
      </c>
      <c r="F1435" s="28">
        <f t="shared" si="314"/>
        <v>3.4916531355887793E-3</v>
      </c>
      <c r="G1435" s="28">
        <f t="shared" si="315"/>
        <v>3.5527443830219575E-3</v>
      </c>
      <c r="H1435" s="27">
        <f t="shared" si="309"/>
        <v>0</v>
      </c>
      <c r="I1435" s="27">
        <f t="shared" si="310"/>
        <v>1</v>
      </c>
      <c r="J1435" s="27">
        <f t="shared" si="311"/>
        <v>0</v>
      </c>
      <c r="K1435" s="28">
        <f t="shared" si="316"/>
        <v>3.4916531355887793E-3</v>
      </c>
      <c r="L1435" s="28">
        <f t="shared" si="317"/>
        <v>3.5527443830219575E-3</v>
      </c>
      <c r="M1435" s="28">
        <f t="shared" si="318"/>
        <v>0</v>
      </c>
      <c r="N1435" s="28">
        <f t="shared" si="319"/>
        <v>0</v>
      </c>
      <c r="O1435" s="28">
        <f t="shared" si="312"/>
        <v>0</v>
      </c>
      <c r="P1435" s="28">
        <f t="shared" si="320"/>
        <v>-6.109124743317821E-5</v>
      </c>
      <c r="Q1435" s="13">
        <f t="shared" si="321"/>
        <v>0</v>
      </c>
    </row>
    <row r="1436" spans="1:17" x14ac:dyDescent="0.25">
      <c r="A1436" s="9">
        <f t="shared" si="308"/>
        <v>39539</v>
      </c>
      <c r="B1436" s="18">
        <v>39539</v>
      </c>
      <c r="C1436" s="26">
        <v>98.868766784667898</v>
      </c>
      <c r="D1436" s="19">
        <v>56.413345336913999</v>
      </c>
      <c r="E1436" s="11">
        <f t="shared" si="313"/>
        <v>1</v>
      </c>
      <c r="F1436" s="28">
        <f t="shared" si="314"/>
        <v>3.4555296972197308E-2</v>
      </c>
      <c r="G1436" s="28">
        <f t="shared" si="315"/>
        <v>-1.6409994578149126E-2</v>
      </c>
      <c r="H1436" s="27">
        <f t="shared" si="309"/>
        <v>1</v>
      </c>
      <c r="I1436" s="27">
        <f t="shared" si="310"/>
        <v>0</v>
      </c>
      <c r="J1436" s="27">
        <f t="shared" si="311"/>
        <v>1</v>
      </c>
      <c r="K1436" s="28">
        <f t="shared" si="316"/>
        <v>0</v>
      </c>
      <c r="L1436" s="28">
        <f t="shared" si="317"/>
        <v>0</v>
      </c>
      <c r="M1436" s="28">
        <f t="shared" si="318"/>
        <v>3.4555296972197308E-2</v>
      </c>
      <c r="N1436" s="28">
        <f t="shared" si="319"/>
        <v>-1.6409994578149126E-2</v>
      </c>
      <c r="O1436" s="28">
        <f t="shared" si="312"/>
        <v>5.0965291550346431E-2</v>
      </c>
      <c r="P1436" s="28">
        <f t="shared" si="320"/>
        <v>0</v>
      </c>
      <c r="Q1436" s="13">
        <f t="shared" si="321"/>
        <v>5.0965291550346431E-2</v>
      </c>
    </row>
    <row r="1437" spans="1:17" x14ac:dyDescent="0.25">
      <c r="A1437" s="9">
        <f t="shared" si="308"/>
        <v>39539</v>
      </c>
      <c r="B1437" s="18">
        <v>39540</v>
      </c>
      <c r="C1437" s="26">
        <v>98.933914184570298</v>
      </c>
      <c r="D1437" s="19">
        <v>56.533477783203097</v>
      </c>
      <c r="E1437" s="11">
        <f t="shared" si="313"/>
        <v>2</v>
      </c>
      <c r="F1437" s="28">
        <f t="shared" si="314"/>
        <v>6.5871101381235922E-4</v>
      </c>
      <c r="G1437" s="28">
        <f t="shared" si="315"/>
        <v>2.1272398509654109E-3</v>
      </c>
      <c r="H1437" s="27">
        <f t="shared" si="309"/>
        <v>1</v>
      </c>
      <c r="I1437" s="27">
        <f t="shared" si="310"/>
        <v>0</v>
      </c>
      <c r="J1437" s="27">
        <f t="shared" si="311"/>
        <v>1</v>
      </c>
      <c r="K1437" s="28">
        <f t="shared" si="316"/>
        <v>0</v>
      </c>
      <c r="L1437" s="28">
        <f t="shared" si="317"/>
        <v>0</v>
      </c>
      <c r="M1437" s="28">
        <f t="shared" si="318"/>
        <v>6.5871101381235922E-4</v>
      </c>
      <c r="N1437" s="28">
        <f t="shared" si="319"/>
        <v>2.1272398509654109E-3</v>
      </c>
      <c r="O1437" s="28">
        <f t="shared" si="312"/>
        <v>-1.4685288371530517E-3</v>
      </c>
      <c r="P1437" s="28">
        <f t="shared" si="320"/>
        <v>0</v>
      </c>
      <c r="Q1437" s="13">
        <f t="shared" si="321"/>
        <v>-1.4685288371530517E-3</v>
      </c>
    </row>
    <row r="1438" spans="1:17" x14ac:dyDescent="0.25">
      <c r="A1438" s="9">
        <f t="shared" si="308"/>
        <v>39539</v>
      </c>
      <c r="B1438" s="18">
        <v>39541</v>
      </c>
      <c r="C1438" s="26">
        <v>99.179992675781193</v>
      </c>
      <c r="D1438" s="19">
        <v>56.659580230712798</v>
      </c>
      <c r="E1438" s="11">
        <f t="shared" si="313"/>
        <v>3</v>
      </c>
      <c r="F1438" s="28">
        <f t="shared" si="314"/>
        <v>2.4842134675249036E-3</v>
      </c>
      <c r="G1438" s="28">
        <f t="shared" si="315"/>
        <v>2.2280959961855614E-3</v>
      </c>
      <c r="H1438" s="27">
        <f t="shared" si="309"/>
        <v>1</v>
      </c>
      <c r="I1438" s="27">
        <f t="shared" si="310"/>
        <v>0</v>
      </c>
      <c r="J1438" s="27">
        <f t="shared" si="311"/>
        <v>1</v>
      </c>
      <c r="K1438" s="28">
        <f t="shared" si="316"/>
        <v>0</v>
      </c>
      <c r="L1438" s="28">
        <f t="shared" si="317"/>
        <v>0</v>
      </c>
      <c r="M1438" s="28">
        <f t="shared" si="318"/>
        <v>2.4842134675249036E-3</v>
      </c>
      <c r="N1438" s="28">
        <f t="shared" si="319"/>
        <v>2.2280959961855614E-3</v>
      </c>
      <c r="O1438" s="28">
        <f t="shared" si="312"/>
        <v>2.5611747133934227E-4</v>
      </c>
      <c r="P1438" s="28">
        <f t="shared" si="320"/>
        <v>0</v>
      </c>
      <c r="Q1438" s="13">
        <f t="shared" si="321"/>
        <v>2.5611747133934227E-4</v>
      </c>
    </row>
    <row r="1439" spans="1:17" x14ac:dyDescent="0.25">
      <c r="A1439" s="9">
        <f t="shared" si="308"/>
        <v>39539</v>
      </c>
      <c r="B1439" s="18">
        <v>39542</v>
      </c>
      <c r="C1439" s="26">
        <v>99.071395874023395</v>
      </c>
      <c r="D1439" s="19">
        <v>57.176162719726499</v>
      </c>
      <c r="E1439" s="11">
        <f t="shared" si="313"/>
        <v>4</v>
      </c>
      <c r="F1439" s="28">
        <f t="shared" si="314"/>
        <v>-1.0955465524238328E-3</v>
      </c>
      <c r="G1439" s="28">
        <f t="shared" si="315"/>
        <v>9.0759900481663207E-3</v>
      </c>
      <c r="H1439" s="27">
        <f t="shared" si="309"/>
        <v>1</v>
      </c>
      <c r="I1439" s="27">
        <f t="shared" si="310"/>
        <v>0</v>
      </c>
      <c r="J1439" s="27">
        <f t="shared" si="311"/>
        <v>1</v>
      </c>
      <c r="K1439" s="28">
        <f t="shared" si="316"/>
        <v>0</v>
      </c>
      <c r="L1439" s="28">
        <f t="shared" si="317"/>
        <v>0</v>
      </c>
      <c r="M1439" s="28">
        <f t="shared" si="318"/>
        <v>-1.0955465524238328E-3</v>
      </c>
      <c r="N1439" s="28">
        <f t="shared" si="319"/>
        <v>9.0759900481663207E-3</v>
      </c>
      <c r="O1439" s="28">
        <f t="shared" si="312"/>
        <v>-1.0171536600590154E-2</v>
      </c>
      <c r="P1439" s="28">
        <f t="shared" si="320"/>
        <v>0</v>
      </c>
      <c r="Q1439" s="13">
        <f t="shared" si="321"/>
        <v>-1.0171536600590154E-2</v>
      </c>
    </row>
    <row r="1440" spans="1:17" x14ac:dyDescent="0.25">
      <c r="A1440" s="9">
        <f t="shared" si="308"/>
        <v>39539</v>
      </c>
      <c r="B1440" s="18">
        <v>39545</v>
      </c>
      <c r="C1440" s="26">
        <v>99.122100830078097</v>
      </c>
      <c r="D1440" s="19">
        <v>56.875843048095703</v>
      </c>
      <c r="E1440" s="11">
        <f t="shared" si="313"/>
        <v>5</v>
      </c>
      <c r="F1440" s="28">
        <f t="shared" si="314"/>
        <v>5.1167125061280069E-4</v>
      </c>
      <c r="G1440" s="28">
        <f t="shared" si="315"/>
        <v>-5.2663758732756734E-3</v>
      </c>
      <c r="H1440" s="27">
        <f t="shared" si="309"/>
        <v>1</v>
      </c>
      <c r="I1440" s="27">
        <f t="shared" si="310"/>
        <v>0</v>
      </c>
      <c r="J1440" s="27">
        <f t="shared" si="311"/>
        <v>1</v>
      </c>
      <c r="K1440" s="28">
        <f t="shared" si="316"/>
        <v>0</v>
      </c>
      <c r="L1440" s="28">
        <f t="shared" si="317"/>
        <v>0</v>
      </c>
      <c r="M1440" s="28">
        <f t="shared" si="318"/>
        <v>5.1167125061280069E-4</v>
      </c>
      <c r="N1440" s="28">
        <f t="shared" si="319"/>
        <v>-5.2663758732756734E-3</v>
      </c>
      <c r="O1440" s="28">
        <f t="shared" si="312"/>
        <v>5.7780471238884738E-3</v>
      </c>
      <c r="P1440" s="28">
        <f t="shared" si="320"/>
        <v>0</v>
      </c>
      <c r="Q1440" s="13">
        <f t="shared" si="321"/>
        <v>5.7780471238884738E-3</v>
      </c>
    </row>
    <row r="1441" spans="1:17" x14ac:dyDescent="0.25">
      <c r="A1441" s="9">
        <f t="shared" si="308"/>
        <v>39539</v>
      </c>
      <c r="B1441" s="18">
        <v>39546</v>
      </c>
      <c r="C1441" s="26">
        <v>99.020751953125</v>
      </c>
      <c r="D1441" s="19">
        <v>56.677623748779297</v>
      </c>
      <c r="E1441" s="11">
        <f t="shared" si="313"/>
        <v>6</v>
      </c>
      <c r="F1441" s="28">
        <f t="shared" si="314"/>
        <v>-1.022988055011941E-3</v>
      </c>
      <c r="G1441" s="28">
        <f t="shared" si="315"/>
        <v>-3.4912100218783882E-3</v>
      </c>
      <c r="H1441" s="27">
        <f t="shared" si="309"/>
        <v>1</v>
      </c>
      <c r="I1441" s="27">
        <f t="shared" si="310"/>
        <v>0</v>
      </c>
      <c r="J1441" s="27">
        <f t="shared" si="311"/>
        <v>0</v>
      </c>
      <c r="K1441" s="28">
        <f t="shared" si="316"/>
        <v>0</v>
      </c>
      <c r="L1441" s="28">
        <f t="shared" si="317"/>
        <v>0</v>
      </c>
      <c r="M1441" s="28">
        <f t="shared" si="318"/>
        <v>0</v>
      </c>
      <c r="N1441" s="28">
        <f t="shared" si="319"/>
        <v>0</v>
      </c>
      <c r="O1441" s="28">
        <f t="shared" si="312"/>
        <v>2.4682219668664472E-3</v>
      </c>
      <c r="P1441" s="28">
        <f t="shared" si="320"/>
        <v>0</v>
      </c>
      <c r="Q1441" s="13">
        <f t="shared" si="321"/>
        <v>0</v>
      </c>
    </row>
    <row r="1442" spans="1:17" x14ac:dyDescent="0.25">
      <c r="A1442" s="9">
        <f t="shared" si="308"/>
        <v>39539</v>
      </c>
      <c r="B1442" s="18">
        <v>39547</v>
      </c>
      <c r="C1442" s="26">
        <v>98.304267883300696</v>
      </c>
      <c r="D1442" s="19">
        <v>57.266227722167898</v>
      </c>
      <c r="E1442" s="11">
        <f t="shared" si="313"/>
        <v>7</v>
      </c>
      <c r="F1442" s="28">
        <f t="shared" si="314"/>
        <v>-7.2620007251306537E-3</v>
      </c>
      <c r="G1442" s="28">
        <f t="shared" si="315"/>
        <v>1.0331565968230982E-2</v>
      </c>
      <c r="H1442" s="27">
        <f t="shared" si="309"/>
        <v>1</v>
      </c>
      <c r="I1442" s="27">
        <f t="shared" si="310"/>
        <v>0</v>
      </c>
      <c r="J1442" s="27">
        <f t="shared" si="311"/>
        <v>0</v>
      </c>
      <c r="K1442" s="28">
        <f t="shared" si="316"/>
        <v>0</v>
      </c>
      <c r="L1442" s="28">
        <f t="shared" si="317"/>
        <v>0</v>
      </c>
      <c r="M1442" s="28">
        <f t="shared" si="318"/>
        <v>0</v>
      </c>
      <c r="N1442" s="28">
        <f t="shared" si="319"/>
        <v>0</v>
      </c>
      <c r="O1442" s="28">
        <f t="shared" si="312"/>
        <v>-1.7593566693361637E-2</v>
      </c>
      <c r="P1442" s="28">
        <f t="shared" si="320"/>
        <v>0</v>
      </c>
      <c r="Q1442" s="13">
        <f t="shared" si="321"/>
        <v>0</v>
      </c>
    </row>
    <row r="1443" spans="1:17" x14ac:dyDescent="0.25">
      <c r="A1443" s="9">
        <f t="shared" si="308"/>
        <v>39539</v>
      </c>
      <c r="B1443" s="18">
        <v>39548</v>
      </c>
      <c r="C1443" s="26">
        <v>98.441749572753906</v>
      </c>
      <c r="D1443" s="19">
        <v>57.074005126953097</v>
      </c>
      <c r="E1443" s="11">
        <f t="shared" si="313"/>
        <v>8</v>
      </c>
      <c r="F1443" s="28">
        <f t="shared" si="314"/>
        <v>1.3975552197483306E-3</v>
      </c>
      <c r="G1443" s="28">
        <f t="shared" si="315"/>
        <v>-3.362294644939636E-3</v>
      </c>
      <c r="H1443" s="27">
        <f t="shared" si="309"/>
        <v>1</v>
      </c>
      <c r="I1443" s="27">
        <f t="shared" si="310"/>
        <v>0</v>
      </c>
      <c r="J1443" s="27">
        <f t="shared" si="311"/>
        <v>0</v>
      </c>
      <c r="K1443" s="28">
        <f t="shared" si="316"/>
        <v>0</v>
      </c>
      <c r="L1443" s="28">
        <f t="shared" si="317"/>
        <v>0</v>
      </c>
      <c r="M1443" s="28">
        <f t="shared" si="318"/>
        <v>0</v>
      </c>
      <c r="N1443" s="28">
        <f t="shared" si="319"/>
        <v>0</v>
      </c>
      <c r="O1443" s="28">
        <f t="shared" si="312"/>
        <v>4.7598498646879671E-3</v>
      </c>
      <c r="P1443" s="28">
        <f t="shared" si="320"/>
        <v>0</v>
      </c>
      <c r="Q1443" s="13">
        <f t="shared" si="321"/>
        <v>0</v>
      </c>
    </row>
    <row r="1444" spans="1:17" x14ac:dyDescent="0.25">
      <c r="A1444" s="9">
        <f t="shared" si="308"/>
        <v>39539</v>
      </c>
      <c r="B1444" s="18">
        <v>39549</v>
      </c>
      <c r="C1444" s="26">
        <v>96.531105041503906</v>
      </c>
      <c r="D1444" s="19">
        <v>57.458438873291001</v>
      </c>
      <c r="E1444" s="11">
        <f t="shared" si="313"/>
        <v>9</v>
      </c>
      <c r="F1444" s="28">
        <f t="shared" si="314"/>
        <v>-1.9599709907600238E-2</v>
      </c>
      <c r="G1444" s="28">
        <f t="shared" si="315"/>
        <v>6.7131229658833908E-3</v>
      </c>
      <c r="H1444" s="27">
        <f t="shared" si="309"/>
        <v>1</v>
      </c>
      <c r="I1444" s="27">
        <f t="shared" si="310"/>
        <v>0</v>
      </c>
      <c r="J1444" s="27">
        <f t="shared" si="311"/>
        <v>0</v>
      </c>
      <c r="K1444" s="28">
        <f t="shared" si="316"/>
        <v>0</v>
      </c>
      <c r="L1444" s="28">
        <f t="shared" si="317"/>
        <v>0</v>
      </c>
      <c r="M1444" s="28">
        <f t="shared" si="318"/>
        <v>0</v>
      </c>
      <c r="N1444" s="28">
        <f t="shared" si="319"/>
        <v>0</v>
      </c>
      <c r="O1444" s="28">
        <f t="shared" si="312"/>
        <v>-2.6312832873483627E-2</v>
      </c>
      <c r="P1444" s="28">
        <f t="shared" si="320"/>
        <v>0</v>
      </c>
      <c r="Q1444" s="13">
        <f t="shared" si="321"/>
        <v>0</v>
      </c>
    </row>
    <row r="1445" spans="1:17" x14ac:dyDescent="0.25">
      <c r="A1445" s="9">
        <f t="shared" si="308"/>
        <v>39539</v>
      </c>
      <c r="B1445" s="18">
        <v>39552</v>
      </c>
      <c r="C1445" s="26">
        <v>96.205482482910099</v>
      </c>
      <c r="D1445" s="19">
        <v>57.122058868408203</v>
      </c>
      <c r="E1445" s="11">
        <f t="shared" si="313"/>
        <v>10</v>
      </c>
      <c r="F1445" s="28">
        <f t="shared" si="314"/>
        <v>-3.3789419288330455E-3</v>
      </c>
      <c r="G1445" s="28">
        <f t="shared" si="315"/>
        <v>-5.8715222554876411E-3</v>
      </c>
      <c r="H1445" s="27">
        <f t="shared" si="309"/>
        <v>1</v>
      </c>
      <c r="I1445" s="27">
        <f t="shared" si="310"/>
        <v>0</v>
      </c>
      <c r="J1445" s="27">
        <f t="shared" si="311"/>
        <v>0</v>
      </c>
      <c r="K1445" s="28">
        <f t="shared" si="316"/>
        <v>0</v>
      </c>
      <c r="L1445" s="28">
        <f t="shared" si="317"/>
        <v>0</v>
      </c>
      <c r="M1445" s="28">
        <f t="shared" si="318"/>
        <v>0</v>
      </c>
      <c r="N1445" s="28">
        <f t="shared" si="319"/>
        <v>0</v>
      </c>
      <c r="O1445" s="28">
        <f t="shared" si="312"/>
        <v>2.4925803266545956E-3</v>
      </c>
      <c r="P1445" s="28">
        <f t="shared" si="320"/>
        <v>0</v>
      </c>
      <c r="Q1445" s="13">
        <f t="shared" si="321"/>
        <v>0</v>
      </c>
    </row>
    <row r="1446" spans="1:17" x14ac:dyDescent="0.25">
      <c r="A1446" s="9">
        <f t="shared" si="308"/>
        <v>39539</v>
      </c>
      <c r="B1446" s="18">
        <v>39553</v>
      </c>
      <c r="C1446" s="26">
        <v>96.429817199707003</v>
      </c>
      <c r="D1446" s="19">
        <v>56.413345336913999</v>
      </c>
      <c r="E1446" s="11">
        <f t="shared" si="313"/>
        <v>11</v>
      </c>
      <c r="F1446" s="28">
        <f t="shared" si="314"/>
        <v>2.3291143272312826E-3</v>
      </c>
      <c r="G1446" s="28">
        <f t="shared" si="315"/>
        <v>-1.2484612033850592E-2</v>
      </c>
      <c r="H1446" s="27">
        <f t="shared" si="309"/>
        <v>1</v>
      </c>
      <c r="I1446" s="27">
        <f t="shared" si="310"/>
        <v>0</v>
      </c>
      <c r="J1446" s="27">
        <f t="shared" si="311"/>
        <v>0</v>
      </c>
      <c r="K1446" s="28">
        <f t="shared" si="316"/>
        <v>0</v>
      </c>
      <c r="L1446" s="28">
        <f t="shared" si="317"/>
        <v>0</v>
      </c>
      <c r="M1446" s="28">
        <f t="shared" si="318"/>
        <v>0</v>
      </c>
      <c r="N1446" s="28">
        <f t="shared" si="319"/>
        <v>0</v>
      </c>
      <c r="O1446" s="28">
        <f t="shared" si="312"/>
        <v>1.4813726361081874E-2</v>
      </c>
      <c r="P1446" s="28">
        <f t="shared" si="320"/>
        <v>0</v>
      </c>
      <c r="Q1446" s="13">
        <f t="shared" si="321"/>
        <v>0</v>
      </c>
    </row>
    <row r="1447" spans="1:17" x14ac:dyDescent="0.25">
      <c r="A1447" s="9">
        <f t="shared" si="308"/>
        <v>39539</v>
      </c>
      <c r="B1447" s="18">
        <v>39554</v>
      </c>
      <c r="C1447" s="26">
        <v>99.042457580566406</v>
      </c>
      <c r="D1447" s="19">
        <v>55.860813140869098</v>
      </c>
      <c r="E1447" s="11">
        <f t="shared" si="313"/>
        <v>12</v>
      </c>
      <c r="F1447" s="28">
        <f t="shared" si="314"/>
        <v>2.6733161806843573E-2</v>
      </c>
      <c r="G1447" s="28">
        <f t="shared" si="315"/>
        <v>-9.8426327872205184E-3</v>
      </c>
      <c r="H1447" s="27">
        <f t="shared" si="309"/>
        <v>1</v>
      </c>
      <c r="I1447" s="27">
        <f t="shared" si="310"/>
        <v>0</v>
      </c>
      <c r="J1447" s="27">
        <f t="shared" si="311"/>
        <v>0</v>
      </c>
      <c r="K1447" s="28">
        <f t="shared" si="316"/>
        <v>0</v>
      </c>
      <c r="L1447" s="28">
        <f t="shared" si="317"/>
        <v>0</v>
      </c>
      <c r="M1447" s="28">
        <f t="shared" si="318"/>
        <v>0</v>
      </c>
      <c r="N1447" s="28">
        <f t="shared" si="319"/>
        <v>0</v>
      </c>
      <c r="O1447" s="28">
        <f t="shared" si="312"/>
        <v>3.6575794594064091E-2</v>
      </c>
      <c r="P1447" s="28">
        <f t="shared" si="320"/>
        <v>0</v>
      </c>
      <c r="Q1447" s="13">
        <f t="shared" si="321"/>
        <v>0</v>
      </c>
    </row>
    <row r="1448" spans="1:17" x14ac:dyDescent="0.25">
      <c r="A1448" s="9">
        <f t="shared" si="308"/>
        <v>39539</v>
      </c>
      <c r="B1448" s="18">
        <v>39555</v>
      </c>
      <c r="C1448" s="26">
        <v>99.187225341796804</v>
      </c>
      <c r="D1448" s="19">
        <v>55.764736175537102</v>
      </c>
      <c r="E1448" s="11">
        <f t="shared" si="313"/>
        <v>13</v>
      </c>
      <c r="F1448" s="28">
        <f t="shared" si="314"/>
        <v>1.4606065532984491E-3</v>
      </c>
      <c r="G1448" s="28">
        <f t="shared" si="315"/>
        <v>-1.7214157447923662E-3</v>
      </c>
      <c r="H1448" s="27">
        <f t="shared" si="309"/>
        <v>1</v>
      </c>
      <c r="I1448" s="27">
        <f t="shared" si="310"/>
        <v>0</v>
      </c>
      <c r="J1448" s="27">
        <f t="shared" si="311"/>
        <v>0</v>
      </c>
      <c r="K1448" s="28">
        <f t="shared" si="316"/>
        <v>0</v>
      </c>
      <c r="L1448" s="28">
        <f t="shared" si="317"/>
        <v>0</v>
      </c>
      <c r="M1448" s="28">
        <f t="shared" si="318"/>
        <v>0</v>
      </c>
      <c r="N1448" s="28">
        <f t="shared" si="319"/>
        <v>0</v>
      </c>
      <c r="O1448" s="28">
        <f t="shared" si="312"/>
        <v>3.1820222980908155E-3</v>
      </c>
      <c r="P1448" s="28">
        <f t="shared" si="320"/>
        <v>0</v>
      </c>
      <c r="Q1448" s="13">
        <f t="shared" si="321"/>
        <v>0</v>
      </c>
    </row>
    <row r="1449" spans="1:17" x14ac:dyDescent="0.25">
      <c r="A1449" s="9">
        <f t="shared" si="308"/>
        <v>39539</v>
      </c>
      <c r="B1449" s="18">
        <v>39556</v>
      </c>
      <c r="C1449" s="26">
        <v>100.22213745117099</v>
      </c>
      <c r="D1449" s="19">
        <v>55.716701507568303</v>
      </c>
      <c r="E1449" s="11">
        <f t="shared" si="313"/>
        <v>14</v>
      </c>
      <c r="F1449" s="28">
        <f t="shared" si="314"/>
        <v>1.0379867693178056E-2</v>
      </c>
      <c r="G1449" s="28">
        <f t="shared" si="315"/>
        <v>-8.6175191026787855E-4</v>
      </c>
      <c r="H1449" s="27">
        <f t="shared" si="309"/>
        <v>1</v>
      </c>
      <c r="I1449" s="27">
        <f t="shared" si="310"/>
        <v>0</v>
      </c>
      <c r="J1449" s="27">
        <f t="shared" si="311"/>
        <v>0</v>
      </c>
      <c r="K1449" s="28">
        <f t="shared" si="316"/>
        <v>0</v>
      </c>
      <c r="L1449" s="28">
        <f t="shared" si="317"/>
        <v>0</v>
      </c>
      <c r="M1449" s="28">
        <f t="shared" si="318"/>
        <v>0</v>
      </c>
      <c r="N1449" s="28">
        <f t="shared" si="319"/>
        <v>0</v>
      </c>
      <c r="O1449" s="28">
        <f t="shared" si="312"/>
        <v>1.1241619603445935E-2</v>
      </c>
      <c r="P1449" s="28">
        <f t="shared" si="320"/>
        <v>0</v>
      </c>
      <c r="Q1449" s="13">
        <f t="shared" si="321"/>
        <v>0</v>
      </c>
    </row>
    <row r="1450" spans="1:17" x14ac:dyDescent="0.25">
      <c r="A1450" s="9">
        <f t="shared" si="308"/>
        <v>39539</v>
      </c>
      <c r="B1450" s="18">
        <v>39559</v>
      </c>
      <c r="C1450" s="26">
        <v>100.27279663085901</v>
      </c>
      <c r="D1450" s="19">
        <v>55.938907623291001</v>
      </c>
      <c r="E1450" s="11">
        <f t="shared" si="313"/>
        <v>15</v>
      </c>
      <c r="F1450" s="28">
        <f t="shared" si="314"/>
        <v>5.0534125461088421E-4</v>
      </c>
      <c r="G1450" s="28">
        <f t="shared" si="315"/>
        <v>3.9802104131230493E-3</v>
      </c>
      <c r="H1450" s="27">
        <f t="shared" si="309"/>
        <v>1</v>
      </c>
      <c r="I1450" s="27">
        <f t="shared" si="310"/>
        <v>0</v>
      </c>
      <c r="J1450" s="27">
        <f t="shared" si="311"/>
        <v>0</v>
      </c>
      <c r="K1450" s="28">
        <f t="shared" si="316"/>
        <v>0</v>
      </c>
      <c r="L1450" s="28">
        <f t="shared" si="317"/>
        <v>0</v>
      </c>
      <c r="M1450" s="28">
        <f t="shared" si="318"/>
        <v>0</v>
      </c>
      <c r="N1450" s="28">
        <f t="shared" si="319"/>
        <v>0</v>
      </c>
      <c r="O1450" s="28">
        <f t="shared" si="312"/>
        <v>-3.474869158512165E-3</v>
      </c>
      <c r="P1450" s="28">
        <f t="shared" si="320"/>
        <v>0</v>
      </c>
      <c r="Q1450" s="13">
        <f t="shared" si="321"/>
        <v>0</v>
      </c>
    </row>
    <row r="1451" spans="1:17" x14ac:dyDescent="0.25">
      <c r="A1451" s="9">
        <f t="shared" si="308"/>
        <v>39539</v>
      </c>
      <c r="B1451" s="18">
        <v>39560</v>
      </c>
      <c r="C1451" s="26">
        <v>99.831375122070298</v>
      </c>
      <c r="D1451" s="19">
        <v>56.131069183349602</v>
      </c>
      <c r="E1451" s="11">
        <f t="shared" si="313"/>
        <v>16</v>
      </c>
      <c r="F1451" s="28">
        <f t="shared" si="314"/>
        <v>-4.4119242587181799E-3</v>
      </c>
      <c r="G1451" s="28">
        <f t="shared" si="315"/>
        <v>3.429317179424378E-3</v>
      </c>
      <c r="H1451" s="27">
        <f t="shared" si="309"/>
        <v>0</v>
      </c>
      <c r="I1451" s="27">
        <f t="shared" si="310"/>
        <v>1</v>
      </c>
      <c r="J1451" s="27">
        <f t="shared" si="311"/>
        <v>0</v>
      </c>
      <c r="K1451" s="28">
        <f t="shared" si="316"/>
        <v>-4.4119242587181799E-3</v>
      </c>
      <c r="L1451" s="28">
        <f t="shared" si="317"/>
        <v>3.429317179424378E-3</v>
      </c>
      <c r="M1451" s="28">
        <f t="shared" si="318"/>
        <v>0</v>
      </c>
      <c r="N1451" s="28">
        <f t="shared" si="319"/>
        <v>0</v>
      </c>
      <c r="O1451" s="28">
        <f t="shared" si="312"/>
        <v>0</v>
      </c>
      <c r="P1451" s="28">
        <f t="shared" si="320"/>
        <v>-7.8412414381425575E-3</v>
      </c>
      <c r="Q1451" s="13">
        <f t="shared" si="321"/>
        <v>0</v>
      </c>
    </row>
    <row r="1452" spans="1:17" x14ac:dyDescent="0.25">
      <c r="A1452" s="9">
        <f t="shared" si="308"/>
        <v>39539</v>
      </c>
      <c r="B1452" s="18">
        <v>39561</v>
      </c>
      <c r="C1452" s="26">
        <v>99.672119140625</v>
      </c>
      <c r="D1452" s="19">
        <v>55.944889068603501</v>
      </c>
      <c r="E1452" s="11">
        <f t="shared" si="313"/>
        <v>17</v>
      </c>
      <c r="F1452" s="28">
        <f t="shared" si="314"/>
        <v>-1.5965235682812015E-3</v>
      </c>
      <c r="G1452" s="28">
        <f t="shared" si="315"/>
        <v>-3.3223947206760768E-3</v>
      </c>
      <c r="H1452" s="27">
        <f t="shared" si="309"/>
        <v>0</v>
      </c>
      <c r="I1452" s="27">
        <f t="shared" si="310"/>
        <v>1</v>
      </c>
      <c r="J1452" s="27">
        <f t="shared" si="311"/>
        <v>0</v>
      </c>
      <c r="K1452" s="28">
        <f t="shared" si="316"/>
        <v>-1.5965235682812015E-3</v>
      </c>
      <c r="L1452" s="28">
        <f t="shared" si="317"/>
        <v>-3.3223947206760768E-3</v>
      </c>
      <c r="M1452" s="28">
        <f t="shared" si="318"/>
        <v>0</v>
      </c>
      <c r="N1452" s="28">
        <f t="shared" si="319"/>
        <v>0</v>
      </c>
      <c r="O1452" s="28">
        <f t="shared" si="312"/>
        <v>0</v>
      </c>
      <c r="P1452" s="28">
        <f t="shared" si="320"/>
        <v>1.7258711523948753E-3</v>
      </c>
      <c r="Q1452" s="13">
        <f t="shared" si="321"/>
        <v>0</v>
      </c>
    </row>
    <row r="1453" spans="1:17" x14ac:dyDescent="0.25">
      <c r="A1453" s="9">
        <f t="shared" si="308"/>
        <v>39539</v>
      </c>
      <c r="B1453" s="18">
        <v>39562</v>
      </c>
      <c r="C1453" s="26">
        <v>100.10636138916</v>
      </c>
      <c r="D1453" s="19">
        <v>55.470443725585902</v>
      </c>
      <c r="E1453" s="11">
        <f t="shared" si="313"/>
        <v>18</v>
      </c>
      <c r="F1453" s="28">
        <f t="shared" si="314"/>
        <v>4.3472443204262273E-3</v>
      </c>
      <c r="G1453" s="28">
        <f t="shared" si="315"/>
        <v>-8.5167489777278876E-3</v>
      </c>
      <c r="H1453" s="27">
        <f t="shared" si="309"/>
        <v>0</v>
      </c>
      <c r="I1453" s="27">
        <f t="shared" si="310"/>
        <v>1</v>
      </c>
      <c r="J1453" s="27">
        <f t="shared" si="311"/>
        <v>0</v>
      </c>
      <c r="K1453" s="28">
        <f t="shared" si="316"/>
        <v>4.3472443204262273E-3</v>
      </c>
      <c r="L1453" s="28">
        <f t="shared" si="317"/>
        <v>-8.5167489777278876E-3</v>
      </c>
      <c r="M1453" s="28">
        <f t="shared" si="318"/>
        <v>0</v>
      </c>
      <c r="N1453" s="28">
        <f t="shared" si="319"/>
        <v>0</v>
      </c>
      <c r="O1453" s="28">
        <f t="shared" si="312"/>
        <v>0</v>
      </c>
      <c r="P1453" s="28">
        <f t="shared" si="320"/>
        <v>1.2863993298154115E-2</v>
      </c>
      <c r="Q1453" s="13">
        <f t="shared" si="321"/>
        <v>0</v>
      </c>
    </row>
    <row r="1454" spans="1:17" x14ac:dyDescent="0.25">
      <c r="A1454" s="9">
        <f t="shared" si="308"/>
        <v>39539</v>
      </c>
      <c r="B1454" s="18">
        <v>39563</v>
      </c>
      <c r="C1454" s="26">
        <v>101.032745361328</v>
      </c>
      <c r="D1454" s="19">
        <v>55.146110534667898</v>
      </c>
      <c r="E1454" s="11">
        <f t="shared" si="313"/>
        <v>19</v>
      </c>
      <c r="F1454" s="28">
        <f t="shared" si="314"/>
        <v>9.2114411511693001E-3</v>
      </c>
      <c r="G1454" s="28">
        <f t="shared" si="315"/>
        <v>-5.8641154122580624E-3</v>
      </c>
      <c r="H1454" s="27">
        <f t="shared" si="309"/>
        <v>0</v>
      </c>
      <c r="I1454" s="27">
        <f t="shared" si="310"/>
        <v>1</v>
      </c>
      <c r="J1454" s="27">
        <f t="shared" si="311"/>
        <v>0</v>
      </c>
      <c r="K1454" s="28">
        <f t="shared" si="316"/>
        <v>9.2114411511693001E-3</v>
      </c>
      <c r="L1454" s="28">
        <f t="shared" si="317"/>
        <v>-5.8641154122580624E-3</v>
      </c>
      <c r="M1454" s="28">
        <f t="shared" si="318"/>
        <v>0</v>
      </c>
      <c r="N1454" s="28">
        <f t="shared" si="319"/>
        <v>0</v>
      </c>
      <c r="O1454" s="28">
        <f t="shared" si="312"/>
        <v>0</v>
      </c>
      <c r="P1454" s="28">
        <f t="shared" si="320"/>
        <v>1.5075556563427362E-2</v>
      </c>
      <c r="Q1454" s="13">
        <f t="shared" si="321"/>
        <v>0</v>
      </c>
    </row>
    <row r="1455" spans="1:17" x14ac:dyDescent="0.25">
      <c r="A1455" s="9">
        <f t="shared" si="308"/>
        <v>39539</v>
      </c>
      <c r="B1455" s="18">
        <v>39566</v>
      </c>
      <c r="C1455" s="26">
        <v>101.054443359375</v>
      </c>
      <c r="D1455" s="19">
        <v>55.314311981201101</v>
      </c>
      <c r="E1455" s="11">
        <f t="shared" si="313"/>
        <v>20</v>
      </c>
      <c r="F1455" s="28">
        <f t="shared" si="314"/>
        <v>2.147389774457313E-4</v>
      </c>
      <c r="G1455" s="28">
        <f t="shared" si="315"/>
        <v>3.0454632112703385E-3</v>
      </c>
      <c r="H1455" s="27">
        <f t="shared" si="309"/>
        <v>0</v>
      </c>
      <c r="I1455" s="27">
        <f t="shared" si="310"/>
        <v>1</v>
      </c>
      <c r="J1455" s="27">
        <f t="shared" si="311"/>
        <v>0</v>
      </c>
      <c r="K1455" s="28">
        <f t="shared" si="316"/>
        <v>2.147389774457313E-4</v>
      </c>
      <c r="L1455" s="28">
        <f t="shared" si="317"/>
        <v>3.0454632112703385E-3</v>
      </c>
      <c r="M1455" s="28">
        <f t="shared" si="318"/>
        <v>0</v>
      </c>
      <c r="N1455" s="28">
        <f t="shared" si="319"/>
        <v>0</v>
      </c>
      <c r="O1455" s="28">
        <f t="shared" si="312"/>
        <v>0</v>
      </c>
      <c r="P1455" s="28">
        <f t="shared" si="320"/>
        <v>-2.830724233824607E-3</v>
      </c>
      <c r="Q1455" s="13">
        <f t="shared" si="321"/>
        <v>0</v>
      </c>
    </row>
    <row r="1456" spans="1:17" x14ac:dyDescent="0.25">
      <c r="A1456" s="9">
        <f t="shared" si="308"/>
        <v>39539</v>
      </c>
      <c r="B1456" s="18">
        <v>39567</v>
      </c>
      <c r="C1456" s="26">
        <v>100.656410217285</v>
      </c>
      <c r="D1456" s="19">
        <v>55.524532318115199</v>
      </c>
      <c r="E1456" s="11">
        <f t="shared" si="313"/>
        <v>21</v>
      </c>
      <c r="F1456" s="28">
        <f t="shared" si="314"/>
        <v>-3.9465765144650871E-3</v>
      </c>
      <c r="G1456" s="28">
        <f t="shared" si="315"/>
        <v>3.7932656247418321E-3</v>
      </c>
      <c r="H1456" s="27">
        <f t="shared" si="309"/>
        <v>0</v>
      </c>
      <c r="I1456" s="27">
        <f t="shared" si="310"/>
        <v>1</v>
      </c>
      <c r="J1456" s="27">
        <f t="shared" si="311"/>
        <v>0</v>
      </c>
      <c r="K1456" s="28">
        <f t="shared" si="316"/>
        <v>-3.9465765144650871E-3</v>
      </c>
      <c r="L1456" s="28">
        <f t="shared" si="317"/>
        <v>3.7932656247418321E-3</v>
      </c>
      <c r="M1456" s="28">
        <f t="shared" si="318"/>
        <v>0</v>
      </c>
      <c r="N1456" s="28">
        <f t="shared" si="319"/>
        <v>0</v>
      </c>
      <c r="O1456" s="28">
        <f t="shared" si="312"/>
        <v>0</v>
      </c>
      <c r="P1456" s="28">
        <f t="shared" si="320"/>
        <v>-7.7398421392069188E-3</v>
      </c>
      <c r="Q1456" s="13">
        <f t="shared" si="321"/>
        <v>0</v>
      </c>
    </row>
    <row r="1457" spans="1:17" x14ac:dyDescent="0.25">
      <c r="A1457" s="9">
        <f t="shared" si="308"/>
        <v>39539</v>
      </c>
      <c r="B1457" s="18">
        <v>39568</v>
      </c>
      <c r="C1457" s="26">
        <v>100.06291198730401</v>
      </c>
      <c r="D1457" s="19">
        <v>55.920848846435497</v>
      </c>
      <c r="E1457" s="11">
        <f t="shared" si="313"/>
        <v>22</v>
      </c>
      <c r="F1457" s="28">
        <f t="shared" si="314"/>
        <v>-5.9137302091610182E-3</v>
      </c>
      <c r="G1457" s="28">
        <f t="shared" si="315"/>
        <v>7.1123306291389424E-3</v>
      </c>
      <c r="H1457" s="27">
        <f t="shared" si="309"/>
        <v>0</v>
      </c>
      <c r="I1457" s="27">
        <f t="shared" si="310"/>
        <v>1</v>
      </c>
      <c r="J1457" s="27">
        <f t="shared" si="311"/>
        <v>0</v>
      </c>
      <c r="K1457" s="28">
        <f t="shared" si="316"/>
        <v>-5.9137302091610182E-3</v>
      </c>
      <c r="L1457" s="28">
        <f t="shared" si="317"/>
        <v>7.1123306291389424E-3</v>
      </c>
      <c r="M1457" s="28">
        <f t="shared" si="318"/>
        <v>0</v>
      </c>
      <c r="N1457" s="28">
        <f t="shared" si="319"/>
        <v>0</v>
      </c>
      <c r="O1457" s="28">
        <f t="shared" si="312"/>
        <v>0</v>
      </c>
      <c r="P1457" s="28">
        <f t="shared" si="320"/>
        <v>-1.302606083829996E-2</v>
      </c>
      <c r="Q1457" s="13">
        <f t="shared" si="321"/>
        <v>0</v>
      </c>
    </row>
    <row r="1458" spans="1:17" x14ac:dyDescent="0.25">
      <c r="A1458" s="9">
        <f t="shared" si="308"/>
        <v>39569</v>
      </c>
      <c r="B1458" s="18">
        <v>39569</v>
      </c>
      <c r="C1458" s="26">
        <v>102.13282012939401</v>
      </c>
      <c r="D1458" s="19">
        <v>55.924476623535099</v>
      </c>
      <c r="E1458" s="11">
        <f t="shared" si="313"/>
        <v>1</v>
      </c>
      <c r="F1458" s="28">
        <f t="shared" si="314"/>
        <v>2.0475016294768889E-2</v>
      </c>
      <c r="G1458" s="28">
        <f t="shared" si="315"/>
        <v>6.4871322706228746E-5</v>
      </c>
      <c r="H1458" s="27">
        <f t="shared" si="309"/>
        <v>1</v>
      </c>
      <c r="I1458" s="27">
        <f t="shared" si="310"/>
        <v>0</v>
      </c>
      <c r="J1458" s="27">
        <f t="shared" si="311"/>
        <v>1</v>
      </c>
      <c r="K1458" s="28">
        <f t="shared" si="316"/>
        <v>0</v>
      </c>
      <c r="L1458" s="28">
        <f t="shared" si="317"/>
        <v>0</v>
      </c>
      <c r="M1458" s="28">
        <f t="shared" si="318"/>
        <v>2.0475016294768889E-2</v>
      </c>
      <c r="N1458" s="28">
        <f t="shared" si="319"/>
        <v>6.4871322706228746E-5</v>
      </c>
      <c r="O1458" s="28">
        <f t="shared" si="312"/>
        <v>2.0410144972062661E-2</v>
      </c>
      <c r="P1458" s="28">
        <f t="shared" si="320"/>
        <v>0</v>
      </c>
      <c r="Q1458" s="13">
        <f t="shared" si="321"/>
        <v>2.0410144972062661E-2</v>
      </c>
    </row>
    <row r="1459" spans="1:17" x14ac:dyDescent="0.25">
      <c r="A1459" s="9">
        <f t="shared" si="308"/>
        <v>39569</v>
      </c>
      <c r="B1459" s="18">
        <v>39570</v>
      </c>
      <c r="C1459" s="26">
        <v>102.41505432128901</v>
      </c>
      <c r="D1459" s="19">
        <v>55.219287872314403</v>
      </c>
      <c r="E1459" s="11">
        <f t="shared" si="313"/>
        <v>2</v>
      </c>
      <c r="F1459" s="28">
        <f t="shared" si="314"/>
        <v>2.7595923131664792E-3</v>
      </c>
      <c r="G1459" s="28">
        <f t="shared" si="315"/>
        <v>-1.2689838562823016E-2</v>
      </c>
      <c r="H1459" s="27">
        <f t="shared" si="309"/>
        <v>1</v>
      </c>
      <c r="I1459" s="27">
        <f t="shared" si="310"/>
        <v>0</v>
      </c>
      <c r="J1459" s="27">
        <f t="shared" si="311"/>
        <v>1</v>
      </c>
      <c r="K1459" s="28">
        <f t="shared" si="316"/>
        <v>0</v>
      </c>
      <c r="L1459" s="28">
        <f t="shared" si="317"/>
        <v>0</v>
      </c>
      <c r="M1459" s="28">
        <f t="shared" si="318"/>
        <v>2.7595923131664792E-3</v>
      </c>
      <c r="N1459" s="28">
        <f t="shared" si="319"/>
        <v>-1.2689838562823016E-2</v>
      </c>
      <c r="O1459" s="28">
        <f t="shared" si="312"/>
        <v>1.5449430875989495E-2</v>
      </c>
      <c r="P1459" s="28">
        <f t="shared" si="320"/>
        <v>0</v>
      </c>
      <c r="Q1459" s="13">
        <f t="shared" si="321"/>
        <v>1.5449430875989495E-2</v>
      </c>
    </row>
    <row r="1460" spans="1:17" x14ac:dyDescent="0.25">
      <c r="A1460" s="9">
        <f t="shared" si="308"/>
        <v>39569</v>
      </c>
      <c r="B1460" s="18">
        <v>39573</v>
      </c>
      <c r="C1460" s="26">
        <v>101.92290496826099</v>
      </c>
      <c r="D1460" s="19">
        <v>55.219287872314403</v>
      </c>
      <c r="E1460" s="11">
        <f t="shared" si="313"/>
        <v>3</v>
      </c>
      <c r="F1460" s="28">
        <f t="shared" si="314"/>
        <v>-4.8170228026121111E-3</v>
      </c>
      <c r="G1460" s="28">
        <f t="shared" si="315"/>
        <v>0</v>
      </c>
      <c r="H1460" s="27">
        <f t="shared" si="309"/>
        <v>1</v>
      </c>
      <c r="I1460" s="27">
        <f t="shared" si="310"/>
        <v>0</v>
      </c>
      <c r="J1460" s="27">
        <f t="shared" si="311"/>
        <v>1</v>
      </c>
      <c r="K1460" s="28">
        <f t="shared" si="316"/>
        <v>0</v>
      </c>
      <c r="L1460" s="28">
        <f t="shared" si="317"/>
        <v>0</v>
      </c>
      <c r="M1460" s="28">
        <f t="shared" si="318"/>
        <v>-4.8170228026121111E-3</v>
      </c>
      <c r="N1460" s="28">
        <f t="shared" si="319"/>
        <v>0</v>
      </c>
      <c r="O1460" s="28">
        <f t="shared" si="312"/>
        <v>-4.8170228026121111E-3</v>
      </c>
      <c r="P1460" s="28">
        <f t="shared" si="320"/>
        <v>0</v>
      </c>
      <c r="Q1460" s="13">
        <f t="shared" si="321"/>
        <v>-4.8170228026121111E-3</v>
      </c>
    </row>
    <row r="1461" spans="1:17" x14ac:dyDescent="0.25">
      <c r="A1461" s="9">
        <f t="shared" si="308"/>
        <v>39569</v>
      </c>
      <c r="B1461" s="18">
        <v>39574</v>
      </c>
      <c r="C1461" s="26">
        <v>102.80588531494099</v>
      </c>
      <c r="D1461" s="19">
        <v>54.821441650390597</v>
      </c>
      <c r="E1461" s="11">
        <f t="shared" si="313"/>
        <v>4</v>
      </c>
      <c r="F1461" s="28">
        <f t="shared" si="314"/>
        <v>8.6259076741697395E-3</v>
      </c>
      <c r="G1461" s="28">
        <f t="shared" si="315"/>
        <v>-7.2309218075501114E-3</v>
      </c>
      <c r="H1461" s="27">
        <f t="shared" si="309"/>
        <v>1</v>
      </c>
      <c r="I1461" s="27">
        <f t="shared" si="310"/>
        <v>0</v>
      </c>
      <c r="J1461" s="27">
        <f t="shared" si="311"/>
        <v>1</v>
      </c>
      <c r="K1461" s="28">
        <f t="shared" si="316"/>
        <v>0</v>
      </c>
      <c r="L1461" s="28">
        <f t="shared" si="317"/>
        <v>0</v>
      </c>
      <c r="M1461" s="28">
        <f t="shared" si="318"/>
        <v>8.6259076741697395E-3</v>
      </c>
      <c r="N1461" s="28">
        <f t="shared" si="319"/>
        <v>-7.2309218075501114E-3</v>
      </c>
      <c r="O1461" s="28">
        <f t="shared" si="312"/>
        <v>1.5856829481719851E-2</v>
      </c>
      <c r="P1461" s="28">
        <f t="shared" si="320"/>
        <v>0</v>
      </c>
      <c r="Q1461" s="13">
        <f t="shared" si="321"/>
        <v>1.5856829481719851E-2</v>
      </c>
    </row>
    <row r="1462" spans="1:17" x14ac:dyDescent="0.25">
      <c r="A1462" s="9">
        <f t="shared" si="308"/>
        <v>39569</v>
      </c>
      <c r="B1462" s="18">
        <v>39575</v>
      </c>
      <c r="C1462" s="26">
        <v>100.97484588623</v>
      </c>
      <c r="D1462" s="19">
        <v>55.056514739990199</v>
      </c>
      <c r="E1462" s="11">
        <f t="shared" si="313"/>
        <v>5</v>
      </c>
      <c r="F1462" s="28">
        <f t="shared" si="314"/>
        <v>-1.7971166336063445E-2</v>
      </c>
      <c r="G1462" s="28">
        <f t="shared" si="315"/>
        <v>4.2788099809882626E-3</v>
      </c>
      <c r="H1462" s="27">
        <f t="shared" si="309"/>
        <v>1</v>
      </c>
      <c r="I1462" s="27">
        <f t="shared" si="310"/>
        <v>0</v>
      </c>
      <c r="J1462" s="27">
        <f t="shared" si="311"/>
        <v>1</v>
      </c>
      <c r="K1462" s="28">
        <f t="shared" si="316"/>
        <v>0</v>
      </c>
      <c r="L1462" s="28">
        <f t="shared" si="317"/>
        <v>0</v>
      </c>
      <c r="M1462" s="28">
        <f t="shared" si="318"/>
        <v>-1.7971166336063445E-2</v>
      </c>
      <c r="N1462" s="28">
        <f t="shared" si="319"/>
        <v>4.2788099809882626E-3</v>
      </c>
      <c r="O1462" s="28">
        <f t="shared" si="312"/>
        <v>-2.2249976317051709E-2</v>
      </c>
      <c r="P1462" s="28">
        <f t="shared" si="320"/>
        <v>0</v>
      </c>
      <c r="Q1462" s="13">
        <f t="shared" si="321"/>
        <v>-2.2249976317051709E-2</v>
      </c>
    </row>
    <row r="1463" spans="1:17" x14ac:dyDescent="0.25">
      <c r="A1463" s="9">
        <f t="shared" si="308"/>
        <v>39569</v>
      </c>
      <c r="B1463" s="18">
        <v>39576</v>
      </c>
      <c r="C1463" s="26">
        <v>100.714309692382</v>
      </c>
      <c r="D1463" s="19">
        <v>55.550815582275298</v>
      </c>
      <c r="E1463" s="11">
        <f t="shared" si="313"/>
        <v>6</v>
      </c>
      <c r="F1463" s="28">
        <f t="shared" si="314"/>
        <v>-2.5835433542988904E-3</v>
      </c>
      <c r="G1463" s="28">
        <f t="shared" si="315"/>
        <v>8.9379995260569969E-3</v>
      </c>
      <c r="H1463" s="27">
        <f t="shared" si="309"/>
        <v>1</v>
      </c>
      <c r="I1463" s="27">
        <f t="shared" si="310"/>
        <v>0</v>
      </c>
      <c r="J1463" s="27">
        <f t="shared" si="311"/>
        <v>0</v>
      </c>
      <c r="K1463" s="28">
        <f t="shared" si="316"/>
        <v>0</v>
      </c>
      <c r="L1463" s="28">
        <f t="shared" si="317"/>
        <v>0</v>
      </c>
      <c r="M1463" s="28">
        <f t="shared" si="318"/>
        <v>0</v>
      </c>
      <c r="N1463" s="28">
        <f t="shared" si="319"/>
        <v>0</v>
      </c>
      <c r="O1463" s="28">
        <f t="shared" si="312"/>
        <v>-1.1521542880355888E-2</v>
      </c>
      <c r="P1463" s="28">
        <f t="shared" si="320"/>
        <v>0</v>
      </c>
      <c r="Q1463" s="13">
        <f t="shared" si="321"/>
        <v>0</v>
      </c>
    </row>
    <row r="1464" spans="1:17" x14ac:dyDescent="0.25">
      <c r="A1464" s="9">
        <f t="shared" si="308"/>
        <v>39569</v>
      </c>
      <c r="B1464" s="18">
        <v>39577</v>
      </c>
      <c r="C1464" s="26">
        <v>100.52610015869099</v>
      </c>
      <c r="D1464" s="19">
        <v>55.755722045898402</v>
      </c>
      <c r="E1464" s="11">
        <f t="shared" si="313"/>
        <v>7</v>
      </c>
      <c r="F1464" s="28">
        <f t="shared" si="314"/>
        <v>-1.8704949836382367E-3</v>
      </c>
      <c r="G1464" s="28">
        <f t="shared" si="315"/>
        <v>3.6818447409301836E-3</v>
      </c>
      <c r="H1464" s="27">
        <f t="shared" si="309"/>
        <v>1</v>
      </c>
      <c r="I1464" s="27">
        <f t="shared" si="310"/>
        <v>0</v>
      </c>
      <c r="J1464" s="27">
        <f t="shared" si="311"/>
        <v>0</v>
      </c>
      <c r="K1464" s="28">
        <f t="shared" si="316"/>
        <v>0</v>
      </c>
      <c r="L1464" s="28">
        <f t="shared" si="317"/>
        <v>0</v>
      </c>
      <c r="M1464" s="28">
        <f t="shared" si="318"/>
        <v>0</v>
      </c>
      <c r="N1464" s="28">
        <f t="shared" si="319"/>
        <v>0</v>
      </c>
      <c r="O1464" s="28">
        <f t="shared" si="312"/>
        <v>-5.5523397245684208E-3</v>
      </c>
      <c r="P1464" s="28">
        <f t="shared" si="320"/>
        <v>0</v>
      </c>
      <c r="Q1464" s="13">
        <f t="shared" si="321"/>
        <v>0</v>
      </c>
    </row>
    <row r="1465" spans="1:17" x14ac:dyDescent="0.25">
      <c r="A1465" s="9">
        <f t="shared" si="308"/>
        <v>39569</v>
      </c>
      <c r="B1465" s="18">
        <v>39580</v>
      </c>
      <c r="C1465" s="26">
        <v>101.65512084960901</v>
      </c>
      <c r="D1465" s="19">
        <v>55.671352386474602</v>
      </c>
      <c r="E1465" s="11">
        <f t="shared" si="313"/>
        <v>8</v>
      </c>
      <c r="F1465" s="28">
        <f t="shared" si="314"/>
        <v>1.1168519222902821E-2</v>
      </c>
      <c r="G1465" s="28">
        <f t="shared" si="315"/>
        <v>-1.5143478544506856E-3</v>
      </c>
      <c r="H1465" s="27">
        <f t="shared" si="309"/>
        <v>1</v>
      </c>
      <c r="I1465" s="27">
        <f t="shared" si="310"/>
        <v>0</v>
      </c>
      <c r="J1465" s="27">
        <f t="shared" si="311"/>
        <v>0</v>
      </c>
      <c r="K1465" s="28">
        <f t="shared" si="316"/>
        <v>0</v>
      </c>
      <c r="L1465" s="28">
        <f t="shared" si="317"/>
        <v>0</v>
      </c>
      <c r="M1465" s="28">
        <f t="shared" si="318"/>
        <v>0</v>
      </c>
      <c r="N1465" s="28">
        <f t="shared" si="319"/>
        <v>0</v>
      </c>
      <c r="O1465" s="28">
        <f t="shared" si="312"/>
        <v>1.2682867077353506E-2</v>
      </c>
      <c r="P1465" s="28">
        <f t="shared" si="320"/>
        <v>0</v>
      </c>
      <c r="Q1465" s="13">
        <f t="shared" si="321"/>
        <v>0</v>
      </c>
    </row>
    <row r="1466" spans="1:17" x14ac:dyDescent="0.25">
      <c r="A1466" s="9">
        <f t="shared" si="308"/>
        <v>39569</v>
      </c>
      <c r="B1466" s="18">
        <v>39581</v>
      </c>
      <c r="C1466" s="26">
        <v>101.66957092285099</v>
      </c>
      <c r="D1466" s="19">
        <v>55.062530517578097</v>
      </c>
      <c r="E1466" s="11">
        <f t="shared" si="313"/>
        <v>9</v>
      </c>
      <c r="F1466" s="28">
        <f t="shared" si="314"/>
        <v>1.4213790898051561E-4</v>
      </c>
      <c r="G1466" s="28">
        <f t="shared" si="315"/>
        <v>-1.0996236882001931E-2</v>
      </c>
      <c r="H1466" s="27">
        <f t="shared" si="309"/>
        <v>1</v>
      </c>
      <c r="I1466" s="27">
        <f t="shared" si="310"/>
        <v>0</v>
      </c>
      <c r="J1466" s="27">
        <f t="shared" si="311"/>
        <v>0</v>
      </c>
      <c r="K1466" s="28">
        <f t="shared" si="316"/>
        <v>0</v>
      </c>
      <c r="L1466" s="28">
        <f t="shared" si="317"/>
        <v>0</v>
      </c>
      <c r="M1466" s="28">
        <f t="shared" si="318"/>
        <v>0</v>
      </c>
      <c r="N1466" s="28">
        <f t="shared" si="319"/>
        <v>0</v>
      </c>
      <c r="O1466" s="28">
        <f t="shared" si="312"/>
        <v>1.1138374790982447E-2</v>
      </c>
      <c r="P1466" s="28">
        <f t="shared" si="320"/>
        <v>0</v>
      </c>
      <c r="Q1466" s="13">
        <f t="shared" si="321"/>
        <v>0</v>
      </c>
    </row>
    <row r="1467" spans="1:17" x14ac:dyDescent="0.25">
      <c r="A1467" s="9">
        <f t="shared" si="308"/>
        <v>39569</v>
      </c>
      <c r="B1467" s="18">
        <v>39582</v>
      </c>
      <c r="C1467" s="26">
        <v>101.879493713378</v>
      </c>
      <c r="D1467" s="19">
        <v>55.086647033691399</v>
      </c>
      <c r="E1467" s="11">
        <f t="shared" si="313"/>
        <v>10</v>
      </c>
      <c r="F1467" s="28">
        <f t="shared" si="314"/>
        <v>2.0626266726137617E-3</v>
      </c>
      <c r="G1467" s="28">
        <f t="shared" si="315"/>
        <v>4.378882717926022E-4</v>
      </c>
      <c r="H1467" s="27">
        <f t="shared" si="309"/>
        <v>1</v>
      </c>
      <c r="I1467" s="27">
        <f t="shared" si="310"/>
        <v>0</v>
      </c>
      <c r="J1467" s="27">
        <f t="shared" si="311"/>
        <v>0</v>
      </c>
      <c r="K1467" s="28">
        <f t="shared" si="316"/>
        <v>0</v>
      </c>
      <c r="L1467" s="28">
        <f t="shared" si="317"/>
        <v>0</v>
      </c>
      <c r="M1467" s="28">
        <f t="shared" si="318"/>
        <v>0</v>
      </c>
      <c r="N1467" s="28">
        <f t="shared" si="319"/>
        <v>0</v>
      </c>
      <c r="O1467" s="28">
        <f t="shared" si="312"/>
        <v>1.6247384008211594E-3</v>
      </c>
      <c r="P1467" s="28">
        <f t="shared" si="320"/>
        <v>0</v>
      </c>
      <c r="Q1467" s="13">
        <f t="shared" si="321"/>
        <v>0</v>
      </c>
    </row>
    <row r="1468" spans="1:17" x14ac:dyDescent="0.25">
      <c r="A1468" s="9">
        <f t="shared" si="308"/>
        <v>39569</v>
      </c>
      <c r="B1468" s="18">
        <v>39583</v>
      </c>
      <c r="C1468" s="26">
        <v>103.15323638916</v>
      </c>
      <c r="D1468" s="19">
        <v>55.586944580078097</v>
      </c>
      <c r="E1468" s="11">
        <f t="shared" si="313"/>
        <v>11</v>
      </c>
      <c r="F1468" s="28">
        <f t="shared" si="314"/>
        <v>1.2424933928299209E-2</v>
      </c>
      <c r="G1468" s="28">
        <f t="shared" si="315"/>
        <v>9.0410177703137071E-3</v>
      </c>
      <c r="H1468" s="27">
        <f t="shared" si="309"/>
        <v>1</v>
      </c>
      <c r="I1468" s="27">
        <f t="shared" si="310"/>
        <v>0</v>
      </c>
      <c r="J1468" s="27">
        <f t="shared" si="311"/>
        <v>0</v>
      </c>
      <c r="K1468" s="28">
        <f t="shared" si="316"/>
        <v>0</v>
      </c>
      <c r="L1468" s="28">
        <f t="shared" si="317"/>
        <v>0</v>
      </c>
      <c r="M1468" s="28">
        <f t="shared" si="318"/>
        <v>0</v>
      </c>
      <c r="N1468" s="28">
        <f t="shared" si="319"/>
        <v>0</v>
      </c>
      <c r="O1468" s="28">
        <f t="shared" si="312"/>
        <v>3.3839161579855021E-3</v>
      </c>
      <c r="P1468" s="28">
        <f t="shared" si="320"/>
        <v>0</v>
      </c>
      <c r="Q1468" s="13">
        <f t="shared" si="321"/>
        <v>0</v>
      </c>
    </row>
    <row r="1469" spans="1:17" x14ac:dyDescent="0.25">
      <c r="A1469" s="9">
        <f t="shared" si="308"/>
        <v>39569</v>
      </c>
      <c r="B1469" s="18">
        <v>39584</v>
      </c>
      <c r="C1469" s="26">
        <v>103.247360229492</v>
      </c>
      <c r="D1469" s="19">
        <v>55.357875823974602</v>
      </c>
      <c r="E1469" s="11">
        <f t="shared" si="313"/>
        <v>12</v>
      </c>
      <c r="F1469" s="28">
        <f t="shared" si="314"/>
        <v>9.1205014325153484E-4</v>
      </c>
      <c r="G1469" s="28">
        <f t="shared" si="315"/>
        <v>-4.1294236320094137E-3</v>
      </c>
      <c r="H1469" s="27">
        <f t="shared" si="309"/>
        <v>1</v>
      </c>
      <c r="I1469" s="27">
        <f t="shared" si="310"/>
        <v>0</v>
      </c>
      <c r="J1469" s="27">
        <f t="shared" si="311"/>
        <v>0</v>
      </c>
      <c r="K1469" s="28">
        <f t="shared" si="316"/>
        <v>0</v>
      </c>
      <c r="L1469" s="28">
        <f t="shared" si="317"/>
        <v>0</v>
      </c>
      <c r="M1469" s="28">
        <f t="shared" si="318"/>
        <v>0</v>
      </c>
      <c r="N1469" s="28">
        <f t="shared" si="319"/>
        <v>0</v>
      </c>
      <c r="O1469" s="28">
        <f t="shared" si="312"/>
        <v>5.0414737752609486E-3</v>
      </c>
      <c r="P1469" s="28">
        <f t="shared" si="320"/>
        <v>0</v>
      </c>
      <c r="Q1469" s="13">
        <f t="shared" si="321"/>
        <v>0</v>
      </c>
    </row>
    <row r="1470" spans="1:17" x14ac:dyDescent="0.25">
      <c r="A1470" s="9">
        <f t="shared" si="308"/>
        <v>39569</v>
      </c>
      <c r="B1470" s="18">
        <v>39587</v>
      </c>
      <c r="C1470" s="26">
        <v>103.529609680175</v>
      </c>
      <c r="D1470" s="19">
        <v>55.430198669433501</v>
      </c>
      <c r="E1470" s="11">
        <f t="shared" si="313"/>
        <v>13</v>
      </c>
      <c r="F1470" s="28">
        <f t="shared" si="314"/>
        <v>2.7299909279374745E-3</v>
      </c>
      <c r="G1470" s="28">
        <f t="shared" si="315"/>
        <v>1.305607233686885E-3</v>
      </c>
      <c r="H1470" s="27">
        <f t="shared" si="309"/>
        <v>1</v>
      </c>
      <c r="I1470" s="27">
        <f t="shared" si="310"/>
        <v>0</v>
      </c>
      <c r="J1470" s="27">
        <f t="shared" si="311"/>
        <v>0</v>
      </c>
      <c r="K1470" s="28">
        <f t="shared" si="316"/>
        <v>0</v>
      </c>
      <c r="L1470" s="28">
        <f t="shared" si="317"/>
        <v>0</v>
      </c>
      <c r="M1470" s="28">
        <f t="shared" si="318"/>
        <v>0</v>
      </c>
      <c r="N1470" s="28">
        <f t="shared" si="319"/>
        <v>0</v>
      </c>
      <c r="O1470" s="28">
        <f t="shared" si="312"/>
        <v>1.4243836942505895E-3</v>
      </c>
      <c r="P1470" s="28">
        <f t="shared" si="320"/>
        <v>0</v>
      </c>
      <c r="Q1470" s="13">
        <f t="shared" si="321"/>
        <v>0</v>
      </c>
    </row>
    <row r="1471" spans="1:17" x14ac:dyDescent="0.25">
      <c r="A1471" s="9">
        <f t="shared" si="308"/>
        <v>39569</v>
      </c>
      <c r="B1471" s="18">
        <v>39588</v>
      </c>
      <c r="C1471" s="26">
        <v>102.690124511718</v>
      </c>
      <c r="D1471" s="19">
        <v>55.719577789306598</v>
      </c>
      <c r="E1471" s="11">
        <f t="shared" si="313"/>
        <v>14</v>
      </c>
      <c r="F1471" s="28">
        <f t="shared" si="314"/>
        <v>-8.141701947288419E-3</v>
      </c>
      <c r="G1471" s="28">
        <f t="shared" si="315"/>
        <v>5.2070239441389613E-3</v>
      </c>
      <c r="H1471" s="27">
        <f t="shared" si="309"/>
        <v>1</v>
      </c>
      <c r="I1471" s="27">
        <f t="shared" si="310"/>
        <v>0</v>
      </c>
      <c r="J1471" s="27">
        <f t="shared" si="311"/>
        <v>0</v>
      </c>
      <c r="K1471" s="28">
        <f t="shared" si="316"/>
        <v>0</v>
      </c>
      <c r="L1471" s="28">
        <f t="shared" si="317"/>
        <v>0</v>
      </c>
      <c r="M1471" s="28">
        <f t="shared" si="318"/>
        <v>0</v>
      </c>
      <c r="N1471" s="28">
        <f t="shared" si="319"/>
        <v>0</v>
      </c>
      <c r="O1471" s="28">
        <f t="shared" si="312"/>
        <v>-1.334872589142738E-2</v>
      </c>
      <c r="P1471" s="28">
        <f t="shared" si="320"/>
        <v>0</v>
      </c>
      <c r="Q1471" s="13">
        <f t="shared" si="321"/>
        <v>0</v>
      </c>
    </row>
    <row r="1472" spans="1:17" x14ac:dyDescent="0.25">
      <c r="A1472" s="9">
        <f t="shared" si="308"/>
        <v>39569</v>
      </c>
      <c r="B1472" s="18">
        <v>39589</v>
      </c>
      <c r="C1472" s="26">
        <v>100.95313262939401</v>
      </c>
      <c r="D1472" s="19">
        <v>55.731582641601499</v>
      </c>
      <c r="E1472" s="11">
        <f t="shared" si="313"/>
        <v>15</v>
      </c>
      <c r="F1472" s="28">
        <f t="shared" si="314"/>
        <v>-1.7059577938254498E-2</v>
      </c>
      <c r="G1472" s="28">
        <f t="shared" si="315"/>
        <v>2.154280367277954E-4</v>
      </c>
      <c r="H1472" s="27">
        <f t="shared" si="309"/>
        <v>1</v>
      </c>
      <c r="I1472" s="27">
        <f t="shared" si="310"/>
        <v>0</v>
      </c>
      <c r="J1472" s="27">
        <f t="shared" si="311"/>
        <v>0</v>
      </c>
      <c r="K1472" s="28">
        <f t="shared" si="316"/>
        <v>0</v>
      </c>
      <c r="L1472" s="28">
        <f t="shared" si="317"/>
        <v>0</v>
      </c>
      <c r="M1472" s="28">
        <f t="shared" si="318"/>
        <v>0</v>
      </c>
      <c r="N1472" s="28">
        <f t="shared" si="319"/>
        <v>0</v>
      </c>
      <c r="O1472" s="28">
        <f t="shared" si="312"/>
        <v>-1.7275005974982292E-2</v>
      </c>
      <c r="P1472" s="28">
        <f t="shared" si="320"/>
        <v>0</v>
      </c>
      <c r="Q1472" s="13">
        <f t="shared" si="321"/>
        <v>0</v>
      </c>
    </row>
    <row r="1473" spans="1:17" x14ac:dyDescent="0.25">
      <c r="A1473" s="9">
        <f t="shared" si="308"/>
        <v>39569</v>
      </c>
      <c r="B1473" s="18">
        <v>39590</v>
      </c>
      <c r="C1473" s="26">
        <v>100.96760559082</v>
      </c>
      <c r="D1473" s="19">
        <v>55.074607849121001</v>
      </c>
      <c r="E1473" s="11">
        <f t="shared" si="313"/>
        <v>16</v>
      </c>
      <c r="F1473" s="28">
        <f t="shared" si="314"/>
        <v>1.4335289756110337E-4</v>
      </c>
      <c r="G1473" s="28">
        <f t="shared" si="315"/>
        <v>-1.1858227199554696E-2</v>
      </c>
      <c r="H1473" s="27">
        <f t="shared" si="309"/>
        <v>0</v>
      </c>
      <c r="I1473" s="27">
        <f t="shared" si="310"/>
        <v>1</v>
      </c>
      <c r="J1473" s="27">
        <f t="shared" si="311"/>
        <v>0</v>
      </c>
      <c r="K1473" s="28">
        <f t="shared" si="316"/>
        <v>1.4335289756110337E-4</v>
      </c>
      <c r="L1473" s="28">
        <f t="shared" si="317"/>
        <v>-1.1858227199554696E-2</v>
      </c>
      <c r="M1473" s="28">
        <f t="shared" si="318"/>
        <v>0</v>
      </c>
      <c r="N1473" s="28">
        <f t="shared" si="319"/>
        <v>0</v>
      </c>
      <c r="O1473" s="28">
        <f t="shared" si="312"/>
        <v>0</v>
      </c>
      <c r="P1473" s="28">
        <f t="shared" si="320"/>
        <v>1.2001580097115799E-2</v>
      </c>
      <c r="Q1473" s="13">
        <f t="shared" si="321"/>
        <v>0</v>
      </c>
    </row>
    <row r="1474" spans="1:17" x14ac:dyDescent="0.25">
      <c r="A1474" s="9">
        <f t="shared" si="308"/>
        <v>39569</v>
      </c>
      <c r="B1474" s="18">
        <v>39591</v>
      </c>
      <c r="C1474" s="26">
        <v>99.614219665527301</v>
      </c>
      <c r="D1474" s="19">
        <v>55.315700531005803</v>
      </c>
      <c r="E1474" s="11">
        <f t="shared" si="313"/>
        <v>17</v>
      </c>
      <c r="F1474" s="28">
        <f t="shared" si="314"/>
        <v>-1.3494806543292511E-2</v>
      </c>
      <c r="G1474" s="28">
        <f t="shared" si="315"/>
        <v>4.3680114450315747E-3</v>
      </c>
      <c r="H1474" s="27">
        <f t="shared" si="309"/>
        <v>0</v>
      </c>
      <c r="I1474" s="27">
        <f t="shared" si="310"/>
        <v>1</v>
      </c>
      <c r="J1474" s="27">
        <f t="shared" si="311"/>
        <v>0</v>
      </c>
      <c r="K1474" s="28">
        <f t="shared" si="316"/>
        <v>-1.3494806543292511E-2</v>
      </c>
      <c r="L1474" s="28">
        <f t="shared" si="317"/>
        <v>4.3680114450315747E-3</v>
      </c>
      <c r="M1474" s="28">
        <f t="shared" si="318"/>
        <v>0</v>
      </c>
      <c r="N1474" s="28">
        <f t="shared" si="319"/>
        <v>0</v>
      </c>
      <c r="O1474" s="28">
        <f t="shared" si="312"/>
        <v>0</v>
      </c>
      <c r="P1474" s="28">
        <f t="shared" si="320"/>
        <v>-1.7862817988324085E-2</v>
      </c>
      <c r="Q1474" s="13">
        <f t="shared" si="321"/>
        <v>0</v>
      </c>
    </row>
    <row r="1475" spans="1:17" x14ac:dyDescent="0.25">
      <c r="A1475" s="9">
        <f t="shared" si="308"/>
        <v>39569</v>
      </c>
      <c r="B1475" s="18">
        <v>39595</v>
      </c>
      <c r="C1475" s="26">
        <v>100.35243225097599</v>
      </c>
      <c r="D1475" s="19">
        <v>54.942020416259702</v>
      </c>
      <c r="E1475" s="11">
        <f t="shared" si="313"/>
        <v>18</v>
      </c>
      <c r="F1475" s="28">
        <f t="shared" si="314"/>
        <v>7.383390500118308E-3</v>
      </c>
      <c r="G1475" s="28">
        <f t="shared" si="315"/>
        <v>-6.7783288514475758E-3</v>
      </c>
      <c r="H1475" s="27">
        <f t="shared" si="309"/>
        <v>0</v>
      </c>
      <c r="I1475" s="27">
        <f t="shared" si="310"/>
        <v>1</v>
      </c>
      <c r="J1475" s="27">
        <f t="shared" si="311"/>
        <v>0</v>
      </c>
      <c r="K1475" s="28">
        <f t="shared" si="316"/>
        <v>7.383390500118308E-3</v>
      </c>
      <c r="L1475" s="28">
        <f t="shared" si="317"/>
        <v>-6.7783288514475758E-3</v>
      </c>
      <c r="M1475" s="28">
        <f t="shared" si="318"/>
        <v>0</v>
      </c>
      <c r="N1475" s="28">
        <f t="shared" si="319"/>
        <v>0</v>
      </c>
      <c r="O1475" s="28">
        <f t="shared" si="312"/>
        <v>0</v>
      </c>
      <c r="P1475" s="28">
        <f t="shared" si="320"/>
        <v>1.4161719351565884E-2</v>
      </c>
      <c r="Q1475" s="13">
        <f t="shared" si="321"/>
        <v>0</v>
      </c>
    </row>
    <row r="1476" spans="1:17" x14ac:dyDescent="0.25">
      <c r="A1476" s="9">
        <f t="shared" si="308"/>
        <v>39569</v>
      </c>
      <c r="B1476" s="18">
        <v>39596</v>
      </c>
      <c r="C1476" s="26">
        <v>100.815628051757</v>
      </c>
      <c r="D1476" s="19">
        <v>54.4537353515625</v>
      </c>
      <c r="E1476" s="11">
        <f t="shared" si="313"/>
        <v>19</v>
      </c>
      <c r="F1476" s="28">
        <f t="shared" si="314"/>
        <v>4.6050711892744334E-3</v>
      </c>
      <c r="G1476" s="28">
        <f t="shared" si="315"/>
        <v>-8.9270064262401798E-3</v>
      </c>
      <c r="H1476" s="27">
        <f t="shared" si="309"/>
        <v>0</v>
      </c>
      <c r="I1476" s="27">
        <f t="shared" si="310"/>
        <v>1</v>
      </c>
      <c r="J1476" s="27">
        <f t="shared" si="311"/>
        <v>0</v>
      </c>
      <c r="K1476" s="28">
        <f t="shared" si="316"/>
        <v>4.6050711892744334E-3</v>
      </c>
      <c r="L1476" s="28">
        <f t="shared" si="317"/>
        <v>-8.9270064262401798E-3</v>
      </c>
      <c r="M1476" s="28">
        <f t="shared" si="318"/>
        <v>0</v>
      </c>
      <c r="N1476" s="28">
        <f t="shared" si="319"/>
        <v>0</v>
      </c>
      <c r="O1476" s="28">
        <f t="shared" si="312"/>
        <v>0</v>
      </c>
      <c r="P1476" s="28">
        <f t="shared" si="320"/>
        <v>1.3532077615514613E-2</v>
      </c>
      <c r="Q1476" s="13">
        <f t="shared" si="321"/>
        <v>0</v>
      </c>
    </row>
    <row r="1477" spans="1:17" x14ac:dyDescent="0.25">
      <c r="A1477" s="9">
        <f t="shared" si="308"/>
        <v>39569</v>
      </c>
      <c r="B1477" s="18">
        <v>39597</v>
      </c>
      <c r="C1477" s="26">
        <v>101.32225036621</v>
      </c>
      <c r="D1477" s="19">
        <v>54.061965942382798</v>
      </c>
      <c r="E1477" s="11">
        <f t="shared" si="313"/>
        <v>20</v>
      </c>
      <c r="F1477" s="28">
        <f t="shared" si="314"/>
        <v>5.0126515547591378E-3</v>
      </c>
      <c r="G1477" s="28">
        <f t="shared" si="315"/>
        <v>-7.2205424030222067E-3</v>
      </c>
      <c r="H1477" s="27">
        <f t="shared" si="309"/>
        <v>0</v>
      </c>
      <c r="I1477" s="27">
        <f t="shared" si="310"/>
        <v>1</v>
      </c>
      <c r="J1477" s="27">
        <f t="shared" si="311"/>
        <v>0</v>
      </c>
      <c r="K1477" s="28">
        <f t="shared" si="316"/>
        <v>5.0126515547591378E-3</v>
      </c>
      <c r="L1477" s="28">
        <f t="shared" si="317"/>
        <v>-7.2205424030222067E-3</v>
      </c>
      <c r="M1477" s="28">
        <f t="shared" si="318"/>
        <v>0</v>
      </c>
      <c r="N1477" s="28">
        <f t="shared" si="319"/>
        <v>0</v>
      </c>
      <c r="O1477" s="28">
        <f t="shared" si="312"/>
        <v>0</v>
      </c>
      <c r="P1477" s="28">
        <f t="shared" si="320"/>
        <v>1.2233193957781344E-2</v>
      </c>
      <c r="Q1477" s="13">
        <f t="shared" si="321"/>
        <v>0</v>
      </c>
    </row>
    <row r="1478" spans="1:17" x14ac:dyDescent="0.25">
      <c r="A1478" s="9">
        <f t="shared" si="308"/>
        <v>39569</v>
      </c>
      <c r="B1478" s="18">
        <v>39598</v>
      </c>
      <c r="C1478" s="26">
        <v>101.575546264648</v>
      </c>
      <c r="D1478" s="19">
        <v>54.417575836181598</v>
      </c>
      <c r="E1478" s="11">
        <f t="shared" si="313"/>
        <v>21</v>
      </c>
      <c r="F1478" s="28">
        <f t="shared" si="314"/>
        <v>2.4967844326532645E-3</v>
      </c>
      <c r="G1478" s="28">
        <f t="shared" si="315"/>
        <v>6.5562807841251852E-3</v>
      </c>
      <c r="H1478" s="27">
        <f t="shared" si="309"/>
        <v>0</v>
      </c>
      <c r="I1478" s="27">
        <f t="shared" si="310"/>
        <v>1</v>
      </c>
      <c r="J1478" s="27">
        <f t="shared" si="311"/>
        <v>0</v>
      </c>
      <c r="K1478" s="28">
        <f t="shared" si="316"/>
        <v>2.4967844326532645E-3</v>
      </c>
      <c r="L1478" s="28">
        <f t="shared" si="317"/>
        <v>6.5562807841251852E-3</v>
      </c>
      <c r="M1478" s="28">
        <f t="shared" si="318"/>
        <v>0</v>
      </c>
      <c r="N1478" s="28">
        <f t="shared" si="319"/>
        <v>0</v>
      </c>
      <c r="O1478" s="28">
        <f t="shared" si="312"/>
        <v>0</v>
      </c>
      <c r="P1478" s="28">
        <f t="shared" si="320"/>
        <v>-4.0594963514719203E-3</v>
      </c>
      <c r="Q1478" s="13">
        <f t="shared" si="321"/>
        <v>0</v>
      </c>
    </row>
    <row r="1479" spans="1:17" x14ac:dyDescent="0.25">
      <c r="A1479" s="9">
        <f t="shared" si="308"/>
        <v>39600</v>
      </c>
      <c r="B1479" s="18">
        <v>39601</v>
      </c>
      <c r="C1479" s="26">
        <v>100.52610015869099</v>
      </c>
      <c r="D1479" s="19">
        <v>54.627540588378899</v>
      </c>
      <c r="E1479" s="11">
        <f t="shared" si="313"/>
        <v>1</v>
      </c>
      <c r="F1479" s="28">
        <f t="shared" si="314"/>
        <v>-1.0385422949516056E-2</v>
      </c>
      <c r="G1479" s="28">
        <f t="shared" si="315"/>
        <v>3.8509750562573252E-3</v>
      </c>
      <c r="H1479" s="27">
        <f t="shared" si="309"/>
        <v>1</v>
      </c>
      <c r="I1479" s="27">
        <f t="shared" si="310"/>
        <v>0</v>
      </c>
      <c r="J1479" s="27">
        <f t="shared" si="311"/>
        <v>1</v>
      </c>
      <c r="K1479" s="28">
        <f t="shared" si="316"/>
        <v>0</v>
      </c>
      <c r="L1479" s="28">
        <f t="shared" si="317"/>
        <v>0</v>
      </c>
      <c r="M1479" s="28">
        <f t="shared" si="318"/>
        <v>-1.0385422949516056E-2</v>
      </c>
      <c r="N1479" s="28">
        <f t="shared" si="319"/>
        <v>3.8509750562573252E-3</v>
      </c>
      <c r="O1479" s="28">
        <f t="shared" si="312"/>
        <v>-1.4236398005773381E-2</v>
      </c>
      <c r="P1479" s="28">
        <f t="shared" si="320"/>
        <v>0</v>
      </c>
      <c r="Q1479" s="13">
        <f t="shared" si="321"/>
        <v>-1.4236398005773381E-2</v>
      </c>
    </row>
    <row r="1480" spans="1:17" x14ac:dyDescent="0.25">
      <c r="A1480" s="9">
        <f t="shared" si="308"/>
        <v>39600</v>
      </c>
      <c r="B1480" s="18">
        <v>39602</v>
      </c>
      <c r="C1480" s="26">
        <v>99.939910888671804</v>
      </c>
      <c r="D1480" s="19">
        <v>55.020729064941399</v>
      </c>
      <c r="E1480" s="11">
        <f t="shared" si="313"/>
        <v>2</v>
      </c>
      <c r="F1480" s="28">
        <f t="shared" si="314"/>
        <v>-5.848282586286886E-3</v>
      </c>
      <c r="G1480" s="28">
        <f t="shared" si="315"/>
        <v>7.1718443550426794E-3</v>
      </c>
      <c r="H1480" s="27">
        <f t="shared" si="309"/>
        <v>1</v>
      </c>
      <c r="I1480" s="27">
        <f t="shared" si="310"/>
        <v>0</v>
      </c>
      <c r="J1480" s="27">
        <f t="shared" si="311"/>
        <v>1</v>
      </c>
      <c r="K1480" s="28">
        <f t="shared" si="316"/>
        <v>0</v>
      </c>
      <c r="L1480" s="28">
        <f t="shared" si="317"/>
        <v>0</v>
      </c>
      <c r="M1480" s="28">
        <f t="shared" si="318"/>
        <v>-5.848282586286886E-3</v>
      </c>
      <c r="N1480" s="28">
        <f t="shared" si="319"/>
        <v>7.1718443550426794E-3</v>
      </c>
      <c r="O1480" s="28">
        <f t="shared" si="312"/>
        <v>-1.3020126941329566E-2</v>
      </c>
      <c r="P1480" s="28">
        <f t="shared" si="320"/>
        <v>0</v>
      </c>
      <c r="Q1480" s="13">
        <f t="shared" si="321"/>
        <v>-1.3020126941329566E-2</v>
      </c>
    </row>
    <row r="1481" spans="1:17" x14ac:dyDescent="0.25">
      <c r="A1481" s="9">
        <f t="shared" si="308"/>
        <v>39600</v>
      </c>
      <c r="B1481" s="18">
        <v>39603</v>
      </c>
      <c r="C1481" s="26">
        <v>99.889266967773395</v>
      </c>
      <c r="D1481" s="19">
        <v>54.530757904052699</v>
      </c>
      <c r="E1481" s="11">
        <f t="shared" si="313"/>
        <v>3</v>
      </c>
      <c r="F1481" s="28">
        <f t="shared" si="314"/>
        <v>-5.0687214475827471E-4</v>
      </c>
      <c r="G1481" s="28">
        <f t="shared" si="315"/>
        <v>-8.9450986293100748E-3</v>
      </c>
      <c r="H1481" s="27">
        <f t="shared" si="309"/>
        <v>1</v>
      </c>
      <c r="I1481" s="27">
        <f t="shared" si="310"/>
        <v>0</v>
      </c>
      <c r="J1481" s="27">
        <f t="shared" si="311"/>
        <v>1</v>
      </c>
      <c r="K1481" s="28">
        <f t="shared" si="316"/>
        <v>0</v>
      </c>
      <c r="L1481" s="28">
        <f t="shared" si="317"/>
        <v>0</v>
      </c>
      <c r="M1481" s="28">
        <f t="shared" si="318"/>
        <v>-5.0687214475827471E-4</v>
      </c>
      <c r="N1481" s="28">
        <f t="shared" si="319"/>
        <v>-8.9450986293100748E-3</v>
      </c>
      <c r="O1481" s="28">
        <f t="shared" si="312"/>
        <v>8.4382264845517998E-3</v>
      </c>
      <c r="P1481" s="28">
        <f t="shared" si="320"/>
        <v>0</v>
      </c>
      <c r="Q1481" s="13">
        <f t="shared" si="321"/>
        <v>8.4382264845517998E-3</v>
      </c>
    </row>
    <row r="1482" spans="1:17" x14ac:dyDescent="0.25">
      <c r="A1482" s="9">
        <f t="shared" ref="A1482:A1545" si="322">DATE(YEAR(B1482),MONTH(B1482),1)</f>
        <v>39600</v>
      </c>
      <c r="B1482" s="18">
        <v>39604</v>
      </c>
      <c r="C1482" s="26">
        <v>101.88672637939401</v>
      </c>
      <c r="D1482" s="19">
        <v>54.204051971435497</v>
      </c>
      <c r="E1482" s="11">
        <f t="shared" si="313"/>
        <v>4</v>
      </c>
      <c r="F1482" s="28">
        <f t="shared" si="314"/>
        <v>1.9799428378861186E-2</v>
      </c>
      <c r="G1482" s="28">
        <f t="shared" si="315"/>
        <v>-6.0092424152007589E-3</v>
      </c>
      <c r="H1482" s="27">
        <f t="shared" ref="H1482:H1545" si="323">IF(E1482&lt;=$B$4,1,0)</f>
        <v>1</v>
      </c>
      <c r="I1482" s="27">
        <f t="shared" ref="I1482:I1545" si="324">IF(E1482&gt;$B$4,1,0)</f>
        <v>0</v>
      </c>
      <c r="J1482" s="27">
        <f t="shared" ref="J1482:J1545" si="325">IF(E1482&lt;=$B$5,1,0)</f>
        <v>1</v>
      </c>
      <c r="K1482" s="28">
        <f t="shared" si="316"/>
        <v>0</v>
      </c>
      <c r="L1482" s="28">
        <f t="shared" si="317"/>
        <v>0</v>
      </c>
      <c r="M1482" s="28">
        <f t="shared" si="318"/>
        <v>1.9799428378861186E-2</v>
      </c>
      <c r="N1482" s="28">
        <f t="shared" si="319"/>
        <v>-6.0092424152007589E-3</v>
      </c>
      <c r="O1482" s="28">
        <f t="shared" ref="O1482:O1545" si="326">(F1482-G1482)*H1482</f>
        <v>2.5808670794061947E-2</v>
      </c>
      <c r="P1482" s="28">
        <f t="shared" si="320"/>
        <v>0</v>
      </c>
      <c r="Q1482" s="13">
        <f t="shared" si="321"/>
        <v>2.5808670794061947E-2</v>
      </c>
    </row>
    <row r="1483" spans="1:17" x14ac:dyDescent="0.25">
      <c r="A1483" s="9">
        <f t="shared" si="322"/>
        <v>39600</v>
      </c>
      <c r="B1483" s="18">
        <v>39605</v>
      </c>
      <c r="C1483" s="26">
        <v>98.637191772460895</v>
      </c>
      <c r="D1483" s="19">
        <v>54.9058227539062</v>
      </c>
      <c r="E1483" s="11">
        <f t="shared" ref="E1483:E1546" si="327">IF(MONTH(B1483)&lt;&gt;MONTH(B1482),1,E1482+1)</f>
        <v>5</v>
      </c>
      <c r="F1483" s="28">
        <f t="shared" ref="F1483:F1546" si="328">LN(C1483/C1482)</f>
        <v>-3.241328151071491E-2</v>
      </c>
      <c r="G1483" s="28">
        <f t="shared" ref="G1483:G1546" si="329">LN(D1483/D1482)</f>
        <v>1.2863738710772151E-2</v>
      </c>
      <c r="H1483" s="27">
        <f t="shared" si="323"/>
        <v>1</v>
      </c>
      <c r="I1483" s="27">
        <f t="shared" si="324"/>
        <v>0</v>
      </c>
      <c r="J1483" s="27">
        <f t="shared" si="325"/>
        <v>1</v>
      </c>
      <c r="K1483" s="28">
        <f t="shared" ref="K1483:K1546" si="330">I1483*F1483</f>
        <v>0</v>
      </c>
      <c r="L1483" s="28">
        <f t="shared" ref="L1483:L1546" si="331">I1483*G1483</f>
        <v>0</v>
      </c>
      <c r="M1483" s="28">
        <f t="shared" ref="M1483:M1546" si="332">F1483*J1483</f>
        <v>-3.241328151071491E-2</v>
      </c>
      <c r="N1483" s="28">
        <f t="shared" ref="N1483:N1546" si="333">G1483*J1483</f>
        <v>1.2863738710772151E-2</v>
      </c>
      <c r="O1483" s="28">
        <f t="shared" si="326"/>
        <v>-4.5277020221487059E-2</v>
      </c>
      <c r="P1483" s="28">
        <f t="shared" ref="P1483:P1546" si="334">(F1483-G1483)*I1483</f>
        <v>0</v>
      </c>
      <c r="Q1483" s="13">
        <f t="shared" ref="Q1483:Q1546" si="335">(F1483-G1483)*J1483</f>
        <v>-4.5277020221487059E-2</v>
      </c>
    </row>
    <row r="1484" spans="1:17" x14ac:dyDescent="0.25">
      <c r="A1484" s="9">
        <f t="shared" si="322"/>
        <v>39600</v>
      </c>
      <c r="B1484" s="18">
        <v>39608</v>
      </c>
      <c r="C1484" s="26">
        <v>98.876037597656193</v>
      </c>
      <c r="D1484" s="19">
        <v>54.9058227539062</v>
      </c>
      <c r="E1484" s="11">
        <f t="shared" si="327"/>
        <v>6</v>
      </c>
      <c r="F1484" s="28">
        <f t="shared" si="328"/>
        <v>2.4185310764269904E-3</v>
      </c>
      <c r="G1484" s="28">
        <f t="shared" si="329"/>
        <v>0</v>
      </c>
      <c r="H1484" s="27">
        <f t="shared" si="323"/>
        <v>1</v>
      </c>
      <c r="I1484" s="27">
        <f t="shared" si="324"/>
        <v>0</v>
      </c>
      <c r="J1484" s="27">
        <f t="shared" si="325"/>
        <v>0</v>
      </c>
      <c r="K1484" s="28">
        <f t="shared" si="330"/>
        <v>0</v>
      </c>
      <c r="L1484" s="28">
        <f t="shared" si="331"/>
        <v>0</v>
      </c>
      <c r="M1484" s="28">
        <f t="shared" si="332"/>
        <v>0</v>
      </c>
      <c r="N1484" s="28">
        <f t="shared" si="333"/>
        <v>0</v>
      </c>
      <c r="O1484" s="28">
        <f t="shared" si="326"/>
        <v>2.4185310764269904E-3</v>
      </c>
      <c r="P1484" s="28">
        <f t="shared" si="334"/>
        <v>0</v>
      </c>
      <c r="Q1484" s="13">
        <f t="shared" si="335"/>
        <v>0</v>
      </c>
    </row>
    <row r="1485" spans="1:17" x14ac:dyDescent="0.25">
      <c r="A1485" s="9">
        <f t="shared" si="322"/>
        <v>39600</v>
      </c>
      <c r="B1485" s="18">
        <v>39609</v>
      </c>
      <c r="C1485" s="26">
        <v>98.383888244628906</v>
      </c>
      <c r="D1485" s="19">
        <v>54.548820495605398</v>
      </c>
      <c r="E1485" s="11">
        <f t="shared" si="327"/>
        <v>7</v>
      </c>
      <c r="F1485" s="28">
        <f t="shared" si="328"/>
        <v>-4.9898667667535365E-3</v>
      </c>
      <c r="G1485" s="28">
        <f t="shared" si="329"/>
        <v>-6.5233143826452164E-3</v>
      </c>
      <c r="H1485" s="27">
        <f t="shared" si="323"/>
        <v>1</v>
      </c>
      <c r="I1485" s="27">
        <f t="shared" si="324"/>
        <v>0</v>
      </c>
      <c r="J1485" s="27">
        <f t="shared" si="325"/>
        <v>0</v>
      </c>
      <c r="K1485" s="28">
        <f t="shared" si="330"/>
        <v>0</v>
      </c>
      <c r="L1485" s="28">
        <f t="shared" si="331"/>
        <v>0</v>
      </c>
      <c r="M1485" s="28">
        <f t="shared" si="332"/>
        <v>0</v>
      </c>
      <c r="N1485" s="28">
        <f t="shared" si="333"/>
        <v>0</v>
      </c>
      <c r="O1485" s="28">
        <f t="shared" si="326"/>
        <v>1.53344761589168E-3</v>
      </c>
      <c r="P1485" s="28">
        <f t="shared" si="334"/>
        <v>0</v>
      </c>
      <c r="Q1485" s="13">
        <f t="shared" si="335"/>
        <v>0</v>
      </c>
    </row>
    <row r="1486" spans="1:17" x14ac:dyDescent="0.25">
      <c r="A1486" s="9">
        <f t="shared" si="322"/>
        <v>39600</v>
      </c>
      <c r="B1486" s="18">
        <v>39610</v>
      </c>
      <c r="C1486" s="26">
        <v>96.936431884765597</v>
      </c>
      <c r="D1486" s="19">
        <v>54.421802520751903</v>
      </c>
      <c r="E1486" s="11">
        <f t="shared" si="327"/>
        <v>8</v>
      </c>
      <c r="F1486" s="28">
        <f t="shared" si="328"/>
        <v>-1.4821631021272791E-2</v>
      </c>
      <c r="G1486" s="28">
        <f t="shared" si="329"/>
        <v>-2.3312343980875995E-3</v>
      </c>
      <c r="H1486" s="27">
        <f t="shared" si="323"/>
        <v>1</v>
      </c>
      <c r="I1486" s="27">
        <f t="shared" si="324"/>
        <v>0</v>
      </c>
      <c r="J1486" s="27">
        <f t="shared" si="325"/>
        <v>0</v>
      </c>
      <c r="K1486" s="28">
        <f t="shared" si="330"/>
        <v>0</v>
      </c>
      <c r="L1486" s="28">
        <f t="shared" si="331"/>
        <v>0</v>
      </c>
      <c r="M1486" s="28">
        <f t="shared" si="332"/>
        <v>0</v>
      </c>
      <c r="N1486" s="28">
        <f t="shared" si="333"/>
        <v>0</v>
      </c>
      <c r="O1486" s="28">
        <f t="shared" si="326"/>
        <v>-1.2490396623185192E-2</v>
      </c>
      <c r="P1486" s="28">
        <f t="shared" si="334"/>
        <v>0</v>
      </c>
      <c r="Q1486" s="13">
        <f t="shared" si="335"/>
        <v>0</v>
      </c>
    </row>
    <row r="1487" spans="1:17" x14ac:dyDescent="0.25">
      <c r="A1487" s="9">
        <f t="shared" si="322"/>
        <v>39600</v>
      </c>
      <c r="B1487" s="18">
        <v>39611</v>
      </c>
      <c r="C1487" s="26">
        <v>97.305480957031193</v>
      </c>
      <c r="D1487" s="19">
        <v>53.8773384094238</v>
      </c>
      <c r="E1487" s="11">
        <f t="shared" si="327"/>
        <v>9</v>
      </c>
      <c r="F1487" s="28">
        <f t="shared" si="328"/>
        <v>3.7998958199179055E-3</v>
      </c>
      <c r="G1487" s="28">
        <f t="shared" si="329"/>
        <v>-1.0054903368635832E-2</v>
      </c>
      <c r="H1487" s="27">
        <f t="shared" si="323"/>
        <v>1</v>
      </c>
      <c r="I1487" s="27">
        <f t="shared" si="324"/>
        <v>0</v>
      </c>
      <c r="J1487" s="27">
        <f t="shared" si="325"/>
        <v>0</v>
      </c>
      <c r="K1487" s="28">
        <f t="shared" si="330"/>
        <v>0</v>
      </c>
      <c r="L1487" s="28">
        <f t="shared" si="331"/>
        <v>0</v>
      </c>
      <c r="M1487" s="28">
        <f t="shared" si="332"/>
        <v>0</v>
      </c>
      <c r="N1487" s="28">
        <f t="shared" si="333"/>
        <v>0</v>
      </c>
      <c r="O1487" s="28">
        <f t="shared" si="326"/>
        <v>1.3854799188553738E-2</v>
      </c>
      <c r="P1487" s="28">
        <f t="shared" si="334"/>
        <v>0</v>
      </c>
      <c r="Q1487" s="13">
        <f t="shared" si="335"/>
        <v>0</v>
      </c>
    </row>
    <row r="1488" spans="1:17" x14ac:dyDescent="0.25">
      <c r="A1488" s="9">
        <f t="shared" si="322"/>
        <v>39600</v>
      </c>
      <c r="B1488" s="18">
        <v>39612</v>
      </c>
      <c r="C1488" s="26">
        <v>98.535842895507798</v>
      </c>
      <c r="D1488" s="19">
        <v>53.762432098388601</v>
      </c>
      <c r="E1488" s="11">
        <f t="shared" si="327"/>
        <v>10</v>
      </c>
      <c r="F1488" s="28">
        <f t="shared" si="328"/>
        <v>1.2565051152071209E-2</v>
      </c>
      <c r="G1488" s="28">
        <f t="shared" si="329"/>
        <v>-2.1350167162413041E-3</v>
      </c>
      <c r="H1488" s="27">
        <f t="shared" si="323"/>
        <v>1</v>
      </c>
      <c r="I1488" s="27">
        <f t="shared" si="324"/>
        <v>0</v>
      </c>
      <c r="J1488" s="27">
        <f t="shared" si="325"/>
        <v>0</v>
      </c>
      <c r="K1488" s="28">
        <f t="shared" si="330"/>
        <v>0</v>
      </c>
      <c r="L1488" s="28">
        <f t="shared" si="331"/>
        <v>0</v>
      </c>
      <c r="M1488" s="28">
        <f t="shared" si="332"/>
        <v>0</v>
      </c>
      <c r="N1488" s="28">
        <f t="shared" si="333"/>
        <v>0</v>
      </c>
      <c r="O1488" s="28">
        <f t="shared" si="326"/>
        <v>1.4700067868312513E-2</v>
      </c>
      <c r="P1488" s="28">
        <f t="shared" si="334"/>
        <v>0</v>
      </c>
      <c r="Q1488" s="13">
        <f t="shared" si="335"/>
        <v>0</v>
      </c>
    </row>
    <row r="1489" spans="1:17" x14ac:dyDescent="0.25">
      <c r="A1489" s="9">
        <f t="shared" si="322"/>
        <v>39600</v>
      </c>
      <c r="B1489" s="18">
        <v>39615</v>
      </c>
      <c r="C1489" s="26">
        <v>98.59375</v>
      </c>
      <c r="D1489" s="19">
        <v>53.774532318115199</v>
      </c>
      <c r="E1489" s="11">
        <f t="shared" si="327"/>
        <v>11</v>
      </c>
      <c r="F1489" s="28">
        <f t="shared" si="328"/>
        <v>5.875029244189284E-4</v>
      </c>
      <c r="G1489" s="28">
        <f t="shared" si="329"/>
        <v>2.2504298579221357E-4</v>
      </c>
      <c r="H1489" s="27">
        <f t="shared" si="323"/>
        <v>1</v>
      </c>
      <c r="I1489" s="27">
        <f t="shared" si="324"/>
        <v>0</v>
      </c>
      <c r="J1489" s="27">
        <f t="shared" si="325"/>
        <v>0</v>
      </c>
      <c r="K1489" s="28">
        <f t="shared" si="330"/>
        <v>0</v>
      </c>
      <c r="L1489" s="28">
        <f t="shared" si="331"/>
        <v>0</v>
      </c>
      <c r="M1489" s="28">
        <f t="shared" si="332"/>
        <v>0</v>
      </c>
      <c r="N1489" s="28">
        <f t="shared" si="333"/>
        <v>0</v>
      </c>
      <c r="O1489" s="28">
        <f t="shared" si="326"/>
        <v>3.6245993862671485E-4</v>
      </c>
      <c r="P1489" s="28">
        <f t="shared" si="334"/>
        <v>0</v>
      </c>
      <c r="Q1489" s="13">
        <f t="shared" si="335"/>
        <v>0</v>
      </c>
    </row>
    <row r="1490" spans="1:17" x14ac:dyDescent="0.25">
      <c r="A1490" s="9">
        <f t="shared" si="322"/>
        <v>39600</v>
      </c>
      <c r="B1490" s="18">
        <v>39616</v>
      </c>
      <c r="C1490" s="26">
        <v>98.116081237792898</v>
      </c>
      <c r="D1490" s="19">
        <v>53.883434295654297</v>
      </c>
      <c r="E1490" s="11">
        <f t="shared" si="327"/>
        <v>12</v>
      </c>
      <c r="F1490" s="28">
        <f t="shared" si="328"/>
        <v>-4.8565920480772911E-3</v>
      </c>
      <c r="G1490" s="28">
        <f t="shared" si="329"/>
        <v>2.0231111195744699E-3</v>
      </c>
      <c r="H1490" s="27">
        <f t="shared" si="323"/>
        <v>1</v>
      </c>
      <c r="I1490" s="27">
        <f t="shared" si="324"/>
        <v>0</v>
      </c>
      <c r="J1490" s="27">
        <f t="shared" si="325"/>
        <v>0</v>
      </c>
      <c r="K1490" s="28">
        <f t="shared" si="330"/>
        <v>0</v>
      </c>
      <c r="L1490" s="28">
        <f t="shared" si="331"/>
        <v>0</v>
      </c>
      <c r="M1490" s="28">
        <f t="shared" si="332"/>
        <v>0</v>
      </c>
      <c r="N1490" s="28">
        <f t="shared" si="333"/>
        <v>0</v>
      </c>
      <c r="O1490" s="28">
        <f t="shared" si="326"/>
        <v>-6.8797031676517614E-3</v>
      </c>
      <c r="P1490" s="28">
        <f t="shared" si="334"/>
        <v>0</v>
      </c>
      <c r="Q1490" s="13">
        <f t="shared" si="335"/>
        <v>0</v>
      </c>
    </row>
    <row r="1491" spans="1:17" x14ac:dyDescent="0.25">
      <c r="A1491" s="9">
        <f t="shared" si="322"/>
        <v>39600</v>
      </c>
      <c r="B1491" s="18">
        <v>39617</v>
      </c>
      <c r="C1491" s="26">
        <v>97.160758972167898</v>
      </c>
      <c r="D1491" s="19">
        <v>54.337154388427699</v>
      </c>
      <c r="E1491" s="11">
        <f t="shared" si="327"/>
        <v>13</v>
      </c>
      <c r="F1491" s="28">
        <f t="shared" si="328"/>
        <v>-9.7843644537733612E-3</v>
      </c>
      <c r="G1491" s="28">
        <f t="shared" si="329"/>
        <v>8.3851466109150005E-3</v>
      </c>
      <c r="H1491" s="27">
        <f t="shared" si="323"/>
        <v>1</v>
      </c>
      <c r="I1491" s="27">
        <f t="shared" si="324"/>
        <v>0</v>
      </c>
      <c r="J1491" s="27">
        <f t="shared" si="325"/>
        <v>0</v>
      </c>
      <c r="K1491" s="28">
        <f t="shared" si="330"/>
        <v>0</v>
      </c>
      <c r="L1491" s="28">
        <f t="shared" si="331"/>
        <v>0</v>
      </c>
      <c r="M1491" s="28">
        <f t="shared" si="332"/>
        <v>0</v>
      </c>
      <c r="N1491" s="28">
        <f t="shared" si="333"/>
        <v>0</v>
      </c>
      <c r="O1491" s="28">
        <f t="shared" si="326"/>
        <v>-1.8169511064688362E-2</v>
      </c>
      <c r="P1491" s="28">
        <f t="shared" si="334"/>
        <v>0</v>
      </c>
      <c r="Q1491" s="13">
        <f t="shared" si="335"/>
        <v>0</v>
      </c>
    </row>
    <row r="1492" spans="1:17" x14ac:dyDescent="0.25">
      <c r="A1492" s="9">
        <f t="shared" si="322"/>
        <v>39600</v>
      </c>
      <c r="B1492" s="18">
        <v>39618</v>
      </c>
      <c r="C1492" s="26">
        <v>97.2838134765625</v>
      </c>
      <c r="D1492" s="19">
        <v>54.016544342041001</v>
      </c>
      <c r="E1492" s="11">
        <f t="shared" si="327"/>
        <v>14</v>
      </c>
      <c r="F1492" s="28">
        <f t="shared" si="328"/>
        <v>1.2657028095228488E-3</v>
      </c>
      <c r="G1492" s="28">
        <f t="shared" si="329"/>
        <v>-5.9178594882857817E-3</v>
      </c>
      <c r="H1492" s="27">
        <f t="shared" si="323"/>
        <v>1</v>
      </c>
      <c r="I1492" s="27">
        <f t="shared" si="324"/>
        <v>0</v>
      </c>
      <c r="J1492" s="27">
        <f t="shared" si="325"/>
        <v>0</v>
      </c>
      <c r="K1492" s="28">
        <f t="shared" si="330"/>
        <v>0</v>
      </c>
      <c r="L1492" s="28">
        <f t="shared" si="331"/>
        <v>0</v>
      </c>
      <c r="M1492" s="28">
        <f t="shared" si="332"/>
        <v>0</v>
      </c>
      <c r="N1492" s="28">
        <f t="shared" si="333"/>
        <v>0</v>
      </c>
      <c r="O1492" s="28">
        <f t="shared" si="326"/>
        <v>7.1835622978086303E-3</v>
      </c>
      <c r="P1492" s="28">
        <f t="shared" si="334"/>
        <v>0</v>
      </c>
      <c r="Q1492" s="13">
        <f t="shared" si="335"/>
        <v>0</v>
      </c>
    </row>
    <row r="1493" spans="1:17" x14ac:dyDescent="0.25">
      <c r="A1493" s="9">
        <f t="shared" si="322"/>
        <v>39600</v>
      </c>
      <c r="B1493" s="18">
        <v>39619</v>
      </c>
      <c r="C1493" s="26">
        <v>95.704750061035099</v>
      </c>
      <c r="D1493" s="19">
        <v>54.331047058105398</v>
      </c>
      <c r="E1493" s="11">
        <f t="shared" si="327"/>
        <v>15</v>
      </c>
      <c r="F1493" s="28">
        <f t="shared" si="328"/>
        <v>-1.6364686344574532E-2</v>
      </c>
      <c r="G1493" s="28">
        <f t="shared" si="329"/>
        <v>5.8054562231644432E-3</v>
      </c>
      <c r="H1493" s="27">
        <f t="shared" si="323"/>
        <v>1</v>
      </c>
      <c r="I1493" s="27">
        <f t="shared" si="324"/>
        <v>0</v>
      </c>
      <c r="J1493" s="27">
        <f t="shared" si="325"/>
        <v>0</v>
      </c>
      <c r="K1493" s="28">
        <f t="shared" si="330"/>
        <v>0</v>
      </c>
      <c r="L1493" s="28">
        <f t="shared" si="331"/>
        <v>0</v>
      </c>
      <c r="M1493" s="28">
        <f t="shared" si="332"/>
        <v>0</v>
      </c>
      <c r="N1493" s="28">
        <f t="shared" si="333"/>
        <v>0</v>
      </c>
      <c r="O1493" s="28">
        <f t="shared" si="326"/>
        <v>-2.2170142567738974E-2</v>
      </c>
      <c r="P1493" s="28">
        <f t="shared" si="334"/>
        <v>0</v>
      </c>
      <c r="Q1493" s="13">
        <f t="shared" si="335"/>
        <v>0</v>
      </c>
    </row>
    <row r="1494" spans="1:17" x14ac:dyDescent="0.25">
      <c r="A1494" s="9">
        <f t="shared" si="322"/>
        <v>39600</v>
      </c>
      <c r="B1494" s="18">
        <v>39622</v>
      </c>
      <c r="C1494" s="26">
        <v>95.610168457031193</v>
      </c>
      <c r="D1494" s="19">
        <v>54.446025848388601</v>
      </c>
      <c r="E1494" s="11">
        <f t="shared" si="327"/>
        <v>16</v>
      </c>
      <c r="F1494" s="28">
        <f t="shared" si="328"/>
        <v>-9.887531243464628E-4</v>
      </c>
      <c r="G1494" s="28">
        <f t="shared" si="329"/>
        <v>2.1140269733697713E-3</v>
      </c>
      <c r="H1494" s="27">
        <f t="shared" si="323"/>
        <v>0</v>
      </c>
      <c r="I1494" s="27">
        <f t="shared" si="324"/>
        <v>1</v>
      </c>
      <c r="J1494" s="27">
        <f t="shared" si="325"/>
        <v>0</v>
      </c>
      <c r="K1494" s="28">
        <f t="shared" si="330"/>
        <v>-9.887531243464628E-4</v>
      </c>
      <c r="L1494" s="28">
        <f t="shared" si="331"/>
        <v>2.1140269733697713E-3</v>
      </c>
      <c r="M1494" s="28">
        <f t="shared" si="332"/>
        <v>0</v>
      </c>
      <c r="N1494" s="28">
        <f t="shared" si="333"/>
        <v>0</v>
      </c>
      <c r="O1494" s="28">
        <f t="shared" si="326"/>
        <v>0</v>
      </c>
      <c r="P1494" s="28">
        <f t="shared" si="334"/>
        <v>-3.1027800977162338E-3</v>
      </c>
      <c r="Q1494" s="13">
        <f t="shared" si="335"/>
        <v>0</v>
      </c>
    </row>
    <row r="1495" spans="1:17" x14ac:dyDescent="0.25">
      <c r="A1495" s="9">
        <f t="shared" si="322"/>
        <v>39600</v>
      </c>
      <c r="B1495" s="18">
        <v>39623</v>
      </c>
      <c r="C1495" s="26">
        <v>95.421081542968693</v>
      </c>
      <c r="D1495" s="19">
        <v>54.808967590332003</v>
      </c>
      <c r="E1495" s="11">
        <f t="shared" si="327"/>
        <v>17</v>
      </c>
      <c r="F1495" s="28">
        <f t="shared" si="328"/>
        <v>-1.9796444384361867E-3</v>
      </c>
      <c r="G1495" s="28">
        <f t="shared" si="329"/>
        <v>6.6439631838822732E-3</v>
      </c>
      <c r="H1495" s="27">
        <f t="shared" si="323"/>
        <v>0</v>
      </c>
      <c r="I1495" s="27">
        <f t="shared" si="324"/>
        <v>1</v>
      </c>
      <c r="J1495" s="27">
        <f t="shared" si="325"/>
        <v>0</v>
      </c>
      <c r="K1495" s="28">
        <f t="shared" si="330"/>
        <v>-1.9796444384361867E-3</v>
      </c>
      <c r="L1495" s="28">
        <f t="shared" si="331"/>
        <v>6.6439631838822732E-3</v>
      </c>
      <c r="M1495" s="28">
        <f t="shared" si="332"/>
        <v>0</v>
      </c>
      <c r="N1495" s="28">
        <f t="shared" si="333"/>
        <v>0</v>
      </c>
      <c r="O1495" s="28">
        <f t="shared" si="326"/>
        <v>0</v>
      </c>
      <c r="P1495" s="28">
        <f t="shared" si="334"/>
        <v>-8.6236076223184591E-3</v>
      </c>
      <c r="Q1495" s="13">
        <f t="shared" si="335"/>
        <v>0</v>
      </c>
    </row>
    <row r="1496" spans="1:17" x14ac:dyDescent="0.25">
      <c r="A1496" s="9">
        <f t="shared" si="322"/>
        <v>39600</v>
      </c>
      <c r="B1496" s="18">
        <v>39624</v>
      </c>
      <c r="C1496" s="26">
        <v>95.872001647949205</v>
      </c>
      <c r="D1496" s="19">
        <v>54.833198547363203</v>
      </c>
      <c r="E1496" s="11">
        <f t="shared" si="327"/>
        <v>18</v>
      </c>
      <c r="F1496" s="28">
        <f t="shared" si="328"/>
        <v>4.7144510678536894E-3</v>
      </c>
      <c r="G1496" s="28">
        <f t="shared" si="329"/>
        <v>4.4200070610171812E-4</v>
      </c>
      <c r="H1496" s="27">
        <f t="shared" si="323"/>
        <v>0</v>
      </c>
      <c r="I1496" s="27">
        <f t="shared" si="324"/>
        <v>1</v>
      </c>
      <c r="J1496" s="27">
        <f t="shared" si="325"/>
        <v>0</v>
      </c>
      <c r="K1496" s="28">
        <f t="shared" si="330"/>
        <v>4.7144510678536894E-3</v>
      </c>
      <c r="L1496" s="28">
        <f t="shared" si="331"/>
        <v>4.4200070610171812E-4</v>
      </c>
      <c r="M1496" s="28">
        <f t="shared" si="332"/>
        <v>0</v>
      </c>
      <c r="N1496" s="28">
        <f t="shared" si="333"/>
        <v>0</v>
      </c>
      <c r="O1496" s="28">
        <f t="shared" si="326"/>
        <v>0</v>
      </c>
      <c r="P1496" s="28">
        <f t="shared" si="334"/>
        <v>4.2724503617519709E-3</v>
      </c>
      <c r="Q1496" s="13">
        <f t="shared" si="335"/>
        <v>0</v>
      </c>
    </row>
    <row r="1497" spans="1:17" x14ac:dyDescent="0.25">
      <c r="A1497" s="9">
        <f t="shared" si="322"/>
        <v>39600</v>
      </c>
      <c r="B1497" s="18">
        <v>39625</v>
      </c>
      <c r="C1497" s="26">
        <v>93.268104553222599</v>
      </c>
      <c r="D1497" s="19">
        <v>55.202224731445298</v>
      </c>
      <c r="E1497" s="11">
        <f t="shared" si="327"/>
        <v>19</v>
      </c>
      <c r="F1497" s="28">
        <f t="shared" si="328"/>
        <v>-2.7535795259839749E-2</v>
      </c>
      <c r="G1497" s="28">
        <f t="shared" si="329"/>
        <v>6.7074321452973446E-3</v>
      </c>
      <c r="H1497" s="27">
        <f t="shared" si="323"/>
        <v>0</v>
      </c>
      <c r="I1497" s="27">
        <f t="shared" si="324"/>
        <v>1</v>
      </c>
      <c r="J1497" s="27">
        <f t="shared" si="325"/>
        <v>0</v>
      </c>
      <c r="K1497" s="28">
        <f t="shared" si="330"/>
        <v>-2.7535795259839749E-2</v>
      </c>
      <c r="L1497" s="28">
        <f t="shared" si="331"/>
        <v>6.7074321452973446E-3</v>
      </c>
      <c r="M1497" s="28">
        <f t="shared" si="332"/>
        <v>0</v>
      </c>
      <c r="N1497" s="28">
        <f t="shared" si="333"/>
        <v>0</v>
      </c>
      <c r="O1497" s="28">
        <f t="shared" si="326"/>
        <v>0</v>
      </c>
      <c r="P1497" s="28">
        <f t="shared" si="334"/>
        <v>-3.4243227405137092E-2</v>
      </c>
      <c r="Q1497" s="13">
        <f t="shared" si="335"/>
        <v>0</v>
      </c>
    </row>
    <row r="1498" spans="1:17" x14ac:dyDescent="0.25">
      <c r="A1498" s="9">
        <f t="shared" si="322"/>
        <v>39600</v>
      </c>
      <c r="B1498" s="18">
        <v>39626</v>
      </c>
      <c r="C1498" s="26">
        <v>92.758964538574205</v>
      </c>
      <c r="D1498" s="19">
        <v>55.8495063781738</v>
      </c>
      <c r="E1498" s="11">
        <f t="shared" si="327"/>
        <v>20</v>
      </c>
      <c r="F1498" s="28">
        <f t="shared" si="328"/>
        <v>-5.4738408599438069E-3</v>
      </c>
      <c r="G1498" s="28">
        <f t="shared" si="329"/>
        <v>1.1657431549738183E-2</v>
      </c>
      <c r="H1498" s="27">
        <f t="shared" si="323"/>
        <v>0</v>
      </c>
      <c r="I1498" s="27">
        <f t="shared" si="324"/>
        <v>1</v>
      </c>
      <c r="J1498" s="27">
        <f t="shared" si="325"/>
        <v>0</v>
      </c>
      <c r="K1498" s="28">
        <f t="shared" si="330"/>
        <v>-5.4738408599438069E-3</v>
      </c>
      <c r="L1498" s="28">
        <f t="shared" si="331"/>
        <v>1.1657431549738183E-2</v>
      </c>
      <c r="M1498" s="28">
        <f t="shared" si="332"/>
        <v>0</v>
      </c>
      <c r="N1498" s="28">
        <f t="shared" si="333"/>
        <v>0</v>
      </c>
      <c r="O1498" s="28">
        <f t="shared" si="326"/>
        <v>0</v>
      </c>
      <c r="P1498" s="28">
        <f t="shared" si="334"/>
        <v>-1.7131272409681989E-2</v>
      </c>
      <c r="Q1498" s="13">
        <f t="shared" si="335"/>
        <v>0</v>
      </c>
    </row>
    <row r="1499" spans="1:17" x14ac:dyDescent="0.25">
      <c r="A1499" s="9">
        <f t="shared" si="322"/>
        <v>39600</v>
      </c>
      <c r="B1499" s="18">
        <v>39629</v>
      </c>
      <c r="C1499" s="26">
        <v>93.0863037109375</v>
      </c>
      <c r="D1499" s="19">
        <v>55.861598968505803</v>
      </c>
      <c r="E1499" s="11">
        <f t="shared" si="327"/>
        <v>21</v>
      </c>
      <c r="F1499" s="28">
        <f t="shared" si="328"/>
        <v>3.5227101981743867E-3</v>
      </c>
      <c r="G1499" s="28">
        <f t="shared" si="329"/>
        <v>2.1649755128119589E-4</v>
      </c>
      <c r="H1499" s="27">
        <f t="shared" si="323"/>
        <v>0</v>
      </c>
      <c r="I1499" s="27">
        <f t="shared" si="324"/>
        <v>1</v>
      </c>
      <c r="J1499" s="27">
        <f t="shared" si="325"/>
        <v>0</v>
      </c>
      <c r="K1499" s="28">
        <f t="shared" si="330"/>
        <v>3.5227101981743867E-3</v>
      </c>
      <c r="L1499" s="28">
        <f t="shared" si="331"/>
        <v>2.1649755128119589E-4</v>
      </c>
      <c r="M1499" s="28">
        <f t="shared" si="332"/>
        <v>0</v>
      </c>
      <c r="N1499" s="28">
        <f t="shared" si="333"/>
        <v>0</v>
      </c>
      <c r="O1499" s="28">
        <f t="shared" si="326"/>
        <v>0</v>
      </c>
      <c r="P1499" s="28">
        <f t="shared" si="334"/>
        <v>3.3062126468931907E-3</v>
      </c>
      <c r="Q1499" s="13">
        <f t="shared" si="335"/>
        <v>0</v>
      </c>
    </row>
    <row r="1500" spans="1:17" x14ac:dyDescent="0.25">
      <c r="A1500" s="9">
        <f t="shared" si="322"/>
        <v>39630</v>
      </c>
      <c r="B1500" s="18">
        <v>39630</v>
      </c>
      <c r="C1500" s="26">
        <v>93.377227783203097</v>
      </c>
      <c r="D1500" s="19">
        <v>55.729213714599602</v>
      </c>
      <c r="E1500" s="11">
        <f t="shared" si="327"/>
        <v>1</v>
      </c>
      <c r="F1500" s="28">
        <f t="shared" si="328"/>
        <v>3.1204419008782022E-3</v>
      </c>
      <c r="G1500" s="28">
        <f t="shared" si="329"/>
        <v>-2.3726920313632011E-3</v>
      </c>
      <c r="H1500" s="27">
        <f t="shared" si="323"/>
        <v>1</v>
      </c>
      <c r="I1500" s="27">
        <f t="shared" si="324"/>
        <v>0</v>
      </c>
      <c r="J1500" s="27">
        <f t="shared" si="325"/>
        <v>1</v>
      </c>
      <c r="K1500" s="28">
        <f t="shared" si="330"/>
        <v>0</v>
      </c>
      <c r="L1500" s="28">
        <f t="shared" si="331"/>
        <v>0</v>
      </c>
      <c r="M1500" s="28">
        <f t="shared" si="332"/>
        <v>3.1204419008782022E-3</v>
      </c>
      <c r="N1500" s="28">
        <f t="shared" si="333"/>
        <v>-2.3726920313632011E-3</v>
      </c>
      <c r="O1500" s="28">
        <f t="shared" si="326"/>
        <v>5.4931339322414029E-3</v>
      </c>
      <c r="P1500" s="28">
        <f t="shared" si="334"/>
        <v>0</v>
      </c>
      <c r="Q1500" s="13">
        <f t="shared" si="335"/>
        <v>5.4931339322414029E-3</v>
      </c>
    </row>
    <row r="1501" spans="1:17" x14ac:dyDescent="0.25">
      <c r="A1501" s="9">
        <f t="shared" si="322"/>
        <v>39630</v>
      </c>
      <c r="B1501" s="18">
        <v>39631</v>
      </c>
      <c r="C1501" s="26">
        <v>91.777030944824205</v>
      </c>
      <c r="D1501" s="19">
        <v>56.020668029785099</v>
      </c>
      <c r="E1501" s="11">
        <f t="shared" si="327"/>
        <v>2</v>
      </c>
      <c r="F1501" s="28">
        <f t="shared" si="328"/>
        <v>-1.7285442876437924E-2</v>
      </c>
      <c r="G1501" s="28">
        <f t="shared" si="329"/>
        <v>5.216201958843824E-3</v>
      </c>
      <c r="H1501" s="27">
        <f t="shared" si="323"/>
        <v>1</v>
      </c>
      <c r="I1501" s="27">
        <f t="shared" si="324"/>
        <v>0</v>
      </c>
      <c r="J1501" s="27">
        <f t="shared" si="325"/>
        <v>1</v>
      </c>
      <c r="K1501" s="28">
        <f t="shared" si="330"/>
        <v>0</v>
      </c>
      <c r="L1501" s="28">
        <f t="shared" si="331"/>
        <v>0</v>
      </c>
      <c r="M1501" s="28">
        <f t="shared" si="332"/>
        <v>-1.7285442876437924E-2</v>
      </c>
      <c r="N1501" s="28">
        <f t="shared" si="333"/>
        <v>5.216201958843824E-3</v>
      </c>
      <c r="O1501" s="28">
        <f t="shared" si="326"/>
        <v>-2.2501644835281748E-2</v>
      </c>
      <c r="P1501" s="28">
        <f t="shared" si="334"/>
        <v>0</v>
      </c>
      <c r="Q1501" s="13">
        <f t="shared" si="335"/>
        <v>-2.2501644835281748E-2</v>
      </c>
    </row>
    <row r="1502" spans="1:17" x14ac:dyDescent="0.25">
      <c r="A1502" s="9">
        <f t="shared" si="322"/>
        <v>39630</v>
      </c>
      <c r="B1502" s="18">
        <v>39632</v>
      </c>
      <c r="C1502" s="26">
        <v>91.871612548828097</v>
      </c>
      <c r="D1502" s="19">
        <v>55.899253845214801</v>
      </c>
      <c r="E1502" s="11">
        <f t="shared" si="327"/>
        <v>3</v>
      </c>
      <c r="F1502" s="28">
        <f t="shared" si="328"/>
        <v>1.0300278898539164E-3</v>
      </c>
      <c r="G1502" s="28">
        <f t="shared" si="329"/>
        <v>-2.169662561684381E-3</v>
      </c>
      <c r="H1502" s="27">
        <f t="shared" si="323"/>
        <v>1</v>
      </c>
      <c r="I1502" s="27">
        <f t="shared" si="324"/>
        <v>0</v>
      </c>
      <c r="J1502" s="27">
        <f t="shared" si="325"/>
        <v>1</v>
      </c>
      <c r="K1502" s="28">
        <f t="shared" si="330"/>
        <v>0</v>
      </c>
      <c r="L1502" s="28">
        <f t="shared" si="331"/>
        <v>0</v>
      </c>
      <c r="M1502" s="28">
        <f t="shared" si="332"/>
        <v>1.0300278898539164E-3</v>
      </c>
      <c r="N1502" s="28">
        <f t="shared" si="333"/>
        <v>-2.169662561684381E-3</v>
      </c>
      <c r="O1502" s="28">
        <f t="shared" si="326"/>
        <v>3.1996904515382975E-3</v>
      </c>
      <c r="P1502" s="28">
        <f t="shared" si="334"/>
        <v>0</v>
      </c>
      <c r="Q1502" s="13">
        <f t="shared" si="335"/>
        <v>3.1996904515382975E-3</v>
      </c>
    </row>
    <row r="1503" spans="1:17" x14ac:dyDescent="0.25">
      <c r="A1503" s="9">
        <f t="shared" si="322"/>
        <v>39630</v>
      </c>
      <c r="B1503" s="18">
        <v>39636</v>
      </c>
      <c r="C1503" s="26">
        <v>90.933303833007798</v>
      </c>
      <c r="D1503" s="19">
        <v>56.154281616210902</v>
      </c>
      <c r="E1503" s="11">
        <f t="shared" si="327"/>
        <v>4</v>
      </c>
      <c r="F1503" s="28">
        <f t="shared" si="328"/>
        <v>-1.0265773752365447E-2</v>
      </c>
      <c r="G1503" s="28">
        <f t="shared" si="329"/>
        <v>4.5518994164569912E-3</v>
      </c>
      <c r="H1503" s="27">
        <f t="shared" si="323"/>
        <v>1</v>
      </c>
      <c r="I1503" s="27">
        <f t="shared" si="324"/>
        <v>0</v>
      </c>
      <c r="J1503" s="27">
        <f t="shared" si="325"/>
        <v>1</v>
      </c>
      <c r="K1503" s="28">
        <f t="shared" si="330"/>
        <v>0</v>
      </c>
      <c r="L1503" s="28">
        <f t="shared" si="331"/>
        <v>0</v>
      </c>
      <c r="M1503" s="28">
        <f t="shared" si="332"/>
        <v>-1.0265773752365447E-2</v>
      </c>
      <c r="N1503" s="28">
        <f t="shared" si="333"/>
        <v>4.5518994164569912E-3</v>
      </c>
      <c r="O1503" s="28">
        <f t="shared" si="326"/>
        <v>-1.4817673168822439E-2</v>
      </c>
      <c r="P1503" s="28">
        <f t="shared" si="334"/>
        <v>0</v>
      </c>
      <c r="Q1503" s="13">
        <f t="shared" si="335"/>
        <v>-1.4817673168822439E-2</v>
      </c>
    </row>
    <row r="1504" spans="1:17" x14ac:dyDescent="0.25">
      <c r="A1504" s="9">
        <f t="shared" si="322"/>
        <v>39630</v>
      </c>
      <c r="B1504" s="18">
        <v>39637</v>
      </c>
      <c r="C1504" s="26">
        <v>92.548027038574205</v>
      </c>
      <c r="D1504" s="19">
        <v>56.518539428710902</v>
      </c>
      <c r="E1504" s="11">
        <f t="shared" si="327"/>
        <v>5</v>
      </c>
      <c r="F1504" s="28">
        <f t="shared" si="328"/>
        <v>1.7601408118622378E-2</v>
      </c>
      <c r="G1504" s="28">
        <f t="shared" si="329"/>
        <v>6.4657843505763124E-3</v>
      </c>
      <c r="H1504" s="27">
        <f t="shared" si="323"/>
        <v>1</v>
      </c>
      <c r="I1504" s="27">
        <f t="shared" si="324"/>
        <v>0</v>
      </c>
      <c r="J1504" s="27">
        <f t="shared" si="325"/>
        <v>1</v>
      </c>
      <c r="K1504" s="28">
        <f t="shared" si="330"/>
        <v>0</v>
      </c>
      <c r="L1504" s="28">
        <f t="shared" si="331"/>
        <v>0</v>
      </c>
      <c r="M1504" s="28">
        <f t="shared" si="332"/>
        <v>1.7601408118622378E-2</v>
      </c>
      <c r="N1504" s="28">
        <f t="shared" si="333"/>
        <v>6.4657843505763124E-3</v>
      </c>
      <c r="O1504" s="28">
        <f t="shared" si="326"/>
        <v>1.1135623768046065E-2</v>
      </c>
      <c r="P1504" s="28">
        <f t="shared" si="334"/>
        <v>0</v>
      </c>
      <c r="Q1504" s="13">
        <f t="shared" si="335"/>
        <v>1.1135623768046065E-2</v>
      </c>
    </row>
    <row r="1505" spans="1:17" x14ac:dyDescent="0.25">
      <c r="A1505" s="9">
        <f t="shared" si="322"/>
        <v>39630</v>
      </c>
      <c r="B1505" s="18">
        <v>39638</v>
      </c>
      <c r="C1505" s="26">
        <v>90.766014099121094</v>
      </c>
      <c r="D1505" s="19">
        <v>56.767478942871001</v>
      </c>
      <c r="E1505" s="11">
        <f t="shared" si="327"/>
        <v>6</v>
      </c>
      <c r="F1505" s="28">
        <f t="shared" si="328"/>
        <v>-1.9442799523499449E-2</v>
      </c>
      <c r="G1505" s="28">
        <f t="shared" si="329"/>
        <v>4.3948921222373869E-3</v>
      </c>
      <c r="H1505" s="27">
        <f t="shared" si="323"/>
        <v>1</v>
      </c>
      <c r="I1505" s="27">
        <f t="shared" si="324"/>
        <v>0</v>
      </c>
      <c r="J1505" s="27">
        <f t="shared" si="325"/>
        <v>0</v>
      </c>
      <c r="K1505" s="28">
        <f t="shared" si="330"/>
        <v>0</v>
      </c>
      <c r="L1505" s="28">
        <f t="shared" si="331"/>
        <v>0</v>
      </c>
      <c r="M1505" s="28">
        <f t="shared" si="332"/>
        <v>0</v>
      </c>
      <c r="N1505" s="28">
        <f t="shared" si="333"/>
        <v>0</v>
      </c>
      <c r="O1505" s="28">
        <f t="shared" si="326"/>
        <v>-2.3837691645736837E-2</v>
      </c>
      <c r="P1505" s="28">
        <f t="shared" si="334"/>
        <v>0</v>
      </c>
      <c r="Q1505" s="13">
        <f t="shared" si="335"/>
        <v>0</v>
      </c>
    </row>
    <row r="1506" spans="1:17" x14ac:dyDescent="0.25">
      <c r="A1506" s="9">
        <f t="shared" si="322"/>
        <v>39630</v>
      </c>
      <c r="B1506" s="18">
        <v>39639</v>
      </c>
      <c r="C1506" s="26">
        <v>91.136970520019503</v>
      </c>
      <c r="D1506" s="19">
        <v>56.761417388916001</v>
      </c>
      <c r="E1506" s="11">
        <f t="shared" si="327"/>
        <v>7</v>
      </c>
      <c r="F1506" s="28">
        <f t="shared" si="328"/>
        <v>4.0786239535174256E-3</v>
      </c>
      <c r="G1506" s="28">
        <f t="shared" si="329"/>
        <v>-1.0678433696821104E-4</v>
      </c>
      <c r="H1506" s="27">
        <f t="shared" si="323"/>
        <v>1</v>
      </c>
      <c r="I1506" s="27">
        <f t="shared" si="324"/>
        <v>0</v>
      </c>
      <c r="J1506" s="27">
        <f t="shared" si="325"/>
        <v>0</v>
      </c>
      <c r="K1506" s="28">
        <f t="shared" si="330"/>
        <v>0</v>
      </c>
      <c r="L1506" s="28">
        <f t="shared" si="331"/>
        <v>0</v>
      </c>
      <c r="M1506" s="28">
        <f t="shared" si="332"/>
        <v>0</v>
      </c>
      <c r="N1506" s="28">
        <f t="shared" si="333"/>
        <v>0</v>
      </c>
      <c r="O1506" s="28">
        <f t="shared" si="326"/>
        <v>4.1854082904856362E-3</v>
      </c>
      <c r="P1506" s="28">
        <f t="shared" si="334"/>
        <v>0</v>
      </c>
      <c r="Q1506" s="13">
        <f t="shared" si="335"/>
        <v>0</v>
      </c>
    </row>
    <row r="1507" spans="1:17" x14ac:dyDescent="0.25">
      <c r="A1507" s="9">
        <f t="shared" si="322"/>
        <v>39630</v>
      </c>
      <c r="B1507" s="18">
        <v>39640</v>
      </c>
      <c r="C1507" s="26">
        <v>90.075065612792898</v>
      </c>
      <c r="D1507" s="19">
        <v>55.953941345214801</v>
      </c>
      <c r="E1507" s="11">
        <f t="shared" si="327"/>
        <v>8</v>
      </c>
      <c r="F1507" s="28">
        <f t="shared" si="328"/>
        <v>-1.1720160374811541E-2</v>
      </c>
      <c r="G1507" s="28">
        <f t="shared" si="329"/>
        <v>-1.4327947258011585E-2</v>
      </c>
      <c r="H1507" s="27">
        <f t="shared" si="323"/>
        <v>1</v>
      </c>
      <c r="I1507" s="27">
        <f t="shared" si="324"/>
        <v>0</v>
      </c>
      <c r="J1507" s="27">
        <f t="shared" si="325"/>
        <v>0</v>
      </c>
      <c r="K1507" s="28">
        <f t="shared" si="330"/>
        <v>0</v>
      </c>
      <c r="L1507" s="28">
        <f t="shared" si="331"/>
        <v>0</v>
      </c>
      <c r="M1507" s="28">
        <f t="shared" si="332"/>
        <v>0</v>
      </c>
      <c r="N1507" s="28">
        <f t="shared" si="333"/>
        <v>0</v>
      </c>
      <c r="O1507" s="28">
        <f t="shared" si="326"/>
        <v>2.6077868832000434E-3</v>
      </c>
      <c r="P1507" s="28">
        <f t="shared" si="334"/>
        <v>0</v>
      </c>
      <c r="Q1507" s="13">
        <f t="shared" si="335"/>
        <v>0</v>
      </c>
    </row>
    <row r="1508" spans="1:17" x14ac:dyDescent="0.25">
      <c r="A1508" s="9">
        <f t="shared" si="322"/>
        <v>39630</v>
      </c>
      <c r="B1508" s="18">
        <v>39643</v>
      </c>
      <c r="C1508" s="26">
        <v>89.260398864746094</v>
      </c>
      <c r="D1508" s="19">
        <v>56.445701599121001</v>
      </c>
      <c r="E1508" s="11">
        <f t="shared" si="327"/>
        <v>9</v>
      </c>
      <c r="F1508" s="28">
        <f t="shared" si="328"/>
        <v>-9.0854572946589742E-3</v>
      </c>
      <c r="G1508" s="28">
        <f t="shared" si="329"/>
        <v>8.7502660817067503E-3</v>
      </c>
      <c r="H1508" s="27">
        <f t="shared" si="323"/>
        <v>1</v>
      </c>
      <c r="I1508" s="27">
        <f t="shared" si="324"/>
        <v>0</v>
      </c>
      <c r="J1508" s="27">
        <f t="shared" si="325"/>
        <v>0</v>
      </c>
      <c r="K1508" s="28">
        <f t="shared" si="330"/>
        <v>0</v>
      </c>
      <c r="L1508" s="28">
        <f t="shared" si="331"/>
        <v>0</v>
      </c>
      <c r="M1508" s="28">
        <f t="shared" si="332"/>
        <v>0</v>
      </c>
      <c r="N1508" s="28">
        <f t="shared" si="333"/>
        <v>0</v>
      </c>
      <c r="O1508" s="28">
        <f t="shared" si="326"/>
        <v>-1.7835723376365725E-2</v>
      </c>
      <c r="P1508" s="28">
        <f t="shared" si="334"/>
        <v>0</v>
      </c>
      <c r="Q1508" s="13">
        <f t="shared" si="335"/>
        <v>0</v>
      </c>
    </row>
    <row r="1509" spans="1:17" x14ac:dyDescent="0.25">
      <c r="A1509" s="9">
        <f t="shared" si="322"/>
        <v>39630</v>
      </c>
      <c r="B1509" s="18">
        <v>39644</v>
      </c>
      <c r="C1509" s="26">
        <v>88.002098083496094</v>
      </c>
      <c r="D1509" s="19">
        <v>56.427455902099602</v>
      </c>
      <c r="E1509" s="11">
        <f t="shared" si="327"/>
        <v>10</v>
      </c>
      <c r="F1509" s="28">
        <f t="shared" si="328"/>
        <v>-1.4197271711340722E-2</v>
      </c>
      <c r="G1509" s="28">
        <f t="shared" si="329"/>
        <v>-3.2329559275632089E-4</v>
      </c>
      <c r="H1509" s="27">
        <f t="shared" si="323"/>
        <v>1</v>
      </c>
      <c r="I1509" s="27">
        <f t="shared" si="324"/>
        <v>0</v>
      </c>
      <c r="J1509" s="27">
        <f t="shared" si="325"/>
        <v>0</v>
      </c>
      <c r="K1509" s="28">
        <f t="shared" si="330"/>
        <v>0</v>
      </c>
      <c r="L1509" s="28">
        <f t="shared" si="331"/>
        <v>0</v>
      </c>
      <c r="M1509" s="28">
        <f t="shared" si="332"/>
        <v>0</v>
      </c>
      <c r="N1509" s="28">
        <f t="shared" si="333"/>
        <v>0</v>
      </c>
      <c r="O1509" s="28">
        <f t="shared" si="326"/>
        <v>-1.3873976118584401E-2</v>
      </c>
      <c r="P1509" s="28">
        <f t="shared" si="334"/>
        <v>0</v>
      </c>
      <c r="Q1509" s="13">
        <f t="shared" si="335"/>
        <v>0</v>
      </c>
    </row>
    <row r="1510" spans="1:17" x14ac:dyDescent="0.25">
      <c r="A1510" s="9">
        <f t="shared" si="322"/>
        <v>39630</v>
      </c>
      <c r="B1510" s="18">
        <v>39645</v>
      </c>
      <c r="C1510" s="26">
        <v>90.162322998046804</v>
      </c>
      <c r="D1510" s="19">
        <v>55.407478332519503</v>
      </c>
      <c r="E1510" s="11">
        <f t="shared" si="327"/>
        <v>11</v>
      </c>
      <c r="F1510" s="28">
        <f t="shared" si="328"/>
        <v>2.4250978632156323E-2</v>
      </c>
      <c r="G1510" s="28">
        <f t="shared" si="329"/>
        <v>-1.8241274232051519E-2</v>
      </c>
      <c r="H1510" s="27">
        <f t="shared" si="323"/>
        <v>1</v>
      </c>
      <c r="I1510" s="27">
        <f t="shared" si="324"/>
        <v>0</v>
      </c>
      <c r="J1510" s="27">
        <f t="shared" si="325"/>
        <v>0</v>
      </c>
      <c r="K1510" s="28">
        <f t="shared" si="330"/>
        <v>0</v>
      </c>
      <c r="L1510" s="28">
        <f t="shared" si="331"/>
        <v>0</v>
      </c>
      <c r="M1510" s="28">
        <f t="shared" si="332"/>
        <v>0</v>
      </c>
      <c r="N1510" s="28">
        <f t="shared" si="333"/>
        <v>0</v>
      </c>
      <c r="O1510" s="28">
        <f t="shared" si="326"/>
        <v>4.2492252864207838E-2</v>
      </c>
      <c r="P1510" s="28">
        <f t="shared" si="334"/>
        <v>0</v>
      </c>
      <c r="Q1510" s="13">
        <f t="shared" si="335"/>
        <v>0</v>
      </c>
    </row>
    <row r="1511" spans="1:17" x14ac:dyDescent="0.25">
      <c r="A1511" s="9">
        <f t="shared" si="322"/>
        <v>39630</v>
      </c>
      <c r="B1511" s="18">
        <v>39646</v>
      </c>
      <c r="C1511" s="26">
        <v>91.064231872558594</v>
      </c>
      <c r="D1511" s="19">
        <v>55.1221313476562</v>
      </c>
      <c r="E1511" s="11">
        <f t="shared" si="327"/>
        <v>12</v>
      </c>
      <c r="F1511" s="28">
        <f t="shared" si="328"/>
        <v>9.9534675949320313E-3</v>
      </c>
      <c r="G1511" s="28">
        <f t="shared" si="329"/>
        <v>-5.1632792266534397E-3</v>
      </c>
      <c r="H1511" s="27">
        <f t="shared" si="323"/>
        <v>1</v>
      </c>
      <c r="I1511" s="27">
        <f t="shared" si="324"/>
        <v>0</v>
      </c>
      <c r="J1511" s="27">
        <f t="shared" si="325"/>
        <v>0</v>
      </c>
      <c r="K1511" s="28">
        <f t="shared" si="330"/>
        <v>0</v>
      </c>
      <c r="L1511" s="28">
        <f t="shared" si="331"/>
        <v>0</v>
      </c>
      <c r="M1511" s="28">
        <f t="shared" si="332"/>
        <v>0</v>
      </c>
      <c r="N1511" s="28">
        <f t="shared" si="333"/>
        <v>0</v>
      </c>
      <c r="O1511" s="28">
        <f t="shared" si="326"/>
        <v>1.511674682158547E-2</v>
      </c>
      <c r="P1511" s="28">
        <f t="shared" si="334"/>
        <v>0</v>
      </c>
      <c r="Q1511" s="13">
        <f t="shared" si="335"/>
        <v>0</v>
      </c>
    </row>
    <row r="1512" spans="1:17" x14ac:dyDescent="0.25">
      <c r="A1512" s="9">
        <f t="shared" si="322"/>
        <v>39630</v>
      </c>
      <c r="B1512" s="18">
        <v>39647</v>
      </c>
      <c r="C1512" s="26">
        <v>91.631568908691406</v>
      </c>
      <c r="D1512" s="19">
        <v>54.915725708007798</v>
      </c>
      <c r="E1512" s="11">
        <f t="shared" si="327"/>
        <v>13</v>
      </c>
      <c r="F1512" s="28">
        <f t="shared" si="328"/>
        <v>6.2107487679750745E-3</v>
      </c>
      <c r="G1512" s="28">
        <f t="shared" si="329"/>
        <v>-3.7515431007466515E-3</v>
      </c>
      <c r="H1512" s="27">
        <f t="shared" si="323"/>
        <v>1</v>
      </c>
      <c r="I1512" s="27">
        <f t="shared" si="324"/>
        <v>0</v>
      </c>
      <c r="J1512" s="27">
        <f t="shared" si="325"/>
        <v>0</v>
      </c>
      <c r="K1512" s="28">
        <f t="shared" si="330"/>
        <v>0</v>
      </c>
      <c r="L1512" s="28">
        <f t="shared" si="331"/>
        <v>0</v>
      </c>
      <c r="M1512" s="28">
        <f t="shared" si="332"/>
        <v>0</v>
      </c>
      <c r="N1512" s="28">
        <f t="shared" si="333"/>
        <v>0</v>
      </c>
      <c r="O1512" s="28">
        <f t="shared" si="326"/>
        <v>9.9622918687217264E-3</v>
      </c>
      <c r="P1512" s="28">
        <f t="shared" si="334"/>
        <v>0</v>
      </c>
      <c r="Q1512" s="13">
        <f t="shared" si="335"/>
        <v>0</v>
      </c>
    </row>
    <row r="1513" spans="1:17" x14ac:dyDescent="0.25">
      <c r="A1513" s="9">
        <f t="shared" si="322"/>
        <v>39630</v>
      </c>
      <c r="B1513" s="18">
        <v>39650</v>
      </c>
      <c r="C1513" s="26">
        <v>91.682479858398395</v>
      </c>
      <c r="D1513" s="19">
        <v>55.128215789794901</v>
      </c>
      <c r="E1513" s="11">
        <f t="shared" si="327"/>
        <v>14</v>
      </c>
      <c r="F1513" s="28">
        <f t="shared" si="328"/>
        <v>5.5545061994254357E-4</v>
      </c>
      <c r="G1513" s="28">
        <f t="shared" si="329"/>
        <v>3.8619181209231077E-3</v>
      </c>
      <c r="H1513" s="27">
        <f t="shared" si="323"/>
        <v>1</v>
      </c>
      <c r="I1513" s="27">
        <f t="shared" si="324"/>
        <v>0</v>
      </c>
      <c r="J1513" s="27">
        <f t="shared" si="325"/>
        <v>0</v>
      </c>
      <c r="K1513" s="28">
        <f t="shared" si="330"/>
        <v>0</v>
      </c>
      <c r="L1513" s="28">
        <f t="shared" si="331"/>
        <v>0</v>
      </c>
      <c r="M1513" s="28">
        <f t="shared" si="332"/>
        <v>0</v>
      </c>
      <c r="N1513" s="28">
        <f t="shared" si="333"/>
        <v>0</v>
      </c>
      <c r="O1513" s="28">
        <f t="shared" si="326"/>
        <v>-3.3064675009805639E-3</v>
      </c>
      <c r="P1513" s="28">
        <f t="shared" si="334"/>
        <v>0</v>
      </c>
      <c r="Q1513" s="13">
        <f t="shared" si="335"/>
        <v>0</v>
      </c>
    </row>
    <row r="1514" spans="1:17" x14ac:dyDescent="0.25">
      <c r="A1514" s="9">
        <f t="shared" si="322"/>
        <v>39630</v>
      </c>
      <c r="B1514" s="18">
        <v>39651</v>
      </c>
      <c r="C1514" s="26">
        <v>92.722587585449205</v>
      </c>
      <c r="D1514" s="19">
        <v>54.854972839355398</v>
      </c>
      <c r="E1514" s="11">
        <f t="shared" si="327"/>
        <v>15</v>
      </c>
      <c r="F1514" s="28">
        <f t="shared" si="328"/>
        <v>1.1280804497279379E-2</v>
      </c>
      <c r="G1514" s="28">
        <f t="shared" si="329"/>
        <v>-4.9688232542497487E-3</v>
      </c>
      <c r="H1514" s="27">
        <f t="shared" si="323"/>
        <v>1</v>
      </c>
      <c r="I1514" s="27">
        <f t="shared" si="324"/>
        <v>0</v>
      </c>
      <c r="J1514" s="27">
        <f t="shared" si="325"/>
        <v>0</v>
      </c>
      <c r="K1514" s="28">
        <f t="shared" si="330"/>
        <v>0</v>
      </c>
      <c r="L1514" s="28">
        <f t="shared" si="331"/>
        <v>0</v>
      </c>
      <c r="M1514" s="28">
        <f t="shared" si="332"/>
        <v>0</v>
      </c>
      <c r="N1514" s="28">
        <f t="shared" si="333"/>
        <v>0</v>
      </c>
      <c r="O1514" s="28">
        <f t="shared" si="326"/>
        <v>1.6249627751529126E-2</v>
      </c>
      <c r="P1514" s="28">
        <f t="shared" si="334"/>
        <v>0</v>
      </c>
      <c r="Q1514" s="13">
        <f t="shared" si="335"/>
        <v>0</v>
      </c>
    </row>
    <row r="1515" spans="1:17" x14ac:dyDescent="0.25">
      <c r="A1515" s="9">
        <f t="shared" si="322"/>
        <v>39630</v>
      </c>
      <c r="B1515" s="18">
        <v>39652</v>
      </c>
      <c r="C1515" s="26">
        <v>93.224494934082003</v>
      </c>
      <c r="D1515" s="19">
        <v>54.745643615722599</v>
      </c>
      <c r="E1515" s="11">
        <f t="shared" si="327"/>
        <v>16</v>
      </c>
      <c r="F1515" s="28">
        <f t="shared" si="328"/>
        <v>5.3984021770567955E-3</v>
      </c>
      <c r="G1515" s="28">
        <f t="shared" si="329"/>
        <v>-1.9950482658179125E-3</v>
      </c>
      <c r="H1515" s="27">
        <f t="shared" si="323"/>
        <v>0</v>
      </c>
      <c r="I1515" s="27">
        <f t="shared" si="324"/>
        <v>1</v>
      </c>
      <c r="J1515" s="27">
        <f t="shared" si="325"/>
        <v>0</v>
      </c>
      <c r="K1515" s="28">
        <f t="shared" si="330"/>
        <v>5.3984021770567955E-3</v>
      </c>
      <c r="L1515" s="28">
        <f t="shared" si="331"/>
        <v>-1.9950482658179125E-3</v>
      </c>
      <c r="M1515" s="28">
        <f t="shared" si="332"/>
        <v>0</v>
      </c>
      <c r="N1515" s="28">
        <f t="shared" si="333"/>
        <v>0</v>
      </c>
      <c r="O1515" s="28">
        <f t="shared" si="326"/>
        <v>0</v>
      </c>
      <c r="P1515" s="28">
        <f t="shared" si="334"/>
        <v>7.3934504428747085E-3</v>
      </c>
      <c r="Q1515" s="13">
        <f t="shared" si="335"/>
        <v>0</v>
      </c>
    </row>
    <row r="1516" spans="1:17" x14ac:dyDescent="0.25">
      <c r="A1516" s="9">
        <f t="shared" si="322"/>
        <v>39630</v>
      </c>
      <c r="B1516" s="18">
        <v>39653</v>
      </c>
      <c r="C1516" s="26">
        <v>91.289733886718693</v>
      </c>
      <c r="D1516" s="19">
        <v>55.279972076416001</v>
      </c>
      <c r="E1516" s="11">
        <f t="shared" si="327"/>
        <v>17</v>
      </c>
      <c r="F1516" s="28">
        <f t="shared" si="328"/>
        <v>-2.097217080061561E-2</v>
      </c>
      <c r="G1516" s="28">
        <f t="shared" si="329"/>
        <v>9.7128774610749386E-3</v>
      </c>
      <c r="H1516" s="27">
        <f t="shared" si="323"/>
        <v>0</v>
      </c>
      <c r="I1516" s="27">
        <f t="shared" si="324"/>
        <v>1</v>
      </c>
      <c r="J1516" s="27">
        <f t="shared" si="325"/>
        <v>0</v>
      </c>
      <c r="K1516" s="28">
        <f t="shared" si="330"/>
        <v>-2.097217080061561E-2</v>
      </c>
      <c r="L1516" s="28">
        <f t="shared" si="331"/>
        <v>9.7128774610749386E-3</v>
      </c>
      <c r="M1516" s="28">
        <f t="shared" si="332"/>
        <v>0</v>
      </c>
      <c r="N1516" s="28">
        <f t="shared" si="333"/>
        <v>0</v>
      </c>
      <c r="O1516" s="28">
        <f t="shared" si="326"/>
        <v>0</v>
      </c>
      <c r="P1516" s="28">
        <f t="shared" si="334"/>
        <v>-3.0685048261690551E-2</v>
      </c>
      <c r="Q1516" s="13">
        <f t="shared" si="335"/>
        <v>0</v>
      </c>
    </row>
    <row r="1517" spans="1:17" x14ac:dyDescent="0.25">
      <c r="A1517" s="9">
        <f t="shared" si="322"/>
        <v>39630</v>
      </c>
      <c r="B1517" s="18">
        <v>39654</v>
      </c>
      <c r="C1517" s="26">
        <v>91.267890930175696</v>
      </c>
      <c r="D1517" s="19">
        <v>54.727523803710902</v>
      </c>
      <c r="E1517" s="11">
        <f t="shared" si="327"/>
        <v>18</v>
      </c>
      <c r="F1517" s="28">
        <f t="shared" si="328"/>
        <v>-2.3929930803104016E-4</v>
      </c>
      <c r="G1517" s="28">
        <f t="shared" si="329"/>
        <v>-1.0043914053955265E-2</v>
      </c>
      <c r="H1517" s="27">
        <f t="shared" si="323"/>
        <v>0</v>
      </c>
      <c r="I1517" s="27">
        <f t="shared" si="324"/>
        <v>1</v>
      </c>
      <c r="J1517" s="27">
        <f t="shared" si="325"/>
        <v>0</v>
      </c>
      <c r="K1517" s="28">
        <f t="shared" si="330"/>
        <v>-2.3929930803104016E-4</v>
      </c>
      <c r="L1517" s="28">
        <f t="shared" si="331"/>
        <v>-1.0043914053955265E-2</v>
      </c>
      <c r="M1517" s="28">
        <f t="shared" si="332"/>
        <v>0</v>
      </c>
      <c r="N1517" s="28">
        <f t="shared" si="333"/>
        <v>0</v>
      </c>
      <c r="O1517" s="28">
        <f t="shared" si="326"/>
        <v>0</v>
      </c>
      <c r="P1517" s="28">
        <f t="shared" si="334"/>
        <v>9.8046147459242249E-3</v>
      </c>
      <c r="Q1517" s="13">
        <f t="shared" si="335"/>
        <v>0</v>
      </c>
    </row>
    <row r="1518" spans="1:17" x14ac:dyDescent="0.25">
      <c r="A1518" s="9">
        <f t="shared" si="322"/>
        <v>39630</v>
      </c>
      <c r="B1518" s="18">
        <v>39657</v>
      </c>
      <c r="C1518" s="26">
        <v>89.929603576660099</v>
      </c>
      <c r="D1518" s="19">
        <v>55.279972076416001</v>
      </c>
      <c r="E1518" s="11">
        <f t="shared" si="327"/>
        <v>19</v>
      </c>
      <c r="F1518" s="28">
        <f t="shared" si="328"/>
        <v>-1.4771856448215598E-2</v>
      </c>
      <c r="G1518" s="28">
        <f t="shared" si="329"/>
        <v>1.0043914053955211E-2</v>
      </c>
      <c r="H1518" s="27">
        <f t="shared" si="323"/>
        <v>0</v>
      </c>
      <c r="I1518" s="27">
        <f t="shared" si="324"/>
        <v>1</v>
      </c>
      <c r="J1518" s="27">
        <f t="shared" si="325"/>
        <v>0</v>
      </c>
      <c r="K1518" s="28">
        <f t="shared" si="330"/>
        <v>-1.4771856448215598E-2</v>
      </c>
      <c r="L1518" s="28">
        <f t="shared" si="331"/>
        <v>1.0043914053955211E-2</v>
      </c>
      <c r="M1518" s="28">
        <f t="shared" si="332"/>
        <v>0</v>
      </c>
      <c r="N1518" s="28">
        <f t="shared" si="333"/>
        <v>0</v>
      </c>
      <c r="O1518" s="28">
        <f t="shared" si="326"/>
        <v>0</v>
      </c>
      <c r="P1518" s="28">
        <f t="shared" si="334"/>
        <v>-2.4815770502170809E-2</v>
      </c>
      <c r="Q1518" s="13">
        <f t="shared" si="335"/>
        <v>0</v>
      </c>
    </row>
    <row r="1519" spans="1:17" x14ac:dyDescent="0.25">
      <c r="A1519" s="9">
        <f t="shared" si="322"/>
        <v>39630</v>
      </c>
      <c r="B1519" s="18">
        <v>39658</v>
      </c>
      <c r="C1519" s="26">
        <v>91.849761962890597</v>
      </c>
      <c r="D1519" s="19">
        <v>55.055366516113203</v>
      </c>
      <c r="E1519" s="11">
        <f t="shared" si="327"/>
        <v>20</v>
      </c>
      <c r="F1519" s="28">
        <f t="shared" si="328"/>
        <v>2.1127038288096586E-2</v>
      </c>
      <c r="G1519" s="28">
        <f t="shared" si="329"/>
        <v>-4.0713315138764935E-3</v>
      </c>
      <c r="H1519" s="27">
        <f t="shared" si="323"/>
        <v>0</v>
      </c>
      <c r="I1519" s="27">
        <f t="shared" si="324"/>
        <v>1</v>
      </c>
      <c r="J1519" s="27">
        <f t="shared" si="325"/>
        <v>0</v>
      </c>
      <c r="K1519" s="28">
        <f t="shared" si="330"/>
        <v>2.1127038288096586E-2</v>
      </c>
      <c r="L1519" s="28">
        <f t="shared" si="331"/>
        <v>-4.0713315138764935E-3</v>
      </c>
      <c r="M1519" s="28">
        <f t="shared" si="332"/>
        <v>0</v>
      </c>
      <c r="N1519" s="28">
        <f t="shared" si="333"/>
        <v>0</v>
      </c>
      <c r="O1519" s="28">
        <f t="shared" si="326"/>
        <v>0</v>
      </c>
      <c r="P1519" s="28">
        <f t="shared" si="334"/>
        <v>2.519836980197308E-2</v>
      </c>
      <c r="Q1519" s="13">
        <f t="shared" si="335"/>
        <v>0</v>
      </c>
    </row>
    <row r="1520" spans="1:17" x14ac:dyDescent="0.25">
      <c r="A1520" s="9">
        <f t="shared" si="322"/>
        <v>39630</v>
      </c>
      <c r="B1520" s="18">
        <v>39659</v>
      </c>
      <c r="C1520" s="26">
        <v>93.486282348632798</v>
      </c>
      <c r="D1520" s="19">
        <v>55.109970092773402</v>
      </c>
      <c r="E1520" s="11">
        <f t="shared" si="327"/>
        <v>21</v>
      </c>
      <c r="F1520" s="28">
        <f t="shared" si="328"/>
        <v>1.7660492609930557E-2</v>
      </c>
      <c r="G1520" s="28">
        <f t="shared" si="329"/>
        <v>9.9130239715143338E-4</v>
      </c>
      <c r="H1520" s="27">
        <f t="shared" si="323"/>
        <v>0</v>
      </c>
      <c r="I1520" s="27">
        <f t="shared" si="324"/>
        <v>1</v>
      </c>
      <c r="J1520" s="27">
        <f t="shared" si="325"/>
        <v>0</v>
      </c>
      <c r="K1520" s="28">
        <f t="shared" si="330"/>
        <v>1.7660492609930557E-2</v>
      </c>
      <c r="L1520" s="28">
        <f t="shared" si="331"/>
        <v>9.9130239715143338E-4</v>
      </c>
      <c r="M1520" s="28">
        <f t="shared" si="332"/>
        <v>0</v>
      </c>
      <c r="N1520" s="28">
        <f t="shared" si="333"/>
        <v>0</v>
      </c>
      <c r="O1520" s="28">
        <f t="shared" si="326"/>
        <v>0</v>
      </c>
      <c r="P1520" s="28">
        <f t="shared" si="334"/>
        <v>1.6669190212779125E-2</v>
      </c>
      <c r="Q1520" s="13">
        <f t="shared" si="335"/>
        <v>0</v>
      </c>
    </row>
    <row r="1521" spans="1:17" x14ac:dyDescent="0.25">
      <c r="A1521" s="9">
        <f t="shared" si="322"/>
        <v>39630</v>
      </c>
      <c r="B1521" s="18">
        <v>39660</v>
      </c>
      <c r="C1521" s="26">
        <v>92.249832153320298</v>
      </c>
      <c r="D1521" s="19">
        <v>55.656406402587798</v>
      </c>
      <c r="E1521" s="11">
        <f t="shared" si="327"/>
        <v>22</v>
      </c>
      <c r="F1521" s="28">
        <f t="shared" si="328"/>
        <v>-1.3314249239632885E-2</v>
      </c>
      <c r="G1521" s="28">
        <f t="shared" si="329"/>
        <v>9.8665454265590858E-3</v>
      </c>
      <c r="H1521" s="27">
        <f t="shared" si="323"/>
        <v>0</v>
      </c>
      <c r="I1521" s="27">
        <f t="shared" si="324"/>
        <v>1</v>
      </c>
      <c r="J1521" s="27">
        <f t="shared" si="325"/>
        <v>0</v>
      </c>
      <c r="K1521" s="28">
        <f t="shared" si="330"/>
        <v>-1.3314249239632885E-2</v>
      </c>
      <c r="L1521" s="28">
        <f t="shared" si="331"/>
        <v>9.8665454265590858E-3</v>
      </c>
      <c r="M1521" s="28">
        <f t="shared" si="332"/>
        <v>0</v>
      </c>
      <c r="N1521" s="28">
        <f t="shared" si="333"/>
        <v>0</v>
      </c>
      <c r="O1521" s="28">
        <f t="shared" si="326"/>
        <v>0</v>
      </c>
      <c r="P1521" s="28">
        <f t="shared" si="334"/>
        <v>-2.3180794666191971E-2</v>
      </c>
      <c r="Q1521" s="13">
        <f t="shared" si="335"/>
        <v>0</v>
      </c>
    </row>
    <row r="1522" spans="1:17" x14ac:dyDescent="0.25">
      <c r="A1522" s="9">
        <f t="shared" si="322"/>
        <v>39661</v>
      </c>
      <c r="B1522" s="18">
        <v>39661</v>
      </c>
      <c r="C1522" s="26">
        <v>91.762504577636705</v>
      </c>
      <c r="D1522" s="19">
        <v>55.779476165771399</v>
      </c>
      <c r="E1522" s="11">
        <f t="shared" si="327"/>
        <v>1</v>
      </c>
      <c r="F1522" s="28">
        <f t="shared" si="328"/>
        <v>-5.2966961201783465E-3</v>
      </c>
      <c r="G1522" s="28">
        <f t="shared" si="329"/>
        <v>2.2088004399150483E-3</v>
      </c>
      <c r="H1522" s="27">
        <f t="shared" si="323"/>
        <v>1</v>
      </c>
      <c r="I1522" s="27">
        <f t="shared" si="324"/>
        <v>0</v>
      </c>
      <c r="J1522" s="27">
        <f t="shared" si="325"/>
        <v>1</v>
      </c>
      <c r="K1522" s="28">
        <f t="shared" si="330"/>
        <v>0</v>
      </c>
      <c r="L1522" s="28">
        <f t="shared" si="331"/>
        <v>0</v>
      </c>
      <c r="M1522" s="28">
        <f t="shared" si="332"/>
        <v>-5.2966961201783465E-3</v>
      </c>
      <c r="N1522" s="28">
        <f t="shared" si="333"/>
        <v>2.2088004399150483E-3</v>
      </c>
      <c r="O1522" s="28">
        <f t="shared" si="326"/>
        <v>-7.5054965600933948E-3</v>
      </c>
      <c r="P1522" s="28">
        <f t="shared" si="334"/>
        <v>0</v>
      </c>
      <c r="Q1522" s="13">
        <f t="shared" si="335"/>
        <v>-7.5054965600933948E-3</v>
      </c>
    </row>
    <row r="1523" spans="1:17" x14ac:dyDescent="0.25">
      <c r="A1523" s="9">
        <f t="shared" si="322"/>
        <v>39661</v>
      </c>
      <c r="B1523" s="18">
        <v>39664</v>
      </c>
      <c r="C1523" s="26">
        <v>90.911476135253906</v>
      </c>
      <c r="D1523" s="19">
        <v>55.6515083312988</v>
      </c>
      <c r="E1523" s="11">
        <f t="shared" si="327"/>
        <v>2</v>
      </c>
      <c r="F1523" s="28">
        <f t="shared" si="328"/>
        <v>-9.3175239952375845E-3</v>
      </c>
      <c r="G1523" s="28">
        <f t="shared" si="329"/>
        <v>-2.2968098380583002E-3</v>
      </c>
      <c r="H1523" s="27">
        <f t="shared" si="323"/>
        <v>1</v>
      </c>
      <c r="I1523" s="27">
        <f t="shared" si="324"/>
        <v>0</v>
      </c>
      <c r="J1523" s="27">
        <f t="shared" si="325"/>
        <v>1</v>
      </c>
      <c r="K1523" s="28">
        <f t="shared" si="330"/>
        <v>0</v>
      </c>
      <c r="L1523" s="28">
        <f t="shared" si="331"/>
        <v>0</v>
      </c>
      <c r="M1523" s="28">
        <f t="shared" si="332"/>
        <v>-9.3175239952375845E-3</v>
      </c>
      <c r="N1523" s="28">
        <f t="shared" si="333"/>
        <v>-2.2968098380583002E-3</v>
      </c>
      <c r="O1523" s="28">
        <f t="shared" si="326"/>
        <v>-7.0207141571792843E-3</v>
      </c>
      <c r="P1523" s="28">
        <f t="shared" si="334"/>
        <v>0</v>
      </c>
      <c r="Q1523" s="13">
        <f t="shared" si="335"/>
        <v>-7.0207141571792843E-3</v>
      </c>
    </row>
    <row r="1524" spans="1:17" x14ac:dyDescent="0.25">
      <c r="A1524" s="9">
        <f t="shared" si="322"/>
        <v>39661</v>
      </c>
      <c r="B1524" s="18">
        <v>39665</v>
      </c>
      <c r="C1524" s="26">
        <v>93.362678527832003</v>
      </c>
      <c r="D1524" s="19">
        <v>55.237174987792898</v>
      </c>
      <c r="E1524" s="11">
        <f t="shared" si="327"/>
        <v>3</v>
      </c>
      <c r="F1524" s="28">
        <f t="shared" si="328"/>
        <v>2.660543455463147E-2</v>
      </c>
      <c r="G1524" s="28">
        <f t="shared" si="329"/>
        <v>-7.4729947065574065E-3</v>
      </c>
      <c r="H1524" s="27">
        <f t="shared" si="323"/>
        <v>1</v>
      </c>
      <c r="I1524" s="27">
        <f t="shared" si="324"/>
        <v>0</v>
      </c>
      <c r="J1524" s="27">
        <f t="shared" si="325"/>
        <v>1</v>
      </c>
      <c r="K1524" s="28">
        <f t="shared" si="330"/>
        <v>0</v>
      </c>
      <c r="L1524" s="28">
        <f t="shared" si="331"/>
        <v>0</v>
      </c>
      <c r="M1524" s="28">
        <f t="shared" si="332"/>
        <v>2.660543455463147E-2</v>
      </c>
      <c r="N1524" s="28">
        <f t="shared" si="333"/>
        <v>-7.4729947065574065E-3</v>
      </c>
      <c r="O1524" s="28">
        <f t="shared" si="326"/>
        <v>3.4078429261188876E-2</v>
      </c>
      <c r="P1524" s="28">
        <f t="shared" si="334"/>
        <v>0</v>
      </c>
      <c r="Q1524" s="13">
        <f t="shared" si="335"/>
        <v>3.4078429261188876E-2</v>
      </c>
    </row>
    <row r="1525" spans="1:17" x14ac:dyDescent="0.25">
      <c r="A1525" s="9">
        <f t="shared" si="322"/>
        <v>39661</v>
      </c>
      <c r="B1525" s="18">
        <v>39666</v>
      </c>
      <c r="C1525" s="26">
        <v>93.777259826660099</v>
      </c>
      <c r="D1525" s="19">
        <v>55.011695861816399</v>
      </c>
      <c r="E1525" s="11">
        <f t="shared" si="327"/>
        <v>4</v>
      </c>
      <c r="F1525" s="28">
        <f t="shared" si="328"/>
        <v>4.4307161870652968E-3</v>
      </c>
      <c r="G1525" s="28">
        <f t="shared" si="329"/>
        <v>-4.090371876205947E-3</v>
      </c>
      <c r="H1525" s="27">
        <f t="shared" si="323"/>
        <v>1</v>
      </c>
      <c r="I1525" s="27">
        <f t="shared" si="324"/>
        <v>0</v>
      </c>
      <c r="J1525" s="27">
        <f t="shared" si="325"/>
        <v>1</v>
      </c>
      <c r="K1525" s="28">
        <f t="shared" si="330"/>
        <v>0</v>
      </c>
      <c r="L1525" s="28">
        <f t="shared" si="331"/>
        <v>0</v>
      </c>
      <c r="M1525" s="28">
        <f t="shared" si="332"/>
        <v>4.4307161870652968E-3</v>
      </c>
      <c r="N1525" s="28">
        <f t="shared" si="333"/>
        <v>-4.090371876205947E-3</v>
      </c>
      <c r="O1525" s="28">
        <f t="shared" si="326"/>
        <v>8.5210880632712437E-3</v>
      </c>
      <c r="P1525" s="28">
        <f t="shared" si="334"/>
        <v>0</v>
      </c>
      <c r="Q1525" s="13">
        <f t="shared" si="335"/>
        <v>8.5210880632712437E-3</v>
      </c>
    </row>
    <row r="1526" spans="1:17" x14ac:dyDescent="0.25">
      <c r="A1526" s="9">
        <f t="shared" si="322"/>
        <v>39661</v>
      </c>
      <c r="B1526" s="18">
        <v>39667</v>
      </c>
      <c r="C1526" s="26">
        <v>92.3807373046875</v>
      </c>
      <c r="D1526" s="19">
        <v>55.907482147216797</v>
      </c>
      <c r="E1526" s="11">
        <f t="shared" si="327"/>
        <v>5</v>
      </c>
      <c r="F1526" s="28">
        <f t="shared" si="328"/>
        <v>-1.5003907882954057E-2</v>
      </c>
      <c r="G1526" s="28">
        <f t="shared" si="329"/>
        <v>1.6152405333266336E-2</v>
      </c>
      <c r="H1526" s="27">
        <f t="shared" si="323"/>
        <v>1</v>
      </c>
      <c r="I1526" s="27">
        <f t="shared" si="324"/>
        <v>0</v>
      </c>
      <c r="J1526" s="27">
        <f t="shared" si="325"/>
        <v>1</v>
      </c>
      <c r="K1526" s="28">
        <f t="shared" si="330"/>
        <v>0</v>
      </c>
      <c r="L1526" s="28">
        <f t="shared" si="331"/>
        <v>0</v>
      </c>
      <c r="M1526" s="28">
        <f t="shared" si="332"/>
        <v>-1.5003907882954057E-2</v>
      </c>
      <c r="N1526" s="28">
        <f t="shared" si="333"/>
        <v>1.6152405333266336E-2</v>
      </c>
      <c r="O1526" s="28">
        <f t="shared" si="326"/>
        <v>-3.1156313216220394E-2</v>
      </c>
      <c r="P1526" s="28">
        <f t="shared" si="334"/>
        <v>0</v>
      </c>
      <c r="Q1526" s="13">
        <f t="shared" si="335"/>
        <v>-3.1156313216220394E-2</v>
      </c>
    </row>
    <row r="1527" spans="1:17" x14ac:dyDescent="0.25">
      <c r="A1527" s="9">
        <f t="shared" si="322"/>
        <v>39661</v>
      </c>
      <c r="B1527" s="18">
        <v>39668</v>
      </c>
      <c r="C1527" s="26">
        <v>94.097305297851506</v>
      </c>
      <c r="D1527" s="19">
        <v>56.059776306152301</v>
      </c>
      <c r="E1527" s="11">
        <f t="shared" si="327"/>
        <v>6</v>
      </c>
      <c r="F1527" s="28">
        <f t="shared" si="328"/>
        <v>1.8410923415507468E-2</v>
      </c>
      <c r="G1527" s="28">
        <f t="shared" si="329"/>
        <v>2.7203354794386055E-3</v>
      </c>
      <c r="H1527" s="27">
        <f t="shared" si="323"/>
        <v>1</v>
      </c>
      <c r="I1527" s="27">
        <f t="shared" si="324"/>
        <v>0</v>
      </c>
      <c r="J1527" s="27">
        <f t="shared" si="325"/>
        <v>0</v>
      </c>
      <c r="K1527" s="28">
        <f t="shared" si="330"/>
        <v>0</v>
      </c>
      <c r="L1527" s="28">
        <f t="shared" si="331"/>
        <v>0</v>
      </c>
      <c r="M1527" s="28">
        <f t="shared" si="332"/>
        <v>0</v>
      </c>
      <c r="N1527" s="28">
        <f t="shared" si="333"/>
        <v>0</v>
      </c>
      <c r="O1527" s="28">
        <f t="shared" si="326"/>
        <v>1.5690587936068864E-2</v>
      </c>
      <c r="P1527" s="28">
        <f t="shared" si="334"/>
        <v>0</v>
      </c>
      <c r="Q1527" s="13">
        <f t="shared" si="335"/>
        <v>0</v>
      </c>
    </row>
    <row r="1528" spans="1:17" x14ac:dyDescent="0.25">
      <c r="A1528" s="9">
        <f t="shared" si="322"/>
        <v>39661</v>
      </c>
      <c r="B1528" s="18">
        <v>39671</v>
      </c>
      <c r="C1528" s="26">
        <v>95.071907043457003</v>
      </c>
      <c r="D1528" s="19">
        <v>55.523567199707003</v>
      </c>
      <c r="E1528" s="11">
        <f t="shared" si="327"/>
        <v>7</v>
      </c>
      <c r="F1528" s="28">
        <f t="shared" si="328"/>
        <v>1.0304111929210696E-2</v>
      </c>
      <c r="G1528" s="28">
        <f t="shared" si="329"/>
        <v>-9.6109906212185851E-3</v>
      </c>
      <c r="H1528" s="27">
        <f t="shared" si="323"/>
        <v>1</v>
      </c>
      <c r="I1528" s="27">
        <f t="shared" si="324"/>
        <v>0</v>
      </c>
      <c r="J1528" s="27">
        <f t="shared" si="325"/>
        <v>0</v>
      </c>
      <c r="K1528" s="28">
        <f t="shared" si="330"/>
        <v>0</v>
      </c>
      <c r="L1528" s="28">
        <f t="shared" si="331"/>
        <v>0</v>
      </c>
      <c r="M1528" s="28">
        <f t="shared" si="332"/>
        <v>0</v>
      </c>
      <c r="N1528" s="28">
        <f t="shared" si="333"/>
        <v>0</v>
      </c>
      <c r="O1528" s="28">
        <f t="shared" si="326"/>
        <v>1.9915102550429283E-2</v>
      </c>
      <c r="P1528" s="28">
        <f t="shared" si="334"/>
        <v>0</v>
      </c>
      <c r="Q1528" s="13">
        <f t="shared" si="335"/>
        <v>0</v>
      </c>
    </row>
    <row r="1529" spans="1:17" x14ac:dyDescent="0.25">
      <c r="A1529" s="9">
        <f t="shared" si="322"/>
        <v>39661</v>
      </c>
      <c r="B1529" s="18">
        <v>39672</v>
      </c>
      <c r="C1529" s="26">
        <v>94.082748413085895</v>
      </c>
      <c r="D1529" s="19">
        <v>56.041511535644503</v>
      </c>
      <c r="E1529" s="11">
        <f t="shared" si="327"/>
        <v>8</v>
      </c>
      <c r="F1529" s="28">
        <f t="shared" si="328"/>
        <v>-1.0458824232747559E-2</v>
      </c>
      <c r="G1529" s="28">
        <f t="shared" si="329"/>
        <v>9.2851286972199954E-3</v>
      </c>
      <c r="H1529" s="27">
        <f t="shared" si="323"/>
        <v>1</v>
      </c>
      <c r="I1529" s="27">
        <f t="shared" si="324"/>
        <v>0</v>
      </c>
      <c r="J1529" s="27">
        <f t="shared" si="325"/>
        <v>0</v>
      </c>
      <c r="K1529" s="28">
        <f t="shared" si="330"/>
        <v>0</v>
      </c>
      <c r="L1529" s="28">
        <f t="shared" si="331"/>
        <v>0</v>
      </c>
      <c r="M1529" s="28">
        <f t="shared" si="332"/>
        <v>0</v>
      </c>
      <c r="N1529" s="28">
        <f t="shared" si="333"/>
        <v>0</v>
      </c>
      <c r="O1529" s="28">
        <f t="shared" si="326"/>
        <v>-1.9743952929967556E-2</v>
      </c>
      <c r="P1529" s="28">
        <f t="shared" si="334"/>
        <v>0</v>
      </c>
      <c r="Q1529" s="13">
        <f t="shared" si="335"/>
        <v>0</v>
      </c>
    </row>
    <row r="1530" spans="1:17" x14ac:dyDescent="0.25">
      <c r="A1530" s="9">
        <f t="shared" si="322"/>
        <v>39661</v>
      </c>
      <c r="B1530" s="18">
        <v>39673</v>
      </c>
      <c r="C1530" s="26">
        <v>93.515426635742102</v>
      </c>
      <c r="D1530" s="19">
        <v>55.846523284912102</v>
      </c>
      <c r="E1530" s="11">
        <f t="shared" si="327"/>
        <v>9</v>
      </c>
      <c r="F1530" s="28">
        <f t="shared" si="328"/>
        <v>-6.0482838563126829E-3</v>
      </c>
      <c r="G1530" s="28">
        <f t="shared" si="329"/>
        <v>-3.4854209110164224E-3</v>
      </c>
      <c r="H1530" s="27">
        <f t="shared" si="323"/>
        <v>1</v>
      </c>
      <c r="I1530" s="27">
        <f t="shared" si="324"/>
        <v>0</v>
      </c>
      <c r="J1530" s="27">
        <f t="shared" si="325"/>
        <v>0</v>
      </c>
      <c r="K1530" s="28">
        <f t="shared" si="330"/>
        <v>0</v>
      </c>
      <c r="L1530" s="28">
        <f t="shared" si="331"/>
        <v>0</v>
      </c>
      <c r="M1530" s="28">
        <f t="shared" si="332"/>
        <v>0</v>
      </c>
      <c r="N1530" s="28">
        <f t="shared" si="333"/>
        <v>0</v>
      </c>
      <c r="O1530" s="28">
        <f t="shared" si="326"/>
        <v>-2.5628629452962605E-3</v>
      </c>
      <c r="P1530" s="28">
        <f t="shared" si="334"/>
        <v>0</v>
      </c>
      <c r="Q1530" s="13">
        <f t="shared" si="335"/>
        <v>0</v>
      </c>
    </row>
    <row r="1531" spans="1:17" x14ac:dyDescent="0.25">
      <c r="A1531" s="9">
        <f t="shared" si="322"/>
        <v>39661</v>
      </c>
      <c r="B1531" s="18">
        <v>39674</v>
      </c>
      <c r="C1531" s="26">
        <v>94.220932006835895</v>
      </c>
      <c r="D1531" s="19">
        <v>56.206027984619098</v>
      </c>
      <c r="E1531" s="11">
        <f t="shared" si="327"/>
        <v>10</v>
      </c>
      <c r="F1531" s="28">
        <f t="shared" si="328"/>
        <v>7.5159515964902156E-3</v>
      </c>
      <c r="G1531" s="28">
        <f t="shared" si="329"/>
        <v>6.4167380246027781E-3</v>
      </c>
      <c r="H1531" s="27">
        <f t="shared" si="323"/>
        <v>1</v>
      </c>
      <c r="I1531" s="27">
        <f t="shared" si="324"/>
        <v>0</v>
      </c>
      <c r="J1531" s="27">
        <f t="shared" si="325"/>
        <v>0</v>
      </c>
      <c r="K1531" s="28">
        <f t="shared" si="330"/>
        <v>0</v>
      </c>
      <c r="L1531" s="28">
        <f t="shared" si="331"/>
        <v>0</v>
      </c>
      <c r="M1531" s="28">
        <f t="shared" si="332"/>
        <v>0</v>
      </c>
      <c r="N1531" s="28">
        <f t="shared" si="333"/>
        <v>0</v>
      </c>
      <c r="O1531" s="28">
        <f t="shared" si="326"/>
        <v>1.0992135718874375E-3</v>
      </c>
      <c r="P1531" s="28">
        <f t="shared" si="334"/>
        <v>0</v>
      </c>
      <c r="Q1531" s="13">
        <f t="shared" si="335"/>
        <v>0</v>
      </c>
    </row>
    <row r="1532" spans="1:17" x14ac:dyDescent="0.25">
      <c r="A1532" s="9">
        <f t="shared" si="322"/>
        <v>39661</v>
      </c>
      <c r="B1532" s="18">
        <v>39675</v>
      </c>
      <c r="C1532" s="26">
        <v>94.679168701171804</v>
      </c>
      <c r="D1532" s="19">
        <v>56.693519592285099</v>
      </c>
      <c r="E1532" s="11">
        <f t="shared" si="327"/>
        <v>11</v>
      </c>
      <c r="F1532" s="28">
        <f t="shared" si="328"/>
        <v>4.8516394799665375E-3</v>
      </c>
      <c r="G1532" s="28">
        <f t="shared" si="329"/>
        <v>8.6359006361993399E-3</v>
      </c>
      <c r="H1532" s="27">
        <f t="shared" si="323"/>
        <v>1</v>
      </c>
      <c r="I1532" s="27">
        <f t="shared" si="324"/>
        <v>0</v>
      </c>
      <c r="J1532" s="27">
        <f t="shared" si="325"/>
        <v>0</v>
      </c>
      <c r="K1532" s="28">
        <f t="shared" si="330"/>
        <v>0</v>
      </c>
      <c r="L1532" s="28">
        <f t="shared" si="331"/>
        <v>0</v>
      </c>
      <c r="M1532" s="28">
        <f t="shared" si="332"/>
        <v>0</v>
      </c>
      <c r="N1532" s="28">
        <f t="shared" si="333"/>
        <v>0</v>
      </c>
      <c r="O1532" s="28">
        <f t="shared" si="326"/>
        <v>-3.7842611562328024E-3</v>
      </c>
      <c r="P1532" s="28">
        <f t="shared" si="334"/>
        <v>0</v>
      </c>
      <c r="Q1532" s="13">
        <f t="shared" si="335"/>
        <v>0</v>
      </c>
    </row>
    <row r="1533" spans="1:17" x14ac:dyDescent="0.25">
      <c r="A1533" s="9">
        <f t="shared" si="322"/>
        <v>39661</v>
      </c>
      <c r="B1533" s="18">
        <v>39678</v>
      </c>
      <c r="C1533" s="26">
        <v>93.384490966796804</v>
      </c>
      <c r="D1533" s="19">
        <v>56.918975830078097</v>
      </c>
      <c r="E1533" s="11">
        <f t="shared" si="327"/>
        <v>12</v>
      </c>
      <c r="F1533" s="28">
        <f t="shared" si="328"/>
        <v>-1.3768722677215441E-2</v>
      </c>
      <c r="G1533" s="28">
        <f t="shared" si="329"/>
        <v>3.9688686161168931E-3</v>
      </c>
      <c r="H1533" s="27">
        <f t="shared" si="323"/>
        <v>1</v>
      </c>
      <c r="I1533" s="27">
        <f t="shared" si="324"/>
        <v>0</v>
      </c>
      <c r="J1533" s="27">
        <f t="shared" si="325"/>
        <v>0</v>
      </c>
      <c r="K1533" s="28">
        <f t="shared" si="330"/>
        <v>0</v>
      </c>
      <c r="L1533" s="28">
        <f t="shared" si="331"/>
        <v>0</v>
      </c>
      <c r="M1533" s="28">
        <f t="shared" si="332"/>
        <v>0</v>
      </c>
      <c r="N1533" s="28">
        <f t="shared" si="333"/>
        <v>0</v>
      </c>
      <c r="O1533" s="28">
        <f t="shared" si="326"/>
        <v>-1.7737591293332335E-2</v>
      </c>
      <c r="P1533" s="28">
        <f t="shared" si="334"/>
        <v>0</v>
      </c>
      <c r="Q1533" s="13">
        <f t="shared" si="335"/>
        <v>0</v>
      </c>
    </row>
    <row r="1534" spans="1:17" x14ac:dyDescent="0.25">
      <c r="A1534" s="9">
        <f t="shared" si="322"/>
        <v>39661</v>
      </c>
      <c r="B1534" s="18">
        <v>39679</v>
      </c>
      <c r="C1534" s="26">
        <v>92.366165161132798</v>
      </c>
      <c r="D1534" s="19">
        <v>56.699596405029297</v>
      </c>
      <c r="E1534" s="11">
        <f t="shared" si="327"/>
        <v>13</v>
      </c>
      <c r="F1534" s="28">
        <f t="shared" si="328"/>
        <v>-1.0964548162686378E-2</v>
      </c>
      <c r="G1534" s="28">
        <f t="shared" si="329"/>
        <v>-3.8616872815787308E-3</v>
      </c>
      <c r="H1534" s="27">
        <f t="shared" si="323"/>
        <v>1</v>
      </c>
      <c r="I1534" s="27">
        <f t="shared" si="324"/>
        <v>0</v>
      </c>
      <c r="J1534" s="27">
        <f t="shared" si="325"/>
        <v>0</v>
      </c>
      <c r="K1534" s="28">
        <f t="shared" si="330"/>
        <v>0</v>
      </c>
      <c r="L1534" s="28">
        <f t="shared" si="331"/>
        <v>0</v>
      </c>
      <c r="M1534" s="28">
        <f t="shared" si="332"/>
        <v>0</v>
      </c>
      <c r="N1534" s="28">
        <f t="shared" si="333"/>
        <v>0</v>
      </c>
      <c r="O1534" s="28">
        <f t="shared" si="326"/>
        <v>-7.1028608811076468E-3</v>
      </c>
      <c r="P1534" s="28">
        <f t="shared" si="334"/>
        <v>0</v>
      </c>
      <c r="Q1534" s="13">
        <f t="shared" si="335"/>
        <v>0</v>
      </c>
    </row>
    <row r="1535" spans="1:17" x14ac:dyDescent="0.25">
      <c r="A1535" s="9">
        <f t="shared" si="322"/>
        <v>39661</v>
      </c>
      <c r="B1535" s="18">
        <v>39680</v>
      </c>
      <c r="C1535" s="26">
        <v>92.795310974121094</v>
      </c>
      <c r="D1535" s="19">
        <v>56.858047485351499</v>
      </c>
      <c r="E1535" s="11">
        <f t="shared" si="327"/>
        <v>14</v>
      </c>
      <c r="F1535" s="28">
        <f t="shared" si="328"/>
        <v>4.6353765411300957E-3</v>
      </c>
      <c r="G1535" s="28">
        <f t="shared" si="329"/>
        <v>2.7906740176480856E-3</v>
      </c>
      <c r="H1535" s="27">
        <f t="shared" si="323"/>
        <v>1</v>
      </c>
      <c r="I1535" s="27">
        <f t="shared" si="324"/>
        <v>0</v>
      </c>
      <c r="J1535" s="27">
        <f t="shared" si="325"/>
        <v>0</v>
      </c>
      <c r="K1535" s="28">
        <f t="shared" si="330"/>
        <v>0</v>
      </c>
      <c r="L1535" s="28">
        <f t="shared" si="331"/>
        <v>0</v>
      </c>
      <c r="M1535" s="28">
        <f t="shared" si="332"/>
        <v>0</v>
      </c>
      <c r="N1535" s="28">
        <f t="shared" si="333"/>
        <v>0</v>
      </c>
      <c r="O1535" s="28">
        <f t="shared" si="326"/>
        <v>1.8447025234820101E-3</v>
      </c>
      <c r="P1535" s="28">
        <f t="shared" si="334"/>
        <v>0</v>
      </c>
      <c r="Q1535" s="13">
        <f t="shared" si="335"/>
        <v>0</v>
      </c>
    </row>
    <row r="1536" spans="1:17" x14ac:dyDescent="0.25">
      <c r="A1536" s="9">
        <f t="shared" si="322"/>
        <v>39661</v>
      </c>
      <c r="B1536" s="18">
        <v>39681</v>
      </c>
      <c r="C1536" s="26">
        <v>92.955360412597599</v>
      </c>
      <c r="D1536" s="19">
        <v>56.754447937011697</v>
      </c>
      <c r="E1536" s="11">
        <f t="shared" si="327"/>
        <v>15</v>
      </c>
      <c r="F1536" s="28">
        <f t="shared" si="328"/>
        <v>1.7232721355938108E-3</v>
      </c>
      <c r="G1536" s="28">
        <f t="shared" si="329"/>
        <v>-1.8237356140994639E-3</v>
      </c>
      <c r="H1536" s="27">
        <f t="shared" si="323"/>
        <v>1</v>
      </c>
      <c r="I1536" s="27">
        <f t="shared" si="324"/>
        <v>0</v>
      </c>
      <c r="J1536" s="27">
        <f t="shared" si="325"/>
        <v>0</v>
      </c>
      <c r="K1536" s="28">
        <f t="shared" si="330"/>
        <v>0</v>
      </c>
      <c r="L1536" s="28">
        <f t="shared" si="331"/>
        <v>0</v>
      </c>
      <c r="M1536" s="28">
        <f t="shared" si="332"/>
        <v>0</v>
      </c>
      <c r="N1536" s="28">
        <f t="shared" si="333"/>
        <v>0</v>
      </c>
      <c r="O1536" s="28">
        <f t="shared" si="326"/>
        <v>3.5470077496932749E-3</v>
      </c>
      <c r="P1536" s="28">
        <f t="shared" si="334"/>
        <v>0</v>
      </c>
      <c r="Q1536" s="13">
        <f t="shared" si="335"/>
        <v>0</v>
      </c>
    </row>
    <row r="1537" spans="1:17" x14ac:dyDescent="0.25">
      <c r="A1537" s="9">
        <f t="shared" si="322"/>
        <v>39661</v>
      </c>
      <c r="B1537" s="18">
        <v>39682</v>
      </c>
      <c r="C1537" s="26">
        <v>94.300933837890597</v>
      </c>
      <c r="D1537" s="19">
        <v>56.717876434326101</v>
      </c>
      <c r="E1537" s="11">
        <f t="shared" si="327"/>
        <v>16</v>
      </c>
      <c r="F1537" s="28">
        <f t="shared" si="328"/>
        <v>1.4371710076169971E-2</v>
      </c>
      <c r="G1537" s="28">
        <f t="shared" si="329"/>
        <v>-6.4458896307063472E-4</v>
      </c>
      <c r="H1537" s="27">
        <f t="shared" si="323"/>
        <v>0</v>
      </c>
      <c r="I1537" s="27">
        <f t="shared" si="324"/>
        <v>1</v>
      </c>
      <c r="J1537" s="27">
        <f t="shared" si="325"/>
        <v>0</v>
      </c>
      <c r="K1537" s="28">
        <f t="shared" si="330"/>
        <v>1.4371710076169971E-2</v>
      </c>
      <c r="L1537" s="28">
        <f t="shared" si="331"/>
        <v>-6.4458896307063472E-4</v>
      </c>
      <c r="M1537" s="28">
        <f t="shared" si="332"/>
        <v>0</v>
      </c>
      <c r="N1537" s="28">
        <f t="shared" si="333"/>
        <v>0</v>
      </c>
      <c r="O1537" s="28">
        <f t="shared" si="326"/>
        <v>0</v>
      </c>
      <c r="P1537" s="28">
        <f t="shared" si="334"/>
        <v>1.5016299039240606E-2</v>
      </c>
      <c r="Q1537" s="13">
        <f t="shared" si="335"/>
        <v>0</v>
      </c>
    </row>
    <row r="1538" spans="1:17" x14ac:dyDescent="0.25">
      <c r="A1538" s="9">
        <f t="shared" si="322"/>
        <v>39661</v>
      </c>
      <c r="B1538" s="18">
        <v>39685</v>
      </c>
      <c r="C1538" s="26">
        <v>92.388000488281193</v>
      </c>
      <c r="D1538" s="19">
        <v>57.284568786621001</v>
      </c>
      <c r="E1538" s="11">
        <f t="shared" si="327"/>
        <v>17</v>
      </c>
      <c r="F1538" s="28">
        <f t="shared" si="328"/>
        <v>-2.0493987062184839E-2</v>
      </c>
      <c r="G1538" s="28">
        <f t="shared" si="329"/>
        <v>9.9418397360388211E-3</v>
      </c>
      <c r="H1538" s="27">
        <f t="shared" si="323"/>
        <v>0</v>
      </c>
      <c r="I1538" s="27">
        <f t="shared" si="324"/>
        <v>1</v>
      </c>
      <c r="J1538" s="27">
        <f t="shared" si="325"/>
        <v>0</v>
      </c>
      <c r="K1538" s="28">
        <f t="shared" si="330"/>
        <v>-2.0493987062184839E-2</v>
      </c>
      <c r="L1538" s="28">
        <f t="shared" si="331"/>
        <v>9.9418397360388211E-3</v>
      </c>
      <c r="M1538" s="28">
        <f t="shared" si="332"/>
        <v>0</v>
      </c>
      <c r="N1538" s="28">
        <f t="shared" si="333"/>
        <v>0</v>
      </c>
      <c r="O1538" s="28">
        <f t="shared" si="326"/>
        <v>0</v>
      </c>
      <c r="P1538" s="28">
        <f t="shared" si="334"/>
        <v>-3.043582679822366E-2</v>
      </c>
      <c r="Q1538" s="13">
        <f t="shared" si="335"/>
        <v>0</v>
      </c>
    </row>
    <row r="1539" spans="1:17" x14ac:dyDescent="0.25">
      <c r="A1539" s="9">
        <f t="shared" si="322"/>
        <v>39661</v>
      </c>
      <c r="B1539" s="18">
        <v>39686</v>
      </c>
      <c r="C1539" s="26">
        <v>92.657180786132798</v>
      </c>
      <c r="D1539" s="19">
        <v>57.333297729492102</v>
      </c>
      <c r="E1539" s="11">
        <f t="shared" si="327"/>
        <v>18</v>
      </c>
      <c r="F1539" s="28">
        <f t="shared" si="328"/>
        <v>2.9093487965102904E-3</v>
      </c>
      <c r="G1539" s="28">
        <f t="shared" si="329"/>
        <v>8.502853401150224E-4</v>
      </c>
      <c r="H1539" s="27">
        <f t="shared" si="323"/>
        <v>0</v>
      </c>
      <c r="I1539" s="27">
        <f t="shared" si="324"/>
        <v>1</v>
      </c>
      <c r="J1539" s="27">
        <f t="shared" si="325"/>
        <v>0</v>
      </c>
      <c r="K1539" s="28">
        <f t="shared" si="330"/>
        <v>2.9093487965102904E-3</v>
      </c>
      <c r="L1539" s="28">
        <f t="shared" si="331"/>
        <v>8.502853401150224E-4</v>
      </c>
      <c r="M1539" s="28">
        <f t="shared" si="332"/>
        <v>0</v>
      </c>
      <c r="N1539" s="28">
        <f t="shared" si="333"/>
        <v>0</v>
      </c>
      <c r="O1539" s="28">
        <f t="shared" si="326"/>
        <v>0</v>
      </c>
      <c r="P1539" s="28">
        <f t="shared" si="334"/>
        <v>2.0590634563952678E-3</v>
      </c>
      <c r="Q1539" s="13">
        <f t="shared" si="335"/>
        <v>0</v>
      </c>
    </row>
    <row r="1540" spans="1:17" x14ac:dyDescent="0.25">
      <c r="A1540" s="9">
        <f t="shared" si="322"/>
        <v>39661</v>
      </c>
      <c r="B1540" s="18">
        <v>39687</v>
      </c>
      <c r="C1540" s="26">
        <v>93.559043884277301</v>
      </c>
      <c r="D1540" s="19">
        <v>57.430831909179602</v>
      </c>
      <c r="E1540" s="11">
        <f t="shared" si="327"/>
        <v>19</v>
      </c>
      <c r="F1540" s="28">
        <f t="shared" si="328"/>
        <v>9.6862682194425644E-3</v>
      </c>
      <c r="G1540" s="28">
        <f t="shared" si="329"/>
        <v>1.6997332437702923E-3</v>
      </c>
      <c r="H1540" s="27">
        <f t="shared" si="323"/>
        <v>0</v>
      </c>
      <c r="I1540" s="27">
        <f t="shared" si="324"/>
        <v>1</v>
      </c>
      <c r="J1540" s="27">
        <f t="shared" si="325"/>
        <v>0</v>
      </c>
      <c r="K1540" s="28">
        <f t="shared" si="330"/>
        <v>9.6862682194425644E-3</v>
      </c>
      <c r="L1540" s="28">
        <f t="shared" si="331"/>
        <v>1.6997332437702923E-3</v>
      </c>
      <c r="M1540" s="28">
        <f t="shared" si="332"/>
        <v>0</v>
      </c>
      <c r="N1540" s="28">
        <f t="shared" si="333"/>
        <v>0</v>
      </c>
      <c r="O1540" s="28">
        <f t="shared" si="326"/>
        <v>0</v>
      </c>
      <c r="P1540" s="28">
        <f t="shared" si="334"/>
        <v>7.9865349756722721E-3</v>
      </c>
      <c r="Q1540" s="13">
        <f t="shared" si="335"/>
        <v>0</v>
      </c>
    </row>
    <row r="1541" spans="1:17" x14ac:dyDescent="0.25">
      <c r="A1541" s="9">
        <f t="shared" si="322"/>
        <v>39661</v>
      </c>
      <c r="B1541" s="18">
        <v>39688</v>
      </c>
      <c r="C1541" s="26">
        <v>94.693717956542898</v>
      </c>
      <c r="D1541" s="19">
        <v>57.436943054199197</v>
      </c>
      <c r="E1541" s="11">
        <f t="shared" si="327"/>
        <v>20</v>
      </c>
      <c r="F1541" s="28">
        <f t="shared" si="328"/>
        <v>1.2054939350558302E-2</v>
      </c>
      <c r="G1541" s="28">
        <f t="shared" si="329"/>
        <v>1.0640312354456747E-4</v>
      </c>
      <c r="H1541" s="27">
        <f t="shared" si="323"/>
        <v>0</v>
      </c>
      <c r="I1541" s="27">
        <f t="shared" si="324"/>
        <v>1</v>
      </c>
      <c r="J1541" s="27">
        <f t="shared" si="325"/>
        <v>0</v>
      </c>
      <c r="K1541" s="28">
        <f t="shared" si="330"/>
        <v>1.2054939350558302E-2</v>
      </c>
      <c r="L1541" s="28">
        <f t="shared" si="331"/>
        <v>1.0640312354456747E-4</v>
      </c>
      <c r="M1541" s="28">
        <f t="shared" si="332"/>
        <v>0</v>
      </c>
      <c r="N1541" s="28">
        <f t="shared" si="333"/>
        <v>0</v>
      </c>
      <c r="O1541" s="28">
        <f t="shared" si="326"/>
        <v>0</v>
      </c>
      <c r="P1541" s="28">
        <f t="shared" si="334"/>
        <v>1.1948536227013735E-2</v>
      </c>
      <c r="Q1541" s="13">
        <f t="shared" si="335"/>
        <v>0</v>
      </c>
    </row>
    <row r="1542" spans="1:17" x14ac:dyDescent="0.25">
      <c r="A1542" s="9">
        <f t="shared" si="322"/>
        <v>39661</v>
      </c>
      <c r="B1542" s="18">
        <v>39689</v>
      </c>
      <c r="C1542" s="26">
        <v>93.6754150390625</v>
      </c>
      <c r="D1542" s="19">
        <v>57.180992126464801</v>
      </c>
      <c r="E1542" s="11">
        <f t="shared" si="327"/>
        <v>21</v>
      </c>
      <c r="F1542" s="28">
        <f t="shared" si="328"/>
        <v>-1.081188643776752E-2</v>
      </c>
      <c r="G1542" s="28">
        <f t="shared" si="329"/>
        <v>-4.4661658365684597E-3</v>
      </c>
      <c r="H1542" s="27">
        <f t="shared" si="323"/>
        <v>0</v>
      </c>
      <c r="I1542" s="27">
        <f t="shared" si="324"/>
        <v>1</v>
      </c>
      <c r="J1542" s="27">
        <f t="shared" si="325"/>
        <v>0</v>
      </c>
      <c r="K1542" s="28">
        <f t="shared" si="330"/>
        <v>-1.081188643776752E-2</v>
      </c>
      <c r="L1542" s="28">
        <f t="shared" si="331"/>
        <v>-4.4661658365684597E-3</v>
      </c>
      <c r="M1542" s="28">
        <f t="shared" si="332"/>
        <v>0</v>
      </c>
      <c r="N1542" s="28">
        <f t="shared" si="333"/>
        <v>0</v>
      </c>
      <c r="O1542" s="28">
        <f t="shared" si="326"/>
        <v>0</v>
      </c>
      <c r="P1542" s="28">
        <f t="shared" si="334"/>
        <v>-6.3457206011990602E-3</v>
      </c>
      <c r="Q1542" s="13">
        <f t="shared" si="335"/>
        <v>0</v>
      </c>
    </row>
    <row r="1543" spans="1:17" x14ac:dyDescent="0.25">
      <c r="A1543" s="9">
        <f t="shared" si="322"/>
        <v>39692</v>
      </c>
      <c r="B1543" s="18">
        <v>39693</v>
      </c>
      <c r="C1543" s="26">
        <v>93.093528747558594</v>
      </c>
      <c r="D1543" s="19">
        <v>57.713024139404297</v>
      </c>
      <c r="E1543" s="11">
        <f t="shared" si="327"/>
        <v>1</v>
      </c>
      <c r="F1543" s="28">
        <f t="shared" si="328"/>
        <v>-6.2311020497203976E-3</v>
      </c>
      <c r="G1543" s="28">
        <f t="shared" si="329"/>
        <v>9.261332017542187E-3</v>
      </c>
      <c r="H1543" s="27">
        <f t="shared" si="323"/>
        <v>1</v>
      </c>
      <c r="I1543" s="27">
        <f t="shared" si="324"/>
        <v>0</v>
      </c>
      <c r="J1543" s="27">
        <f t="shared" si="325"/>
        <v>1</v>
      </c>
      <c r="K1543" s="28">
        <f t="shared" si="330"/>
        <v>0</v>
      </c>
      <c r="L1543" s="28">
        <f t="shared" si="331"/>
        <v>0</v>
      </c>
      <c r="M1543" s="28">
        <f t="shared" si="332"/>
        <v>-6.2311020497203976E-3</v>
      </c>
      <c r="N1543" s="28">
        <f t="shared" si="333"/>
        <v>9.261332017542187E-3</v>
      </c>
      <c r="O1543" s="28">
        <f t="shared" si="326"/>
        <v>-1.5492434067262584E-2</v>
      </c>
      <c r="P1543" s="28">
        <f t="shared" si="334"/>
        <v>0</v>
      </c>
      <c r="Q1543" s="13">
        <f t="shared" si="335"/>
        <v>-1.5492434067262584E-2</v>
      </c>
    </row>
    <row r="1544" spans="1:17" x14ac:dyDescent="0.25">
      <c r="A1544" s="9">
        <f t="shared" si="322"/>
        <v>39692</v>
      </c>
      <c r="B1544" s="18">
        <v>39694</v>
      </c>
      <c r="C1544" s="26">
        <v>93.013542175292898</v>
      </c>
      <c r="D1544" s="19">
        <v>57.957691192626903</v>
      </c>
      <c r="E1544" s="11">
        <f t="shared" si="327"/>
        <v>2</v>
      </c>
      <c r="F1544" s="28">
        <f t="shared" si="328"/>
        <v>-8.5957590750355419E-4</v>
      </c>
      <c r="G1544" s="28">
        <f t="shared" si="329"/>
        <v>4.230412467118614E-3</v>
      </c>
      <c r="H1544" s="27">
        <f t="shared" si="323"/>
        <v>1</v>
      </c>
      <c r="I1544" s="27">
        <f t="shared" si="324"/>
        <v>0</v>
      </c>
      <c r="J1544" s="27">
        <f t="shared" si="325"/>
        <v>1</v>
      </c>
      <c r="K1544" s="28">
        <f t="shared" si="330"/>
        <v>0</v>
      </c>
      <c r="L1544" s="28">
        <f t="shared" si="331"/>
        <v>0</v>
      </c>
      <c r="M1544" s="28">
        <f t="shared" si="332"/>
        <v>-8.5957590750355419E-4</v>
      </c>
      <c r="N1544" s="28">
        <f t="shared" si="333"/>
        <v>4.230412467118614E-3</v>
      </c>
      <c r="O1544" s="28">
        <f t="shared" si="326"/>
        <v>-5.0899883746221685E-3</v>
      </c>
      <c r="P1544" s="28">
        <f t="shared" si="334"/>
        <v>0</v>
      </c>
      <c r="Q1544" s="13">
        <f t="shared" si="335"/>
        <v>-5.0899883746221685E-3</v>
      </c>
    </row>
    <row r="1545" spans="1:17" x14ac:dyDescent="0.25">
      <c r="A1545" s="9">
        <f t="shared" si="322"/>
        <v>39692</v>
      </c>
      <c r="B1545" s="18">
        <v>39695</v>
      </c>
      <c r="C1545" s="26">
        <v>90.213218688964801</v>
      </c>
      <c r="D1545" s="19">
        <v>58.422431945800703</v>
      </c>
      <c r="E1545" s="11">
        <f t="shared" si="327"/>
        <v>3</v>
      </c>
      <c r="F1545" s="28">
        <f t="shared" si="328"/>
        <v>-3.0569132351028757E-2</v>
      </c>
      <c r="G1545" s="28">
        <f t="shared" si="329"/>
        <v>7.9866425809786076E-3</v>
      </c>
      <c r="H1545" s="27">
        <f t="shared" si="323"/>
        <v>1</v>
      </c>
      <c r="I1545" s="27">
        <f t="shared" si="324"/>
        <v>0</v>
      </c>
      <c r="J1545" s="27">
        <f t="shared" si="325"/>
        <v>1</v>
      </c>
      <c r="K1545" s="28">
        <f t="shared" si="330"/>
        <v>0</v>
      </c>
      <c r="L1545" s="28">
        <f t="shared" si="331"/>
        <v>0</v>
      </c>
      <c r="M1545" s="28">
        <f t="shared" si="332"/>
        <v>-3.0569132351028757E-2</v>
      </c>
      <c r="N1545" s="28">
        <f t="shared" si="333"/>
        <v>7.9866425809786076E-3</v>
      </c>
      <c r="O1545" s="28">
        <f t="shared" si="326"/>
        <v>-3.8555774932007361E-2</v>
      </c>
      <c r="P1545" s="28">
        <f t="shared" si="334"/>
        <v>0</v>
      </c>
      <c r="Q1545" s="13">
        <f t="shared" si="335"/>
        <v>-3.8555774932007361E-2</v>
      </c>
    </row>
    <row r="1546" spans="1:17" x14ac:dyDescent="0.25">
      <c r="A1546" s="9">
        <f t="shared" ref="A1546:A1609" si="336">DATE(YEAR(B1546),MONTH(B1546),1)</f>
        <v>39692</v>
      </c>
      <c r="B1546" s="18">
        <v>39696</v>
      </c>
      <c r="C1546" s="26">
        <v>90.496925354003906</v>
      </c>
      <c r="D1546" s="19">
        <v>58.391902923583899</v>
      </c>
      <c r="E1546" s="11">
        <f t="shared" si="327"/>
        <v>4</v>
      </c>
      <c r="F1546" s="28">
        <f t="shared" si="328"/>
        <v>3.1399111503254587E-3</v>
      </c>
      <c r="G1546" s="28">
        <f t="shared" si="329"/>
        <v>-5.2269309149438386E-4</v>
      </c>
      <c r="H1546" s="27">
        <f t="shared" ref="H1546:H1609" si="337">IF(E1546&lt;=$B$4,1,0)</f>
        <v>1</v>
      </c>
      <c r="I1546" s="27">
        <f t="shared" ref="I1546:I1609" si="338">IF(E1546&gt;$B$4,1,0)</f>
        <v>0</v>
      </c>
      <c r="J1546" s="27">
        <f t="shared" ref="J1546:J1609" si="339">IF(E1546&lt;=$B$5,1,0)</f>
        <v>1</v>
      </c>
      <c r="K1546" s="28">
        <f t="shared" si="330"/>
        <v>0</v>
      </c>
      <c r="L1546" s="28">
        <f t="shared" si="331"/>
        <v>0</v>
      </c>
      <c r="M1546" s="28">
        <f t="shared" si="332"/>
        <v>3.1399111503254587E-3</v>
      </c>
      <c r="N1546" s="28">
        <f t="shared" si="333"/>
        <v>-5.2269309149438386E-4</v>
      </c>
      <c r="O1546" s="28">
        <f t="shared" ref="O1546:O1609" si="340">(F1546-G1546)*H1546</f>
        <v>3.6626042418198427E-3</v>
      </c>
      <c r="P1546" s="28">
        <f t="shared" si="334"/>
        <v>0</v>
      </c>
      <c r="Q1546" s="13">
        <f t="shared" si="335"/>
        <v>3.6626042418198427E-3</v>
      </c>
    </row>
    <row r="1547" spans="1:17" x14ac:dyDescent="0.25">
      <c r="A1547" s="9">
        <f t="shared" si="336"/>
        <v>39692</v>
      </c>
      <c r="B1547" s="18">
        <v>39699</v>
      </c>
      <c r="C1547" s="26">
        <v>92.366165161132798</v>
      </c>
      <c r="D1547" s="19">
        <v>58.636520385742102</v>
      </c>
      <c r="E1547" s="11">
        <f t="shared" ref="E1547:E1610" si="341">IF(MONTH(B1547)&lt;&gt;MONTH(B1546),1,E1546+1)</f>
        <v>5</v>
      </c>
      <c r="F1547" s="28">
        <f t="shared" ref="F1547:F1610" si="342">LN(C1547/C1546)</f>
        <v>2.0444857538474116E-2</v>
      </c>
      <c r="G1547" s="28">
        <f t="shared" ref="G1547:G1610" si="343">LN(D1547/D1546)</f>
        <v>4.180485586231796E-3</v>
      </c>
      <c r="H1547" s="27">
        <f t="shared" si="337"/>
        <v>1</v>
      </c>
      <c r="I1547" s="27">
        <f t="shared" si="338"/>
        <v>0</v>
      </c>
      <c r="J1547" s="27">
        <f t="shared" si="339"/>
        <v>1</v>
      </c>
      <c r="K1547" s="28">
        <f t="shared" ref="K1547:K1610" si="344">I1547*F1547</f>
        <v>0</v>
      </c>
      <c r="L1547" s="28">
        <f t="shared" ref="L1547:L1610" si="345">I1547*G1547</f>
        <v>0</v>
      </c>
      <c r="M1547" s="28">
        <f t="shared" ref="M1547:M1610" si="346">F1547*J1547</f>
        <v>2.0444857538474116E-2</v>
      </c>
      <c r="N1547" s="28">
        <f t="shared" ref="N1547:N1610" si="347">G1547*J1547</f>
        <v>4.180485586231796E-3</v>
      </c>
      <c r="O1547" s="28">
        <f t="shared" si="340"/>
        <v>1.6264371952242319E-2</v>
      </c>
      <c r="P1547" s="28">
        <f t="shared" ref="P1547:P1610" si="348">(F1547-G1547)*I1547</f>
        <v>0</v>
      </c>
      <c r="Q1547" s="13">
        <f t="shared" ref="Q1547:Q1610" si="349">(F1547-G1547)*J1547</f>
        <v>1.6264371952242319E-2</v>
      </c>
    </row>
    <row r="1548" spans="1:17" x14ac:dyDescent="0.25">
      <c r="A1548" s="9">
        <f t="shared" si="336"/>
        <v>39692</v>
      </c>
      <c r="B1548" s="18">
        <v>39700</v>
      </c>
      <c r="C1548" s="26">
        <v>89.624114990234304</v>
      </c>
      <c r="D1548" s="19">
        <v>59.217498779296797</v>
      </c>
      <c r="E1548" s="11">
        <f t="shared" si="341"/>
        <v>6</v>
      </c>
      <c r="F1548" s="28">
        <f t="shared" si="342"/>
        <v>-3.0136309393237342E-2</v>
      </c>
      <c r="G1548" s="28">
        <f t="shared" si="343"/>
        <v>9.8593684616637926E-3</v>
      </c>
      <c r="H1548" s="27">
        <f t="shared" si="337"/>
        <v>1</v>
      </c>
      <c r="I1548" s="27">
        <f t="shared" si="338"/>
        <v>0</v>
      </c>
      <c r="J1548" s="27">
        <f t="shared" si="339"/>
        <v>0</v>
      </c>
      <c r="K1548" s="28">
        <f t="shared" si="344"/>
        <v>0</v>
      </c>
      <c r="L1548" s="28">
        <f t="shared" si="345"/>
        <v>0</v>
      </c>
      <c r="M1548" s="28">
        <f t="shared" si="346"/>
        <v>0</v>
      </c>
      <c r="N1548" s="28">
        <f t="shared" si="347"/>
        <v>0</v>
      </c>
      <c r="O1548" s="28">
        <f t="shared" si="340"/>
        <v>-3.9995677854901136E-2</v>
      </c>
      <c r="P1548" s="28">
        <f t="shared" si="348"/>
        <v>0</v>
      </c>
      <c r="Q1548" s="13">
        <f t="shared" si="349"/>
        <v>0</v>
      </c>
    </row>
    <row r="1549" spans="1:17" x14ac:dyDescent="0.25">
      <c r="A1549" s="9">
        <f t="shared" si="336"/>
        <v>39692</v>
      </c>
      <c r="B1549" s="18">
        <v>39701</v>
      </c>
      <c r="C1549" s="26">
        <v>89.987770080566406</v>
      </c>
      <c r="D1549" s="19">
        <v>58.85054397583</v>
      </c>
      <c r="E1549" s="11">
        <f t="shared" si="341"/>
        <v>7</v>
      </c>
      <c r="F1549" s="28">
        <f t="shared" si="342"/>
        <v>4.0493488178673567E-3</v>
      </c>
      <c r="G1549" s="28">
        <f t="shared" si="343"/>
        <v>-6.2160086075745535E-3</v>
      </c>
      <c r="H1549" s="27">
        <f t="shared" si="337"/>
        <v>1</v>
      </c>
      <c r="I1549" s="27">
        <f t="shared" si="338"/>
        <v>0</v>
      </c>
      <c r="J1549" s="27">
        <f t="shared" si="339"/>
        <v>0</v>
      </c>
      <c r="K1549" s="28">
        <f t="shared" si="344"/>
        <v>0</v>
      </c>
      <c r="L1549" s="28">
        <f t="shared" si="345"/>
        <v>0</v>
      </c>
      <c r="M1549" s="28">
        <f t="shared" si="346"/>
        <v>0</v>
      </c>
      <c r="N1549" s="28">
        <f t="shared" si="347"/>
        <v>0</v>
      </c>
      <c r="O1549" s="28">
        <f t="shared" si="340"/>
        <v>1.026535742544191E-2</v>
      </c>
      <c r="P1549" s="28">
        <f t="shared" si="348"/>
        <v>0</v>
      </c>
      <c r="Q1549" s="13">
        <f t="shared" si="349"/>
        <v>0</v>
      </c>
    </row>
    <row r="1550" spans="1:17" x14ac:dyDescent="0.25">
      <c r="A1550" s="9">
        <f t="shared" si="336"/>
        <v>39692</v>
      </c>
      <c r="B1550" s="18">
        <v>39702</v>
      </c>
      <c r="C1550" s="26">
        <v>91.289733886718693</v>
      </c>
      <c r="D1550" s="19">
        <v>58.820014953613203</v>
      </c>
      <c r="E1550" s="11">
        <f t="shared" si="341"/>
        <v>8</v>
      </c>
      <c r="F1550" s="28">
        <f t="shared" si="342"/>
        <v>1.4364564437682406E-2</v>
      </c>
      <c r="G1550" s="28">
        <f t="shared" si="343"/>
        <v>-5.1888974063742631E-4</v>
      </c>
      <c r="H1550" s="27">
        <f t="shared" si="337"/>
        <v>1</v>
      </c>
      <c r="I1550" s="27">
        <f t="shared" si="338"/>
        <v>0</v>
      </c>
      <c r="J1550" s="27">
        <f t="shared" si="339"/>
        <v>0</v>
      </c>
      <c r="K1550" s="28">
        <f t="shared" si="344"/>
        <v>0</v>
      </c>
      <c r="L1550" s="28">
        <f t="shared" si="345"/>
        <v>0</v>
      </c>
      <c r="M1550" s="28">
        <f t="shared" si="346"/>
        <v>0</v>
      </c>
      <c r="N1550" s="28">
        <f t="shared" si="347"/>
        <v>0</v>
      </c>
      <c r="O1550" s="28">
        <f t="shared" si="340"/>
        <v>1.4883454178319832E-2</v>
      </c>
      <c r="P1550" s="28">
        <f t="shared" si="348"/>
        <v>0</v>
      </c>
      <c r="Q1550" s="13">
        <f t="shared" si="349"/>
        <v>0</v>
      </c>
    </row>
    <row r="1551" spans="1:17" x14ac:dyDescent="0.25">
      <c r="A1551" s="9">
        <f t="shared" si="336"/>
        <v>39692</v>
      </c>
      <c r="B1551" s="18">
        <v>39703</v>
      </c>
      <c r="C1551" s="26">
        <v>91.711601257324205</v>
      </c>
      <c r="D1551" s="19">
        <v>58.061634063720703</v>
      </c>
      <c r="E1551" s="11">
        <f t="shared" si="341"/>
        <v>9</v>
      </c>
      <c r="F1551" s="28">
        <f t="shared" si="342"/>
        <v>4.6105468856944502E-3</v>
      </c>
      <c r="G1551" s="28">
        <f t="shared" si="343"/>
        <v>-1.2977084754525069E-2</v>
      </c>
      <c r="H1551" s="27">
        <f t="shared" si="337"/>
        <v>1</v>
      </c>
      <c r="I1551" s="27">
        <f t="shared" si="338"/>
        <v>0</v>
      </c>
      <c r="J1551" s="27">
        <f t="shared" si="339"/>
        <v>0</v>
      </c>
      <c r="K1551" s="28">
        <f t="shared" si="344"/>
        <v>0</v>
      </c>
      <c r="L1551" s="28">
        <f t="shared" si="345"/>
        <v>0</v>
      </c>
      <c r="M1551" s="28">
        <f t="shared" si="346"/>
        <v>0</v>
      </c>
      <c r="N1551" s="28">
        <f t="shared" si="347"/>
        <v>0</v>
      </c>
      <c r="O1551" s="28">
        <f t="shared" si="340"/>
        <v>1.7587631640219519E-2</v>
      </c>
      <c r="P1551" s="28">
        <f t="shared" si="348"/>
        <v>0</v>
      </c>
      <c r="Q1551" s="13">
        <f t="shared" si="349"/>
        <v>0</v>
      </c>
    </row>
    <row r="1552" spans="1:17" x14ac:dyDescent="0.25">
      <c r="A1552" s="9">
        <f t="shared" si="336"/>
        <v>39692</v>
      </c>
      <c r="B1552" s="18">
        <v>39706</v>
      </c>
      <c r="C1552" s="26">
        <v>87.347442626953097</v>
      </c>
      <c r="D1552" s="19">
        <v>59.945301055908203</v>
      </c>
      <c r="E1552" s="11">
        <f t="shared" si="341"/>
        <v>10</v>
      </c>
      <c r="F1552" s="28">
        <f t="shared" si="342"/>
        <v>-4.875512558505922E-2</v>
      </c>
      <c r="G1552" s="28">
        <f t="shared" si="343"/>
        <v>3.1927394751191551E-2</v>
      </c>
      <c r="H1552" s="27">
        <f t="shared" si="337"/>
        <v>1</v>
      </c>
      <c r="I1552" s="27">
        <f t="shared" si="338"/>
        <v>0</v>
      </c>
      <c r="J1552" s="27">
        <f t="shared" si="339"/>
        <v>0</v>
      </c>
      <c r="K1552" s="28">
        <f t="shared" si="344"/>
        <v>0</v>
      </c>
      <c r="L1552" s="28">
        <f t="shared" si="345"/>
        <v>0</v>
      </c>
      <c r="M1552" s="28">
        <f t="shared" si="346"/>
        <v>0</v>
      </c>
      <c r="N1552" s="28">
        <f t="shared" si="347"/>
        <v>0</v>
      </c>
      <c r="O1552" s="28">
        <f t="shared" si="340"/>
        <v>-8.0682520336250771E-2</v>
      </c>
      <c r="P1552" s="28">
        <f t="shared" si="348"/>
        <v>0</v>
      </c>
      <c r="Q1552" s="13">
        <f t="shared" si="349"/>
        <v>0</v>
      </c>
    </row>
    <row r="1553" spans="1:17" x14ac:dyDescent="0.25">
      <c r="A1553" s="9">
        <f t="shared" si="336"/>
        <v>39692</v>
      </c>
      <c r="B1553" s="18">
        <v>39707</v>
      </c>
      <c r="C1553" s="26">
        <v>88.809471130371094</v>
      </c>
      <c r="D1553" s="19">
        <v>59.9330444335937</v>
      </c>
      <c r="E1553" s="11">
        <f t="shared" si="341"/>
        <v>11</v>
      </c>
      <c r="F1553" s="28">
        <f t="shared" si="342"/>
        <v>1.6599542342966827E-2</v>
      </c>
      <c r="G1553" s="28">
        <f t="shared" si="343"/>
        <v>-2.0448434297555245E-4</v>
      </c>
      <c r="H1553" s="27">
        <f t="shared" si="337"/>
        <v>1</v>
      </c>
      <c r="I1553" s="27">
        <f t="shared" si="338"/>
        <v>0</v>
      </c>
      <c r="J1553" s="27">
        <f t="shared" si="339"/>
        <v>0</v>
      </c>
      <c r="K1553" s="28">
        <f t="shared" si="344"/>
        <v>0</v>
      </c>
      <c r="L1553" s="28">
        <f t="shared" si="345"/>
        <v>0</v>
      </c>
      <c r="M1553" s="28">
        <f t="shared" si="346"/>
        <v>0</v>
      </c>
      <c r="N1553" s="28">
        <f t="shared" si="347"/>
        <v>0</v>
      </c>
      <c r="O1553" s="28">
        <f t="shared" si="340"/>
        <v>1.6804026685942379E-2</v>
      </c>
      <c r="P1553" s="28">
        <f t="shared" si="348"/>
        <v>0</v>
      </c>
      <c r="Q1553" s="13">
        <f t="shared" si="349"/>
        <v>0</v>
      </c>
    </row>
    <row r="1554" spans="1:17" x14ac:dyDescent="0.25">
      <c r="A1554" s="9">
        <f t="shared" si="336"/>
        <v>39692</v>
      </c>
      <c r="B1554" s="18">
        <v>39708</v>
      </c>
      <c r="C1554" s="26">
        <v>84.816314697265597</v>
      </c>
      <c r="D1554" s="19">
        <v>60.232700347900298</v>
      </c>
      <c r="E1554" s="11">
        <f t="shared" si="341"/>
        <v>12</v>
      </c>
      <c r="F1554" s="28">
        <f t="shared" si="342"/>
        <v>-4.6005386593072073E-2</v>
      </c>
      <c r="G1554" s="28">
        <f t="shared" si="343"/>
        <v>4.9873869793544395E-3</v>
      </c>
      <c r="H1554" s="27">
        <f t="shared" si="337"/>
        <v>1</v>
      </c>
      <c r="I1554" s="27">
        <f t="shared" si="338"/>
        <v>0</v>
      </c>
      <c r="J1554" s="27">
        <f t="shared" si="339"/>
        <v>0</v>
      </c>
      <c r="K1554" s="28">
        <f t="shared" si="344"/>
        <v>0</v>
      </c>
      <c r="L1554" s="28">
        <f t="shared" si="345"/>
        <v>0</v>
      </c>
      <c r="M1554" s="28">
        <f t="shared" si="346"/>
        <v>0</v>
      </c>
      <c r="N1554" s="28">
        <f t="shared" si="347"/>
        <v>0</v>
      </c>
      <c r="O1554" s="28">
        <f t="shared" si="340"/>
        <v>-5.0992773572426514E-2</v>
      </c>
      <c r="P1554" s="28">
        <f t="shared" si="348"/>
        <v>0</v>
      </c>
      <c r="Q1554" s="13">
        <f t="shared" si="349"/>
        <v>0</v>
      </c>
    </row>
    <row r="1555" spans="1:17" x14ac:dyDescent="0.25">
      <c r="A1555" s="9">
        <f t="shared" si="336"/>
        <v>39692</v>
      </c>
      <c r="B1555" s="18">
        <v>39709</v>
      </c>
      <c r="C1555" s="26">
        <v>87.332923889160099</v>
      </c>
      <c r="D1555" s="19">
        <v>59.352016448974602</v>
      </c>
      <c r="E1555" s="11">
        <f t="shared" si="341"/>
        <v>13</v>
      </c>
      <c r="F1555" s="28">
        <f t="shared" si="342"/>
        <v>2.9239612198776452E-2</v>
      </c>
      <c r="G1555" s="28">
        <f t="shared" si="343"/>
        <v>-1.4729303955635559E-2</v>
      </c>
      <c r="H1555" s="27">
        <f t="shared" si="337"/>
        <v>1</v>
      </c>
      <c r="I1555" s="27">
        <f t="shared" si="338"/>
        <v>0</v>
      </c>
      <c r="J1555" s="27">
        <f t="shared" si="339"/>
        <v>0</v>
      </c>
      <c r="K1555" s="28">
        <f t="shared" si="344"/>
        <v>0</v>
      </c>
      <c r="L1555" s="28">
        <f t="shared" si="345"/>
        <v>0</v>
      </c>
      <c r="M1555" s="28">
        <f t="shared" si="346"/>
        <v>0</v>
      </c>
      <c r="N1555" s="28">
        <f t="shared" si="347"/>
        <v>0</v>
      </c>
      <c r="O1555" s="28">
        <f t="shared" si="340"/>
        <v>4.3968916154412008E-2</v>
      </c>
      <c r="P1555" s="28">
        <f t="shared" si="348"/>
        <v>0</v>
      </c>
      <c r="Q1555" s="13">
        <f t="shared" si="349"/>
        <v>0</v>
      </c>
    </row>
    <row r="1556" spans="1:17" x14ac:dyDescent="0.25">
      <c r="A1556" s="9">
        <f t="shared" si="336"/>
        <v>39692</v>
      </c>
      <c r="B1556" s="18">
        <v>39710</v>
      </c>
      <c r="C1556" s="26">
        <v>90.801261901855398</v>
      </c>
      <c r="D1556" s="19">
        <v>57.4684028625488</v>
      </c>
      <c r="E1556" s="11">
        <f t="shared" si="341"/>
        <v>14</v>
      </c>
      <c r="F1556" s="28">
        <f t="shared" si="342"/>
        <v>3.8945656318266082E-2</v>
      </c>
      <c r="G1556" s="28">
        <f t="shared" si="343"/>
        <v>-3.2250814699474363E-2</v>
      </c>
      <c r="H1556" s="27">
        <f t="shared" si="337"/>
        <v>1</v>
      </c>
      <c r="I1556" s="27">
        <f t="shared" si="338"/>
        <v>0</v>
      </c>
      <c r="J1556" s="27">
        <f t="shared" si="339"/>
        <v>0</v>
      </c>
      <c r="K1556" s="28">
        <f t="shared" si="344"/>
        <v>0</v>
      </c>
      <c r="L1556" s="28">
        <f t="shared" si="345"/>
        <v>0</v>
      </c>
      <c r="M1556" s="28">
        <f t="shared" si="346"/>
        <v>0</v>
      </c>
      <c r="N1556" s="28">
        <f t="shared" si="347"/>
        <v>0</v>
      </c>
      <c r="O1556" s="28">
        <f t="shared" si="340"/>
        <v>7.1196471017740445E-2</v>
      </c>
      <c r="P1556" s="28">
        <f t="shared" si="348"/>
        <v>0</v>
      </c>
      <c r="Q1556" s="13">
        <f t="shared" si="349"/>
        <v>0</v>
      </c>
    </row>
    <row r="1557" spans="1:17" x14ac:dyDescent="0.25">
      <c r="A1557" s="9">
        <f t="shared" si="336"/>
        <v>39692</v>
      </c>
      <c r="B1557" s="18">
        <v>39713</v>
      </c>
      <c r="C1557" s="26">
        <v>88.745574951171804</v>
      </c>
      <c r="D1557" s="19">
        <v>57.4622993469238</v>
      </c>
      <c r="E1557" s="11">
        <f t="shared" si="341"/>
        <v>15</v>
      </c>
      <c r="F1557" s="28">
        <f t="shared" si="342"/>
        <v>-2.2899615700821021E-2</v>
      </c>
      <c r="G1557" s="28">
        <f t="shared" si="343"/>
        <v>-1.0621210022041784E-4</v>
      </c>
      <c r="H1557" s="27">
        <f t="shared" si="337"/>
        <v>1</v>
      </c>
      <c r="I1557" s="27">
        <f t="shared" si="338"/>
        <v>0</v>
      </c>
      <c r="J1557" s="27">
        <f t="shared" si="339"/>
        <v>0</v>
      </c>
      <c r="K1557" s="28">
        <f t="shared" si="344"/>
        <v>0</v>
      </c>
      <c r="L1557" s="28">
        <f t="shared" si="345"/>
        <v>0</v>
      </c>
      <c r="M1557" s="28">
        <f t="shared" si="346"/>
        <v>0</v>
      </c>
      <c r="N1557" s="28">
        <f t="shared" si="347"/>
        <v>0</v>
      </c>
      <c r="O1557" s="28">
        <f t="shared" si="340"/>
        <v>-2.2793403600600604E-2</v>
      </c>
      <c r="P1557" s="28">
        <f t="shared" si="348"/>
        <v>0</v>
      </c>
      <c r="Q1557" s="13">
        <f t="shared" si="349"/>
        <v>0</v>
      </c>
    </row>
    <row r="1558" spans="1:17" x14ac:dyDescent="0.25">
      <c r="A1558" s="9">
        <f t="shared" si="336"/>
        <v>39692</v>
      </c>
      <c r="B1558" s="18">
        <v>39714</v>
      </c>
      <c r="C1558" s="26">
        <v>86.726455688476506</v>
      </c>
      <c r="D1558" s="19">
        <v>57.242156982421797</v>
      </c>
      <c r="E1558" s="11">
        <f t="shared" si="341"/>
        <v>16</v>
      </c>
      <c r="F1558" s="28">
        <f t="shared" si="342"/>
        <v>-2.3014589584607899E-2</v>
      </c>
      <c r="G1558" s="28">
        <f t="shared" si="343"/>
        <v>-3.8384321208921718E-3</v>
      </c>
      <c r="H1558" s="27">
        <f t="shared" si="337"/>
        <v>0</v>
      </c>
      <c r="I1558" s="27">
        <f t="shared" si="338"/>
        <v>1</v>
      </c>
      <c r="J1558" s="27">
        <f t="shared" si="339"/>
        <v>0</v>
      </c>
      <c r="K1558" s="28">
        <f t="shared" si="344"/>
        <v>-2.3014589584607899E-2</v>
      </c>
      <c r="L1558" s="28">
        <f t="shared" si="345"/>
        <v>-3.8384321208921718E-3</v>
      </c>
      <c r="M1558" s="28">
        <f t="shared" si="346"/>
        <v>0</v>
      </c>
      <c r="N1558" s="28">
        <f t="shared" si="347"/>
        <v>0</v>
      </c>
      <c r="O1558" s="28">
        <f t="shared" si="340"/>
        <v>0</v>
      </c>
      <c r="P1558" s="28">
        <f t="shared" si="348"/>
        <v>-1.9176157463715728E-2</v>
      </c>
      <c r="Q1558" s="13">
        <f t="shared" si="349"/>
        <v>0</v>
      </c>
    </row>
    <row r="1559" spans="1:17" x14ac:dyDescent="0.25">
      <c r="A1559" s="9">
        <f t="shared" si="336"/>
        <v>39692</v>
      </c>
      <c r="B1559" s="18">
        <v>39715</v>
      </c>
      <c r="C1559" s="26">
        <v>87.004447937011705</v>
      </c>
      <c r="D1559" s="19">
        <v>57.492877960205</v>
      </c>
      <c r="E1559" s="11">
        <f t="shared" si="341"/>
        <v>17</v>
      </c>
      <c r="F1559" s="28">
        <f t="shared" si="342"/>
        <v>3.2002652377128328E-3</v>
      </c>
      <c r="G1559" s="28">
        <f t="shared" si="343"/>
        <v>4.3704414608584574E-3</v>
      </c>
      <c r="H1559" s="27">
        <f t="shared" si="337"/>
        <v>0</v>
      </c>
      <c r="I1559" s="27">
        <f t="shared" si="338"/>
        <v>1</v>
      </c>
      <c r="J1559" s="27">
        <f t="shared" si="339"/>
        <v>0</v>
      </c>
      <c r="K1559" s="28">
        <f t="shared" si="344"/>
        <v>3.2002652377128328E-3</v>
      </c>
      <c r="L1559" s="28">
        <f t="shared" si="345"/>
        <v>4.3704414608584574E-3</v>
      </c>
      <c r="M1559" s="28">
        <f t="shared" si="346"/>
        <v>0</v>
      </c>
      <c r="N1559" s="28">
        <f t="shared" si="347"/>
        <v>0</v>
      </c>
      <c r="O1559" s="28">
        <f t="shared" si="340"/>
        <v>0</v>
      </c>
      <c r="P1559" s="28">
        <f t="shared" si="348"/>
        <v>-1.1701762231456246E-3</v>
      </c>
      <c r="Q1559" s="13">
        <f t="shared" si="349"/>
        <v>0</v>
      </c>
    </row>
    <row r="1560" spans="1:17" x14ac:dyDescent="0.25">
      <c r="A1560" s="9">
        <f t="shared" si="336"/>
        <v>39692</v>
      </c>
      <c r="B1560" s="18">
        <v>39716</v>
      </c>
      <c r="C1560" s="26">
        <v>88.365135192871094</v>
      </c>
      <c r="D1560" s="19">
        <v>57.376682281494098</v>
      </c>
      <c r="E1560" s="11">
        <f t="shared" si="341"/>
        <v>18</v>
      </c>
      <c r="F1560" s="28">
        <f t="shared" si="342"/>
        <v>1.5518250516967988E-2</v>
      </c>
      <c r="G1560" s="28">
        <f t="shared" si="343"/>
        <v>-2.0230898089585135E-3</v>
      </c>
      <c r="H1560" s="27">
        <f t="shared" si="337"/>
        <v>0</v>
      </c>
      <c r="I1560" s="27">
        <f t="shared" si="338"/>
        <v>1</v>
      </c>
      <c r="J1560" s="27">
        <f t="shared" si="339"/>
        <v>0</v>
      </c>
      <c r="K1560" s="28">
        <f t="shared" si="344"/>
        <v>1.5518250516967988E-2</v>
      </c>
      <c r="L1560" s="28">
        <f t="shared" si="345"/>
        <v>-2.0230898089585135E-3</v>
      </c>
      <c r="M1560" s="28">
        <f t="shared" si="346"/>
        <v>0</v>
      </c>
      <c r="N1560" s="28">
        <f t="shared" si="347"/>
        <v>0</v>
      </c>
      <c r="O1560" s="28">
        <f t="shared" si="340"/>
        <v>0</v>
      </c>
      <c r="P1560" s="28">
        <f t="shared" si="348"/>
        <v>1.7541340325926504E-2</v>
      </c>
      <c r="Q1560" s="13">
        <f t="shared" si="349"/>
        <v>0</v>
      </c>
    </row>
    <row r="1561" spans="1:17" x14ac:dyDescent="0.25">
      <c r="A1561" s="9">
        <f t="shared" si="336"/>
        <v>39692</v>
      </c>
      <c r="B1561" s="18">
        <v>39717</v>
      </c>
      <c r="C1561" s="26">
        <v>88.4090576171875</v>
      </c>
      <c r="D1561" s="19">
        <v>57.792556762695298</v>
      </c>
      <c r="E1561" s="11">
        <f t="shared" si="341"/>
        <v>19</v>
      </c>
      <c r="F1561" s="28">
        <f t="shared" si="342"/>
        <v>4.969325501879146E-4</v>
      </c>
      <c r="G1561" s="28">
        <f t="shared" si="343"/>
        <v>7.2220028928927189E-3</v>
      </c>
      <c r="H1561" s="27">
        <f t="shared" si="337"/>
        <v>0</v>
      </c>
      <c r="I1561" s="27">
        <f t="shared" si="338"/>
        <v>1</v>
      </c>
      <c r="J1561" s="27">
        <f t="shared" si="339"/>
        <v>0</v>
      </c>
      <c r="K1561" s="28">
        <f t="shared" si="344"/>
        <v>4.969325501879146E-4</v>
      </c>
      <c r="L1561" s="28">
        <f t="shared" si="345"/>
        <v>7.2220028928927189E-3</v>
      </c>
      <c r="M1561" s="28">
        <f t="shared" si="346"/>
        <v>0</v>
      </c>
      <c r="N1561" s="28">
        <f t="shared" si="347"/>
        <v>0</v>
      </c>
      <c r="O1561" s="28">
        <f t="shared" si="340"/>
        <v>0</v>
      </c>
      <c r="P1561" s="28">
        <f t="shared" si="348"/>
        <v>-6.7250703427048043E-3</v>
      </c>
      <c r="Q1561" s="13">
        <f t="shared" si="349"/>
        <v>0</v>
      </c>
    </row>
    <row r="1562" spans="1:17" x14ac:dyDescent="0.25">
      <c r="A1562" s="9">
        <f t="shared" si="336"/>
        <v>39692</v>
      </c>
      <c r="B1562" s="18">
        <v>39720</v>
      </c>
      <c r="C1562" s="26">
        <v>81.481185913085895</v>
      </c>
      <c r="D1562" s="19">
        <v>59.474334716796797</v>
      </c>
      <c r="E1562" s="11">
        <f t="shared" si="341"/>
        <v>20</v>
      </c>
      <c r="F1562" s="28">
        <f t="shared" si="342"/>
        <v>-8.1602280222453624E-2</v>
      </c>
      <c r="G1562" s="28">
        <f t="shared" si="343"/>
        <v>2.8684878542071787E-2</v>
      </c>
      <c r="H1562" s="27">
        <f t="shared" si="337"/>
        <v>0</v>
      </c>
      <c r="I1562" s="27">
        <f t="shared" si="338"/>
        <v>1</v>
      </c>
      <c r="J1562" s="27">
        <f t="shared" si="339"/>
        <v>0</v>
      </c>
      <c r="K1562" s="28">
        <f t="shared" si="344"/>
        <v>-8.1602280222453624E-2</v>
      </c>
      <c r="L1562" s="28">
        <f t="shared" si="345"/>
        <v>2.8684878542071787E-2</v>
      </c>
      <c r="M1562" s="28">
        <f t="shared" si="346"/>
        <v>0</v>
      </c>
      <c r="N1562" s="28">
        <f t="shared" si="347"/>
        <v>0</v>
      </c>
      <c r="O1562" s="28">
        <f t="shared" si="340"/>
        <v>0</v>
      </c>
      <c r="P1562" s="28">
        <f t="shared" si="348"/>
        <v>-0.11028715876452541</v>
      </c>
      <c r="Q1562" s="13">
        <f t="shared" si="349"/>
        <v>0</v>
      </c>
    </row>
    <row r="1563" spans="1:17" x14ac:dyDescent="0.25">
      <c r="A1563" s="9">
        <f t="shared" si="336"/>
        <v>39692</v>
      </c>
      <c r="B1563" s="18">
        <v>39721</v>
      </c>
      <c r="C1563" s="26">
        <v>84.853668212890597</v>
      </c>
      <c r="D1563" s="19">
        <v>58.024948120117102</v>
      </c>
      <c r="E1563" s="11">
        <f t="shared" si="341"/>
        <v>21</v>
      </c>
      <c r="F1563" s="28">
        <f t="shared" si="342"/>
        <v>4.0556076577653588E-2</v>
      </c>
      <c r="G1563" s="28">
        <f t="shared" si="343"/>
        <v>-2.4671812131434403E-2</v>
      </c>
      <c r="H1563" s="27">
        <f t="shared" si="337"/>
        <v>0</v>
      </c>
      <c r="I1563" s="27">
        <f t="shared" si="338"/>
        <v>1</v>
      </c>
      <c r="J1563" s="27">
        <f t="shared" si="339"/>
        <v>0</v>
      </c>
      <c r="K1563" s="28">
        <f t="shared" si="344"/>
        <v>4.0556076577653588E-2</v>
      </c>
      <c r="L1563" s="28">
        <f t="shared" si="345"/>
        <v>-2.4671812131434403E-2</v>
      </c>
      <c r="M1563" s="28">
        <f t="shared" si="346"/>
        <v>0</v>
      </c>
      <c r="N1563" s="28">
        <f t="shared" si="347"/>
        <v>0</v>
      </c>
      <c r="O1563" s="28">
        <f t="shared" si="340"/>
        <v>0</v>
      </c>
      <c r="P1563" s="28">
        <f t="shared" si="348"/>
        <v>6.5227888709087994E-2</v>
      </c>
      <c r="Q1563" s="13">
        <f t="shared" si="349"/>
        <v>0</v>
      </c>
    </row>
    <row r="1564" spans="1:17" x14ac:dyDescent="0.25">
      <c r="A1564" s="9">
        <f t="shared" si="336"/>
        <v>39722</v>
      </c>
      <c r="B1564" s="18">
        <v>39722</v>
      </c>
      <c r="C1564" s="26">
        <v>84.904861450195298</v>
      </c>
      <c r="D1564" s="19">
        <v>58.754928588867102</v>
      </c>
      <c r="E1564" s="11">
        <f t="shared" si="341"/>
        <v>1</v>
      </c>
      <c r="F1564" s="28">
        <f t="shared" si="342"/>
        <v>6.0313009258699906E-4</v>
      </c>
      <c r="G1564" s="28">
        <f t="shared" si="343"/>
        <v>1.2501982315212037E-2</v>
      </c>
      <c r="H1564" s="27">
        <f t="shared" si="337"/>
        <v>1</v>
      </c>
      <c r="I1564" s="27">
        <f t="shared" si="338"/>
        <v>0</v>
      </c>
      <c r="J1564" s="27">
        <f t="shared" si="339"/>
        <v>1</v>
      </c>
      <c r="K1564" s="28">
        <f t="shared" si="344"/>
        <v>0</v>
      </c>
      <c r="L1564" s="28">
        <f t="shared" si="345"/>
        <v>0</v>
      </c>
      <c r="M1564" s="28">
        <f t="shared" si="346"/>
        <v>6.0313009258699906E-4</v>
      </c>
      <c r="N1564" s="28">
        <f t="shared" si="347"/>
        <v>1.2501982315212037E-2</v>
      </c>
      <c r="O1564" s="28">
        <f t="shared" si="340"/>
        <v>-1.1898852222625038E-2</v>
      </c>
      <c r="P1564" s="28">
        <f t="shared" si="348"/>
        <v>0</v>
      </c>
      <c r="Q1564" s="13">
        <f t="shared" si="349"/>
        <v>-1.1898852222625038E-2</v>
      </c>
    </row>
    <row r="1565" spans="1:17" x14ac:dyDescent="0.25">
      <c r="A1565" s="9">
        <f t="shared" si="336"/>
        <v>39722</v>
      </c>
      <c r="B1565" s="18">
        <v>39723</v>
      </c>
      <c r="C1565" s="26">
        <v>81.824996948242102</v>
      </c>
      <c r="D1565" s="19">
        <v>59.227260589599602</v>
      </c>
      <c r="E1565" s="11">
        <f t="shared" si="341"/>
        <v>2</v>
      </c>
      <c r="F1565" s="28">
        <f t="shared" si="342"/>
        <v>-3.6948569484341762E-2</v>
      </c>
      <c r="G1565" s="28">
        <f t="shared" si="343"/>
        <v>8.0068784526972688E-3</v>
      </c>
      <c r="H1565" s="27">
        <f t="shared" si="337"/>
        <v>1</v>
      </c>
      <c r="I1565" s="27">
        <f t="shared" si="338"/>
        <v>0</v>
      </c>
      <c r="J1565" s="27">
        <f t="shared" si="339"/>
        <v>1</v>
      </c>
      <c r="K1565" s="28">
        <f t="shared" si="344"/>
        <v>0</v>
      </c>
      <c r="L1565" s="28">
        <f t="shared" si="345"/>
        <v>0</v>
      </c>
      <c r="M1565" s="28">
        <f t="shared" si="346"/>
        <v>-3.6948569484341762E-2</v>
      </c>
      <c r="N1565" s="28">
        <f t="shared" si="347"/>
        <v>8.0068784526972688E-3</v>
      </c>
      <c r="O1565" s="28">
        <f t="shared" si="340"/>
        <v>-4.4955447937039032E-2</v>
      </c>
      <c r="P1565" s="28">
        <f t="shared" si="348"/>
        <v>0</v>
      </c>
      <c r="Q1565" s="13">
        <f t="shared" si="349"/>
        <v>-4.4955447937039032E-2</v>
      </c>
    </row>
    <row r="1566" spans="1:17" x14ac:dyDescent="0.25">
      <c r="A1566" s="9">
        <f t="shared" si="336"/>
        <v>39722</v>
      </c>
      <c r="B1566" s="18">
        <v>39724</v>
      </c>
      <c r="C1566" s="26">
        <v>80.7203369140625</v>
      </c>
      <c r="D1566" s="19">
        <v>59.748649597167898</v>
      </c>
      <c r="E1566" s="11">
        <f t="shared" si="341"/>
        <v>3</v>
      </c>
      <c r="F1566" s="28">
        <f t="shared" si="342"/>
        <v>-1.359223319341336E-2</v>
      </c>
      <c r="G1566" s="28">
        <f t="shared" si="343"/>
        <v>8.764670839340287E-3</v>
      </c>
      <c r="H1566" s="27">
        <f t="shared" si="337"/>
        <v>1</v>
      </c>
      <c r="I1566" s="27">
        <f t="shared" si="338"/>
        <v>0</v>
      </c>
      <c r="J1566" s="27">
        <f t="shared" si="339"/>
        <v>1</v>
      </c>
      <c r="K1566" s="28">
        <f t="shared" si="344"/>
        <v>0</v>
      </c>
      <c r="L1566" s="28">
        <f t="shared" si="345"/>
        <v>0</v>
      </c>
      <c r="M1566" s="28">
        <f t="shared" si="346"/>
        <v>-1.359223319341336E-2</v>
      </c>
      <c r="N1566" s="28">
        <f t="shared" si="347"/>
        <v>8.764670839340287E-3</v>
      </c>
      <c r="O1566" s="28">
        <f t="shared" si="340"/>
        <v>-2.2356904032753647E-2</v>
      </c>
      <c r="P1566" s="28">
        <f t="shared" si="348"/>
        <v>0</v>
      </c>
      <c r="Q1566" s="13">
        <f t="shared" si="349"/>
        <v>-2.2356904032753647E-2</v>
      </c>
    </row>
    <row r="1567" spans="1:17" x14ac:dyDescent="0.25">
      <c r="A1567" s="9">
        <f t="shared" si="336"/>
        <v>39722</v>
      </c>
      <c r="B1567" s="18">
        <v>39727</v>
      </c>
      <c r="C1567" s="26">
        <v>76.608993530273395</v>
      </c>
      <c r="D1567" s="19">
        <v>60.834487915038999</v>
      </c>
      <c r="E1567" s="11">
        <f t="shared" si="341"/>
        <v>4</v>
      </c>
      <c r="F1567" s="28">
        <f t="shared" si="342"/>
        <v>-5.2276071031625876E-2</v>
      </c>
      <c r="G1567" s="28">
        <f t="shared" si="343"/>
        <v>1.8010273927631073E-2</v>
      </c>
      <c r="H1567" s="27">
        <f t="shared" si="337"/>
        <v>1</v>
      </c>
      <c r="I1567" s="27">
        <f t="shared" si="338"/>
        <v>0</v>
      </c>
      <c r="J1567" s="27">
        <f t="shared" si="339"/>
        <v>1</v>
      </c>
      <c r="K1567" s="28">
        <f t="shared" si="344"/>
        <v>0</v>
      </c>
      <c r="L1567" s="28">
        <f t="shared" si="345"/>
        <v>0</v>
      </c>
      <c r="M1567" s="28">
        <f t="shared" si="346"/>
        <v>-5.2276071031625876E-2</v>
      </c>
      <c r="N1567" s="28">
        <f t="shared" si="347"/>
        <v>1.8010273927631073E-2</v>
      </c>
      <c r="O1567" s="28">
        <f t="shared" si="340"/>
        <v>-7.0286344959256952E-2</v>
      </c>
      <c r="P1567" s="28">
        <f t="shared" si="348"/>
        <v>0</v>
      </c>
      <c r="Q1567" s="13">
        <f t="shared" si="349"/>
        <v>-7.0286344959256952E-2</v>
      </c>
    </row>
    <row r="1568" spans="1:17" x14ac:dyDescent="0.25">
      <c r="A1568" s="9">
        <f t="shared" si="336"/>
        <v>39722</v>
      </c>
      <c r="B1568" s="18">
        <v>39728</v>
      </c>
      <c r="C1568" s="26">
        <v>73.177978515625</v>
      </c>
      <c r="D1568" s="19">
        <v>60.650432586669901</v>
      </c>
      <c r="E1568" s="11">
        <f t="shared" si="341"/>
        <v>5</v>
      </c>
      <c r="F1568" s="28">
        <f t="shared" si="342"/>
        <v>-4.5819943110677178E-2</v>
      </c>
      <c r="G1568" s="28">
        <f t="shared" si="343"/>
        <v>-3.0300957260208064E-3</v>
      </c>
      <c r="H1568" s="27">
        <f t="shared" si="337"/>
        <v>1</v>
      </c>
      <c r="I1568" s="27">
        <f t="shared" si="338"/>
        <v>0</v>
      </c>
      <c r="J1568" s="27">
        <f t="shared" si="339"/>
        <v>1</v>
      </c>
      <c r="K1568" s="28">
        <f t="shared" si="344"/>
        <v>0</v>
      </c>
      <c r="L1568" s="28">
        <f t="shared" si="345"/>
        <v>0</v>
      </c>
      <c r="M1568" s="28">
        <f t="shared" si="346"/>
        <v>-4.5819943110677178E-2</v>
      </c>
      <c r="N1568" s="28">
        <f t="shared" si="347"/>
        <v>-3.0300957260208064E-3</v>
      </c>
      <c r="O1568" s="28">
        <f t="shared" si="340"/>
        <v>-4.2789847384656368E-2</v>
      </c>
      <c r="P1568" s="28">
        <f t="shared" si="348"/>
        <v>0</v>
      </c>
      <c r="Q1568" s="13">
        <f t="shared" si="349"/>
        <v>-4.2789847384656368E-2</v>
      </c>
    </row>
    <row r="1569" spans="1:17" x14ac:dyDescent="0.25">
      <c r="A1569" s="9">
        <f t="shared" si="336"/>
        <v>39722</v>
      </c>
      <c r="B1569" s="18">
        <v>39729</v>
      </c>
      <c r="C1569" s="26">
        <v>71.334434509277301</v>
      </c>
      <c r="D1569" s="19">
        <v>59.779392242431598</v>
      </c>
      <c r="E1569" s="11">
        <f t="shared" si="341"/>
        <v>6</v>
      </c>
      <c r="F1569" s="28">
        <f t="shared" si="342"/>
        <v>-2.5515372474836723E-2</v>
      </c>
      <c r="G1569" s="28">
        <f t="shared" si="343"/>
        <v>-1.4465777639726214E-2</v>
      </c>
      <c r="H1569" s="27">
        <f t="shared" si="337"/>
        <v>1</v>
      </c>
      <c r="I1569" s="27">
        <f t="shared" si="338"/>
        <v>0</v>
      </c>
      <c r="J1569" s="27">
        <f t="shared" si="339"/>
        <v>0</v>
      </c>
      <c r="K1569" s="28">
        <f t="shared" si="344"/>
        <v>0</v>
      </c>
      <c r="L1569" s="28">
        <f t="shared" si="345"/>
        <v>0</v>
      </c>
      <c r="M1569" s="28">
        <f t="shared" si="346"/>
        <v>0</v>
      </c>
      <c r="N1569" s="28">
        <f t="shared" si="347"/>
        <v>0</v>
      </c>
      <c r="O1569" s="28">
        <f t="shared" si="340"/>
        <v>-1.104959483511051E-2</v>
      </c>
      <c r="P1569" s="28">
        <f t="shared" si="348"/>
        <v>0</v>
      </c>
      <c r="Q1569" s="13">
        <f t="shared" si="349"/>
        <v>0</v>
      </c>
    </row>
    <row r="1570" spans="1:17" x14ac:dyDescent="0.25">
      <c r="A1570" s="9">
        <f t="shared" si="336"/>
        <v>39722</v>
      </c>
      <c r="B1570" s="18">
        <v>39730</v>
      </c>
      <c r="C1570" s="26">
        <v>66.352516174316406</v>
      </c>
      <c r="D1570" s="19">
        <v>59.276329040527301</v>
      </c>
      <c r="E1570" s="11">
        <f t="shared" si="341"/>
        <v>7</v>
      </c>
      <c r="F1570" s="28">
        <f t="shared" si="342"/>
        <v>-7.2397480473569878E-2</v>
      </c>
      <c r="G1570" s="28">
        <f t="shared" si="343"/>
        <v>-8.450936930612319E-3</v>
      </c>
      <c r="H1570" s="27">
        <f t="shared" si="337"/>
        <v>1</v>
      </c>
      <c r="I1570" s="27">
        <f t="shared" si="338"/>
        <v>0</v>
      </c>
      <c r="J1570" s="27">
        <f t="shared" si="339"/>
        <v>0</v>
      </c>
      <c r="K1570" s="28">
        <f t="shared" si="344"/>
        <v>0</v>
      </c>
      <c r="L1570" s="28">
        <f t="shared" si="345"/>
        <v>0</v>
      </c>
      <c r="M1570" s="28">
        <f t="shared" si="346"/>
        <v>0</v>
      </c>
      <c r="N1570" s="28">
        <f t="shared" si="347"/>
        <v>0</v>
      </c>
      <c r="O1570" s="28">
        <f t="shared" si="340"/>
        <v>-6.3946543542957562E-2</v>
      </c>
      <c r="P1570" s="28">
        <f t="shared" si="348"/>
        <v>0</v>
      </c>
      <c r="Q1570" s="13">
        <f t="shared" si="349"/>
        <v>0</v>
      </c>
    </row>
    <row r="1571" spans="1:17" x14ac:dyDescent="0.25">
      <c r="A1571" s="9">
        <f t="shared" si="336"/>
        <v>39722</v>
      </c>
      <c r="B1571" s="18">
        <v>39731</v>
      </c>
      <c r="C1571" s="26">
        <v>64.743080139160099</v>
      </c>
      <c r="D1571" s="19">
        <v>58.859260559082003</v>
      </c>
      <c r="E1571" s="11">
        <f t="shared" si="341"/>
        <v>8</v>
      </c>
      <c r="F1571" s="28">
        <f t="shared" si="342"/>
        <v>-2.4554858376052272E-2</v>
      </c>
      <c r="G1571" s="28">
        <f t="shared" si="343"/>
        <v>-7.0608732835811695E-3</v>
      </c>
      <c r="H1571" s="27">
        <f t="shared" si="337"/>
        <v>1</v>
      </c>
      <c r="I1571" s="27">
        <f t="shared" si="338"/>
        <v>0</v>
      </c>
      <c r="J1571" s="27">
        <f t="shared" si="339"/>
        <v>0</v>
      </c>
      <c r="K1571" s="28">
        <f t="shared" si="344"/>
        <v>0</v>
      </c>
      <c r="L1571" s="28">
        <f t="shared" si="345"/>
        <v>0</v>
      </c>
      <c r="M1571" s="28">
        <f t="shared" si="346"/>
        <v>0</v>
      </c>
      <c r="N1571" s="28">
        <f t="shared" si="347"/>
        <v>0</v>
      </c>
      <c r="O1571" s="28">
        <f t="shared" si="340"/>
        <v>-1.7493985092471104E-2</v>
      </c>
      <c r="P1571" s="28">
        <f t="shared" si="348"/>
        <v>0</v>
      </c>
      <c r="Q1571" s="13">
        <f t="shared" si="349"/>
        <v>0</v>
      </c>
    </row>
    <row r="1572" spans="1:17" x14ac:dyDescent="0.25">
      <c r="A1572" s="9">
        <f t="shared" si="336"/>
        <v>39722</v>
      </c>
      <c r="B1572" s="18">
        <v>39734</v>
      </c>
      <c r="C1572" s="26">
        <v>74.143615722656193</v>
      </c>
      <c r="D1572" s="19">
        <v>58.104686737060497</v>
      </c>
      <c r="E1572" s="11">
        <f t="shared" si="341"/>
        <v>9</v>
      </c>
      <c r="F1572" s="28">
        <f t="shared" si="342"/>
        <v>0.13557714095409207</v>
      </c>
      <c r="G1572" s="28">
        <f t="shared" si="343"/>
        <v>-1.2902852684390152E-2</v>
      </c>
      <c r="H1572" s="27">
        <f t="shared" si="337"/>
        <v>1</v>
      </c>
      <c r="I1572" s="27">
        <f t="shared" si="338"/>
        <v>0</v>
      </c>
      <c r="J1572" s="27">
        <f t="shared" si="339"/>
        <v>0</v>
      </c>
      <c r="K1572" s="28">
        <f t="shared" si="344"/>
        <v>0</v>
      </c>
      <c r="L1572" s="28">
        <f t="shared" si="345"/>
        <v>0</v>
      </c>
      <c r="M1572" s="28">
        <f t="shared" si="346"/>
        <v>0</v>
      </c>
      <c r="N1572" s="28">
        <f t="shared" si="347"/>
        <v>0</v>
      </c>
      <c r="O1572" s="28">
        <f t="shared" si="340"/>
        <v>0.14847999363848222</v>
      </c>
      <c r="P1572" s="28">
        <f t="shared" si="348"/>
        <v>0</v>
      </c>
      <c r="Q1572" s="13">
        <f t="shared" si="349"/>
        <v>0</v>
      </c>
    </row>
    <row r="1573" spans="1:17" x14ac:dyDescent="0.25">
      <c r="A1573" s="9">
        <f t="shared" si="336"/>
        <v>39722</v>
      </c>
      <c r="B1573" s="18">
        <v>39735</v>
      </c>
      <c r="C1573" s="26">
        <v>73.0462646484375</v>
      </c>
      <c r="D1573" s="19">
        <v>57.730495452880803</v>
      </c>
      <c r="E1573" s="11">
        <f t="shared" si="341"/>
        <v>10</v>
      </c>
      <c r="F1573" s="28">
        <f t="shared" si="342"/>
        <v>-1.4910962671771194E-2</v>
      </c>
      <c r="G1573" s="28">
        <f t="shared" si="343"/>
        <v>-6.4607760564137761E-3</v>
      </c>
      <c r="H1573" s="27">
        <f t="shared" si="337"/>
        <v>1</v>
      </c>
      <c r="I1573" s="27">
        <f t="shared" si="338"/>
        <v>0</v>
      </c>
      <c r="J1573" s="27">
        <f t="shared" si="339"/>
        <v>0</v>
      </c>
      <c r="K1573" s="28">
        <f t="shared" si="344"/>
        <v>0</v>
      </c>
      <c r="L1573" s="28">
        <f t="shared" si="345"/>
        <v>0</v>
      </c>
      <c r="M1573" s="28">
        <f t="shared" si="346"/>
        <v>0</v>
      </c>
      <c r="N1573" s="28">
        <f t="shared" si="347"/>
        <v>0</v>
      </c>
      <c r="O1573" s="28">
        <f t="shared" si="340"/>
        <v>-8.450186615357418E-3</v>
      </c>
      <c r="P1573" s="28">
        <f t="shared" si="348"/>
        <v>0</v>
      </c>
      <c r="Q1573" s="13">
        <f t="shared" si="349"/>
        <v>0</v>
      </c>
    </row>
    <row r="1574" spans="1:17" x14ac:dyDescent="0.25">
      <c r="A1574" s="9">
        <f t="shared" si="336"/>
        <v>39722</v>
      </c>
      <c r="B1574" s="18">
        <v>39736</v>
      </c>
      <c r="C1574" s="26">
        <v>65.855033874511705</v>
      </c>
      <c r="D1574" s="19">
        <v>58.282604217529297</v>
      </c>
      <c r="E1574" s="11">
        <f t="shared" si="341"/>
        <v>11</v>
      </c>
      <c r="F1574" s="28">
        <f t="shared" si="342"/>
        <v>-0.10363713288210115</v>
      </c>
      <c r="G1574" s="28">
        <f t="shared" si="343"/>
        <v>9.5181136333443873E-3</v>
      </c>
      <c r="H1574" s="27">
        <f t="shared" si="337"/>
        <v>1</v>
      </c>
      <c r="I1574" s="27">
        <f t="shared" si="338"/>
        <v>0</v>
      </c>
      <c r="J1574" s="27">
        <f t="shared" si="339"/>
        <v>0</v>
      </c>
      <c r="K1574" s="28">
        <f t="shared" si="344"/>
        <v>0</v>
      </c>
      <c r="L1574" s="28">
        <f t="shared" si="345"/>
        <v>0</v>
      </c>
      <c r="M1574" s="28">
        <f t="shared" si="346"/>
        <v>0</v>
      </c>
      <c r="N1574" s="28">
        <f t="shared" si="347"/>
        <v>0</v>
      </c>
      <c r="O1574" s="28">
        <f t="shared" si="340"/>
        <v>-0.11315524651544553</v>
      </c>
      <c r="P1574" s="28">
        <f t="shared" si="348"/>
        <v>0</v>
      </c>
      <c r="Q1574" s="13">
        <f t="shared" si="349"/>
        <v>0</v>
      </c>
    </row>
    <row r="1575" spans="1:17" x14ac:dyDescent="0.25">
      <c r="A1575" s="9">
        <f t="shared" si="336"/>
        <v>39722</v>
      </c>
      <c r="B1575" s="18">
        <v>39737</v>
      </c>
      <c r="C1575" s="26">
        <v>68.598388671875</v>
      </c>
      <c r="D1575" s="19">
        <v>57.982021331787102</v>
      </c>
      <c r="E1575" s="11">
        <f t="shared" si="341"/>
        <v>12</v>
      </c>
      <c r="F1575" s="28">
        <f t="shared" si="342"/>
        <v>4.0813175876664019E-2</v>
      </c>
      <c r="G1575" s="28">
        <f t="shared" si="343"/>
        <v>-5.1706794567744734E-3</v>
      </c>
      <c r="H1575" s="27">
        <f t="shared" si="337"/>
        <v>1</v>
      </c>
      <c r="I1575" s="27">
        <f t="shared" si="338"/>
        <v>0</v>
      </c>
      <c r="J1575" s="27">
        <f t="shared" si="339"/>
        <v>0</v>
      </c>
      <c r="K1575" s="28">
        <f t="shared" si="344"/>
        <v>0</v>
      </c>
      <c r="L1575" s="28">
        <f t="shared" si="345"/>
        <v>0</v>
      </c>
      <c r="M1575" s="28">
        <f t="shared" si="346"/>
        <v>0</v>
      </c>
      <c r="N1575" s="28">
        <f t="shared" si="347"/>
        <v>0</v>
      </c>
      <c r="O1575" s="28">
        <f t="shared" si="340"/>
        <v>4.5983855333438489E-2</v>
      </c>
      <c r="P1575" s="28">
        <f t="shared" si="348"/>
        <v>0</v>
      </c>
      <c r="Q1575" s="13">
        <f t="shared" si="349"/>
        <v>0</v>
      </c>
    </row>
    <row r="1576" spans="1:17" x14ac:dyDescent="0.25">
      <c r="A1576" s="9">
        <f t="shared" si="336"/>
        <v>39722</v>
      </c>
      <c r="B1576" s="18">
        <v>39738</v>
      </c>
      <c r="C1576" s="26">
        <v>68.188735961914006</v>
      </c>
      <c r="D1576" s="19">
        <v>57.583286285400298</v>
      </c>
      <c r="E1576" s="11">
        <f t="shared" si="341"/>
        <v>13</v>
      </c>
      <c r="F1576" s="28">
        <f t="shared" si="342"/>
        <v>-5.9896563478687185E-3</v>
      </c>
      <c r="G1576" s="28">
        <f t="shared" si="343"/>
        <v>-6.9006285169228377E-3</v>
      </c>
      <c r="H1576" s="27">
        <f t="shared" si="337"/>
        <v>1</v>
      </c>
      <c r="I1576" s="27">
        <f t="shared" si="338"/>
        <v>0</v>
      </c>
      <c r="J1576" s="27">
        <f t="shared" si="339"/>
        <v>0</v>
      </c>
      <c r="K1576" s="28">
        <f t="shared" si="344"/>
        <v>0</v>
      </c>
      <c r="L1576" s="28">
        <f t="shared" si="345"/>
        <v>0</v>
      </c>
      <c r="M1576" s="28">
        <f t="shared" si="346"/>
        <v>0</v>
      </c>
      <c r="N1576" s="28">
        <f t="shared" si="347"/>
        <v>0</v>
      </c>
      <c r="O1576" s="28">
        <f t="shared" si="340"/>
        <v>9.1097216905411914E-4</v>
      </c>
      <c r="P1576" s="28">
        <f t="shared" si="348"/>
        <v>0</v>
      </c>
      <c r="Q1576" s="13">
        <f t="shared" si="349"/>
        <v>0</v>
      </c>
    </row>
    <row r="1577" spans="1:17" x14ac:dyDescent="0.25">
      <c r="A1577" s="9">
        <f t="shared" si="336"/>
        <v>39722</v>
      </c>
      <c r="B1577" s="18">
        <v>39741</v>
      </c>
      <c r="C1577" s="26">
        <v>72.285476684570298</v>
      </c>
      <c r="D1577" s="19">
        <v>58.043312072753899</v>
      </c>
      <c r="E1577" s="11">
        <f t="shared" si="341"/>
        <v>14</v>
      </c>
      <c r="F1577" s="28">
        <f t="shared" si="342"/>
        <v>5.8343843894474334E-2</v>
      </c>
      <c r="G1577" s="28">
        <f t="shared" si="343"/>
        <v>7.9571347965330993E-3</v>
      </c>
      <c r="H1577" s="27">
        <f t="shared" si="337"/>
        <v>1</v>
      </c>
      <c r="I1577" s="27">
        <f t="shared" si="338"/>
        <v>0</v>
      </c>
      <c r="J1577" s="27">
        <f t="shared" si="339"/>
        <v>0</v>
      </c>
      <c r="K1577" s="28">
        <f t="shared" si="344"/>
        <v>0</v>
      </c>
      <c r="L1577" s="28">
        <f t="shared" si="345"/>
        <v>0</v>
      </c>
      <c r="M1577" s="28">
        <f t="shared" si="346"/>
        <v>0</v>
      </c>
      <c r="N1577" s="28">
        <f t="shared" si="347"/>
        <v>0</v>
      </c>
      <c r="O1577" s="28">
        <f t="shared" si="340"/>
        <v>5.0386709097941233E-2</v>
      </c>
      <c r="P1577" s="28">
        <f t="shared" si="348"/>
        <v>0</v>
      </c>
      <c r="Q1577" s="13">
        <f t="shared" si="349"/>
        <v>0</v>
      </c>
    </row>
    <row r="1578" spans="1:17" x14ac:dyDescent="0.25">
      <c r="A1578" s="9">
        <f t="shared" si="336"/>
        <v>39722</v>
      </c>
      <c r="B1578" s="18">
        <v>39742</v>
      </c>
      <c r="C1578" s="26">
        <v>70.127357482910099</v>
      </c>
      <c r="D1578" s="19">
        <v>58.350070953369098</v>
      </c>
      <c r="E1578" s="11">
        <f t="shared" si="341"/>
        <v>15</v>
      </c>
      <c r="F1578" s="28">
        <f t="shared" si="342"/>
        <v>-3.0310251682006104E-2</v>
      </c>
      <c r="G1578" s="28">
        <f t="shared" si="343"/>
        <v>5.271082992804807E-3</v>
      </c>
      <c r="H1578" s="27">
        <f t="shared" si="337"/>
        <v>1</v>
      </c>
      <c r="I1578" s="27">
        <f t="shared" si="338"/>
        <v>0</v>
      </c>
      <c r="J1578" s="27">
        <f t="shared" si="339"/>
        <v>0</v>
      </c>
      <c r="K1578" s="28">
        <f t="shared" si="344"/>
        <v>0</v>
      </c>
      <c r="L1578" s="28">
        <f t="shared" si="345"/>
        <v>0</v>
      </c>
      <c r="M1578" s="28">
        <f t="shared" si="346"/>
        <v>0</v>
      </c>
      <c r="N1578" s="28">
        <f t="shared" si="347"/>
        <v>0</v>
      </c>
      <c r="O1578" s="28">
        <f t="shared" si="340"/>
        <v>-3.5581334674810908E-2</v>
      </c>
      <c r="P1578" s="28">
        <f t="shared" si="348"/>
        <v>0</v>
      </c>
      <c r="Q1578" s="13">
        <f t="shared" si="349"/>
        <v>0</v>
      </c>
    </row>
    <row r="1579" spans="1:17" x14ac:dyDescent="0.25">
      <c r="A1579" s="9">
        <f t="shared" si="336"/>
        <v>39722</v>
      </c>
      <c r="B1579" s="18">
        <v>39743</v>
      </c>
      <c r="C1579" s="26">
        <v>66.30859375</v>
      </c>
      <c r="D1579" s="19">
        <v>59.533973693847599</v>
      </c>
      <c r="E1579" s="11">
        <f t="shared" si="341"/>
        <v>16</v>
      </c>
      <c r="F1579" s="28">
        <f t="shared" si="342"/>
        <v>-5.5993473625062011E-2</v>
      </c>
      <c r="G1579" s="28">
        <f t="shared" si="343"/>
        <v>2.0086561324197408E-2</v>
      </c>
      <c r="H1579" s="27">
        <f t="shared" si="337"/>
        <v>0</v>
      </c>
      <c r="I1579" s="27">
        <f t="shared" si="338"/>
        <v>1</v>
      </c>
      <c r="J1579" s="27">
        <f t="shared" si="339"/>
        <v>0</v>
      </c>
      <c r="K1579" s="28">
        <f t="shared" si="344"/>
        <v>-5.5993473625062011E-2</v>
      </c>
      <c r="L1579" s="28">
        <f t="shared" si="345"/>
        <v>2.0086561324197408E-2</v>
      </c>
      <c r="M1579" s="28">
        <f t="shared" si="346"/>
        <v>0</v>
      </c>
      <c r="N1579" s="28">
        <f t="shared" si="347"/>
        <v>0</v>
      </c>
      <c r="O1579" s="28">
        <f t="shared" si="340"/>
        <v>0</v>
      </c>
      <c r="P1579" s="28">
        <f t="shared" si="348"/>
        <v>-7.6080034949259412E-2</v>
      </c>
      <c r="Q1579" s="13">
        <f t="shared" si="349"/>
        <v>0</v>
      </c>
    </row>
    <row r="1580" spans="1:17" x14ac:dyDescent="0.25">
      <c r="A1580" s="9">
        <f t="shared" si="336"/>
        <v>39722</v>
      </c>
      <c r="B1580" s="18">
        <v>39744</v>
      </c>
      <c r="C1580" s="26">
        <v>67.076774597167898</v>
      </c>
      <c r="D1580" s="19">
        <v>59.975635528564403</v>
      </c>
      <c r="E1580" s="11">
        <f t="shared" si="341"/>
        <v>17</v>
      </c>
      <c r="F1580" s="28">
        <f t="shared" si="342"/>
        <v>1.1518344923326703E-2</v>
      </c>
      <c r="G1580" s="28">
        <f t="shared" si="343"/>
        <v>7.3912691755216994E-3</v>
      </c>
      <c r="H1580" s="27">
        <f t="shared" si="337"/>
        <v>0</v>
      </c>
      <c r="I1580" s="27">
        <f t="shared" si="338"/>
        <v>1</v>
      </c>
      <c r="J1580" s="27">
        <f t="shared" si="339"/>
        <v>0</v>
      </c>
      <c r="K1580" s="28">
        <f t="shared" si="344"/>
        <v>1.1518344923326703E-2</v>
      </c>
      <c r="L1580" s="28">
        <f t="shared" si="345"/>
        <v>7.3912691755216994E-3</v>
      </c>
      <c r="M1580" s="28">
        <f t="shared" si="346"/>
        <v>0</v>
      </c>
      <c r="N1580" s="28">
        <f t="shared" si="347"/>
        <v>0</v>
      </c>
      <c r="O1580" s="28">
        <f t="shared" si="340"/>
        <v>0</v>
      </c>
      <c r="P1580" s="28">
        <f t="shared" si="348"/>
        <v>4.1270757478050037E-3</v>
      </c>
      <c r="Q1580" s="13">
        <f t="shared" si="349"/>
        <v>0</v>
      </c>
    </row>
    <row r="1581" spans="1:17" x14ac:dyDescent="0.25">
      <c r="A1581" s="9">
        <f t="shared" si="336"/>
        <v>39722</v>
      </c>
      <c r="B1581" s="18">
        <v>39745</v>
      </c>
      <c r="C1581" s="26">
        <v>63.675006866455</v>
      </c>
      <c r="D1581" s="19">
        <v>59.337703704833899</v>
      </c>
      <c r="E1581" s="11">
        <f t="shared" si="341"/>
        <v>18</v>
      </c>
      <c r="F1581" s="28">
        <f t="shared" si="342"/>
        <v>-5.2045724169182406E-2</v>
      </c>
      <c r="G1581" s="28">
        <f t="shared" si="343"/>
        <v>-1.0693488369586857E-2</v>
      </c>
      <c r="H1581" s="27">
        <f t="shared" si="337"/>
        <v>0</v>
      </c>
      <c r="I1581" s="27">
        <f t="shared" si="338"/>
        <v>1</v>
      </c>
      <c r="J1581" s="27">
        <f t="shared" si="339"/>
        <v>0</v>
      </c>
      <c r="K1581" s="28">
        <f t="shared" si="344"/>
        <v>-5.2045724169182406E-2</v>
      </c>
      <c r="L1581" s="28">
        <f t="shared" si="345"/>
        <v>-1.0693488369586857E-2</v>
      </c>
      <c r="M1581" s="28">
        <f t="shared" si="346"/>
        <v>0</v>
      </c>
      <c r="N1581" s="28">
        <f t="shared" si="347"/>
        <v>0</v>
      </c>
      <c r="O1581" s="28">
        <f t="shared" si="340"/>
        <v>0</v>
      </c>
      <c r="P1581" s="28">
        <f t="shared" si="348"/>
        <v>-4.1352235799595551E-2</v>
      </c>
      <c r="Q1581" s="13">
        <f t="shared" si="349"/>
        <v>0</v>
      </c>
    </row>
    <row r="1582" spans="1:17" x14ac:dyDescent="0.25">
      <c r="A1582" s="9">
        <f t="shared" si="336"/>
        <v>39722</v>
      </c>
      <c r="B1582" s="18">
        <v>39748</v>
      </c>
      <c r="C1582" s="26">
        <v>61.414455413818303</v>
      </c>
      <c r="D1582" s="19">
        <v>59.380584716796797</v>
      </c>
      <c r="E1582" s="11">
        <f t="shared" si="341"/>
        <v>19</v>
      </c>
      <c r="F1582" s="28">
        <f t="shared" si="342"/>
        <v>-3.6146891065240293E-2</v>
      </c>
      <c r="G1582" s="28">
        <f t="shared" si="343"/>
        <v>7.2239946174820378E-4</v>
      </c>
      <c r="H1582" s="27">
        <f t="shared" si="337"/>
        <v>0</v>
      </c>
      <c r="I1582" s="27">
        <f t="shared" si="338"/>
        <v>1</v>
      </c>
      <c r="J1582" s="27">
        <f t="shared" si="339"/>
        <v>0</v>
      </c>
      <c r="K1582" s="28">
        <f t="shared" si="344"/>
        <v>-3.6146891065240293E-2</v>
      </c>
      <c r="L1582" s="28">
        <f t="shared" si="345"/>
        <v>7.2239946174820378E-4</v>
      </c>
      <c r="M1582" s="28">
        <f t="shared" si="346"/>
        <v>0</v>
      </c>
      <c r="N1582" s="28">
        <f t="shared" si="347"/>
        <v>0</v>
      </c>
      <c r="O1582" s="28">
        <f t="shared" si="340"/>
        <v>0</v>
      </c>
      <c r="P1582" s="28">
        <f t="shared" si="348"/>
        <v>-3.6869290526988494E-2</v>
      </c>
      <c r="Q1582" s="13">
        <f t="shared" si="349"/>
        <v>0</v>
      </c>
    </row>
    <row r="1583" spans="1:17" x14ac:dyDescent="0.25">
      <c r="A1583" s="9">
        <f t="shared" si="336"/>
        <v>39722</v>
      </c>
      <c r="B1583" s="18">
        <v>39749</v>
      </c>
      <c r="C1583" s="26">
        <v>68.591117858886705</v>
      </c>
      <c r="D1583" s="19">
        <v>58.5156860351562</v>
      </c>
      <c r="E1583" s="11">
        <f t="shared" si="341"/>
        <v>20</v>
      </c>
      <c r="F1583" s="28">
        <f t="shared" si="342"/>
        <v>0.11051781143699091</v>
      </c>
      <c r="G1583" s="28">
        <f t="shared" si="343"/>
        <v>-1.4672460671235964E-2</v>
      </c>
      <c r="H1583" s="27">
        <f t="shared" si="337"/>
        <v>0</v>
      </c>
      <c r="I1583" s="27">
        <f t="shared" si="338"/>
        <v>1</v>
      </c>
      <c r="J1583" s="27">
        <f t="shared" si="339"/>
        <v>0</v>
      </c>
      <c r="K1583" s="28">
        <f t="shared" si="344"/>
        <v>0.11051781143699091</v>
      </c>
      <c r="L1583" s="28">
        <f t="shared" si="345"/>
        <v>-1.4672460671235964E-2</v>
      </c>
      <c r="M1583" s="28">
        <f t="shared" si="346"/>
        <v>0</v>
      </c>
      <c r="N1583" s="28">
        <f t="shared" si="347"/>
        <v>0</v>
      </c>
      <c r="O1583" s="28">
        <f t="shared" si="340"/>
        <v>0</v>
      </c>
      <c r="P1583" s="28">
        <f t="shared" si="348"/>
        <v>0.12519027210822686</v>
      </c>
      <c r="Q1583" s="13">
        <f t="shared" si="349"/>
        <v>0</v>
      </c>
    </row>
    <row r="1584" spans="1:17" x14ac:dyDescent="0.25">
      <c r="A1584" s="9">
        <f t="shared" si="336"/>
        <v>39722</v>
      </c>
      <c r="B1584" s="18">
        <v>39750</v>
      </c>
      <c r="C1584" s="26">
        <v>68.093605041503906</v>
      </c>
      <c r="D1584" s="19">
        <v>58.221267700195298</v>
      </c>
      <c r="E1584" s="11">
        <f t="shared" si="341"/>
        <v>21</v>
      </c>
      <c r="F1584" s="28">
        <f t="shared" si="342"/>
        <v>-7.2797457382545935E-3</v>
      </c>
      <c r="G1584" s="28">
        <f t="shared" si="343"/>
        <v>-5.0441432603754088E-3</v>
      </c>
      <c r="H1584" s="27">
        <f t="shared" si="337"/>
        <v>0</v>
      </c>
      <c r="I1584" s="27">
        <f t="shared" si="338"/>
        <v>1</v>
      </c>
      <c r="J1584" s="27">
        <f t="shared" si="339"/>
        <v>0</v>
      </c>
      <c r="K1584" s="28">
        <f t="shared" si="344"/>
        <v>-7.2797457382545935E-3</v>
      </c>
      <c r="L1584" s="28">
        <f t="shared" si="345"/>
        <v>-5.0441432603754088E-3</v>
      </c>
      <c r="M1584" s="28">
        <f t="shared" si="346"/>
        <v>0</v>
      </c>
      <c r="N1584" s="28">
        <f t="shared" si="347"/>
        <v>0</v>
      </c>
      <c r="O1584" s="28">
        <f t="shared" si="340"/>
        <v>0</v>
      </c>
      <c r="P1584" s="28">
        <f t="shared" si="348"/>
        <v>-2.2356024778791847E-3</v>
      </c>
      <c r="Q1584" s="13">
        <f t="shared" si="349"/>
        <v>0</v>
      </c>
    </row>
    <row r="1585" spans="1:17" x14ac:dyDescent="0.25">
      <c r="A1585" s="9">
        <f t="shared" si="336"/>
        <v>39722</v>
      </c>
      <c r="B1585" s="18">
        <v>39751</v>
      </c>
      <c r="C1585" s="26">
        <v>70.449211120605398</v>
      </c>
      <c r="D1585" s="19">
        <v>57.693717956542898</v>
      </c>
      <c r="E1585" s="11">
        <f t="shared" si="341"/>
        <v>22</v>
      </c>
      <c r="F1585" s="28">
        <f t="shared" si="342"/>
        <v>3.4008737226726954E-2</v>
      </c>
      <c r="G1585" s="28">
        <f t="shared" si="343"/>
        <v>-9.1024190380052088E-3</v>
      </c>
      <c r="H1585" s="27">
        <f t="shared" si="337"/>
        <v>0</v>
      </c>
      <c r="I1585" s="27">
        <f t="shared" si="338"/>
        <v>1</v>
      </c>
      <c r="J1585" s="27">
        <f t="shared" si="339"/>
        <v>0</v>
      </c>
      <c r="K1585" s="28">
        <f t="shared" si="344"/>
        <v>3.4008737226726954E-2</v>
      </c>
      <c r="L1585" s="28">
        <f t="shared" si="345"/>
        <v>-9.1024190380052088E-3</v>
      </c>
      <c r="M1585" s="28">
        <f t="shared" si="346"/>
        <v>0</v>
      </c>
      <c r="N1585" s="28">
        <f t="shared" si="347"/>
        <v>0</v>
      </c>
      <c r="O1585" s="28">
        <f t="shared" si="340"/>
        <v>0</v>
      </c>
      <c r="P1585" s="28">
        <f t="shared" si="348"/>
        <v>4.3111156264732164E-2</v>
      </c>
      <c r="Q1585" s="13">
        <f t="shared" si="349"/>
        <v>0</v>
      </c>
    </row>
    <row r="1586" spans="1:17" x14ac:dyDescent="0.25">
      <c r="A1586" s="9">
        <f t="shared" si="336"/>
        <v>39722</v>
      </c>
      <c r="B1586" s="18">
        <v>39752</v>
      </c>
      <c r="C1586" s="26">
        <v>70.836975097656193</v>
      </c>
      <c r="D1586" s="19">
        <v>56.945297241210902</v>
      </c>
      <c r="E1586" s="11">
        <f t="shared" si="341"/>
        <v>23</v>
      </c>
      <c r="F1586" s="28">
        <f t="shared" si="342"/>
        <v>5.4890709564310832E-3</v>
      </c>
      <c r="G1586" s="28">
        <f t="shared" si="343"/>
        <v>-1.3057183842711002E-2</v>
      </c>
      <c r="H1586" s="27">
        <f t="shared" si="337"/>
        <v>0</v>
      </c>
      <c r="I1586" s="27">
        <f t="shared" si="338"/>
        <v>1</v>
      </c>
      <c r="J1586" s="27">
        <f t="shared" si="339"/>
        <v>0</v>
      </c>
      <c r="K1586" s="28">
        <f t="shared" si="344"/>
        <v>5.4890709564310832E-3</v>
      </c>
      <c r="L1586" s="28">
        <f t="shared" si="345"/>
        <v>-1.3057183842711002E-2</v>
      </c>
      <c r="M1586" s="28">
        <f t="shared" si="346"/>
        <v>0</v>
      </c>
      <c r="N1586" s="28">
        <f t="shared" si="347"/>
        <v>0</v>
      </c>
      <c r="O1586" s="28">
        <f t="shared" si="340"/>
        <v>0</v>
      </c>
      <c r="P1586" s="28">
        <f t="shared" si="348"/>
        <v>1.8546254799142084E-2</v>
      </c>
      <c r="Q1586" s="13">
        <f t="shared" si="349"/>
        <v>0</v>
      </c>
    </row>
    <row r="1587" spans="1:17" x14ac:dyDescent="0.25">
      <c r="A1587" s="9">
        <f t="shared" si="336"/>
        <v>39753</v>
      </c>
      <c r="B1587" s="18">
        <v>39755</v>
      </c>
      <c r="C1587" s="26">
        <v>71.041809082031193</v>
      </c>
      <c r="D1587" s="19">
        <v>57.099266052246001</v>
      </c>
      <c r="E1587" s="11">
        <f t="shared" si="341"/>
        <v>1</v>
      </c>
      <c r="F1587" s="28">
        <f t="shared" si="342"/>
        <v>2.8874525232820995E-3</v>
      </c>
      <c r="G1587" s="28">
        <f t="shared" si="343"/>
        <v>2.7001533459437709E-3</v>
      </c>
      <c r="H1587" s="27">
        <f t="shared" si="337"/>
        <v>1</v>
      </c>
      <c r="I1587" s="27">
        <f t="shared" si="338"/>
        <v>0</v>
      </c>
      <c r="J1587" s="27">
        <f t="shared" si="339"/>
        <v>1</v>
      </c>
      <c r="K1587" s="28">
        <f t="shared" si="344"/>
        <v>0</v>
      </c>
      <c r="L1587" s="28">
        <f t="shared" si="345"/>
        <v>0</v>
      </c>
      <c r="M1587" s="28">
        <f t="shared" si="346"/>
        <v>2.8874525232820995E-3</v>
      </c>
      <c r="N1587" s="28">
        <f t="shared" si="347"/>
        <v>2.7001533459437709E-3</v>
      </c>
      <c r="O1587" s="28">
        <f t="shared" si="340"/>
        <v>1.8729917733832863E-4</v>
      </c>
      <c r="P1587" s="28">
        <f t="shared" si="348"/>
        <v>0</v>
      </c>
      <c r="Q1587" s="13">
        <f t="shared" si="349"/>
        <v>1.8729917733832863E-4</v>
      </c>
    </row>
    <row r="1588" spans="1:17" x14ac:dyDescent="0.25">
      <c r="A1588" s="9">
        <f t="shared" si="336"/>
        <v>39753</v>
      </c>
      <c r="B1588" s="18">
        <v>39756</v>
      </c>
      <c r="C1588" s="26">
        <v>73.455978393554602</v>
      </c>
      <c r="D1588" s="19">
        <v>58.170944213867102</v>
      </c>
      <c r="E1588" s="11">
        <f t="shared" si="341"/>
        <v>2</v>
      </c>
      <c r="F1588" s="28">
        <f t="shared" si="342"/>
        <v>3.341772932407986E-2</v>
      </c>
      <c r="G1588" s="28">
        <f t="shared" si="343"/>
        <v>1.8594726910528245E-2</v>
      </c>
      <c r="H1588" s="27">
        <f t="shared" si="337"/>
        <v>1</v>
      </c>
      <c r="I1588" s="27">
        <f t="shared" si="338"/>
        <v>0</v>
      </c>
      <c r="J1588" s="27">
        <f t="shared" si="339"/>
        <v>1</v>
      </c>
      <c r="K1588" s="28">
        <f t="shared" si="344"/>
        <v>0</v>
      </c>
      <c r="L1588" s="28">
        <f t="shared" si="345"/>
        <v>0</v>
      </c>
      <c r="M1588" s="28">
        <f t="shared" si="346"/>
        <v>3.341772932407986E-2</v>
      </c>
      <c r="N1588" s="28">
        <f t="shared" si="347"/>
        <v>1.8594726910528245E-2</v>
      </c>
      <c r="O1588" s="28">
        <f t="shared" si="340"/>
        <v>1.4823002413551615E-2</v>
      </c>
      <c r="P1588" s="28">
        <f t="shared" si="348"/>
        <v>0</v>
      </c>
      <c r="Q1588" s="13">
        <f t="shared" si="349"/>
        <v>1.4823002413551615E-2</v>
      </c>
    </row>
    <row r="1589" spans="1:17" x14ac:dyDescent="0.25">
      <c r="A1589" s="9">
        <f t="shared" si="336"/>
        <v>39753</v>
      </c>
      <c r="B1589" s="18">
        <v>39757</v>
      </c>
      <c r="C1589" s="26">
        <v>70.368804931640597</v>
      </c>
      <c r="D1589" s="19">
        <v>58.860721588134702</v>
      </c>
      <c r="E1589" s="11">
        <f t="shared" si="341"/>
        <v>3</v>
      </c>
      <c r="F1589" s="28">
        <f t="shared" si="342"/>
        <v>-4.293624017099678E-2</v>
      </c>
      <c r="G1589" s="28">
        <f t="shared" si="343"/>
        <v>1.1788012363750926E-2</v>
      </c>
      <c r="H1589" s="27">
        <f t="shared" si="337"/>
        <v>1</v>
      </c>
      <c r="I1589" s="27">
        <f t="shared" si="338"/>
        <v>0</v>
      </c>
      <c r="J1589" s="27">
        <f t="shared" si="339"/>
        <v>1</v>
      </c>
      <c r="K1589" s="28">
        <f t="shared" si="344"/>
        <v>0</v>
      </c>
      <c r="L1589" s="28">
        <f t="shared" si="345"/>
        <v>0</v>
      </c>
      <c r="M1589" s="28">
        <f t="shared" si="346"/>
        <v>-4.293624017099678E-2</v>
      </c>
      <c r="N1589" s="28">
        <f t="shared" si="347"/>
        <v>1.1788012363750926E-2</v>
      </c>
      <c r="O1589" s="28">
        <f t="shared" si="340"/>
        <v>-5.4724252534747705E-2</v>
      </c>
      <c r="P1589" s="28">
        <f t="shared" si="348"/>
        <v>0</v>
      </c>
      <c r="Q1589" s="13">
        <f t="shared" si="349"/>
        <v>-5.4724252534747705E-2</v>
      </c>
    </row>
    <row r="1590" spans="1:17" x14ac:dyDescent="0.25">
      <c r="A1590" s="9">
        <f t="shared" si="336"/>
        <v>39753</v>
      </c>
      <c r="B1590" s="18">
        <v>39758</v>
      </c>
      <c r="C1590" s="26">
        <v>66.469581604003906</v>
      </c>
      <c r="D1590" s="19">
        <v>58.435756683349602</v>
      </c>
      <c r="E1590" s="11">
        <f t="shared" si="341"/>
        <v>4</v>
      </c>
      <c r="F1590" s="28">
        <f t="shared" si="342"/>
        <v>-5.700562966956027E-2</v>
      </c>
      <c r="G1590" s="28">
        <f t="shared" si="343"/>
        <v>-7.246027680310586E-3</v>
      </c>
      <c r="H1590" s="27">
        <f t="shared" si="337"/>
        <v>1</v>
      </c>
      <c r="I1590" s="27">
        <f t="shared" si="338"/>
        <v>0</v>
      </c>
      <c r="J1590" s="27">
        <f t="shared" si="339"/>
        <v>1</v>
      </c>
      <c r="K1590" s="28">
        <f t="shared" si="344"/>
        <v>0</v>
      </c>
      <c r="L1590" s="28">
        <f t="shared" si="345"/>
        <v>0</v>
      </c>
      <c r="M1590" s="28">
        <f t="shared" si="346"/>
        <v>-5.700562966956027E-2</v>
      </c>
      <c r="N1590" s="28">
        <f t="shared" si="347"/>
        <v>-7.246027680310586E-3</v>
      </c>
      <c r="O1590" s="28">
        <f t="shared" si="340"/>
        <v>-4.9759601989249683E-2</v>
      </c>
      <c r="P1590" s="28">
        <f t="shared" si="348"/>
        <v>0</v>
      </c>
      <c r="Q1590" s="13">
        <f t="shared" si="349"/>
        <v>-4.9759601989249683E-2</v>
      </c>
    </row>
    <row r="1591" spans="1:17" x14ac:dyDescent="0.25">
      <c r="A1591" s="9">
        <f t="shared" si="336"/>
        <v>39753</v>
      </c>
      <c r="B1591" s="18">
        <v>39759</v>
      </c>
      <c r="C1591" s="26">
        <v>68.664253234863196</v>
      </c>
      <c r="D1591" s="19">
        <v>58.053928375244098</v>
      </c>
      <c r="E1591" s="11">
        <f t="shared" si="341"/>
        <v>5</v>
      </c>
      <c r="F1591" s="28">
        <f t="shared" si="342"/>
        <v>3.2484308913761993E-2</v>
      </c>
      <c r="G1591" s="28">
        <f t="shared" si="343"/>
        <v>-6.5555963236044812E-3</v>
      </c>
      <c r="H1591" s="27">
        <f t="shared" si="337"/>
        <v>1</v>
      </c>
      <c r="I1591" s="27">
        <f t="shared" si="338"/>
        <v>0</v>
      </c>
      <c r="J1591" s="27">
        <f t="shared" si="339"/>
        <v>1</v>
      </c>
      <c r="K1591" s="28">
        <f t="shared" si="344"/>
        <v>0</v>
      </c>
      <c r="L1591" s="28">
        <f t="shared" si="345"/>
        <v>0</v>
      </c>
      <c r="M1591" s="28">
        <f t="shared" si="346"/>
        <v>3.2484308913761993E-2</v>
      </c>
      <c r="N1591" s="28">
        <f t="shared" si="347"/>
        <v>-6.5555963236044812E-3</v>
      </c>
      <c r="O1591" s="28">
        <f t="shared" si="340"/>
        <v>3.9039905237366473E-2</v>
      </c>
      <c r="P1591" s="28">
        <f t="shared" si="348"/>
        <v>0</v>
      </c>
      <c r="Q1591" s="13">
        <f t="shared" si="349"/>
        <v>3.9039905237366473E-2</v>
      </c>
    </row>
    <row r="1592" spans="1:17" x14ac:dyDescent="0.25">
      <c r="A1592" s="9">
        <f t="shared" si="336"/>
        <v>39753</v>
      </c>
      <c r="B1592" s="18">
        <v>39762</v>
      </c>
      <c r="C1592" s="26">
        <v>67.764419555664006</v>
      </c>
      <c r="D1592" s="19">
        <v>58.3372192382812</v>
      </c>
      <c r="E1592" s="11">
        <f t="shared" si="341"/>
        <v>6</v>
      </c>
      <c r="F1592" s="28">
        <f t="shared" si="342"/>
        <v>-1.3191460555047451E-2</v>
      </c>
      <c r="G1592" s="28">
        <f t="shared" si="343"/>
        <v>4.8679204263522586E-3</v>
      </c>
      <c r="H1592" s="27">
        <f t="shared" si="337"/>
        <v>1</v>
      </c>
      <c r="I1592" s="27">
        <f t="shared" si="338"/>
        <v>0</v>
      </c>
      <c r="J1592" s="27">
        <f t="shared" si="339"/>
        <v>0</v>
      </c>
      <c r="K1592" s="28">
        <f t="shared" si="344"/>
        <v>0</v>
      </c>
      <c r="L1592" s="28">
        <f t="shared" si="345"/>
        <v>0</v>
      </c>
      <c r="M1592" s="28">
        <f t="shared" si="346"/>
        <v>0</v>
      </c>
      <c r="N1592" s="28">
        <f t="shared" si="347"/>
        <v>0</v>
      </c>
      <c r="O1592" s="28">
        <f t="shared" si="340"/>
        <v>-1.8059380981399711E-2</v>
      </c>
      <c r="P1592" s="28">
        <f t="shared" si="348"/>
        <v>0</v>
      </c>
      <c r="Q1592" s="13">
        <f t="shared" si="349"/>
        <v>0</v>
      </c>
    </row>
    <row r="1593" spans="1:17" x14ac:dyDescent="0.25">
      <c r="A1593" s="9">
        <f t="shared" si="336"/>
        <v>39753</v>
      </c>
      <c r="B1593" s="18">
        <v>39763</v>
      </c>
      <c r="C1593" s="26">
        <v>65.672149658203097</v>
      </c>
      <c r="D1593" s="19">
        <v>58.509635925292898</v>
      </c>
      <c r="E1593" s="11">
        <f t="shared" si="341"/>
        <v>7</v>
      </c>
      <c r="F1593" s="28">
        <f t="shared" si="342"/>
        <v>-3.1362337966439689E-2</v>
      </c>
      <c r="G1593" s="28">
        <f t="shared" si="343"/>
        <v>2.951158795101294E-3</v>
      </c>
      <c r="H1593" s="27">
        <f t="shared" si="337"/>
        <v>1</v>
      </c>
      <c r="I1593" s="27">
        <f t="shared" si="338"/>
        <v>0</v>
      </c>
      <c r="J1593" s="27">
        <f t="shared" si="339"/>
        <v>0</v>
      </c>
      <c r="K1593" s="28">
        <f t="shared" si="344"/>
        <v>0</v>
      </c>
      <c r="L1593" s="28">
        <f t="shared" si="345"/>
        <v>0</v>
      </c>
      <c r="M1593" s="28">
        <f t="shared" si="346"/>
        <v>0</v>
      </c>
      <c r="N1593" s="28">
        <f t="shared" si="347"/>
        <v>0</v>
      </c>
      <c r="O1593" s="28">
        <f t="shared" si="340"/>
        <v>-3.4313496761540982E-2</v>
      </c>
      <c r="P1593" s="28">
        <f t="shared" si="348"/>
        <v>0</v>
      </c>
      <c r="Q1593" s="13">
        <f t="shared" si="349"/>
        <v>0</v>
      </c>
    </row>
    <row r="1594" spans="1:17" x14ac:dyDescent="0.25">
      <c r="A1594" s="9">
        <f t="shared" si="336"/>
        <v>39753</v>
      </c>
      <c r="B1594" s="18">
        <v>39764</v>
      </c>
      <c r="C1594" s="26">
        <v>62.782497406005803</v>
      </c>
      <c r="D1594" s="19">
        <v>58.885372161865199</v>
      </c>
      <c r="E1594" s="11">
        <f t="shared" si="341"/>
        <v>8</v>
      </c>
      <c r="F1594" s="28">
        <f t="shared" si="342"/>
        <v>-4.4998603014182986E-2</v>
      </c>
      <c r="G1594" s="28">
        <f t="shared" si="343"/>
        <v>6.4012520755116287E-3</v>
      </c>
      <c r="H1594" s="27">
        <f t="shared" si="337"/>
        <v>1</v>
      </c>
      <c r="I1594" s="27">
        <f t="shared" si="338"/>
        <v>0</v>
      </c>
      <c r="J1594" s="27">
        <f t="shared" si="339"/>
        <v>0</v>
      </c>
      <c r="K1594" s="28">
        <f t="shared" si="344"/>
        <v>0</v>
      </c>
      <c r="L1594" s="28">
        <f t="shared" si="345"/>
        <v>0</v>
      </c>
      <c r="M1594" s="28">
        <f t="shared" si="346"/>
        <v>0</v>
      </c>
      <c r="N1594" s="28">
        <f t="shared" si="347"/>
        <v>0</v>
      </c>
      <c r="O1594" s="28">
        <f t="shared" si="340"/>
        <v>-5.1399855089694614E-2</v>
      </c>
      <c r="P1594" s="28">
        <f t="shared" si="348"/>
        <v>0</v>
      </c>
      <c r="Q1594" s="13">
        <f t="shared" si="349"/>
        <v>0</v>
      </c>
    </row>
    <row r="1595" spans="1:17" x14ac:dyDescent="0.25">
      <c r="A1595" s="9">
        <f t="shared" si="336"/>
        <v>39753</v>
      </c>
      <c r="B1595" s="18">
        <v>39765</v>
      </c>
      <c r="C1595" s="26">
        <v>66.696342468261705</v>
      </c>
      <c r="D1595" s="19">
        <v>57.4749755859375</v>
      </c>
      <c r="E1595" s="11">
        <f t="shared" si="341"/>
        <v>9</v>
      </c>
      <c r="F1595" s="28">
        <f t="shared" si="342"/>
        <v>6.0473784956728852E-2</v>
      </c>
      <c r="G1595" s="28">
        <f t="shared" si="343"/>
        <v>-2.4243063548616321E-2</v>
      </c>
      <c r="H1595" s="27">
        <f t="shared" si="337"/>
        <v>1</v>
      </c>
      <c r="I1595" s="27">
        <f t="shared" si="338"/>
        <v>0</v>
      </c>
      <c r="J1595" s="27">
        <f t="shared" si="339"/>
        <v>0</v>
      </c>
      <c r="K1595" s="28">
        <f t="shared" si="344"/>
        <v>0</v>
      </c>
      <c r="L1595" s="28">
        <f t="shared" si="345"/>
        <v>0</v>
      </c>
      <c r="M1595" s="28">
        <f t="shared" si="346"/>
        <v>0</v>
      </c>
      <c r="N1595" s="28">
        <f t="shared" si="347"/>
        <v>0</v>
      </c>
      <c r="O1595" s="28">
        <f t="shared" si="340"/>
        <v>8.4716848505345166E-2</v>
      </c>
      <c r="P1595" s="28">
        <f t="shared" si="348"/>
        <v>0</v>
      </c>
      <c r="Q1595" s="13">
        <f t="shared" si="349"/>
        <v>0</v>
      </c>
    </row>
    <row r="1596" spans="1:17" x14ac:dyDescent="0.25">
      <c r="A1596" s="9">
        <f t="shared" si="336"/>
        <v>39753</v>
      </c>
      <c r="B1596" s="18">
        <v>39766</v>
      </c>
      <c r="C1596" s="26">
        <v>63.367717742919901</v>
      </c>
      <c r="D1596" s="19">
        <v>58.614356994628899</v>
      </c>
      <c r="E1596" s="11">
        <f t="shared" si="341"/>
        <v>10</v>
      </c>
      <c r="F1596" s="28">
        <f t="shared" si="342"/>
        <v>-5.1195567960321445E-2</v>
      </c>
      <c r="G1596" s="28">
        <f t="shared" si="343"/>
        <v>1.9630020611655422E-2</v>
      </c>
      <c r="H1596" s="27">
        <f t="shared" si="337"/>
        <v>1</v>
      </c>
      <c r="I1596" s="27">
        <f t="shared" si="338"/>
        <v>0</v>
      </c>
      <c r="J1596" s="27">
        <f t="shared" si="339"/>
        <v>0</v>
      </c>
      <c r="K1596" s="28">
        <f t="shared" si="344"/>
        <v>0</v>
      </c>
      <c r="L1596" s="28">
        <f t="shared" si="345"/>
        <v>0</v>
      </c>
      <c r="M1596" s="28">
        <f t="shared" si="346"/>
        <v>0</v>
      </c>
      <c r="N1596" s="28">
        <f t="shared" si="347"/>
        <v>0</v>
      </c>
      <c r="O1596" s="28">
        <f t="shared" si="340"/>
        <v>-7.0825588571976864E-2</v>
      </c>
      <c r="P1596" s="28">
        <f t="shared" si="348"/>
        <v>0</v>
      </c>
      <c r="Q1596" s="13">
        <f t="shared" si="349"/>
        <v>0</v>
      </c>
    </row>
    <row r="1597" spans="1:17" x14ac:dyDescent="0.25">
      <c r="A1597" s="9">
        <f t="shared" si="336"/>
        <v>39753</v>
      </c>
      <c r="B1597" s="18">
        <v>39769</v>
      </c>
      <c r="C1597" s="26">
        <v>62.526454925537102</v>
      </c>
      <c r="D1597" s="19">
        <v>58.872974395751903</v>
      </c>
      <c r="E1597" s="11">
        <f t="shared" si="341"/>
        <v>11</v>
      </c>
      <c r="F1597" s="28">
        <f t="shared" si="342"/>
        <v>-1.3364801905691732E-2</v>
      </c>
      <c r="G1597" s="28">
        <f t="shared" si="343"/>
        <v>4.4024800932810984E-3</v>
      </c>
      <c r="H1597" s="27">
        <f t="shared" si="337"/>
        <v>1</v>
      </c>
      <c r="I1597" s="27">
        <f t="shared" si="338"/>
        <v>0</v>
      </c>
      <c r="J1597" s="27">
        <f t="shared" si="339"/>
        <v>0</v>
      </c>
      <c r="K1597" s="28">
        <f t="shared" si="344"/>
        <v>0</v>
      </c>
      <c r="L1597" s="28">
        <f t="shared" si="345"/>
        <v>0</v>
      </c>
      <c r="M1597" s="28">
        <f t="shared" si="346"/>
        <v>0</v>
      </c>
      <c r="N1597" s="28">
        <f t="shared" si="347"/>
        <v>0</v>
      </c>
      <c r="O1597" s="28">
        <f t="shared" si="340"/>
        <v>-1.7767281998972831E-2</v>
      </c>
      <c r="P1597" s="28">
        <f t="shared" si="348"/>
        <v>0</v>
      </c>
      <c r="Q1597" s="13">
        <f t="shared" si="349"/>
        <v>0</v>
      </c>
    </row>
    <row r="1598" spans="1:17" x14ac:dyDescent="0.25">
      <c r="A1598" s="9">
        <f t="shared" si="336"/>
        <v>39753</v>
      </c>
      <c r="B1598" s="18">
        <v>39770</v>
      </c>
      <c r="C1598" s="26">
        <v>63.704261779785099</v>
      </c>
      <c r="D1598" s="19">
        <v>59.630546569824197</v>
      </c>
      <c r="E1598" s="11">
        <f t="shared" si="341"/>
        <v>12</v>
      </c>
      <c r="F1598" s="28">
        <f t="shared" si="342"/>
        <v>1.8661718267677922E-2</v>
      </c>
      <c r="G1598" s="28">
        <f t="shared" si="343"/>
        <v>1.2785822536857578E-2</v>
      </c>
      <c r="H1598" s="27">
        <f t="shared" si="337"/>
        <v>1</v>
      </c>
      <c r="I1598" s="27">
        <f t="shared" si="338"/>
        <v>0</v>
      </c>
      <c r="J1598" s="27">
        <f t="shared" si="339"/>
        <v>0</v>
      </c>
      <c r="K1598" s="28">
        <f t="shared" si="344"/>
        <v>0</v>
      </c>
      <c r="L1598" s="28">
        <f t="shared" si="345"/>
        <v>0</v>
      </c>
      <c r="M1598" s="28">
        <f t="shared" si="346"/>
        <v>0</v>
      </c>
      <c r="N1598" s="28">
        <f t="shared" si="347"/>
        <v>0</v>
      </c>
      <c r="O1598" s="28">
        <f t="shared" si="340"/>
        <v>5.8758957308203442E-3</v>
      </c>
      <c r="P1598" s="28">
        <f t="shared" si="348"/>
        <v>0</v>
      </c>
      <c r="Q1598" s="13">
        <f t="shared" si="349"/>
        <v>0</v>
      </c>
    </row>
    <row r="1599" spans="1:17" x14ac:dyDescent="0.25">
      <c r="A1599" s="9">
        <f t="shared" si="336"/>
        <v>39753</v>
      </c>
      <c r="B1599" s="18">
        <v>39771</v>
      </c>
      <c r="C1599" s="26">
        <v>59.622161865234297</v>
      </c>
      <c r="D1599" s="19">
        <v>61.157993316650298</v>
      </c>
      <c r="E1599" s="11">
        <f t="shared" si="341"/>
        <v>13</v>
      </c>
      <c r="F1599" s="28">
        <f t="shared" si="342"/>
        <v>-6.6224115930319974E-2</v>
      </c>
      <c r="G1599" s="28">
        <f t="shared" si="343"/>
        <v>2.5292601020396075E-2</v>
      </c>
      <c r="H1599" s="27">
        <f t="shared" si="337"/>
        <v>1</v>
      </c>
      <c r="I1599" s="27">
        <f t="shared" si="338"/>
        <v>0</v>
      </c>
      <c r="J1599" s="27">
        <f t="shared" si="339"/>
        <v>0</v>
      </c>
      <c r="K1599" s="28">
        <f t="shared" si="344"/>
        <v>0</v>
      </c>
      <c r="L1599" s="28">
        <f t="shared" si="345"/>
        <v>0</v>
      </c>
      <c r="M1599" s="28">
        <f t="shared" si="346"/>
        <v>0</v>
      </c>
      <c r="N1599" s="28">
        <f t="shared" si="347"/>
        <v>0</v>
      </c>
      <c r="O1599" s="28">
        <f t="shared" si="340"/>
        <v>-9.1516716950716046E-2</v>
      </c>
      <c r="P1599" s="28">
        <f t="shared" si="348"/>
        <v>0</v>
      </c>
      <c r="Q1599" s="13">
        <f t="shared" si="349"/>
        <v>0</v>
      </c>
    </row>
    <row r="1600" spans="1:17" x14ac:dyDescent="0.25">
      <c r="A1600" s="9">
        <f t="shared" si="336"/>
        <v>39753</v>
      </c>
      <c r="B1600" s="18">
        <v>39772</v>
      </c>
      <c r="C1600" s="26">
        <v>55.196212768554602</v>
      </c>
      <c r="D1600" s="19">
        <v>64.317535400390597</v>
      </c>
      <c r="E1600" s="11">
        <f t="shared" si="341"/>
        <v>14</v>
      </c>
      <c r="F1600" s="28">
        <f t="shared" si="342"/>
        <v>-7.7133006667092205E-2</v>
      </c>
      <c r="G1600" s="28">
        <f t="shared" si="343"/>
        <v>5.0371736222300893E-2</v>
      </c>
      <c r="H1600" s="27">
        <f t="shared" si="337"/>
        <v>1</v>
      </c>
      <c r="I1600" s="27">
        <f t="shared" si="338"/>
        <v>0</v>
      </c>
      <c r="J1600" s="27">
        <f t="shared" si="339"/>
        <v>0</v>
      </c>
      <c r="K1600" s="28">
        <f t="shared" si="344"/>
        <v>0</v>
      </c>
      <c r="L1600" s="28">
        <f t="shared" si="345"/>
        <v>0</v>
      </c>
      <c r="M1600" s="28">
        <f t="shared" si="346"/>
        <v>0</v>
      </c>
      <c r="N1600" s="28">
        <f t="shared" si="347"/>
        <v>0</v>
      </c>
      <c r="O1600" s="28">
        <f t="shared" si="340"/>
        <v>-0.12750474288939309</v>
      </c>
      <c r="P1600" s="28">
        <f t="shared" si="348"/>
        <v>0</v>
      </c>
      <c r="Q1600" s="13">
        <f t="shared" si="349"/>
        <v>0</v>
      </c>
    </row>
    <row r="1601" spans="1:17" x14ac:dyDescent="0.25">
      <c r="A1601" s="9">
        <f t="shared" si="336"/>
        <v>39753</v>
      </c>
      <c r="B1601" s="18">
        <v>39773</v>
      </c>
      <c r="C1601" s="26">
        <v>58.173679351806598</v>
      </c>
      <c r="D1601" s="19">
        <v>63.387496948242102</v>
      </c>
      <c r="E1601" s="11">
        <f t="shared" si="341"/>
        <v>15</v>
      </c>
      <c r="F1601" s="28">
        <f t="shared" si="342"/>
        <v>5.253866596553302E-2</v>
      </c>
      <c r="G1601" s="28">
        <f t="shared" si="343"/>
        <v>-1.4565673379907678E-2</v>
      </c>
      <c r="H1601" s="27">
        <f t="shared" si="337"/>
        <v>1</v>
      </c>
      <c r="I1601" s="27">
        <f t="shared" si="338"/>
        <v>0</v>
      </c>
      <c r="J1601" s="27">
        <f t="shared" si="339"/>
        <v>0</v>
      </c>
      <c r="K1601" s="28">
        <f t="shared" si="344"/>
        <v>0</v>
      </c>
      <c r="L1601" s="28">
        <f t="shared" si="345"/>
        <v>0</v>
      </c>
      <c r="M1601" s="28">
        <f t="shared" si="346"/>
        <v>0</v>
      </c>
      <c r="N1601" s="28">
        <f t="shared" si="347"/>
        <v>0</v>
      </c>
      <c r="O1601" s="28">
        <f t="shared" si="340"/>
        <v>6.7104339345440703E-2</v>
      </c>
      <c r="P1601" s="28">
        <f t="shared" si="348"/>
        <v>0</v>
      </c>
      <c r="Q1601" s="13">
        <f t="shared" si="349"/>
        <v>0</v>
      </c>
    </row>
    <row r="1602" spans="1:17" x14ac:dyDescent="0.25">
      <c r="A1602" s="9">
        <f t="shared" si="336"/>
        <v>39753</v>
      </c>
      <c r="B1602" s="18">
        <v>39776</v>
      </c>
      <c r="C1602" s="26">
        <v>62.204574584960902</v>
      </c>
      <c r="D1602" s="19">
        <v>62.395942687988203</v>
      </c>
      <c r="E1602" s="11">
        <f t="shared" si="341"/>
        <v>16</v>
      </c>
      <c r="F1602" s="28">
        <f t="shared" si="342"/>
        <v>6.6995535793195102E-2</v>
      </c>
      <c r="G1602" s="28">
        <f t="shared" si="343"/>
        <v>-1.5766380741068137E-2</v>
      </c>
      <c r="H1602" s="27">
        <f t="shared" si="337"/>
        <v>0</v>
      </c>
      <c r="I1602" s="27">
        <f t="shared" si="338"/>
        <v>1</v>
      </c>
      <c r="J1602" s="27">
        <f t="shared" si="339"/>
        <v>0</v>
      </c>
      <c r="K1602" s="28">
        <f t="shared" si="344"/>
        <v>6.6995535793195102E-2</v>
      </c>
      <c r="L1602" s="28">
        <f t="shared" si="345"/>
        <v>-1.5766380741068137E-2</v>
      </c>
      <c r="M1602" s="28">
        <f t="shared" si="346"/>
        <v>0</v>
      </c>
      <c r="N1602" s="28">
        <f t="shared" si="347"/>
        <v>0</v>
      </c>
      <c r="O1602" s="28">
        <f t="shared" si="340"/>
        <v>0</v>
      </c>
      <c r="P1602" s="28">
        <f t="shared" si="348"/>
        <v>8.2761916534263236E-2</v>
      </c>
      <c r="Q1602" s="13">
        <f t="shared" si="349"/>
        <v>0</v>
      </c>
    </row>
    <row r="1603" spans="1:17" x14ac:dyDescent="0.25">
      <c r="A1603" s="9">
        <f t="shared" si="336"/>
        <v>39753</v>
      </c>
      <c r="B1603" s="18">
        <v>39777</v>
      </c>
      <c r="C1603" s="26">
        <v>62.665454864501903</v>
      </c>
      <c r="D1603" s="19">
        <v>64.231330871582003</v>
      </c>
      <c r="E1603" s="11">
        <f t="shared" si="341"/>
        <v>17</v>
      </c>
      <c r="F1603" s="28">
        <f t="shared" si="342"/>
        <v>7.3817932835462136E-3</v>
      </c>
      <c r="G1603" s="28">
        <f t="shared" si="343"/>
        <v>2.8990859223958304E-2</v>
      </c>
      <c r="H1603" s="27">
        <f t="shared" si="337"/>
        <v>0</v>
      </c>
      <c r="I1603" s="27">
        <f t="shared" si="338"/>
        <v>1</v>
      </c>
      <c r="J1603" s="27">
        <f t="shared" si="339"/>
        <v>0</v>
      </c>
      <c r="K1603" s="28">
        <f t="shared" si="344"/>
        <v>7.3817932835462136E-3</v>
      </c>
      <c r="L1603" s="28">
        <f t="shared" si="345"/>
        <v>2.8990859223958304E-2</v>
      </c>
      <c r="M1603" s="28">
        <f t="shared" si="346"/>
        <v>0</v>
      </c>
      <c r="N1603" s="28">
        <f t="shared" si="347"/>
        <v>0</v>
      </c>
      <c r="O1603" s="28">
        <f t="shared" si="340"/>
        <v>0</v>
      </c>
      <c r="P1603" s="28">
        <f t="shared" si="348"/>
        <v>-2.1609065940412092E-2</v>
      </c>
      <c r="Q1603" s="13">
        <f t="shared" si="349"/>
        <v>0</v>
      </c>
    </row>
    <row r="1604" spans="1:17" x14ac:dyDescent="0.25">
      <c r="A1604" s="9">
        <f t="shared" si="336"/>
        <v>39753</v>
      </c>
      <c r="B1604" s="18">
        <v>39778</v>
      </c>
      <c r="C1604" s="26">
        <v>65.086891174316406</v>
      </c>
      <c r="D1604" s="19">
        <v>64.317535400390597</v>
      </c>
      <c r="E1604" s="11">
        <f t="shared" si="341"/>
        <v>18</v>
      </c>
      <c r="F1604" s="28">
        <f t="shared" si="342"/>
        <v>3.7912827781870495E-2</v>
      </c>
      <c r="G1604" s="28">
        <f t="shared" si="343"/>
        <v>1.3411948970175266E-3</v>
      </c>
      <c r="H1604" s="27">
        <f t="shared" si="337"/>
        <v>0</v>
      </c>
      <c r="I1604" s="27">
        <f t="shared" si="338"/>
        <v>1</v>
      </c>
      <c r="J1604" s="27">
        <f t="shared" si="339"/>
        <v>0</v>
      </c>
      <c r="K1604" s="28">
        <f t="shared" si="344"/>
        <v>3.7912827781870495E-2</v>
      </c>
      <c r="L1604" s="28">
        <f t="shared" si="345"/>
        <v>1.3411948970175266E-3</v>
      </c>
      <c r="M1604" s="28">
        <f t="shared" si="346"/>
        <v>0</v>
      </c>
      <c r="N1604" s="28">
        <f t="shared" si="347"/>
        <v>0</v>
      </c>
      <c r="O1604" s="28">
        <f t="shared" si="340"/>
        <v>0</v>
      </c>
      <c r="P1604" s="28">
        <f t="shared" si="348"/>
        <v>3.6571632884852968E-2</v>
      </c>
      <c r="Q1604" s="13">
        <f t="shared" si="349"/>
        <v>0</v>
      </c>
    </row>
    <row r="1605" spans="1:17" x14ac:dyDescent="0.25">
      <c r="A1605" s="9">
        <f t="shared" si="336"/>
        <v>39753</v>
      </c>
      <c r="B1605" s="18">
        <v>39780</v>
      </c>
      <c r="C1605" s="26">
        <v>65.906272888183594</v>
      </c>
      <c r="D1605" s="19">
        <v>65.112037658691406</v>
      </c>
      <c r="E1605" s="11">
        <f t="shared" si="341"/>
        <v>19</v>
      </c>
      <c r="F1605" s="28">
        <f t="shared" si="342"/>
        <v>1.2510460474793525E-2</v>
      </c>
      <c r="G1605" s="28">
        <f t="shared" si="343"/>
        <v>1.2277136035914802E-2</v>
      </c>
      <c r="H1605" s="27">
        <f t="shared" si="337"/>
        <v>0</v>
      </c>
      <c r="I1605" s="27">
        <f t="shared" si="338"/>
        <v>1</v>
      </c>
      <c r="J1605" s="27">
        <f t="shared" si="339"/>
        <v>0</v>
      </c>
      <c r="K1605" s="28">
        <f t="shared" si="344"/>
        <v>1.2510460474793525E-2</v>
      </c>
      <c r="L1605" s="28">
        <f t="shared" si="345"/>
        <v>1.2277136035914802E-2</v>
      </c>
      <c r="M1605" s="28">
        <f t="shared" si="346"/>
        <v>0</v>
      </c>
      <c r="N1605" s="28">
        <f t="shared" si="347"/>
        <v>0</v>
      </c>
      <c r="O1605" s="28">
        <f t="shared" si="340"/>
        <v>0</v>
      </c>
      <c r="P1605" s="28">
        <f t="shared" si="348"/>
        <v>2.3332443887872333E-4</v>
      </c>
      <c r="Q1605" s="13">
        <f t="shared" si="349"/>
        <v>0</v>
      </c>
    </row>
    <row r="1606" spans="1:17" x14ac:dyDescent="0.25">
      <c r="A1606" s="9">
        <f t="shared" si="336"/>
        <v>39783</v>
      </c>
      <c r="B1606" s="18">
        <v>39783</v>
      </c>
      <c r="C1606" s="26">
        <v>60.068412780761697</v>
      </c>
      <c r="D1606" s="19">
        <v>67.605514526367102</v>
      </c>
      <c r="E1606" s="11">
        <f t="shared" si="341"/>
        <v>1</v>
      </c>
      <c r="F1606" s="28">
        <f t="shared" si="342"/>
        <v>-9.2749499277308189E-2</v>
      </c>
      <c r="G1606" s="28">
        <f t="shared" si="343"/>
        <v>3.7580113163140146E-2</v>
      </c>
      <c r="H1606" s="27">
        <f t="shared" si="337"/>
        <v>1</v>
      </c>
      <c r="I1606" s="27">
        <f t="shared" si="338"/>
        <v>0</v>
      </c>
      <c r="J1606" s="27">
        <f t="shared" si="339"/>
        <v>1</v>
      </c>
      <c r="K1606" s="28">
        <f t="shared" si="344"/>
        <v>0</v>
      </c>
      <c r="L1606" s="28">
        <f t="shared" si="345"/>
        <v>0</v>
      </c>
      <c r="M1606" s="28">
        <f t="shared" si="346"/>
        <v>-9.2749499277308189E-2</v>
      </c>
      <c r="N1606" s="28">
        <f t="shared" si="347"/>
        <v>3.7580113163140146E-2</v>
      </c>
      <c r="O1606" s="28">
        <f t="shared" si="340"/>
        <v>-0.13032961244044833</v>
      </c>
      <c r="P1606" s="28">
        <f t="shared" si="348"/>
        <v>0</v>
      </c>
      <c r="Q1606" s="13">
        <f t="shared" si="349"/>
        <v>-0.13032961244044833</v>
      </c>
    </row>
    <row r="1607" spans="1:17" x14ac:dyDescent="0.25">
      <c r="A1607" s="9">
        <f t="shared" si="336"/>
        <v>39783</v>
      </c>
      <c r="B1607" s="18">
        <v>39784</v>
      </c>
      <c r="C1607" s="26">
        <v>62.380138397216797</v>
      </c>
      <c r="D1607" s="19">
        <v>67.865036010742102</v>
      </c>
      <c r="E1607" s="11">
        <f t="shared" si="341"/>
        <v>2</v>
      </c>
      <c r="F1607" s="28">
        <f t="shared" si="342"/>
        <v>3.7762804106764816E-2</v>
      </c>
      <c r="G1607" s="28">
        <f t="shared" si="343"/>
        <v>3.8314128173436721E-3</v>
      </c>
      <c r="H1607" s="27">
        <f t="shared" si="337"/>
        <v>1</v>
      </c>
      <c r="I1607" s="27">
        <f t="shared" si="338"/>
        <v>0</v>
      </c>
      <c r="J1607" s="27">
        <f t="shared" si="339"/>
        <v>1</v>
      </c>
      <c r="K1607" s="28">
        <f t="shared" si="344"/>
        <v>0</v>
      </c>
      <c r="L1607" s="28">
        <f t="shared" si="345"/>
        <v>0</v>
      </c>
      <c r="M1607" s="28">
        <f t="shared" si="346"/>
        <v>3.7762804106764816E-2</v>
      </c>
      <c r="N1607" s="28">
        <f t="shared" si="347"/>
        <v>3.8314128173436721E-3</v>
      </c>
      <c r="O1607" s="28">
        <f t="shared" si="340"/>
        <v>3.3931391289421145E-2</v>
      </c>
      <c r="P1607" s="28">
        <f t="shared" si="348"/>
        <v>0</v>
      </c>
      <c r="Q1607" s="13">
        <f t="shared" si="349"/>
        <v>3.3931391289421145E-2</v>
      </c>
    </row>
    <row r="1608" spans="1:17" x14ac:dyDescent="0.25">
      <c r="A1608" s="9">
        <f t="shared" si="336"/>
        <v>39783</v>
      </c>
      <c r="B1608" s="18">
        <v>39785</v>
      </c>
      <c r="C1608" s="26">
        <v>63.879852294921797</v>
      </c>
      <c r="D1608" s="19">
        <v>68.056625366210895</v>
      </c>
      <c r="E1608" s="11">
        <f t="shared" si="341"/>
        <v>3</v>
      </c>
      <c r="F1608" s="28">
        <f t="shared" si="342"/>
        <v>2.3757081324459327E-2</v>
      </c>
      <c r="G1608" s="28">
        <f t="shared" si="343"/>
        <v>2.8191162529147221E-3</v>
      </c>
      <c r="H1608" s="27">
        <f t="shared" si="337"/>
        <v>1</v>
      </c>
      <c r="I1608" s="27">
        <f t="shared" si="338"/>
        <v>0</v>
      </c>
      <c r="J1608" s="27">
        <f t="shared" si="339"/>
        <v>1</v>
      </c>
      <c r="K1608" s="28">
        <f t="shared" si="344"/>
        <v>0</v>
      </c>
      <c r="L1608" s="28">
        <f t="shared" si="345"/>
        <v>0</v>
      </c>
      <c r="M1608" s="28">
        <f t="shared" si="346"/>
        <v>2.3757081324459327E-2</v>
      </c>
      <c r="N1608" s="28">
        <f t="shared" si="347"/>
        <v>2.8191162529147221E-3</v>
      </c>
      <c r="O1608" s="28">
        <f t="shared" si="340"/>
        <v>2.0937965071544606E-2</v>
      </c>
      <c r="P1608" s="28">
        <f t="shared" si="348"/>
        <v>0</v>
      </c>
      <c r="Q1608" s="13">
        <f t="shared" si="349"/>
        <v>2.0937965071544606E-2</v>
      </c>
    </row>
    <row r="1609" spans="1:17" x14ac:dyDescent="0.25">
      <c r="A1609" s="9">
        <f t="shared" si="336"/>
        <v>39783</v>
      </c>
      <c r="B1609" s="18">
        <v>39786</v>
      </c>
      <c r="C1609" s="26">
        <v>62.402084350585902</v>
      </c>
      <c r="D1609" s="19">
        <v>69.397590637207003</v>
      </c>
      <c r="E1609" s="11">
        <f t="shared" si="341"/>
        <v>4</v>
      </c>
      <c r="F1609" s="28">
        <f t="shared" si="342"/>
        <v>-2.3405333245091808E-2</v>
      </c>
      <c r="G1609" s="28">
        <f t="shared" si="343"/>
        <v>1.9512065241099243E-2</v>
      </c>
      <c r="H1609" s="27">
        <f t="shared" si="337"/>
        <v>1</v>
      </c>
      <c r="I1609" s="27">
        <f t="shared" si="338"/>
        <v>0</v>
      </c>
      <c r="J1609" s="27">
        <f t="shared" si="339"/>
        <v>1</v>
      </c>
      <c r="K1609" s="28">
        <f t="shared" si="344"/>
        <v>0</v>
      </c>
      <c r="L1609" s="28">
        <f t="shared" si="345"/>
        <v>0</v>
      </c>
      <c r="M1609" s="28">
        <f t="shared" si="346"/>
        <v>-2.3405333245091808E-2</v>
      </c>
      <c r="N1609" s="28">
        <f t="shared" si="347"/>
        <v>1.9512065241099243E-2</v>
      </c>
      <c r="O1609" s="28">
        <f t="shared" si="340"/>
        <v>-4.2917398486191055E-2</v>
      </c>
      <c r="P1609" s="28">
        <f t="shared" si="348"/>
        <v>0</v>
      </c>
      <c r="Q1609" s="13">
        <f t="shared" si="349"/>
        <v>-4.2917398486191055E-2</v>
      </c>
    </row>
    <row r="1610" spans="1:17" x14ac:dyDescent="0.25">
      <c r="A1610" s="9">
        <f t="shared" ref="A1610:A1673" si="350">DATE(YEAR(B1610),MONTH(B1610),1)</f>
        <v>39783</v>
      </c>
      <c r="B1610" s="18">
        <v>39787</v>
      </c>
      <c r="C1610" s="26">
        <v>64.326087951660099</v>
      </c>
      <c r="D1610" s="19">
        <v>68.272918701171804</v>
      </c>
      <c r="E1610" s="11">
        <f t="shared" si="341"/>
        <v>5</v>
      </c>
      <c r="F1610" s="28">
        <f t="shared" si="342"/>
        <v>3.0366593509555437E-2</v>
      </c>
      <c r="G1610" s="28">
        <f t="shared" si="343"/>
        <v>-1.6338967026466724E-2</v>
      </c>
      <c r="H1610" s="27">
        <f t="shared" ref="H1610:H1673" si="351">IF(E1610&lt;=$B$4,1,0)</f>
        <v>1</v>
      </c>
      <c r="I1610" s="27">
        <f t="shared" ref="I1610:I1673" si="352">IF(E1610&gt;$B$4,1,0)</f>
        <v>0</v>
      </c>
      <c r="J1610" s="27">
        <f t="shared" ref="J1610:J1673" si="353">IF(E1610&lt;=$B$5,1,0)</f>
        <v>1</v>
      </c>
      <c r="K1610" s="28">
        <f t="shared" si="344"/>
        <v>0</v>
      </c>
      <c r="L1610" s="28">
        <f t="shared" si="345"/>
        <v>0</v>
      </c>
      <c r="M1610" s="28">
        <f t="shared" si="346"/>
        <v>3.0366593509555437E-2</v>
      </c>
      <c r="N1610" s="28">
        <f t="shared" si="347"/>
        <v>-1.6338967026466724E-2</v>
      </c>
      <c r="O1610" s="28">
        <f t="shared" ref="O1610:O1673" si="354">(F1610-G1610)*H1610</f>
        <v>4.6705560536022164E-2</v>
      </c>
      <c r="P1610" s="28">
        <f t="shared" si="348"/>
        <v>0</v>
      </c>
      <c r="Q1610" s="13">
        <f t="shared" si="349"/>
        <v>4.6705560536022164E-2</v>
      </c>
    </row>
    <row r="1611" spans="1:17" x14ac:dyDescent="0.25">
      <c r="A1611" s="9">
        <f t="shared" si="350"/>
        <v>39783</v>
      </c>
      <c r="B1611" s="18">
        <v>39790</v>
      </c>
      <c r="C1611" s="26">
        <v>66.571983337402301</v>
      </c>
      <c r="D1611" s="19">
        <v>68.124565124511705</v>
      </c>
      <c r="E1611" s="11">
        <f t="shared" ref="E1611:E1674" si="355">IF(MONTH(B1611)&lt;&gt;MONTH(B1610),1,E1610+1)</f>
        <v>6</v>
      </c>
      <c r="F1611" s="28">
        <f t="shared" ref="F1611:F1674" si="356">LN(C1611/C1610)</f>
        <v>3.4318547048736242E-2</v>
      </c>
      <c r="G1611" s="28">
        <f t="shared" ref="G1611:G1674" si="357">LN(D1611/D1610)</f>
        <v>-2.1753133708875497E-3</v>
      </c>
      <c r="H1611" s="27">
        <f t="shared" si="351"/>
        <v>1</v>
      </c>
      <c r="I1611" s="27">
        <f t="shared" si="352"/>
        <v>0</v>
      </c>
      <c r="J1611" s="27">
        <f t="shared" si="353"/>
        <v>0</v>
      </c>
      <c r="K1611" s="28">
        <f t="shared" ref="K1611:K1674" si="358">I1611*F1611</f>
        <v>0</v>
      </c>
      <c r="L1611" s="28">
        <f t="shared" ref="L1611:L1674" si="359">I1611*G1611</f>
        <v>0</v>
      </c>
      <c r="M1611" s="28">
        <f t="shared" ref="M1611:M1674" si="360">F1611*J1611</f>
        <v>0</v>
      </c>
      <c r="N1611" s="28">
        <f t="shared" ref="N1611:N1674" si="361">G1611*J1611</f>
        <v>0</v>
      </c>
      <c r="O1611" s="28">
        <f t="shared" si="354"/>
        <v>3.649386041962379E-2</v>
      </c>
      <c r="P1611" s="28">
        <f t="shared" ref="P1611:P1674" si="362">(F1611-G1611)*I1611</f>
        <v>0</v>
      </c>
      <c r="Q1611" s="13">
        <f t="shared" ref="Q1611:Q1674" si="363">(F1611-G1611)*J1611</f>
        <v>0</v>
      </c>
    </row>
    <row r="1612" spans="1:17" x14ac:dyDescent="0.25">
      <c r="A1612" s="9">
        <f t="shared" si="350"/>
        <v>39783</v>
      </c>
      <c r="B1612" s="18">
        <v>39791</v>
      </c>
      <c r="C1612" s="26">
        <v>65.474662780761705</v>
      </c>
      <c r="D1612" s="19">
        <v>69.471725463867102</v>
      </c>
      <c r="E1612" s="11">
        <f t="shared" si="355"/>
        <v>7</v>
      </c>
      <c r="F1612" s="28">
        <f t="shared" si="356"/>
        <v>-1.6620578400653101E-2</v>
      </c>
      <c r="G1612" s="28">
        <f t="shared" si="357"/>
        <v>1.9581972466187404E-2</v>
      </c>
      <c r="H1612" s="27">
        <f t="shared" si="351"/>
        <v>1</v>
      </c>
      <c r="I1612" s="27">
        <f t="shared" si="352"/>
        <v>0</v>
      </c>
      <c r="J1612" s="27">
        <f t="shared" si="353"/>
        <v>0</v>
      </c>
      <c r="K1612" s="28">
        <f t="shared" si="358"/>
        <v>0</v>
      </c>
      <c r="L1612" s="28">
        <f t="shared" si="359"/>
        <v>0</v>
      </c>
      <c r="M1612" s="28">
        <f t="shared" si="360"/>
        <v>0</v>
      </c>
      <c r="N1612" s="28">
        <f t="shared" si="361"/>
        <v>0</v>
      </c>
      <c r="O1612" s="28">
        <f t="shared" si="354"/>
        <v>-3.6202550866840502E-2</v>
      </c>
      <c r="P1612" s="28">
        <f t="shared" si="362"/>
        <v>0</v>
      </c>
      <c r="Q1612" s="13">
        <f t="shared" si="363"/>
        <v>0</v>
      </c>
    </row>
    <row r="1613" spans="1:17" x14ac:dyDescent="0.25">
      <c r="A1613" s="9">
        <f t="shared" si="350"/>
        <v>39783</v>
      </c>
      <c r="B1613" s="18">
        <v>39792</v>
      </c>
      <c r="C1613" s="26">
        <v>65.920921325683594</v>
      </c>
      <c r="D1613" s="19">
        <v>69.304924011230398</v>
      </c>
      <c r="E1613" s="11">
        <f t="shared" si="355"/>
        <v>8</v>
      </c>
      <c r="F1613" s="28">
        <f t="shared" si="356"/>
        <v>6.7926218953058316E-3</v>
      </c>
      <c r="G1613" s="28">
        <f t="shared" si="357"/>
        <v>-2.4038847110330734E-3</v>
      </c>
      <c r="H1613" s="27">
        <f t="shared" si="351"/>
        <v>1</v>
      </c>
      <c r="I1613" s="27">
        <f t="shared" si="352"/>
        <v>0</v>
      </c>
      <c r="J1613" s="27">
        <f t="shared" si="353"/>
        <v>0</v>
      </c>
      <c r="K1613" s="28">
        <f t="shared" si="358"/>
        <v>0</v>
      </c>
      <c r="L1613" s="28">
        <f t="shared" si="359"/>
        <v>0</v>
      </c>
      <c r="M1613" s="28">
        <f t="shared" si="360"/>
        <v>0</v>
      </c>
      <c r="N1613" s="28">
        <f t="shared" si="361"/>
        <v>0</v>
      </c>
      <c r="O1613" s="28">
        <f t="shared" si="354"/>
        <v>9.1965066063389046E-3</v>
      </c>
      <c r="P1613" s="28">
        <f t="shared" si="362"/>
        <v>0</v>
      </c>
      <c r="Q1613" s="13">
        <f t="shared" si="363"/>
        <v>0</v>
      </c>
    </row>
    <row r="1614" spans="1:17" x14ac:dyDescent="0.25">
      <c r="A1614" s="9">
        <f t="shared" si="350"/>
        <v>39783</v>
      </c>
      <c r="B1614" s="18">
        <v>39793</v>
      </c>
      <c r="C1614" s="26">
        <v>64.333389282226506</v>
      </c>
      <c r="D1614" s="19">
        <v>69.440841674804602</v>
      </c>
      <c r="E1614" s="11">
        <f t="shared" si="355"/>
        <v>9</v>
      </c>
      <c r="F1614" s="28">
        <f t="shared" si="356"/>
        <v>-2.4377092016405772E-2</v>
      </c>
      <c r="G1614" s="28">
        <f t="shared" si="357"/>
        <v>1.9592339467791623E-3</v>
      </c>
      <c r="H1614" s="27">
        <f t="shared" si="351"/>
        <v>1</v>
      </c>
      <c r="I1614" s="27">
        <f t="shared" si="352"/>
        <v>0</v>
      </c>
      <c r="J1614" s="27">
        <f t="shared" si="353"/>
        <v>0</v>
      </c>
      <c r="K1614" s="28">
        <f t="shared" si="358"/>
        <v>0</v>
      </c>
      <c r="L1614" s="28">
        <f t="shared" si="359"/>
        <v>0</v>
      </c>
      <c r="M1614" s="28">
        <f t="shared" si="360"/>
        <v>0</v>
      </c>
      <c r="N1614" s="28">
        <f t="shared" si="361"/>
        <v>0</v>
      </c>
      <c r="O1614" s="28">
        <f t="shared" si="354"/>
        <v>-2.6336325963184935E-2</v>
      </c>
      <c r="P1614" s="28">
        <f t="shared" si="362"/>
        <v>0</v>
      </c>
      <c r="Q1614" s="13">
        <f t="shared" si="363"/>
        <v>0</v>
      </c>
    </row>
    <row r="1615" spans="1:17" x14ac:dyDescent="0.25">
      <c r="A1615" s="9">
        <f t="shared" si="350"/>
        <v>39783</v>
      </c>
      <c r="B1615" s="18">
        <v>39794</v>
      </c>
      <c r="C1615" s="26">
        <v>65.101547241210895</v>
      </c>
      <c r="D1615" s="19">
        <v>69.440841674804602</v>
      </c>
      <c r="E1615" s="11">
        <f t="shared" si="355"/>
        <v>10</v>
      </c>
      <c r="F1615" s="28">
        <f t="shared" si="356"/>
        <v>1.1869546169873915E-2</v>
      </c>
      <c r="G1615" s="28">
        <f t="shared" si="357"/>
        <v>0</v>
      </c>
      <c r="H1615" s="27">
        <f t="shared" si="351"/>
        <v>1</v>
      </c>
      <c r="I1615" s="27">
        <f t="shared" si="352"/>
        <v>0</v>
      </c>
      <c r="J1615" s="27">
        <f t="shared" si="353"/>
        <v>0</v>
      </c>
      <c r="K1615" s="28">
        <f t="shared" si="358"/>
        <v>0</v>
      </c>
      <c r="L1615" s="28">
        <f t="shared" si="359"/>
        <v>0</v>
      </c>
      <c r="M1615" s="28">
        <f t="shared" si="360"/>
        <v>0</v>
      </c>
      <c r="N1615" s="28">
        <f t="shared" si="361"/>
        <v>0</v>
      </c>
      <c r="O1615" s="28">
        <f t="shared" si="354"/>
        <v>1.1869546169873915E-2</v>
      </c>
      <c r="P1615" s="28">
        <f t="shared" si="362"/>
        <v>0</v>
      </c>
      <c r="Q1615" s="13">
        <f t="shared" si="363"/>
        <v>0</v>
      </c>
    </row>
    <row r="1616" spans="1:17" x14ac:dyDescent="0.25">
      <c r="A1616" s="9">
        <f t="shared" si="350"/>
        <v>39783</v>
      </c>
      <c r="B1616" s="18">
        <v>39797</v>
      </c>
      <c r="C1616" s="26">
        <v>64.194396972656193</v>
      </c>
      <c r="D1616" s="19">
        <v>70.231826782226506</v>
      </c>
      <c r="E1616" s="11">
        <f t="shared" si="355"/>
        <v>11</v>
      </c>
      <c r="F1616" s="28">
        <f t="shared" si="356"/>
        <v>-1.4032383760135641E-2</v>
      </c>
      <c r="G1616" s="28">
        <f t="shared" si="357"/>
        <v>1.1326390083923594E-2</v>
      </c>
      <c r="H1616" s="27">
        <f t="shared" si="351"/>
        <v>1</v>
      </c>
      <c r="I1616" s="27">
        <f t="shared" si="352"/>
        <v>0</v>
      </c>
      <c r="J1616" s="27">
        <f t="shared" si="353"/>
        <v>0</v>
      </c>
      <c r="K1616" s="28">
        <f t="shared" si="358"/>
        <v>0</v>
      </c>
      <c r="L1616" s="28">
        <f t="shared" si="359"/>
        <v>0</v>
      </c>
      <c r="M1616" s="28">
        <f t="shared" si="360"/>
        <v>0</v>
      </c>
      <c r="N1616" s="28">
        <f t="shared" si="361"/>
        <v>0</v>
      </c>
      <c r="O1616" s="28">
        <f t="shared" si="354"/>
        <v>-2.5358773844059233E-2</v>
      </c>
      <c r="P1616" s="28">
        <f t="shared" si="362"/>
        <v>0</v>
      </c>
      <c r="Q1616" s="13">
        <f t="shared" si="363"/>
        <v>0</v>
      </c>
    </row>
    <row r="1617" spans="1:17" x14ac:dyDescent="0.25">
      <c r="A1617" s="9">
        <f t="shared" si="350"/>
        <v>39783</v>
      </c>
      <c r="B1617" s="18">
        <v>39798</v>
      </c>
      <c r="C1617" s="26">
        <v>67.215766906738196</v>
      </c>
      <c r="D1617" s="19">
        <v>71.968360900878906</v>
      </c>
      <c r="E1617" s="11">
        <f t="shared" si="355"/>
        <v>12</v>
      </c>
      <c r="F1617" s="28">
        <f t="shared" si="356"/>
        <v>4.5991914278905928E-2</v>
      </c>
      <c r="G1617" s="28">
        <f t="shared" si="357"/>
        <v>2.4425009249827805E-2</v>
      </c>
      <c r="H1617" s="27">
        <f t="shared" si="351"/>
        <v>1</v>
      </c>
      <c r="I1617" s="27">
        <f t="shared" si="352"/>
        <v>0</v>
      </c>
      <c r="J1617" s="27">
        <f t="shared" si="353"/>
        <v>0</v>
      </c>
      <c r="K1617" s="28">
        <f t="shared" si="358"/>
        <v>0</v>
      </c>
      <c r="L1617" s="28">
        <f t="shared" si="359"/>
        <v>0</v>
      </c>
      <c r="M1617" s="28">
        <f t="shared" si="360"/>
        <v>0</v>
      </c>
      <c r="N1617" s="28">
        <f t="shared" si="361"/>
        <v>0</v>
      </c>
      <c r="O1617" s="28">
        <f t="shared" si="354"/>
        <v>2.1566905029078123E-2</v>
      </c>
      <c r="P1617" s="28">
        <f t="shared" si="362"/>
        <v>0</v>
      </c>
      <c r="Q1617" s="13">
        <f t="shared" si="363"/>
        <v>0</v>
      </c>
    </row>
    <row r="1618" spans="1:17" x14ac:dyDescent="0.25">
      <c r="A1618" s="9">
        <f t="shared" si="350"/>
        <v>39783</v>
      </c>
      <c r="B1618" s="18">
        <v>39799</v>
      </c>
      <c r="C1618" s="26">
        <v>66.564689636230398</v>
      </c>
      <c r="D1618" s="19">
        <v>73.921127319335895</v>
      </c>
      <c r="E1618" s="11">
        <f t="shared" si="355"/>
        <v>13</v>
      </c>
      <c r="F1618" s="28">
        <f t="shared" si="356"/>
        <v>-9.7335952909044354E-3</v>
      </c>
      <c r="G1618" s="28">
        <f t="shared" si="357"/>
        <v>2.677208724396973E-2</v>
      </c>
      <c r="H1618" s="27">
        <f t="shared" si="351"/>
        <v>1</v>
      </c>
      <c r="I1618" s="27">
        <f t="shared" si="352"/>
        <v>0</v>
      </c>
      <c r="J1618" s="27">
        <f t="shared" si="353"/>
        <v>0</v>
      </c>
      <c r="K1618" s="28">
        <f t="shared" si="358"/>
        <v>0</v>
      </c>
      <c r="L1618" s="28">
        <f t="shared" si="359"/>
        <v>0</v>
      </c>
      <c r="M1618" s="28">
        <f t="shared" si="360"/>
        <v>0</v>
      </c>
      <c r="N1618" s="28">
        <f t="shared" si="361"/>
        <v>0</v>
      </c>
      <c r="O1618" s="28">
        <f t="shared" si="354"/>
        <v>-3.6505682534874163E-2</v>
      </c>
      <c r="P1618" s="28">
        <f t="shared" si="362"/>
        <v>0</v>
      </c>
      <c r="Q1618" s="13">
        <f t="shared" si="363"/>
        <v>0</v>
      </c>
    </row>
    <row r="1619" spans="1:17" x14ac:dyDescent="0.25">
      <c r="A1619" s="9">
        <f t="shared" si="350"/>
        <v>39783</v>
      </c>
      <c r="B1619" s="18">
        <v>39800</v>
      </c>
      <c r="C1619" s="26">
        <v>65.321022033691406</v>
      </c>
      <c r="D1619" s="19">
        <v>75.472213745117102</v>
      </c>
      <c r="E1619" s="11">
        <f t="shared" si="355"/>
        <v>14</v>
      </c>
      <c r="F1619" s="28">
        <f t="shared" si="356"/>
        <v>-1.8860336760189535E-2</v>
      </c>
      <c r="G1619" s="28">
        <f t="shared" si="357"/>
        <v>2.0765880900086731E-2</v>
      </c>
      <c r="H1619" s="27">
        <f t="shared" si="351"/>
        <v>1</v>
      </c>
      <c r="I1619" s="27">
        <f t="shared" si="352"/>
        <v>0</v>
      </c>
      <c r="J1619" s="27">
        <f t="shared" si="353"/>
        <v>0</v>
      </c>
      <c r="K1619" s="28">
        <f t="shared" si="358"/>
        <v>0</v>
      </c>
      <c r="L1619" s="28">
        <f t="shared" si="359"/>
        <v>0</v>
      </c>
      <c r="M1619" s="28">
        <f t="shared" si="360"/>
        <v>0</v>
      </c>
      <c r="N1619" s="28">
        <f t="shared" si="361"/>
        <v>0</v>
      </c>
      <c r="O1619" s="28">
        <f t="shared" si="354"/>
        <v>-3.9626217660276269E-2</v>
      </c>
      <c r="P1619" s="28">
        <f t="shared" si="362"/>
        <v>0</v>
      </c>
      <c r="Q1619" s="13">
        <f t="shared" si="363"/>
        <v>0</v>
      </c>
    </row>
    <row r="1620" spans="1:17" x14ac:dyDescent="0.25">
      <c r="A1620" s="9">
        <f t="shared" si="350"/>
        <v>39783</v>
      </c>
      <c r="B1620" s="18">
        <v>39801</v>
      </c>
      <c r="C1620" s="26">
        <v>65.0400390625</v>
      </c>
      <c r="D1620" s="19">
        <v>75.5526123046875</v>
      </c>
      <c r="E1620" s="11">
        <f t="shared" si="355"/>
        <v>15</v>
      </c>
      <c r="F1620" s="28">
        <f t="shared" si="356"/>
        <v>-4.3108487145442865E-3</v>
      </c>
      <c r="G1620" s="28">
        <f t="shared" si="357"/>
        <v>1.0647066349061742E-3</v>
      </c>
      <c r="H1620" s="27">
        <f t="shared" si="351"/>
        <v>1</v>
      </c>
      <c r="I1620" s="27">
        <f t="shared" si="352"/>
        <v>0</v>
      </c>
      <c r="J1620" s="27">
        <f t="shared" si="353"/>
        <v>0</v>
      </c>
      <c r="K1620" s="28">
        <f t="shared" si="358"/>
        <v>0</v>
      </c>
      <c r="L1620" s="28">
        <f t="shared" si="359"/>
        <v>0</v>
      </c>
      <c r="M1620" s="28">
        <f t="shared" si="360"/>
        <v>0</v>
      </c>
      <c r="N1620" s="28">
        <f t="shared" si="361"/>
        <v>0</v>
      </c>
      <c r="O1620" s="28">
        <f t="shared" si="354"/>
        <v>-5.3755553494504605E-3</v>
      </c>
      <c r="P1620" s="28">
        <f t="shared" si="362"/>
        <v>0</v>
      </c>
      <c r="Q1620" s="13">
        <f t="shared" si="363"/>
        <v>0</v>
      </c>
    </row>
    <row r="1621" spans="1:17" x14ac:dyDescent="0.25">
      <c r="A1621" s="9">
        <f t="shared" si="350"/>
        <v>39783</v>
      </c>
      <c r="B1621" s="18">
        <v>39804</v>
      </c>
      <c r="C1621" s="26">
        <v>64.206642150878906</v>
      </c>
      <c r="D1621" s="19">
        <v>74.971710205078097</v>
      </c>
      <c r="E1621" s="11">
        <f t="shared" si="355"/>
        <v>16</v>
      </c>
      <c r="F1621" s="28">
        <f t="shared" si="356"/>
        <v>-1.2896400192985909E-2</v>
      </c>
      <c r="G1621" s="28">
        <f t="shared" si="357"/>
        <v>-7.7184201703722555E-3</v>
      </c>
      <c r="H1621" s="27">
        <f t="shared" si="351"/>
        <v>0</v>
      </c>
      <c r="I1621" s="27">
        <f t="shared" si="352"/>
        <v>1</v>
      </c>
      <c r="J1621" s="27">
        <f t="shared" si="353"/>
        <v>0</v>
      </c>
      <c r="K1621" s="28">
        <f t="shared" si="358"/>
        <v>-1.2896400192985909E-2</v>
      </c>
      <c r="L1621" s="28">
        <f t="shared" si="359"/>
        <v>-7.7184201703722555E-3</v>
      </c>
      <c r="M1621" s="28">
        <f t="shared" si="360"/>
        <v>0</v>
      </c>
      <c r="N1621" s="28">
        <f t="shared" si="361"/>
        <v>0</v>
      </c>
      <c r="O1621" s="28">
        <f t="shared" si="354"/>
        <v>0</v>
      </c>
      <c r="P1621" s="28">
        <f t="shared" si="362"/>
        <v>-5.1779800226136536E-3</v>
      </c>
      <c r="Q1621" s="13">
        <f t="shared" si="363"/>
        <v>0</v>
      </c>
    </row>
    <row r="1622" spans="1:17" x14ac:dyDescent="0.25">
      <c r="A1622" s="9">
        <f t="shared" si="350"/>
        <v>39783</v>
      </c>
      <c r="B1622" s="18">
        <v>39805</v>
      </c>
      <c r="C1622" s="26">
        <v>63.542919158935497</v>
      </c>
      <c r="D1622" s="19">
        <v>74.872802734375</v>
      </c>
      <c r="E1622" s="11">
        <f t="shared" si="355"/>
        <v>17</v>
      </c>
      <c r="F1622" s="28">
        <f t="shared" si="356"/>
        <v>-1.0391095785293125E-2</v>
      </c>
      <c r="G1622" s="28">
        <f t="shared" si="357"/>
        <v>-1.3201348935261061E-3</v>
      </c>
      <c r="H1622" s="27">
        <f t="shared" si="351"/>
        <v>0</v>
      </c>
      <c r="I1622" s="27">
        <f t="shared" si="352"/>
        <v>1</v>
      </c>
      <c r="J1622" s="27">
        <f t="shared" si="353"/>
        <v>0</v>
      </c>
      <c r="K1622" s="28">
        <f t="shared" si="358"/>
        <v>-1.0391095785293125E-2</v>
      </c>
      <c r="L1622" s="28">
        <f t="shared" si="359"/>
        <v>-1.3201348935261061E-3</v>
      </c>
      <c r="M1622" s="28">
        <f t="shared" si="360"/>
        <v>0</v>
      </c>
      <c r="N1622" s="28">
        <f t="shared" si="361"/>
        <v>0</v>
      </c>
      <c r="O1622" s="28">
        <f t="shared" si="354"/>
        <v>0</v>
      </c>
      <c r="P1622" s="28">
        <f t="shared" si="362"/>
        <v>-9.070960891767019E-3</v>
      </c>
      <c r="Q1622" s="13">
        <f t="shared" si="363"/>
        <v>0</v>
      </c>
    </row>
    <row r="1623" spans="1:17" x14ac:dyDescent="0.25">
      <c r="A1623" s="9">
        <f t="shared" si="350"/>
        <v>39783</v>
      </c>
      <c r="B1623" s="18">
        <v>39806</v>
      </c>
      <c r="C1623" s="26">
        <v>63.911670684814403</v>
      </c>
      <c r="D1623" s="19">
        <v>74.712142944335895</v>
      </c>
      <c r="E1623" s="11">
        <f t="shared" si="355"/>
        <v>18</v>
      </c>
      <c r="F1623" s="28">
        <f t="shared" si="356"/>
        <v>5.7864146787791719E-3</v>
      </c>
      <c r="G1623" s="28">
        <f t="shared" si="357"/>
        <v>-2.1480751433490463E-3</v>
      </c>
      <c r="H1623" s="27">
        <f t="shared" si="351"/>
        <v>0</v>
      </c>
      <c r="I1623" s="27">
        <f t="shared" si="352"/>
        <v>1</v>
      </c>
      <c r="J1623" s="27">
        <f t="shared" si="353"/>
        <v>0</v>
      </c>
      <c r="K1623" s="28">
        <f t="shared" si="358"/>
        <v>5.7864146787791719E-3</v>
      </c>
      <c r="L1623" s="28">
        <f t="shared" si="359"/>
        <v>-2.1480751433490463E-3</v>
      </c>
      <c r="M1623" s="28">
        <f t="shared" si="360"/>
        <v>0</v>
      </c>
      <c r="N1623" s="28">
        <f t="shared" si="361"/>
        <v>0</v>
      </c>
      <c r="O1623" s="28">
        <f t="shared" si="354"/>
        <v>0</v>
      </c>
      <c r="P1623" s="28">
        <f t="shared" si="362"/>
        <v>7.9344898221282191E-3</v>
      </c>
      <c r="Q1623" s="13">
        <f t="shared" si="363"/>
        <v>0</v>
      </c>
    </row>
    <row r="1624" spans="1:17" x14ac:dyDescent="0.25">
      <c r="A1624" s="9">
        <f t="shared" si="350"/>
        <v>39783</v>
      </c>
      <c r="B1624" s="18">
        <v>39808</v>
      </c>
      <c r="C1624" s="26">
        <v>64.280380249023395</v>
      </c>
      <c r="D1624" s="19">
        <v>74.959335327148395</v>
      </c>
      <c r="E1624" s="11">
        <f t="shared" si="355"/>
        <v>19</v>
      </c>
      <c r="F1624" s="28">
        <f t="shared" si="356"/>
        <v>5.7524718306285558E-3</v>
      </c>
      <c r="G1624" s="28">
        <f t="shared" si="357"/>
        <v>3.3031357800542538E-3</v>
      </c>
      <c r="H1624" s="27">
        <f t="shared" si="351"/>
        <v>0</v>
      </c>
      <c r="I1624" s="27">
        <f t="shared" si="352"/>
        <v>1</v>
      </c>
      <c r="J1624" s="27">
        <f t="shared" si="353"/>
        <v>0</v>
      </c>
      <c r="K1624" s="28">
        <f t="shared" si="358"/>
        <v>5.7524718306285558E-3</v>
      </c>
      <c r="L1624" s="28">
        <f t="shared" si="359"/>
        <v>3.3031357800542538E-3</v>
      </c>
      <c r="M1624" s="28">
        <f t="shared" si="360"/>
        <v>0</v>
      </c>
      <c r="N1624" s="28">
        <f t="shared" si="361"/>
        <v>0</v>
      </c>
      <c r="O1624" s="28">
        <f t="shared" si="354"/>
        <v>0</v>
      </c>
      <c r="P1624" s="28">
        <f t="shared" si="362"/>
        <v>2.449336050574302E-3</v>
      </c>
      <c r="Q1624" s="13">
        <f t="shared" si="363"/>
        <v>0</v>
      </c>
    </row>
    <row r="1625" spans="1:17" x14ac:dyDescent="0.25">
      <c r="A1625" s="9">
        <f t="shared" si="350"/>
        <v>39783</v>
      </c>
      <c r="B1625" s="18">
        <v>39811</v>
      </c>
      <c r="C1625" s="26">
        <v>64.096031188964801</v>
      </c>
      <c r="D1625" s="19">
        <v>74.869445800781193</v>
      </c>
      <c r="E1625" s="11">
        <f t="shared" si="355"/>
        <v>20</v>
      </c>
      <c r="F1625" s="28">
        <f t="shared" si="356"/>
        <v>-2.8720102814789425E-3</v>
      </c>
      <c r="G1625" s="28">
        <f t="shared" si="357"/>
        <v>-1.1998967952003366E-3</v>
      </c>
      <c r="H1625" s="27">
        <f t="shared" si="351"/>
        <v>0</v>
      </c>
      <c r="I1625" s="27">
        <f t="shared" si="352"/>
        <v>1</v>
      </c>
      <c r="J1625" s="27">
        <f t="shared" si="353"/>
        <v>0</v>
      </c>
      <c r="K1625" s="28">
        <f t="shared" si="358"/>
        <v>-2.8720102814789425E-3</v>
      </c>
      <c r="L1625" s="28">
        <f t="shared" si="359"/>
        <v>-1.1998967952003366E-3</v>
      </c>
      <c r="M1625" s="28">
        <f t="shared" si="360"/>
        <v>0</v>
      </c>
      <c r="N1625" s="28">
        <f t="shared" si="361"/>
        <v>0</v>
      </c>
      <c r="O1625" s="28">
        <f t="shared" si="354"/>
        <v>0</v>
      </c>
      <c r="P1625" s="28">
        <f t="shared" si="362"/>
        <v>-1.672113486278606E-3</v>
      </c>
      <c r="Q1625" s="13">
        <f t="shared" si="363"/>
        <v>0</v>
      </c>
    </row>
    <row r="1626" spans="1:17" x14ac:dyDescent="0.25">
      <c r="A1626" s="9">
        <f t="shared" si="350"/>
        <v>39783</v>
      </c>
      <c r="B1626" s="18">
        <v>39812</v>
      </c>
      <c r="C1626" s="26">
        <v>65.615249633789006</v>
      </c>
      <c r="D1626" s="19">
        <v>75.582405090332003</v>
      </c>
      <c r="E1626" s="11">
        <f t="shared" si="355"/>
        <v>21</v>
      </c>
      <c r="F1626" s="28">
        <f t="shared" si="356"/>
        <v>2.3425686783233226E-2</v>
      </c>
      <c r="G1626" s="28">
        <f t="shared" si="357"/>
        <v>9.4776451358004159E-3</v>
      </c>
      <c r="H1626" s="27">
        <f t="shared" si="351"/>
        <v>0</v>
      </c>
      <c r="I1626" s="27">
        <f t="shared" si="352"/>
        <v>1</v>
      </c>
      <c r="J1626" s="27">
        <f t="shared" si="353"/>
        <v>0</v>
      </c>
      <c r="K1626" s="28">
        <f t="shared" si="358"/>
        <v>2.3425686783233226E-2</v>
      </c>
      <c r="L1626" s="28">
        <f t="shared" si="359"/>
        <v>9.4776451358004159E-3</v>
      </c>
      <c r="M1626" s="28">
        <f t="shared" si="360"/>
        <v>0</v>
      </c>
      <c r="N1626" s="28">
        <f t="shared" si="361"/>
        <v>0</v>
      </c>
      <c r="O1626" s="28">
        <f t="shared" si="354"/>
        <v>0</v>
      </c>
      <c r="P1626" s="28">
        <f t="shared" si="362"/>
        <v>1.394804164743281E-2</v>
      </c>
      <c r="Q1626" s="13">
        <f t="shared" si="363"/>
        <v>0</v>
      </c>
    </row>
    <row r="1627" spans="1:17" x14ac:dyDescent="0.25">
      <c r="A1627" s="9">
        <f t="shared" si="350"/>
        <v>39783</v>
      </c>
      <c r="B1627" s="18">
        <v>39813</v>
      </c>
      <c r="C1627" s="26">
        <v>66.551887512207003</v>
      </c>
      <c r="D1627" s="19">
        <v>74.001335144042898</v>
      </c>
      <c r="E1627" s="11">
        <f t="shared" si="355"/>
        <v>22</v>
      </c>
      <c r="F1627" s="28">
        <f t="shared" si="356"/>
        <v>1.4173773891876561E-2</v>
      </c>
      <c r="G1627" s="28">
        <f t="shared" si="357"/>
        <v>-2.1140383669209492E-2</v>
      </c>
      <c r="H1627" s="27">
        <f t="shared" si="351"/>
        <v>0</v>
      </c>
      <c r="I1627" s="27">
        <f t="shared" si="352"/>
        <v>1</v>
      </c>
      <c r="J1627" s="27">
        <f t="shared" si="353"/>
        <v>0</v>
      </c>
      <c r="K1627" s="28">
        <f t="shared" si="358"/>
        <v>1.4173773891876561E-2</v>
      </c>
      <c r="L1627" s="28">
        <f t="shared" si="359"/>
        <v>-2.1140383669209492E-2</v>
      </c>
      <c r="M1627" s="28">
        <f t="shared" si="360"/>
        <v>0</v>
      </c>
      <c r="N1627" s="28">
        <f t="shared" si="361"/>
        <v>0</v>
      </c>
      <c r="O1627" s="28">
        <f t="shared" si="354"/>
        <v>0</v>
      </c>
      <c r="P1627" s="28">
        <f t="shared" si="362"/>
        <v>3.5314157561086051E-2</v>
      </c>
      <c r="Q1627" s="13">
        <f t="shared" si="363"/>
        <v>0</v>
      </c>
    </row>
    <row r="1628" spans="1:17" x14ac:dyDescent="0.25">
      <c r="A1628" s="9">
        <f t="shared" si="350"/>
        <v>39814</v>
      </c>
      <c r="B1628" s="18">
        <v>39815</v>
      </c>
      <c r="C1628" s="26">
        <v>68.557899475097599</v>
      </c>
      <c r="D1628" s="19">
        <v>72.141242980957003</v>
      </c>
      <c r="E1628" s="11">
        <f t="shared" si="355"/>
        <v>1</v>
      </c>
      <c r="F1628" s="28">
        <f t="shared" si="356"/>
        <v>2.9696729302980642E-2</v>
      </c>
      <c r="G1628" s="28">
        <f t="shared" si="357"/>
        <v>-2.5457230080127128E-2</v>
      </c>
      <c r="H1628" s="27">
        <f t="shared" si="351"/>
        <v>1</v>
      </c>
      <c r="I1628" s="27">
        <f t="shared" si="352"/>
        <v>0</v>
      </c>
      <c r="J1628" s="27">
        <f t="shared" si="353"/>
        <v>1</v>
      </c>
      <c r="K1628" s="28">
        <f t="shared" si="358"/>
        <v>0</v>
      </c>
      <c r="L1628" s="28">
        <f t="shared" si="359"/>
        <v>0</v>
      </c>
      <c r="M1628" s="28">
        <f t="shared" si="360"/>
        <v>2.9696729302980642E-2</v>
      </c>
      <c r="N1628" s="28">
        <f t="shared" si="361"/>
        <v>-2.5457230080127128E-2</v>
      </c>
      <c r="O1628" s="28">
        <f t="shared" si="354"/>
        <v>5.515395938310777E-2</v>
      </c>
      <c r="P1628" s="28">
        <f t="shared" si="362"/>
        <v>0</v>
      </c>
      <c r="Q1628" s="13">
        <f t="shared" si="363"/>
        <v>5.515395938310777E-2</v>
      </c>
    </row>
    <row r="1629" spans="1:17" x14ac:dyDescent="0.25">
      <c r="A1629" s="9">
        <f t="shared" si="350"/>
        <v>39814</v>
      </c>
      <c r="B1629" s="18">
        <v>39818</v>
      </c>
      <c r="C1629" s="26">
        <v>68.476768493652301</v>
      </c>
      <c r="D1629" s="19">
        <v>70.281173706054602</v>
      </c>
      <c r="E1629" s="11">
        <f t="shared" si="355"/>
        <v>2</v>
      </c>
      <c r="F1629" s="28">
        <f t="shared" si="356"/>
        <v>-1.1840943919847185E-3</v>
      </c>
      <c r="G1629" s="28">
        <f t="shared" si="357"/>
        <v>-2.6121941841258364E-2</v>
      </c>
      <c r="H1629" s="27">
        <f t="shared" si="351"/>
        <v>1</v>
      </c>
      <c r="I1629" s="27">
        <f t="shared" si="352"/>
        <v>0</v>
      </c>
      <c r="J1629" s="27">
        <f t="shared" si="353"/>
        <v>1</v>
      </c>
      <c r="K1629" s="28">
        <f t="shared" si="358"/>
        <v>0</v>
      </c>
      <c r="L1629" s="28">
        <f t="shared" si="359"/>
        <v>0</v>
      </c>
      <c r="M1629" s="28">
        <f t="shared" si="360"/>
        <v>-1.1840943919847185E-3</v>
      </c>
      <c r="N1629" s="28">
        <f t="shared" si="361"/>
        <v>-2.6121941841258364E-2</v>
      </c>
      <c r="O1629" s="28">
        <f t="shared" si="354"/>
        <v>2.4937847449273645E-2</v>
      </c>
      <c r="P1629" s="28">
        <f t="shared" si="362"/>
        <v>0</v>
      </c>
      <c r="Q1629" s="13">
        <f t="shared" si="363"/>
        <v>2.4937847449273645E-2</v>
      </c>
    </row>
    <row r="1630" spans="1:17" x14ac:dyDescent="0.25">
      <c r="A1630" s="9">
        <f t="shared" si="350"/>
        <v>39814</v>
      </c>
      <c r="B1630" s="18">
        <v>39819</v>
      </c>
      <c r="C1630" s="26">
        <v>68.934013366699205</v>
      </c>
      <c r="D1630" s="19">
        <v>69.574287414550696</v>
      </c>
      <c r="E1630" s="11">
        <f t="shared" si="355"/>
        <v>3</v>
      </c>
      <c r="F1630" s="28">
        <f t="shared" si="356"/>
        <v>6.655177337943712E-3</v>
      </c>
      <c r="G1630" s="28">
        <f t="shared" si="357"/>
        <v>-1.0108898223137635E-2</v>
      </c>
      <c r="H1630" s="27">
        <f t="shared" si="351"/>
        <v>1</v>
      </c>
      <c r="I1630" s="27">
        <f t="shared" si="352"/>
        <v>0</v>
      </c>
      <c r="J1630" s="27">
        <f t="shared" si="353"/>
        <v>1</v>
      </c>
      <c r="K1630" s="28">
        <f t="shared" si="358"/>
        <v>0</v>
      </c>
      <c r="L1630" s="28">
        <f t="shared" si="359"/>
        <v>0</v>
      </c>
      <c r="M1630" s="28">
        <f t="shared" si="360"/>
        <v>6.655177337943712E-3</v>
      </c>
      <c r="N1630" s="28">
        <f t="shared" si="361"/>
        <v>-1.0108898223137635E-2</v>
      </c>
      <c r="O1630" s="28">
        <f t="shared" si="354"/>
        <v>1.6764075561081348E-2</v>
      </c>
      <c r="P1630" s="28">
        <f t="shared" si="362"/>
        <v>0</v>
      </c>
      <c r="Q1630" s="13">
        <f t="shared" si="363"/>
        <v>1.6764075561081348E-2</v>
      </c>
    </row>
    <row r="1631" spans="1:17" x14ac:dyDescent="0.25">
      <c r="A1631" s="9">
        <f t="shared" si="350"/>
        <v>39814</v>
      </c>
      <c r="B1631" s="18">
        <v>39820</v>
      </c>
      <c r="C1631" s="26">
        <v>66.8690185546875</v>
      </c>
      <c r="D1631" s="19">
        <v>69.847084045410099</v>
      </c>
      <c r="E1631" s="11">
        <f t="shared" si="355"/>
        <v>4</v>
      </c>
      <c r="F1631" s="28">
        <f t="shared" si="356"/>
        <v>-3.0413959961933634E-2</v>
      </c>
      <c r="G1631" s="28">
        <f t="shared" si="357"/>
        <v>3.9132734978872125E-3</v>
      </c>
      <c r="H1631" s="27">
        <f t="shared" si="351"/>
        <v>1</v>
      </c>
      <c r="I1631" s="27">
        <f t="shared" si="352"/>
        <v>0</v>
      </c>
      <c r="J1631" s="27">
        <f t="shared" si="353"/>
        <v>1</v>
      </c>
      <c r="K1631" s="28">
        <f t="shared" si="358"/>
        <v>0</v>
      </c>
      <c r="L1631" s="28">
        <f t="shared" si="359"/>
        <v>0</v>
      </c>
      <c r="M1631" s="28">
        <f t="shared" si="360"/>
        <v>-3.0413959961933634E-2</v>
      </c>
      <c r="N1631" s="28">
        <f t="shared" si="361"/>
        <v>3.9132734978872125E-3</v>
      </c>
      <c r="O1631" s="28">
        <f t="shared" si="354"/>
        <v>-3.4327233459820847E-2</v>
      </c>
      <c r="P1631" s="28">
        <f t="shared" si="362"/>
        <v>0</v>
      </c>
      <c r="Q1631" s="13">
        <f t="shared" si="363"/>
        <v>-3.4327233459820847E-2</v>
      </c>
    </row>
    <row r="1632" spans="1:17" x14ac:dyDescent="0.25">
      <c r="A1632" s="9">
        <f t="shared" si="350"/>
        <v>39814</v>
      </c>
      <c r="B1632" s="18">
        <v>39821</v>
      </c>
      <c r="C1632" s="26">
        <v>67.141906738281193</v>
      </c>
      <c r="D1632" s="19">
        <v>69.791305541992102</v>
      </c>
      <c r="E1632" s="11">
        <f t="shared" si="355"/>
        <v>5</v>
      </c>
      <c r="F1632" s="28">
        <f t="shared" si="356"/>
        <v>4.0726315437552944E-3</v>
      </c>
      <c r="G1632" s="28">
        <f t="shared" si="357"/>
        <v>-7.9889930769733251E-4</v>
      </c>
      <c r="H1632" s="27">
        <f t="shared" si="351"/>
        <v>1</v>
      </c>
      <c r="I1632" s="27">
        <f t="shared" si="352"/>
        <v>0</v>
      </c>
      <c r="J1632" s="27">
        <f t="shared" si="353"/>
        <v>1</v>
      </c>
      <c r="K1632" s="28">
        <f t="shared" si="358"/>
        <v>0</v>
      </c>
      <c r="L1632" s="28">
        <f t="shared" si="359"/>
        <v>0</v>
      </c>
      <c r="M1632" s="28">
        <f t="shared" si="360"/>
        <v>4.0726315437552944E-3</v>
      </c>
      <c r="N1632" s="28">
        <f t="shared" si="361"/>
        <v>-7.9889930769733251E-4</v>
      </c>
      <c r="O1632" s="28">
        <f t="shared" si="354"/>
        <v>4.8715308514526269E-3</v>
      </c>
      <c r="P1632" s="28">
        <f t="shared" si="362"/>
        <v>0</v>
      </c>
      <c r="Q1632" s="13">
        <f t="shared" si="363"/>
        <v>4.8715308514526269E-3</v>
      </c>
    </row>
    <row r="1633" spans="1:17" x14ac:dyDescent="0.25">
      <c r="A1633" s="9">
        <f t="shared" si="350"/>
        <v>39814</v>
      </c>
      <c r="B1633" s="18">
        <v>39822</v>
      </c>
      <c r="C1633" s="26">
        <v>65.703773498535099</v>
      </c>
      <c r="D1633" s="19">
        <v>69.896697998046804</v>
      </c>
      <c r="E1633" s="11">
        <f t="shared" si="355"/>
        <v>6</v>
      </c>
      <c r="F1633" s="28">
        <f t="shared" si="356"/>
        <v>-2.1652031455889793E-2</v>
      </c>
      <c r="G1633" s="28">
        <f t="shared" si="357"/>
        <v>1.5089696091564132E-3</v>
      </c>
      <c r="H1633" s="27">
        <f t="shared" si="351"/>
        <v>1</v>
      </c>
      <c r="I1633" s="27">
        <f t="shared" si="352"/>
        <v>0</v>
      </c>
      <c r="J1633" s="27">
        <f t="shared" si="353"/>
        <v>0</v>
      </c>
      <c r="K1633" s="28">
        <f t="shared" si="358"/>
        <v>0</v>
      </c>
      <c r="L1633" s="28">
        <f t="shared" si="359"/>
        <v>0</v>
      </c>
      <c r="M1633" s="28">
        <f t="shared" si="360"/>
        <v>0</v>
      </c>
      <c r="N1633" s="28">
        <f t="shared" si="361"/>
        <v>0</v>
      </c>
      <c r="O1633" s="28">
        <f t="shared" si="354"/>
        <v>-2.3161001065046205E-2</v>
      </c>
      <c r="P1633" s="28">
        <f t="shared" si="362"/>
        <v>0</v>
      </c>
      <c r="Q1633" s="13">
        <f t="shared" si="363"/>
        <v>0</v>
      </c>
    </row>
    <row r="1634" spans="1:17" x14ac:dyDescent="0.25">
      <c r="A1634" s="9">
        <f t="shared" si="350"/>
        <v>39814</v>
      </c>
      <c r="B1634" s="18">
        <v>39825</v>
      </c>
      <c r="C1634" s="26">
        <v>64.125556945800696</v>
      </c>
      <c r="D1634" s="19">
        <v>70.622154235839801</v>
      </c>
      <c r="E1634" s="11">
        <f t="shared" si="355"/>
        <v>7</v>
      </c>
      <c r="F1634" s="28">
        <f t="shared" si="356"/>
        <v>-2.431337036310206E-2</v>
      </c>
      <c r="G1634" s="28">
        <f t="shared" si="357"/>
        <v>1.0325485465676106E-2</v>
      </c>
      <c r="H1634" s="27">
        <f t="shared" si="351"/>
        <v>1</v>
      </c>
      <c r="I1634" s="27">
        <f t="shared" si="352"/>
        <v>0</v>
      </c>
      <c r="J1634" s="27">
        <f t="shared" si="353"/>
        <v>0</v>
      </c>
      <c r="K1634" s="28">
        <f t="shared" si="358"/>
        <v>0</v>
      </c>
      <c r="L1634" s="28">
        <f t="shared" si="359"/>
        <v>0</v>
      </c>
      <c r="M1634" s="28">
        <f t="shared" si="360"/>
        <v>0</v>
      </c>
      <c r="N1634" s="28">
        <f t="shared" si="361"/>
        <v>0</v>
      </c>
      <c r="O1634" s="28">
        <f t="shared" si="354"/>
        <v>-3.4638855828778167E-2</v>
      </c>
      <c r="P1634" s="28">
        <f t="shared" si="362"/>
        <v>0</v>
      </c>
      <c r="Q1634" s="13">
        <f t="shared" si="363"/>
        <v>0</v>
      </c>
    </row>
    <row r="1635" spans="1:17" x14ac:dyDescent="0.25">
      <c r="A1635" s="9">
        <f t="shared" si="350"/>
        <v>39814</v>
      </c>
      <c r="B1635" s="18">
        <v>39826</v>
      </c>
      <c r="C1635" s="26">
        <v>64.243545532226506</v>
      </c>
      <c r="D1635" s="19">
        <v>70.696533203125</v>
      </c>
      <c r="E1635" s="11">
        <f t="shared" si="355"/>
        <v>8</v>
      </c>
      <c r="F1635" s="28">
        <f t="shared" si="356"/>
        <v>1.8382713187855182E-3</v>
      </c>
      <c r="G1635" s="28">
        <f t="shared" si="357"/>
        <v>1.0526417348069789E-3</v>
      </c>
      <c r="H1635" s="27">
        <f t="shared" si="351"/>
        <v>1</v>
      </c>
      <c r="I1635" s="27">
        <f t="shared" si="352"/>
        <v>0</v>
      </c>
      <c r="J1635" s="27">
        <f t="shared" si="353"/>
        <v>0</v>
      </c>
      <c r="K1635" s="28">
        <f t="shared" si="358"/>
        <v>0</v>
      </c>
      <c r="L1635" s="28">
        <f t="shared" si="359"/>
        <v>0</v>
      </c>
      <c r="M1635" s="28">
        <f t="shared" si="360"/>
        <v>0</v>
      </c>
      <c r="N1635" s="28">
        <f t="shared" si="361"/>
        <v>0</v>
      </c>
      <c r="O1635" s="28">
        <f t="shared" si="354"/>
        <v>7.8562958397853928E-4</v>
      </c>
      <c r="P1635" s="28">
        <f t="shared" si="362"/>
        <v>0</v>
      </c>
      <c r="Q1635" s="13">
        <f t="shared" si="363"/>
        <v>0</v>
      </c>
    </row>
    <row r="1636" spans="1:17" x14ac:dyDescent="0.25">
      <c r="A1636" s="9">
        <f t="shared" si="350"/>
        <v>39814</v>
      </c>
      <c r="B1636" s="18">
        <v>39827</v>
      </c>
      <c r="C1636" s="26">
        <v>62.222782135009702</v>
      </c>
      <c r="D1636" s="19">
        <v>71.862243652343693</v>
      </c>
      <c r="E1636" s="11">
        <f t="shared" si="355"/>
        <v>9</v>
      </c>
      <c r="F1636" s="28">
        <f t="shared" si="356"/>
        <v>-3.1960055135774212E-2</v>
      </c>
      <c r="G1636" s="28">
        <f t="shared" si="357"/>
        <v>1.6354467362798435E-2</v>
      </c>
      <c r="H1636" s="27">
        <f t="shared" si="351"/>
        <v>1</v>
      </c>
      <c r="I1636" s="27">
        <f t="shared" si="352"/>
        <v>0</v>
      </c>
      <c r="J1636" s="27">
        <f t="shared" si="353"/>
        <v>0</v>
      </c>
      <c r="K1636" s="28">
        <f t="shared" si="358"/>
        <v>0</v>
      </c>
      <c r="L1636" s="28">
        <f t="shared" si="359"/>
        <v>0</v>
      </c>
      <c r="M1636" s="28">
        <f t="shared" si="360"/>
        <v>0</v>
      </c>
      <c r="N1636" s="28">
        <f t="shared" si="361"/>
        <v>0</v>
      </c>
      <c r="O1636" s="28">
        <f t="shared" si="354"/>
        <v>-4.8314522498572647E-2</v>
      </c>
      <c r="P1636" s="28">
        <f t="shared" si="362"/>
        <v>0</v>
      </c>
      <c r="Q1636" s="13">
        <f t="shared" si="363"/>
        <v>0</v>
      </c>
    </row>
    <row r="1637" spans="1:17" x14ac:dyDescent="0.25">
      <c r="A1637" s="9">
        <f t="shared" si="350"/>
        <v>39814</v>
      </c>
      <c r="B1637" s="18">
        <v>39828</v>
      </c>
      <c r="C1637" s="26">
        <v>62.244903564453097</v>
      </c>
      <c r="D1637" s="19">
        <v>71.97998046875</v>
      </c>
      <c r="E1637" s="11">
        <f t="shared" si="355"/>
        <v>10</v>
      </c>
      <c r="F1637" s="28">
        <f t="shared" si="356"/>
        <v>3.5545659183741689E-4</v>
      </c>
      <c r="G1637" s="28">
        <f t="shared" si="357"/>
        <v>1.6370275615365684E-3</v>
      </c>
      <c r="H1637" s="27">
        <f t="shared" si="351"/>
        <v>1</v>
      </c>
      <c r="I1637" s="27">
        <f t="shared" si="352"/>
        <v>0</v>
      </c>
      <c r="J1637" s="27">
        <f t="shared" si="353"/>
        <v>0</v>
      </c>
      <c r="K1637" s="28">
        <f t="shared" si="358"/>
        <v>0</v>
      </c>
      <c r="L1637" s="28">
        <f t="shared" si="359"/>
        <v>0</v>
      </c>
      <c r="M1637" s="28">
        <f t="shared" si="360"/>
        <v>0</v>
      </c>
      <c r="N1637" s="28">
        <f t="shared" si="361"/>
        <v>0</v>
      </c>
      <c r="O1637" s="28">
        <f t="shared" si="354"/>
        <v>-1.2815709696991516E-3</v>
      </c>
      <c r="P1637" s="28">
        <f t="shared" si="362"/>
        <v>0</v>
      </c>
      <c r="Q1637" s="13">
        <f t="shared" si="363"/>
        <v>0</v>
      </c>
    </row>
    <row r="1638" spans="1:17" x14ac:dyDescent="0.25">
      <c r="A1638" s="9">
        <f t="shared" si="350"/>
        <v>39814</v>
      </c>
      <c r="B1638" s="18">
        <v>39829</v>
      </c>
      <c r="C1638" s="26">
        <v>62.731643676757798</v>
      </c>
      <c r="D1638" s="19">
        <v>70.870201110839801</v>
      </c>
      <c r="E1638" s="11">
        <f t="shared" si="355"/>
        <v>11</v>
      </c>
      <c r="F1638" s="28">
        <f t="shared" si="356"/>
        <v>7.7893426259594816E-3</v>
      </c>
      <c r="G1638" s="28">
        <f t="shared" si="357"/>
        <v>-1.5537980747068776E-2</v>
      </c>
      <c r="H1638" s="27">
        <f t="shared" si="351"/>
        <v>1</v>
      </c>
      <c r="I1638" s="27">
        <f t="shared" si="352"/>
        <v>0</v>
      </c>
      <c r="J1638" s="27">
        <f t="shared" si="353"/>
        <v>0</v>
      </c>
      <c r="K1638" s="28">
        <f t="shared" si="358"/>
        <v>0</v>
      </c>
      <c r="L1638" s="28">
        <f t="shared" si="359"/>
        <v>0</v>
      </c>
      <c r="M1638" s="28">
        <f t="shared" si="360"/>
        <v>0</v>
      </c>
      <c r="N1638" s="28">
        <f t="shared" si="361"/>
        <v>0</v>
      </c>
      <c r="O1638" s="28">
        <f t="shared" si="354"/>
        <v>2.3327323373028258E-2</v>
      </c>
      <c r="P1638" s="28">
        <f t="shared" si="362"/>
        <v>0</v>
      </c>
      <c r="Q1638" s="13">
        <f t="shared" si="363"/>
        <v>0</v>
      </c>
    </row>
    <row r="1639" spans="1:17" x14ac:dyDescent="0.25">
      <c r="A1639" s="9">
        <f t="shared" si="350"/>
        <v>39814</v>
      </c>
      <c r="B1639" s="18">
        <v>39833</v>
      </c>
      <c r="C1639" s="26">
        <v>59.420280456542898</v>
      </c>
      <c r="D1639" s="19">
        <v>70.857749938964801</v>
      </c>
      <c r="E1639" s="11">
        <f t="shared" si="355"/>
        <v>12</v>
      </c>
      <c r="F1639" s="28">
        <f t="shared" si="356"/>
        <v>-5.4230414243903992E-2</v>
      </c>
      <c r="G1639" s="28">
        <f t="shared" si="357"/>
        <v>-1.7570524112997711E-4</v>
      </c>
      <c r="H1639" s="27">
        <f t="shared" si="351"/>
        <v>1</v>
      </c>
      <c r="I1639" s="27">
        <f t="shared" si="352"/>
        <v>0</v>
      </c>
      <c r="J1639" s="27">
        <f t="shared" si="353"/>
        <v>0</v>
      </c>
      <c r="K1639" s="28">
        <f t="shared" si="358"/>
        <v>0</v>
      </c>
      <c r="L1639" s="28">
        <f t="shared" si="359"/>
        <v>0</v>
      </c>
      <c r="M1639" s="28">
        <f t="shared" si="360"/>
        <v>0</v>
      </c>
      <c r="N1639" s="28">
        <f t="shared" si="361"/>
        <v>0</v>
      </c>
      <c r="O1639" s="28">
        <f t="shared" si="354"/>
        <v>-5.4054709002774017E-2</v>
      </c>
      <c r="P1639" s="28">
        <f t="shared" si="362"/>
        <v>0</v>
      </c>
      <c r="Q1639" s="13">
        <f t="shared" si="363"/>
        <v>0</v>
      </c>
    </row>
    <row r="1640" spans="1:17" x14ac:dyDescent="0.25">
      <c r="A1640" s="9">
        <f t="shared" si="350"/>
        <v>39814</v>
      </c>
      <c r="B1640" s="18">
        <v>39834</v>
      </c>
      <c r="C1640" s="26">
        <v>61.98677444458</v>
      </c>
      <c r="D1640" s="19">
        <v>68.619422912597599</v>
      </c>
      <c r="E1640" s="11">
        <f t="shared" si="355"/>
        <v>13</v>
      </c>
      <c r="F1640" s="28">
        <f t="shared" si="356"/>
        <v>4.2285456955371718E-2</v>
      </c>
      <c r="G1640" s="28">
        <f t="shared" si="357"/>
        <v>-3.2098717825913316E-2</v>
      </c>
      <c r="H1640" s="27">
        <f t="shared" si="351"/>
        <v>1</v>
      </c>
      <c r="I1640" s="27">
        <f t="shared" si="352"/>
        <v>0</v>
      </c>
      <c r="J1640" s="27">
        <f t="shared" si="353"/>
        <v>0</v>
      </c>
      <c r="K1640" s="28">
        <f t="shared" si="358"/>
        <v>0</v>
      </c>
      <c r="L1640" s="28">
        <f t="shared" si="359"/>
        <v>0</v>
      </c>
      <c r="M1640" s="28">
        <f t="shared" si="360"/>
        <v>0</v>
      </c>
      <c r="N1640" s="28">
        <f t="shared" si="361"/>
        <v>0</v>
      </c>
      <c r="O1640" s="28">
        <f t="shared" si="354"/>
        <v>7.4384174781285034E-2</v>
      </c>
      <c r="P1640" s="28">
        <f t="shared" si="362"/>
        <v>0</v>
      </c>
      <c r="Q1640" s="13">
        <f t="shared" si="363"/>
        <v>0</v>
      </c>
    </row>
    <row r="1641" spans="1:17" x14ac:dyDescent="0.25">
      <c r="A1641" s="9">
        <f t="shared" si="350"/>
        <v>39814</v>
      </c>
      <c r="B1641" s="18">
        <v>39835</v>
      </c>
      <c r="C1641" s="26">
        <v>61.028034210205</v>
      </c>
      <c r="D1641" s="19">
        <v>67.298782348632798</v>
      </c>
      <c r="E1641" s="11">
        <f t="shared" si="355"/>
        <v>14</v>
      </c>
      <c r="F1641" s="28">
        <f t="shared" si="356"/>
        <v>-1.5587711063600886E-2</v>
      </c>
      <c r="G1641" s="28">
        <f t="shared" si="357"/>
        <v>-1.9433483895069281E-2</v>
      </c>
      <c r="H1641" s="27">
        <f t="shared" si="351"/>
        <v>1</v>
      </c>
      <c r="I1641" s="27">
        <f t="shared" si="352"/>
        <v>0</v>
      </c>
      <c r="J1641" s="27">
        <f t="shared" si="353"/>
        <v>0</v>
      </c>
      <c r="K1641" s="28">
        <f t="shared" si="358"/>
        <v>0</v>
      </c>
      <c r="L1641" s="28">
        <f t="shared" si="359"/>
        <v>0</v>
      </c>
      <c r="M1641" s="28">
        <f t="shared" si="360"/>
        <v>0</v>
      </c>
      <c r="N1641" s="28">
        <f t="shared" si="361"/>
        <v>0</v>
      </c>
      <c r="O1641" s="28">
        <f t="shared" si="354"/>
        <v>3.8457728314683949E-3</v>
      </c>
      <c r="P1641" s="28">
        <f t="shared" si="362"/>
        <v>0</v>
      </c>
      <c r="Q1641" s="13">
        <f t="shared" si="363"/>
        <v>0</v>
      </c>
    </row>
    <row r="1642" spans="1:17" x14ac:dyDescent="0.25">
      <c r="A1642" s="9">
        <f t="shared" si="350"/>
        <v>39814</v>
      </c>
      <c r="B1642" s="18">
        <v>39836</v>
      </c>
      <c r="C1642" s="26">
        <v>61.293544769287102</v>
      </c>
      <c r="D1642" s="19">
        <v>66.771728515625</v>
      </c>
      <c r="E1642" s="11">
        <f t="shared" si="355"/>
        <v>15</v>
      </c>
      <c r="F1642" s="28">
        <f t="shared" si="356"/>
        <v>4.3411960225013561E-3</v>
      </c>
      <c r="G1642" s="28">
        <f t="shared" si="357"/>
        <v>-7.862378455651773E-3</v>
      </c>
      <c r="H1642" s="27">
        <f t="shared" si="351"/>
        <v>1</v>
      </c>
      <c r="I1642" s="27">
        <f t="shared" si="352"/>
        <v>0</v>
      </c>
      <c r="J1642" s="27">
        <f t="shared" si="353"/>
        <v>0</v>
      </c>
      <c r="K1642" s="28">
        <f t="shared" si="358"/>
        <v>0</v>
      </c>
      <c r="L1642" s="28">
        <f t="shared" si="359"/>
        <v>0</v>
      </c>
      <c r="M1642" s="28">
        <f t="shared" si="360"/>
        <v>0</v>
      </c>
      <c r="N1642" s="28">
        <f t="shared" si="361"/>
        <v>0</v>
      </c>
      <c r="O1642" s="28">
        <f t="shared" si="354"/>
        <v>1.220357447815313E-2</v>
      </c>
      <c r="P1642" s="28">
        <f t="shared" si="362"/>
        <v>0</v>
      </c>
      <c r="Q1642" s="13">
        <f t="shared" si="363"/>
        <v>0</v>
      </c>
    </row>
    <row r="1643" spans="1:17" x14ac:dyDescent="0.25">
      <c r="A1643" s="9">
        <f t="shared" si="350"/>
        <v>39814</v>
      </c>
      <c r="B1643" s="18">
        <v>39839</v>
      </c>
      <c r="C1643" s="26">
        <v>61.713905334472599</v>
      </c>
      <c r="D1643" s="19">
        <v>66.188880920410099</v>
      </c>
      <c r="E1643" s="11">
        <f t="shared" si="355"/>
        <v>16</v>
      </c>
      <c r="F1643" s="28">
        <f t="shared" si="356"/>
        <v>6.8347437689918562E-3</v>
      </c>
      <c r="G1643" s="28">
        <f t="shared" si="357"/>
        <v>-8.7672782348422826E-3</v>
      </c>
      <c r="H1643" s="27">
        <f t="shared" si="351"/>
        <v>0</v>
      </c>
      <c r="I1643" s="27">
        <f t="shared" si="352"/>
        <v>1</v>
      </c>
      <c r="J1643" s="27">
        <f t="shared" si="353"/>
        <v>0</v>
      </c>
      <c r="K1643" s="28">
        <f t="shared" si="358"/>
        <v>6.8347437689918562E-3</v>
      </c>
      <c r="L1643" s="28">
        <f t="shared" si="359"/>
        <v>-8.7672782348422826E-3</v>
      </c>
      <c r="M1643" s="28">
        <f t="shared" si="360"/>
        <v>0</v>
      </c>
      <c r="N1643" s="28">
        <f t="shared" si="361"/>
        <v>0</v>
      </c>
      <c r="O1643" s="28">
        <f t="shared" si="354"/>
        <v>0</v>
      </c>
      <c r="P1643" s="28">
        <f t="shared" si="362"/>
        <v>1.5602022003834138E-2</v>
      </c>
      <c r="Q1643" s="13">
        <f t="shared" si="363"/>
        <v>0</v>
      </c>
    </row>
    <row r="1644" spans="1:17" x14ac:dyDescent="0.25">
      <c r="A1644" s="9">
        <f t="shared" si="350"/>
        <v>39814</v>
      </c>
      <c r="B1644" s="18">
        <v>39840</v>
      </c>
      <c r="C1644" s="26">
        <v>62.340797424316399</v>
      </c>
      <c r="D1644" s="19">
        <v>67.745162963867102</v>
      </c>
      <c r="E1644" s="11">
        <f t="shared" si="355"/>
        <v>17</v>
      </c>
      <c r="F1644" s="28">
        <f t="shared" si="356"/>
        <v>1.0106790184757334E-2</v>
      </c>
      <c r="G1644" s="28">
        <f t="shared" si="357"/>
        <v>2.3240574935326112E-2</v>
      </c>
      <c r="H1644" s="27">
        <f t="shared" si="351"/>
        <v>0</v>
      </c>
      <c r="I1644" s="27">
        <f t="shared" si="352"/>
        <v>1</v>
      </c>
      <c r="J1644" s="27">
        <f t="shared" si="353"/>
        <v>0</v>
      </c>
      <c r="K1644" s="28">
        <f t="shared" si="358"/>
        <v>1.0106790184757334E-2</v>
      </c>
      <c r="L1644" s="28">
        <f t="shared" si="359"/>
        <v>2.3240574935326112E-2</v>
      </c>
      <c r="M1644" s="28">
        <f t="shared" si="360"/>
        <v>0</v>
      </c>
      <c r="N1644" s="28">
        <f t="shared" si="361"/>
        <v>0</v>
      </c>
      <c r="O1644" s="28">
        <f t="shared" si="354"/>
        <v>0</v>
      </c>
      <c r="P1644" s="28">
        <f t="shared" si="362"/>
        <v>-1.3133784750568778E-2</v>
      </c>
      <c r="Q1644" s="13">
        <f t="shared" si="363"/>
        <v>0</v>
      </c>
    </row>
    <row r="1645" spans="1:17" x14ac:dyDescent="0.25">
      <c r="A1645" s="9">
        <f t="shared" si="350"/>
        <v>39814</v>
      </c>
      <c r="B1645" s="18">
        <v>39841</v>
      </c>
      <c r="C1645" s="26">
        <v>64.450012207031193</v>
      </c>
      <c r="D1645" s="19">
        <v>66.052467346191406</v>
      </c>
      <c r="E1645" s="11">
        <f t="shared" si="355"/>
        <v>18</v>
      </c>
      <c r="F1645" s="28">
        <f t="shared" si="356"/>
        <v>3.327385299552723E-2</v>
      </c>
      <c r="G1645" s="28">
        <f t="shared" si="357"/>
        <v>-2.5303675839733159E-2</v>
      </c>
      <c r="H1645" s="27">
        <f t="shared" si="351"/>
        <v>0</v>
      </c>
      <c r="I1645" s="27">
        <f t="shared" si="352"/>
        <v>1</v>
      </c>
      <c r="J1645" s="27">
        <f t="shared" si="353"/>
        <v>0</v>
      </c>
      <c r="K1645" s="28">
        <f t="shared" si="358"/>
        <v>3.327385299552723E-2</v>
      </c>
      <c r="L1645" s="28">
        <f t="shared" si="359"/>
        <v>-2.5303675839733159E-2</v>
      </c>
      <c r="M1645" s="28">
        <f t="shared" si="360"/>
        <v>0</v>
      </c>
      <c r="N1645" s="28">
        <f t="shared" si="361"/>
        <v>0</v>
      </c>
      <c r="O1645" s="28">
        <f t="shared" si="354"/>
        <v>0</v>
      </c>
      <c r="P1645" s="28">
        <f t="shared" si="362"/>
        <v>5.8577528835260392E-2</v>
      </c>
      <c r="Q1645" s="13">
        <f t="shared" si="363"/>
        <v>0</v>
      </c>
    </row>
    <row r="1646" spans="1:17" x14ac:dyDescent="0.25">
      <c r="A1646" s="9">
        <f t="shared" si="350"/>
        <v>39814</v>
      </c>
      <c r="B1646" s="18">
        <v>39842</v>
      </c>
      <c r="C1646" s="26">
        <v>62.355533599853501</v>
      </c>
      <c r="D1646" s="19">
        <v>64.533378601074205</v>
      </c>
      <c r="E1646" s="11">
        <f t="shared" si="355"/>
        <v>19</v>
      </c>
      <c r="F1646" s="28">
        <f t="shared" si="356"/>
        <v>-3.3037500001262224E-2</v>
      </c>
      <c r="G1646" s="28">
        <f t="shared" si="357"/>
        <v>-2.3266798366983733E-2</v>
      </c>
      <c r="H1646" s="27">
        <f t="shared" si="351"/>
        <v>0</v>
      </c>
      <c r="I1646" s="27">
        <f t="shared" si="352"/>
        <v>1</v>
      </c>
      <c r="J1646" s="27">
        <f t="shared" si="353"/>
        <v>0</v>
      </c>
      <c r="K1646" s="28">
        <f t="shared" si="358"/>
        <v>-3.3037500001262224E-2</v>
      </c>
      <c r="L1646" s="28">
        <f t="shared" si="359"/>
        <v>-2.3266798366983733E-2</v>
      </c>
      <c r="M1646" s="28">
        <f t="shared" si="360"/>
        <v>0</v>
      </c>
      <c r="N1646" s="28">
        <f t="shared" si="361"/>
        <v>0</v>
      </c>
      <c r="O1646" s="28">
        <f t="shared" si="354"/>
        <v>0</v>
      </c>
      <c r="P1646" s="28">
        <f t="shared" si="362"/>
        <v>-9.7707016342784905E-3</v>
      </c>
      <c r="Q1646" s="13">
        <f t="shared" si="363"/>
        <v>0</v>
      </c>
    </row>
    <row r="1647" spans="1:17" x14ac:dyDescent="0.25">
      <c r="A1647" s="9">
        <f t="shared" si="350"/>
        <v>39814</v>
      </c>
      <c r="B1647" s="18">
        <v>39843</v>
      </c>
      <c r="C1647" s="26">
        <v>61.087032318115199</v>
      </c>
      <c r="D1647" s="19">
        <v>64.328819274902301</v>
      </c>
      <c r="E1647" s="11">
        <f t="shared" si="355"/>
        <v>20</v>
      </c>
      <c r="F1647" s="28">
        <f t="shared" si="356"/>
        <v>-2.0552812154342806E-2</v>
      </c>
      <c r="G1647" s="28">
        <f t="shared" si="357"/>
        <v>-3.1748565734338241E-3</v>
      </c>
      <c r="H1647" s="27">
        <f t="shared" si="351"/>
        <v>0</v>
      </c>
      <c r="I1647" s="27">
        <f t="shared" si="352"/>
        <v>1</v>
      </c>
      <c r="J1647" s="27">
        <f t="shared" si="353"/>
        <v>0</v>
      </c>
      <c r="K1647" s="28">
        <f t="shared" si="358"/>
        <v>-2.0552812154342806E-2</v>
      </c>
      <c r="L1647" s="28">
        <f t="shared" si="359"/>
        <v>-3.1748565734338241E-3</v>
      </c>
      <c r="M1647" s="28">
        <f t="shared" si="360"/>
        <v>0</v>
      </c>
      <c r="N1647" s="28">
        <f t="shared" si="361"/>
        <v>0</v>
      </c>
      <c r="O1647" s="28">
        <f t="shared" si="354"/>
        <v>0</v>
      </c>
      <c r="P1647" s="28">
        <f t="shared" si="362"/>
        <v>-1.7377955580908981E-2</v>
      </c>
      <c r="Q1647" s="13">
        <f t="shared" si="363"/>
        <v>0</v>
      </c>
    </row>
    <row r="1648" spans="1:17" x14ac:dyDescent="0.25">
      <c r="A1648" s="9">
        <f t="shared" si="350"/>
        <v>39845</v>
      </c>
      <c r="B1648" s="18">
        <v>39846</v>
      </c>
      <c r="C1648" s="26">
        <v>60.902656555175703</v>
      </c>
      <c r="D1648" s="19">
        <v>65.525611877441406</v>
      </c>
      <c r="E1648" s="11">
        <f t="shared" si="355"/>
        <v>1</v>
      </c>
      <c r="F1648" s="28">
        <f t="shared" si="356"/>
        <v>-3.0228112725776799E-3</v>
      </c>
      <c r="G1648" s="28">
        <f t="shared" si="357"/>
        <v>1.8433356178432243E-2</v>
      </c>
      <c r="H1648" s="27">
        <f t="shared" si="351"/>
        <v>1</v>
      </c>
      <c r="I1648" s="27">
        <f t="shared" si="352"/>
        <v>0</v>
      </c>
      <c r="J1648" s="27">
        <f t="shared" si="353"/>
        <v>1</v>
      </c>
      <c r="K1648" s="28">
        <f t="shared" si="358"/>
        <v>0</v>
      </c>
      <c r="L1648" s="28">
        <f t="shared" si="359"/>
        <v>0</v>
      </c>
      <c r="M1648" s="28">
        <f t="shared" si="360"/>
        <v>-3.0228112725776799E-3</v>
      </c>
      <c r="N1648" s="28">
        <f t="shared" si="361"/>
        <v>1.8433356178432243E-2</v>
      </c>
      <c r="O1648" s="28">
        <f t="shared" si="354"/>
        <v>-2.1456167451009922E-2</v>
      </c>
      <c r="P1648" s="28">
        <f t="shared" si="362"/>
        <v>0</v>
      </c>
      <c r="Q1648" s="13">
        <f t="shared" si="363"/>
        <v>-2.1456167451009922E-2</v>
      </c>
    </row>
    <row r="1649" spans="1:17" x14ac:dyDescent="0.25">
      <c r="A1649" s="9">
        <f t="shared" si="350"/>
        <v>39845</v>
      </c>
      <c r="B1649" s="18">
        <v>39847</v>
      </c>
      <c r="C1649" s="26">
        <v>61.758148193359297</v>
      </c>
      <c r="D1649" s="19">
        <v>63.965042114257798</v>
      </c>
      <c r="E1649" s="11">
        <f t="shared" si="355"/>
        <v>2</v>
      </c>
      <c r="F1649" s="28">
        <f t="shared" si="356"/>
        <v>1.3949125991062235E-2</v>
      </c>
      <c r="G1649" s="28">
        <f t="shared" si="357"/>
        <v>-2.410437007792646E-2</v>
      </c>
      <c r="H1649" s="27">
        <f t="shared" si="351"/>
        <v>1</v>
      </c>
      <c r="I1649" s="27">
        <f t="shared" si="352"/>
        <v>0</v>
      </c>
      <c r="J1649" s="27">
        <f t="shared" si="353"/>
        <v>1</v>
      </c>
      <c r="K1649" s="28">
        <f t="shared" si="358"/>
        <v>0</v>
      </c>
      <c r="L1649" s="28">
        <f t="shared" si="359"/>
        <v>0</v>
      </c>
      <c r="M1649" s="28">
        <f t="shared" si="360"/>
        <v>1.3949125991062235E-2</v>
      </c>
      <c r="N1649" s="28">
        <f t="shared" si="361"/>
        <v>-2.410437007792646E-2</v>
      </c>
      <c r="O1649" s="28">
        <f t="shared" si="354"/>
        <v>3.8053496068988696E-2</v>
      </c>
      <c r="P1649" s="28">
        <f t="shared" si="362"/>
        <v>0</v>
      </c>
      <c r="Q1649" s="13">
        <f t="shared" si="363"/>
        <v>3.8053496068988696E-2</v>
      </c>
    </row>
    <row r="1650" spans="1:17" x14ac:dyDescent="0.25">
      <c r="A1650" s="9">
        <f t="shared" si="350"/>
        <v>39845</v>
      </c>
      <c r="B1650" s="18">
        <v>39848</v>
      </c>
      <c r="C1650" s="26">
        <v>61.455757141113203</v>
      </c>
      <c r="D1650" s="19">
        <v>63.7412109375</v>
      </c>
      <c r="E1650" s="11">
        <f t="shared" si="355"/>
        <v>3</v>
      </c>
      <c r="F1650" s="28">
        <f t="shared" si="356"/>
        <v>-4.9084015076973795E-3</v>
      </c>
      <c r="G1650" s="28">
        <f t="shared" si="357"/>
        <v>-3.5054102772605414E-3</v>
      </c>
      <c r="H1650" s="27">
        <f t="shared" si="351"/>
        <v>1</v>
      </c>
      <c r="I1650" s="27">
        <f t="shared" si="352"/>
        <v>0</v>
      </c>
      <c r="J1650" s="27">
        <f t="shared" si="353"/>
        <v>1</v>
      </c>
      <c r="K1650" s="28">
        <f t="shared" si="358"/>
        <v>0</v>
      </c>
      <c r="L1650" s="28">
        <f t="shared" si="359"/>
        <v>0</v>
      </c>
      <c r="M1650" s="28">
        <f t="shared" si="360"/>
        <v>-4.9084015076973795E-3</v>
      </c>
      <c r="N1650" s="28">
        <f t="shared" si="361"/>
        <v>-3.5054102772605414E-3</v>
      </c>
      <c r="O1650" s="28">
        <f t="shared" si="354"/>
        <v>-1.4029912304368381E-3</v>
      </c>
      <c r="P1650" s="28">
        <f t="shared" si="362"/>
        <v>0</v>
      </c>
      <c r="Q1650" s="13">
        <f t="shared" si="363"/>
        <v>-1.4029912304368381E-3</v>
      </c>
    </row>
    <row r="1651" spans="1:17" x14ac:dyDescent="0.25">
      <c r="A1651" s="9">
        <f t="shared" si="350"/>
        <v>39845</v>
      </c>
      <c r="B1651" s="18">
        <v>39849</v>
      </c>
      <c r="C1651" s="26">
        <v>62.370273590087798</v>
      </c>
      <c r="D1651" s="19">
        <v>63.797214508056598</v>
      </c>
      <c r="E1651" s="11">
        <f t="shared" si="355"/>
        <v>4</v>
      </c>
      <c r="F1651" s="28">
        <f t="shared" si="356"/>
        <v>1.4771257250389018E-2</v>
      </c>
      <c r="G1651" s="28">
        <f t="shared" si="357"/>
        <v>8.7822276244145828E-4</v>
      </c>
      <c r="H1651" s="27">
        <f t="shared" si="351"/>
        <v>1</v>
      </c>
      <c r="I1651" s="27">
        <f t="shared" si="352"/>
        <v>0</v>
      </c>
      <c r="J1651" s="27">
        <f t="shared" si="353"/>
        <v>1</v>
      </c>
      <c r="K1651" s="28">
        <f t="shared" si="358"/>
        <v>0</v>
      </c>
      <c r="L1651" s="28">
        <f t="shared" si="359"/>
        <v>0</v>
      </c>
      <c r="M1651" s="28">
        <f t="shared" si="360"/>
        <v>1.4771257250389018E-2</v>
      </c>
      <c r="N1651" s="28">
        <f t="shared" si="361"/>
        <v>8.7822276244145828E-4</v>
      </c>
      <c r="O1651" s="28">
        <f t="shared" si="354"/>
        <v>1.3893034487947559E-2</v>
      </c>
      <c r="P1651" s="28">
        <f t="shared" si="362"/>
        <v>0</v>
      </c>
      <c r="Q1651" s="13">
        <f t="shared" si="363"/>
        <v>1.3893034487947559E-2</v>
      </c>
    </row>
    <row r="1652" spans="1:17" x14ac:dyDescent="0.25">
      <c r="A1652" s="9">
        <f t="shared" si="350"/>
        <v>39845</v>
      </c>
      <c r="B1652" s="18">
        <v>39850</v>
      </c>
      <c r="C1652" s="26">
        <v>64.147659301757798</v>
      </c>
      <c r="D1652" s="19">
        <v>63.598270416259702</v>
      </c>
      <c r="E1652" s="11">
        <f t="shared" si="355"/>
        <v>5</v>
      </c>
      <c r="F1652" s="28">
        <f t="shared" si="356"/>
        <v>2.8098825410536332E-2</v>
      </c>
      <c r="G1652" s="28">
        <f t="shared" si="357"/>
        <v>-3.1232543859046982E-3</v>
      </c>
      <c r="H1652" s="27">
        <f t="shared" si="351"/>
        <v>1</v>
      </c>
      <c r="I1652" s="27">
        <f t="shared" si="352"/>
        <v>0</v>
      </c>
      <c r="J1652" s="27">
        <f t="shared" si="353"/>
        <v>1</v>
      </c>
      <c r="K1652" s="28">
        <f t="shared" si="358"/>
        <v>0</v>
      </c>
      <c r="L1652" s="28">
        <f t="shared" si="359"/>
        <v>0</v>
      </c>
      <c r="M1652" s="28">
        <f t="shared" si="360"/>
        <v>2.8098825410536332E-2</v>
      </c>
      <c r="N1652" s="28">
        <f t="shared" si="361"/>
        <v>-3.1232543859046982E-3</v>
      </c>
      <c r="O1652" s="28">
        <f t="shared" si="354"/>
        <v>3.1222079796441031E-2</v>
      </c>
      <c r="P1652" s="28">
        <f t="shared" si="362"/>
        <v>0</v>
      </c>
      <c r="Q1652" s="13">
        <f t="shared" si="363"/>
        <v>3.1222079796441031E-2</v>
      </c>
    </row>
    <row r="1653" spans="1:17" x14ac:dyDescent="0.25">
      <c r="A1653" s="9">
        <f t="shared" si="350"/>
        <v>39845</v>
      </c>
      <c r="B1653" s="18">
        <v>39853</v>
      </c>
      <c r="C1653" s="26">
        <v>64.236152648925696</v>
      </c>
      <c r="D1653" s="19">
        <v>63.803417205810497</v>
      </c>
      <c r="E1653" s="11">
        <f t="shared" si="355"/>
        <v>6</v>
      </c>
      <c r="F1653" s="28">
        <f t="shared" si="356"/>
        <v>1.3785750685887908E-3</v>
      </c>
      <c r="G1653" s="28">
        <f t="shared" si="357"/>
        <v>3.2204748725977984E-3</v>
      </c>
      <c r="H1653" s="27">
        <f t="shared" si="351"/>
        <v>1</v>
      </c>
      <c r="I1653" s="27">
        <f t="shared" si="352"/>
        <v>0</v>
      </c>
      <c r="J1653" s="27">
        <f t="shared" si="353"/>
        <v>0</v>
      </c>
      <c r="K1653" s="28">
        <f t="shared" si="358"/>
        <v>0</v>
      </c>
      <c r="L1653" s="28">
        <f t="shared" si="359"/>
        <v>0</v>
      </c>
      <c r="M1653" s="28">
        <f t="shared" si="360"/>
        <v>0</v>
      </c>
      <c r="N1653" s="28">
        <f t="shared" si="361"/>
        <v>0</v>
      </c>
      <c r="O1653" s="28">
        <f t="shared" si="354"/>
        <v>-1.8418998040090075E-3</v>
      </c>
      <c r="P1653" s="28">
        <f t="shared" si="362"/>
        <v>0</v>
      </c>
      <c r="Q1653" s="13">
        <f t="shared" si="363"/>
        <v>0</v>
      </c>
    </row>
    <row r="1654" spans="1:17" x14ac:dyDescent="0.25">
      <c r="A1654" s="9">
        <f t="shared" si="350"/>
        <v>39845</v>
      </c>
      <c r="B1654" s="18">
        <v>39854</v>
      </c>
      <c r="C1654" s="26">
        <v>61.293544769287102</v>
      </c>
      <c r="D1654" s="19">
        <v>65.189888000488196</v>
      </c>
      <c r="E1654" s="11">
        <f t="shared" si="355"/>
        <v>7</v>
      </c>
      <c r="F1654" s="28">
        <f t="shared" si="356"/>
        <v>-4.6891645733972538E-2</v>
      </c>
      <c r="G1654" s="28">
        <f t="shared" si="357"/>
        <v>2.1497614751550889E-2</v>
      </c>
      <c r="H1654" s="27">
        <f t="shared" si="351"/>
        <v>1</v>
      </c>
      <c r="I1654" s="27">
        <f t="shared" si="352"/>
        <v>0</v>
      </c>
      <c r="J1654" s="27">
        <f t="shared" si="353"/>
        <v>0</v>
      </c>
      <c r="K1654" s="28">
        <f t="shared" si="358"/>
        <v>0</v>
      </c>
      <c r="L1654" s="28">
        <f t="shared" si="359"/>
        <v>0</v>
      </c>
      <c r="M1654" s="28">
        <f t="shared" si="360"/>
        <v>0</v>
      </c>
      <c r="N1654" s="28">
        <f t="shared" si="361"/>
        <v>0</v>
      </c>
      <c r="O1654" s="28">
        <f t="shared" si="354"/>
        <v>-6.8389260485523434E-2</v>
      </c>
      <c r="P1654" s="28">
        <f t="shared" si="362"/>
        <v>0</v>
      </c>
      <c r="Q1654" s="13">
        <f t="shared" si="363"/>
        <v>0</v>
      </c>
    </row>
    <row r="1655" spans="1:17" x14ac:dyDescent="0.25">
      <c r="A1655" s="9">
        <f t="shared" si="350"/>
        <v>39845</v>
      </c>
      <c r="B1655" s="18">
        <v>39855</v>
      </c>
      <c r="C1655" s="26">
        <v>61.654918670654297</v>
      </c>
      <c r="D1655" s="19">
        <v>66.035461425781193</v>
      </c>
      <c r="E1655" s="11">
        <f t="shared" si="355"/>
        <v>8</v>
      </c>
      <c r="F1655" s="28">
        <f t="shared" si="356"/>
        <v>5.8784783787851078E-3</v>
      </c>
      <c r="G1655" s="28">
        <f t="shared" si="357"/>
        <v>1.2887527177982808E-2</v>
      </c>
      <c r="H1655" s="27">
        <f t="shared" si="351"/>
        <v>1</v>
      </c>
      <c r="I1655" s="27">
        <f t="shared" si="352"/>
        <v>0</v>
      </c>
      <c r="J1655" s="27">
        <f t="shared" si="353"/>
        <v>0</v>
      </c>
      <c r="K1655" s="28">
        <f t="shared" si="358"/>
        <v>0</v>
      </c>
      <c r="L1655" s="28">
        <f t="shared" si="359"/>
        <v>0</v>
      </c>
      <c r="M1655" s="28">
        <f t="shared" si="360"/>
        <v>0</v>
      </c>
      <c r="N1655" s="28">
        <f t="shared" si="361"/>
        <v>0</v>
      </c>
      <c r="O1655" s="28">
        <f t="shared" si="354"/>
        <v>-7.0090487991977006E-3</v>
      </c>
      <c r="P1655" s="28">
        <f t="shared" si="362"/>
        <v>0</v>
      </c>
      <c r="Q1655" s="13">
        <f t="shared" si="363"/>
        <v>0</v>
      </c>
    </row>
    <row r="1656" spans="1:17" x14ac:dyDescent="0.25">
      <c r="A1656" s="9">
        <f t="shared" si="350"/>
        <v>39845</v>
      </c>
      <c r="B1656" s="18">
        <v>39856</v>
      </c>
      <c r="C1656" s="26">
        <v>61.699150085449197</v>
      </c>
      <c r="D1656" s="19">
        <v>65.413719177246094</v>
      </c>
      <c r="E1656" s="11">
        <f t="shared" si="355"/>
        <v>9</v>
      </c>
      <c r="F1656" s="28">
        <f t="shared" si="356"/>
        <v>7.1714564645671648E-4</v>
      </c>
      <c r="G1656" s="28">
        <f t="shared" si="357"/>
        <v>-9.4598822493406204E-3</v>
      </c>
      <c r="H1656" s="27">
        <f t="shared" si="351"/>
        <v>1</v>
      </c>
      <c r="I1656" s="27">
        <f t="shared" si="352"/>
        <v>0</v>
      </c>
      <c r="J1656" s="27">
        <f t="shared" si="353"/>
        <v>0</v>
      </c>
      <c r="K1656" s="28">
        <f t="shared" si="358"/>
        <v>0</v>
      </c>
      <c r="L1656" s="28">
        <f t="shared" si="359"/>
        <v>0</v>
      </c>
      <c r="M1656" s="28">
        <f t="shared" si="360"/>
        <v>0</v>
      </c>
      <c r="N1656" s="28">
        <f t="shared" si="361"/>
        <v>0</v>
      </c>
      <c r="O1656" s="28">
        <f t="shared" si="354"/>
        <v>1.0177027895797337E-2</v>
      </c>
      <c r="P1656" s="28">
        <f t="shared" si="362"/>
        <v>0</v>
      </c>
      <c r="Q1656" s="13">
        <f t="shared" si="363"/>
        <v>0</v>
      </c>
    </row>
    <row r="1657" spans="1:17" x14ac:dyDescent="0.25">
      <c r="A1657" s="9">
        <f t="shared" si="350"/>
        <v>39845</v>
      </c>
      <c r="B1657" s="18">
        <v>39857</v>
      </c>
      <c r="C1657" s="26">
        <v>61.035404205322202</v>
      </c>
      <c r="D1657" s="19">
        <v>63.672874450683501</v>
      </c>
      <c r="E1657" s="11">
        <f t="shared" si="355"/>
        <v>10</v>
      </c>
      <c r="F1657" s="28">
        <f t="shared" si="356"/>
        <v>-1.081606324747875E-2</v>
      </c>
      <c r="G1657" s="28">
        <f t="shared" si="357"/>
        <v>-2.6973370729920041E-2</v>
      </c>
      <c r="H1657" s="27">
        <f t="shared" si="351"/>
        <v>1</v>
      </c>
      <c r="I1657" s="27">
        <f t="shared" si="352"/>
        <v>0</v>
      </c>
      <c r="J1657" s="27">
        <f t="shared" si="353"/>
        <v>0</v>
      </c>
      <c r="K1657" s="28">
        <f t="shared" si="358"/>
        <v>0</v>
      </c>
      <c r="L1657" s="28">
        <f t="shared" si="359"/>
        <v>0</v>
      </c>
      <c r="M1657" s="28">
        <f t="shared" si="360"/>
        <v>0</v>
      </c>
      <c r="N1657" s="28">
        <f t="shared" si="361"/>
        <v>0</v>
      </c>
      <c r="O1657" s="28">
        <f t="shared" si="354"/>
        <v>1.6157307482441291E-2</v>
      </c>
      <c r="P1657" s="28">
        <f t="shared" si="362"/>
        <v>0</v>
      </c>
      <c r="Q1657" s="13">
        <f t="shared" si="363"/>
        <v>0</v>
      </c>
    </row>
    <row r="1658" spans="1:17" x14ac:dyDescent="0.25">
      <c r="A1658" s="9">
        <f t="shared" si="350"/>
        <v>39845</v>
      </c>
      <c r="B1658" s="18">
        <v>39861</v>
      </c>
      <c r="C1658" s="26">
        <v>58.4246406555175</v>
      </c>
      <c r="D1658" s="19">
        <v>65.656173706054602</v>
      </c>
      <c r="E1658" s="11">
        <f t="shared" si="355"/>
        <v>11</v>
      </c>
      <c r="F1658" s="28">
        <f t="shared" si="356"/>
        <v>-4.3716362736796015E-2</v>
      </c>
      <c r="G1658" s="28">
        <f t="shared" si="357"/>
        <v>3.0672996937269485E-2</v>
      </c>
      <c r="H1658" s="27">
        <f t="shared" si="351"/>
        <v>1</v>
      </c>
      <c r="I1658" s="27">
        <f t="shared" si="352"/>
        <v>0</v>
      </c>
      <c r="J1658" s="27">
        <f t="shared" si="353"/>
        <v>0</v>
      </c>
      <c r="K1658" s="28">
        <f t="shared" si="358"/>
        <v>0</v>
      </c>
      <c r="L1658" s="28">
        <f t="shared" si="359"/>
        <v>0</v>
      </c>
      <c r="M1658" s="28">
        <f t="shared" si="360"/>
        <v>0</v>
      </c>
      <c r="N1658" s="28">
        <f t="shared" si="361"/>
        <v>0</v>
      </c>
      <c r="O1658" s="28">
        <f t="shared" si="354"/>
        <v>-7.43893596740655E-2</v>
      </c>
      <c r="P1658" s="28">
        <f t="shared" si="362"/>
        <v>0</v>
      </c>
      <c r="Q1658" s="13">
        <f t="shared" si="363"/>
        <v>0</v>
      </c>
    </row>
    <row r="1659" spans="1:17" x14ac:dyDescent="0.25">
      <c r="A1659" s="9">
        <f t="shared" si="350"/>
        <v>39845</v>
      </c>
      <c r="B1659" s="18">
        <v>39862</v>
      </c>
      <c r="C1659" s="26">
        <v>58.284526824951101</v>
      </c>
      <c r="D1659" s="19">
        <v>65.096603393554602</v>
      </c>
      <c r="E1659" s="11">
        <f t="shared" si="355"/>
        <v>12</v>
      </c>
      <c r="F1659" s="28">
        <f t="shared" si="356"/>
        <v>-2.4010778400060146E-3</v>
      </c>
      <c r="G1659" s="28">
        <f t="shared" si="357"/>
        <v>-8.5592633844012826E-3</v>
      </c>
      <c r="H1659" s="27">
        <f t="shared" si="351"/>
        <v>1</v>
      </c>
      <c r="I1659" s="27">
        <f t="shared" si="352"/>
        <v>0</v>
      </c>
      <c r="J1659" s="27">
        <f t="shared" si="353"/>
        <v>0</v>
      </c>
      <c r="K1659" s="28">
        <f t="shared" si="358"/>
        <v>0</v>
      </c>
      <c r="L1659" s="28">
        <f t="shared" si="359"/>
        <v>0</v>
      </c>
      <c r="M1659" s="28">
        <f t="shared" si="360"/>
        <v>0</v>
      </c>
      <c r="N1659" s="28">
        <f t="shared" si="361"/>
        <v>0</v>
      </c>
      <c r="O1659" s="28">
        <f t="shared" si="354"/>
        <v>6.1581855443952685E-3</v>
      </c>
      <c r="P1659" s="28">
        <f t="shared" si="362"/>
        <v>0</v>
      </c>
      <c r="Q1659" s="13">
        <f t="shared" si="363"/>
        <v>0</v>
      </c>
    </row>
    <row r="1660" spans="1:17" x14ac:dyDescent="0.25">
      <c r="A1660" s="9">
        <f t="shared" si="350"/>
        <v>39845</v>
      </c>
      <c r="B1660" s="18">
        <v>39863</v>
      </c>
      <c r="C1660" s="26">
        <v>57.65767288208</v>
      </c>
      <c r="D1660" s="19">
        <v>63.989982604980398</v>
      </c>
      <c r="E1660" s="11">
        <f t="shared" si="355"/>
        <v>13</v>
      </c>
      <c r="F1660" s="28">
        <f t="shared" si="356"/>
        <v>-1.0813319956015562E-2</v>
      </c>
      <c r="G1660" s="28">
        <f t="shared" si="357"/>
        <v>-1.7145823327458988E-2</v>
      </c>
      <c r="H1660" s="27">
        <f t="shared" si="351"/>
        <v>1</v>
      </c>
      <c r="I1660" s="27">
        <f t="shared" si="352"/>
        <v>0</v>
      </c>
      <c r="J1660" s="27">
        <f t="shared" si="353"/>
        <v>0</v>
      </c>
      <c r="K1660" s="28">
        <f t="shared" si="358"/>
        <v>0</v>
      </c>
      <c r="L1660" s="28">
        <f t="shared" si="359"/>
        <v>0</v>
      </c>
      <c r="M1660" s="28">
        <f t="shared" si="360"/>
        <v>0</v>
      </c>
      <c r="N1660" s="28">
        <f t="shared" si="361"/>
        <v>0</v>
      </c>
      <c r="O1660" s="28">
        <f t="shared" si="354"/>
        <v>6.3325033714434261E-3</v>
      </c>
      <c r="P1660" s="28">
        <f t="shared" si="362"/>
        <v>0</v>
      </c>
      <c r="Q1660" s="13">
        <f t="shared" si="363"/>
        <v>0</v>
      </c>
    </row>
    <row r="1661" spans="1:17" x14ac:dyDescent="0.25">
      <c r="A1661" s="9">
        <f t="shared" si="350"/>
        <v>39845</v>
      </c>
      <c r="B1661" s="18">
        <v>39864</v>
      </c>
      <c r="C1661" s="26">
        <v>57.097190856933501</v>
      </c>
      <c r="D1661" s="19">
        <v>64.611663818359304</v>
      </c>
      <c r="E1661" s="11">
        <f t="shared" si="355"/>
        <v>14</v>
      </c>
      <c r="F1661" s="28">
        <f t="shared" si="356"/>
        <v>-9.7684135335517029E-3</v>
      </c>
      <c r="G1661" s="28">
        <f t="shared" si="357"/>
        <v>9.6683996426513378E-3</v>
      </c>
      <c r="H1661" s="27">
        <f t="shared" si="351"/>
        <v>1</v>
      </c>
      <c r="I1661" s="27">
        <f t="shared" si="352"/>
        <v>0</v>
      </c>
      <c r="J1661" s="27">
        <f t="shared" si="353"/>
        <v>0</v>
      </c>
      <c r="K1661" s="28">
        <f t="shared" si="358"/>
        <v>0</v>
      </c>
      <c r="L1661" s="28">
        <f t="shared" si="359"/>
        <v>0</v>
      </c>
      <c r="M1661" s="28">
        <f t="shared" si="360"/>
        <v>0</v>
      </c>
      <c r="N1661" s="28">
        <f t="shared" si="361"/>
        <v>0</v>
      </c>
      <c r="O1661" s="28">
        <f t="shared" si="354"/>
        <v>-1.9436813176203042E-2</v>
      </c>
      <c r="P1661" s="28">
        <f t="shared" si="362"/>
        <v>0</v>
      </c>
      <c r="Q1661" s="13">
        <f t="shared" si="363"/>
        <v>0</v>
      </c>
    </row>
    <row r="1662" spans="1:17" x14ac:dyDescent="0.25">
      <c r="A1662" s="9">
        <f t="shared" si="350"/>
        <v>39845</v>
      </c>
      <c r="B1662" s="18">
        <v>39867</v>
      </c>
      <c r="C1662" s="26">
        <v>55.054286956787102</v>
      </c>
      <c r="D1662" s="19">
        <v>65.208572387695298</v>
      </c>
      <c r="E1662" s="11">
        <f t="shared" si="355"/>
        <v>15</v>
      </c>
      <c r="F1662" s="28">
        <f t="shared" si="356"/>
        <v>-3.6435184539316205E-2</v>
      </c>
      <c r="G1662" s="28">
        <f t="shared" si="357"/>
        <v>9.1959896746459553E-3</v>
      </c>
      <c r="H1662" s="27">
        <f t="shared" si="351"/>
        <v>1</v>
      </c>
      <c r="I1662" s="27">
        <f t="shared" si="352"/>
        <v>0</v>
      </c>
      <c r="J1662" s="27">
        <f t="shared" si="353"/>
        <v>0</v>
      </c>
      <c r="K1662" s="28">
        <f t="shared" si="358"/>
        <v>0</v>
      </c>
      <c r="L1662" s="28">
        <f t="shared" si="359"/>
        <v>0</v>
      </c>
      <c r="M1662" s="28">
        <f t="shared" si="360"/>
        <v>0</v>
      </c>
      <c r="N1662" s="28">
        <f t="shared" si="361"/>
        <v>0</v>
      </c>
      <c r="O1662" s="28">
        <f t="shared" si="354"/>
        <v>-4.5631174213962164E-2</v>
      </c>
      <c r="P1662" s="28">
        <f t="shared" si="362"/>
        <v>0</v>
      </c>
      <c r="Q1662" s="13">
        <f t="shared" si="363"/>
        <v>0</v>
      </c>
    </row>
    <row r="1663" spans="1:17" x14ac:dyDescent="0.25">
      <c r="A1663" s="9">
        <f t="shared" si="350"/>
        <v>39845</v>
      </c>
      <c r="B1663" s="18">
        <v>39868</v>
      </c>
      <c r="C1663" s="26">
        <v>57.141410827636697</v>
      </c>
      <c r="D1663" s="19">
        <v>65.140182495117102</v>
      </c>
      <c r="E1663" s="11">
        <f t="shared" si="355"/>
        <v>16</v>
      </c>
      <c r="F1663" s="28">
        <f t="shared" si="356"/>
        <v>3.720935320489293E-2</v>
      </c>
      <c r="G1663" s="28">
        <f t="shared" si="357"/>
        <v>-1.0493372018025248E-3</v>
      </c>
      <c r="H1663" s="27">
        <f t="shared" si="351"/>
        <v>0</v>
      </c>
      <c r="I1663" s="27">
        <f t="shared" si="352"/>
        <v>1</v>
      </c>
      <c r="J1663" s="27">
        <f t="shared" si="353"/>
        <v>0</v>
      </c>
      <c r="K1663" s="28">
        <f t="shared" si="358"/>
        <v>3.720935320489293E-2</v>
      </c>
      <c r="L1663" s="28">
        <f t="shared" si="359"/>
        <v>-1.0493372018025248E-3</v>
      </c>
      <c r="M1663" s="28">
        <f t="shared" si="360"/>
        <v>0</v>
      </c>
      <c r="N1663" s="28">
        <f t="shared" si="361"/>
        <v>0</v>
      </c>
      <c r="O1663" s="28">
        <f t="shared" si="354"/>
        <v>0</v>
      </c>
      <c r="P1663" s="28">
        <f t="shared" si="362"/>
        <v>3.8258690406695453E-2</v>
      </c>
      <c r="Q1663" s="13">
        <f t="shared" si="363"/>
        <v>0</v>
      </c>
    </row>
    <row r="1664" spans="1:17" x14ac:dyDescent="0.25">
      <c r="A1664" s="9">
        <f t="shared" si="350"/>
        <v>39845</v>
      </c>
      <c r="B1664" s="18">
        <v>39869</v>
      </c>
      <c r="C1664" s="26">
        <v>56.691562652587798</v>
      </c>
      <c r="D1664" s="19">
        <v>64.387878417968693</v>
      </c>
      <c r="E1664" s="11">
        <f t="shared" si="355"/>
        <v>17</v>
      </c>
      <c r="F1664" s="28">
        <f t="shared" si="356"/>
        <v>-7.9036943877898932E-3</v>
      </c>
      <c r="G1664" s="28">
        <f t="shared" si="357"/>
        <v>-1.1616209356562806E-2</v>
      </c>
      <c r="H1664" s="27">
        <f t="shared" si="351"/>
        <v>0</v>
      </c>
      <c r="I1664" s="27">
        <f t="shared" si="352"/>
        <v>1</v>
      </c>
      <c r="J1664" s="27">
        <f t="shared" si="353"/>
        <v>0</v>
      </c>
      <c r="K1664" s="28">
        <f t="shared" si="358"/>
        <v>-7.9036943877898932E-3</v>
      </c>
      <c r="L1664" s="28">
        <f t="shared" si="359"/>
        <v>-1.1616209356562806E-2</v>
      </c>
      <c r="M1664" s="28">
        <f t="shared" si="360"/>
        <v>0</v>
      </c>
      <c r="N1664" s="28">
        <f t="shared" si="361"/>
        <v>0</v>
      </c>
      <c r="O1664" s="28">
        <f t="shared" si="354"/>
        <v>0</v>
      </c>
      <c r="P1664" s="28">
        <f t="shared" si="362"/>
        <v>3.7125149687729127E-3</v>
      </c>
      <c r="Q1664" s="13">
        <f t="shared" si="363"/>
        <v>0</v>
      </c>
    </row>
    <row r="1665" spans="1:17" x14ac:dyDescent="0.25">
      <c r="A1665" s="9">
        <f t="shared" si="350"/>
        <v>39845</v>
      </c>
      <c r="B1665" s="18">
        <v>39870</v>
      </c>
      <c r="C1665" s="26">
        <v>55.769657135009702</v>
      </c>
      <c r="D1665" s="19">
        <v>63.710151672363203</v>
      </c>
      <c r="E1665" s="11">
        <f t="shared" si="355"/>
        <v>18</v>
      </c>
      <c r="F1665" s="28">
        <f t="shared" si="356"/>
        <v>-1.6395450284806354E-2</v>
      </c>
      <c r="G1665" s="28">
        <f t="shared" si="357"/>
        <v>-1.0581475276967321E-2</v>
      </c>
      <c r="H1665" s="27">
        <f t="shared" si="351"/>
        <v>0</v>
      </c>
      <c r="I1665" s="27">
        <f t="shared" si="352"/>
        <v>1</v>
      </c>
      <c r="J1665" s="27">
        <f t="shared" si="353"/>
        <v>0</v>
      </c>
      <c r="K1665" s="28">
        <f t="shared" si="358"/>
        <v>-1.6395450284806354E-2</v>
      </c>
      <c r="L1665" s="28">
        <f t="shared" si="359"/>
        <v>-1.0581475276967321E-2</v>
      </c>
      <c r="M1665" s="28">
        <f t="shared" si="360"/>
        <v>0</v>
      </c>
      <c r="N1665" s="28">
        <f t="shared" si="361"/>
        <v>0</v>
      </c>
      <c r="O1665" s="28">
        <f t="shared" si="354"/>
        <v>0</v>
      </c>
      <c r="P1665" s="28">
        <f t="shared" si="362"/>
        <v>-5.813975007839034E-3</v>
      </c>
      <c r="Q1665" s="13">
        <f t="shared" si="363"/>
        <v>0</v>
      </c>
    </row>
    <row r="1666" spans="1:17" x14ac:dyDescent="0.25">
      <c r="A1666" s="9">
        <f t="shared" si="350"/>
        <v>39845</v>
      </c>
      <c r="B1666" s="18">
        <v>39871</v>
      </c>
      <c r="C1666" s="26">
        <v>54.523296356201101</v>
      </c>
      <c r="D1666" s="19">
        <v>63.3433418273925</v>
      </c>
      <c r="E1666" s="11">
        <f t="shared" si="355"/>
        <v>19</v>
      </c>
      <c r="F1666" s="28">
        <f t="shared" si="356"/>
        <v>-2.2601876130437844E-2</v>
      </c>
      <c r="G1666" s="28">
        <f t="shared" si="357"/>
        <v>-5.7741169329420224E-3</v>
      </c>
      <c r="H1666" s="27">
        <f t="shared" si="351"/>
        <v>0</v>
      </c>
      <c r="I1666" s="27">
        <f t="shared" si="352"/>
        <v>1</v>
      </c>
      <c r="J1666" s="27">
        <f t="shared" si="353"/>
        <v>0</v>
      </c>
      <c r="K1666" s="28">
        <f t="shared" si="358"/>
        <v>-2.2601876130437844E-2</v>
      </c>
      <c r="L1666" s="28">
        <f t="shared" si="359"/>
        <v>-5.7741169329420224E-3</v>
      </c>
      <c r="M1666" s="28">
        <f t="shared" si="360"/>
        <v>0</v>
      </c>
      <c r="N1666" s="28">
        <f t="shared" si="361"/>
        <v>0</v>
      </c>
      <c r="O1666" s="28">
        <f t="shared" si="354"/>
        <v>0</v>
      </c>
      <c r="P1666" s="28">
        <f t="shared" si="362"/>
        <v>-1.6827759197495823E-2</v>
      </c>
      <c r="Q1666" s="13">
        <f t="shared" si="363"/>
        <v>0</v>
      </c>
    </row>
    <row r="1667" spans="1:17" x14ac:dyDescent="0.25">
      <c r="A1667" s="9">
        <f t="shared" si="350"/>
        <v>39873</v>
      </c>
      <c r="B1667" s="18">
        <v>39874</v>
      </c>
      <c r="C1667" s="26">
        <v>52.067417144775298</v>
      </c>
      <c r="D1667" s="19">
        <v>64.391990661621094</v>
      </c>
      <c r="E1667" s="11">
        <f t="shared" si="355"/>
        <v>1</v>
      </c>
      <c r="F1667" s="28">
        <f t="shared" si="356"/>
        <v>-4.6088703987262898E-2</v>
      </c>
      <c r="G1667" s="28">
        <f t="shared" si="357"/>
        <v>1.641945690682477E-2</v>
      </c>
      <c r="H1667" s="27">
        <f t="shared" si="351"/>
        <v>1</v>
      </c>
      <c r="I1667" s="27">
        <f t="shared" si="352"/>
        <v>0</v>
      </c>
      <c r="J1667" s="27">
        <f t="shared" si="353"/>
        <v>1</v>
      </c>
      <c r="K1667" s="28">
        <f t="shared" si="358"/>
        <v>0</v>
      </c>
      <c r="L1667" s="28">
        <f t="shared" si="359"/>
        <v>0</v>
      </c>
      <c r="M1667" s="28">
        <f t="shared" si="360"/>
        <v>-4.6088703987262898E-2</v>
      </c>
      <c r="N1667" s="28">
        <f t="shared" si="361"/>
        <v>1.641945690682477E-2</v>
      </c>
      <c r="O1667" s="28">
        <f t="shared" si="354"/>
        <v>-6.2508160894087672E-2</v>
      </c>
      <c r="P1667" s="28">
        <f t="shared" si="362"/>
        <v>0</v>
      </c>
      <c r="Q1667" s="13">
        <f t="shared" si="363"/>
        <v>-6.2508160894087672E-2</v>
      </c>
    </row>
    <row r="1668" spans="1:17" x14ac:dyDescent="0.25">
      <c r="A1668" s="9">
        <f t="shared" si="350"/>
        <v>39873</v>
      </c>
      <c r="B1668" s="18">
        <v>39875</v>
      </c>
      <c r="C1668" s="26">
        <v>51.676551818847599</v>
      </c>
      <c r="D1668" s="19">
        <v>63.961830139160099</v>
      </c>
      <c r="E1668" s="11">
        <f t="shared" si="355"/>
        <v>2</v>
      </c>
      <c r="F1668" s="28">
        <f t="shared" si="356"/>
        <v>-7.5352269488721899E-3</v>
      </c>
      <c r="G1668" s="28">
        <f t="shared" si="357"/>
        <v>-6.7027554031303602E-3</v>
      </c>
      <c r="H1668" s="27">
        <f t="shared" si="351"/>
        <v>1</v>
      </c>
      <c r="I1668" s="27">
        <f t="shared" si="352"/>
        <v>0</v>
      </c>
      <c r="J1668" s="27">
        <f t="shared" si="353"/>
        <v>1</v>
      </c>
      <c r="K1668" s="28">
        <f t="shared" si="358"/>
        <v>0</v>
      </c>
      <c r="L1668" s="28">
        <f t="shared" si="359"/>
        <v>0</v>
      </c>
      <c r="M1668" s="28">
        <f t="shared" si="360"/>
        <v>-7.5352269488721899E-3</v>
      </c>
      <c r="N1668" s="28">
        <f t="shared" si="361"/>
        <v>-6.7027554031303602E-3</v>
      </c>
      <c r="O1668" s="28">
        <f t="shared" si="354"/>
        <v>-8.3247154574182976E-4</v>
      </c>
      <c r="P1668" s="28">
        <f t="shared" si="362"/>
        <v>0</v>
      </c>
      <c r="Q1668" s="13">
        <f t="shared" si="363"/>
        <v>-8.3247154574182976E-4</v>
      </c>
    </row>
    <row r="1669" spans="1:17" x14ac:dyDescent="0.25">
      <c r="A1669" s="9">
        <f t="shared" si="350"/>
        <v>39873</v>
      </c>
      <c r="B1669" s="18">
        <v>39876</v>
      </c>
      <c r="C1669" s="26">
        <v>52.900787353515597</v>
      </c>
      <c r="D1669" s="19">
        <v>63.668773651122997</v>
      </c>
      <c r="E1669" s="11">
        <f t="shared" si="355"/>
        <v>3</v>
      </c>
      <c r="F1669" s="28">
        <f t="shared" si="356"/>
        <v>2.3414087086034277E-2</v>
      </c>
      <c r="G1669" s="28">
        <f t="shared" si="357"/>
        <v>-4.5922685367706202E-3</v>
      </c>
      <c r="H1669" s="27">
        <f t="shared" si="351"/>
        <v>1</v>
      </c>
      <c r="I1669" s="27">
        <f t="shared" si="352"/>
        <v>0</v>
      </c>
      <c r="J1669" s="27">
        <f t="shared" si="353"/>
        <v>1</v>
      </c>
      <c r="K1669" s="28">
        <f t="shared" si="358"/>
        <v>0</v>
      </c>
      <c r="L1669" s="28">
        <f t="shared" si="359"/>
        <v>0</v>
      </c>
      <c r="M1669" s="28">
        <f t="shared" si="360"/>
        <v>2.3414087086034277E-2</v>
      </c>
      <c r="N1669" s="28">
        <f t="shared" si="361"/>
        <v>-4.5922685367706202E-3</v>
      </c>
      <c r="O1669" s="28">
        <f t="shared" si="354"/>
        <v>2.8006355622804898E-2</v>
      </c>
      <c r="P1669" s="28">
        <f t="shared" si="362"/>
        <v>0</v>
      </c>
      <c r="Q1669" s="13">
        <f t="shared" si="363"/>
        <v>2.8006355622804898E-2</v>
      </c>
    </row>
    <row r="1670" spans="1:17" x14ac:dyDescent="0.25">
      <c r="A1670" s="9">
        <f t="shared" si="350"/>
        <v>39873</v>
      </c>
      <c r="B1670" s="18">
        <v>39877</v>
      </c>
      <c r="C1670" s="26">
        <v>50.739925384521399</v>
      </c>
      <c r="D1670" s="19">
        <v>65.439376831054602</v>
      </c>
      <c r="E1670" s="11">
        <f t="shared" si="355"/>
        <v>4</v>
      </c>
      <c r="F1670" s="28">
        <f t="shared" si="356"/>
        <v>-4.170513893830359E-2</v>
      </c>
      <c r="G1670" s="28">
        <f t="shared" si="357"/>
        <v>2.7429936668694498E-2</v>
      </c>
      <c r="H1670" s="27">
        <f t="shared" si="351"/>
        <v>1</v>
      </c>
      <c r="I1670" s="27">
        <f t="shared" si="352"/>
        <v>0</v>
      </c>
      <c r="J1670" s="27">
        <f t="shared" si="353"/>
        <v>1</v>
      </c>
      <c r="K1670" s="28">
        <f t="shared" si="358"/>
        <v>0</v>
      </c>
      <c r="L1670" s="28">
        <f t="shared" si="359"/>
        <v>0</v>
      </c>
      <c r="M1670" s="28">
        <f t="shared" si="360"/>
        <v>-4.170513893830359E-2</v>
      </c>
      <c r="N1670" s="28">
        <f t="shared" si="361"/>
        <v>2.7429936668694498E-2</v>
      </c>
      <c r="O1670" s="28">
        <f t="shared" si="354"/>
        <v>-6.9135075606998081E-2</v>
      </c>
      <c r="P1670" s="28">
        <f t="shared" si="362"/>
        <v>0</v>
      </c>
      <c r="Q1670" s="13">
        <f t="shared" si="363"/>
        <v>-6.9135075606998081E-2</v>
      </c>
    </row>
    <row r="1671" spans="1:17" x14ac:dyDescent="0.25">
      <c r="A1671" s="9">
        <f t="shared" si="350"/>
        <v>39873</v>
      </c>
      <c r="B1671" s="18">
        <v>39878</v>
      </c>
      <c r="C1671" s="26">
        <v>50.828426361083899</v>
      </c>
      <c r="D1671" s="19">
        <v>65.003028869628906</v>
      </c>
      <c r="E1671" s="11">
        <f t="shared" si="355"/>
        <v>5</v>
      </c>
      <c r="F1671" s="28">
        <f t="shared" si="356"/>
        <v>1.7426884937940209E-3</v>
      </c>
      <c r="G1671" s="28">
        <f t="shared" si="357"/>
        <v>-6.690302692041683E-3</v>
      </c>
      <c r="H1671" s="27">
        <f t="shared" si="351"/>
        <v>1</v>
      </c>
      <c r="I1671" s="27">
        <f t="shared" si="352"/>
        <v>0</v>
      </c>
      <c r="J1671" s="27">
        <f t="shared" si="353"/>
        <v>1</v>
      </c>
      <c r="K1671" s="28">
        <f t="shared" si="358"/>
        <v>0</v>
      </c>
      <c r="L1671" s="28">
        <f t="shared" si="359"/>
        <v>0</v>
      </c>
      <c r="M1671" s="28">
        <f t="shared" si="360"/>
        <v>1.7426884937940209E-3</v>
      </c>
      <c r="N1671" s="28">
        <f t="shared" si="361"/>
        <v>-6.690302692041683E-3</v>
      </c>
      <c r="O1671" s="28">
        <f t="shared" si="354"/>
        <v>8.4329911858357035E-3</v>
      </c>
      <c r="P1671" s="28">
        <f t="shared" si="362"/>
        <v>0</v>
      </c>
      <c r="Q1671" s="13">
        <f t="shared" si="363"/>
        <v>8.4329911858357035E-3</v>
      </c>
    </row>
    <row r="1672" spans="1:17" x14ac:dyDescent="0.25">
      <c r="A1672" s="9">
        <f t="shared" si="350"/>
        <v>39873</v>
      </c>
      <c r="B1672" s="18">
        <v>39881</v>
      </c>
      <c r="C1672" s="26">
        <v>50.231060028076101</v>
      </c>
      <c r="D1672" s="19">
        <v>64.622650146484304</v>
      </c>
      <c r="E1672" s="11">
        <f t="shared" si="355"/>
        <v>6</v>
      </c>
      <c r="F1672" s="28">
        <f t="shared" si="356"/>
        <v>-1.1822211093583364E-2</v>
      </c>
      <c r="G1672" s="28">
        <f t="shared" si="357"/>
        <v>-5.8688960064545645E-3</v>
      </c>
      <c r="H1672" s="27">
        <f t="shared" si="351"/>
        <v>1</v>
      </c>
      <c r="I1672" s="27">
        <f t="shared" si="352"/>
        <v>0</v>
      </c>
      <c r="J1672" s="27">
        <f t="shared" si="353"/>
        <v>0</v>
      </c>
      <c r="K1672" s="28">
        <f t="shared" si="358"/>
        <v>0</v>
      </c>
      <c r="L1672" s="28">
        <f t="shared" si="359"/>
        <v>0</v>
      </c>
      <c r="M1672" s="28">
        <f t="shared" si="360"/>
        <v>0</v>
      </c>
      <c r="N1672" s="28">
        <f t="shared" si="361"/>
        <v>0</v>
      </c>
      <c r="O1672" s="28">
        <f t="shared" si="354"/>
        <v>-5.9533150871287997E-3</v>
      </c>
      <c r="P1672" s="28">
        <f t="shared" si="362"/>
        <v>0</v>
      </c>
      <c r="Q1672" s="13">
        <f t="shared" si="363"/>
        <v>0</v>
      </c>
    </row>
    <row r="1673" spans="1:17" x14ac:dyDescent="0.25">
      <c r="A1673" s="9">
        <f t="shared" si="350"/>
        <v>39873</v>
      </c>
      <c r="B1673" s="18">
        <v>39882</v>
      </c>
      <c r="C1673" s="26">
        <v>53.225284576416001</v>
      </c>
      <c r="D1673" s="19">
        <v>63.381965637207003</v>
      </c>
      <c r="E1673" s="11">
        <f t="shared" si="355"/>
        <v>7</v>
      </c>
      <c r="F1673" s="28">
        <f t="shared" si="356"/>
        <v>5.78999964087029E-2</v>
      </c>
      <c r="G1673" s="28">
        <f t="shared" si="357"/>
        <v>-1.9385603491073648E-2</v>
      </c>
      <c r="H1673" s="27">
        <f t="shared" si="351"/>
        <v>1</v>
      </c>
      <c r="I1673" s="27">
        <f t="shared" si="352"/>
        <v>0</v>
      </c>
      <c r="J1673" s="27">
        <f t="shared" si="353"/>
        <v>0</v>
      </c>
      <c r="K1673" s="28">
        <f t="shared" si="358"/>
        <v>0</v>
      </c>
      <c r="L1673" s="28">
        <f t="shared" si="359"/>
        <v>0</v>
      </c>
      <c r="M1673" s="28">
        <f t="shared" si="360"/>
        <v>0</v>
      </c>
      <c r="N1673" s="28">
        <f t="shared" si="361"/>
        <v>0</v>
      </c>
      <c r="O1673" s="28">
        <f t="shared" si="354"/>
        <v>7.7285599899776541E-2</v>
      </c>
      <c r="P1673" s="28">
        <f t="shared" si="362"/>
        <v>0</v>
      </c>
      <c r="Q1673" s="13">
        <f t="shared" si="363"/>
        <v>0</v>
      </c>
    </row>
    <row r="1674" spans="1:17" x14ac:dyDescent="0.25">
      <c r="A1674" s="9">
        <f t="shared" ref="A1674:A1737" si="364">DATE(YEAR(B1674),MONTH(B1674),1)</f>
        <v>39873</v>
      </c>
      <c r="B1674" s="18">
        <v>39883</v>
      </c>
      <c r="C1674" s="26">
        <v>53.571922302246001</v>
      </c>
      <c r="D1674" s="19">
        <v>64.067848205566406</v>
      </c>
      <c r="E1674" s="11">
        <f t="shared" si="355"/>
        <v>8</v>
      </c>
      <c r="F1674" s="28">
        <f t="shared" si="356"/>
        <v>6.4915357477499571E-3</v>
      </c>
      <c r="G1674" s="28">
        <f t="shared" si="357"/>
        <v>1.0763282725820871E-2</v>
      </c>
      <c r="H1674" s="27">
        <f t="shared" ref="H1674:H1737" si="365">IF(E1674&lt;=$B$4,1,0)</f>
        <v>1</v>
      </c>
      <c r="I1674" s="27">
        <f t="shared" ref="I1674:I1737" si="366">IF(E1674&gt;$B$4,1,0)</f>
        <v>0</v>
      </c>
      <c r="J1674" s="27">
        <f t="shared" ref="J1674:J1737" si="367">IF(E1674&lt;=$B$5,1,0)</f>
        <v>0</v>
      </c>
      <c r="K1674" s="28">
        <f t="shared" si="358"/>
        <v>0</v>
      </c>
      <c r="L1674" s="28">
        <f t="shared" si="359"/>
        <v>0</v>
      </c>
      <c r="M1674" s="28">
        <f t="shared" si="360"/>
        <v>0</v>
      </c>
      <c r="N1674" s="28">
        <f t="shared" si="361"/>
        <v>0</v>
      </c>
      <c r="O1674" s="28">
        <f t="shared" ref="O1674:O1737" si="368">(F1674-G1674)*H1674</f>
        <v>-4.2717469780709141E-3</v>
      </c>
      <c r="P1674" s="28">
        <f t="shared" si="362"/>
        <v>0</v>
      </c>
      <c r="Q1674" s="13">
        <f t="shared" si="363"/>
        <v>0</v>
      </c>
    </row>
    <row r="1675" spans="1:17" x14ac:dyDescent="0.25">
      <c r="A1675" s="9">
        <f t="shared" si="364"/>
        <v>39873</v>
      </c>
      <c r="B1675" s="18">
        <v>39884</v>
      </c>
      <c r="C1675" s="26">
        <v>55.6811714172363</v>
      </c>
      <c r="D1675" s="19">
        <v>64.373268127441406</v>
      </c>
      <c r="E1675" s="11">
        <f t="shared" ref="E1675:E1738" si="369">IF(MONTH(B1675)&lt;&gt;MONTH(B1674),1,E1674+1)</f>
        <v>9</v>
      </c>
      <c r="F1675" s="28">
        <f t="shared" ref="F1675:F1738" si="370">LN(C1675/C1674)</f>
        <v>3.8616961007913536E-2</v>
      </c>
      <c r="G1675" s="28">
        <f t="shared" ref="G1675:G1738" si="371">LN(D1675/D1674)</f>
        <v>4.7558057147468113E-3</v>
      </c>
      <c r="H1675" s="27">
        <f t="shared" si="365"/>
        <v>1</v>
      </c>
      <c r="I1675" s="27">
        <f t="shared" si="366"/>
        <v>0</v>
      </c>
      <c r="J1675" s="27">
        <f t="shared" si="367"/>
        <v>0</v>
      </c>
      <c r="K1675" s="28">
        <f t="shared" ref="K1675:K1738" si="372">I1675*F1675</f>
        <v>0</v>
      </c>
      <c r="L1675" s="28">
        <f t="shared" ref="L1675:L1738" si="373">I1675*G1675</f>
        <v>0</v>
      </c>
      <c r="M1675" s="28">
        <f t="shared" ref="M1675:M1738" si="374">F1675*J1675</f>
        <v>0</v>
      </c>
      <c r="N1675" s="28">
        <f t="shared" ref="N1675:N1738" si="375">G1675*J1675</f>
        <v>0</v>
      </c>
      <c r="O1675" s="28">
        <f t="shared" si="368"/>
        <v>3.3861155293166724E-2</v>
      </c>
      <c r="P1675" s="28">
        <f t="shared" ref="P1675:P1738" si="376">(F1675-G1675)*I1675</f>
        <v>0</v>
      </c>
      <c r="Q1675" s="13">
        <f t="shared" ref="Q1675:Q1738" si="377">(F1675-G1675)*J1675</f>
        <v>0</v>
      </c>
    </row>
    <row r="1676" spans="1:17" x14ac:dyDescent="0.25">
      <c r="A1676" s="9">
        <f t="shared" si="364"/>
        <v>39873</v>
      </c>
      <c r="B1676" s="18">
        <v>39885</v>
      </c>
      <c r="C1676" s="26">
        <v>56.116302490234297</v>
      </c>
      <c r="D1676" s="19">
        <v>64.049057006835895</v>
      </c>
      <c r="E1676" s="11">
        <f t="shared" si="369"/>
        <v>10</v>
      </c>
      <c r="F1676" s="28">
        <f t="shared" si="370"/>
        <v>7.7843130982685185E-3</v>
      </c>
      <c r="G1676" s="28">
        <f t="shared" si="371"/>
        <v>-5.0491502789806767E-3</v>
      </c>
      <c r="H1676" s="27">
        <f t="shared" si="365"/>
        <v>1</v>
      </c>
      <c r="I1676" s="27">
        <f t="shared" si="366"/>
        <v>0</v>
      </c>
      <c r="J1676" s="27">
        <f t="shared" si="367"/>
        <v>0</v>
      </c>
      <c r="K1676" s="28">
        <f t="shared" si="372"/>
        <v>0</v>
      </c>
      <c r="L1676" s="28">
        <f t="shared" si="373"/>
        <v>0</v>
      </c>
      <c r="M1676" s="28">
        <f t="shared" si="374"/>
        <v>0</v>
      </c>
      <c r="N1676" s="28">
        <f t="shared" si="375"/>
        <v>0</v>
      </c>
      <c r="O1676" s="28">
        <f t="shared" si="368"/>
        <v>1.2833463377249195E-2</v>
      </c>
      <c r="P1676" s="28">
        <f t="shared" si="376"/>
        <v>0</v>
      </c>
      <c r="Q1676" s="13">
        <f t="shared" si="377"/>
        <v>0</v>
      </c>
    </row>
    <row r="1677" spans="1:17" x14ac:dyDescent="0.25">
      <c r="A1677" s="9">
        <f t="shared" si="364"/>
        <v>39873</v>
      </c>
      <c r="B1677" s="18">
        <v>39888</v>
      </c>
      <c r="C1677" s="26">
        <v>55.946662902832003</v>
      </c>
      <c r="D1677" s="19">
        <v>63.03902053833</v>
      </c>
      <c r="E1677" s="11">
        <f t="shared" si="369"/>
        <v>11</v>
      </c>
      <c r="F1677" s="28">
        <f t="shared" si="370"/>
        <v>-3.0275785829316131E-3</v>
      </c>
      <c r="G1677" s="28">
        <f t="shared" si="371"/>
        <v>-1.5895397185193609E-2</v>
      </c>
      <c r="H1677" s="27">
        <f t="shared" si="365"/>
        <v>1</v>
      </c>
      <c r="I1677" s="27">
        <f t="shared" si="366"/>
        <v>0</v>
      </c>
      <c r="J1677" s="27">
        <f t="shared" si="367"/>
        <v>0</v>
      </c>
      <c r="K1677" s="28">
        <f t="shared" si="372"/>
        <v>0</v>
      </c>
      <c r="L1677" s="28">
        <f t="shared" si="373"/>
        <v>0</v>
      </c>
      <c r="M1677" s="28">
        <f t="shared" si="374"/>
        <v>0</v>
      </c>
      <c r="N1677" s="28">
        <f t="shared" si="375"/>
        <v>0</v>
      </c>
      <c r="O1677" s="28">
        <f t="shared" si="368"/>
        <v>1.2867818602261997E-2</v>
      </c>
      <c r="P1677" s="28">
        <f t="shared" si="376"/>
        <v>0</v>
      </c>
      <c r="Q1677" s="13">
        <f t="shared" si="377"/>
        <v>0</v>
      </c>
    </row>
    <row r="1678" spans="1:17" x14ac:dyDescent="0.25">
      <c r="A1678" s="9">
        <f t="shared" si="364"/>
        <v>39873</v>
      </c>
      <c r="B1678" s="18">
        <v>39889</v>
      </c>
      <c r="C1678" s="26">
        <v>57.65767288208</v>
      </c>
      <c r="D1678" s="19">
        <v>62.6961669921875</v>
      </c>
      <c r="E1678" s="11">
        <f t="shared" si="369"/>
        <v>12</v>
      </c>
      <c r="F1678" s="28">
        <f t="shared" si="370"/>
        <v>3.0124543379499283E-2</v>
      </c>
      <c r="G1678" s="28">
        <f t="shared" si="371"/>
        <v>-5.45359501392977E-3</v>
      </c>
      <c r="H1678" s="27">
        <f t="shared" si="365"/>
        <v>1</v>
      </c>
      <c r="I1678" s="27">
        <f t="shared" si="366"/>
        <v>0</v>
      </c>
      <c r="J1678" s="27">
        <f t="shared" si="367"/>
        <v>0</v>
      </c>
      <c r="K1678" s="28">
        <f t="shared" si="372"/>
        <v>0</v>
      </c>
      <c r="L1678" s="28">
        <f t="shared" si="373"/>
        <v>0</v>
      </c>
      <c r="M1678" s="28">
        <f t="shared" si="374"/>
        <v>0</v>
      </c>
      <c r="N1678" s="28">
        <f t="shared" si="375"/>
        <v>0</v>
      </c>
      <c r="O1678" s="28">
        <f t="shared" si="368"/>
        <v>3.5578138393429055E-2</v>
      </c>
      <c r="P1678" s="28">
        <f t="shared" si="376"/>
        <v>0</v>
      </c>
      <c r="Q1678" s="13">
        <f t="shared" si="377"/>
        <v>0</v>
      </c>
    </row>
    <row r="1679" spans="1:17" x14ac:dyDescent="0.25">
      <c r="A1679" s="9">
        <f t="shared" si="364"/>
        <v>39873</v>
      </c>
      <c r="B1679" s="18">
        <v>39890</v>
      </c>
      <c r="C1679" s="26">
        <v>58.948272705078097</v>
      </c>
      <c r="D1679" s="19">
        <v>65.071594238281193</v>
      </c>
      <c r="E1679" s="11">
        <f t="shared" si="369"/>
        <v>13</v>
      </c>
      <c r="F1679" s="28">
        <f t="shared" si="370"/>
        <v>2.2136993453640685E-2</v>
      </c>
      <c r="G1679" s="28">
        <f t="shared" si="371"/>
        <v>3.7187800295339968E-2</v>
      </c>
      <c r="H1679" s="27">
        <f t="shared" si="365"/>
        <v>1</v>
      </c>
      <c r="I1679" s="27">
        <f t="shared" si="366"/>
        <v>0</v>
      </c>
      <c r="J1679" s="27">
        <f t="shared" si="367"/>
        <v>0</v>
      </c>
      <c r="K1679" s="28">
        <f t="shared" si="372"/>
        <v>0</v>
      </c>
      <c r="L1679" s="28">
        <f t="shared" si="373"/>
        <v>0</v>
      </c>
      <c r="M1679" s="28">
        <f t="shared" si="374"/>
        <v>0</v>
      </c>
      <c r="N1679" s="28">
        <f t="shared" si="375"/>
        <v>0</v>
      </c>
      <c r="O1679" s="28">
        <f t="shared" si="368"/>
        <v>-1.5050806841699283E-2</v>
      </c>
      <c r="P1679" s="28">
        <f t="shared" si="376"/>
        <v>0</v>
      </c>
      <c r="Q1679" s="13">
        <f t="shared" si="377"/>
        <v>0</v>
      </c>
    </row>
    <row r="1680" spans="1:17" x14ac:dyDescent="0.25">
      <c r="A1680" s="9">
        <f t="shared" si="364"/>
        <v>39873</v>
      </c>
      <c r="B1680" s="18">
        <v>39891</v>
      </c>
      <c r="C1680" s="26">
        <v>58.218154907226499</v>
      </c>
      <c r="D1680" s="19">
        <v>65.152626037597599</v>
      </c>
      <c r="E1680" s="11">
        <f t="shared" si="369"/>
        <v>14</v>
      </c>
      <c r="F1680" s="28">
        <f t="shared" si="370"/>
        <v>-1.2463079456670221E-2</v>
      </c>
      <c r="G1680" s="28">
        <f t="shared" si="371"/>
        <v>1.2444967549516796E-3</v>
      </c>
      <c r="H1680" s="27">
        <f t="shared" si="365"/>
        <v>1</v>
      </c>
      <c r="I1680" s="27">
        <f t="shared" si="366"/>
        <v>0</v>
      </c>
      <c r="J1680" s="27">
        <f t="shared" si="367"/>
        <v>0</v>
      </c>
      <c r="K1680" s="28">
        <f t="shared" si="372"/>
        <v>0</v>
      </c>
      <c r="L1680" s="28">
        <f t="shared" si="373"/>
        <v>0</v>
      </c>
      <c r="M1680" s="28">
        <f t="shared" si="374"/>
        <v>0</v>
      </c>
      <c r="N1680" s="28">
        <f t="shared" si="375"/>
        <v>0</v>
      </c>
      <c r="O1680" s="28">
        <f t="shared" si="368"/>
        <v>-1.37075762116219E-2</v>
      </c>
      <c r="P1680" s="28">
        <f t="shared" si="376"/>
        <v>0</v>
      </c>
      <c r="Q1680" s="13">
        <f t="shared" si="377"/>
        <v>0</v>
      </c>
    </row>
    <row r="1681" spans="1:17" x14ac:dyDescent="0.25">
      <c r="A1681" s="9">
        <f t="shared" si="364"/>
        <v>39873</v>
      </c>
      <c r="B1681" s="18">
        <v>39892</v>
      </c>
      <c r="C1681" s="26">
        <v>56.9784545898437</v>
      </c>
      <c r="D1681" s="19">
        <v>64.791023254394503</v>
      </c>
      <c r="E1681" s="11">
        <f t="shared" si="369"/>
        <v>15</v>
      </c>
      <c r="F1681" s="28">
        <f t="shared" si="370"/>
        <v>-2.1524039354349881E-2</v>
      </c>
      <c r="G1681" s="28">
        <f t="shared" si="371"/>
        <v>-5.565546582219737E-3</v>
      </c>
      <c r="H1681" s="27">
        <f t="shared" si="365"/>
        <v>1</v>
      </c>
      <c r="I1681" s="27">
        <f t="shared" si="366"/>
        <v>0</v>
      </c>
      <c r="J1681" s="27">
        <f t="shared" si="367"/>
        <v>0</v>
      </c>
      <c r="K1681" s="28">
        <f t="shared" si="372"/>
        <v>0</v>
      </c>
      <c r="L1681" s="28">
        <f t="shared" si="373"/>
        <v>0</v>
      </c>
      <c r="M1681" s="28">
        <f t="shared" si="374"/>
        <v>0</v>
      </c>
      <c r="N1681" s="28">
        <f t="shared" si="375"/>
        <v>0</v>
      </c>
      <c r="O1681" s="28">
        <f t="shared" si="368"/>
        <v>-1.5958492772130142E-2</v>
      </c>
      <c r="P1681" s="28">
        <f t="shared" si="376"/>
        <v>0</v>
      </c>
      <c r="Q1681" s="13">
        <f t="shared" si="377"/>
        <v>0</v>
      </c>
    </row>
    <row r="1682" spans="1:17" x14ac:dyDescent="0.25">
      <c r="A1682" s="9">
        <f t="shared" si="364"/>
        <v>39873</v>
      </c>
      <c r="B1682" s="18">
        <v>39895</v>
      </c>
      <c r="C1682" s="26">
        <v>61.0711860656738</v>
      </c>
      <c r="D1682" s="19">
        <v>64.229881286621094</v>
      </c>
      <c r="E1682" s="11">
        <f t="shared" si="369"/>
        <v>16</v>
      </c>
      <c r="F1682" s="28">
        <f t="shared" si="370"/>
        <v>6.9366961732563764E-2</v>
      </c>
      <c r="G1682" s="28">
        <f t="shared" si="371"/>
        <v>-8.6985207236708675E-3</v>
      </c>
      <c r="H1682" s="27">
        <f t="shared" si="365"/>
        <v>0</v>
      </c>
      <c r="I1682" s="27">
        <f t="shared" si="366"/>
        <v>1</v>
      </c>
      <c r="J1682" s="27">
        <f t="shared" si="367"/>
        <v>0</v>
      </c>
      <c r="K1682" s="28">
        <f t="shared" si="372"/>
        <v>6.9366961732563764E-2</v>
      </c>
      <c r="L1682" s="28">
        <f t="shared" si="373"/>
        <v>-8.6985207236708675E-3</v>
      </c>
      <c r="M1682" s="28">
        <f t="shared" si="374"/>
        <v>0</v>
      </c>
      <c r="N1682" s="28">
        <f t="shared" si="375"/>
        <v>0</v>
      </c>
      <c r="O1682" s="28">
        <f t="shared" si="368"/>
        <v>0</v>
      </c>
      <c r="P1682" s="28">
        <f t="shared" si="376"/>
        <v>7.8065482456234625E-2</v>
      </c>
      <c r="Q1682" s="13">
        <f t="shared" si="377"/>
        <v>0</v>
      </c>
    </row>
    <row r="1683" spans="1:17" x14ac:dyDescent="0.25">
      <c r="A1683" s="9">
        <f t="shared" si="364"/>
        <v>39873</v>
      </c>
      <c r="B1683" s="18">
        <v>39896</v>
      </c>
      <c r="C1683" s="26">
        <v>59.867851257324197</v>
      </c>
      <c r="D1683" s="19">
        <v>64.840896606445298</v>
      </c>
      <c r="E1683" s="11">
        <f t="shared" si="369"/>
        <v>17</v>
      </c>
      <c r="F1683" s="28">
        <f t="shared" si="370"/>
        <v>-1.9900514305859308E-2</v>
      </c>
      <c r="G1683" s="28">
        <f t="shared" si="371"/>
        <v>9.4679817416832342E-3</v>
      </c>
      <c r="H1683" s="27">
        <f t="shared" si="365"/>
        <v>0</v>
      </c>
      <c r="I1683" s="27">
        <f t="shared" si="366"/>
        <v>1</v>
      </c>
      <c r="J1683" s="27">
        <f t="shared" si="367"/>
        <v>0</v>
      </c>
      <c r="K1683" s="28">
        <f t="shared" si="372"/>
        <v>-1.9900514305859308E-2</v>
      </c>
      <c r="L1683" s="28">
        <f t="shared" si="373"/>
        <v>9.4679817416832342E-3</v>
      </c>
      <c r="M1683" s="28">
        <f t="shared" si="374"/>
        <v>0</v>
      </c>
      <c r="N1683" s="28">
        <f t="shared" si="375"/>
        <v>0</v>
      </c>
      <c r="O1683" s="28">
        <f t="shared" si="368"/>
        <v>0</v>
      </c>
      <c r="P1683" s="28">
        <f t="shared" si="376"/>
        <v>-2.936849604754254E-2</v>
      </c>
      <c r="Q1683" s="13">
        <f t="shared" si="377"/>
        <v>0</v>
      </c>
    </row>
    <row r="1684" spans="1:17" x14ac:dyDescent="0.25">
      <c r="A1684" s="9">
        <f t="shared" si="364"/>
        <v>39873</v>
      </c>
      <c r="B1684" s="18">
        <v>39897</v>
      </c>
      <c r="C1684" s="26">
        <v>60.499198913574197</v>
      </c>
      <c r="D1684" s="19">
        <v>63.968032836913999</v>
      </c>
      <c r="E1684" s="11">
        <f t="shared" si="369"/>
        <v>18</v>
      </c>
      <c r="F1684" s="28">
        <f t="shared" si="370"/>
        <v>1.0490469697890069E-2</v>
      </c>
      <c r="G1684" s="28">
        <f t="shared" si="371"/>
        <v>-1.3553053103989276E-2</v>
      </c>
      <c r="H1684" s="27">
        <f t="shared" si="365"/>
        <v>0</v>
      </c>
      <c r="I1684" s="27">
        <f t="shared" si="366"/>
        <v>1</v>
      </c>
      <c r="J1684" s="27">
        <f t="shared" si="367"/>
        <v>0</v>
      </c>
      <c r="K1684" s="28">
        <f t="shared" si="372"/>
        <v>1.0490469697890069E-2</v>
      </c>
      <c r="L1684" s="28">
        <f t="shared" si="373"/>
        <v>-1.3553053103989276E-2</v>
      </c>
      <c r="M1684" s="28">
        <f t="shared" si="374"/>
        <v>0</v>
      </c>
      <c r="N1684" s="28">
        <f t="shared" si="375"/>
        <v>0</v>
      </c>
      <c r="O1684" s="28">
        <f t="shared" si="368"/>
        <v>0</v>
      </c>
      <c r="P1684" s="28">
        <f t="shared" si="376"/>
        <v>2.4043522801879345E-2</v>
      </c>
      <c r="Q1684" s="13">
        <f t="shared" si="377"/>
        <v>0</v>
      </c>
    </row>
    <row r="1685" spans="1:17" x14ac:dyDescent="0.25">
      <c r="A1685" s="9">
        <f t="shared" si="364"/>
        <v>39873</v>
      </c>
      <c r="B1685" s="18">
        <v>39898</v>
      </c>
      <c r="C1685" s="26">
        <v>61.732254028320298</v>
      </c>
      <c r="D1685" s="19">
        <v>64.709991455078097</v>
      </c>
      <c r="E1685" s="11">
        <f t="shared" si="369"/>
        <v>19</v>
      </c>
      <c r="F1685" s="28">
        <f t="shared" si="370"/>
        <v>2.0176426197405568E-2</v>
      </c>
      <c r="G1685" s="28">
        <f t="shared" si="371"/>
        <v>1.1532145368379468E-2</v>
      </c>
      <c r="H1685" s="27">
        <f t="shared" si="365"/>
        <v>0</v>
      </c>
      <c r="I1685" s="27">
        <f t="shared" si="366"/>
        <v>1</v>
      </c>
      <c r="J1685" s="27">
        <f t="shared" si="367"/>
        <v>0</v>
      </c>
      <c r="K1685" s="28">
        <f t="shared" si="372"/>
        <v>2.0176426197405568E-2</v>
      </c>
      <c r="L1685" s="28">
        <f t="shared" si="373"/>
        <v>1.1532145368379468E-2</v>
      </c>
      <c r="M1685" s="28">
        <f t="shared" si="374"/>
        <v>0</v>
      </c>
      <c r="N1685" s="28">
        <f t="shared" si="375"/>
        <v>0</v>
      </c>
      <c r="O1685" s="28">
        <f t="shared" si="368"/>
        <v>0</v>
      </c>
      <c r="P1685" s="28">
        <f t="shared" si="376"/>
        <v>8.6442808290261002E-3</v>
      </c>
      <c r="Q1685" s="13">
        <f t="shared" si="377"/>
        <v>0</v>
      </c>
    </row>
    <row r="1686" spans="1:17" x14ac:dyDescent="0.25">
      <c r="A1686" s="9">
        <f t="shared" si="364"/>
        <v>39873</v>
      </c>
      <c r="B1686" s="18">
        <v>39899</v>
      </c>
      <c r="C1686" s="26">
        <v>60.618099212646399</v>
      </c>
      <c r="D1686" s="19">
        <v>65.189994812011705</v>
      </c>
      <c r="E1686" s="11">
        <f t="shared" si="369"/>
        <v>20</v>
      </c>
      <c r="F1686" s="28">
        <f t="shared" si="370"/>
        <v>-1.8213034690040951E-2</v>
      </c>
      <c r="G1686" s="28">
        <f t="shared" si="371"/>
        <v>7.390386334181178E-3</v>
      </c>
      <c r="H1686" s="27">
        <f t="shared" si="365"/>
        <v>0</v>
      </c>
      <c r="I1686" s="27">
        <f t="shared" si="366"/>
        <v>1</v>
      </c>
      <c r="J1686" s="27">
        <f t="shared" si="367"/>
        <v>0</v>
      </c>
      <c r="K1686" s="28">
        <f t="shared" si="372"/>
        <v>-1.8213034690040951E-2</v>
      </c>
      <c r="L1686" s="28">
        <f t="shared" si="373"/>
        <v>7.390386334181178E-3</v>
      </c>
      <c r="M1686" s="28">
        <f t="shared" si="374"/>
        <v>0</v>
      </c>
      <c r="N1686" s="28">
        <f t="shared" si="375"/>
        <v>0</v>
      </c>
      <c r="O1686" s="28">
        <f t="shared" si="368"/>
        <v>0</v>
      </c>
      <c r="P1686" s="28">
        <f t="shared" si="376"/>
        <v>-2.5603421024222129E-2</v>
      </c>
      <c r="Q1686" s="13">
        <f t="shared" si="377"/>
        <v>0</v>
      </c>
    </row>
    <row r="1687" spans="1:17" x14ac:dyDescent="0.25">
      <c r="A1687" s="9">
        <f t="shared" si="364"/>
        <v>39873</v>
      </c>
      <c r="B1687" s="18">
        <v>39902</v>
      </c>
      <c r="C1687" s="26">
        <v>58.523448944091797</v>
      </c>
      <c r="D1687" s="19">
        <v>65.439376831054602</v>
      </c>
      <c r="E1687" s="11">
        <f t="shared" si="369"/>
        <v>21</v>
      </c>
      <c r="F1687" s="28">
        <f t="shared" si="370"/>
        <v>-3.5166004783146028E-2</v>
      </c>
      <c r="G1687" s="28">
        <f t="shared" si="371"/>
        <v>3.8181661424505453E-3</v>
      </c>
      <c r="H1687" s="27">
        <f t="shared" si="365"/>
        <v>0</v>
      </c>
      <c r="I1687" s="27">
        <f t="shared" si="366"/>
        <v>1</v>
      </c>
      <c r="J1687" s="27">
        <f t="shared" si="367"/>
        <v>0</v>
      </c>
      <c r="K1687" s="28">
        <f t="shared" si="372"/>
        <v>-3.5166004783146028E-2</v>
      </c>
      <c r="L1687" s="28">
        <f t="shared" si="373"/>
        <v>3.8181661424505453E-3</v>
      </c>
      <c r="M1687" s="28">
        <f t="shared" si="374"/>
        <v>0</v>
      </c>
      <c r="N1687" s="28">
        <f t="shared" si="375"/>
        <v>0</v>
      </c>
      <c r="O1687" s="28">
        <f t="shared" si="368"/>
        <v>0</v>
      </c>
      <c r="P1687" s="28">
        <f t="shared" si="376"/>
        <v>-3.898417092559657E-2</v>
      </c>
      <c r="Q1687" s="13">
        <f t="shared" si="377"/>
        <v>0</v>
      </c>
    </row>
    <row r="1688" spans="1:17" x14ac:dyDescent="0.25">
      <c r="A1688" s="9">
        <f t="shared" si="364"/>
        <v>39873</v>
      </c>
      <c r="B1688" s="18">
        <v>39903</v>
      </c>
      <c r="C1688" s="26">
        <v>59.065670013427699</v>
      </c>
      <c r="D1688" s="19">
        <v>65.907020568847599</v>
      </c>
      <c r="E1688" s="11">
        <f t="shared" si="369"/>
        <v>22</v>
      </c>
      <c r="F1688" s="28">
        <f t="shared" si="370"/>
        <v>9.2223654232773868E-3</v>
      </c>
      <c r="G1688" s="28">
        <f t="shared" si="371"/>
        <v>7.1208000077543094E-3</v>
      </c>
      <c r="H1688" s="27">
        <f t="shared" si="365"/>
        <v>0</v>
      </c>
      <c r="I1688" s="27">
        <f t="shared" si="366"/>
        <v>1</v>
      </c>
      <c r="J1688" s="27">
        <f t="shared" si="367"/>
        <v>0</v>
      </c>
      <c r="K1688" s="28">
        <f t="shared" si="372"/>
        <v>9.2223654232773868E-3</v>
      </c>
      <c r="L1688" s="28">
        <f t="shared" si="373"/>
        <v>7.1208000077543094E-3</v>
      </c>
      <c r="M1688" s="28">
        <f t="shared" si="374"/>
        <v>0</v>
      </c>
      <c r="N1688" s="28">
        <f t="shared" si="375"/>
        <v>0</v>
      </c>
      <c r="O1688" s="28">
        <f t="shared" si="368"/>
        <v>0</v>
      </c>
      <c r="P1688" s="28">
        <f t="shared" si="376"/>
        <v>2.1015654155230774E-3</v>
      </c>
      <c r="Q1688" s="13">
        <f t="shared" si="377"/>
        <v>0</v>
      </c>
    </row>
    <row r="1689" spans="1:17" x14ac:dyDescent="0.25">
      <c r="A1689" s="9">
        <f t="shared" si="364"/>
        <v>39904</v>
      </c>
      <c r="B1689" s="18">
        <v>39904</v>
      </c>
      <c r="C1689" s="26">
        <v>60.209560394287102</v>
      </c>
      <c r="D1689" s="19">
        <v>66.508506774902301</v>
      </c>
      <c r="E1689" s="11">
        <f t="shared" si="369"/>
        <v>1</v>
      </c>
      <c r="F1689" s="28">
        <f t="shared" si="370"/>
        <v>1.9181274243367127E-2</v>
      </c>
      <c r="G1689" s="28">
        <f t="shared" si="371"/>
        <v>9.0848914035915572E-3</v>
      </c>
      <c r="H1689" s="27">
        <f t="shared" si="365"/>
        <v>1</v>
      </c>
      <c r="I1689" s="27">
        <f t="shared" si="366"/>
        <v>0</v>
      </c>
      <c r="J1689" s="27">
        <f t="shared" si="367"/>
        <v>1</v>
      </c>
      <c r="K1689" s="28">
        <f t="shared" si="372"/>
        <v>0</v>
      </c>
      <c r="L1689" s="28">
        <f t="shared" si="373"/>
        <v>0</v>
      </c>
      <c r="M1689" s="28">
        <f t="shared" si="374"/>
        <v>1.9181274243367127E-2</v>
      </c>
      <c r="N1689" s="28">
        <f t="shared" si="375"/>
        <v>9.0848914035915572E-3</v>
      </c>
      <c r="O1689" s="28">
        <f t="shared" si="368"/>
        <v>1.0096382839775569E-2</v>
      </c>
      <c r="P1689" s="28">
        <f t="shared" si="376"/>
        <v>0</v>
      </c>
      <c r="Q1689" s="13">
        <f t="shared" si="377"/>
        <v>1.0096382839775569E-2</v>
      </c>
    </row>
    <row r="1690" spans="1:17" x14ac:dyDescent="0.25">
      <c r="A1690" s="9">
        <f t="shared" si="364"/>
        <v>39904</v>
      </c>
      <c r="B1690" s="18">
        <v>39905</v>
      </c>
      <c r="C1690" s="26">
        <v>61.969944000244098</v>
      </c>
      <c r="D1690" s="19">
        <v>65.695671081542898</v>
      </c>
      <c r="E1690" s="11">
        <f t="shared" si="369"/>
        <v>2</v>
      </c>
      <c r="F1690" s="28">
        <f t="shared" si="370"/>
        <v>2.8818343072436289E-2</v>
      </c>
      <c r="G1690" s="28">
        <f t="shared" si="371"/>
        <v>-1.2296826757703508E-2</v>
      </c>
      <c r="H1690" s="27">
        <f t="shared" si="365"/>
        <v>1</v>
      </c>
      <c r="I1690" s="27">
        <f t="shared" si="366"/>
        <v>0</v>
      </c>
      <c r="J1690" s="27">
        <f t="shared" si="367"/>
        <v>1</v>
      </c>
      <c r="K1690" s="28">
        <f t="shared" si="372"/>
        <v>0</v>
      </c>
      <c r="L1690" s="28">
        <f t="shared" si="373"/>
        <v>0</v>
      </c>
      <c r="M1690" s="28">
        <f t="shared" si="374"/>
        <v>2.8818343072436289E-2</v>
      </c>
      <c r="N1690" s="28">
        <f t="shared" si="375"/>
        <v>-1.2296826757703508E-2</v>
      </c>
      <c r="O1690" s="28">
        <f t="shared" si="368"/>
        <v>4.1115169830139797E-2</v>
      </c>
      <c r="P1690" s="28">
        <f t="shared" si="376"/>
        <v>0</v>
      </c>
      <c r="Q1690" s="13">
        <f t="shared" si="377"/>
        <v>4.1115169830139797E-2</v>
      </c>
    </row>
    <row r="1691" spans="1:17" x14ac:dyDescent="0.25">
      <c r="A1691" s="9">
        <f t="shared" si="364"/>
        <v>39904</v>
      </c>
      <c r="B1691" s="18">
        <v>39906</v>
      </c>
      <c r="C1691" s="26">
        <v>62.586460113525298</v>
      </c>
      <c r="D1691" s="19">
        <v>64.351387023925696</v>
      </c>
      <c r="E1691" s="11">
        <f t="shared" si="369"/>
        <v>3</v>
      </c>
      <c r="F1691" s="28">
        <f t="shared" si="370"/>
        <v>9.8994692808464114E-3</v>
      </c>
      <c r="G1691" s="28">
        <f t="shared" si="371"/>
        <v>-2.0674545966756018E-2</v>
      </c>
      <c r="H1691" s="27">
        <f t="shared" si="365"/>
        <v>1</v>
      </c>
      <c r="I1691" s="27">
        <f t="shared" si="366"/>
        <v>0</v>
      </c>
      <c r="J1691" s="27">
        <f t="shared" si="367"/>
        <v>1</v>
      </c>
      <c r="K1691" s="28">
        <f t="shared" si="372"/>
        <v>0</v>
      </c>
      <c r="L1691" s="28">
        <f t="shared" si="373"/>
        <v>0</v>
      </c>
      <c r="M1691" s="28">
        <f t="shared" si="374"/>
        <v>9.8994692808464114E-3</v>
      </c>
      <c r="N1691" s="28">
        <f t="shared" si="375"/>
        <v>-2.0674545966756018E-2</v>
      </c>
      <c r="O1691" s="28">
        <f t="shared" si="368"/>
        <v>3.0574015247602428E-2</v>
      </c>
      <c r="P1691" s="28">
        <f t="shared" si="376"/>
        <v>0</v>
      </c>
      <c r="Q1691" s="13">
        <f t="shared" si="377"/>
        <v>3.0574015247602428E-2</v>
      </c>
    </row>
    <row r="1692" spans="1:17" x14ac:dyDescent="0.25">
      <c r="A1692" s="9">
        <f t="shared" si="364"/>
        <v>39904</v>
      </c>
      <c r="B1692" s="18">
        <v>39909</v>
      </c>
      <c r="C1692" s="26">
        <v>62.096221923828097</v>
      </c>
      <c r="D1692" s="19">
        <v>64.076271057128906</v>
      </c>
      <c r="E1692" s="11">
        <f t="shared" si="369"/>
        <v>4</v>
      </c>
      <c r="F1692" s="28">
        <f t="shared" si="370"/>
        <v>-7.8638140923380107E-3</v>
      </c>
      <c r="G1692" s="28">
        <f t="shared" si="371"/>
        <v>-4.2843791086894858E-3</v>
      </c>
      <c r="H1692" s="27">
        <f t="shared" si="365"/>
        <v>1</v>
      </c>
      <c r="I1692" s="27">
        <f t="shared" si="366"/>
        <v>0</v>
      </c>
      <c r="J1692" s="27">
        <f t="shared" si="367"/>
        <v>1</v>
      </c>
      <c r="K1692" s="28">
        <f t="shared" si="372"/>
        <v>0</v>
      </c>
      <c r="L1692" s="28">
        <f t="shared" si="373"/>
        <v>0</v>
      </c>
      <c r="M1692" s="28">
        <f t="shared" si="374"/>
        <v>-7.8638140923380107E-3</v>
      </c>
      <c r="N1692" s="28">
        <f t="shared" si="375"/>
        <v>-4.2843791086894858E-3</v>
      </c>
      <c r="O1692" s="28">
        <f t="shared" si="368"/>
        <v>-3.5794349836485249E-3</v>
      </c>
      <c r="P1692" s="28">
        <f t="shared" si="376"/>
        <v>0</v>
      </c>
      <c r="Q1692" s="13">
        <f t="shared" si="377"/>
        <v>-3.5794349836485249E-3</v>
      </c>
    </row>
    <row r="1693" spans="1:17" x14ac:dyDescent="0.25">
      <c r="A1693" s="9">
        <f t="shared" si="364"/>
        <v>39904</v>
      </c>
      <c r="B1693" s="18">
        <v>39910</v>
      </c>
      <c r="C1693" s="26">
        <v>60.647804260253899</v>
      </c>
      <c r="D1693" s="19">
        <v>64.238853454589801</v>
      </c>
      <c r="E1693" s="11">
        <f t="shared" si="369"/>
        <v>5</v>
      </c>
      <c r="F1693" s="28">
        <f t="shared" si="370"/>
        <v>-2.36017172265976E-2</v>
      </c>
      <c r="G1693" s="28">
        <f t="shared" si="371"/>
        <v>2.5341125620932572E-3</v>
      </c>
      <c r="H1693" s="27">
        <f t="shared" si="365"/>
        <v>1</v>
      </c>
      <c r="I1693" s="27">
        <f t="shared" si="366"/>
        <v>0</v>
      </c>
      <c r="J1693" s="27">
        <f t="shared" si="367"/>
        <v>1</v>
      </c>
      <c r="K1693" s="28">
        <f t="shared" si="372"/>
        <v>0</v>
      </c>
      <c r="L1693" s="28">
        <f t="shared" si="373"/>
        <v>0</v>
      </c>
      <c r="M1693" s="28">
        <f t="shared" si="374"/>
        <v>-2.36017172265976E-2</v>
      </c>
      <c r="N1693" s="28">
        <f t="shared" si="375"/>
        <v>2.5341125620932572E-3</v>
      </c>
      <c r="O1693" s="28">
        <f t="shared" si="368"/>
        <v>-2.6135829788690855E-2</v>
      </c>
      <c r="P1693" s="28">
        <f t="shared" si="376"/>
        <v>0</v>
      </c>
      <c r="Q1693" s="13">
        <f t="shared" si="377"/>
        <v>-2.6135829788690855E-2</v>
      </c>
    </row>
    <row r="1694" spans="1:17" x14ac:dyDescent="0.25">
      <c r="A1694" s="9">
        <f t="shared" si="364"/>
        <v>39904</v>
      </c>
      <c r="B1694" s="18">
        <v>39911</v>
      </c>
      <c r="C1694" s="26">
        <v>61.301429748535099</v>
      </c>
      <c r="D1694" s="19">
        <v>64.807800292968693</v>
      </c>
      <c r="E1694" s="11">
        <f t="shared" si="369"/>
        <v>6</v>
      </c>
      <c r="F1694" s="28">
        <f t="shared" si="370"/>
        <v>1.0719735187170419E-2</v>
      </c>
      <c r="G1694" s="28">
        <f t="shared" si="371"/>
        <v>8.8177493686381198E-3</v>
      </c>
      <c r="H1694" s="27">
        <f t="shared" si="365"/>
        <v>1</v>
      </c>
      <c r="I1694" s="27">
        <f t="shared" si="366"/>
        <v>0</v>
      </c>
      <c r="J1694" s="27">
        <f t="shared" si="367"/>
        <v>0</v>
      </c>
      <c r="K1694" s="28">
        <f t="shared" si="372"/>
        <v>0</v>
      </c>
      <c r="L1694" s="28">
        <f t="shared" si="373"/>
        <v>0</v>
      </c>
      <c r="M1694" s="28">
        <f t="shared" si="374"/>
        <v>0</v>
      </c>
      <c r="N1694" s="28">
        <f t="shared" si="375"/>
        <v>0</v>
      </c>
      <c r="O1694" s="28">
        <f t="shared" si="368"/>
        <v>1.9019858185322994E-3</v>
      </c>
      <c r="P1694" s="28">
        <f t="shared" si="376"/>
        <v>0</v>
      </c>
      <c r="Q1694" s="13">
        <f t="shared" si="377"/>
        <v>0</v>
      </c>
    </row>
    <row r="1695" spans="1:17" x14ac:dyDescent="0.25">
      <c r="A1695" s="9">
        <f t="shared" si="364"/>
        <v>39904</v>
      </c>
      <c r="B1695" s="18">
        <v>39912</v>
      </c>
      <c r="C1695" s="26">
        <v>63.737747192382798</v>
      </c>
      <c r="D1695" s="19">
        <v>63.994983673095703</v>
      </c>
      <c r="E1695" s="11">
        <f t="shared" si="369"/>
        <v>7</v>
      </c>
      <c r="F1695" s="28">
        <f t="shared" si="370"/>
        <v>3.897379819821048E-2</v>
      </c>
      <c r="G1695" s="28">
        <f t="shared" si="371"/>
        <v>-1.2621270825334253E-2</v>
      </c>
      <c r="H1695" s="27">
        <f t="shared" si="365"/>
        <v>1</v>
      </c>
      <c r="I1695" s="27">
        <f t="shared" si="366"/>
        <v>0</v>
      </c>
      <c r="J1695" s="27">
        <f t="shared" si="367"/>
        <v>0</v>
      </c>
      <c r="K1695" s="28">
        <f t="shared" si="372"/>
        <v>0</v>
      </c>
      <c r="L1695" s="28">
        <f t="shared" si="373"/>
        <v>0</v>
      </c>
      <c r="M1695" s="28">
        <f t="shared" si="374"/>
        <v>0</v>
      </c>
      <c r="N1695" s="28">
        <f t="shared" si="375"/>
        <v>0</v>
      </c>
      <c r="O1695" s="28">
        <f t="shared" si="368"/>
        <v>5.1595069023544729E-2</v>
      </c>
      <c r="P1695" s="28">
        <f t="shared" si="376"/>
        <v>0</v>
      </c>
      <c r="Q1695" s="13">
        <f t="shared" si="377"/>
        <v>0</v>
      </c>
    </row>
    <row r="1696" spans="1:17" x14ac:dyDescent="0.25">
      <c r="A1696" s="9">
        <f t="shared" si="364"/>
        <v>39904</v>
      </c>
      <c r="B1696" s="18">
        <v>39916</v>
      </c>
      <c r="C1696" s="26">
        <v>63.752632141113203</v>
      </c>
      <c r="D1696" s="19">
        <v>64.582763671875</v>
      </c>
      <c r="E1696" s="11">
        <f t="shared" si="369"/>
        <v>8</v>
      </c>
      <c r="F1696" s="28">
        <f t="shared" si="370"/>
        <v>2.3350701246416052E-4</v>
      </c>
      <c r="G1696" s="28">
        <f t="shared" si="371"/>
        <v>9.1428587820181276E-3</v>
      </c>
      <c r="H1696" s="27">
        <f t="shared" si="365"/>
        <v>1</v>
      </c>
      <c r="I1696" s="27">
        <f t="shared" si="366"/>
        <v>0</v>
      </c>
      <c r="J1696" s="27">
        <f t="shared" si="367"/>
        <v>0</v>
      </c>
      <c r="K1696" s="28">
        <f t="shared" si="372"/>
        <v>0</v>
      </c>
      <c r="L1696" s="28">
        <f t="shared" si="373"/>
        <v>0</v>
      </c>
      <c r="M1696" s="28">
        <f t="shared" si="374"/>
        <v>0</v>
      </c>
      <c r="N1696" s="28">
        <f t="shared" si="375"/>
        <v>0</v>
      </c>
      <c r="O1696" s="28">
        <f t="shared" si="368"/>
        <v>-8.9093517695539668E-3</v>
      </c>
      <c r="P1696" s="28">
        <f t="shared" si="376"/>
        <v>0</v>
      </c>
      <c r="Q1696" s="13">
        <f t="shared" si="377"/>
        <v>0</v>
      </c>
    </row>
    <row r="1697" spans="1:17" x14ac:dyDescent="0.25">
      <c r="A1697" s="9">
        <f t="shared" si="364"/>
        <v>39904</v>
      </c>
      <c r="B1697" s="18">
        <v>39917</v>
      </c>
      <c r="C1697" s="26">
        <v>62.65327835083</v>
      </c>
      <c r="D1697" s="19">
        <v>64.920387268066406</v>
      </c>
      <c r="E1697" s="11">
        <f t="shared" si="369"/>
        <v>9</v>
      </c>
      <c r="F1697" s="28">
        <f t="shared" si="370"/>
        <v>-1.7394463675208093E-2</v>
      </c>
      <c r="G1697" s="28">
        <f t="shared" si="371"/>
        <v>5.2141489788440241E-3</v>
      </c>
      <c r="H1697" s="27">
        <f t="shared" si="365"/>
        <v>1</v>
      </c>
      <c r="I1697" s="27">
        <f t="shared" si="366"/>
        <v>0</v>
      </c>
      <c r="J1697" s="27">
        <f t="shared" si="367"/>
        <v>0</v>
      </c>
      <c r="K1697" s="28">
        <f t="shared" si="372"/>
        <v>0</v>
      </c>
      <c r="L1697" s="28">
        <f t="shared" si="373"/>
        <v>0</v>
      </c>
      <c r="M1697" s="28">
        <f t="shared" si="374"/>
        <v>0</v>
      </c>
      <c r="N1697" s="28">
        <f t="shared" si="375"/>
        <v>0</v>
      </c>
      <c r="O1697" s="28">
        <f t="shared" si="368"/>
        <v>-2.2608612654052118E-2</v>
      </c>
      <c r="P1697" s="28">
        <f t="shared" si="376"/>
        <v>0</v>
      </c>
      <c r="Q1697" s="13">
        <f t="shared" si="377"/>
        <v>0</v>
      </c>
    </row>
    <row r="1698" spans="1:17" x14ac:dyDescent="0.25">
      <c r="A1698" s="9">
        <f t="shared" si="364"/>
        <v>39904</v>
      </c>
      <c r="B1698" s="18">
        <v>39918</v>
      </c>
      <c r="C1698" s="26">
        <v>63.321773529052699</v>
      </c>
      <c r="D1698" s="19">
        <v>64.807800292968693</v>
      </c>
      <c r="E1698" s="11">
        <f t="shared" si="369"/>
        <v>10</v>
      </c>
      <c r="F1698" s="28">
        <f t="shared" si="370"/>
        <v>1.0613235608470235E-2</v>
      </c>
      <c r="G1698" s="28">
        <f t="shared" si="371"/>
        <v>-1.7357369355278202E-3</v>
      </c>
      <c r="H1698" s="27">
        <f t="shared" si="365"/>
        <v>1</v>
      </c>
      <c r="I1698" s="27">
        <f t="shared" si="366"/>
        <v>0</v>
      </c>
      <c r="J1698" s="27">
        <f t="shared" si="367"/>
        <v>0</v>
      </c>
      <c r="K1698" s="28">
        <f t="shared" si="372"/>
        <v>0</v>
      </c>
      <c r="L1698" s="28">
        <f t="shared" si="373"/>
        <v>0</v>
      </c>
      <c r="M1698" s="28">
        <f t="shared" si="374"/>
        <v>0</v>
      </c>
      <c r="N1698" s="28">
        <f t="shared" si="375"/>
        <v>0</v>
      </c>
      <c r="O1698" s="28">
        <f t="shared" si="368"/>
        <v>1.2348972543998055E-2</v>
      </c>
      <c r="P1698" s="28">
        <f t="shared" si="376"/>
        <v>0</v>
      </c>
      <c r="Q1698" s="13">
        <f t="shared" si="377"/>
        <v>0</v>
      </c>
    </row>
    <row r="1699" spans="1:17" x14ac:dyDescent="0.25">
      <c r="A1699" s="9">
        <f t="shared" si="364"/>
        <v>39904</v>
      </c>
      <c r="B1699" s="18">
        <v>39919</v>
      </c>
      <c r="C1699" s="26">
        <v>64.250259399414006</v>
      </c>
      <c r="D1699" s="19">
        <v>64.295112609863196</v>
      </c>
      <c r="E1699" s="11">
        <f t="shared" si="369"/>
        <v>11</v>
      </c>
      <c r="F1699" s="28">
        <f t="shared" si="370"/>
        <v>1.4556517504642572E-2</v>
      </c>
      <c r="G1699" s="28">
        <f t="shared" si="371"/>
        <v>-7.942351828381879E-3</v>
      </c>
      <c r="H1699" s="27">
        <f t="shared" si="365"/>
        <v>1</v>
      </c>
      <c r="I1699" s="27">
        <f t="shared" si="366"/>
        <v>0</v>
      </c>
      <c r="J1699" s="27">
        <f t="shared" si="367"/>
        <v>0</v>
      </c>
      <c r="K1699" s="28">
        <f t="shared" si="372"/>
        <v>0</v>
      </c>
      <c r="L1699" s="28">
        <f t="shared" si="373"/>
        <v>0</v>
      </c>
      <c r="M1699" s="28">
        <f t="shared" si="374"/>
        <v>0</v>
      </c>
      <c r="N1699" s="28">
        <f t="shared" si="375"/>
        <v>0</v>
      </c>
      <c r="O1699" s="28">
        <f t="shared" si="368"/>
        <v>2.2498869333024453E-2</v>
      </c>
      <c r="P1699" s="28">
        <f t="shared" si="376"/>
        <v>0</v>
      </c>
      <c r="Q1699" s="13">
        <f t="shared" si="377"/>
        <v>0</v>
      </c>
    </row>
    <row r="1700" spans="1:17" x14ac:dyDescent="0.25">
      <c r="A1700" s="9">
        <f t="shared" si="364"/>
        <v>39904</v>
      </c>
      <c r="B1700" s="18">
        <v>39920</v>
      </c>
      <c r="C1700" s="26">
        <v>64.681091308593693</v>
      </c>
      <c r="D1700" s="19">
        <v>63.588569641113203</v>
      </c>
      <c r="E1700" s="11">
        <f t="shared" si="369"/>
        <v>12</v>
      </c>
      <c r="F1700" s="28">
        <f t="shared" si="370"/>
        <v>6.683145881661216E-3</v>
      </c>
      <c r="G1700" s="28">
        <f t="shared" si="371"/>
        <v>-1.1049887606839259E-2</v>
      </c>
      <c r="H1700" s="27">
        <f t="shared" si="365"/>
        <v>1</v>
      </c>
      <c r="I1700" s="27">
        <f t="shared" si="366"/>
        <v>0</v>
      </c>
      <c r="J1700" s="27">
        <f t="shared" si="367"/>
        <v>0</v>
      </c>
      <c r="K1700" s="28">
        <f t="shared" si="372"/>
        <v>0</v>
      </c>
      <c r="L1700" s="28">
        <f t="shared" si="373"/>
        <v>0</v>
      </c>
      <c r="M1700" s="28">
        <f t="shared" si="374"/>
        <v>0</v>
      </c>
      <c r="N1700" s="28">
        <f t="shared" si="375"/>
        <v>0</v>
      </c>
      <c r="O1700" s="28">
        <f t="shared" si="368"/>
        <v>1.7733033488500475E-2</v>
      </c>
      <c r="P1700" s="28">
        <f t="shared" si="376"/>
        <v>0</v>
      </c>
      <c r="Q1700" s="13">
        <f t="shared" si="377"/>
        <v>0</v>
      </c>
    </row>
    <row r="1701" spans="1:17" x14ac:dyDescent="0.25">
      <c r="A1701" s="9">
        <f t="shared" si="364"/>
        <v>39904</v>
      </c>
      <c r="B1701" s="18">
        <v>39923</v>
      </c>
      <c r="C1701" s="26">
        <v>61.969944000244098</v>
      </c>
      <c r="D1701" s="19">
        <v>64.551452636718693</v>
      </c>
      <c r="E1701" s="11">
        <f t="shared" si="369"/>
        <v>13</v>
      </c>
      <c r="F1701" s="28">
        <f t="shared" si="370"/>
        <v>-4.2819413679321287E-2</v>
      </c>
      <c r="G1701" s="28">
        <f t="shared" si="371"/>
        <v>1.5028889523926052E-2</v>
      </c>
      <c r="H1701" s="27">
        <f t="shared" si="365"/>
        <v>1</v>
      </c>
      <c r="I1701" s="27">
        <f t="shared" si="366"/>
        <v>0</v>
      </c>
      <c r="J1701" s="27">
        <f t="shared" si="367"/>
        <v>0</v>
      </c>
      <c r="K1701" s="28">
        <f t="shared" si="372"/>
        <v>0</v>
      </c>
      <c r="L1701" s="28">
        <f t="shared" si="373"/>
        <v>0</v>
      </c>
      <c r="M1701" s="28">
        <f t="shared" si="374"/>
        <v>0</v>
      </c>
      <c r="N1701" s="28">
        <f t="shared" si="375"/>
        <v>0</v>
      </c>
      <c r="O1701" s="28">
        <f t="shared" si="368"/>
        <v>-5.7848303203247339E-2</v>
      </c>
      <c r="P1701" s="28">
        <f t="shared" si="376"/>
        <v>0</v>
      </c>
      <c r="Q1701" s="13">
        <f t="shared" si="377"/>
        <v>0</v>
      </c>
    </row>
    <row r="1702" spans="1:17" x14ac:dyDescent="0.25">
      <c r="A1702" s="9">
        <f t="shared" si="364"/>
        <v>39904</v>
      </c>
      <c r="B1702" s="18">
        <v>39924</v>
      </c>
      <c r="C1702" s="26">
        <v>63.180648803710902</v>
      </c>
      <c r="D1702" s="19">
        <v>63.913738250732401</v>
      </c>
      <c r="E1702" s="11">
        <f t="shared" si="369"/>
        <v>14</v>
      </c>
      <c r="F1702" s="28">
        <f t="shared" si="370"/>
        <v>1.9348571137954615E-2</v>
      </c>
      <c r="G1702" s="28">
        <f t="shared" si="371"/>
        <v>-9.9282867197116684E-3</v>
      </c>
      <c r="H1702" s="27">
        <f t="shared" si="365"/>
        <v>1</v>
      </c>
      <c r="I1702" s="27">
        <f t="shared" si="366"/>
        <v>0</v>
      </c>
      <c r="J1702" s="27">
        <f t="shared" si="367"/>
        <v>0</v>
      </c>
      <c r="K1702" s="28">
        <f t="shared" si="372"/>
        <v>0</v>
      </c>
      <c r="L1702" s="28">
        <f t="shared" si="373"/>
        <v>0</v>
      </c>
      <c r="M1702" s="28">
        <f t="shared" si="374"/>
        <v>0</v>
      </c>
      <c r="N1702" s="28">
        <f t="shared" si="375"/>
        <v>0</v>
      </c>
      <c r="O1702" s="28">
        <f t="shared" si="368"/>
        <v>2.9276857857666282E-2</v>
      </c>
      <c r="P1702" s="28">
        <f t="shared" si="376"/>
        <v>0</v>
      </c>
      <c r="Q1702" s="13">
        <f t="shared" si="377"/>
        <v>0</v>
      </c>
    </row>
    <row r="1703" spans="1:17" x14ac:dyDescent="0.25">
      <c r="A1703" s="9">
        <f t="shared" si="364"/>
        <v>39904</v>
      </c>
      <c r="B1703" s="18">
        <v>39925</v>
      </c>
      <c r="C1703" s="26">
        <v>62.794376373291001</v>
      </c>
      <c r="D1703" s="19">
        <v>63.526050567626903</v>
      </c>
      <c r="E1703" s="11">
        <f t="shared" si="369"/>
        <v>15</v>
      </c>
      <c r="F1703" s="28">
        <f t="shared" si="370"/>
        <v>-6.1325431839678686E-3</v>
      </c>
      <c r="G1703" s="28">
        <f t="shared" si="371"/>
        <v>-6.0842674436513058E-3</v>
      </c>
      <c r="H1703" s="27">
        <f t="shared" si="365"/>
        <v>1</v>
      </c>
      <c r="I1703" s="27">
        <f t="shared" si="366"/>
        <v>0</v>
      </c>
      <c r="J1703" s="27">
        <f t="shared" si="367"/>
        <v>0</v>
      </c>
      <c r="K1703" s="28">
        <f t="shared" si="372"/>
        <v>0</v>
      </c>
      <c r="L1703" s="28">
        <f t="shared" si="373"/>
        <v>0</v>
      </c>
      <c r="M1703" s="28">
        <f t="shared" si="374"/>
        <v>0</v>
      </c>
      <c r="N1703" s="28">
        <f t="shared" si="375"/>
        <v>0</v>
      </c>
      <c r="O1703" s="28">
        <f t="shared" si="368"/>
        <v>-4.8275740316562794E-5</v>
      </c>
      <c r="P1703" s="28">
        <f t="shared" si="376"/>
        <v>0</v>
      </c>
      <c r="Q1703" s="13">
        <f t="shared" si="377"/>
        <v>0</v>
      </c>
    </row>
    <row r="1704" spans="1:17" x14ac:dyDescent="0.25">
      <c r="A1704" s="9">
        <f t="shared" si="364"/>
        <v>39904</v>
      </c>
      <c r="B1704" s="18">
        <v>39926</v>
      </c>
      <c r="C1704" s="26">
        <v>63.410919189453097</v>
      </c>
      <c r="D1704" s="19">
        <v>63.519817352294901</v>
      </c>
      <c r="E1704" s="11">
        <f t="shared" si="369"/>
        <v>16</v>
      </c>
      <c r="F1704" s="28">
        <f t="shared" si="370"/>
        <v>9.7705523083313171E-3</v>
      </c>
      <c r="G1704" s="28">
        <f t="shared" si="371"/>
        <v>-9.8125432004368516E-5</v>
      </c>
      <c r="H1704" s="27">
        <f t="shared" si="365"/>
        <v>0</v>
      </c>
      <c r="I1704" s="27">
        <f t="shared" si="366"/>
        <v>1</v>
      </c>
      <c r="J1704" s="27">
        <f t="shared" si="367"/>
        <v>0</v>
      </c>
      <c r="K1704" s="28">
        <f t="shared" si="372"/>
        <v>9.7705523083313171E-3</v>
      </c>
      <c r="L1704" s="28">
        <f t="shared" si="373"/>
        <v>-9.8125432004368516E-5</v>
      </c>
      <c r="M1704" s="28">
        <f t="shared" si="374"/>
        <v>0</v>
      </c>
      <c r="N1704" s="28">
        <f t="shared" si="375"/>
        <v>0</v>
      </c>
      <c r="O1704" s="28">
        <f t="shared" si="368"/>
        <v>0</v>
      </c>
      <c r="P1704" s="28">
        <f t="shared" si="376"/>
        <v>9.8686777403356862E-3</v>
      </c>
      <c r="Q1704" s="13">
        <f t="shared" si="377"/>
        <v>0</v>
      </c>
    </row>
    <row r="1705" spans="1:17" x14ac:dyDescent="0.25">
      <c r="A1705" s="9">
        <f t="shared" si="364"/>
        <v>39904</v>
      </c>
      <c r="B1705" s="18">
        <v>39927</v>
      </c>
      <c r="C1705" s="26">
        <v>64.369125366210895</v>
      </c>
      <c r="D1705" s="19">
        <v>62.882026672363203</v>
      </c>
      <c r="E1705" s="11">
        <f t="shared" si="369"/>
        <v>17</v>
      </c>
      <c r="F1705" s="28">
        <f t="shared" si="370"/>
        <v>1.4998024795765856E-2</v>
      </c>
      <c r="G1705" s="28">
        <f t="shared" si="371"/>
        <v>-1.0091563102452348E-2</v>
      </c>
      <c r="H1705" s="27">
        <f t="shared" si="365"/>
        <v>0</v>
      </c>
      <c r="I1705" s="27">
        <f t="shared" si="366"/>
        <v>1</v>
      </c>
      <c r="J1705" s="27">
        <f t="shared" si="367"/>
        <v>0</v>
      </c>
      <c r="K1705" s="28">
        <f t="shared" si="372"/>
        <v>1.4998024795765856E-2</v>
      </c>
      <c r="L1705" s="28">
        <f t="shared" si="373"/>
        <v>-1.0091563102452348E-2</v>
      </c>
      <c r="M1705" s="28">
        <f t="shared" si="374"/>
        <v>0</v>
      </c>
      <c r="N1705" s="28">
        <f t="shared" si="375"/>
        <v>0</v>
      </c>
      <c r="O1705" s="28">
        <f t="shared" si="368"/>
        <v>0</v>
      </c>
      <c r="P1705" s="28">
        <f t="shared" si="376"/>
        <v>2.5089587898218205E-2</v>
      </c>
      <c r="Q1705" s="13">
        <f t="shared" si="377"/>
        <v>0</v>
      </c>
    </row>
    <row r="1706" spans="1:17" x14ac:dyDescent="0.25">
      <c r="A1706" s="9">
        <f t="shared" si="364"/>
        <v>39904</v>
      </c>
      <c r="B1706" s="18">
        <v>39930</v>
      </c>
      <c r="C1706" s="26">
        <v>63.760005950927699</v>
      </c>
      <c r="D1706" s="19">
        <v>63.150871276855398</v>
      </c>
      <c r="E1706" s="11">
        <f t="shared" si="369"/>
        <v>18</v>
      </c>
      <c r="F1706" s="28">
        <f t="shared" si="370"/>
        <v>-9.5079705573676843E-3</v>
      </c>
      <c r="G1706" s="28">
        <f t="shared" si="371"/>
        <v>4.266267246687605E-3</v>
      </c>
      <c r="H1706" s="27">
        <f t="shared" si="365"/>
        <v>0</v>
      </c>
      <c r="I1706" s="27">
        <f t="shared" si="366"/>
        <v>1</v>
      </c>
      <c r="J1706" s="27">
        <f t="shared" si="367"/>
        <v>0</v>
      </c>
      <c r="K1706" s="28">
        <f t="shared" si="372"/>
        <v>-9.5079705573676843E-3</v>
      </c>
      <c r="L1706" s="28">
        <f t="shared" si="373"/>
        <v>4.266267246687605E-3</v>
      </c>
      <c r="M1706" s="28">
        <f t="shared" si="374"/>
        <v>0</v>
      </c>
      <c r="N1706" s="28">
        <f t="shared" si="375"/>
        <v>0</v>
      </c>
      <c r="O1706" s="28">
        <f t="shared" si="368"/>
        <v>0</v>
      </c>
      <c r="P1706" s="28">
        <f t="shared" si="376"/>
        <v>-1.3774237804055289E-2</v>
      </c>
      <c r="Q1706" s="13">
        <f t="shared" si="377"/>
        <v>0</v>
      </c>
    </row>
    <row r="1707" spans="1:17" x14ac:dyDescent="0.25">
      <c r="A1707" s="9">
        <f t="shared" si="364"/>
        <v>39904</v>
      </c>
      <c r="B1707" s="18">
        <v>39931</v>
      </c>
      <c r="C1707" s="26">
        <v>63.559490203857401</v>
      </c>
      <c r="D1707" s="19">
        <v>62.119216918945298</v>
      </c>
      <c r="E1707" s="11">
        <f t="shared" si="369"/>
        <v>19</v>
      </c>
      <c r="F1707" s="28">
        <f t="shared" si="370"/>
        <v>-3.1498068859403842E-3</v>
      </c>
      <c r="G1707" s="28">
        <f t="shared" si="371"/>
        <v>-1.6471253382783661E-2</v>
      </c>
      <c r="H1707" s="27">
        <f t="shared" si="365"/>
        <v>0</v>
      </c>
      <c r="I1707" s="27">
        <f t="shared" si="366"/>
        <v>1</v>
      </c>
      <c r="J1707" s="27">
        <f t="shared" si="367"/>
        <v>0</v>
      </c>
      <c r="K1707" s="28">
        <f t="shared" si="372"/>
        <v>-3.1498068859403842E-3</v>
      </c>
      <c r="L1707" s="28">
        <f t="shared" si="373"/>
        <v>-1.6471253382783661E-2</v>
      </c>
      <c r="M1707" s="28">
        <f t="shared" si="374"/>
        <v>0</v>
      </c>
      <c r="N1707" s="28">
        <f t="shared" si="375"/>
        <v>0</v>
      </c>
      <c r="O1707" s="28">
        <f t="shared" si="368"/>
        <v>0</v>
      </c>
      <c r="P1707" s="28">
        <f t="shared" si="376"/>
        <v>1.3321446496843276E-2</v>
      </c>
      <c r="Q1707" s="13">
        <f t="shared" si="377"/>
        <v>0</v>
      </c>
    </row>
    <row r="1708" spans="1:17" x14ac:dyDescent="0.25">
      <c r="A1708" s="9">
        <f t="shared" si="364"/>
        <v>39904</v>
      </c>
      <c r="B1708" s="18">
        <v>39932</v>
      </c>
      <c r="C1708" s="26">
        <v>64.911323547363196</v>
      </c>
      <c r="D1708" s="19">
        <v>61.569011688232401</v>
      </c>
      <c r="E1708" s="11">
        <f t="shared" si="369"/>
        <v>20</v>
      </c>
      <c r="F1708" s="28">
        <f t="shared" si="370"/>
        <v>2.1045764408360295E-2</v>
      </c>
      <c r="G1708" s="28">
        <f t="shared" si="371"/>
        <v>-8.8967053054033914E-3</v>
      </c>
      <c r="H1708" s="27">
        <f t="shared" si="365"/>
        <v>0</v>
      </c>
      <c r="I1708" s="27">
        <f t="shared" si="366"/>
        <v>1</v>
      </c>
      <c r="J1708" s="27">
        <f t="shared" si="367"/>
        <v>0</v>
      </c>
      <c r="K1708" s="28">
        <f t="shared" si="372"/>
        <v>2.1045764408360295E-2</v>
      </c>
      <c r="L1708" s="28">
        <f t="shared" si="373"/>
        <v>-8.8967053054033914E-3</v>
      </c>
      <c r="M1708" s="28">
        <f t="shared" si="374"/>
        <v>0</v>
      </c>
      <c r="N1708" s="28">
        <f t="shared" si="375"/>
        <v>0</v>
      </c>
      <c r="O1708" s="28">
        <f t="shared" si="368"/>
        <v>0</v>
      </c>
      <c r="P1708" s="28">
        <f t="shared" si="376"/>
        <v>2.9942469713763686E-2</v>
      </c>
      <c r="Q1708" s="13">
        <f t="shared" si="377"/>
        <v>0</v>
      </c>
    </row>
    <row r="1709" spans="1:17" x14ac:dyDescent="0.25">
      <c r="A1709" s="9">
        <f t="shared" si="364"/>
        <v>39904</v>
      </c>
      <c r="B1709" s="18">
        <v>39933</v>
      </c>
      <c r="C1709" s="26">
        <v>64.933624267578097</v>
      </c>
      <c r="D1709" s="19">
        <v>61.325199127197202</v>
      </c>
      <c r="E1709" s="11">
        <f t="shared" si="369"/>
        <v>21</v>
      </c>
      <c r="F1709" s="28">
        <f t="shared" si="370"/>
        <v>3.4349769951717396E-4</v>
      </c>
      <c r="G1709" s="28">
        <f t="shared" si="371"/>
        <v>-3.9678497350854802E-3</v>
      </c>
      <c r="H1709" s="27">
        <f t="shared" si="365"/>
        <v>0</v>
      </c>
      <c r="I1709" s="27">
        <f t="shared" si="366"/>
        <v>1</v>
      </c>
      <c r="J1709" s="27">
        <f t="shared" si="367"/>
        <v>0</v>
      </c>
      <c r="K1709" s="28">
        <f t="shared" si="372"/>
        <v>3.4349769951717396E-4</v>
      </c>
      <c r="L1709" s="28">
        <f t="shared" si="373"/>
        <v>-3.9678497350854802E-3</v>
      </c>
      <c r="M1709" s="28">
        <f t="shared" si="374"/>
        <v>0</v>
      </c>
      <c r="N1709" s="28">
        <f t="shared" si="375"/>
        <v>0</v>
      </c>
      <c r="O1709" s="28">
        <f t="shared" si="368"/>
        <v>0</v>
      </c>
      <c r="P1709" s="28">
        <f t="shared" si="376"/>
        <v>4.3113474346026543E-3</v>
      </c>
      <c r="Q1709" s="13">
        <f t="shared" si="377"/>
        <v>0</v>
      </c>
    </row>
    <row r="1710" spans="1:17" x14ac:dyDescent="0.25">
      <c r="A1710" s="9">
        <f t="shared" si="364"/>
        <v>39934</v>
      </c>
      <c r="B1710" s="18">
        <v>39934</v>
      </c>
      <c r="C1710" s="26">
        <v>65.282707214355398</v>
      </c>
      <c r="D1710" s="19">
        <v>60.903034210205</v>
      </c>
      <c r="E1710" s="11">
        <f t="shared" si="369"/>
        <v>1</v>
      </c>
      <c r="F1710" s="28">
        <f t="shared" si="370"/>
        <v>5.3615975669645067E-3</v>
      </c>
      <c r="G1710" s="28">
        <f t="shared" si="371"/>
        <v>-6.9078409171415955E-3</v>
      </c>
      <c r="H1710" s="27">
        <f t="shared" si="365"/>
        <v>1</v>
      </c>
      <c r="I1710" s="27">
        <f t="shared" si="366"/>
        <v>0</v>
      </c>
      <c r="J1710" s="27">
        <f t="shared" si="367"/>
        <v>1</v>
      </c>
      <c r="K1710" s="28">
        <f t="shared" si="372"/>
        <v>0</v>
      </c>
      <c r="L1710" s="28">
        <f t="shared" si="373"/>
        <v>0</v>
      </c>
      <c r="M1710" s="28">
        <f t="shared" si="374"/>
        <v>5.3615975669645067E-3</v>
      </c>
      <c r="N1710" s="28">
        <f t="shared" si="375"/>
        <v>-6.9078409171415955E-3</v>
      </c>
      <c r="O1710" s="28">
        <f t="shared" si="368"/>
        <v>1.2269438484106103E-2</v>
      </c>
      <c r="P1710" s="28">
        <f t="shared" si="376"/>
        <v>0</v>
      </c>
      <c r="Q1710" s="13">
        <f t="shared" si="377"/>
        <v>1.2269438484106103E-2</v>
      </c>
    </row>
    <row r="1711" spans="1:17" x14ac:dyDescent="0.25">
      <c r="A1711" s="9">
        <f t="shared" si="364"/>
        <v>39934</v>
      </c>
      <c r="B1711" s="18">
        <v>39937</v>
      </c>
      <c r="C1711" s="26">
        <v>67.503623962402301</v>
      </c>
      <c r="D1711" s="19">
        <v>61.1037788391113</v>
      </c>
      <c r="E1711" s="11">
        <f t="shared" si="369"/>
        <v>2</v>
      </c>
      <c r="F1711" s="28">
        <f t="shared" si="370"/>
        <v>3.3454104165101618E-2</v>
      </c>
      <c r="G1711" s="28">
        <f t="shared" si="371"/>
        <v>3.2907147566773559E-3</v>
      </c>
      <c r="H1711" s="27">
        <f t="shared" si="365"/>
        <v>1</v>
      </c>
      <c r="I1711" s="27">
        <f t="shared" si="366"/>
        <v>0</v>
      </c>
      <c r="J1711" s="27">
        <f t="shared" si="367"/>
        <v>1</v>
      </c>
      <c r="K1711" s="28">
        <f t="shared" si="372"/>
        <v>0</v>
      </c>
      <c r="L1711" s="28">
        <f t="shared" si="373"/>
        <v>0</v>
      </c>
      <c r="M1711" s="28">
        <f t="shared" si="374"/>
        <v>3.3454104165101618E-2</v>
      </c>
      <c r="N1711" s="28">
        <f t="shared" si="375"/>
        <v>3.2907147566773559E-3</v>
      </c>
      <c r="O1711" s="28">
        <f t="shared" si="368"/>
        <v>3.0163389408424262E-2</v>
      </c>
      <c r="P1711" s="28">
        <f t="shared" si="376"/>
        <v>0</v>
      </c>
      <c r="Q1711" s="13">
        <f t="shared" si="377"/>
        <v>3.0163389408424262E-2</v>
      </c>
    </row>
    <row r="1712" spans="1:17" x14ac:dyDescent="0.25">
      <c r="A1712" s="9">
        <f t="shared" si="364"/>
        <v>39934</v>
      </c>
      <c r="B1712" s="18">
        <v>39938</v>
      </c>
      <c r="C1712" s="26">
        <v>67.273368835449205</v>
      </c>
      <c r="D1712" s="19">
        <v>61.028541564941399</v>
      </c>
      <c r="E1712" s="11">
        <f t="shared" si="369"/>
        <v>3</v>
      </c>
      <c r="F1712" s="28">
        <f t="shared" si="370"/>
        <v>-3.4168346716688829E-3</v>
      </c>
      <c r="G1712" s="28">
        <f t="shared" si="371"/>
        <v>-1.2320618070361911E-3</v>
      </c>
      <c r="H1712" s="27">
        <f t="shared" si="365"/>
        <v>1</v>
      </c>
      <c r="I1712" s="27">
        <f t="shared" si="366"/>
        <v>0</v>
      </c>
      <c r="J1712" s="27">
        <f t="shared" si="367"/>
        <v>1</v>
      </c>
      <c r="K1712" s="28">
        <f t="shared" si="372"/>
        <v>0</v>
      </c>
      <c r="L1712" s="28">
        <f t="shared" si="373"/>
        <v>0</v>
      </c>
      <c r="M1712" s="28">
        <f t="shared" si="374"/>
        <v>-3.4168346716688829E-3</v>
      </c>
      <c r="N1712" s="28">
        <f t="shared" si="375"/>
        <v>-1.2320618070361911E-3</v>
      </c>
      <c r="O1712" s="28">
        <f t="shared" si="368"/>
        <v>-2.1847728646326916E-3</v>
      </c>
      <c r="P1712" s="28">
        <f t="shared" si="376"/>
        <v>0</v>
      </c>
      <c r="Q1712" s="13">
        <f t="shared" si="377"/>
        <v>-2.1847728646326916E-3</v>
      </c>
    </row>
    <row r="1713" spans="1:17" x14ac:dyDescent="0.25">
      <c r="A1713" s="9">
        <f t="shared" si="364"/>
        <v>39934</v>
      </c>
      <c r="B1713" s="18">
        <v>39939</v>
      </c>
      <c r="C1713" s="26">
        <v>68.439537048339801</v>
      </c>
      <c r="D1713" s="19">
        <v>60.884254455566399</v>
      </c>
      <c r="E1713" s="11">
        <f t="shared" si="369"/>
        <v>4</v>
      </c>
      <c r="F1713" s="28">
        <f t="shared" si="370"/>
        <v>1.7186234560210709E-2</v>
      </c>
      <c r="G1713" s="28">
        <f t="shared" si="371"/>
        <v>-2.3670554930132269E-3</v>
      </c>
      <c r="H1713" s="27">
        <f t="shared" si="365"/>
        <v>1</v>
      </c>
      <c r="I1713" s="27">
        <f t="shared" si="366"/>
        <v>0</v>
      </c>
      <c r="J1713" s="27">
        <f t="shared" si="367"/>
        <v>1</v>
      </c>
      <c r="K1713" s="28">
        <f t="shared" si="372"/>
        <v>0</v>
      </c>
      <c r="L1713" s="28">
        <f t="shared" si="373"/>
        <v>0</v>
      </c>
      <c r="M1713" s="28">
        <f t="shared" si="374"/>
        <v>1.7186234560210709E-2</v>
      </c>
      <c r="N1713" s="28">
        <f t="shared" si="375"/>
        <v>-2.3670554930132269E-3</v>
      </c>
      <c r="O1713" s="28">
        <f t="shared" si="368"/>
        <v>1.9553290053223937E-2</v>
      </c>
      <c r="P1713" s="28">
        <f t="shared" si="376"/>
        <v>0</v>
      </c>
      <c r="Q1713" s="13">
        <f t="shared" si="377"/>
        <v>1.9553290053223937E-2</v>
      </c>
    </row>
    <row r="1714" spans="1:17" x14ac:dyDescent="0.25">
      <c r="A1714" s="9">
        <f t="shared" si="364"/>
        <v>39934</v>
      </c>
      <c r="B1714" s="18">
        <v>39940</v>
      </c>
      <c r="C1714" s="26">
        <v>67.488792419433594</v>
      </c>
      <c r="D1714" s="19">
        <v>59.39790725708</v>
      </c>
      <c r="E1714" s="11">
        <f t="shared" si="369"/>
        <v>5</v>
      </c>
      <c r="F1714" s="28">
        <f t="shared" si="370"/>
        <v>-1.39891387957474E-2</v>
      </c>
      <c r="G1714" s="28">
        <f t="shared" si="371"/>
        <v>-2.4715599373361121E-2</v>
      </c>
      <c r="H1714" s="27">
        <f t="shared" si="365"/>
        <v>1</v>
      </c>
      <c r="I1714" s="27">
        <f t="shared" si="366"/>
        <v>0</v>
      </c>
      <c r="J1714" s="27">
        <f t="shared" si="367"/>
        <v>1</v>
      </c>
      <c r="K1714" s="28">
        <f t="shared" si="372"/>
        <v>0</v>
      </c>
      <c r="L1714" s="28">
        <f t="shared" si="373"/>
        <v>0</v>
      </c>
      <c r="M1714" s="28">
        <f t="shared" si="374"/>
        <v>-1.39891387957474E-2</v>
      </c>
      <c r="N1714" s="28">
        <f t="shared" si="375"/>
        <v>-2.4715599373361121E-2</v>
      </c>
      <c r="O1714" s="28">
        <f t="shared" si="368"/>
        <v>1.0726460577613721E-2</v>
      </c>
      <c r="P1714" s="28">
        <f t="shared" si="376"/>
        <v>0</v>
      </c>
      <c r="Q1714" s="13">
        <f t="shared" si="377"/>
        <v>1.0726460577613721E-2</v>
      </c>
    </row>
    <row r="1715" spans="1:17" x14ac:dyDescent="0.25">
      <c r="A1715" s="9">
        <f t="shared" si="364"/>
        <v>39934</v>
      </c>
      <c r="B1715" s="18">
        <v>39941</v>
      </c>
      <c r="C1715" s="26">
        <v>69.063461303710895</v>
      </c>
      <c r="D1715" s="19">
        <v>59.5421142578125</v>
      </c>
      <c r="E1715" s="11">
        <f t="shared" si="369"/>
        <v>6</v>
      </c>
      <c r="F1715" s="28">
        <f t="shared" si="370"/>
        <v>2.3064265082951719E-2</v>
      </c>
      <c r="G1715" s="28">
        <f t="shared" si="371"/>
        <v>2.4248704440637493E-3</v>
      </c>
      <c r="H1715" s="27">
        <f t="shared" si="365"/>
        <v>1</v>
      </c>
      <c r="I1715" s="27">
        <f t="shared" si="366"/>
        <v>0</v>
      </c>
      <c r="J1715" s="27">
        <f t="shared" si="367"/>
        <v>0</v>
      </c>
      <c r="K1715" s="28">
        <f t="shared" si="372"/>
        <v>0</v>
      </c>
      <c r="L1715" s="28">
        <f t="shared" si="373"/>
        <v>0</v>
      </c>
      <c r="M1715" s="28">
        <f t="shared" si="374"/>
        <v>0</v>
      </c>
      <c r="N1715" s="28">
        <f t="shared" si="375"/>
        <v>0</v>
      </c>
      <c r="O1715" s="28">
        <f t="shared" si="368"/>
        <v>2.0639394638887969E-2</v>
      </c>
      <c r="P1715" s="28">
        <f t="shared" si="376"/>
        <v>0</v>
      </c>
      <c r="Q1715" s="13">
        <f t="shared" si="377"/>
        <v>0</v>
      </c>
    </row>
    <row r="1716" spans="1:17" x14ac:dyDescent="0.25">
      <c r="A1716" s="9">
        <f t="shared" si="364"/>
        <v>39934</v>
      </c>
      <c r="B1716" s="18">
        <v>39944</v>
      </c>
      <c r="C1716" s="26">
        <v>67.771011352539006</v>
      </c>
      <c r="D1716" s="19">
        <v>60.388778686523402</v>
      </c>
      <c r="E1716" s="11">
        <f t="shared" si="369"/>
        <v>7</v>
      </c>
      <c r="F1716" s="28">
        <f t="shared" si="370"/>
        <v>-1.8891268600930853E-2</v>
      </c>
      <c r="G1716" s="28">
        <f t="shared" si="371"/>
        <v>1.4119439515467987E-2</v>
      </c>
      <c r="H1716" s="27">
        <f t="shared" si="365"/>
        <v>1</v>
      </c>
      <c r="I1716" s="27">
        <f t="shared" si="366"/>
        <v>0</v>
      </c>
      <c r="J1716" s="27">
        <f t="shared" si="367"/>
        <v>0</v>
      </c>
      <c r="K1716" s="28">
        <f t="shared" si="372"/>
        <v>0</v>
      </c>
      <c r="L1716" s="28">
        <f t="shared" si="373"/>
        <v>0</v>
      </c>
      <c r="M1716" s="28">
        <f t="shared" si="374"/>
        <v>0</v>
      </c>
      <c r="N1716" s="28">
        <f t="shared" si="375"/>
        <v>0</v>
      </c>
      <c r="O1716" s="28">
        <f t="shared" si="368"/>
        <v>-3.3010708116398842E-2</v>
      </c>
      <c r="P1716" s="28">
        <f t="shared" si="376"/>
        <v>0</v>
      </c>
      <c r="Q1716" s="13">
        <f t="shared" si="377"/>
        <v>0</v>
      </c>
    </row>
    <row r="1717" spans="1:17" x14ac:dyDescent="0.25">
      <c r="A1717" s="9">
        <f t="shared" si="364"/>
        <v>39934</v>
      </c>
      <c r="B1717" s="18">
        <v>39945</v>
      </c>
      <c r="C1717" s="26">
        <v>67.570480346679602</v>
      </c>
      <c r="D1717" s="19">
        <v>60.608322143554602</v>
      </c>
      <c r="E1717" s="11">
        <f t="shared" si="369"/>
        <v>8</v>
      </c>
      <c r="F1717" s="28">
        <f t="shared" si="370"/>
        <v>-2.9633359302647113E-3</v>
      </c>
      <c r="G1717" s="28">
        <f t="shared" si="371"/>
        <v>3.6289084028497576E-3</v>
      </c>
      <c r="H1717" s="27">
        <f t="shared" si="365"/>
        <v>1</v>
      </c>
      <c r="I1717" s="27">
        <f t="shared" si="366"/>
        <v>0</v>
      </c>
      <c r="J1717" s="27">
        <f t="shared" si="367"/>
        <v>0</v>
      </c>
      <c r="K1717" s="28">
        <f t="shared" si="372"/>
        <v>0</v>
      </c>
      <c r="L1717" s="28">
        <f t="shared" si="373"/>
        <v>0</v>
      </c>
      <c r="M1717" s="28">
        <f t="shared" si="374"/>
        <v>0</v>
      </c>
      <c r="N1717" s="28">
        <f t="shared" si="375"/>
        <v>0</v>
      </c>
      <c r="O1717" s="28">
        <f t="shared" si="368"/>
        <v>-6.5922443331144689E-3</v>
      </c>
      <c r="P1717" s="28">
        <f t="shared" si="376"/>
        <v>0</v>
      </c>
      <c r="Q1717" s="13">
        <f t="shared" si="377"/>
        <v>0</v>
      </c>
    </row>
    <row r="1718" spans="1:17" x14ac:dyDescent="0.25">
      <c r="A1718" s="9">
        <f t="shared" si="364"/>
        <v>39934</v>
      </c>
      <c r="B1718" s="18">
        <v>39946</v>
      </c>
      <c r="C1718" s="26">
        <v>65.8695068359375</v>
      </c>
      <c r="D1718" s="19">
        <v>61.266796112060497</v>
      </c>
      <c r="E1718" s="11">
        <f t="shared" si="369"/>
        <v>9</v>
      </c>
      <c r="F1718" s="28">
        <f t="shared" si="370"/>
        <v>-2.5495590718927506E-2</v>
      </c>
      <c r="G1718" s="28">
        <f t="shared" si="371"/>
        <v>1.0805821322461223E-2</v>
      </c>
      <c r="H1718" s="27">
        <f t="shared" si="365"/>
        <v>1</v>
      </c>
      <c r="I1718" s="27">
        <f t="shared" si="366"/>
        <v>0</v>
      </c>
      <c r="J1718" s="27">
        <f t="shared" si="367"/>
        <v>0</v>
      </c>
      <c r="K1718" s="28">
        <f t="shared" si="372"/>
        <v>0</v>
      </c>
      <c r="L1718" s="28">
        <f t="shared" si="373"/>
        <v>0</v>
      </c>
      <c r="M1718" s="28">
        <f t="shared" si="374"/>
        <v>0</v>
      </c>
      <c r="N1718" s="28">
        <f t="shared" si="375"/>
        <v>0</v>
      </c>
      <c r="O1718" s="28">
        <f t="shared" si="368"/>
        <v>-3.6301412041388731E-2</v>
      </c>
      <c r="P1718" s="28">
        <f t="shared" si="376"/>
        <v>0</v>
      </c>
      <c r="Q1718" s="13">
        <f t="shared" si="377"/>
        <v>0</v>
      </c>
    </row>
    <row r="1719" spans="1:17" x14ac:dyDescent="0.25">
      <c r="A1719" s="9">
        <f t="shared" si="364"/>
        <v>39934</v>
      </c>
      <c r="B1719" s="18">
        <v>39947</v>
      </c>
      <c r="C1719" s="26">
        <v>66.434043884277301</v>
      </c>
      <c r="D1719" s="19">
        <v>61.505138397216797</v>
      </c>
      <c r="E1719" s="11">
        <f t="shared" si="369"/>
        <v>10</v>
      </c>
      <c r="F1719" s="28">
        <f t="shared" si="370"/>
        <v>8.5340184977208394E-3</v>
      </c>
      <c r="G1719" s="28">
        <f t="shared" si="371"/>
        <v>3.88268842601099E-3</v>
      </c>
      <c r="H1719" s="27">
        <f t="shared" si="365"/>
        <v>1</v>
      </c>
      <c r="I1719" s="27">
        <f t="shared" si="366"/>
        <v>0</v>
      </c>
      <c r="J1719" s="27">
        <f t="shared" si="367"/>
        <v>0</v>
      </c>
      <c r="K1719" s="28">
        <f t="shared" si="372"/>
        <v>0</v>
      </c>
      <c r="L1719" s="28">
        <f t="shared" si="373"/>
        <v>0</v>
      </c>
      <c r="M1719" s="28">
        <f t="shared" si="374"/>
        <v>0</v>
      </c>
      <c r="N1719" s="28">
        <f t="shared" si="375"/>
        <v>0</v>
      </c>
      <c r="O1719" s="28">
        <f t="shared" si="368"/>
        <v>4.6513300717098494E-3</v>
      </c>
      <c r="P1719" s="28">
        <f t="shared" si="376"/>
        <v>0</v>
      </c>
      <c r="Q1719" s="13">
        <f t="shared" si="377"/>
        <v>0</v>
      </c>
    </row>
    <row r="1720" spans="1:17" x14ac:dyDescent="0.25">
      <c r="A1720" s="9">
        <f t="shared" si="364"/>
        <v>39934</v>
      </c>
      <c r="B1720" s="18">
        <v>39948</v>
      </c>
      <c r="C1720" s="26">
        <v>65.891799926757798</v>
      </c>
      <c r="D1720" s="19">
        <v>61.486343383788999</v>
      </c>
      <c r="E1720" s="11">
        <f t="shared" si="369"/>
        <v>11</v>
      </c>
      <c r="F1720" s="28">
        <f t="shared" si="370"/>
        <v>-8.1956324938058205E-3</v>
      </c>
      <c r="G1720" s="28">
        <f t="shared" si="371"/>
        <v>-3.0563114293667362E-4</v>
      </c>
      <c r="H1720" s="27">
        <f t="shared" si="365"/>
        <v>1</v>
      </c>
      <c r="I1720" s="27">
        <f t="shared" si="366"/>
        <v>0</v>
      </c>
      <c r="J1720" s="27">
        <f t="shared" si="367"/>
        <v>0</v>
      </c>
      <c r="K1720" s="28">
        <f t="shared" si="372"/>
        <v>0</v>
      </c>
      <c r="L1720" s="28">
        <f t="shared" si="373"/>
        <v>0</v>
      </c>
      <c r="M1720" s="28">
        <f t="shared" si="374"/>
        <v>0</v>
      </c>
      <c r="N1720" s="28">
        <f t="shared" si="375"/>
        <v>0</v>
      </c>
      <c r="O1720" s="28">
        <f t="shared" si="368"/>
        <v>-7.8900013508691469E-3</v>
      </c>
      <c r="P1720" s="28">
        <f t="shared" si="376"/>
        <v>0</v>
      </c>
      <c r="Q1720" s="13">
        <f t="shared" si="377"/>
        <v>0</v>
      </c>
    </row>
    <row r="1721" spans="1:17" x14ac:dyDescent="0.25">
      <c r="A1721" s="9">
        <f t="shared" si="364"/>
        <v>39934</v>
      </c>
      <c r="B1721" s="18">
        <v>39951</v>
      </c>
      <c r="C1721" s="26">
        <v>67.763610839843693</v>
      </c>
      <c r="D1721" s="19">
        <v>60.533054351806598</v>
      </c>
      <c r="E1721" s="11">
        <f t="shared" si="369"/>
        <v>12</v>
      </c>
      <c r="F1721" s="28">
        <f t="shared" si="370"/>
        <v>2.8011335888840007E-2</v>
      </c>
      <c r="G1721" s="28">
        <f t="shared" si="371"/>
        <v>-1.5625522590786371E-2</v>
      </c>
      <c r="H1721" s="27">
        <f t="shared" si="365"/>
        <v>1</v>
      </c>
      <c r="I1721" s="27">
        <f t="shared" si="366"/>
        <v>0</v>
      </c>
      <c r="J1721" s="27">
        <f t="shared" si="367"/>
        <v>0</v>
      </c>
      <c r="K1721" s="28">
        <f t="shared" si="372"/>
        <v>0</v>
      </c>
      <c r="L1721" s="28">
        <f t="shared" si="373"/>
        <v>0</v>
      </c>
      <c r="M1721" s="28">
        <f t="shared" si="374"/>
        <v>0</v>
      </c>
      <c r="N1721" s="28">
        <f t="shared" si="375"/>
        <v>0</v>
      </c>
      <c r="O1721" s="28">
        <f t="shared" si="368"/>
        <v>4.3636858479626381E-2</v>
      </c>
      <c r="P1721" s="28">
        <f t="shared" si="376"/>
        <v>0</v>
      </c>
      <c r="Q1721" s="13">
        <f t="shared" si="377"/>
        <v>0</v>
      </c>
    </row>
    <row r="1722" spans="1:17" x14ac:dyDescent="0.25">
      <c r="A1722" s="9">
        <f t="shared" si="364"/>
        <v>39934</v>
      </c>
      <c r="B1722" s="18">
        <v>39952</v>
      </c>
      <c r="C1722" s="26">
        <v>67.681915283203097</v>
      </c>
      <c r="D1722" s="19">
        <v>60.213191986083899</v>
      </c>
      <c r="E1722" s="11">
        <f t="shared" si="369"/>
        <v>13</v>
      </c>
      <c r="F1722" s="28">
        <f t="shared" si="370"/>
        <v>-1.206323588325002E-3</v>
      </c>
      <c r="G1722" s="28">
        <f t="shared" si="371"/>
        <v>-5.2981044733477253E-3</v>
      </c>
      <c r="H1722" s="27">
        <f t="shared" si="365"/>
        <v>1</v>
      </c>
      <c r="I1722" s="27">
        <f t="shared" si="366"/>
        <v>0</v>
      </c>
      <c r="J1722" s="27">
        <f t="shared" si="367"/>
        <v>0</v>
      </c>
      <c r="K1722" s="28">
        <f t="shared" si="372"/>
        <v>0</v>
      </c>
      <c r="L1722" s="28">
        <f t="shared" si="373"/>
        <v>0</v>
      </c>
      <c r="M1722" s="28">
        <f t="shared" si="374"/>
        <v>0</v>
      </c>
      <c r="N1722" s="28">
        <f t="shared" si="375"/>
        <v>0</v>
      </c>
      <c r="O1722" s="28">
        <f t="shared" si="368"/>
        <v>4.0917808850227232E-3</v>
      </c>
      <c r="P1722" s="28">
        <f t="shared" si="376"/>
        <v>0</v>
      </c>
      <c r="Q1722" s="13">
        <f t="shared" si="377"/>
        <v>0</v>
      </c>
    </row>
    <row r="1723" spans="1:17" x14ac:dyDescent="0.25">
      <c r="A1723" s="9">
        <f t="shared" si="364"/>
        <v>39934</v>
      </c>
      <c r="B1723" s="18">
        <v>39953</v>
      </c>
      <c r="C1723" s="26">
        <v>67.228790283203097</v>
      </c>
      <c r="D1723" s="19">
        <v>60.84663772583</v>
      </c>
      <c r="E1723" s="11">
        <f t="shared" si="369"/>
        <v>14</v>
      </c>
      <c r="F1723" s="28">
        <f t="shared" si="370"/>
        <v>-6.7174313853448448E-3</v>
      </c>
      <c r="G1723" s="28">
        <f t="shared" si="371"/>
        <v>1.0465098495523201E-2</v>
      </c>
      <c r="H1723" s="27">
        <f t="shared" si="365"/>
        <v>1</v>
      </c>
      <c r="I1723" s="27">
        <f t="shared" si="366"/>
        <v>0</v>
      </c>
      <c r="J1723" s="27">
        <f t="shared" si="367"/>
        <v>0</v>
      </c>
      <c r="K1723" s="28">
        <f t="shared" si="372"/>
        <v>0</v>
      </c>
      <c r="L1723" s="28">
        <f t="shared" si="373"/>
        <v>0</v>
      </c>
      <c r="M1723" s="28">
        <f t="shared" si="374"/>
        <v>0</v>
      </c>
      <c r="N1723" s="28">
        <f t="shared" si="375"/>
        <v>0</v>
      </c>
      <c r="O1723" s="28">
        <f t="shared" si="368"/>
        <v>-1.7182529880868047E-2</v>
      </c>
      <c r="P1723" s="28">
        <f t="shared" si="376"/>
        <v>0</v>
      </c>
      <c r="Q1723" s="13">
        <f t="shared" si="377"/>
        <v>0</v>
      </c>
    </row>
    <row r="1724" spans="1:17" x14ac:dyDescent="0.25">
      <c r="A1724" s="9">
        <f t="shared" si="364"/>
        <v>39934</v>
      </c>
      <c r="B1724" s="18">
        <v>39954</v>
      </c>
      <c r="C1724" s="26">
        <v>66.263175964355398</v>
      </c>
      <c r="D1724" s="19">
        <v>59.316307067871001</v>
      </c>
      <c r="E1724" s="11">
        <f t="shared" si="369"/>
        <v>15</v>
      </c>
      <c r="F1724" s="28">
        <f t="shared" si="370"/>
        <v>-1.4467255041242615E-2</v>
      </c>
      <c r="G1724" s="28">
        <f t="shared" si="371"/>
        <v>-2.5472301872029406E-2</v>
      </c>
      <c r="H1724" s="27">
        <f t="shared" si="365"/>
        <v>1</v>
      </c>
      <c r="I1724" s="27">
        <f t="shared" si="366"/>
        <v>0</v>
      </c>
      <c r="J1724" s="27">
        <f t="shared" si="367"/>
        <v>0</v>
      </c>
      <c r="K1724" s="28">
        <f t="shared" si="372"/>
        <v>0</v>
      </c>
      <c r="L1724" s="28">
        <f t="shared" si="373"/>
        <v>0</v>
      </c>
      <c r="M1724" s="28">
        <f t="shared" si="374"/>
        <v>0</v>
      </c>
      <c r="N1724" s="28">
        <f t="shared" si="375"/>
        <v>0</v>
      </c>
      <c r="O1724" s="28">
        <f t="shared" si="368"/>
        <v>1.1005046830786791E-2</v>
      </c>
      <c r="P1724" s="28">
        <f t="shared" si="376"/>
        <v>0</v>
      </c>
      <c r="Q1724" s="13">
        <f t="shared" si="377"/>
        <v>0</v>
      </c>
    </row>
    <row r="1725" spans="1:17" x14ac:dyDescent="0.25">
      <c r="A1725" s="9">
        <f t="shared" si="364"/>
        <v>39934</v>
      </c>
      <c r="B1725" s="18">
        <v>39955</v>
      </c>
      <c r="C1725" s="26">
        <v>66.122047424316406</v>
      </c>
      <c r="D1725" s="19">
        <v>58.657901763916001</v>
      </c>
      <c r="E1725" s="11">
        <f t="shared" si="369"/>
        <v>16</v>
      </c>
      <c r="F1725" s="28">
        <f t="shared" si="370"/>
        <v>-2.1320898192175594E-3</v>
      </c>
      <c r="G1725" s="28">
        <f t="shared" si="371"/>
        <v>-1.1161967455890166E-2</v>
      </c>
      <c r="H1725" s="27">
        <f t="shared" si="365"/>
        <v>0</v>
      </c>
      <c r="I1725" s="27">
        <f t="shared" si="366"/>
        <v>1</v>
      </c>
      <c r="J1725" s="27">
        <f t="shared" si="367"/>
        <v>0</v>
      </c>
      <c r="K1725" s="28">
        <f t="shared" si="372"/>
        <v>-2.1320898192175594E-3</v>
      </c>
      <c r="L1725" s="28">
        <f t="shared" si="373"/>
        <v>-1.1161967455890166E-2</v>
      </c>
      <c r="M1725" s="28">
        <f t="shared" si="374"/>
        <v>0</v>
      </c>
      <c r="N1725" s="28">
        <f t="shared" si="375"/>
        <v>0</v>
      </c>
      <c r="O1725" s="28">
        <f t="shared" si="368"/>
        <v>0</v>
      </c>
      <c r="P1725" s="28">
        <f t="shared" si="376"/>
        <v>9.0298776366726057E-3</v>
      </c>
      <c r="Q1725" s="13">
        <f t="shared" si="377"/>
        <v>0</v>
      </c>
    </row>
    <row r="1726" spans="1:17" x14ac:dyDescent="0.25">
      <c r="A1726" s="9">
        <f t="shared" si="364"/>
        <v>39934</v>
      </c>
      <c r="B1726" s="18">
        <v>39959</v>
      </c>
      <c r="C1726" s="26">
        <v>67.815628051757798</v>
      </c>
      <c r="D1726" s="19">
        <v>57.7735595703125</v>
      </c>
      <c r="E1726" s="11">
        <f t="shared" si="369"/>
        <v>17</v>
      </c>
      <c r="F1726" s="28">
        <f t="shared" si="370"/>
        <v>2.5290432869654732E-2</v>
      </c>
      <c r="G1726" s="28">
        <f t="shared" si="371"/>
        <v>-1.5191069319874885E-2</v>
      </c>
      <c r="H1726" s="27">
        <f t="shared" si="365"/>
        <v>0</v>
      </c>
      <c r="I1726" s="27">
        <f t="shared" si="366"/>
        <v>1</v>
      </c>
      <c r="J1726" s="27">
        <f t="shared" si="367"/>
        <v>0</v>
      </c>
      <c r="K1726" s="28">
        <f t="shared" si="372"/>
        <v>2.5290432869654732E-2</v>
      </c>
      <c r="L1726" s="28">
        <f t="shared" si="373"/>
        <v>-1.5191069319874885E-2</v>
      </c>
      <c r="M1726" s="28">
        <f t="shared" si="374"/>
        <v>0</v>
      </c>
      <c r="N1726" s="28">
        <f t="shared" si="375"/>
        <v>0</v>
      </c>
      <c r="O1726" s="28">
        <f t="shared" si="368"/>
        <v>0</v>
      </c>
      <c r="P1726" s="28">
        <f t="shared" si="376"/>
        <v>4.0481502189529617E-2</v>
      </c>
      <c r="Q1726" s="13">
        <f t="shared" si="377"/>
        <v>0</v>
      </c>
    </row>
    <row r="1727" spans="1:17" x14ac:dyDescent="0.25">
      <c r="A1727" s="9">
        <f t="shared" si="364"/>
        <v>39934</v>
      </c>
      <c r="B1727" s="18">
        <v>39960</v>
      </c>
      <c r="C1727" s="26">
        <v>66.604866027832003</v>
      </c>
      <c r="D1727" s="19">
        <v>56.751319885253899</v>
      </c>
      <c r="E1727" s="11">
        <f t="shared" si="369"/>
        <v>18</v>
      </c>
      <c r="F1727" s="28">
        <f t="shared" si="370"/>
        <v>-1.8015032264807846E-2</v>
      </c>
      <c r="G1727" s="28">
        <f t="shared" si="371"/>
        <v>-1.7852310156193884E-2</v>
      </c>
      <c r="H1727" s="27">
        <f t="shared" si="365"/>
        <v>0</v>
      </c>
      <c r="I1727" s="27">
        <f t="shared" si="366"/>
        <v>1</v>
      </c>
      <c r="J1727" s="27">
        <f t="shared" si="367"/>
        <v>0</v>
      </c>
      <c r="K1727" s="28">
        <f t="shared" si="372"/>
        <v>-1.8015032264807846E-2</v>
      </c>
      <c r="L1727" s="28">
        <f t="shared" si="373"/>
        <v>-1.7852310156193884E-2</v>
      </c>
      <c r="M1727" s="28">
        <f t="shared" si="374"/>
        <v>0</v>
      </c>
      <c r="N1727" s="28">
        <f t="shared" si="375"/>
        <v>0</v>
      </c>
      <c r="O1727" s="28">
        <f t="shared" si="368"/>
        <v>0</v>
      </c>
      <c r="P1727" s="28">
        <f t="shared" si="376"/>
        <v>-1.6272210861396214E-4</v>
      </c>
      <c r="Q1727" s="13">
        <f t="shared" si="377"/>
        <v>0</v>
      </c>
    </row>
    <row r="1728" spans="1:17" x14ac:dyDescent="0.25">
      <c r="A1728" s="9">
        <f t="shared" si="364"/>
        <v>39934</v>
      </c>
      <c r="B1728" s="18">
        <v>39961</v>
      </c>
      <c r="C1728" s="26">
        <v>67.533348083496094</v>
      </c>
      <c r="D1728" s="19">
        <v>57.572891235351499</v>
      </c>
      <c r="E1728" s="11">
        <f t="shared" si="369"/>
        <v>19</v>
      </c>
      <c r="F1728" s="28">
        <f t="shared" si="370"/>
        <v>1.3843883201222663E-2</v>
      </c>
      <c r="G1728" s="28">
        <f t="shared" si="371"/>
        <v>1.4372904660755657E-2</v>
      </c>
      <c r="H1728" s="27">
        <f t="shared" si="365"/>
        <v>0</v>
      </c>
      <c r="I1728" s="27">
        <f t="shared" si="366"/>
        <v>1</v>
      </c>
      <c r="J1728" s="27">
        <f t="shared" si="367"/>
        <v>0</v>
      </c>
      <c r="K1728" s="28">
        <f t="shared" si="372"/>
        <v>1.3843883201222663E-2</v>
      </c>
      <c r="L1728" s="28">
        <f t="shared" si="373"/>
        <v>1.4372904660755657E-2</v>
      </c>
      <c r="M1728" s="28">
        <f t="shared" si="374"/>
        <v>0</v>
      </c>
      <c r="N1728" s="28">
        <f t="shared" si="375"/>
        <v>0</v>
      </c>
      <c r="O1728" s="28">
        <f t="shared" si="368"/>
        <v>0</v>
      </c>
      <c r="P1728" s="28">
        <f t="shared" si="376"/>
        <v>-5.290214595329943E-4</v>
      </c>
      <c r="Q1728" s="13">
        <f t="shared" si="377"/>
        <v>0</v>
      </c>
    </row>
    <row r="1729" spans="1:17" x14ac:dyDescent="0.25">
      <c r="A1729" s="9">
        <f t="shared" si="364"/>
        <v>39934</v>
      </c>
      <c r="B1729" s="18">
        <v>39962</v>
      </c>
      <c r="C1729" s="26">
        <v>68.729202270507798</v>
      </c>
      <c r="D1729" s="19">
        <v>59.059219360351499</v>
      </c>
      <c r="E1729" s="11">
        <f t="shared" si="369"/>
        <v>20</v>
      </c>
      <c r="F1729" s="28">
        <f t="shared" si="370"/>
        <v>1.7552656792067235E-2</v>
      </c>
      <c r="G1729" s="28">
        <f t="shared" si="371"/>
        <v>2.5488839847962859E-2</v>
      </c>
      <c r="H1729" s="27">
        <f t="shared" si="365"/>
        <v>0</v>
      </c>
      <c r="I1729" s="27">
        <f t="shared" si="366"/>
        <v>1</v>
      </c>
      <c r="J1729" s="27">
        <f t="shared" si="367"/>
        <v>0</v>
      </c>
      <c r="K1729" s="28">
        <f t="shared" si="372"/>
        <v>1.7552656792067235E-2</v>
      </c>
      <c r="L1729" s="28">
        <f t="shared" si="373"/>
        <v>2.5488839847962859E-2</v>
      </c>
      <c r="M1729" s="28">
        <f t="shared" si="374"/>
        <v>0</v>
      </c>
      <c r="N1729" s="28">
        <f t="shared" si="375"/>
        <v>0</v>
      </c>
      <c r="O1729" s="28">
        <f t="shared" si="368"/>
        <v>0</v>
      </c>
      <c r="P1729" s="28">
        <f t="shared" si="376"/>
        <v>-7.9361830558956244E-3</v>
      </c>
      <c r="Q1729" s="13">
        <f t="shared" si="377"/>
        <v>0</v>
      </c>
    </row>
    <row r="1730" spans="1:17" x14ac:dyDescent="0.25">
      <c r="A1730" s="9">
        <f t="shared" si="364"/>
        <v>39965</v>
      </c>
      <c r="B1730" s="18">
        <v>39965</v>
      </c>
      <c r="C1730" s="26">
        <v>70.393013000488196</v>
      </c>
      <c r="D1730" s="19">
        <v>57.313217163085902</v>
      </c>
      <c r="E1730" s="11">
        <f t="shared" si="369"/>
        <v>1</v>
      </c>
      <c r="F1730" s="28">
        <f t="shared" si="370"/>
        <v>2.391983273492769E-2</v>
      </c>
      <c r="G1730" s="28">
        <f t="shared" si="371"/>
        <v>-3.0009395345887896E-2</v>
      </c>
      <c r="H1730" s="27">
        <f t="shared" si="365"/>
        <v>1</v>
      </c>
      <c r="I1730" s="27">
        <f t="shared" si="366"/>
        <v>0</v>
      </c>
      <c r="J1730" s="27">
        <f t="shared" si="367"/>
        <v>1</v>
      </c>
      <c r="K1730" s="28">
        <f t="shared" si="372"/>
        <v>0</v>
      </c>
      <c r="L1730" s="28">
        <f t="shared" si="373"/>
        <v>0</v>
      </c>
      <c r="M1730" s="28">
        <f t="shared" si="374"/>
        <v>2.391983273492769E-2</v>
      </c>
      <c r="N1730" s="28">
        <f t="shared" si="375"/>
        <v>-3.0009395345887896E-2</v>
      </c>
      <c r="O1730" s="28">
        <f t="shared" si="368"/>
        <v>5.3929228080815586E-2</v>
      </c>
      <c r="P1730" s="28">
        <f t="shared" si="376"/>
        <v>0</v>
      </c>
      <c r="Q1730" s="13">
        <f t="shared" si="377"/>
        <v>5.3929228080815586E-2</v>
      </c>
    </row>
    <row r="1731" spans="1:17" x14ac:dyDescent="0.25">
      <c r="A1731" s="9">
        <f t="shared" si="364"/>
        <v>39965</v>
      </c>
      <c r="B1731" s="18">
        <v>39966</v>
      </c>
      <c r="C1731" s="26">
        <v>70.452468872070298</v>
      </c>
      <c r="D1731" s="19">
        <v>57.621524810791001</v>
      </c>
      <c r="E1731" s="11">
        <f t="shared" si="369"/>
        <v>2</v>
      </c>
      <c r="F1731" s="28">
        <f t="shared" si="370"/>
        <v>8.4427096025049429E-4</v>
      </c>
      <c r="G1731" s="28">
        <f t="shared" si="371"/>
        <v>5.3649293833664376E-3</v>
      </c>
      <c r="H1731" s="27">
        <f t="shared" si="365"/>
        <v>1</v>
      </c>
      <c r="I1731" s="27">
        <f t="shared" si="366"/>
        <v>0</v>
      </c>
      <c r="J1731" s="27">
        <f t="shared" si="367"/>
        <v>1</v>
      </c>
      <c r="K1731" s="28">
        <f t="shared" si="372"/>
        <v>0</v>
      </c>
      <c r="L1731" s="28">
        <f t="shared" si="373"/>
        <v>0</v>
      </c>
      <c r="M1731" s="28">
        <f t="shared" si="374"/>
        <v>8.4427096025049429E-4</v>
      </c>
      <c r="N1731" s="28">
        <f t="shared" si="375"/>
        <v>5.3649293833664376E-3</v>
      </c>
      <c r="O1731" s="28">
        <f t="shared" si="368"/>
        <v>-4.5206584231159436E-3</v>
      </c>
      <c r="P1731" s="28">
        <f t="shared" si="376"/>
        <v>0</v>
      </c>
      <c r="Q1731" s="13">
        <f t="shared" si="377"/>
        <v>-4.5206584231159436E-3</v>
      </c>
    </row>
    <row r="1732" spans="1:17" x14ac:dyDescent="0.25">
      <c r="A1732" s="9">
        <f t="shared" si="364"/>
        <v>39965</v>
      </c>
      <c r="B1732" s="18">
        <v>39967</v>
      </c>
      <c r="C1732" s="26">
        <v>69.561119079589801</v>
      </c>
      <c r="D1732" s="19">
        <v>58.162639617919901</v>
      </c>
      <c r="E1732" s="11">
        <f t="shared" si="369"/>
        <v>3</v>
      </c>
      <c r="F1732" s="28">
        <f t="shared" si="370"/>
        <v>-1.273250471439267E-2</v>
      </c>
      <c r="G1732" s="28">
        <f t="shared" si="371"/>
        <v>9.347025120733269E-3</v>
      </c>
      <c r="H1732" s="27">
        <f t="shared" si="365"/>
        <v>1</v>
      </c>
      <c r="I1732" s="27">
        <f t="shared" si="366"/>
        <v>0</v>
      </c>
      <c r="J1732" s="27">
        <f t="shared" si="367"/>
        <v>1</v>
      </c>
      <c r="K1732" s="28">
        <f t="shared" si="372"/>
        <v>0</v>
      </c>
      <c r="L1732" s="28">
        <f t="shared" si="373"/>
        <v>0</v>
      </c>
      <c r="M1732" s="28">
        <f t="shared" si="374"/>
        <v>-1.273250471439267E-2</v>
      </c>
      <c r="N1732" s="28">
        <f t="shared" si="375"/>
        <v>9.347025120733269E-3</v>
      </c>
      <c r="O1732" s="28">
        <f t="shared" si="368"/>
        <v>-2.2079529835125941E-2</v>
      </c>
      <c r="P1732" s="28">
        <f t="shared" si="376"/>
        <v>0</v>
      </c>
      <c r="Q1732" s="13">
        <f t="shared" si="377"/>
        <v>-2.2079529835125941E-2</v>
      </c>
    </row>
    <row r="1733" spans="1:17" x14ac:dyDescent="0.25">
      <c r="A1733" s="9">
        <f t="shared" si="364"/>
        <v>39965</v>
      </c>
      <c r="B1733" s="18">
        <v>39968</v>
      </c>
      <c r="C1733" s="26">
        <v>70.214752197265597</v>
      </c>
      <c r="D1733" s="19">
        <v>56.960861206054602</v>
      </c>
      <c r="E1733" s="11">
        <f t="shared" si="369"/>
        <v>4</v>
      </c>
      <c r="F1733" s="28">
        <f t="shared" si="370"/>
        <v>9.3526568821630084E-3</v>
      </c>
      <c r="G1733" s="28">
        <f t="shared" si="371"/>
        <v>-2.0878831170178299E-2</v>
      </c>
      <c r="H1733" s="27">
        <f t="shared" si="365"/>
        <v>1</v>
      </c>
      <c r="I1733" s="27">
        <f t="shared" si="366"/>
        <v>0</v>
      </c>
      <c r="J1733" s="27">
        <f t="shared" si="367"/>
        <v>1</v>
      </c>
      <c r="K1733" s="28">
        <f t="shared" si="372"/>
        <v>0</v>
      </c>
      <c r="L1733" s="28">
        <f t="shared" si="373"/>
        <v>0</v>
      </c>
      <c r="M1733" s="28">
        <f t="shared" si="374"/>
        <v>9.3526568821630084E-3</v>
      </c>
      <c r="N1733" s="28">
        <f t="shared" si="375"/>
        <v>-2.0878831170178299E-2</v>
      </c>
      <c r="O1733" s="28">
        <f t="shared" si="368"/>
        <v>3.0231488052341306E-2</v>
      </c>
      <c r="P1733" s="28">
        <f t="shared" si="376"/>
        <v>0</v>
      </c>
      <c r="Q1733" s="13">
        <f t="shared" si="377"/>
        <v>3.0231488052341306E-2</v>
      </c>
    </row>
    <row r="1734" spans="1:17" x14ac:dyDescent="0.25">
      <c r="A1734" s="9">
        <f t="shared" si="364"/>
        <v>39965</v>
      </c>
      <c r="B1734" s="18">
        <v>39969</v>
      </c>
      <c r="C1734" s="26">
        <v>70.229598999023395</v>
      </c>
      <c r="D1734" s="19">
        <v>56.526737213134702</v>
      </c>
      <c r="E1734" s="11">
        <f t="shared" si="369"/>
        <v>5</v>
      </c>
      <c r="F1734" s="28">
        <f t="shared" si="370"/>
        <v>2.1142611556301596E-4</v>
      </c>
      <c r="G1734" s="28">
        <f t="shared" si="371"/>
        <v>-7.6506352497544335E-3</v>
      </c>
      <c r="H1734" s="27">
        <f t="shared" si="365"/>
        <v>1</v>
      </c>
      <c r="I1734" s="27">
        <f t="shared" si="366"/>
        <v>0</v>
      </c>
      <c r="J1734" s="27">
        <f t="shared" si="367"/>
        <v>1</v>
      </c>
      <c r="K1734" s="28">
        <f t="shared" si="372"/>
        <v>0</v>
      </c>
      <c r="L1734" s="28">
        <f t="shared" si="373"/>
        <v>0</v>
      </c>
      <c r="M1734" s="28">
        <f t="shared" si="374"/>
        <v>2.1142611556301596E-4</v>
      </c>
      <c r="N1734" s="28">
        <f t="shared" si="375"/>
        <v>-7.6506352497544335E-3</v>
      </c>
      <c r="O1734" s="28">
        <f t="shared" si="368"/>
        <v>7.86206136531745E-3</v>
      </c>
      <c r="P1734" s="28">
        <f t="shared" si="376"/>
        <v>0</v>
      </c>
      <c r="Q1734" s="13">
        <f t="shared" si="377"/>
        <v>7.86206136531745E-3</v>
      </c>
    </row>
    <row r="1735" spans="1:17" x14ac:dyDescent="0.25">
      <c r="A1735" s="9">
        <f t="shared" si="364"/>
        <v>39965</v>
      </c>
      <c r="B1735" s="18">
        <v>39972</v>
      </c>
      <c r="C1735" s="26">
        <v>69.939918518066406</v>
      </c>
      <c r="D1735" s="19">
        <v>56.381992340087798</v>
      </c>
      <c r="E1735" s="11">
        <f t="shared" si="369"/>
        <v>6</v>
      </c>
      <c r="F1735" s="28">
        <f t="shared" si="370"/>
        <v>-4.1332937217654275E-3</v>
      </c>
      <c r="G1735" s="28">
        <f t="shared" si="371"/>
        <v>-2.563928456416877E-3</v>
      </c>
      <c r="H1735" s="27">
        <f t="shared" si="365"/>
        <v>1</v>
      </c>
      <c r="I1735" s="27">
        <f t="shared" si="366"/>
        <v>0</v>
      </c>
      <c r="J1735" s="27">
        <f t="shared" si="367"/>
        <v>0</v>
      </c>
      <c r="K1735" s="28">
        <f t="shared" si="372"/>
        <v>0</v>
      </c>
      <c r="L1735" s="28">
        <f t="shared" si="373"/>
        <v>0</v>
      </c>
      <c r="M1735" s="28">
        <f t="shared" si="374"/>
        <v>0</v>
      </c>
      <c r="N1735" s="28">
        <f t="shared" si="375"/>
        <v>0</v>
      </c>
      <c r="O1735" s="28">
        <f t="shared" si="368"/>
        <v>-1.5693652653485505E-3</v>
      </c>
      <c r="P1735" s="28">
        <f t="shared" si="376"/>
        <v>0</v>
      </c>
      <c r="Q1735" s="13">
        <f t="shared" si="377"/>
        <v>0</v>
      </c>
    </row>
    <row r="1736" spans="1:17" x14ac:dyDescent="0.25">
      <c r="A1736" s="9">
        <f t="shared" si="364"/>
        <v>39965</v>
      </c>
      <c r="B1736" s="18">
        <v>39973</v>
      </c>
      <c r="C1736" s="26">
        <v>70.296478271484304</v>
      </c>
      <c r="D1736" s="19">
        <v>56.375728607177699</v>
      </c>
      <c r="E1736" s="11">
        <f t="shared" si="369"/>
        <v>7</v>
      </c>
      <c r="F1736" s="28">
        <f t="shared" si="370"/>
        <v>5.0851352419918642E-3</v>
      </c>
      <c r="G1736" s="28">
        <f t="shared" si="371"/>
        <v>-1.1110073640932622E-4</v>
      </c>
      <c r="H1736" s="27">
        <f t="shared" si="365"/>
        <v>1</v>
      </c>
      <c r="I1736" s="27">
        <f t="shared" si="366"/>
        <v>0</v>
      </c>
      <c r="J1736" s="27">
        <f t="shared" si="367"/>
        <v>0</v>
      </c>
      <c r="K1736" s="28">
        <f t="shared" si="372"/>
        <v>0</v>
      </c>
      <c r="L1736" s="28">
        <f t="shared" si="373"/>
        <v>0</v>
      </c>
      <c r="M1736" s="28">
        <f t="shared" si="374"/>
        <v>0</v>
      </c>
      <c r="N1736" s="28">
        <f t="shared" si="375"/>
        <v>0</v>
      </c>
      <c r="O1736" s="28">
        <f t="shared" si="368"/>
        <v>5.1962359784011904E-3</v>
      </c>
      <c r="P1736" s="28">
        <f t="shared" si="376"/>
        <v>0</v>
      </c>
      <c r="Q1736" s="13">
        <f t="shared" si="377"/>
        <v>0</v>
      </c>
    </row>
    <row r="1737" spans="1:17" x14ac:dyDescent="0.25">
      <c r="A1737" s="9">
        <f t="shared" si="364"/>
        <v>39965</v>
      </c>
      <c r="B1737" s="18">
        <v>39974</v>
      </c>
      <c r="C1737" s="26">
        <v>70.118209838867102</v>
      </c>
      <c r="D1737" s="19">
        <v>55.488555908203097</v>
      </c>
      <c r="E1737" s="11">
        <f t="shared" si="369"/>
        <v>8</v>
      </c>
      <c r="F1737" s="28">
        <f t="shared" si="370"/>
        <v>-2.5391720880037273E-3</v>
      </c>
      <c r="G1737" s="28">
        <f t="shared" si="371"/>
        <v>-1.5861922397079446E-2</v>
      </c>
      <c r="H1737" s="27">
        <f t="shared" si="365"/>
        <v>1</v>
      </c>
      <c r="I1737" s="27">
        <f t="shared" si="366"/>
        <v>0</v>
      </c>
      <c r="J1737" s="27">
        <f t="shared" si="367"/>
        <v>0</v>
      </c>
      <c r="K1737" s="28">
        <f t="shared" si="372"/>
        <v>0</v>
      </c>
      <c r="L1737" s="28">
        <f t="shared" si="373"/>
        <v>0</v>
      </c>
      <c r="M1737" s="28">
        <f t="shared" si="374"/>
        <v>0</v>
      </c>
      <c r="N1737" s="28">
        <f t="shared" si="375"/>
        <v>0</v>
      </c>
      <c r="O1737" s="28">
        <f t="shared" si="368"/>
        <v>1.3322750309075719E-2</v>
      </c>
      <c r="P1737" s="28">
        <f t="shared" si="376"/>
        <v>0</v>
      </c>
      <c r="Q1737" s="13">
        <f t="shared" si="377"/>
        <v>0</v>
      </c>
    </row>
    <row r="1738" spans="1:17" x14ac:dyDescent="0.25">
      <c r="A1738" s="9">
        <f t="shared" ref="A1738:A1801" si="378">DATE(YEAR(B1738),MONTH(B1738),1)</f>
        <v>39965</v>
      </c>
      <c r="B1738" s="18">
        <v>39975</v>
      </c>
      <c r="C1738" s="26">
        <v>70.430145263671804</v>
      </c>
      <c r="D1738" s="19">
        <v>56.105197906494098</v>
      </c>
      <c r="E1738" s="11">
        <f t="shared" si="369"/>
        <v>9</v>
      </c>
      <c r="F1738" s="28">
        <f t="shared" si="370"/>
        <v>4.4388415183813125E-3</v>
      </c>
      <c r="G1738" s="28">
        <f t="shared" si="371"/>
        <v>1.1051662903133398E-2</v>
      </c>
      <c r="H1738" s="27">
        <f t="shared" ref="H1738:H1801" si="379">IF(E1738&lt;=$B$4,1,0)</f>
        <v>1</v>
      </c>
      <c r="I1738" s="27">
        <f t="shared" ref="I1738:I1801" si="380">IF(E1738&gt;$B$4,1,0)</f>
        <v>0</v>
      </c>
      <c r="J1738" s="27">
        <f t="shared" ref="J1738:J1801" si="381">IF(E1738&lt;=$B$5,1,0)</f>
        <v>0</v>
      </c>
      <c r="K1738" s="28">
        <f t="shared" si="372"/>
        <v>0</v>
      </c>
      <c r="L1738" s="28">
        <f t="shared" si="373"/>
        <v>0</v>
      </c>
      <c r="M1738" s="28">
        <f t="shared" si="374"/>
        <v>0</v>
      </c>
      <c r="N1738" s="28">
        <f t="shared" si="375"/>
        <v>0</v>
      </c>
      <c r="O1738" s="28">
        <f t="shared" ref="O1738:O1801" si="382">(F1738-G1738)*H1738</f>
        <v>-6.6128213847520857E-3</v>
      </c>
      <c r="P1738" s="28">
        <f t="shared" si="376"/>
        <v>0</v>
      </c>
      <c r="Q1738" s="13">
        <f t="shared" si="377"/>
        <v>0</v>
      </c>
    </row>
    <row r="1739" spans="1:17" x14ac:dyDescent="0.25">
      <c r="A1739" s="9">
        <f t="shared" si="378"/>
        <v>39965</v>
      </c>
      <c r="B1739" s="18">
        <v>39976</v>
      </c>
      <c r="C1739" s="26">
        <v>70.623283386230398</v>
      </c>
      <c r="D1739" s="19">
        <v>56.6085395812988</v>
      </c>
      <c r="E1739" s="11">
        <f t="shared" ref="E1739:E1802" si="383">IF(MONTH(B1739)&lt;&gt;MONTH(B1738),1,E1738+1)</f>
        <v>10</v>
      </c>
      <c r="F1739" s="28">
        <f t="shared" ref="F1739:F1802" si="384">LN(C1739/C1738)</f>
        <v>2.7385118548288929E-3</v>
      </c>
      <c r="G1739" s="28">
        <f t="shared" ref="G1739:G1802" si="385">LN(D1739/D1738)</f>
        <v>8.9313872819642339E-3</v>
      </c>
      <c r="H1739" s="27">
        <f t="shared" si="379"/>
        <v>1</v>
      </c>
      <c r="I1739" s="27">
        <f t="shared" si="380"/>
        <v>0</v>
      </c>
      <c r="J1739" s="27">
        <f t="shared" si="381"/>
        <v>0</v>
      </c>
      <c r="K1739" s="28">
        <f t="shared" ref="K1739:K1802" si="386">I1739*F1739</f>
        <v>0</v>
      </c>
      <c r="L1739" s="28">
        <f t="shared" ref="L1739:L1802" si="387">I1739*G1739</f>
        <v>0</v>
      </c>
      <c r="M1739" s="28">
        <f t="shared" ref="M1739:M1802" si="388">F1739*J1739</f>
        <v>0</v>
      </c>
      <c r="N1739" s="28">
        <f t="shared" ref="N1739:N1802" si="389">G1739*J1739</f>
        <v>0</v>
      </c>
      <c r="O1739" s="28">
        <f t="shared" si="382"/>
        <v>-6.1928754271353414E-3</v>
      </c>
      <c r="P1739" s="28">
        <f t="shared" ref="P1739:P1802" si="390">(F1739-G1739)*I1739</f>
        <v>0</v>
      </c>
      <c r="Q1739" s="13">
        <f t="shared" ref="Q1739:Q1802" si="391">(F1739-G1739)*J1739</f>
        <v>0</v>
      </c>
    </row>
    <row r="1740" spans="1:17" x14ac:dyDescent="0.25">
      <c r="A1740" s="9">
        <f t="shared" si="378"/>
        <v>39965</v>
      </c>
      <c r="B1740" s="18">
        <v>39979</v>
      </c>
      <c r="C1740" s="26">
        <v>69.004043579101506</v>
      </c>
      <c r="D1740" s="19">
        <v>57.118175506591797</v>
      </c>
      <c r="E1740" s="11">
        <f t="shared" si="383"/>
        <v>11</v>
      </c>
      <c r="F1740" s="28">
        <f t="shared" si="384"/>
        <v>-2.3194777659664406E-2</v>
      </c>
      <c r="G1740" s="28">
        <f t="shared" si="385"/>
        <v>8.9625262868055812E-3</v>
      </c>
      <c r="H1740" s="27">
        <f t="shared" si="379"/>
        <v>1</v>
      </c>
      <c r="I1740" s="27">
        <f t="shared" si="380"/>
        <v>0</v>
      </c>
      <c r="J1740" s="27">
        <f t="shared" si="381"/>
        <v>0</v>
      </c>
      <c r="K1740" s="28">
        <f t="shared" si="386"/>
        <v>0</v>
      </c>
      <c r="L1740" s="28">
        <f t="shared" si="387"/>
        <v>0</v>
      </c>
      <c r="M1740" s="28">
        <f t="shared" si="388"/>
        <v>0</v>
      </c>
      <c r="N1740" s="28">
        <f t="shared" si="389"/>
        <v>0</v>
      </c>
      <c r="O1740" s="28">
        <f t="shared" si="382"/>
        <v>-3.2157303946469984E-2</v>
      </c>
      <c r="P1740" s="28">
        <f t="shared" si="390"/>
        <v>0</v>
      </c>
      <c r="Q1740" s="13">
        <f t="shared" si="391"/>
        <v>0</v>
      </c>
    </row>
    <row r="1741" spans="1:17" x14ac:dyDescent="0.25">
      <c r="A1741" s="9">
        <f t="shared" si="378"/>
        <v>39965</v>
      </c>
      <c r="B1741" s="18">
        <v>39980</v>
      </c>
      <c r="C1741" s="26">
        <v>68.068145751953097</v>
      </c>
      <c r="D1741" s="19">
        <v>58.1123046875</v>
      </c>
      <c r="E1741" s="11">
        <f t="shared" si="383"/>
        <v>12</v>
      </c>
      <c r="F1741" s="28">
        <f t="shared" si="384"/>
        <v>-1.3655758699165448E-2</v>
      </c>
      <c r="G1741" s="28">
        <f t="shared" si="385"/>
        <v>1.7255049963235913E-2</v>
      </c>
      <c r="H1741" s="27">
        <f t="shared" si="379"/>
        <v>1</v>
      </c>
      <c r="I1741" s="27">
        <f t="shared" si="380"/>
        <v>0</v>
      </c>
      <c r="J1741" s="27">
        <f t="shared" si="381"/>
        <v>0</v>
      </c>
      <c r="K1741" s="28">
        <f t="shared" si="386"/>
        <v>0</v>
      </c>
      <c r="L1741" s="28">
        <f t="shared" si="387"/>
        <v>0</v>
      </c>
      <c r="M1741" s="28">
        <f t="shared" si="388"/>
        <v>0</v>
      </c>
      <c r="N1741" s="28">
        <f t="shared" si="389"/>
        <v>0</v>
      </c>
      <c r="O1741" s="28">
        <f t="shared" si="382"/>
        <v>-3.0910808662401361E-2</v>
      </c>
      <c r="P1741" s="28">
        <f t="shared" si="390"/>
        <v>0</v>
      </c>
      <c r="Q1741" s="13">
        <f t="shared" si="391"/>
        <v>0</v>
      </c>
    </row>
    <row r="1742" spans="1:17" x14ac:dyDescent="0.25">
      <c r="A1742" s="9">
        <f t="shared" si="378"/>
        <v>39965</v>
      </c>
      <c r="B1742" s="18">
        <v>39981</v>
      </c>
      <c r="C1742" s="26">
        <v>68.001266479492102</v>
      </c>
      <c r="D1742" s="19">
        <v>57.785121917724602</v>
      </c>
      <c r="E1742" s="11">
        <f t="shared" si="383"/>
        <v>13</v>
      </c>
      <c r="F1742" s="28">
        <f t="shared" si="384"/>
        <v>-9.8301707562039849E-4</v>
      </c>
      <c r="G1742" s="28">
        <f t="shared" si="385"/>
        <v>-5.6460897973071968E-3</v>
      </c>
      <c r="H1742" s="27">
        <f t="shared" si="379"/>
        <v>1</v>
      </c>
      <c r="I1742" s="27">
        <f t="shared" si="380"/>
        <v>0</v>
      </c>
      <c r="J1742" s="27">
        <f t="shared" si="381"/>
        <v>0</v>
      </c>
      <c r="K1742" s="28">
        <f t="shared" si="386"/>
        <v>0</v>
      </c>
      <c r="L1742" s="28">
        <f t="shared" si="387"/>
        <v>0</v>
      </c>
      <c r="M1742" s="28">
        <f t="shared" si="388"/>
        <v>0</v>
      </c>
      <c r="N1742" s="28">
        <f t="shared" si="389"/>
        <v>0</v>
      </c>
      <c r="O1742" s="28">
        <f t="shared" si="382"/>
        <v>4.6630727216867979E-3</v>
      </c>
      <c r="P1742" s="28">
        <f t="shared" si="390"/>
        <v>0</v>
      </c>
      <c r="Q1742" s="13">
        <f t="shared" si="391"/>
        <v>0</v>
      </c>
    </row>
    <row r="1743" spans="1:17" x14ac:dyDescent="0.25">
      <c r="A1743" s="9">
        <f t="shared" si="378"/>
        <v>39965</v>
      </c>
      <c r="B1743" s="18">
        <v>39982</v>
      </c>
      <c r="C1743" s="26">
        <v>68.498954772949205</v>
      </c>
      <c r="D1743" s="19">
        <v>56.910556793212798</v>
      </c>
      <c r="E1743" s="11">
        <f t="shared" si="383"/>
        <v>14</v>
      </c>
      <c r="F1743" s="28">
        <f t="shared" si="384"/>
        <v>7.2921566616179906E-3</v>
      </c>
      <c r="G1743" s="28">
        <f t="shared" si="385"/>
        <v>-1.5250479958734605E-2</v>
      </c>
      <c r="H1743" s="27">
        <f t="shared" si="379"/>
        <v>1</v>
      </c>
      <c r="I1743" s="27">
        <f t="shared" si="380"/>
        <v>0</v>
      </c>
      <c r="J1743" s="27">
        <f t="shared" si="381"/>
        <v>0</v>
      </c>
      <c r="K1743" s="28">
        <f t="shared" si="386"/>
        <v>0</v>
      </c>
      <c r="L1743" s="28">
        <f t="shared" si="387"/>
        <v>0</v>
      </c>
      <c r="M1743" s="28">
        <f t="shared" si="388"/>
        <v>0</v>
      </c>
      <c r="N1743" s="28">
        <f t="shared" si="389"/>
        <v>0</v>
      </c>
      <c r="O1743" s="28">
        <f t="shared" si="382"/>
        <v>2.2542636620352594E-2</v>
      </c>
      <c r="P1743" s="28">
        <f t="shared" si="390"/>
        <v>0</v>
      </c>
      <c r="Q1743" s="13">
        <f t="shared" si="391"/>
        <v>0</v>
      </c>
    </row>
    <row r="1744" spans="1:17" x14ac:dyDescent="0.25">
      <c r="A1744" s="9">
        <f t="shared" si="378"/>
        <v>39965</v>
      </c>
      <c r="B1744" s="18">
        <v>39983</v>
      </c>
      <c r="C1744" s="26">
        <v>68.751403808593693</v>
      </c>
      <c r="D1744" s="19">
        <v>57.6907539367675</v>
      </c>
      <c r="E1744" s="11">
        <f t="shared" si="383"/>
        <v>15</v>
      </c>
      <c r="F1744" s="28">
        <f t="shared" si="384"/>
        <v>3.6786690096047249E-3</v>
      </c>
      <c r="G1744" s="28">
        <f t="shared" si="385"/>
        <v>1.3616060626279033E-2</v>
      </c>
      <c r="H1744" s="27">
        <f t="shared" si="379"/>
        <v>1</v>
      </c>
      <c r="I1744" s="27">
        <f t="shared" si="380"/>
        <v>0</v>
      </c>
      <c r="J1744" s="27">
        <f t="shared" si="381"/>
        <v>0</v>
      </c>
      <c r="K1744" s="28">
        <f t="shared" si="386"/>
        <v>0</v>
      </c>
      <c r="L1744" s="28">
        <f t="shared" si="387"/>
        <v>0</v>
      </c>
      <c r="M1744" s="28">
        <f t="shared" si="388"/>
        <v>0</v>
      </c>
      <c r="N1744" s="28">
        <f t="shared" si="389"/>
        <v>0</v>
      </c>
      <c r="O1744" s="28">
        <f t="shared" si="382"/>
        <v>-9.9373916166743091E-3</v>
      </c>
      <c r="P1744" s="28">
        <f t="shared" si="390"/>
        <v>0</v>
      </c>
      <c r="Q1744" s="13">
        <f t="shared" si="391"/>
        <v>0</v>
      </c>
    </row>
    <row r="1745" spans="1:17" x14ac:dyDescent="0.25">
      <c r="A1745" s="9">
        <f t="shared" si="378"/>
        <v>39965</v>
      </c>
      <c r="B1745" s="18">
        <v>39986</v>
      </c>
      <c r="C1745" s="26">
        <v>66.689765930175696</v>
      </c>
      <c r="D1745" s="19">
        <v>58.250728607177699</v>
      </c>
      <c r="E1745" s="11">
        <f t="shared" si="383"/>
        <v>16</v>
      </c>
      <c r="F1745" s="28">
        <f t="shared" si="384"/>
        <v>-3.0445648553177575E-2</v>
      </c>
      <c r="G1745" s="28">
        <f t="shared" si="385"/>
        <v>9.6596837018545646E-3</v>
      </c>
      <c r="H1745" s="27">
        <f t="shared" si="379"/>
        <v>0</v>
      </c>
      <c r="I1745" s="27">
        <f t="shared" si="380"/>
        <v>1</v>
      </c>
      <c r="J1745" s="27">
        <f t="shared" si="381"/>
        <v>0</v>
      </c>
      <c r="K1745" s="28">
        <f t="shared" si="386"/>
        <v>-3.0445648553177575E-2</v>
      </c>
      <c r="L1745" s="28">
        <f t="shared" si="387"/>
        <v>9.6596837018545646E-3</v>
      </c>
      <c r="M1745" s="28">
        <f t="shared" si="388"/>
        <v>0</v>
      </c>
      <c r="N1745" s="28">
        <f t="shared" si="389"/>
        <v>0</v>
      </c>
      <c r="O1745" s="28">
        <f t="shared" si="382"/>
        <v>0</v>
      </c>
      <c r="P1745" s="28">
        <f t="shared" si="390"/>
        <v>-4.0105332255032142E-2</v>
      </c>
      <c r="Q1745" s="13">
        <f t="shared" si="391"/>
        <v>0</v>
      </c>
    </row>
    <row r="1746" spans="1:17" x14ac:dyDescent="0.25">
      <c r="A1746" s="9">
        <f t="shared" si="378"/>
        <v>39965</v>
      </c>
      <c r="B1746" s="18">
        <v>39987</v>
      </c>
      <c r="C1746" s="26">
        <v>66.742080688476506</v>
      </c>
      <c r="D1746" s="19">
        <v>58.936515808105398</v>
      </c>
      <c r="E1746" s="11">
        <f t="shared" si="383"/>
        <v>17</v>
      </c>
      <c r="F1746" s="28">
        <f t="shared" si="384"/>
        <v>7.84142051648727E-4</v>
      </c>
      <c r="G1746" s="28">
        <f t="shared" si="385"/>
        <v>1.170426070086319E-2</v>
      </c>
      <c r="H1746" s="27">
        <f t="shared" si="379"/>
        <v>0</v>
      </c>
      <c r="I1746" s="27">
        <f t="shared" si="380"/>
        <v>1</v>
      </c>
      <c r="J1746" s="27">
        <f t="shared" si="381"/>
        <v>0</v>
      </c>
      <c r="K1746" s="28">
        <f t="shared" si="386"/>
        <v>7.84142051648727E-4</v>
      </c>
      <c r="L1746" s="28">
        <f t="shared" si="387"/>
        <v>1.170426070086319E-2</v>
      </c>
      <c r="M1746" s="28">
        <f t="shared" si="388"/>
        <v>0</v>
      </c>
      <c r="N1746" s="28">
        <f t="shared" si="389"/>
        <v>0</v>
      </c>
      <c r="O1746" s="28">
        <f t="shared" si="382"/>
        <v>0</v>
      </c>
      <c r="P1746" s="28">
        <f t="shared" si="390"/>
        <v>-1.0920118649214463E-2</v>
      </c>
      <c r="Q1746" s="13">
        <f t="shared" si="391"/>
        <v>0</v>
      </c>
    </row>
    <row r="1747" spans="1:17" x14ac:dyDescent="0.25">
      <c r="A1747" s="9">
        <f t="shared" si="378"/>
        <v>39965</v>
      </c>
      <c r="B1747" s="18">
        <v>39988</v>
      </c>
      <c r="C1747" s="26">
        <v>67.317222595214801</v>
      </c>
      <c r="D1747" s="19">
        <v>58.345077514648402</v>
      </c>
      <c r="E1747" s="11">
        <f t="shared" si="383"/>
        <v>18</v>
      </c>
      <c r="F1747" s="28">
        <f t="shared" si="384"/>
        <v>8.5804628451723822E-3</v>
      </c>
      <c r="G1747" s="28">
        <f t="shared" si="385"/>
        <v>-1.0085867532153282E-2</v>
      </c>
      <c r="H1747" s="27">
        <f t="shared" si="379"/>
        <v>0</v>
      </c>
      <c r="I1747" s="27">
        <f t="shared" si="380"/>
        <v>1</v>
      </c>
      <c r="J1747" s="27">
        <f t="shared" si="381"/>
        <v>0</v>
      </c>
      <c r="K1747" s="28">
        <f t="shared" si="386"/>
        <v>8.5804628451723822E-3</v>
      </c>
      <c r="L1747" s="28">
        <f t="shared" si="387"/>
        <v>-1.0085867532153282E-2</v>
      </c>
      <c r="M1747" s="28">
        <f t="shared" si="388"/>
        <v>0</v>
      </c>
      <c r="N1747" s="28">
        <f t="shared" si="389"/>
        <v>0</v>
      </c>
      <c r="O1747" s="28">
        <f t="shared" si="382"/>
        <v>0</v>
      </c>
      <c r="P1747" s="28">
        <f t="shared" si="390"/>
        <v>1.8666330377325666E-2</v>
      </c>
      <c r="Q1747" s="13">
        <f t="shared" si="391"/>
        <v>0</v>
      </c>
    </row>
    <row r="1748" spans="1:17" x14ac:dyDescent="0.25">
      <c r="A1748" s="9">
        <f t="shared" si="378"/>
        <v>39965</v>
      </c>
      <c r="B1748" s="18">
        <v>39989</v>
      </c>
      <c r="C1748" s="26">
        <v>68.781326293945298</v>
      </c>
      <c r="D1748" s="19">
        <v>59.414699554443303</v>
      </c>
      <c r="E1748" s="11">
        <f t="shared" si="383"/>
        <v>19</v>
      </c>
      <c r="F1748" s="28">
        <f t="shared" si="384"/>
        <v>2.1516176236091113E-2</v>
      </c>
      <c r="G1748" s="28">
        <f t="shared" si="385"/>
        <v>1.816666918613033E-2</v>
      </c>
      <c r="H1748" s="27">
        <f t="shared" si="379"/>
        <v>0</v>
      </c>
      <c r="I1748" s="27">
        <f t="shared" si="380"/>
        <v>1</v>
      </c>
      <c r="J1748" s="27">
        <f t="shared" si="381"/>
        <v>0</v>
      </c>
      <c r="K1748" s="28">
        <f t="shared" si="386"/>
        <v>2.1516176236091113E-2</v>
      </c>
      <c r="L1748" s="28">
        <f t="shared" si="387"/>
        <v>1.816666918613033E-2</v>
      </c>
      <c r="M1748" s="28">
        <f t="shared" si="388"/>
        <v>0</v>
      </c>
      <c r="N1748" s="28">
        <f t="shared" si="389"/>
        <v>0</v>
      </c>
      <c r="O1748" s="28">
        <f t="shared" si="382"/>
        <v>0</v>
      </c>
      <c r="P1748" s="28">
        <f t="shared" si="390"/>
        <v>3.3495070499607836E-3</v>
      </c>
      <c r="Q1748" s="13">
        <f t="shared" si="391"/>
        <v>0</v>
      </c>
    </row>
    <row r="1749" spans="1:17" x14ac:dyDescent="0.25">
      <c r="A1749" s="9">
        <f t="shared" si="378"/>
        <v>39965</v>
      </c>
      <c r="B1749" s="18">
        <v>39990</v>
      </c>
      <c r="C1749" s="26">
        <v>68.602027893066406</v>
      </c>
      <c r="D1749" s="19">
        <v>59.515430450439403</v>
      </c>
      <c r="E1749" s="11">
        <f t="shared" si="383"/>
        <v>20</v>
      </c>
      <c r="F1749" s="28">
        <f t="shared" si="384"/>
        <v>-2.6101925337046216E-3</v>
      </c>
      <c r="G1749" s="28">
        <f t="shared" si="385"/>
        <v>1.6939512313489428E-3</v>
      </c>
      <c r="H1749" s="27">
        <f t="shared" si="379"/>
        <v>0</v>
      </c>
      <c r="I1749" s="27">
        <f t="shared" si="380"/>
        <v>1</v>
      </c>
      <c r="J1749" s="27">
        <f t="shared" si="381"/>
        <v>0</v>
      </c>
      <c r="K1749" s="28">
        <f t="shared" si="386"/>
        <v>-2.6101925337046216E-3</v>
      </c>
      <c r="L1749" s="28">
        <f t="shared" si="387"/>
        <v>1.6939512313489428E-3</v>
      </c>
      <c r="M1749" s="28">
        <f t="shared" si="388"/>
        <v>0</v>
      </c>
      <c r="N1749" s="28">
        <f t="shared" si="389"/>
        <v>0</v>
      </c>
      <c r="O1749" s="28">
        <f t="shared" si="382"/>
        <v>0</v>
      </c>
      <c r="P1749" s="28">
        <f t="shared" si="390"/>
        <v>-4.3041437650535646E-3</v>
      </c>
      <c r="Q1749" s="13">
        <f t="shared" si="391"/>
        <v>0</v>
      </c>
    </row>
    <row r="1750" spans="1:17" x14ac:dyDescent="0.25">
      <c r="A1750" s="9">
        <f t="shared" si="378"/>
        <v>39965</v>
      </c>
      <c r="B1750" s="18">
        <v>39993</v>
      </c>
      <c r="C1750" s="26">
        <v>69.244422912597599</v>
      </c>
      <c r="D1750" s="19">
        <v>59.603481292724602</v>
      </c>
      <c r="E1750" s="11">
        <f t="shared" si="383"/>
        <v>21</v>
      </c>
      <c r="F1750" s="28">
        <f t="shared" si="384"/>
        <v>9.3205108477931037E-3</v>
      </c>
      <c r="G1750" s="28">
        <f t="shared" si="385"/>
        <v>1.4783690857059254E-3</v>
      </c>
      <c r="H1750" s="27">
        <f t="shared" si="379"/>
        <v>0</v>
      </c>
      <c r="I1750" s="27">
        <f t="shared" si="380"/>
        <v>1</v>
      </c>
      <c r="J1750" s="27">
        <f t="shared" si="381"/>
        <v>0</v>
      </c>
      <c r="K1750" s="28">
        <f t="shared" si="386"/>
        <v>9.3205108477931037E-3</v>
      </c>
      <c r="L1750" s="28">
        <f t="shared" si="387"/>
        <v>1.4783690857059254E-3</v>
      </c>
      <c r="M1750" s="28">
        <f t="shared" si="388"/>
        <v>0</v>
      </c>
      <c r="N1750" s="28">
        <f t="shared" si="389"/>
        <v>0</v>
      </c>
      <c r="O1750" s="28">
        <f t="shared" si="382"/>
        <v>0</v>
      </c>
      <c r="P1750" s="28">
        <f t="shared" si="390"/>
        <v>7.8421417620871785E-3</v>
      </c>
      <c r="Q1750" s="13">
        <f t="shared" si="391"/>
        <v>0</v>
      </c>
    </row>
    <row r="1751" spans="1:17" x14ac:dyDescent="0.25">
      <c r="A1751" s="9">
        <f t="shared" si="378"/>
        <v>39965</v>
      </c>
      <c r="B1751" s="18">
        <v>39994</v>
      </c>
      <c r="C1751" s="26">
        <v>68.684188842773395</v>
      </c>
      <c r="D1751" s="19">
        <v>59.502815246582003</v>
      </c>
      <c r="E1751" s="11">
        <f t="shared" si="383"/>
        <v>22</v>
      </c>
      <c r="F1751" s="28">
        <f t="shared" si="384"/>
        <v>-8.1235813749095127E-3</v>
      </c>
      <c r="G1751" s="28">
        <f t="shared" si="385"/>
        <v>-1.6903568163393612E-3</v>
      </c>
      <c r="H1751" s="27">
        <f t="shared" si="379"/>
        <v>0</v>
      </c>
      <c r="I1751" s="27">
        <f t="shared" si="380"/>
        <v>1</v>
      </c>
      <c r="J1751" s="27">
        <f t="shared" si="381"/>
        <v>0</v>
      </c>
      <c r="K1751" s="28">
        <f t="shared" si="386"/>
        <v>-8.1235813749095127E-3</v>
      </c>
      <c r="L1751" s="28">
        <f t="shared" si="387"/>
        <v>-1.6903568163393612E-3</v>
      </c>
      <c r="M1751" s="28">
        <f t="shared" si="388"/>
        <v>0</v>
      </c>
      <c r="N1751" s="28">
        <f t="shared" si="389"/>
        <v>0</v>
      </c>
      <c r="O1751" s="28">
        <f t="shared" si="382"/>
        <v>0</v>
      </c>
      <c r="P1751" s="28">
        <f t="shared" si="390"/>
        <v>-6.4332245585701515E-3</v>
      </c>
      <c r="Q1751" s="13">
        <f t="shared" si="391"/>
        <v>0</v>
      </c>
    </row>
    <row r="1752" spans="1:17" x14ac:dyDescent="0.25">
      <c r="A1752" s="9">
        <f t="shared" si="378"/>
        <v>39995</v>
      </c>
      <c r="B1752" s="18">
        <v>39995</v>
      </c>
      <c r="C1752" s="26">
        <v>68.968055725097599</v>
      </c>
      <c r="D1752" s="19">
        <v>59.384777069091797</v>
      </c>
      <c r="E1752" s="11">
        <f t="shared" si="383"/>
        <v>1</v>
      </c>
      <c r="F1752" s="28">
        <f t="shared" si="384"/>
        <v>4.1244120009064347E-3</v>
      </c>
      <c r="G1752" s="28">
        <f t="shared" si="385"/>
        <v>-1.9857112752800711E-3</v>
      </c>
      <c r="H1752" s="27">
        <f t="shared" si="379"/>
        <v>1</v>
      </c>
      <c r="I1752" s="27">
        <f t="shared" si="380"/>
        <v>0</v>
      </c>
      <c r="J1752" s="27">
        <f t="shared" si="381"/>
        <v>1</v>
      </c>
      <c r="K1752" s="28">
        <f t="shared" si="386"/>
        <v>0</v>
      </c>
      <c r="L1752" s="28">
        <f t="shared" si="387"/>
        <v>0</v>
      </c>
      <c r="M1752" s="28">
        <f t="shared" si="388"/>
        <v>4.1244120009064347E-3</v>
      </c>
      <c r="N1752" s="28">
        <f t="shared" si="389"/>
        <v>-1.9857112752800711E-3</v>
      </c>
      <c r="O1752" s="28">
        <f t="shared" si="382"/>
        <v>6.1101232761865062E-3</v>
      </c>
      <c r="P1752" s="28">
        <f t="shared" si="390"/>
        <v>0</v>
      </c>
      <c r="Q1752" s="13">
        <f t="shared" si="391"/>
        <v>6.1101232761865062E-3</v>
      </c>
    </row>
    <row r="1753" spans="1:17" x14ac:dyDescent="0.25">
      <c r="A1753" s="9">
        <f t="shared" si="378"/>
        <v>39995</v>
      </c>
      <c r="B1753" s="18">
        <v>39996</v>
      </c>
      <c r="C1753" s="26">
        <v>67.085670471191406</v>
      </c>
      <c r="D1753" s="19">
        <v>59.523635864257798</v>
      </c>
      <c r="E1753" s="11">
        <f t="shared" si="383"/>
        <v>2</v>
      </c>
      <c r="F1753" s="28">
        <f t="shared" si="384"/>
        <v>-2.7672970546329327E-2</v>
      </c>
      <c r="G1753" s="28">
        <f t="shared" si="385"/>
        <v>2.3355598626123883E-3</v>
      </c>
      <c r="H1753" s="27">
        <f t="shared" si="379"/>
        <v>1</v>
      </c>
      <c r="I1753" s="27">
        <f t="shared" si="380"/>
        <v>0</v>
      </c>
      <c r="J1753" s="27">
        <f t="shared" si="381"/>
        <v>1</v>
      </c>
      <c r="K1753" s="28">
        <f t="shared" si="386"/>
        <v>0</v>
      </c>
      <c r="L1753" s="28">
        <f t="shared" si="387"/>
        <v>0</v>
      </c>
      <c r="M1753" s="28">
        <f t="shared" si="388"/>
        <v>-2.7672970546329327E-2</v>
      </c>
      <c r="N1753" s="28">
        <f t="shared" si="389"/>
        <v>2.3355598626123883E-3</v>
      </c>
      <c r="O1753" s="28">
        <f t="shared" si="382"/>
        <v>-3.0008530408941716E-2</v>
      </c>
      <c r="P1753" s="28">
        <f t="shared" si="390"/>
        <v>0</v>
      </c>
      <c r="Q1753" s="13">
        <f t="shared" si="391"/>
        <v>-3.0008530408941716E-2</v>
      </c>
    </row>
    <row r="1754" spans="1:17" x14ac:dyDescent="0.25">
      <c r="A1754" s="9">
        <f t="shared" si="378"/>
        <v>39995</v>
      </c>
      <c r="B1754" s="18">
        <v>40000</v>
      </c>
      <c r="C1754" s="26">
        <v>67.078186035156193</v>
      </c>
      <c r="D1754" s="19">
        <v>59.410011291503899</v>
      </c>
      <c r="E1754" s="11">
        <f t="shared" si="383"/>
        <v>3</v>
      </c>
      <c r="F1754" s="28">
        <f t="shared" si="384"/>
        <v>-1.1157156983814366E-4</v>
      </c>
      <c r="G1754" s="28">
        <f t="shared" si="385"/>
        <v>-1.9107226599054542E-3</v>
      </c>
      <c r="H1754" s="27">
        <f t="shared" si="379"/>
        <v>1</v>
      </c>
      <c r="I1754" s="27">
        <f t="shared" si="380"/>
        <v>0</v>
      </c>
      <c r="J1754" s="27">
        <f t="shared" si="381"/>
        <v>1</v>
      </c>
      <c r="K1754" s="28">
        <f t="shared" si="386"/>
        <v>0</v>
      </c>
      <c r="L1754" s="28">
        <f t="shared" si="387"/>
        <v>0</v>
      </c>
      <c r="M1754" s="28">
        <f t="shared" si="388"/>
        <v>-1.1157156983814366E-4</v>
      </c>
      <c r="N1754" s="28">
        <f t="shared" si="389"/>
        <v>-1.9107226599054542E-3</v>
      </c>
      <c r="O1754" s="28">
        <f t="shared" si="382"/>
        <v>1.7991510900673105E-3</v>
      </c>
      <c r="P1754" s="28">
        <f t="shared" si="390"/>
        <v>0</v>
      </c>
      <c r="Q1754" s="13">
        <f t="shared" si="391"/>
        <v>1.7991510900673105E-3</v>
      </c>
    </row>
    <row r="1755" spans="1:17" x14ac:dyDescent="0.25">
      <c r="A1755" s="9">
        <f t="shared" si="378"/>
        <v>39995</v>
      </c>
      <c r="B1755" s="18">
        <v>40001</v>
      </c>
      <c r="C1755" s="26">
        <v>65.778495788574205</v>
      </c>
      <c r="D1755" s="19">
        <v>59.8076362609863</v>
      </c>
      <c r="E1755" s="11">
        <f t="shared" si="383"/>
        <v>4</v>
      </c>
      <c r="F1755" s="28">
        <f t="shared" si="384"/>
        <v>-1.9565921583071851E-2</v>
      </c>
      <c r="G1755" s="28">
        <f t="shared" si="385"/>
        <v>6.6705970477781802E-3</v>
      </c>
      <c r="H1755" s="27">
        <f t="shared" si="379"/>
        <v>1</v>
      </c>
      <c r="I1755" s="27">
        <f t="shared" si="380"/>
        <v>0</v>
      </c>
      <c r="J1755" s="27">
        <f t="shared" si="381"/>
        <v>1</v>
      </c>
      <c r="K1755" s="28">
        <f t="shared" si="386"/>
        <v>0</v>
      </c>
      <c r="L1755" s="28">
        <f t="shared" si="387"/>
        <v>0</v>
      </c>
      <c r="M1755" s="28">
        <f t="shared" si="388"/>
        <v>-1.9565921583071851E-2</v>
      </c>
      <c r="N1755" s="28">
        <f t="shared" si="389"/>
        <v>6.6705970477781802E-3</v>
      </c>
      <c r="O1755" s="28">
        <f t="shared" si="382"/>
        <v>-2.6236518630850032E-2</v>
      </c>
      <c r="P1755" s="28">
        <f t="shared" si="390"/>
        <v>0</v>
      </c>
      <c r="Q1755" s="13">
        <f t="shared" si="391"/>
        <v>-2.6236518630850032E-2</v>
      </c>
    </row>
    <row r="1756" spans="1:17" x14ac:dyDescent="0.25">
      <c r="A1756" s="9">
        <f t="shared" si="378"/>
        <v>39995</v>
      </c>
      <c r="B1756" s="18">
        <v>40002</v>
      </c>
      <c r="C1756" s="26">
        <v>65.733650207519503</v>
      </c>
      <c r="D1756" s="19">
        <v>60.912311553955</v>
      </c>
      <c r="E1756" s="11">
        <f t="shared" si="383"/>
        <v>5</v>
      </c>
      <c r="F1756" s="28">
        <f t="shared" si="384"/>
        <v>-6.8199910287011073E-4</v>
      </c>
      <c r="G1756" s="28">
        <f t="shared" si="385"/>
        <v>1.8301964971631994E-2</v>
      </c>
      <c r="H1756" s="27">
        <f t="shared" si="379"/>
        <v>1</v>
      </c>
      <c r="I1756" s="27">
        <f t="shared" si="380"/>
        <v>0</v>
      </c>
      <c r="J1756" s="27">
        <f t="shared" si="381"/>
        <v>1</v>
      </c>
      <c r="K1756" s="28">
        <f t="shared" si="386"/>
        <v>0</v>
      </c>
      <c r="L1756" s="28">
        <f t="shared" si="387"/>
        <v>0</v>
      </c>
      <c r="M1756" s="28">
        <f t="shared" si="388"/>
        <v>-6.8199910287011073E-4</v>
      </c>
      <c r="N1756" s="28">
        <f t="shared" si="389"/>
        <v>1.8301964971631994E-2</v>
      </c>
      <c r="O1756" s="28">
        <f t="shared" si="382"/>
        <v>-1.8983964074502105E-2</v>
      </c>
      <c r="P1756" s="28">
        <f t="shared" si="390"/>
        <v>0</v>
      </c>
      <c r="Q1756" s="13">
        <f t="shared" si="391"/>
        <v>-1.8983964074502105E-2</v>
      </c>
    </row>
    <row r="1757" spans="1:17" x14ac:dyDescent="0.25">
      <c r="A1757" s="9">
        <f t="shared" si="378"/>
        <v>39995</v>
      </c>
      <c r="B1757" s="18">
        <v>40003</v>
      </c>
      <c r="C1757" s="26">
        <v>65.860641479492102</v>
      </c>
      <c r="D1757" s="19">
        <v>60.186389923095703</v>
      </c>
      <c r="E1757" s="11">
        <f t="shared" si="383"/>
        <v>6</v>
      </c>
      <c r="F1757" s="28">
        <f t="shared" si="384"/>
        <v>1.9300428577181967E-3</v>
      </c>
      <c r="G1757" s="28">
        <f t="shared" si="385"/>
        <v>-1.1989068704792175E-2</v>
      </c>
      <c r="H1757" s="27">
        <f t="shared" si="379"/>
        <v>1</v>
      </c>
      <c r="I1757" s="27">
        <f t="shared" si="380"/>
        <v>0</v>
      </c>
      <c r="J1757" s="27">
        <f t="shared" si="381"/>
        <v>0</v>
      </c>
      <c r="K1757" s="28">
        <f t="shared" si="386"/>
        <v>0</v>
      </c>
      <c r="L1757" s="28">
        <f t="shared" si="387"/>
        <v>0</v>
      </c>
      <c r="M1757" s="28">
        <f t="shared" si="388"/>
        <v>0</v>
      </c>
      <c r="N1757" s="28">
        <f t="shared" si="389"/>
        <v>0</v>
      </c>
      <c r="O1757" s="28">
        <f t="shared" si="382"/>
        <v>1.3919111562510371E-2</v>
      </c>
      <c r="P1757" s="28">
        <f t="shared" si="390"/>
        <v>0</v>
      </c>
      <c r="Q1757" s="13">
        <f t="shared" si="391"/>
        <v>0</v>
      </c>
    </row>
    <row r="1758" spans="1:17" x14ac:dyDescent="0.25">
      <c r="A1758" s="9">
        <f t="shared" si="378"/>
        <v>39995</v>
      </c>
      <c r="B1758" s="18">
        <v>40004</v>
      </c>
      <c r="C1758" s="26">
        <v>65.703765869140597</v>
      </c>
      <c r="D1758" s="19">
        <v>60.741874694824197</v>
      </c>
      <c r="E1758" s="11">
        <f t="shared" si="383"/>
        <v>7</v>
      </c>
      <c r="F1758" s="28">
        <f t="shared" si="384"/>
        <v>-2.3847739348481483E-3</v>
      </c>
      <c r="G1758" s="28">
        <f t="shared" si="385"/>
        <v>9.1870776529962856E-3</v>
      </c>
      <c r="H1758" s="27">
        <f t="shared" si="379"/>
        <v>1</v>
      </c>
      <c r="I1758" s="27">
        <f t="shared" si="380"/>
        <v>0</v>
      </c>
      <c r="J1758" s="27">
        <f t="shared" si="381"/>
        <v>0</v>
      </c>
      <c r="K1758" s="28">
        <f t="shared" si="386"/>
        <v>0</v>
      </c>
      <c r="L1758" s="28">
        <f t="shared" si="387"/>
        <v>0</v>
      </c>
      <c r="M1758" s="28">
        <f t="shared" si="388"/>
        <v>0</v>
      </c>
      <c r="N1758" s="28">
        <f t="shared" si="389"/>
        <v>0</v>
      </c>
      <c r="O1758" s="28">
        <f t="shared" si="382"/>
        <v>-1.1571851587844434E-2</v>
      </c>
      <c r="P1758" s="28">
        <f t="shared" si="390"/>
        <v>0</v>
      </c>
      <c r="Q1758" s="13">
        <f t="shared" si="391"/>
        <v>0</v>
      </c>
    </row>
    <row r="1759" spans="1:17" x14ac:dyDescent="0.25">
      <c r="A1759" s="9">
        <f t="shared" si="378"/>
        <v>39995</v>
      </c>
      <c r="B1759" s="18">
        <v>40007</v>
      </c>
      <c r="C1759" s="26">
        <v>67.302299499511705</v>
      </c>
      <c r="D1759" s="19">
        <v>60.401016235351499</v>
      </c>
      <c r="E1759" s="11">
        <f t="shared" si="383"/>
        <v>8</v>
      </c>
      <c r="F1759" s="28">
        <f t="shared" si="384"/>
        <v>2.403816095173501E-2</v>
      </c>
      <c r="G1759" s="28">
        <f t="shared" si="385"/>
        <v>-5.6273935080780142E-3</v>
      </c>
      <c r="H1759" s="27">
        <f t="shared" si="379"/>
        <v>1</v>
      </c>
      <c r="I1759" s="27">
        <f t="shared" si="380"/>
        <v>0</v>
      </c>
      <c r="J1759" s="27">
        <f t="shared" si="381"/>
        <v>0</v>
      </c>
      <c r="K1759" s="28">
        <f t="shared" si="386"/>
        <v>0</v>
      </c>
      <c r="L1759" s="28">
        <f t="shared" si="387"/>
        <v>0</v>
      </c>
      <c r="M1759" s="28">
        <f t="shared" si="388"/>
        <v>0</v>
      </c>
      <c r="N1759" s="28">
        <f t="shared" si="389"/>
        <v>0</v>
      </c>
      <c r="O1759" s="28">
        <f t="shared" si="382"/>
        <v>2.9665554459813025E-2</v>
      </c>
      <c r="P1759" s="28">
        <f t="shared" si="390"/>
        <v>0</v>
      </c>
      <c r="Q1759" s="13">
        <f t="shared" si="391"/>
        <v>0</v>
      </c>
    </row>
    <row r="1760" spans="1:17" x14ac:dyDescent="0.25">
      <c r="A1760" s="9">
        <f t="shared" si="378"/>
        <v>39995</v>
      </c>
      <c r="B1760" s="18">
        <v>40008</v>
      </c>
      <c r="C1760" s="26">
        <v>67.683242797851506</v>
      </c>
      <c r="D1760" s="19">
        <v>59.397415161132798</v>
      </c>
      <c r="E1760" s="11">
        <f t="shared" si="383"/>
        <v>9</v>
      </c>
      <c r="F1760" s="28">
        <f t="shared" si="384"/>
        <v>5.6442238653623593E-3</v>
      </c>
      <c r="G1760" s="28">
        <f t="shared" si="385"/>
        <v>-1.6755220271916092E-2</v>
      </c>
      <c r="H1760" s="27">
        <f t="shared" si="379"/>
        <v>1</v>
      </c>
      <c r="I1760" s="27">
        <f t="shared" si="380"/>
        <v>0</v>
      </c>
      <c r="J1760" s="27">
        <f t="shared" si="381"/>
        <v>0</v>
      </c>
      <c r="K1760" s="28">
        <f t="shared" si="386"/>
        <v>0</v>
      </c>
      <c r="L1760" s="28">
        <f t="shared" si="387"/>
        <v>0</v>
      </c>
      <c r="M1760" s="28">
        <f t="shared" si="388"/>
        <v>0</v>
      </c>
      <c r="N1760" s="28">
        <f t="shared" si="389"/>
        <v>0</v>
      </c>
      <c r="O1760" s="28">
        <f t="shared" si="382"/>
        <v>2.239944413727845E-2</v>
      </c>
      <c r="P1760" s="28">
        <f t="shared" si="390"/>
        <v>0</v>
      </c>
      <c r="Q1760" s="13">
        <f t="shared" si="391"/>
        <v>0</v>
      </c>
    </row>
    <row r="1761" spans="1:17" x14ac:dyDescent="0.25">
      <c r="A1761" s="9">
        <f t="shared" si="378"/>
        <v>39995</v>
      </c>
      <c r="B1761" s="18">
        <v>40009</v>
      </c>
      <c r="C1761" s="26">
        <v>69.662750244140597</v>
      </c>
      <c r="D1761" s="19">
        <v>57.869873046875</v>
      </c>
      <c r="E1761" s="11">
        <f t="shared" si="383"/>
        <v>10</v>
      </c>
      <c r="F1761" s="28">
        <f t="shared" si="384"/>
        <v>2.8827117295223078E-2</v>
      </c>
      <c r="G1761" s="28">
        <f t="shared" si="385"/>
        <v>-2.605378779661293E-2</v>
      </c>
      <c r="H1761" s="27">
        <f t="shared" si="379"/>
        <v>1</v>
      </c>
      <c r="I1761" s="27">
        <f t="shared" si="380"/>
        <v>0</v>
      </c>
      <c r="J1761" s="27">
        <f t="shared" si="381"/>
        <v>0</v>
      </c>
      <c r="K1761" s="28">
        <f t="shared" si="386"/>
        <v>0</v>
      </c>
      <c r="L1761" s="28">
        <f t="shared" si="387"/>
        <v>0</v>
      </c>
      <c r="M1761" s="28">
        <f t="shared" si="388"/>
        <v>0</v>
      </c>
      <c r="N1761" s="28">
        <f t="shared" si="389"/>
        <v>0</v>
      </c>
      <c r="O1761" s="28">
        <f t="shared" si="382"/>
        <v>5.4880905091836005E-2</v>
      </c>
      <c r="P1761" s="28">
        <f t="shared" si="390"/>
        <v>0</v>
      </c>
      <c r="Q1761" s="13">
        <f t="shared" si="391"/>
        <v>0</v>
      </c>
    </row>
    <row r="1762" spans="1:17" x14ac:dyDescent="0.25">
      <c r="A1762" s="9">
        <f t="shared" si="378"/>
        <v>39995</v>
      </c>
      <c r="B1762" s="18">
        <v>40010</v>
      </c>
      <c r="C1762" s="26">
        <v>69.550682067871094</v>
      </c>
      <c r="D1762" s="19">
        <v>58.494792938232401</v>
      </c>
      <c r="E1762" s="11">
        <f t="shared" si="383"/>
        <v>11</v>
      </c>
      <c r="F1762" s="28">
        <f t="shared" si="384"/>
        <v>-1.6100199329413631E-3</v>
      </c>
      <c r="G1762" s="28">
        <f t="shared" si="385"/>
        <v>1.0740818854055098E-2</v>
      </c>
      <c r="H1762" s="27">
        <f t="shared" si="379"/>
        <v>1</v>
      </c>
      <c r="I1762" s="27">
        <f t="shared" si="380"/>
        <v>0</v>
      </c>
      <c r="J1762" s="27">
        <f t="shared" si="381"/>
        <v>0</v>
      </c>
      <c r="K1762" s="28">
        <f t="shared" si="386"/>
        <v>0</v>
      </c>
      <c r="L1762" s="28">
        <f t="shared" si="387"/>
        <v>0</v>
      </c>
      <c r="M1762" s="28">
        <f t="shared" si="388"/>
        <v>0</v>
      </c>
      <c r="N1762" s="28">
        <f t="shared" si="389"/>
        <v>0</v>
      </c>
      <c r="O1762" s="28">
        <f t="shared" si="382"/>
        <v>-1.2350838786996462E-2</v>
      </c>
      <c r="P1762" s="28">
        <f t="shared" si="390"/>
        <v>0</v>
      </c>
      <c r="Q1762" s="13">
        <f t="shared" si="391"/>
        <v>0</v>
      </c>
    </row>
    <row r="1763" spans="1:17" x14ac:dyDescent="0.25">
      <c r="A1763" s="9">
        <f t="shared" si="378"/>
        <v>39995</v>
      </c>
      <c r="B1763" s="18">
        <v>40011</v>
      </c>
      <c r="C1763" s="26">
        <v>70.312599182128906</v>
      </c>
      <c r="D1763" s="19">
        <v>57.592140197753899</v>
      </c>
      <c r="E1763" s="11">
        <f t="shared" si="383"/>
        <v>12</v>
      </c>
      <c r="F1763" s="28">
        <f t="shared" si="384"/>
        <v>1.0895277795757392E-2</v>
      </c>
      <c r="G1763" s="28">
        <f t="shared" si="385"/>
        <v>-1.555163718243331E-2</v>
      </c>
      <c r="H1763" s="27">
        <f t="shared" si="379"/>
        <v>1</v>
      </c>
      <c r="I1763" s="27">
        <f t="shared" si="380"/>
        <v>0</v>
      </c>
      <c r="J1763" s="27">
        <f t="shared" si="381"/>
        <v>0</v>
      </c>
      <c r="K1763" s="28">
        <f t="shared" si="386"/>
        <v>0</v>
      </c>
      <c r="L1763" s="28">
        <f t="shared" si="387"/>
        <v>0</v>
      </c>
      <c r="M1763" s="28">
        <f t="shared" si="388"/>
        <v>0</v>
      </c>
      <c r="N1763" s="28">
        <f t="shared" si="389"/>
        <v>0</v>
      </c>
      <c r="O1763" s="28">
        <f t="shared" si="382"/>
        <v>2.6446914978190704E-2</v>
      </c>
      <c r="P1763" s="28">
        <f t="shared" si="390"/>
        <v>0</v>
      </c>
      <c r="Q1763" s="13">
        <f t="shared" si="391"/>
        <v>0</v>
      </c>
    </row>
    <row r="1764" spans="1:17" x14ac:dyDescent="0.25">
      <c r="A1764" s="9">
        <f t="shared" si="378"/>
        <v>39995</v>
      </c>
      <c r="B1764" s="18">
        <v>40014</v>
      </c>
      <c r="C1764" s="26">
        <v>71.0595703125</v>
      </c>
      <c r="D1764" s="19">
        <v>57.895145416259702</v>
      </c>
      <c r="E1764" s="11">
        <f t="shared" si="383"/>
        <v>13</v>
      </c>
      <c r="F1764" s="28">
        <f t="shared" si="384"/>
        <v>1.0567540759951278E-2</v>
      </c>
      <c r="G1764" s="28">
        <f t="shared" si="385"/>
        <v>5.2474332941372277E-3</v>
      </c>
      <c r="H1764" s="27">
        <f t="shared" si="379"/>
        <v>1</v>
      </c>
      <c r="I1764" s="27">
        <f t="shared" si="380"/>
        <v>0</v>
      </c>
      <c r="J1764" s="27">
        <f t="shared" si="381"/>
        <v>0</v>
      </c>
      <c r="K1764" s="28">
        <f t="shared" si="386"/>
        <v>0</v>
      </c>
      <c r="L1764" s="28">
        <f t="shared" si="387"/>
        <v>0</v>
      </c>
      <c r="M1764" s="28">
        <f t="shared" si="388"/>
        <v>0</v>
      </c>
      <c r="N1764" s="28">
        <f t="shared" si="389"/>
        <v>0</v>
      </c>
      <c r="O1764" s="28">
        <f t="shared" si="382"/>
        <v>5.3201074658140498E-3</v>
      </c>
      <c r="P1764" s="28">
        <f t="shared" si="390"/>
        <v>0</v>
      </c>
      <c r="Q1764" s="13">
        <f t="shared" si="391"/>
        <v>0</v>
      </c>
    </row>
    <row r="1765" spans="1:17" x14ac:dyDescent="0.25">
      <c r="A1765" s="9">
        <f t="shared" si="378"/>
        <v>39995</v>
      </c>
      <c r="B1765" s="18">
        <v>40015</v>
      </c>
      <c r="C1765" s="26">
        <v>71.388244628906193</v>
      </c>
      <c r="D1765" s="19">
        <v>59.050235748291001</v>
      </c>
      <c r="E1765" s="11">
        <f t="shared" si="383"/>
        <v>14</v>
      </c>
      <c r="F1765" s="28">
        <f t="shared" si="384"/>
        <v>4.6146709910053684E-3</v>
      </c>
      <c r="G1765" s="28">
        <f t="shared" si="385"/>
        <v>1.975499820073999E-2</v>
      </c>
      <c r="H1765" s="27">
        <f t="shared" si="379"/>
        <v>1</v>
      </c>
      <c r="I1765" s="27">
        <f t="shared" si="380"/>
        <v>0</v>
      </c>
      <c r="J1765" s="27">
        <f t="shared" si="381"/>
        <v>0</v>
      </c>
      <c r="K1765" s="28">
        <f t="shared" si="386"/>
        <v>0</v>
      </c>
      <c r="L1765" s="28">
        <f t="shared" si="387"/>
        <v>0</v>
      </c>
      <c r="M1765" s="28">
        <f t="shared" si="388"/>
        <v>0</v>
      </c>
      <c r="N1765" s="28">
        <f t="shared" si="389"/>
        <v>0</v>
      </c>
      <c r="O1765" s="28">
        <f t="shared" si="382"/>
        <v>-1.5140327209734621E-2</v>
      </c>
      <c r="P1765" s="28">
        <f t="shared" si="390"/>
        <v>0</v>
      </c>
      <c r="Q1765" s="13">
        <f t="shared" si="391"/>
        <v>0</v>
      </c>
    </row>
    <row r="1766" spans="1:17" x14ac:dyDescent="0.25">
      <c r="A1766" s="9">
        <f t="shared" si="378"/>
        <v>39995</v>
      </c>
      <c r="B1766" s="18">
        <v>40016</v>
      </c>
      <c r="C1766" s="26">
        <v>71.373336791992102</v>
      </c>
      <c r="D1766" s="19">
        <v>58.520034790038999</v>
      </c>
      <c r="E1766" s="11">
        <f t="shared" si="383"/>
        <v>15</v>
      </c>
      <c r="F1766" s="28">
        <f t="shared" si="384"/>
        <v>-2.0884942321178752E-4</v>
      </c>
      <c r="G1766" s="28">
        <f t="shared" si="385"/>
        <v>-9.0193643357790159E-3</v>
      </c>
      <c r="H1766" s="27">
        <f t="shared" si="379"/>
        <v>1</v>
      </c>
      <c r="I1766" s="27">
        <f t="shared" si="380"/>
        <v>0</v>
      </c>
      <c r="J1766" s="27">
        <f t="shared" si="381"/>
        <v>0</v>
      </c>
      <c r="K1766" s="28">
        <f t="shared" si="386"/>
        <v>0</v>
      </c>
      <c r="L1766" s="28">
        <f t="shared" si="387"/>
        <v>0</v>
      </c>
      <c r="M1766" s="28">
        <f t="shared" si="388"/>
        <v>0</v>
      </c>
      <c r="N1766" s="28">
        <f t="shared" si="389"/>
        <v>0</v>
      </c>
      <c r="O1766" s="28">
        <f t="shared" si="382"/>
        <v>8.8105149125672286E-3</v>
      </c>
      <c r="P1766" s="28">
        <f t="shared" si="390"/>
        <v>0</v>
      </c>
      <c r="Q1766" s="13">
        <f t="shared" si="391"/>
        <v>0</v>
      </c>
    </row>
    <row r="1767" spans="1:17" x14ac:dyDescent="0.25">
      <c r="A1767" s="9">
        <f t="shared" si="378"/>
        <v>39995</v>
      </c>
      <c r="B1767" s="18">
        <v>40017</v>
      </c>
      <c r="C1767" s="26">
        <v>72.949432373046804</v>
      </c>
      <c r="D1767" s="19">
        <v>57.446933746337798</v>
      </c>
      <c r="E1767" s="11">
        <f t="shared" si="383"/>
        <v>16</v>
      </c>
      <c r="F1767" s="28">
        <f t="shared" si="384"/>
        <v>2.1842128581587138E-2</v>
      </c>
      <c r="G1767" s="28">
        <f t="shared" si="385"/>
        <v>-1.8507540341192164E-2</v>
      </c>
      <c r="H1767" s="27">
        <f t="shared" si="379"/>
        <v>0</v>
      </c>
      <c r="I1767" s="27">
        <f t="shared" si="380"/>
        <v>1</v>
      </c>
      <c r="J1767" s="27">
        <f t="shared" si="381"/>
        <v>0</v>
      </c>
      <c r="K1767" s="28">
        <f t="shared" si="386"/>
        <v>2.1842128581587138E-2</v>
      </c>
      <c r="L1767" s="28">
        <f t="shared" si="387"/>
        <v>-1.8507540341192164E-2</v>
      </c>
      <c r="M1767" s="28">
        <f t="shared" si="388"/>
        <v>0</v>
      </c>
      <c r="N1767" s="28">
        <f t="shared" si="389"/>
        <v>0</v>
      </c>
      <c r="O1767" s="28">
        <f t="shared" si="382"/>
        <v>0</v>
      </c>
      <c r="P1767" s="28">
        <f t="shared" si="390"/>
        <v>4.0349668922779303E-2</v>
      </c>
      <c r="Q1767" s="13">
        <f t="shared" si="391"/>
        <v>0</v>
      </c>
    </row>
    <row r="1768" spans="1:17" x14ac:dyDescent="0.25">
      <c r="A1768" s="9">
        <f t="shared" si="378"/>
        <v>39995</v>
      </c>
      <c r="B1768" s="18">
        <v>40018</v>
      </c>
      <c r="C1768" s="26">
        <v>73.248176574707003</v>
      </c>
      <c r="D1768" s="19">
        <v>57.724681854247997</v>
      </c>
      <c r="E1768" s="11">
        <f t="shared" si="383"/>
        <v>17</v>
      </c>
      <c r="F1768" s="28">
        <f t="shared" si="384"/>
        <v>4.086860511920587E-3</v>
      </c>
      <c r="G1768" s="28">
        <f t="shared" si="385"/>
        <v>4.8232135133029642E-3</v>
      </c>
      <c r="H1768" s="27">
        <f t="shared" si="379"/>
        <v>0</v>
      </c>
      <c r="I1768" s="27">
        <f t="shared" si="380"/>
        <v>1</v>
      </c>
      <c r="J1768" s="27">
        <f t="shared" si="381"/>
        <v>0</v>
      </c>
      <c r="K1768" s="28">
        <f t="shared" si="386"/>
        <v>4.086860511920587E-3</v>
      </c>
      <c r="L1768" s="28">
        <f t="shared" si="387"/>
        <v>4.8232135133029642E-3</v>
      </c>
      <c r="M1768" s="28">
        <f t="shared" si="388"/>
        <v>0</v>
      </c>
      <c r="N1768" s="28">
        <f t="shared" si="389"/>
        <v>0</v>
      </c>
      <c r="O1768" s="28">
        <f t="shared" si="382"/>
        <v>0</v>
      </c>
      <c r="P1768" s="28">
        <f t="shared" si="390"/>
        <v>-7.3635300138237721E-4</v>
      </c>
      <c r="Q1768" s="13">
        <f t="shared" si="391"/>
        <v>0</v>
      </c>
    </row>
    <row r="1769" spans="1:17" x14ac:dyDescent="0.25">
      <c r="A1769" s="9">
        <f t="shared" si="378"/>
        <v>39995</v>
      </c>
      <c r="B1769" s="18">
        <v>40021</v>
      </c>
      <c r="C1769" s="26">
        <v>73.464813232421804</v>
      </c>
      <c r="D1769" s="19">
        <v>57.061923980712798</v>
      </c>
      <c r="E1769" s="11">
        <f t="shared" si="383"/>
        <v>18</v>
      </c>
      <c r="F1769" s="28">
        <f t="shared" si="384"/>
        <v>2.9532056493145544E-3</v>
      </c>
      <c r="G1769" s="28">
        <f t="shared" si="385"/>
        <v>-1.1547780050857565E-2</v>
      </c>
      <c r="H1769" s="27">
        <f t="shared" si="379"/>
        <v>0</v>
      </c>
      <c r="I1769" s="27">
        <f t="shared" si="380"/>
        <v>1</v>
      </c>
      <c r="J1769" s="27">
        <f t="shared" si="381"/>
        <v>0</v>
      </c>
      <c r="K1769" s="28">
        <f t="shared" si="386"/>
        <v>2.9532056493145544E-3</v>
      </c>
      <c r="L1769" s="28">
        <f t="shared" si="387"/>
        <v>-1.1547780050857565E-2</v>
      </c>
      <c r="M1769" s="28">
        <f t="shared" si="388"/>
        <v>0</v>
      </c>
      <c r="N1769" s="28">
        <f t="shared" si="389"/>
        <v>0</v>
      </c>
      <c r="O1769" s="28">
        <f t="shared" si="382"/>
        <v>0</v>
      </c>
      <c r="P1769" s="28">
        <f t="shared" si="390"/>
        <v>1.4500985700172119E-2</v>
      </c>
      <c r="Q1769" s="13">
        <f t="shared" si="391"/>
        <v>0</v>
      </c>
    </row>
    <row r="1770" spans="1:17" x14ac:dyDescent="0.25">
      <c r="A1770" s="9">
        <f t="shared" si="378"/>
        <v>39995</v>
      </c>
      <c r="B1770" s="18">
        <v>40022</v>
      </c>
      <c r="C1770" s="26">
        <v>73.121192932128906</v>
      </c>
      <c r="D1770" s="19">
        <v>57.566864013671797</v>
      </c>
      <c r="E1770" s="11">
        <f t="shared" si="383"/>
        <v>19</v>
      </c>
      <c r="F1770" s="28">
        <f t="shared" si="384"/>
        <v>-4.6883183284794289E-3</v>
      </c>
      <c r="G1770" s="28">
        <f t="shared" si="385"/>
        <v>8.8100608545379506E-3</v>
      </c>
      <c r="H1770" s="27">
        <f t="shared" si="379"/>
        <v>0</v>
      </c>
      <c r="I1770" s="27">
        <f t="shared" si="380"/>
        <v>1</v>
      </c>
      <c r="J1770" s="27">
        <f t="shared" si="381"/>
        <v>0</v>
      </c>
      <c r="K1770" s="28">
        <f t="shared" si="386"/>
        <v>-4.6883183284794289E-3</v>
      </c>
      <c r="L1770" s="28">
        <f t="shared" si="387"/>
        <v>8.8100608545379506E-3</v>
      </c>
      <c r="M1770" s="28">
        <f t="shared" si="388"/>
        <v>0</v>
      </c>
      <c r="N1770" s="28">
        <f t="shared" si="389"/>
        <v>0</v>
      </c>
      <c r="O1770" s="28">
        <f t="shared" si="382"/>
        <v>0</v>
      </c>
      <c r="P1770" s="28">
        <f t="shared" si="390"/>
        <v>-1.349837918301738E-2</v>
      </c>
      <c r="Q1770" s="13">
        <f t="shared" si="391"/>
        <v>0</v>
      </c>
    </row>
    <row r="1771" spans="1:17" x14ac:dyDescent="0.25">
      <c r="A1771" s="9">
        <f t="shared" si="378"/>
        <v>39995</v>
      </c>
      <c r="B1771" s="18">
        <v>40023</v>
      </c>
      <c r="C1771" s="26">
        <v>72.941917419433594</v>
      </c>
      <c r="D1771" s="19">
        <v>57.882480621337798</v>
      </c>
      <c r="E1771" s="11">
        <f t="shared" si="383"/>
        <v>20</v>
      </c>
      <c r="F1771" s="28">
        <f t="shared" si="384"/>
        <v>-2.4547690691833694E-3</v>
      </c>
      <c r="G1771" s="28">
        <f t="shared" si="385"/>
        <v>5.4676342242379397E-3</v>
      </c>
      <c r="H1771" s="27">
        <f t="shared" si="379"/>
        <v>0</v>
      </c>
      <c r="I1771" s="27">
        <f t="shared" si="380"/>
        <v>1</v>
      </c>
      <c r="J1771" s="27">
        <f t="shared" si="381"/>
        <v>0</v>
      </c>
      <c r="K1771" s="28">
        <f t="shared" si="386"/>
        <v>-2.4547690691833694E-3</v>
      </c>
      <c r="L1771" s="28">
        <f t="shared" si="387"/>
        <v>5.4676342242379397E-3</v>
      </c>
      <c r="M1771" s="28">
        <f t="shared" si="388"/>
        <v>0</v>
      </c>
      <c r="N1771" s="28">
        <f t="shared" si="389"/>
        <v>0</v>
      </c>
      <c r="O1771" s="28">
        <f t="shared" si="382"/>
        <v>0</v>
      </c>
      <c r="P1771" s="28">
        <f t="shared" si="390"/>
        <v>-7.9224032934213096E-3</v>
      </c>
      <c r="Q1771" s="13">
        <f t="shared" si="391"/>
        <v>0</v>
      </c>
    </row>
    <row r="1772" spans="1:17" x14ac:dyDescent="0.25">
      <c r="A1772" s="9">
        <f t="shared" si="378"/>
        <v>39995</v>
      </c>
      <c r="B1772" s="18">
        <v>40024</v>
      </c>
      <c r="C1772" s="26">
        <v>73.703842163085895</v>
      </c>
      <c r="D1772" s="19">
        <v>58.70308303833</v>
      </c>
      <c r="E1772" s="11">
        <f t="shared" si="383"/>
        <v>21</v>
      </c>
      <c r="F1772" s="28">
        <f t="shared" si="384"/>
        <v>1.0391457646150527E-2</v>
      </c>
      <c r="G1772" s="28">
        <f t="shared" si="385"/>
        <v>1.407748855247149E-2</v>
      </c>
      <c r="H1772" s="27">
        <f t="shared" si="379"/>
        <v>0</v>
      </c>
      <c r="I1772" s="27">
        <f t="shared" si="380"/>
        <v>1</v>
      </c>
      <c r="J1772" s="27">
        <f t="shared" si="381"/>
        <v>0</v>
      </c>
      <c r="K1772" s="28">
        <f t="shared" si="386"/>
        <v>1.0391457646150527E-2</v>
      </c>
      <c r="L1772" s="28">
        <f t="shared" si="387"/>
        <v>1.407748855247149E-2</v>
      </c>
      <c r="M1772" s="28">
        <f t="shared" si="388"/>
        <v>0</v>
      </c>
      <c r="N1772" s="28">
        <f t="shared" si="389"/>
        <v>0</v>
      </c>
      <c r="O1772" s="28">
        <f t="shared" si="382"/>
        <v>0</v>
      </c>
      <c r="P1772" s="28">
        <f t="shared" si="390"/>
        <v>-3.6860309063209626E-3</v>
      </c>
      <c r="Q1772" s="13">
        <f t="shared" si="391"/>
        <v>0</v>
      </c>
    </row>
    <row r="1773" spans="1:17" x14ac:dyDescent="0.25">
      <c r="A1773" s="9">
        <f t="shared" si="378"/>
        <v>39995</v>
      </c>
      <c r="B1773" s="18">
        <v>40025</v>
      </c>
      <c r="C1773" s="26">
        <v>73.808433532714801</v>
      </c>
      <c r="D1773" s="19">
        <v>59.845573425292898</v>
      </c>
      <c r="E1773" s="11">
        <f t="shared" si="383"/>
        <v>22</v>
      </c>
      <c r="F1773" s="28">
        <f t="shared" si="384"/>
        <v>1.4180702814414528E-3</v>
      </c>
      <c r="G1773" s="28">
        <f t="shared" si="385"/>
        <v>1.9275220718211528E-2</v>
      </c>
      <c r="H1773" s="27">
        <f t="shared" si="379"/>
        <v>0</v>
      </c>
      <c r="I1773" s="27">
        <f t="shared" si="380"/>
        <v>1</v>
      </c>
      <c r="J1773" s="27">
        <f t="shared" si="381"/>
        <v>0</v>
      </c>
      <c r="K1773" s="28">
        <f t="shared" si="386"/>
        <v>1.4180702814414528E-3</v>
      </c>
      <c r="L1773" s="28">
        <f t="shared" si="387"/>
        <v>1.9275220718211528E-2</v>
      </c>
      <c r="M1773" s="28">
        <f t="shared" si="388"/>
        <v>0</v>
      </c>
      <c r="N1773" s="28">
        <f t="shared" si="389"/>
        <v>0</v>
      </c>
      <c r="O1773" s="28">
        <f t="shared" si="382"/>
        <v>0</v>
      </c>
      <c r="P1773" s="28">
        <f t="shared" si="390"/>
        <v>-1.7857150436770074E-2</v>
      </c>
      <c r="Q1773" s="13">
        <f t="shared" si="391"/>
        <v>0</v>
      </c>
    </row>
    <row r="1774" spans="1:17" x14ac:dyDescent="0.25">
      <c r="A1774" s="9">
        <f t="shared" si="378"/>
        <v>40026</v>
      </c>
      <c r="B1774" s="18">
        <v>40028</v>
      </c>
      <c r="C1774" s="26">
        <v>75.0260009765625</v>
      </c>
      <c r="D1774" s="19">
        <v>58.938610076904297</v>
      </c>
      <c r="E1774" s="11">
        <f t="shared" si="383"/>
        <v>1</v>
      </c>
      <c r="F1774" s="28">
        <f t="shared" si="384"/>
        <v>1.6361732555774035E-2</v>
      </c>
      <c r="G1774" s="28">
        <f t="shared" si="385"/>
        <v>-1.5271073089510718E-2</v>
      </c>
      <c r="H1774" s="27">
        <f t="shared" si="379"/>
        <v>1</v>
      </c>
      <c r="I1774" s="27">
        <f t="shared" si="380"/>
        <v>0</v>
      </c>
      <c r="J1774" s="27">
        <f t="shared" si="381"/>
        <v>1</v>
      </c>
      <c r="K1774" s="28">
        <f t="shared" si="386"/>
        <v>0</v>
      </c>
      <c r="L1774" s="28">
        <f t="shared" si="387"/>
        <v>0</v>
      </c>
      <c r="M1774" s="28">
        <f t="shared" si="388"/>
        <v>1.6361732555774035E-2</v>
      </c>
      <c r="N1774" s="28">
        <f t="shared" si="389"/>
        <v>-1.5271073089510718E-2</v>
      </c>
      <c r="O1774" s="28">
        <f t="shared" si="382"/>
        <v>3.1632805645284756E-2</v>
      </c>
      <c r="P1774" s="28">
        <f t="shared" si="390"/>
        <v>0</v>
      </c>
      <c r="Q1774" s="13">
        <f t="shared" si="391"/>
        <v>3.1632805645284756E-2</v>
      </c>
    </row>
    <row r="1775" spans="1:17" x14ac:dyDescent="0.25">
      <c r="A1775" s="9">
        <f t="shared" si="378"/>
        <v>40026</v>
      </c>
      <c r="B1775" s="18">
        <v>40029</v>
      </c>
      <c r="C1775" s="26">
        <v>75.220199584960895</v>
      </c>
      <c r="D1775" s="19">
        <v>58.469951629638601</v>
      </c>
      <c r="E1775" s="11">
        <f t="shared" si="383"/>
        <v>2</v>
      </c>
      <c r="F1775" s="28">
        <f t="shared" si="384"/>
        <v>2.5850732440304614E-3</v>
      </c>
      <c r="G1775" s="28">
        <f t="shared" si="385"/>
        <v>-7.9834201120101232E-3</v>
      </c>
      <c r="H1775" s="27">
        <f t="shared" si="379"/>
        <v>1</v>
      </c>
      <c r="I1775" s="27">
        <f t="shared" si="380"/>
        <v>0</v>
      </c>
      <c r="J1775" s="27">
        <f t="shared" si="381"/>
        <v>1</v>
      </c>
      <c r="K1775" s="28">
        <f t="shared" si="386"/>
        <v>0</v>
      </c>
      <c r="L1775" s="28">
        <f t="shared" si="387"/>
        <v>0</v>
      </c>
      <c r="M1775" s="28">
        <f t="shared" si="388"/>
        <v>2.5850732440304614E-3</v>
      </c>
      <c r="N1775" s="28">
        <f t="shared" si="389"/>
        <v>-7.9834201120101232E-3</v>
      </c>
      <c r="O1775" s="28">
        <f t="shared" si="382"/>
        <v>1.0568493356040584E-2</v>
      </c>
      <c r="P1775" s="28">
        <f t="shared" si="390"/>
        <v>0</v>
      </c>
      <c r="Q1775" s="13">
        <f t="shared" si="391"/>
        <v>1.0568493356040584E-2</v>
      </c>
    </row>
    <row r="1776" spans="1:17" x14ac:dyDescent="0.25">
      <c r="A1776" s="9">
        <f t="shared" si="378"/>
        <v>40026</v>
      </c>
      <c r="B1776" s="18">
        <v>40030</v>
      </c>
      <c r="C1776" s="26">
        <v>75.003562927246094</v>
      </c>
      <c r="D1776" s="19">
        <v>57.595916748046797</v>
      </c>
      <c r="E1776" s="11">
        <f t="shared" si="383"/>
        <v>3</v>
      </c>
      <c r="F1776" s="28">
        <f t="shared" si="384"/>
        <v>-2.8841882837579704E-3</v>
      </c>
      <c r="G1776" s="28">
        <f t="shared" si="385"/>
        <v>-1.5061299521020949E-2</v>
      </c>
      <c r="H1776" s="27">
        <f t="shared" si="379"/>
        <v>1</v>
      </c>
      <c r="I1776" s="27">
        <f t="shared" si="380"/>
        <v>0</v>
      </c>
      <c r="J1776" s="27">
        <f t="shared" si="381"/>
        <v>1</v>
      </c>
      <c r="K1776" s="28">
        <f t="shared" si="386"/>
        <v>0</v>
      </c>
      <c r="L1776" s="28">
        <f t="shared" si="387"/>
        <v>0</v>
      </c>
      <c r="M1776" s="28">
        <f t="shared" si="388"/>
        <v>-2.8841882837579704E-3</v>
      </c>
      <c r="N1776" s="28">
        <f t="shared" si="389"/>
        <v>-1.5061299521020949E-2</v>
      </c>
      <c r="O1776" s="28">
        <f t="shared" si="382"/>
        <v>1.2177111237262978E-2</v>
      </c>
      <c r="P1776" s="28">
        <f t="shared" si="390"/>
        <v>0</v>
      </c>
      <c r="Q1776" s="13">
        <f t="shared" si="391"/>
        <v>1.2177111237262978E-2</v>
      </c>
    </row>
    <row r="1777" spans="1:17" x14ac:dyDescent="0.25">
      <c r="A1777" s="9">
        <f t="shared" si="378"/>
        <v>40026</v>
      </c>
      <c r="B1777" s="18">
        <v>40031</v>
      </c>
      <c r="C1777" s="26">
        <v>74.615158081054602</v>
      </c>
      <c r="D1777" s="19">
        <v>57.7922973632812</v>
      </c>
      <c r="E1777" s="11">
        <f t="shared" si="383"/>
        <v>4</v>
      </c>
      <c r="F1777" s="28">
        <f t="shared" si="384"/>
        <v>-5.1919401003854343E-3</v>
      </c>
      <c r="G1777" s="28">
        <f t="shared" si="385"/>
        <v>3.4038277887044766E-3</v>
      </c>
      <c r="H1777" s="27">
        <f t="shared" si="379"/>
        <v>1</v>
      </c>
      <c r="I1777" s="27">
        <f t="shared" si="380"/>
        <v>0</v>
      </c>
      <c r="J1777" s="27">
        <f t="shared" si="381"/>
        <v>1</v>
      </c>
      <c r="K1777" s="28">
        <f t="shared" si="386"/>
        <v>0</v>
      </c>
      <c r="L1777" s="28">
        <f t="shared" si="387"/>
        <v>0</v>
      </c>
      <c r="M1777" s="28">
        <f t="shared" si="388"/>
        <v>-5.1919401003854343E-3</v>
      </c>
      <c r="N1777" s="28">
        <f t="shared" si="389"/>
        <v>3.4038277887044766E-3</v>
      </c>
      <c r="O1777" s="28">
        <f t="shared" si="382"/>
        <v>-8.59576788908991E-3</v>
      </c>
      <c r="P1777" s="28">
        <f t="shared" si="390"/>
        <v>0</v>
      </c>
      <c r="Q1777" s="13">
        <f t="shared" si="391"/>
        <v>-8.59576788908991E-3</v>
      </c>
    </row>
    <row r="1778" spans="1:17" x14ac:dyDescent="0.25">
      <c r="A1778" s="9">
        <f t="shared" si="378"/>
        <v>40026</v>
      </c>
      <c r="B1778" s="18">
        <v>40032</v>
      </c>
      <c r="C1778" s="26">
        <v>75.593727111816406</v>
      </c>
      <c r="D1778" s="19">
        <v>57.310947418212798</v>
      </c>
      <c r="E1778" s="11">
        <f t="shared" si="383"/>
        <v>5</v>
      </c>
      <c r="F1778" s="28">
        <f t="shared" si="384"/>
        <v>1.3029627027292627E-2</v>
      </c>
      <c r="G1778" s="28">
        <f t="shared" si="385"/>
        <v>-8.3638432957017454E-3</v>
      </c>
      <c r="H1778" s="27">
        <f t="shared" si="379"/>
        <v>1</v>
      </c>
      <c r="I1778" s="27">
        <f t="shared" si="380"/>
        <v>0</v>
      </c>
      <c r="J1778" s="27">
        <f t="shared" si="381"/>
        <v>1</v>
      </c>
      <c r="K1778" s="28">
        <f t="shared" si="386"/>
        <v>0</v>
      </c>
      <c r="L1778" s="28">
        <f t="shared" si="387"/>
        <v>0</v>
      </c>
      <c r="M1778" s="28">
        <f t="shared" si="388"/>
        <v>1.3029627027292627E-2</v>
      </c>
      <c r="N1778" s="28">
        <f t="shared" si="389"/>
        <v>-8.3638432957017454E-3</v>
      </c>
      <c r="O1778" s="28">
        <f t="shared" si="382"/>
        <v>2.1393470322994372E-2</v>
      </c>
      <c r="P1778" s="28">
        <f t="shared" si="390"/>
        <v>0</v>
      </c>
      <c r="Q1778" s="13">
        <f t="shared" si="391"/>
        <v>2.1393470322994372E-2</v>
      </c>
    </row>
    <row r="1779" spans="1:17" x14ac:dyDescent="0.25">
      <c r="A1779" s="9">
        <f t="shared" si="378"/>
        <v>40026</v>
      </c>
      <c r="B1779" s="18">
        <v>40035</v>
      </c>
      <c r="C1779" s="26">
        <v>75.436820983886705</v>
      </c>
      <c r="D1779" s="19">
        <v>58.026596069335902</v>
      </c>
      <c r="E1779" s="11">
        <f t="shared" si="383"/>
        <v>6</v>
      </c>
      <c r="F1779" s="28">
        <f t="shared" si="384"/>
        <v>-2.0778072563300012E-3</v>
      </c>
      <c r="G1779" s="28">
        <f t="shared" si="385"/>
        <v>1.240979847154881E-2</v>
      </c>
      <c r="H1779" s="27">
        <f t="shared" si="379"/>
        <v>1</v>
      </c>
      <c r="I1779" s="27">
        <f t="shared" si="380"/>
        <v>0</v>
      </c>
      <c r="J1779" s="27">
        <f t="shared" si="381"/>
        <v>0</v>
      </c>
      <c r="K1779" s="28">
        <f t="shared" si="386"/>
        <v>0</v>
      </c>
      <c r="L1779" s="28">
        <f t="shared" si="387"/>
        <v>0</v>
      </c>
      <c r="M1779" s="28">
        <f t="shared" si="388"/>
        <v>0</v>
      </c>
      <c r="N1779" s="28">
        <f t="shared" si="389"/>
        <v>0</v>
      </c>
      <c r="O1779" s="28">
        <f t="shared" si="382"/>
        <v>-1.4487605727878812E-2</v>
      </c>
      <c r="P1779" s="28">
        <f t="shared" si="390"/>
        <v>0</v>
      </c>
      <c r="Q1779" s="13">
        <f t="shared" si="391"/>
        <v>0</v>
      </c>
    </row>
    <row r="1780" spans="1:17" x14ac:dyDescent="0.25">
      <c r="A1780" s="9">
        <f t="shared" si="378"/>
        <v>40026</v>
      </c>
      <c r="B1780" s="18">
        <v>40036</v>
      </c>
      <c r="C1780" s="26">
        <v>74.495666503906193</v>
      </c>
      <c r="D1780" s="19">
        <v>58.697940826416001</v>
      </c>
      <c r="E1780" s="11">
        <f t="shared" si="383"/>
        <v>7</v>
      </c>
      <c r="F1780" s="28">
        <f t="shared" si="384"/>
        <v>-1.255454181423935E-2</v>
      </c>
      <c r="G1780" s="28">
        <f t="shared" si="385"/>
        <v>1.150318823787776E-2</v>
      </c>
      <c r="H1780" s="27">
        <f t="shared" si="379"/>
        <v>1</v>
      </c>
      <c r="I1780" s="27">
        <f t="shared" si="380"/>
        <v>0</v>
      </c>
      <c r="J1780" s="27">
        <f t="shared" si="381"/>
        <v>0</v>
      </c>
      <c r="K1780" s="28">
        <f t="shared" si="386"/>
        <v>0</v>
      </c>
      <c r="L1780" s="28">
        <f t="shared" si="387"/>
        <v>0</v>
      </c>
      <c r="M1780" s="28">
        <f t="shared" si="388"/>
        <v>0</v>
      </c>
      <c r="N1780" s="28">
        <f t="shared" si="389"/>
        <v>0</v>
      </c>
      <c r="O1780" s="28">
        <f t="shared" si="382"/>
        <v>-2.4057730052117109E-2</v>
      </c>
      <c r="P1780" s="28">
        <f t="shared" si="390"/>
        <v>0</v>
      </c>
      <c r="Q1780" s="13">
        <f t="shared" si="391"/>
        <v>0</v>
      </c>
    </row>
    <row r="1781" spans="1:17" x14ac:dyDescent="0.25">
      <c r="A1781" s="9">
        <f t="shared" si="378"/>
        <v>40026</v>
      </c>
      <c r="B1781" s="18">
        <v>40037</v>
      </c>
      <c r="C1781" s="26">
        <v>75.294898986816406</v>
      </c>
      <c r="D1781" s="19">
        <v>58.070945739746001</v>
      </c>
      <c r="E1781" s="11">
        <f t="shared" si="383"/>
        <v>8</v>
      </c>
      <c r="F1781" s="28">
        <f t="shared" si="384"/>
        <v>1.0671434011356836E-2</v>
      </c>
      <c r="G1781" s="28">
        <f t="shared" si="385"/>
        <v>-1.0739181147352011E-2</v>
      </c>
      <c r="H1781" s="27">
        <f t="shared" si="379"/>
        <v>1</v>
      </c>
      <c r="I1781" s="27">
        <f t="shared" si="380"/>
        <v>0</v>
      </c>
      <c r="J1781" s="27">
        <f t="shared" si="381"/>
        <v>0</v>
      </c>
      <c r="K1781" s="28">
        <f t="shared" si="386"/>
        <v>0</v>
      </c>
      <c r="L1781" s="28">
        <f t="shared" si="387"/>
        <v>0</v>
      </c>
      <c r="M1781" s="28">
        <f t="shared" si="388"/>
        <v>0</v>
      </c>
      <c r="N1781" s="28">
        <f t="shared" si="389"/>
        <v>0</v>
      </c>
      <c r="O1781" s="28">
        <f t="shared" si="382"/>
        <v>2.1410615158708846E-2</v>
      </c>
      <c r="P1781" s="28">
        <f t="shared" si="390"/>
        <v>0</v>
      </c>
      <c r="Q1781" s="13">
        <f t="shared" si="391"/>
        <v>0</v>
      </c>
    </row>
    <row r="1782" spans="1:17" x14ac:dyDescent="0.25">
      <c r="A1782" s="9">
        <f t="shared" si="378"/>
        <v>40026</v>
      </c>
      <c r="B1782" s="18">
        <v>40038</v>
      </c>
      <c r="C1782" s="26">
        <v>75.870071411132798</v>
      </c>
      <c r="D1782" s="19">
        <v>58.894313812255803</v>
      </c>
      <c r="E1782" s="11">
        <f t="shared" si="383"/>
        <v>9</v>
      </c>
      <c r="F1782" s="28">
        <f t="shared" si="384"/>
        <v>7.6099006074480842E-3</v>
      </c>
      <c r="G1782" s="28">
        <f t="shared" si="385"/>
        <v>1.4079080853962402E-2</v>
      </c>
      <c r="H1782" s="27">
        <f t="shared" si="379"/>
        <v>1</v>
      </c>
      <c r="I1782" s="27">
        <f t="shared" si="380"/>
        <v>0</v>
      </c>
      <c r="J1782" s="27">
        <f t="shared" si="381"/>
        <v>0</v>
      </c>
      <c r="K1782" s="28">
        <f t="shared" si="386"/>
        <v>0</v>
      </c>
      <c r="L1782" s="28">
        <f t="shared" si="387"/>
        <v>0</v>
      </c>
      <c r="M1782" s="28">
        <f t="shared" si="388"/>
        <v>0</v>
      </c>
      <c r="N1782" s="28">
        <f t="shared" si="389"/>
        <v>0</v>
      </c>
      <c r="O1782" s="28">
        <f t="shared" si="382"/>
        <v>-6.4691802465143174E-3</v>
      </c>
      <c r="P1782" s="28">
        <f t="shared" si="390"/>
        <v>0</v>
      </c>
      <c r="Q1782" s="13">
        <f t="shared" si="391"/>
        <v>0</v>
      </c>
    </row>
    <row r="1783" spans="1:17" x14ac:dyDescent="0.25">
      <c r="A1783" s="9">
        <f t="shared" si="378"/>
        <v>40026</v>
      </c>
      <c r="B1783" s="18">
        <v>40039</v>
      </c>
      <c r="C1783" s="26">
        <v>75.287422180175696</v>
      </c>
      <c r="D1783" s="19">
        <v>59.122283935546797</v>
      </c>
      <c r="E1783" s="11">
        <f t="shared" si="383"/>
        <v>10</v>
      </c>
      <c r="F1783" s="28">
        <f t="shared" si="384"/>
        <v>-7.7092058457910529E-3</v>
      </c>
      <c r="G1783" s="28">
        <f t="shared" si="385"/>
        <v>3.8633617845288647E-3</v>
      </c>
      <c r="H1783" s="27">
        <f t="shared" si="379"/>
        <v>1</v>
      </c>
      <c r="I1783" s="27">
        <f t="shared" si="380"/>
        <v>0</v>
      </c>
      <c r="J1783" s="27">
        <f t="shared" si="381"/>
        <v>0</v>
      </c>
      <c r="K1783" s="28">
        <f t="shared" si="386"/>
        <v>0</v>
      </c>
      <c r="L1783" s="28">
        <f t="shared" si="387"/>
        <v>0</v>
      </c>
      <c r="M1783" s="28">
        <f t="shared" si="388"/>
        <v>0</v>
      </c>
      <c r="N1783" s="28">
        <f t="shared" si="389"/>
        <v>0</v>
      </c>
      <c r="O1783" s="28">
        <f t="shared" si="382"/>
        <v>-1.1572567630319917E-2</v>
      </c>
      <c r="P1783" s="28">
        <f t="shared" si="390"/>
        <v>0</v>
      </c>
      <c r="Q1783" s="13">
        <f t="shared" si="391"/>
        <v>0</v>
      </c>
    </row>
    <row r="1784" spans="1:17" x14ac:dyDescent="0.25">
      <c r="A1784" s="9">
        <f t="shared" si="378"/>
        <v>40026</v>
      </c>
      <c r="B1784" s="18">
        <v>40042</v>
      </c>
      <c r="C1784" s="26">
        <v>73.434944152832003</v>
      </c>
      <c r="D1784" s="19">
        <v>59.996307373046797</v>
      </c>
      <c r="E1784" s="11">
        <f t="shared" si="383"/>
        <v>11</v>
      </c>
      <c r="F1784" s="28">
        <f t="shared" si="384"/>
        <v>-2.4913184026344484E-2</v>
      </c>
      <c r="G1784" s="28">
        <f t="shared" si="385"/>
        <v>1.4675108453891198E-2</v>
      </c>
      <c r="H1784" s="27">
        <f t="shared" si="379"/>
        <v>1</v>
      </c>
      <c r="I1784" s="27">
        <f t="shared" si="380"/>
        <v>0</v>
      </c>
      <c r="J1784" s="27">
        <f t="shared" si="381"/>
        <v>0</v>
      </c>
      <c r="K1784" s="28">
        <f t="shared" si="386"/>
        <v>0</v>
      </c>
      <c r="L1784" s="28">
        <f t="shared" si="387"/>
        <v>0</v>
      </c>
      <c r="M1784" s="28">
        <f t="shared" si="388"/>
        <v>0</v>
      </c>
      <c r="N1784" s="28">
        <f t="shared" si="389"/>
        <v>0</v>
      </c>
      <c r="O1784" s="28">
        <f t="shared" si="382"/>
        <v>-3.9588292480235682E-2</v>
      </c>
      <c r="P1784" s="28">
        <f t="shared" si="390"/>
        <v>0</v>
      </c>
      <c r="Q1784" s="13">
        <f t="shared" si="391"/>
        <v>0</v>
      </c>
    </row>
    <row r="1785" spans="1:17" x14ac:dyDescent="0.25">
      <c r="A1785" s="9">
        <f t="shared" si="378"/>
        <v>40026</v>
      </c>
      <c r="B1785" s="18">
        <v>40043</v>
      </c>
      <c r="C1785" s="26">
        <v>74.017593383789006</v>
      </c>
      <c r="D1785" s="19">
        <v>59.647941589355398</v>
      </c>
      <c r="E1785" s="11">
        <f t="shared" si="383"/>
        <v>12</v>
      </c>
      <c r="F1785" s="28">
        <f t="shared" si="384"/>
        <v>7.902912668499365E-3</v>
      </c>
      <c r="G1785" s="28">
        <f t="shared" si="385"/>
        <v>-5.8233767387147247E-3</v>
      </c>
      <c r="H1785" s="27">
        <f t="shared" si="379"/>
        <v>1</v>
      </c>
      <c r="I1785" s="27">
        <f t="shared" si="380"/>
        <v>0</v>
      </c>
      <c r="J1785" s="27">
        <f t="shared" si="381"/>
        <v>0</v>
      </c>
      <c r="K1785" s="28">
        <f t="shared" si="386"/>
        <v>0</v>
      </c>
      <c r="L1785" s="28">
        <f t="shared" si="387"/>
        <v>0</v>
      </c>
      <c r="M1785" s="28">
        <f t="shared" si="388"/>
        <v>0</v>
      </c>
      <c r="N1785" s="28">
        <f t="shared" si="389"/>
        <v>0</v>
      </c>
      <c r="O1785" s="28">
        <f t="shared" si="382"/>
        <v>1.372628940721409E-2</v>
      </c>
      <c r="P1785" s="28">
        <f t="shared" si="390"/>
        <v>0</v>
      </c>
      <c r="Q1785" s="13">
        <f t="shared" si="391"/>
        <v>0</v>
      </c>
    </row>
    <row r="1786" spans="1:17" x14ac:dyDescent="0.25">
      <c r="A1786" s="9">
        <f t="shared" si="378"/>
        <v>40026</v>
      </c>
      <c r="B1786" s="18">
        <v>40044</v>
      </c>
      <c r="C1786" s="26">
        <v>74.667442321777301</v>
      </c>
      <c r="D1786" s="19">
        <v>60.1419868469238</v>
      </c>
      <c r="E1786" s="11">
        <f t="shared" si="383"/>
        <v>13</v>
      </c>
      <c r="F1786" s="28">
        <f t="shared" si="384"/>
        <v>8.7413379949899932E-3</v>
      </c>
      <c r="G1786" s="28">
        <f t="shared" si="385"/>
        <v>8.2485742367317642E-3</v>
      </c>
      <c r="H1786" s="27">
        <f t="shared" si="379"/>
        <v>1</v>
      </c>
      <c r="I1786" s="27">
        <f t="shared" si="380"/>
        <v>0</v>
      </c>
      <c r="J1786" s="27">
        <f t="shared" si="381"/>
        <v>0</v>
      </c>
      <c r="K1786" s="28">
        <f t="shared" si="386"/>
        <v>0</v>
      </c>
      <c r="L1786" s="28">
        <f t="shared" si="387"/>
        <v>0</v>
      </c>
      <c r="M1786" s="28">
        <f t="shared" si="388"/>
        <v>0</v>
      </c>
      <c r="N1786" s="28">
        <f t="shared" si="389"/>
        <v>0</v>
      </c>
      <c r="O1786" s="28">
        <f t="shared" si="382"/>
        <v>4.92763758258229E-4</v>
      </c>
      <c r="P1786" s="28">
        <f t="shared" si="390"/>
        <v>0</v>
      </c>
      <c r="Q1786" s="13">
        <f t="shared" si="391"/>
        <v>0</v>
      </c>
    </row>
    <row r="1787" spans="1:17" x14ac:dyDescent="0.25">
      <c r="A1787" s="9">
        <f t="shared" si="378"/>
        <v>40026</v>
      </c>
      <c r="B1787" s="18">
        <v>40045</v>
      </c>
      <c r="C1787" s="26">
        <v>75.436820983886705</v>
      </c>
      <c r="D1787" s="19">
        <v>60.635963439941399</v>
      </c>
      <c r="E1787" s="11">
        <f t="shared" si="383"/>
        <v>14</v>
      </c>
      <c r="F1787" s="28">
        <f t="shared" si="384"/>
        <v>1.025134640408071E-2</v>
      </c>
      <c r="G1787" s="28">
        <f t="shared" si="385"/>
        <v>8.1799591108089025E-3</v>
      </c>
      <c r="H1787" s="27">
        <f t="shared" si="379"/>
        <v>1</v>
      </c>
      <c r="I1787" s="27">
        <f t="shared" si="380"/>
        <v>0</v>
      </c>
      <c r="J1787" s="27">
        <f t="shared" si="381"/>
        <v>0</v>
      </c>
      <c r="K1787" s="28">
        <f t="shared" si="386"/>
        <v>0</v>
      </c>
      <c r="L1787" s="28">
        <f t="shared" si="387"/>
        <v>0</v>
      </c>
      <c r="M1787" s="28">
        <f t="shared" si="388"/>
        <v>0</v>
      </c>
      <c r="N1787" s="28">
        <f t="shared" si="389"/>
        <v>0</v>
      </c>
      <c r="O1787" s="28">
        <f t="shared" si="382"/>
        <v>2.0713872932718071E-3</v>
      </c>
      <c r="P1787" s="28">
        <f t="shared" si="390"/>
        <v>0</v>
      </c>
      <c r="Q1787" s="13">
        <f t="shared" si="391"/>
        <v>0</v>
      </c>
    </row>
    <row r="1788" spans="1:17" x14ac:dyDescent="0.25">
      <c r="A1788" s="9">
        <f t="shared" si="378"/>
        <v>40026</v>
      </c>
      <c r="B1788" s="18">
        <v>40046</v>
      </c>
      <c r="C1788" s="26">
        <v>76.915847778320298</v>
      </c>
      <c r="D1788" s="19">
        <v>59.3883056640625</v>
      </c>
      <c r="E1788" s="11">
        <f t="shared" si="383"/>
        <v>15</v>
      </c>
      <c r="F1788" s="28">
        <f t="shared" si="384"/>
        <v>1.9416440447330121E-2</v>
      </c>
      <c r="G1788" s="28">
        <f t="shared" si="385"/>
        <v>-2.0790840510557271E-2</v>
      </c>
      <c r="H1788" s="27">
        <f t="shared" si="379"/>
        <v>1</v>
      </c>
      <c r="I1788" s="27">
        <f t="shared" si="380"/>
        <v>0</v>
      </c>
      <c r="J1788" s="27">
        <f t="shared" si="381"/>
        <v>0</v>
      </c>
      <c r="K1788" s="28">
        <f t="shared" si="386"/>
        <v>0</v>
      </c>
      <c r="L1788" s="28">
        <f t="shared" si="387"/>
        <v>0</v>
      </c>
      <c r="M1788" s="28">
        <f t="shared" si="388"/>
        <v>0</v>
      </c>
      <c r="N1788" s="28">
        <f t="shared" si="389"/>
        <v>0</v>
      </c>
      <c r="O1788" s="28">
        <f t="shared" si="382"/>
        <v>4.0207280957887392E-2</v>
      </c>
      <c r="P1788" s="28">
        <f t="shared" si="390"/>
        <v>0</v>
      </c>
      <c r="Q1788" s="13">
        <f t="shared" si="391"/>
        <v>0</v>
      </c>
    </row>
    <row r="1789" spans="1:17" x14ac:dyDescent="0.25">
      <c r="A1789" s="9">
        <f t="shared" si="378"/>
        <v>40026</v>
      </c>
      <c r="B1789" s="18">
        <v>40049</v>
      </c>
      <c r="C1789" s="26">
        <v>76.908340454101506</v>
      </c>
      <c r="D1789" s="19">
        <v>60.464958190917898</v>
      </c>
      <c r="E1789" s="11">
        <f t="shared" si="383"/>
        <v>16</v>
      </c>
      <c r="F1789" s="28">
        <f t="shared" si="384"/>
        <v>-9.760915121374829E-5</v>
      </c>
      <c r="G1789" s="28">
        <f t="shared" si="385"/>
        <v>1.7966661133854027E-2</v>
      </c>
      <c r="H1789" s="27">
        <f t="shared" si="379"/>
        <v>0</v>
      </c>
      <c r="I1789" s="27">
        <f t="shared" si="380"/>
        <v>1</v>
      </c>
      <c r="J1789" s="27">
        <f t="shared" si="381"/>
        <v>0</v>
      </c>
      <c r="K1789" s="28">
        <f t="shared" si="386"/>
        <v>-9.760915121374829E-5</v>
      </c>
      <c r="L1789" s="28">
        <f t="shared" si="387"/>
        <v>1.7966661133854027E-2</v>
      </c>
      <c r="M1789" s="28">
        <f t="shared" si="388"/>
        <v>0</v>
      </c>
      <c r="N1789" s="28">
        <f t="shared" si="389"/>
        <v>0</v>
      </c>
      <c r="O1789" s="28">
        <f t="shared" si="382"/>
        <v>0</v>
      </c>
      <c r="P1789" s="28">
        <f t="shared" si="390"/>
        <v>-1.8064270285067775E-2</v>
      </c>
      <c r="Q1789" s="13">
        <f t="shared" si="391"/>
        <v>0</v>
      </c>
    </row>
    <row r="1790" spans="1:17" x14ac:dyDescent="0.25">
      <c r="A1790" s="9">
        <f t="shared" si="378"/>
        <v>40026</v>
      </c>
      <c r="B1790" s="18">
        <v>40050</v>
      </c>
      <c r="C1790" s="26">
        <v>77.057785034179602</v>
      </c>
      <c r="D1790" s="19">
        <v>60.806980133056598</v>
      </c>
      <c r="E1790" s="11">
        <f t="shared" si="383"/>
        <v>17</v>
      </c>
      <c r="F1790" s="28">
        <f t="shared" si="384"/>
        <v>1.9412663212269605E-3</v>
      </c>
      <c r="G1790" s="28">
        <f t="shared" si="385"/>
        <v>5.6405934247883566E-3</v>
      </c>
      <c r="H1790" s="27">
        <f t="shared" si="379"/>
        <v>0</v>
      </c>
      <c r="I1790" s="27">
        <f t="shared" si="380"/>
        <v>1</v>
      </c>
      <c r="J1790" s="27">
        <f t="shared" si="381"/>
        <v>0</v>
      </c>
      <c r="K1790" s="28">
        <f t="shared" si="386"/>
        <v>1.9412663212269605E-3</v>
      </c>
      <c r="L1790" s="28">
        <f t="shared" si="387"/>
        <v>5.6405934247883566E-3</v>
      </c>
      <c r="M1790" s="28">
        <f t="shared" si="388"/>
        <v>0</v>
      </c>
      <c r="N1790" s="28">
        <f t="shared" si="389"/>
        <v>0</v>
      </c>
      <c r="O1790" s="28">
        <f t="shared" si="382"/>
        <v>0</v>
      </c>
      <c r="P1790" s="28">
        <f t="shared" si="390"/>
        <v>-3.6993271035613961E-3</v>
      </c>
      <c r="Q1790" s="13">
        <f t="shared" si="391"/>
        <v>0</v>
      </c>
    </row>
    <row r="1791" spans="1:17" x14ac:dyDescent="0.25">
      <c r="A1791" s="9">
        <f t="shared" si="378"/>
        <v>40026</v>
      </c>
      <c r="B1791" s="18">
        <v>40051</v>
      </c>
      <c r="C1791" s="26">
        <v>77.065238952636705</v>
      </c>
      <c r="D1791" s="19">
        <v>61.085670471191399</v>
      </c>
      <c r="E1791" s="11">
        <f t="shared" si="383"/>
        <v>18</v>
      </c>
      <c r="F1791" s="28">
        <f t="shared" si="384"/>
        <v>9.6726864943238609E-5</v>
      </c>
      <c r="G1791" s="28">
        <f t="shared" si="385"/>
        <v>4.5727256297541496E-3</v>
      </c>
      <c r="H1791" s="27">
        <f t="shared" si="379"/>
        <v>0</v>
      </c>
      <c r="I1791" s="27">
        <f t="shared" si="380"/>
        <v>1</v>
      </c>
      <c r="J1791" s="27">
        <f t="shared" si="381"/>
        <v>0</v>
      </c>
      <c r="K1791" s="28">
        <f t="shared" si="386"/>
        <v>9.6726864943238609E-5</v>
      </c>
      <c r="L1791" s="28">
        <f t="shared" si="387"/>
        <v>4.5727256297541496E-3</v>
      </c>
      <c r="M1791" s="28">
        <f t="shared" si="388"/>
        <v>0</v>
      </c>
      <c r="N1791" s="28">
        <f t="shared" si="389"/>
        <v>0</v>
      </c>
      <c r="O1791" s="28">
        <f t="shared" si="382"/>
        <v>0</v>
      </c>
      <c r="P1791" s="28">
        <f t="shared" si="390"/>
        <v>-4.4759987648109109E-3</v>
      </c>
      <c r="Q1791" s="13">
        <f t="shared" si="391"/>
        <v>0</v>
      </c>
    </row>
    <row r="1792" spans="1:17" x14ac:dyDescent="0.25">
      <c r="A1792" s="9">
        <f t="shared" si="378"/>
        <v>40026</v>
      </c>
      <c r="B1792" s="18">
        <v>40052</v>
      </c>
      <c r="C1792" s="26">
        <v>77.237045288085895</v>
      </c>
      <c r="D1792" s="19">
        <v>60.844997406005803</v>
      </c>
      <c r="E1792" s="11">
        <f t="shared" si="383"/>
        <v>19</v>
      </c>
      <c r="F1792" s="28">
        <f t="shared" si="384"/>
        <v>2.2268809213492023E-3</v>
      </c>
      <c r="G1792" s="28">
        <f t="shared" si="385"/>
        <v>-3.947708676378202E-3</v>
      </c>
      <c r="H1792" s="27">
        <f t="shared" si="379"/>
        <v>0</v>
      </c>
      <c r="I1792" s="27">
        <f t="shared" si="380"/>
        <v>1</v>
      </c>
      <c r="J1792" s="27">
        <f t="shared" si="381"/>
        <v>0</v>
      </c>
      <c r="K1792" s="28">
        <f t="shared" si="386"/>
        <v>2.2268809213492023E-3</v>
      </c>
      <c r="L1792" s="28">
        <f t="shared" si="387"/>
        <v>-3.947708676378202E-3</v>
      </c>
      <c r="M1792" s="28">
        <f t="shared" si="388"/>
        <v>0</v>
      </c>
      <c r="N1792" s="28">
        <f t="shared" si="389"/>
        <v>0</v>
      </c>
      <c r="O1792" s="28">
        <f t="shared" si="382"/>
        <v>0</v>
      </c>
      <c r="P1792" s="28">
        <f t="shared" si="390"/>
        <v>6.1745895977274043E-3</v>
      </c>
      <c r="Q1792" s="13">
        <f t="shared" si="391"/>
        <v>0</v>
      </c>
    </row>
    <row r="1793" spans="1:17" x14ac:dyDescent="0.25">
      <c r="A1793" s="9">
        <f t="shared" si="378"/>
        <v>40026</v>
      </c>
      <c r="B1793" s="18">
        <v>40053</v>
      </c>
      <c r="C1793" s="26">
        <v>77.222076416015597</v>
      </c>
      <c r="D1793" s="19">
        <v>61.123634338378899</v>
      </c>
      <c r="E1793" s="11">
        <f t="shared" si="383"/>
        <v>20</v>
      </c>
      <c r="F1793" s="28">
        <f t="shared" si="384"/>
        <v>-1.9382308991545548E-4</v>
      </c>
      <c r="G1793" s="28">
        <f t="shared" si="385"/>
        <v>4.5690012770986249E-3</v>
      </c>
      <c r="H1793" s="27">
        <f t="shared" si="379"/>
        <v>0</v>
      </c>
      <c r="I1793" s="27">
        <f t="shared" si="380"/>
        <v>1</v>
      </c>
      <c r="J1793" s="27">
        <f t="shared" si="381"/>
        <v>0</v>
      </c>
      <c r="K1793" s="28">
        <f t="shared" si="386"/>
        <v>-1.9382308991545548E-4</v>
      </c>
      <c r="L1793" s="28">
        <f t="shared" si="387"/>
        <v>4.5690012770986249E-3</v>
      </c>
      <c r="M1793" s="28">
        <f t="shared" si="388"/>
        <v>0</v>
      </c>
      <c r="N1793" s="28">
        <f t="shared" si="389"/>
        <v>0</v>
      </c>
      <c r="O1793" s="28">
        <f t="shared" si="382"/>
        <v>0</v>
      </c>
      <c r="P1793" s="28">
        <f t="shared" si="390"/>
        <v>-4.7628243670140803E-3</v>
      </c>
      <c r="Q1793" s="13">
        <f t="shared" si="391"/>
        <v>0</v>
      </c>
    </row>
    <row r="1794" spans="1:17" x14ac:dyDescent="0.25">
      <c r="A1794" s="9">
        <f t="shared" si="378"/>
        <v>40026</v>
      </c>
      <c r="B1794" s="18">
        <v>40056</v>
      </c>
      <c r="C1794" s="26">
        <v>76.534896850585895</v>
      </c>
      <c r="D1794" s="19">
        <v>61.180629730224602</v>
      </c>
      <c r="E1794" s="11">
        <f t="shared" si="383"/>
        <v>21</v>
      </c>
      <c r="F1794" s="28">
        <f t="shared" si="384"/>
        <v>-8.9385752878408976E-3</v>
      </c>
      <c r="G1794" s="28">
        <f t="shared" si="385"/>
        <v>9.3202631004907612E-4</v>
      </c>
      <c r="H1794" s="27">
        <f t="shared" si="379"/>
        <v>0</v>
      </c>
      <c r="I1794" s="27">
        <f t="shared" si="380"/>
        <v>1</v>
      </c>
      <c r="J1794" s="27">
        <f t="shared" si="381"/>
        <v>0</v>
      </c>
      <c r="K1794" s="28">
        <f t="shared" si="386"/>
        <v>-8.9385752878408976E-3</v>
      </c>
      <c r="L1794" s="28">
        <f t="shared" si="387"/>
        <v>9.3202631004907612E-4</v>
      </c>
      <c r="M1794" s="28">
        <f t="shared" si="388"/>
        <v>0</v>
      </c>
      <c r="N1794" s="28">
        <f t="shared" si="389"/>
        <v>0</v>
      </c>
      <c r="O1794" s="28">
        <f t="shared" si="382"/>
        <v>0</v>
      </c>
      <c r="P1794" s="28">
        <f t="shared" si="390"/>
        <v>-9.8706015978899733E-3</v>
      </c>
      <c r="Q1794" s="13">
        <f t="shared" si="391"/>
        <v>0</v>
      </c>
    </row>
    <row r="1795" spans="1:17" x14ac:dyDescent="0.25">
      <c r="A1795" s="9">
        <f t="shared" si="378"/>
        <v>40057</v>
      </c>
      <c r="B1795" s="18">
        <v>40057</v>
      </c>
      <c r="C1795" s="26">
        <v>74.846740722656193</v>
      </c>
      <c r="D1795" s="19">
        <v>61.032581329345703</v>
      </c>
      <c r="E1795" s="11">
        <f t="shared" si="383"/>
        <v>1</v>
      </c>
      <c r="F1795" s="28">
        <f t="shared" si="384"/>
        <v>-2.2304239002946945E-2</v>
      </c>
      <c r="G1795" s="28">
        <f t="shared" si="385"/>
        <v>-2.4227900079637171E-3</v>
      </c>
      <c r="H1795" s="27">
        <f t="shared" si="379"/>
        <v>1</v>
      </c>
      <c r="I1795" s="27">
        <f t="shared" si="380"/>
        <v>0</v>
      </c>
      <c r="J1795" s="27">
        <f t="shared" si="381"/>
        <v>1</v>
      </c>
      <c r="K1795" s="28">
        <f t="shared" si="386"/>
        <v>0</v>
      </c>
      <c r="L1795" s="28">
        <f t="shared" si="387"/>
        <v>0</v>
      </c>
      <c r="M1795" s="28">
        <f t="shared" si="388"/>
        <v>-2.2304239002946945E-2</v>
      </c>
      <c r="N1795" s="28">
        <f t="shared" si="389"/>
        <v>-2.4227900079637171E-3</v>
      </c>
      <c r="O1795" s="28">
        <f t="shared" si="382"/>
        <v>-1.9881448994983227E-2</v>
      </c>
      <c r="P1795" s="28">
        <f t="shared" si="390"/>
        <v>0</v>
      </c>
      <c r="Q1795" s="13">
        <f t="shared" si="391"/>
        <v>-1.9881448994983227E-2</v>
      </c>
    </row>
    <row r="1796" spans="1:17" x14ac:dyDescent="0.25">
      <c r="A1796" s="9">
        <f t="shared" si="378"/>
        <v>40057</v>
      </c>
      <c r="B1796" s="18">
        <v>40058</v>
      </c>
      <c r="C1796" s="26">
        <v>74.562873840332003</v>
      </c>
      <c r="D1796" s="19">
        <v>61.922103881835902</v>
      </c>
      <c r="E1796" s="11">
        <f t="shared" si="383"/>
        <v>2</v>
      </c>
      <c r="F1796" s="28">
        <f t="shared" si="384"/>
        <v>-3.7998521676707738E-3</v>
      </c>
      <c r="G1796" s="28">
        <f t="shared" si="385"/>
        <v>1.4469364388960593E-2</v>
      </c>
      <c r="H1796" s="27">
        <f t="shared" si="379"/>
        <v>1</v>
      </c>
      <c r="I1796" s="27">
        <f t="shared" si="380"/>
        <v>0</v>
      </c>
      <c r="J1796" s="27">
        <f t="shared" si="381"/>
        <v>1</v>
      </c>
      <c r="K1796" s="28">
        <f t="shared" si="386"/>
        <v>0</v>
      </c>
      <c r="L1796" s="28">
        <f t="shared" si="387"/>
        <v>0</v>
      </c>
      <c r="M1796" s="28">
        <f t="shared" si="388"/>
        <v>-3.7998521676707738E-3</v>
      </c>
      <c r="N1796" s="28">
        <f t="shared" si="389"/>
        <v>1.4469364388960593E-2</v>
      </c>
      <c r="O1796" s="28">
        <f t="shared" si="382"/>
        <v>-1.8269216556631367E-2</v>
      </c>
      <c r="P1796" s="28">
        <f t="shared" si="390"/>
        <v>0</v>
      </c>
      <c r="Q1796" s="13">
        <f t="shared" si="391"/>
        <v>-1.8269216556631367E-2</v>
      </c>
    </row>
    <row r="1797" spans="1:17" x14ac:dyDescent="0.25">
      <c r="A1797" s="9">
        <f t="shared" si="378"/>
        <v>40057</v>
      </c>
      <c r="B1797" s="18">
        <v>40059</v>
      </c>
      <c r="C1797" s="26">
        <v>75.182876586914006</v>
      </c>
      <c r="D1797" s="19">
        <v>61.540889739990199</v>
      </c>
      <c r="E1797" s="11">
        <f t="shared" si="383"/>
        <v>3</v>
      </c>
      <c r="F1797" s="28">
        <f t="shared" si="384"/>
        <v>8.2807864354292413E-3</v>
      </c>
      <c r="G1797" s="28">
        <f t="shared" si="385"/>
        <v>-6.175378421308662E-3</v>
      </c>
      <c r="H1797" s="27">
        <f t="shared" si="379"/>
        <v>1</v>
      </c>
      <c r="I1797" s="27">
        <f t="shared" si="380"/>
        <v>0</v>
      </c>
      <c r="J1797" s="27">
        <f t="shared" si="381"/>
        <v>1</v>
      </c>
      <c r="K1797" s="28">
        <f t="shared" si="386"/>
        <v>0</v>
      </c>
      <c r="L1797" s="28">
        <f t="shared" si="387"/>
        <v>0</v>
      </c>
      <c r="M1797" s="28">
        <f t="shared" si="388"/>
        <v>8.2807864354292413E-3</v>
      </c>
      <c r="N1797" s="28">
        <f t="shared" si="389"/>
        <v>-6.175378421308662E-3</v>
      </c>
      <c r="O1797" s="28">
        <f t="shared" si="382"/>
        <v>1.4456164856737903E-2</v>
      </c>
      <c r="P1797" s="28">
        <f t="shared" si="390"/>
        <v>0</v>
      </c>
      <c r="Q1797" s="13">
        <f t="shared" si="391"/>
        <v>1.4456164856737903E-2</v>
      </c>
    </row>
    <row r="1798" spans="1:17" x14ac:dyDescent="0.25">
      <c r="A1798" s="9">
        <f t="shared" si="378"/>
        <v>40057</v>
      </c>
      <c r="B1798" s="18">
        <v>40060</v>
      </c>
      <c r="C1798" s="26">
        <v>76.236099243164006</v>
      </c>
      <c r="D1798" s="19">
        <v>60.492546081542898</v>
      </c>
      <c r="E1798" s="11">
        <f t="shared" si="383"/>
        <v>4</v>
      </c>
      <c r="F1798" s="28">
        <f t="shared" si="384"/>
        <v>1.3911593794424686E-2</v>
      </c>
      <c r="G1798" s="28">
        <f t="shared" si="385"/>
        <v>-1.7181675520124024E-2</v>
      </c>
      <c r="H1798" s="27">
        <f t="shared" si="379"/>
        <v>1</v>
      </c>
      <c r="I1798" s="27">
        <f t="shared" si="380"/>
        <v>0</v>
      </c>
      <c r="J1798" s="27">
        <f t="shared" si="381"/>
        <v>1</v>
      </c>
      <c r="K1798" s="28">
        <f t="shared" si="386"/>
        <v>0</v>
      </c>
      <c r="L1798" s="28">
        <f t="shared" si="387"/>
        <v>0</v>
      </c>
      <c r="M1798" s="28">
        <f t="shared" si="388"/>
        <v>1.3911593794424686E-2</v>
      </c>
      <c r="N1798" s="28">
        <f t="shared" si="389"/>
        <v>-1.7181675520124024E-2</v>
      </c>
      <c r="O1798" s="28">
        <f t="shared" si="382"/>
        <v>3.109326931454871E-2</v>
      </c>
      <c r="P1798" s="28">
        <f t="shared" si="390"/>
        <v>0</v>
      </c>
      <c r="Q1798" s="13">
        <f t="shared" si="391"/>
        <v>3.109326931454871E-2</v>
      </c>
    </row>
    <row r="1799" spans="1:17" x14ac:dyDescent="0.25">
      <c r="A1799" s="9">
        <f t="shared" si="378"/>
        <v>40057</v>
      </c>
      <c r="B1799" s="18">
        <v>40064</v>
      </c>
      <c r="C1799" s="26">
        <v>76.8934326171875</v>
      </c>
      <c r="D1799" s="19">
        <v>60.066871643066399</v>
      </c>
      <c r="E1799" s="11">
        <f t="shared" si="383"/>
        <v>5</v>
      </c>
      <c r="F1799" s="28">
        <f t="shared" si="384"/>
        <v>8.5853774073747398E-3</v>
      </c>
      <c r="G1799" s="28">
        <f t="shared" si="385"/>
        <v>-7.0616832006621831E-3</v>
      </c>
      <c r="H1799" s="27">
        <f t="shared" si="379"/>
        <v>1</v>
      </c>
      <c r="I1799" s="27">
        <f t="shared" si="380"/>
        <v>0</v>
      </c>
      <c r="J1799" s="27">
        <f t="shared" si="381"/>
        <v>1</v>
      </c>
      <c r="K1799" s="28">
        <f t="shared" si="386"/>
        <v>0</v>
      </c>
      <c r="L1799" s="28">
        <f t="shared" si="387"/>
        <v>0</v>
      </c>
      <c r="M1799" s="28">
        <f t="shared" si="388"/>
        <v>8.5853774073747398E-3</v>
      </c>
      <c r="N1799" s="28">
        <f t="shared" si="389"/>
        <v>-7.0616832006621831E-3</v>
      </c>
      <c r="O1799" s="28">
        <f t="shared" si="382"/>
        <v>1.5647060608036924E-2</v>
      </c>
      <c r="P1799" s="28">
        <f t="shared" si="390"/>
        <v>0</v>
      </c>
      <c r="Q1799" s="13">
        <f t="shared" si="391"/>
        <v>1.5647060608036924E-2</v>
      </c>
    </row>
    <row r="1800" spans="1:17" x14ac:dyDescent="0.25">
      <c r="A1800" s="9">
        <f t="shared" si="378"/>
        <v>40057</v>
      </c>
      <c r="B1800" s="18">
        <v>40065</v>
      </c>
      <c r="C1800" s="26">
        <v>77.483528137207003</v>
      </c>
      <c r="D1800" s="19">
        <v>59.996955871582003</v>
      </c>
      <c r="E1800" s="11">
        <f t="shared" si="383"/>
        <v>6</v>
      </c>
      <c r="F1800" s="28">
        <f t="shared" si="384"/>
        <v>7.6449023367359571E-3</v>
      </c>
      <c r="G1800" s="28">
        <f t="shared" si="385"/>
        <v>-1.1646435206081891E-3</v>
      </c>
      <c r="H1800" s="27">
        <f t="shared" si="379"/>
        <v>1</v>
      </c>
      <c r="I1800" s="27">
        <f t="shared" si="380"/>
        <v>0</v>
      </c>
      <c r="J1800" s="27">
        <f t="shared" si="381"/>
        <v>0</v>
      </c>
      <c r="K1800" s="28">
        <f t="shared" si="386"/>
        <v>0</v>
      </c>
      <c r="L1800" s="28">
        <f t="shared" si="387"/>
        <v>0</v>
      </c>
      <c r="M1800" s="28">
        <f t="shared" si="388"/>
        <v>0</v>
      </c>
      <c r="N1800" s="28">
        <f t="shared" si="389"/>
        <v>0</v>
      </c>
      <c r="O1800" s="28">
        <f t="shared" si="382"/>
        <v>8.8095458573441456E-3</v>
      </c>
      <c r="P1800" s="28">
        <f t="shared" si="390"/>
        <v>0</v>
      </c>
      <c r="Q1800" s="13">
        <f t="shared" si="391"/>
        <v>0</v>
      </c>
    </row>
    <row r="1801" spans="1:17" x14ac:dyDescent="0.25">
      <c r="A1801" s="9">
        <f t="shared" si="378"/>
        <v>40057</v>
      </c>
      <c r="B1801" s="18">
        <v>40066</v>
      </c>
      <c r="C1801" s="26">
        <v>78.275329589843693</v>
      </c>
      <c r="D1801" s="19">
        <v>61.10249710083</v>
      </c>
      <c r="E1801" s="11">
        <f t="shared" si="383"/>
        <v>7</v>
      </c>
      <c r="F1801" s="28">
        <f t="shared" si="384"/>
        <v>1.0167104264757403E-2</v>
      </c>
      <c r="G1801" s="28">
        <f t="shared" si="385"/>
        <v>1.825890896173913E-2</v>
      </c>
      <c r="H1801" s="27">
        <f t="shared" si="379"/>
        <v>1</v>
      </c>
      <c r="I1801" s="27">
        <f t="shared" si="380"/>
        <v>0</v>
      </c>
      <c r="J1801" s="27">
        <f t="shared" si="381"/>
        <v>0</v>
      </c>
      <c r="K1801" s="28">
        <f t="shared" si="386"/>
        <v>0</v>
      </c>
      <c r="L1801" s="28">
        <f t="shared" si="387"/>
        <v>0</v>
      </c>
      <c r="M1801" s="28">
        <f t="shared" si="388"/>
        <v>0</v>
      </c>
      <c r="N1801" s="28">
        <f t="shared" si="389"/>
        <v>0</v>
      </c>
      <c r="O1801" s="28">
        <f t="shared" si="382"/>
        <v>-8.0918046969817269E-3</v>
      </c>
      <c r="P1801" s="28">
        <f t="shared" si="390"/>
        <v>0</v>
      </c>
      <c r="Q1801" s="13">
        <f t="shared" si="391"/>
        <v>0</v>
      </c>
    </row>
    <row r="1802" spans="1:17" x14ac:dyDescent="0.25">
      <c r="A1802" s="9">
        <f t="shared" ref="A1802:A1865" si="392">DATE(YEAR(B1802),MONTH(B1802),1)</f>
        <v>40057</v>
      </c>
      <c r="B1802" s="18">
        <v>40067</v>
      </c>
      <c r="C1802" s="26">
        <v>78.260398864746094</v>
      </c>
      <c r="D1802" s="19">
        <v>61.439231872558501</v>
      </c>
      <c r="E1802" s="11">
        <f t="shared" si="383"/>
        <v>8</v>
      </c>
      <c r="F1802" s="28">
        <f t="shared" si="384"/>
        <v>-1.9076443812905683E-4</v>
      </c>
      <c r="G1802" s="28">
        <f t="shared" si="385"/>
        <v>5.4958522639029861E-3</v>
      </c>
      <c r="H1802" s="27">
        <f t="shared" ref="H1802:H1865" si="393">IF(E1802&lt;=$B$4,1,0)</f>
        <v>1</v>
      </c>
      <c r="I1802" s="27">
        <f t="shared" ref="I1802:I1865" si="394">IF(E1802&gt;$B$4,1,0)</f>
        <v>0</v>
      </c>
      <c r="J1802" s="27">
        <f t="shared" ref="J1802:J1865" si="395">IF(E1802&lt;=$B$5,1,0)</f>
        <v>0</v>
      </c>
      <c r="K1802" s="28">
        <f t="shared" si="386"/>
        <v>0</v>
      </c>
      <c r="L1802" s="28">
        <f t="shared" si="387"/>
        <v>0</v>
      </c>
      <c r="M1802" s="28">
        <f t="shared" si="388"/>
        <v>0</v>
      </c>
      <c r="N1802" s="28">
        <f t="shared" si="389"/>
        <v>0</v>
      </c>
      <c r="O1802" s="28">
        <f t="shared" ref="O1802:O1865" si="396">(F1802-G1802)*H1802</f>
        <v>-5.686616702032043E-3</v>
      </c>
      <c r="P1802" s="28">
        <f t="shared" si="390"/>
        <v>0</v>
      </c>
      <c r="Q1802" s="13">
        <f t="shared" si="391"/>
        <v>0</v>
      </c>
    </row>
    <row r="1803" spans="1:17" x14ac:dyDescent="0.25">
      <c r="A1803" s="9">
        <f t="shared" si="392"/>
        <v>40057</v>
      </c>
      <c r="B1803" s="18">
        <v>40070</v>
      </c>
      <c r="C1803" s="26">
        <v>78.641387939453097</v>
      </c>
      <c r="D1803" s="19">
        <v>60.829296112060497</v>
      </c>
      <c r="E1803" s="11">
        <f t="shared" ref="E1803:E1866" si="397">IF(MONTH(B1803)&lt;&gt;MONTH(B1802),1,E1802+1)</f>
        <v>9</v>
      </c>
      <c r="F1803" s="28">
        <f t="shared" ref="F1803:F1866" si="398">LN(C1803/C1802)</f>
        <v>4.8564115331069784E-3</v>
      </c>
      <c r="G1803" s="28">
        <f t="shared" ref="G1803:G1866" si="399">LN(D1803/D1802)</f>
        <v>-9.9770698160554991E-3</v>
      </c>
      <c r="H1803" s="27">
        <f t="shared" si="393"/>
        <v>1</v>
      </c>
      <c r="I1803" s="27">
        <f t="shared" si="394"/>
        <v>0</v>
      </c>
      <c r="J1803" s="27">
        <f t="shared" si="395"/>
        <v>0</v>
      </c>
      <c r="K1803" s="28">
        <f t="shared" ref="K1803:K1866" si="400">I1803*F1803</f>
        <v>0</v>
      </c>
      <c r="L1803" s="28">
        <f t="shared" ref="L1803:L1866" si="401">I1803*G1803</f>
        <v>0</v>
      </c>
      <c r="M1803" s="28">
        <f t="shared" ref="M1803:M1866" si="402">F1803*J1803</f>
        <v>0</v>
      </c>
      <c r="N1803" s="28">
        <f t="shared" ref="N1803:N1866" si="403">G1803*J1803</f>
        <v>0</v>
      </c>
      <c r="O1803" s="28">
        <f t="shared" si="396"/>
        <v>1.4833481349162478E-2</v>
      </c>
      <c r="P1803" s="28">
        <f t="shared" ref="P1803:P1866" si="404">(F1803-G1803)*I1803</f>
        <v>0</v>
      </c>
      <c r="Q1803" s="13">
        <f t="shared" ref="Q1803:Q1866" si="405">(F1803-G1803)*J1803</f>
        <v>0</v>
      </c>
    </row>
    <row r="1804" spans="1:17" x14ac:dyDescent="0.25">
      <c r="A1804" s="9">
        <f t="shared" si="392"/>
        <v>40057</v>
      </c>
      <c r="B1804" s="18">
        <v>40071</v>
      </c>
      <c r="C1804" s="26">
        <v>78.970024108886705</v>
      </c>
      <c r="D1804" s="19">
        <v>60.517990112304602</v>
      </c>
      <c r="E1804" s="11">
        <f t="shared" si="397"/>
        <v>10</v>
      </c>
      <c r="F1804" s="28">
        <f t="shared" si="398"/>
        <v>4.1702138370535193E-3</v>
      </c>
      <c r="G1804" s="28">
        <f t="shared" si="399"/>
        <v>-5.1308388078937861E-3</v>
      </c>
      <c r="H1804" s="27">
        <f t="shared" si="393"/>
        <v>1</v>
      </c>
      <c r="I1804" s="27">
        <f t="shared" si="394"/>
        <v>0</v>
      </c>
      <c r="J1804" s="27">
        <f t="shared" si="395"/>
        <v>0</v>
      </c>
      <c r="K1804" s="28">
        <f t="shared" si="400"/>
        <v>0</v>
      </c>
      <c r="L1804" s="28">
        <f t="shared" si="401"/>
        <v>0</v>
      </c>
      <c r="M1804" s="28">
        <f t="shared" si="402"/>
        <v>0</v>
      </c>
      <c r="N1804" s="28">
        <f t="shared" si="403"/>
        <v>0</v>
      </c>
      <c r="O1804" s="28">
        <f t="shared" si="396"/>
        <v>9.3010526449473045E-3</v>
      </c>
      <c r="P1804" s="28">
        <f t="shared" si="404"/>
        <v>0</v>
      </c>
      <c r="Q1804" s="13">
        <f t="shared" si="405"/>
        <v>0</v>
      </c>
    </row>
    <row r="1805" spans="1:17" x14ac:dyDescent="0.25">
      <c r="A1805" s="9">
        <f t="shared" si="392"/>
        <v>40057</v>
      </c>
      <c r="B1805" s="18">
        <v>40072</v>
      </c>
      <c r="C1805" s="26">
        <v>80.165176391601506</v>
      </c>
      <c r="D1805" s="19">
        <v>60.625999450683501</v>
      </c>
      <c r="E1805" s="11">
        <f t="shared" si="397"/>
        <v>11</v>
      </c>
      <c r="F1805" s="28">
        <f t="shared" si="398"/>
        <v>1.5020872194005204E-2</v>
      </c>
      <c r="G1805" s="28">
        <f t="shared" si="399"/>
        <v>1.7831568431556375E-3</v>
      </c>
      <c r="H1805" s="27">
        <f t="shared" si="393"/>
        <v>1</v>
      </c>
      <c r="I1805" s="27">
        <f t="shared" si="394"/>
        <v>0</v>
      </c>
      <c r="J1805" s="27">
        <f t="shared" si="395"/>
        <v>0</v>
      </c>
      <c r="K1805" s="28">
        <f t="shared" si="400"/>
        <v>0</v>
      </c>
      <c r="L1805" s="28">
        <f t="shared" si="401"/>
        <v>0</v>
      </c>
      <c r="M1805" s="28">
        <f t="shared" si="402"/>
        <v>0</v>
      </c>
      <c r="N1805" s="28">
        <f t="shared" si="403"/>
        <v>0</v>
      </c>
      <c r="O1805" s="28">
        <f t="shared" si="396"/>
        <v>1.3237715350849565E-2</v>
      </c>
      <c r="P1805" s="28">
        <f t="shared" si="404"/>
        <v>0</v>
      </c>
      <c r="Q1805" s="13">
        <f t="shared" si="405"/>
        <v>0</v>
      </c>
    </row>
    <row r="1806" spans="1:17" x14ac:dyDescent="0.25">
      <c r="A1806" s="9">
        <f t="shared" si="392"/>
        <v>40057</v>
      </c>
      <c r="B1806" s="18">
        <v>40073</v>
      </c>
      <c r="C1806" s="26">
        <v>80.045654296875</v>
      </c>
      <c r="D1806" s="19">
        <v>61.388450622558501</v>
      </c>
      <c r="E1806" s="11">
        <f t="shared" si="397"/>
        <v>12</v>
      </c>
      <c r="F1806" s="28">
        <f t="shared" si="398"/>
        <v>-1.4920603855140097E-3</v>
      </c>
      <c r="G1806" s="28">
        <f t="shared" si="399"/>
        <v>1.2497881943933494E-2</v>
      </c>
      <c r="H1806" s="27">
        <f t="shared" si="393"/>
        <v>1</v>
      </c>
      <c r="I1806" s="27">
        <f t="shared" si="394"/>
        <v>0</v>
      </c>
      <c r="J1806" s="27">
        <f t="shared" si="395"/>
        <v>0</v>
      </c>
      <c r="K1806" s="28">
        <f t="shared" si="400"/>
        <v>0</v>
      </c>
      <c r="L1806" s="28">
        <f t="shared" si="401"/>
        <v>0</v>
      </c>
      <c r="M1806" s="28">
        <f t="shared" si="402"/>
        <v>0</v>
      </c>
      <c r="N1806" s="28">
        <f t="shared" si="403"/>
        <v>0</v>
      </c>
      <c r="O1806" s="28">
        <f t="shared" si="396"/>
        <v>-1.3989942329447504E-2</v>
      </c>
      <c r="P1806" s="28">
        <f t="shared" si="404"/>
        <v>0</v>
      </c>
      <c r="Q1806" s="13">
        <f t="shared" si="405"/>
        <v>0</v>
      </c>
    </row>
    <row r="1807" spans="1:17" x14ac:dyDescent="0.25">
      <c r="A1807" s="9">
        <f t="shared" si="392"/>
        <v>40057</v>
      </c>
      <c r="B1807" s="18">
        <v>40074</v>
      </c>
      <c r="C1807" s="26">
        <v>80.0966796875</v>
      </c>
      <c r="D1807" s="19">
        <v>60.841983795166001</v>
      </c>
      <c r="E1807" s="11">
        <f t="shared" si="397"/>
        <v>13</v>
      </c>
      <c r="F1807" s="28">
        <f t="shared" si="398"/>
        <v>6.3725051436704593E-4</v>
      </c>
      <c r="G1807" s="28">
        <f t="shared" si="399"/>
        <v>-8.9416432325060587E-3</v>
      </c>
      <c r="H1807" s="27">
        <f t="shared" si="393"/>
        <v>1</v>
      </c>
      <c r="I1807" s="27">
        <f t="shared" si="394"/>
        <v>0</v>
      </c>
      <c r="J1807" s="27">
        <f t="shared" si="395"/>
        <v>0</v>
      </c>
      <c r="K1807" s="28">
        <f t="shared" si="400"/>
        <v>0</v>
      </c>
      <c r="L1807" s="28">
        <f t="shared" si="401"/>
        <v>0</v>
      </c>
      <c r="M1807" s="28">
        <f t="shared" si="402"/>
        <v>0</v>
      </c>
      <c r="N1807" s="28">
        <f t="shared" si="403"/>
        <v>0</v>
      </c>
      <c r="O1807" s="28">
        <f t="shared" si="396"/>
        <v>9.5788937468731048E-3</v>
      </c>
      <c r="P1807" s="28">
        <f t="shared" si="404"/>
        <v>0</v>
      </c>
      <c r="Q1807" s="13">
        <f t="shared" si="405"/>
        <v>0</v>
      </c>
    </row>
    <row r="1808" spans="1:17" x14ac:dyDescent="0.25">
      <c r="A1808" s="9">
        <f t="shared" si="392"/>
        <v>40057</v>
      </c>
      <c r="B1808" s="18">
        <v>40077</v>
      </c>
      <c r="C1808" s="26">
        <v>79.894035339355398</v>
      </c>
      <c r="D1808" s="19">
        <v>60.981796264648402</v>
      </c>
      <c r="E1808" s="11">
        <f t="shared" si="397"/>
        <v>14</v>
      </c>
      <c r="F1808" s="28">
        <f t="shared" si="398"/>
        <v>-2.5332027108772573E-3</v>
      </c>
      <c r="G1808" s="28">
        <f t="shared" si="399"/>
        <v>2.2953241279723749E-3</v>
      </c>
      <c r="H1808" s="27">
        <f t="shared" si="393"/>
        <v>1</v>
      </c>
      <c r="I1808" s="27">
        <f t="shared" si="394"/>
        <v>0</v>
      </c>
      <c r="J1808" s="27">
        <f t="shared" si="395"/>
        <v>0</v>
      </c>
      <c r="K1808" s="28">
        <f t="shared" si="400"/>
        <v>0</v>
      </c>
      <c r="L1808" s="28">
        <f t="shared" si="401"/>
        <v>0</v>
      </c>
      <c r="M1808" s="28">
        <f t="shared" si="402"/>
        <v>0</v>
      </c>
      <c r="N1808" s="28">
        <f t="shared" si="403"/>
        <v>0</v>
      </c>
      <c r="O1808" s="28">
        <f t="shared" si="396"/>
        <v>-4.8285268388496318E-3</v>
      </c>
      <c r="P1808" s="28">
        <f t="shared" si="404"/>
        <v>0</v>
      </c>
      <c r="Q1808" s="13">
        <f t="shared" si="405"/>
        <v>0</v>
      </c>
    </row>
    <row r="1809" spans="1:17" x14ac:dyDescent="0.25">
      <c r="A1809" s="9">
        <f t="shared" si="392"/>
        <v>40057</v>
      </c>
      <c r="B1809" s="18">
        <v>40078</v>
      </c>
      <c r="C1809" s="26">
        <v>80.359382629394503</v>
      </c>
      <c r="D1809" s="19">
        <v>61.108818054199197</v>
      </c>
      <c r="E1809" s="11">
        <f t="shared" si="397"/>
        <v>15</v>
      </c>
      <c r="F1809" s="28">
        <f t="shared" si="398"/>
        <v>5.8076589430400491E-3</v>
      </c>
      <c r="G1809" s="28">
        <f t="shared" si="399"/>
        <v>2.0807796912052606E-3</v>
      </c>
      <c r="H1809" s="27">
        <f t="shared" si="393"/>
        <v>1</v>
      </c>
      <c r="I1809" s="27">
        <f t="shared" si="394"/>
        <v>0</v>
      </c>
      <c r="J1809" s="27">
        <f t="shared" si="395"/>
        <v>0</v>
      </c>
      <c r="K1809" s="28">
        <f t="shared" si="400"/>
        <v>0</v>
      </c>
      <c r="L1809" s="28">
        <f t="shared" si="401"/>
        <v>0</v>
      </c>
      <c r="M1809" s="28">
        <f t="shared" si="402"/>
        <v>0</v>
      </c>
      <c r="N1809" s="28">
        <f t="shared" si="403"/>
        <v>0</v>
      </c>
      <c r="O1809" s="28">
        <f t="shared" si="396"/>
        <v>3.7268792518347885E-3</v>
      </c>
      <c r="P1809" s="28">
        <f t="shared" si="404"/>
        <v>0</v>
      </c>
      <c r="Q1809" s="13">
        <f t="shared" si="405"/>
        <v>0</v>
      </c>
    </row>
    <row r="1810" spans="1:17" x14ac:dyDescent="0.25">
      <c r="A1810" s="9">
        <f t="shared" si="392"/>
        <v>40057</v>
      </c>
      <c r="B1810" s="18">
        <v>40079</v>
      </c>
      <c r="C1810" s="26">
        <v>79.691421508789006</v>
      </c>
      <c r="D1810" s="19">
        <v>61.293087005615199</v>
      </c>
      <c r="E1810" s="11">
        <f t="shared" si="397"/>
        <v>16</v>
      </c>
      <c r="F1810" s="28">
        <f t="shared" si="398"/>
        <v>-8.3469121235737274E-3</v>
      </c>
      <c r="G1810" s="28">
        <f t="shared" si="399"/>
        <v>3.0108859912341755E-3</v>
      </c>
      <c r="H1810" s="27">
        <f t="shared" si="393"/>
        <v>0</v>
      </c>
      <c r="I1810" s="27">
        <f t="shared" si="394"/>
        <v>1</v>
      </c>
      <c r="J1810" s="27">
        <f t="shared" si="395"/>
        <v>0</v>
      </c>
      <c r="K1810" s="28">
        <f t="shared" si="400"/>
        <v>-8.3469121235737274E-3</v>
      </c>
      <c r="L1810" s="28">
        <f t="shared" si="401"/>
        <v>3.0108859912341755E-3</v>
      </c>
      <c r="M1810" s="28">
        <f t="shared" si="402"/>
        <v>0</v>
      </c>
      <c r="N1810" s="28">
        <f t="shared" si="403"/>
        <v>0</v>
      </c>
      <c r="O1810" s="28">
        <f t="shared" si="396"/>
        <v>0</v>
      </c>
      <c r="P1810" s="28">
        <f t="shared" si="404"/>
        <v>-1.1357798114807903E-2</v>
      </c>
      <c r="Q1810" s="13">
        <f t="shared" si="405"/>
        <v>0</v>
      </c>
    </row>
    <row r="1811" spans="1:17" x14ac:dyDescent="0.25">
      <c r="A1811" s="9">
        <f t="shared" si="392"/>
        <v>40057</v>
      </c>
      <c r="B1811" s="18">
        <v>40080</v>
      </c>
      <c r="C1811" s="26">
        <v>78.813285827636705</v>
      </c>
      <c r="D1811" s="19">
        <v>61.471050262451101</v>
      </c>
      <c r="E1811" s="11">
        <f t="shared" si="397"/>
        <v>17</v>
      </c>
      <c r="F1811" s="28">
        <f t="shared" si="398"/>
        <v>-1.108036070690767E-2</v>
      </c>
      <c r="G1811" s="28">
        <f t="shared" si="399"/>
        <v>2.8992731176427887E-3</v>
      </c>
      <c r="H1811" s="27">
        <f t="shared" si="393"/>
        <v>0</v>
      </c>
      <c r="I1811" s="27">
        <f t="shared" si="394"/>
        <v>1</v>
      </c>
      <c r="J1811" s="27">
        <f t="shared" si="395"/>
        <v>0</v>
      </c>
      <c r="K1811" s="28">
        <f t="shared" si="400"/>
        <v>-1.108036070690767E-2</v>
      </c>
      <c r="L1811" s="28">
        <f t="shared" si="401"/>
        <v>2.8992731176427887E-3</v>
      </c>
      <c r="M1811" s="28">
        <f t="shared" si="402"/>
        <v>0</v>
      </c>
      <c r="N1811" s="28">
        <f t="shared" si="403"/>
        <v>0</v>
      </c>
      <c r="O1811" s="28">
        <f t="shared" si="396"/>
        <v>0</v>
      </c>
      <c r="P1811" s="28">
        <f t="shared" si="404"/>
        <v>-1.3979633824550459E-2</v>
      </c>
      <c r="Q1811" s="13">
        <f t="shared" si="405"/>
        <v>0</v>
      </c>
    </row>
    <row r="1812" spans="1:17" x14ac:dyDescent="0.25">
      <c r="A1812" s="9">
        <f t="shared" si="392"/>
        <v>40057</v>
      </c>
      <c r="B1812" s="18">
        <v>40081</v>
      </c>
      <c r="C1812" s="26">
        <v>78.392997741699205</v>
      </c>
      <c r="D1812" s="19">
        <v>62.252510070800703</v>
      </c>
      <c r="E1812" s="11">
        <f t="shared" si="397"/>
        <v>18</v>
      </c>
      <c r="F1812" s="28">
        <f t="shared" si="398"/>
        <v>-5.3469756772570399E-3</v>
      </c>
      <c r="G1812" s="28">
        <f t="shared" si="399"/>
        <v>1.263252040868075E-2</v>
      </c>
      <c r="H1812" s="27">
        <f t="shared" si="393"/>
        <v>0</v>
      </c>
      <c r="I1812" s="27">
        <f t="shared" si="394"/>
        <v>1</v>
      </c>
      <c r="J1812" s="27">
        <f t="shared" si="395"/>
        <v>0</v>
      </c>
      <c r="K1812" s="28">
        <f t="shared" si="400"/>
        <v>-5.3469756772570399E-3</v>
      </c>
      <c r="L1812" s="28">
        <f t="shared" si="401"/>
        <v>1.263252040868075E-2</v>
      </c>
      <c r="M1812" s="28">
        <f t="shared" si="402"/>
        <v>0</v>
      </c>
      <c r="N1812" s="28">
        <f t="shared" si="403"/>
        <v>0</v>
      </c>
      <c r="O1812" s="28">
        <f t="shared" si="396"/>
        <v>0</v>
      </c>
      <c r="P1812" s="28">
        <f t="shared" si="404"/>
        <v>-1.7979496085937789E-2</v>
      </c>
      <c r="Q1812" s="13">
        <f t="shared" si="405"/>
        <v>0</v>
      </c>
    </row>
    <row r="1813" spans="1:17" x14ac:dyDescent="0.25">
      <c r="A1813" s="9">
        <f t="shared" si="392"/>
        <v>40057</v>
      </c>
      <c r="B1813" s="18">
        <v>40084</v>
      </c>
      <c r="C1813" s="26">
        <v>79.796463012695298</v>
      </c>
      <c r="D1813" s="19">
        <v>62.798904418945298</v>
      </c>
      <c r="E1813" s="11">
        <f t="shared" si="397"/>
        <v>19</v>
      </c>
      <c r="F1813" s="28">
        <f t="shared" si="398"/>
        <v>1.7744571475841405E-2</v>
      </c>
      <c r="G1813" s="28">
        <f t="shared" si="399"/>
        <v>8.7387708093904504E-3</v>
      </c>
      <c r="H1813" s="27">
        <f t="shared" si="393"/>
        <v>0</v>
      </c>
      <c r="I1813" s="27">
        <f t="shared" si="394"/>
        <v>1</v>
      </c>
      <c r="J1813" s="27">
        <f t="shared" si="395"/>
        <v>0</v>
      </c>
      <c r="K1813" s="28">
        <f t="shared" si="400"/>
        <v>1.7744571475841405E-2</v>
      </c>
      <c r="L1813" s="28">
        <f t="shared" si="401"/>
        <v>8.7387708093904504E-3</v>
      </c>
      <c r="M1813" s="28">
        <f t="shared" si="402"/>
        <v>0</v>
      </c>
      <c r="N1813" s="28">
        <f t="shared" si="403"/>
        <v>0</v>
      </c>
      <c r="O1813" s="28">
        <f t="shared" si="396"/>
        <v>0</v>
      </c>
      <c r="P1813" s="28">
        <f t="shared" si="404"/>
        <v>9.0058006664509548E-3</v>
      </c>
      <c r="Q1813" s="13">
        <f t="shared" si="405"/>
        <v>0</v>
      </c>
    </row>
    <row r="1814" spans="1:17" x14ac:dyDescent="0.25">
      <c r="A1814" s="9">
        <f t="shared" si="392"/>
        <v>40057</v>
      </c>
      <c r="B1814" s="18">
        <v>40085</v>
      </c>
      <c r="C1814" s="26">
        <v>79.556312561035099</v>
      </c>
      <c r="D1814" s="19">
        <v>62.741752624511697</v>
      </c>
      <c r="E1814" s="11">
        <f t="shared" si="397"/>
        <v>20</v>
      </c>
      <c r="F1814" s="28">
        <f t="shared" si="398"/>
        <v>-3.0140753131213112E-3</v>
      </c>
      <c r="G1814" s="28">
        <f t="shared" si="399"/>
        <v>-9.1049066856519444E-4</v>
      </c>
      <c r="H1814" s="27">
        <f t="shared" si="393"/>
        <v>0</v>
      </c>
      <c r="I1814" s="27">
        <f t="shared" si="394"/>
        <v>1</v>
      </c>
      <c r="J1814" s="27">
        <f t="shared" si="395"/>
        <v>0</v>
      </c>
      <c r="K1814" s="28">
        <f t="shared" si="400"/>
        <v>-3.0140753131213112E-3</v>
      </c>
      <c r="L1814" s="28">
        <f t="shared" si="401"/>
        <v>-9.1049066856519444E-4</v>
      </c>
      <c r="M1814" s="28">
        <f t="shared" si="402"/>
        <v>0</v>
      </c>
      <c r="N1814" s="28">
        <f t="shared" si="403"/>
        <v>0</v>
      </c>
      <c r="O1814" s="28">
        <f t="shared" si="396"/>
        <v>0</v>
      </c>
      <c r="P1814" s="28">
        <f t="shared" si="404"/>
        <v>-2.1035846445561167E-3</v>
      </c>
      <c r="Q1814" s="13">
        <f t="shared" si="405"/>
        <v>0</v>
      </c>
    </row>
    <row r="1815" spans="1:17" x14ac:dyDescent="0.25">
      <c r="A1815" s="9">
        <f t="shared" si="392"/>
        <v>40057</v>
      </c>
      <c r="B1815" s="18">
        <v>40086</v>
      </c>
      <c r="C1815" s="26">
        <v>79.248588562011705</v>
      </c>
      <c r="D1815" s="19">
        <v>62.684577941894503</v>
      </c>
      <c r="E1815" s="11">
        <f t="shared" si="397"/>
        <v>21</v>
      </c>
      <c r="F1815" s="28">
        <f t="shared" si="398"/>
        <v>-3.8755023554391732E-3</v>
      </c>
      <c r="G1815" s="28">
        <f t="shared" si="399"/>
        <v>-9.1168554990267783E-4</v>
      </c>
      <c r="H1815" s="27">
        <f t="shared" si="393"/>
        <v>0</v>
      </c>
      <c r="I1815" s="27">
        <f t="shared" si="394"/>
        <v>1</v>
      </c>
      <c r="J1815" s="27">
        <f t="shared" si="395"/>
        <v>0</v>
      </c>
      <c r="K1815" s="28">
        <f t="shared" si="400"/>
        <v>-3.8755023554391732E-3</v>
      </c>
      <c r="L1815" s="28">
        <f t="shared" si="401"/>
        <v>-9.1168554990267783E-4</v>
      </c>
      <c r="M1815" s="28">
        <f t="shared" si="402"/>
        <v>0</v>
      </c>
      <c r="N1815" s="28">
        <f t="shared" si="403"/>
        <v>0</v>
      </c>
      <c r="O1815" s="28">
        <f t="shared" si="396"/>
        <v>0</v>
      </c>
      <c r="P1815" s="28">
        <f t="shared" si="404"/>
        <v>-2.9638168055364953E-3</v>
      </c>
      <c r="Q1815" s="13">
        <f t="shared" si="405"/>
        <v>0</v>
      </c>
    </row>
    <row r="1816" spans="1:17" x14ac:dyDescent="0.25">
      <c r="A1816" s="9">
        <f t="shared" si="392"/>
        <v>40087</v>
      </c>
      <c r="B1816" s="18">
        <v>40087</v>
      </c>
      <c r="C1816" s="26">
        <v>77.282218933105398</v>
      </c>
      <c r="D1816" s="19">
        <v>63.543033599853501</v>
      </c>
      <c r="E1816" s="11">
        <f t="shared" si="397"/>
        <v>1</v>
      </c>
      <c r="F1816" s="28">
        <f t="shared" si="398"/>
        <v>-2.5125700261163463E-2</v>
      </c>
      <c r="G1816" s="28">
        <f t="shared" si="399"/>
        <v>1.3601919308001588E-2</v>
      </c>
      <c r="H1816" s="27">
        <f t="shared" si="393"/>
        <v>1</v>
      </c>
      <c r="I1816" s="27">
        <f t="shared" si="394"/>
        <v>0</v>
      </c>
      <c r="J1816" s="27">
        <f t="shared" si="395"/>
        <v>1</v>
      </c>
      <c r="K1816" s="28">
        <f t="shared" si="400"/>
        <v>0</v>
      </c>
      <c r="L1816" s="28">
        <f t="shared" si="401"/>
        <v>0</v>
      </c>
      <c r="M1816" s="28">
        <f t="shared" si="402"/>
        <v>-2.5125700261163463E-2</v>
      </c>
      <c r="N1816" s="28">
        <f t="shared" si="403"/>
        <v>1.3601919308001588E-2</v>
      </c>
      <c r="O1816" s="28">
        <f t="shared" si="396"/>
        <v>-3.8727619569165053E-2</v>
      </c>
      <c r="P1816" s="28">
        <f t="shared" si="404"/>
        <v>0</v>
      </c>
      <c r="Q1816" s="13">
        <f t="shared" si="405"/>
        <v>-3.8727619569165053E-2</v>
      </c>
    </row>
    <row r="1817" spans="1:17" x14ac:dyDescent="0.25">
      <c r="A1817" s="9">
        <f t="shared" si="392"/>
        <v>40087</v>
      </c>
      <c r="B1817" s="18">
        <v>40088</v>
      </c>
      <c r="C1817" s="26">
        <v>76.921928405761705</v>
      </c>
      <c r="D1817" s="19">
        <v>63.103267669677699</v>
      </c>
      <c r="E1817" s="11">
        <f t="shared" si="397"/>
        <v>2</v>
      </c>
      <c r="F1817" s="28">
        <f t="shared" si="398"/>
        <v>-4.6729117105195261E-3</v>
      </c>
      <c r="G1817" s="28">
        <f t="shared" si="399"/>
        <v>-6.944817073635182E-3</v>
      </c>
      <c r="H1817" s="27">
        <f t="shared" si="393"/>
        <v>1</v>
      </c>
      <c r="I1817" s="27">
        <f t="shared" si="394"/>
        <v>0</v>
      </c>
      <c r="J1817" s="27">
        <f t="shared" si="395"/>
        <v>1</v>
      </c>
      <c r="K1817" s="28">
        <f t="shared" si="400"/>
        <v>0</v>
      </c>
      <c r="L1817" s="28">
        <f t="shared" si="401"/>
        <v>0</v>
      </c>
      <c r="M1817" s="28">
        <f t="shared" si="402"/>
        <v>-4.6729117105195261E-3</v>
      </c>
      <c r="N1817" s="28">
        <f t="shared" si="403"/>
        <v>-6.944817073635182E-3</v>
      </c>
      <c r="O1817" s="28">
        <f t="shared" si="396"/>
        <v>2.2719053631156559E-3</v>
      </c>
      <c r="P1817" s="28">
        <f t="shared" si="404"/>
        <v>0</v>
      </c>
      <c r="Q1817" s="13">
        <f t="shared" si="405"/>
        <v>2.2719053631156559E-3</v>
      </c>
    </row>
    <row r="1818" spans="1:17" x14ac:dyDescent="0.25">
      <c r="A1818" s="9">
        <f t="shared" si="392"/>
        <v>40087</v>
      </c>
      <c r="B1818" s="18">
        <v>40091</v>
      </c>
      <c r="C1818" s="26">
        <v>78.070243835449205</v>
      </c>
      <c r="D1818" s="19">
        <v>63.109676361083899</v>
      </c>
      <c r="E1818" s="11">
        <f t="shared" si="397"/>
        <v>3</v>
      </c>
      <c r="F1818" s="28">
        <f t="shared" si="398"/>
        <v>1.4817992735831818E-2</v>
      </c>
      <c r="G1818" s="28">
        <f t="shared" si="399"/>
        <v>1.0155363161710296E-4</v>
      </c>
      <c r="H1818" s="27">
        <f t="shared" si="393"/>
        <v>1</v>
      </c>
      <c r="I1818" s="27">
        <f t="shared" si="394"/>
        <v>0</v>
      </c>
      <c r="J1818" s="27">
        <f t="shared" si="395"/>
        <v>1</v>
      </c>
      <c r="K1818" s="28">
        <f t="shared" si="400"/>
        <v>0</v>
      </c>
      <c r="L1818" s="28">
        <f t="shared" si="401"/>
        <v>0</v>
      </c>
      <c r="M1818" s="28">
        <f t="shared" si="402"/>
        <v>1.4817992735831818E-2</v>
      </c>
      <c r="N1818" s="28">
        <f t="shared" si="403"/>
        <v>1.0155363161710296E-4</v>
      </c>
      <c r="O1818" s="28">
        <f t="shared" si="396"/>
        <v>1.4716439104214715E-2</v>
      </c>
      <c r="P1818" s="28">
        <f t="shared" si="404"/>
        <v>0</v>
      </c>
      <c r="Q1818" s="13">
        <f t="shared" si="405"/>
        <v>1.4716439104214715E-2</v>
      </c>
    </row>
    <row r="1819" spans="1:17" x14ac:dyDescent="0.25">
      <c r="A1819" s="9">
        <f t="shared" si="392"/>
        <v>40087</v>
      </c>
      <c r="B1819" s="18">
        <v>40092</v>
      </c>
      <c r="C1819" s="26">
        <v>79.188560485839801</v>
      </c>
      <c r="D1819" s="19">
        <v>62.485073089599602</v>
      </c>
      <c r="E1819" s="11">
        <f t="shared" si="397"/>
        <v>4</v>
      </c>
      <c r="F1819" s="28">
        <f t="shared" si="398"/>
        <v>1.4222866658189439E-2</v>
      </c>
      <c r="G1819" s="28">
        <f t="shared" si="399"/>
        <v>-9.946409759909328E-3</v>
      </c>
      <c r="H1819" s="27">
        <f t="shared" si="393"/>
        <v>1</v>
      </c>
      <c r="I1819" s="27">
        <f t="shared" si="394"/>
        <v>0</v>
      </c>
      <c r="J1819" s="27">
        <f t="shared" si="395"/>
        <v>1</v>
      </c>
      <c r="K1819" s="28">
        <f t="shared" si="400"/>
        <v>0</v>
      </c>
      <c r="L1819" s="28">
        <f t="shared" si="401"/>
        <v>0</v>
      </c>
      <c r="M1819" s="28">
        <f t="shared" si="402"/>
        <v>1.4222866658189439E-2</v>
      </c>
      <c r="N1819" s="28">
        <f t="shared" si="403"/>
        <v>-9.946409759909328E-3</v>
      </c>
      <c r="O1819" s="28">
        <f t="shared" si="396"/>
        <v>2.4169276418098767E-2</v>
      </c>
      <c r="P1819" s="28">
        <f t="shared" si="404"/>
        <v>0</v>
      </c>
      <c r="Q1819" s="13">
        <f t="shared" si="405"/>
        <v>2.4169276418098767E-2</v>
      </c>
    </row>
    <row r="1820" spans="1:17" x14ac:dyDescent="0.25">
      <c r="A1820" s="9">
        <f t="shared" si="392"/>
        <v>40087</v>
      </c>
      <c r="B1820" s="18">
        <v>40093</v>
      </c>
      <c r="C1820" s="26">
        <v>79.406196594238196</v>
      </c>
      <c r="D1820" s="19">
        <v>63.217971801757798</v>
      </c>
      <c r="E1820" s="11">
        <f t="shared" si="397"/>
        <v>5</v>
      </c>
      <c r="F1820" s="28">
        <f t="shared" si="398"/>
        <v>2.7445578784456334E-3</v>
      </c>
      <c r="G1820" s="28">
        <f t="shared" si="399"/>
        <v>1.16609270295224E-2</v>
      </c>
      <c r="H1820" s="27">
        <f t="shared" si="393"/>
        <v>1</v>
      </c>
      <c r="I1820" s="27">
        <f t="shared" si="394"/>
        <v>0</v>
      </c>
      <c r="J1820" s="27">
        <f t="shared" si="395"/>
        <v>1</v>
      </c>
      <c r="K1820" s="28">
        <f t="shared" si="400"/>
        <v>0</v>
      </c>
      <c r="L1820" s="28">
        <f t="shared" si="401"/>
        <v>0</v>
      </c>
      <c r="M1820" s="28">
        <f t="shared" si="402"/>
        <v>2.7445578784456334E-3</v>
      </c>
      <c r="N1820" s="28">
        <f t="shared" si="403"/>
        <v>1.16609270295224E-2</v>
      </c>
      <c r="O1820" s="28">
        <f t="shared" si="396"/>
        <v>-8.9163691510767661E-3</v>
      </c>
      <c r="P1820" s="28">
        <f t="shared" si="404"/>
        <v>0</v>
      </c>
      <c r="Q1820" s="13">
        <f t="shared" si="405"/>
        <v>-8.9163691510767661E-3</v>
      </c>
    </row>
    <row r="1821" spans="1:17" x14ac:dyDescent="0.25">
      <c r="A1821" s="9">
        <f t="shared" si="392"/>
        <v>40087</v>
      </c>
      <c r="B1821" s="18">
        <v>40094</v>
      </c>
      <c r="C1821" s="26">
        <v>80.014144897460895</v>
      </c>
      <c r="D1821" s="19">
        <v>62.555122375488203</v>
      </c>
      <c r="E1821" s="11">
        <f t="shared" si="397"/>
        <v>6</v>
      </c>
      <c r="F1821" s="28">
        <f t="shared" si="398"/>
        <v>7.6270223063765758E-3</v>
      </c>
      <c r="G1821" s="28">
        <f t="shared" si="399"/>
        <v>-1.0540498627181148E-2</v>
      </c>
      <c r="H1821" s="27">
        <f t="shared" si="393"/>
        <v>1</v>
      </c>
      <c r="I1821" s="27">
        <f t="shared" si="394"/>
        <v>0</v>
      </c>
      <c r="J1821" s="27">
        <f t="shared" si="395"/>
        <v>0</v>
      </c>
      <c r="K1821" s="28">
        <f t="shared" si="400"/>
        <v>0</v>
      </c>
      <c r="L1821" s="28">
        <f t="shared" si="401"/>
        <v>0</v>
      </c>
      <c r="M1821" s="28">
        <f t="shared" si="402"/>
        <v>0</v>
      </c>
      <c r="N1821" s="28">
        <f t="shared" si="403"/>
        <v>0</v>
      </c>
      <c r="O1821" s="28">
        <f t="shared" si="396"/>
        <v>1.8167520933557724E-2</v>
      </c>
      <c r="P1821" s="28">
        <f t="shared" si="404"/>
        <v>0</v>
      </c>
      <c r="Q1821" s="13">
        <f t="shared" si="405"/>
        <v>0</v>
      </c>
    </row>
    <row r="1822" spans="1:17" x14ac:dyDescent="0.25">
      <c r="A1822" s="9">
        <f t="shared" si="392"/>
        <v>40087</v>
      </c>
      <c r="B1822" s="18">
        <v>40095</v>
      </c>
      <c r="C1822" s="26">
        <v>80.501991271972599</v>
      </c>
      <c r="D1822" s="19">
        <v>61.121143341064403</v>
      </c>
      <c r="E1822" s="11">
        <f t="shared" si="397"/>
        <v>7</v>
      </c>
      <c r="F1822" s="28">
        <f t="shared" si="398"/>
        <v>6.0784901534952267E-3</v>
      </c>
      <c r="G1822" s="28">
        <f t="shared" si="399"/>
        <v>-2.3190274873955856E-2</v>
      </c>
      <c r="H1822" s="27">
        <f t="shared" si="393"/>
        <v>1</v>
      </c>
      <c r="I1822" s="27">
        <f t="shared" si="394"/>
        <v>0</v>
      </c>
      <c r="J1822" s="27">
        <f t="shared" si="395"/>
        <v>0</v>
      </c>
      <c r="K1822" s="28">
        <f t="shared" si="400"/>
        <v>0</v>
      </c>
      <c r="L1822" s="28">
        <f t="shared" si="401"/>
        <v>0</v>
      </c>
      <c r="M1822" s="28">
        <f t="shared" si="402"/>
        <v>0</v>
      </c>
      <c r="N1822" s="28">
        <f t="shared" si="403"/>
        <v>0</v>
      </c>
      <c r="O1822" s="28">
        <f t="shared" si="396"/>
        <v>2.9268765027451082E-2</v>
      </c>
      <c r="P1822" s="28">
        <f t="shared" si="404"/>
        <v>0</v>
      </c>
      <c r="Q1822" s="13">
        <f t="shared" si="405"/>
        <v>0</v>
      </c>
    </row>
    <row r="1823" spans="1:17" x14ac:dyDescent="0.25">
      <c r="A1823" s="9">
        <f t="shared" si="392"/>
        <v>40087</v>
      </c>
      <c r="B1823" s="18">
        <v>40098</v>
      </c>
      <c r="C1823" s="26">
        <v>80.817176818847599</v>
      </c>
      <c r="D1823" s="19">
        <v>61.216743469238203</v>
      </c>
      <c r="E1823" s="11">
        <f t="shared" si="397"/>
        <v>8</v>
      </c>
      <c r="F1823" s="28">
        <f t="shared" si="398"/>
        <v>3.9076069094912619E-3</v>
      </c>
      <c r="G1823" s="28">
        <f t="shared" si="399"/>
        <v>1.5628870193184678E-3</v>
      </c>
      <c r="H1823" s="27">
        <f t="shared" si="393"/>
        <v>1</v>
      </c>
      <c r="I1823" s="27">
        <f t="shared" si="394"/>
        <v>0</v>
      </c>
      <c r="J1823" s="27">
        <f t="shared" si="395"/>
        <v>0</v>
      </c>
      <c r="K1823" s="28">
        <f t="shared" si="400"/>
        <v>0</v>
      </c>
      <c r="L1823" s="28">
        <f t="shared" si="401"/>
        <v>0</v>
      </c>
      <c r="M1823" s="28">
        <f t="shared" si="402"/>
        <v>0</v>
      </c>
      <c r="N1823" s="28">
        <f t="shared" si="403"/>
        <v>0</v>
      </c>
      <c r="O1823" s="28">
        <f t="shared" si="396"/>
        <v>2.3447198901727943E-3</v>
      </c>
      <c r="P1823" s="28">
        <f t="shared" si="404"/>
        <v>0</v>
      </c>
      <c r="Q1823" s="13">
        <f t="shared" si="405"/>
        <v>0</v>
      </c>
    </row>
    <row r="1824" spans="1:17" x14ac:dyDescent="0.25">
      <c r="A1824" s="9">
        <f t="shared" si="392"/>
        <v>40087</v>
      </c>
      <c r="B1824" s="18">
        <v>40099</v>
      </c>
      <c r="C1824" s="26">
        <v>80.652091979980398</v>
      </c>
      <c r="D1824" s="19">
        <v>61.535434722900298</v>
      </c>
      <c r="E1824" s="11">
        <f t="shared" si="397"/>
        <v>9</v>
      </c>
      <c r="F1824" s="28">
        <f t="shared" si="398"/>
        <v>-2.0447840956428127E-3</v>
      </c>
      <c r="G1824" s="28">
        <f t="shared" si="399"/>
        <v>5.1924450447698202E-3</v>
      </c>
      <c r="H1824" s="27">
        <f t="shared" si="393"/>
        <v>1</v>
      </c>
      <c r="I1824" s="27">
        <f t="shared" si="394"/>
        <v>0</v>
      </c>
      <c r="J1824" s="27">
        <f t="shared" si="395"/>
        <v>0</v>
      </c>
      <c r="K1824" s="28">
        <f t="shared" si="400"/>
        <v>0</v>
      </c>
      <c r="L1824" s="28">
        <f t="shared" si="401"/>
        <v>0</v>
      </c>
      <c r="M1824" s="28">
        <f t="shared" si="402"/>
        <v>0</v>
      </c>
      <c r="N1824" s="28">
        <f t="shared" si="403"/>
        <v>0</v>
      </c>
      <c r="O1824" s="28">
        <f t="shared" si="396"/>
        <v>-7.2372291404126324E-3</v>
      </c>
      <c r="P1824" s="28">
        <f t="shared" si="404"/>
        <v>0</v>
      </c>
      <c r="Q1824" s="13">
        <f t="shared" si="405"/>
        <v>0</v>
      </c>
    </row>
    <row r="1825" spans="1:17" x14ac:dyDescent="0.25">
      <c r="A1825" s="9">
        <f t="shared" si="392"/>
        <v>40087</v>
      </c>
      <c r="B1825" s="18">
        <v>40100</v>
      </c>
      <c r="C1825" s="26">
        <v>82.040565490722599</v>
      </c>
      <c r="D1825" s="19">
        <v>60.624053955078097</v>
      </c>
      <c r="E1825" s="11">
        <f t="shared" si="397"/>
        <v>10</v>
      </c>
      <c r="F1825" s="28">
        <f t="shared" si="398"/>
        <v>1.7069082816149765E-2</v>
      </c>
      <c r="G1825" s="28">
        <f t="shared" si="399"/>
        <v>-1.4921438972662718E-2</v>
      </c>
      <c r="H1825" s="27">
        <f t="shared" si="393"/>
        <v>1</v>
      </c>
      <c r="I1825" s="27">
        <f t="shared" si="394"/>
        <v>0</v>
      </c>
      <c r="J1825" s="27">
        <f t="shared" si="395"/>
        <v>0</v>
      </c>
      <c r="K1825" s="28">
        <f t="shared" si="400"/>
        <v>0</v>
      </c>
      <c r="L1825" s="28">
        <f t="shared" si="401"/>
        <v>0</v>
      </c>
      <c r="M1825" s="28">
        <f t="shared" si="402"/>
        <v>0</v>
      </c>
      <c r="N1825" s="28">
        <f t="shared" si="403"/>
        <v>0</v>
      </c>
      <c r="O1825" s="28">
        <f t="shared" si="396"/>
        <v>3.1990521788812482E-2</v>
      </c>
      <c r="P1825" s="28">
        <f t="shared" si="404"/>
        <v>0</v>
      </c>
      <c r="Q1825" s="13">
        <f t="shared" si="405"/>
        <v>0</v>
      </c>
    </row>
    <row r="1826" spans="1:17" x14ac:dyDescent="0.25">
      <c r="A1826" s="9">
        <f t="shared" si="392"/>
        <v>40087</v>
      </c>
      <c r="B1826" s="18">
        <v>40101</v>
      </c>
      <c r="C1826" s="26">
        <v>82.340766906738196</v>
      </c>
      <c r="D1826" s="19">
        <v>60.3435668945312</v>
      </c>
      <c r="E1826" s="11">
        <f t="shared" si="397"/>
        <v>11</v>
      </c>
      <c r="F1826" s="28">
        <f t="shared" si="398"/>
        <v>3.6525041545866061E-3</v>
      </c>
      <c r="G1826" s="28">
        <f t="shared" si="399"/>
        <v>-4.6373990203972659E-3</v>
      </c>
      <c r="H1826" s="27">
        <f t="shared" si="393"/>
        <v>1</v>
      </c>
      <c r="I1826" s="27">
        <f t="shared" si="394"/>
        <v>0</v>
      </c>
      <c r="J1826" s="27">
        <f t="shared" si="395"/>
        <v>0</v>
      </c>
      <c r="K1826" s="28">
        <f t="shared" si="400"/>
        <v>0</v>
      </c>
      <c r="L1826" s="28">
        <f t="shared" si="401"/>
        <v>0</v>
      </c>
      <c r="M1826" s="28">
        <f t="shared" si="402"/>
        <v>0</v>
      </c>
      <c r="N1826" s="28">
        <f t="shared" si="403"/>
        <v>0</v>
      </c>
      <c r="O1826" s="28">
        <f t="shared" si="396"/>
        <v>8.2899031749838724E-3</v>
      </c>
      <c r="P1826" s="28">
        <f t="shared" si="404"/>
        <v>0</v>
      </c>
      <c r="Q1826" s="13">
        <f t="shared" si="405"/>
        <v>0</v>
      </c>
    </row>
    <row r="1827" spans="1:17" x14ac:dyDescent="0.25">
      <c r="A1827" s="9">
        <f t="shared" si="392"/>
        <v>40087</v>
      </c>
      <c r="B1827" s="18">
        <v>40102</v>
      </c>
      <c r="C1827" s="26">
        <v>81.725349426269503</v>
      </c>
      <c r="D1827" s="19">
        <v>60.8343086242675</v>
      </c>
      <c r="E1827" s="11">
        <f t="shared" si="397"/>
        <v>12</v>
      </c>
      <c r="F1827" s="28">
        <f t="shared" si="398"/>
        <v>-7.5021019648384866E-3</v>
      </c>
      <c r="G1827" s="28">
        <f t="shared" si="399"/>
        <v>8.0995711548604681E-3</v>
      </c>
      <c r="H1827" s="27">
        <f t="shared" si="393"/>
        <v>1</v>
      </c>
      <c r="I1827" s="27">
        <f t="shared" si="394"/>
        <v>0</v>
      </c>
      <c r="J1827" s="27">
        <f t="shared" si="395"/>
        <v>0</v>
      </c>
      <c r="K1827" s="28">
        <f t="shared" si="400"/>
        <v>0</v>
      </c>
      <c r="L1827" s="28">
        <f t="shared" si="401"/>
        <v>0</v>
      </c>
      <c r="M1827" s="28">
        <f t="shared" si="402"/>
        <v>0</v>
      </c>
      <c r="N1827" s="28">
        <f t="shared" si="403"/>
        <v>0</v>
      </c>
      <c r="O1827" s="28">
        <f t="shared" si="396"/>
        <v>-1.5601673119698956E-2</v>
      </c>
      <c r="P1827" s="28">
        <f t="shared" si="404"/>
        <v>0</v>
      </c>
      <c r="Q1827" s="13">
        <f t="shared" si="405"/>
        <v>0</v>
      </c>
    </row>
    <row r="1828" spans="1:17" x14ac:dyDescent="0.25">
      <c r="A1828" s="9">
        <f t="shared" si="392"/>
        <v>40087</v>
      </c>
      <c r="B1828" s="18">
        <v>40105</v>
      </c>
      <c r="C1828" s="26">
        <v>82.400840759277301</v>
      </c>
      <c r="D1828" s="19">
        <v>61.312313079833899</v>
      </c>
      <c r="E1828" s="11">
        <f t="shared" si="397"/>
        <v>13</v>
      </c>
      <c r="F1828" s="28">
        <f t="shared" si="398"/>
        <v>8.231412016536193E-3</v>
      </c>
      <c r="G1828" s="28">
        <f t="shared" si="399"/>
        <v>7.8267722683227781E-3</v>
      </c>
      <c r="H1828" s="27">
        <f t="shared" si="393"/>
        <v>1</v>
      </c>
      <c r="I1828" s="27">
        <f t="shared" si="394"/>
        <v>0</v>
      </c>
      <c r="J1828" s="27">
        <f t="shared" si="395"/>
        <v>0</v>
      </c>
      <c r="K1828" s="28">
        <f t="shared" si="400"/>
        <v>0</v>
      </c>
      <c r="L1828" s="28">
        <f t="shared" si="401"/>
        <v>0</v>
      </c>
      <c r="M1828" s="28">
        <f t="shared" si="402"/>
        <v>0</v>
      </c>
      <c r="N1828" s="28">
        <f t="shared" si="403"/>
        <v>0</v>
      </c>
      <c r="O1828" s="28">
        <f t="shared" si="396"/>
        <v>4.0463974821341488E-4</v>
      </c>
      <c r="P1828" s="28">
        <f t="shared" si="404"/>
        <v>0</v>
      </c>
      <c r="Q1828" s="13">
        <f t="shared" si="405"/>
        <v>0</v>
      </c>
    </row>
    <row r="1829" spans="1:17" x14ac:dyDescent="0.25">
      <c r="A1829" s="9">
        <f t="shared" si="392"/>
        <v>40087</v>
      </c>
      <c r="B1829" s="18">
        <v>40106</v>
      </c>
      <c r="C1829" s="26">
        <v>81.965499877929602</v>
      </c>
      <c r="D1829" s="19">
        <v>61.643772125244098</v>
      </c>
      <c r="E1829" s="11">
        <f t="shared" si="397"/>
        <v>14</v>
      </c>
      <c r="F1829" s="28">
        <f t="shared" si="398"/>
        <v>-5.2972147174312869E-3</v>
      </c>
      <c r="G1829" s="28">
        <f t="shared" si="399"/>
        <v>5.391515967242029E-3</v>
      </c>
      <c r="H1829" s="27">
        <f t="shared" si="393"/>
        <v>1</v>
      </c>
      <c r="I1829" s="27">
        <f t="shared" si="394"/>
        <v>0</v>
      </c>
      <c r="J1829" s="27">
        <f t="shared" si="395"/>
        <v>0</v>
      </c>
      <c r="K1829" s="28">
        <f t="shared" si="400"/>
        <v>0</v>
      </c>
      <c r="L1829" s="28">
        <f t="shared" si="401"/>
        <v>0</v>
      </c>
      <c r="M1829" s="28">
        <f t="shared" si="402"/>
        <v>0</v>
      </c>
      <c r="N1829" s="28">
        <f t="shared" si="403"/>
        <v>0</v>
      </c>
      <c r="O1829" s="28">
        <f t="shared" si="396"/>
        <v>-1.0688730684673315E-2</v>
      </c>
      <c r="P1829" s="28">
        <f t="shared" si="404"/>
        <v>0</v>
      </c>
      <c r="Q1829" s="13">
        <f t="shared" si="405"/>
        <v>0</v>
      </c>
    </row>
    <row r="1830" spans="1:17" x14ac:dyDescent="0.25">
      <c r="A1830" s="9">
        <f t="shared" si="392"/>
        <v>40087</v>
      </c>
      <c r="B1830" s="18">
        <v>40107</v>
      </c>
      <c r="C1830" s="26">
        <v>81.22998046875</v>
      </c>
      <c r="D1830" s="19">
        <v>61.274082183837798</v>
      </c>
      <c r="E1830" s="11">
        <f t="shared" si="397"/>
        <v>15</v>
      </c>
      <c r="F1830" s="28">
        <f t="shared" si="398"/>
        <v>-9.0140289161961609E-3</v>
      </c>
      <c r="G1830" s="28">
        <f t="shared" si="399"/>
        <v>-6.0152539791698293E-3</v>
      </c>
      <c r="H1830" s="27">
        <f t="shared" si="393"/>
        <v>1</v>
      </c>
      <c r="I1830" s="27">
        <f t="shared" si="394"/>
        <v>0</v>
      </c>
      <c r="J1830" s="27">
        <f t="shared" si="395"/>
        <v>0</v>
      </c>
      <c r="K1830" s="28">
        <f t="shared" si="400"/>
        <v>0</v>
      </c>
      <c r="L1830" s="28">
        <f t="shared" si="401"/>
        <v>0</v>
      </c>
      <c r="M1830" s="28">
        <f t="shared" si="402"/>
        <v>0</v>
      </c>
      <c r="N1830" s="28">
        <f t="shared" si="403"/>
        <v>0</v>
      </c>
      <c r="O1830" s="28">
        <f t="shared" si="396"/>
        <v>-2.9987749370263316E-3</v>
      </c>
      <c r="P1830" s="28">
        <f t="shared" si="404"/>
        <v>0</v>
      </c>
      <c r="Q1830" s="13">
        <f t="shared" si="405"/>
        <v>0</v>
      </c>
    </row>
    <row r="1831" spans="1:17" x14ac:dyDescent="0.25">
      <c r="A1831" s="9">
        <f t="shared" si="392"/>
        <v>40087</v>
      </c>
      <c r="B1831" s="18">
        <v>40108</v>
      </c>
      <c r="C1831" s="26">
        <v>82.055595397949205</v>
      </c>
      <c r="D1831" s="19">
        <v>60.974586486816399</v>
      </c>
      <c r="E1831" s="11">
        <f t="shared" si="397"/>
        <v>16</v>
      </c>
      <c r="F1831" s="28">
        <f t="shared" si="398"/>
        <v>1.0112613569948553E-2</v>
      </c>
      <c r="G1831" s="28">
        <f t="shared" si="399"/>
        <v>-4.8997882670969656E-3</v>
      </c>
      <c r="H1831" s="27">
        <f t="shared" si="393"/>
        <v>0</v>
      </c>
      <c r="I1831" s="27">
        <f t="shared" si="394"/>
        <v>1</v>
      </c>
      <c r="J1831" s="27">
        <f t="shared" si="395"/>
        <v>0</v>
      </c>
      <c r="K1831" s="28">
        <f t="shared" si="400"/>
        <v>1.0112613569948553E-2</v>
      </c>
      <c r="L1831" s="28">
        <f t="shared" si="401"/>
        <v>-4.8997882670969656E-3</v>
      </c>
      <c r="M1831" s="28">
        <f t="shared" si="402"/>
        <v>0</v>
      </c>
      <c r="N1831" s="28">
        <f t="shared" si="403"/>
        <v>0</v>
      </c>
      <c r="O1831" s="28">
        <f t="shared" si="396"/>
        <v>0</v>
      </c>
      <c r="P1831" s="28">
        <f t="shared" si="404"/>
        <v>1.5012401837045518E-2</v>
      </c>
      <c r="Q1831" s="13">
        <f t="shared" si="405"/>
        <v>0</v>
      </c>
    </row>
    <row r="1832" spans="1:17" x14ac:dyDescent="0.25">
      <c r="A1832" s="9">
        <f t="shared" si="392"/>
        <v>40087</v>
      </c>
      <c r="B1832" s="18">
        <v>40109</v>
      </c>
      <c r="C1832" s="26">
        <v>81.117439270019503</v>
      </c>
      <c r="D1832" s="19">
        <v>60.515682220458899</v>
      </c>
      <c r="E1832" s="11">
        <f t="shared" si="397"/>
        <v>17</v>
      </c>
      <c r="F1832" s="28">
        <f t="shared" si="398"/>
        <v>-1.1499038028539261E-2</v>
      </c>
      <c r="G1832" s="28">
        <f t="shared" si="399"/>
        <v>-7.5546206918195684E-3</v>
      </c>
      <c r="H1832" s="27">
        <f t="shared" si="393"/>
        <v>0</v>
      </c>
      <c r="I1832" s="27">
        <f t="shared" si="394"/>
        <v>1</v>
      </c>
      <c r="J1832" s="27">
        <f t="shared" si="395"/>
        <v>0</v>
      </c>
      <c r="K1832" s="28">
        <f t="shared" si="400"/>
        <v>-1.1499038028539261E-2</v>
      </c>
      <c r="L1832" s="28">
        <f t="shared" si="401"/>
        <v>-7.5546206918195684E-3</v>
      </c>
      <c r="M1832" s="28">
        <f t="shared" si="402"/>
        <v>0</v>
      </c>
      <c r="N1832" s="28">
        <f t="shared" si="403"/>
        <v>0</v>
      </c>
      <c r="O1832" s="28">
        <f t="shared" si="396"/>
        <v>0</v>
      </c>
      <c r="P1832" s="28">
        <f t="shared" si="404"/>
        <v>-3.9444173367196925E-3</v>
      </c>
      <c r="Q1832" s="13">
        <f t="shared" si="405"/>
        <v>0</v>
      </c>
    </row>
    <row r="1833" spans="1:17" x14ac:dyDescent="0.25">
      <c r="A1833" s="9">
        <f t="shared" si="392"/>
        <v>40087</v>
      </c>
      <c r="B1833" s="18">
        <v>40112</v>
      </c>
      <c r="C1833" s="26">
        <v>80.239295959472599</v>
      </c>
      <c r="D1833" s="19">
        <v>59.731716156005803</v>
      </c>
      <c r="E1833" s="11">
        <f t="shared" si="397"/>
        <v>18</v>
      </c>
      <c r="F1833" s="28">
        <f t="shared" si="398"/>
        <v>-1.0884602729294887E-2</v>
      </c>
      <c r="G1833" s="28">
        <f t="shared" si="399"/>
        <v>-1.3039403478061115E-2</v>
      </c>
      <c r="H1833" s="27">
        <f t="shared" si="393"/>
        <v>0</v>
      </c>
      <c r="I1833" s="27">
        <f t="shared" si="394"/>
        <v>1</v>
      </c>
      <c r="J1833" s="27">
        <f t="shared" si="395"/>
        <v>0</v>
      </c>
      <c r="K1833" s="28">
        <f t="shared" si="400"/>
        <v>-1.0884602729294887E-2</v>
      </c>
      <c r="L1833" s="28">
        <f t="shared" si="401"/>
        <v>-1.3039403478061115E-2</v>
      </c>
      <c r="M1833" s="28">
        <f t="shared" si="402"/>
        <v>0</v>
      </c>
      <c r="N1833" s="28">
        <f t="shared" si="403"/>
        <v>0</v>
      </c>
      <c r="O1833" s="28">
        <f t="shared" si="396"/>
        <v>0</v>
      </c>
      <c r="P1833" s="28">
        <f t="shared" si="404"/>
        <v>2.154800748766228E-3</v>
      </c>
      <c r="Q1833" s="13">
        <f t="shared" si="405"/>
        <v>0</v>
      </c>
    </row>
    <row r="1834" spans="1:17" x14ac:dyDescent="0.25">
      <c r="A1834" s="9">
        <f t="shared" si="392"/>
        <v>40087</v>
      </c>
      <c r="B1834" s="18">
        <v>40113</v>
      </c>
      <c r="C1834" s="26">
        <v>79.871543884277301</v>
      </c>
      <c r="D1834" s="19">
        <v>60.547527313232401</v>
      </c>
      <c r="E1834" s="11">
        <f t="shared" si="397"/>
        <v>19</v>
      </c>
      <c r="F1834" s="28">
        <f t="shared" si="398"/>
        <v>-4.593726724011293E-3</v>
      </c>
      <c r="G1834" s="28">
        <f t="shared" si="399"/>
        <v>1.3565493834175796E-2</v>
      </c>
      <c r="H1834" s="27">
        <f t="shared" si="393"/>
        <v>0</v>
      </c>
      <c r="I1834" s="27">
        <f t="shared" si="394"/>
        <v>1</v>
      </c>
      <c r="J1834" s="27">
        <f t="shared" si="395"/>
        <v>0</v>
      </c>
      <c r="K1834" s="28">
        <f t="shared" si="400"/>
        <v>-4.593726724011293E-3</v>
      </c>
      <c r="L1834" s="28">
        <f t="shared" si="401"/>
        <v>1.3565493834175796E-2</v>
      </c>
      <c r="M1834" s="28">
        <f t="shared" si="402"/>
        <v>0</v>
      </c>
      <c r="N1834" s="28">
        <f t="shared" si="403"/>
        <v>0</v>
      </c>
      <c r="O1834" s="28">
        <f t="shared" si="396"/>
        <v>0</v>
      </c>
      <c r="P1834" s="28">
        <f t="shared" si="404"/>
        <v>-1.8159220558187091E-2</v>
      </c>
      <c r="Q1834" s="13">
        <f t="shared" si="405"/>
        <v>0</v>
      </c>
    </row>
    <row r="1835" spans="1:17" x14ac:dyDescent="0.25">
      <c r="A1835" s="9">
        <f t="shared" si="392"/>
        <v>40087</v>
      </c>
      <c r="B1835" s="18">
        <v>40114</v>
      </c>
      <c r="C1835" s="26">
        <v>78.362968444824205</v>
      </c>
      <c r="D1835" s="19">
        <v>60.8343086242675</v>
      </c>
      <c r="E1835" s="11">
        <f t="shared" si="397"/>
        <v>20</v>
      </c>
      <c r="F1835" s="28">
        <f t="shared" si="398"/>
        <v>-1.9068168204045499E-2</v>
      </c>
      <c r="G1835" s="28">
        <f t="shared" si="399"/>
        <v>4.7252843464066956E-3</v>
      </c>
      <c r="H1835" s="27">
        <f t="shared" si="393"/>
        <v>0</v>
      </c>
      <c r="I1835" s="27">
        <f t="shared" si="394"/>
        <v>1</v>
      </c>
      <c r="J1835" s="27">
        <f t="shared" si="395"/>
        <v>0</v>
      </c>
      <c r="K1835" s="28">
        <f t="shared" si="400"/>
        <v>-1.9068168204045499E-2</v>
      </c>
      <c r="L1835" s="28">
        <f t="shared" si="401"/>
        <v>4.7252843464066956E-3</v>
      </c>
      <c r="M1835" s="28">
        <f t="shared" si="402"/>
        <v>0</v>
      </c>
      <c r="N1835" s="28">
        <f t="shared" si="403"/>
        <v>0</v>
      </c>
      <c r="O1835" s="28">
        <f t="shared" si="396"/>
        <v>0</v>
      </c>
      <c r="P1835" s="28">
        <f t="shared" si="404"/>
        <v>-2.3793452550452194E-2</v>
      </c>
      <c r="Q1835" s="13">
        <f t="shared" si="405"/>
        <v>0</v>
      </c>
    </row>
    <row r="1836" spans="1:17" x14ac:dyDescent="0.25">
      <c r="A1836" s="9">
        <f t="shared" si="392"/>
        <v>40087</v>
      </c>
      <c r="B1836" s="18">
        <v>40115</v>
      </c>
      <c r="C1836" s="26">
        <v>80.044166564941406</v>
      </c>
      <c r="D1836" s="19">
        <v>60.171489715576101</v>
      </c>
      <c r="E1836" s="11">
        <f t="shared" si="397"/>
        <v>21</v>
      </c>
      <c r="F1836" s="28">
        <f t="shared" si="398"/>
        <v>2.1227089891325567E-2</v>
      </c>
      <c r="G1836" s="28">
        <f t="shared" si="399"/>
        <v>-1.0955269035876715E-2</v>
      </c>
      <c r="H1836" s="27">
        <f t="shared" si="393"/>
        <v>0</v>
      </c>
      <c r="I1836" s="27">
        <f t="shared" si="394"/>
        <v>1</v>
      </c>
      <c r="J1836" s="27">
        <f t="shared" si="395"/>
        <v>0</v>
      </c>
      <c r="K1836" s="28">
        <f t="shared" si="400"/>
        <v>2.1227089891325567E-2</v>
      </c>
      <c r="L1836" s="28">
        <f t="shared" si="401"/>
        <v>-1.0955269035876715E-2</v>
      </c>
      <c r="M1836" s="28">
        <f t="shared" si="402"/>
        <v>0</v>
      </c>
      <c r="N1836" s="28">
        <f t="shared" si="403"/>
        <v>0</v>
      </c>
      <c r="O1836" s="28">
        <f t="shared" si="396"/>
        <v>0</v>
      </c>
      <c r="P1836" s="28">
        <f t="shared" si="404"/>
        <v>3.2182358927202281E-2</v>
      </c>
      <c r="Q1836" s="13">
        <f t="shared" si="405"/>
        <v>0</v>
      </c>
    </row>
    <row r="1837" spans="1:17" x14ac:dyDescent="0.25">
      <c r="A1837" s="9">
        <f t="shared" si="392"/>
        <v>40087</v>
      </c>
      <c r="B1837" s="18">
        <v>40116</v>
      </c>
      <c r="C1837" s="26">
        <v>77.725067138671804</v>
      </c>
      <c r="D1837" s="19">
        <v>61.044712066650298</v>
      </c>
      <c r="E1837" s="11">
        <f t="shared" si="397"/>
        <v>22</v>
      </c>
      <c r="F1837" s="28">
        <f t="shared" si="398"/>
        <v>-2.9400744652327553E-2</v>
      </c>
      <c r="G1837" s="28">
        <f t="shared" si="399"/>
        <v>1.4407933000623589E-2</v>
      </c>
      <c r="H1837" s="27">
        <f t="shared" si="393"/>
        <v>0</v>
      </c>
      <c r="I1837" s="27">
        <f t="shared" si="394"/>
        <v>1</v>
      </c>
      <c r="J1837" s="27">
        <f t="shared" si="395"/>
        <v>0</v>
      </c>
      <c r="K1837" s="28">
        <f t="shared" si="400"/>
        <v>-2.9400744652327553E-2</v>
      </c>
      <c r="L1837" s="28">
        <f t="shared" si="401"/>
        <v>1.4407933000623589E-2</v>
      </c>
      <c r="M1837" s="28">
        <f t="shared" si="402"/>
        <v>0</v>
      </c>
      <c r="N1837" s="28">
        <f t="shared" si="403"/>
        <v>0</v>
      </c>
      <c r="O1837" s="28">
        <f t="shared" si="396"/>
        <v>0</v>
      </c>
      <c r="P1837" s="28">
        <f t="shared" si="404"/>
        <v>-4.3808677652951142E-2</v>
      </c>
      <c r="Q1837" s="13">
        <f t="shared" si="405"/>
        <v>0</v>
      </c>
    </row>
    <row r="1838" spans="1:17" x14ac:dyDescent="0.25">
      <c r="A1838" s="9">
        <f t="shared" si="392"/>
        <v>40118</v>
      </c>
      <c r="B1838" s="18">
        <v>40119</v>
      </c>
      <c r="C1838" s="26">
        <v>78.295425415039006</v>
      </c>
      <c r="D1838" s="19">
        <v>60.774829864501903</v>
      </c>
      <c r="E1838" s="11">
        <f t="shared" si="397"/>
        <v>1</v>
      </c>
      <c r="F1838" s="28">
        <f t="shared" si="398"/>
        <v>7.3113577297840857E-3</v>
      </c>
      <c r="G1838" s="28">
        <f t="shared" si="399"/>
        <v>-4.4308596044415087E-3</v>
      </c>
      <c r="H1838" s="27">
        <f t="shared" si="393"/>
        <v>1</v>
      </c>
      <c r="I1838" s="27">
        <f t="shared" si="394"/>
        <v>0</v>
      </c>
      <c r="J1838" s="27">
        <f t="shared" si="395"/>
        <v>1</v>
      </c>
      <c r="K1838" s="28">
        <f t="shared" si="400"/>
        <v>0</v>
      </c>
      <c r="L1838" s="28">
        <f t="shared" si="401"/>
        <v>0</v>
      </c>
      <c r="M1838" s="28">
        <f t="shared" si="402"/>
        <v>7.3113577297840857E-3</v>
      </c>
      <c r="N1838" s="28">
        <f t="shared" si="403"/>
        <v>-4.4308596044415087E-3</v>
      </c>
      <c r="O1838" s="28">
        <f t="shared" si="396"/>
        <v>1.1742217334225594E-2</v>
      </c>
      <c r="P1838" s="28">
        <f t="shared" si="404"/>
        <v>0</v>
      </c>
      <c r="Q1838" s="13">
        <f t="shared" si="405"/>
        <v>1.1742217334225594E-2</v>
      </c>
    </row>
    <row r="1839" spans="1:17" x14ac:dyDescent="0.25">
      <c r="A1839" s="9">
        <f t="shared" si="392"/>
        <v>40118</v>
      </c>
      <c r="B1839" s="18">
        <v>40120</v>
      </c>
      <c r="C1839" s="26">
        <v>78.543075561523395</v>
      </c>
      <c r="D1839" s="19">
        <v>60.167427062988203</v>
      </c>
      <c r="E1839" s="11">
        <f t="shared" si="397"/>
        <v>2</v>
      </c>
      <c r="F1839" s="28">
        <f t="shared" si="398"/>
        <v>3.1580300852588118E-3</v>
      </c>
      <c r="G1839" s="28">
        <f t="shared" si="399"/>
        <v>-1.0044593574993751E-2</v>
      </c>
      <c r="H1839" s="27">
        <f t="shared" si="393"/>
        <v>1</v>
      </c>
      <c r="I1839" s="27">
        <f t="shared" si="394"/>
        <v>0</v>
      </c>
      <c r="J1839" s="27">
        <f t="shared" si="395"/>
        <v>1</v>
      </c>
      <c r="K1839" s="28">
        <f t="shared" si="400"/>
        <v>0</v>
      </c>
      <c r="L1839" s="28">
        <f t="shared" si="401"/>
        <v>0</v>
      </c>
      <c r="M1839" s="28">
        <f t="shared" si="402"/>
        <v>3.1580300852588118E-3</v>
      </c>
      <c r="N1839" s="28">
        <f t="shared" si="403"/>
        <v>-1.0044593574993751E-2</v>
      </c>
      <c r="O1839" s="28">
        <f t="shared" si="396"/>
        <v>1.3202623660252563E-2</v>
      </c>
      <c r="P1839" s="28">
        <f t="shared" si="404"/>
        <v>0</v>
      </c>
      <c r="Q1839" s="13">
        <f t="shared" si="405"/>
        <v>1.3202623660252563E-2</v>
      </c>
    </row>
    <row r="1840" spans="1:17" x14ac:dyDescent="0.25">
      <c r="A1840" s="9">
        <f t="shared" si="392"/>
        <v>40118</v>
      </c>
      <c r="B1840" s="18">
        <v>40121</v>
      </c>
      <c r="C1840" s="26">
        <v>78.745742797851506</v>
      </c>
      <c r="D1840" s="19">
        <v>59.6175117492675</v>
      </c>
      <c r="E1840" s="11">
        <f t="shared" si="397"/>
        <v>3</v>
      </c>
      <c r="F1840" s="28">
        <f t="shared" si="398"/>
        <v>2.5770089775109884E-3</v>
      </c>
      <c r="G1840" s="28">
        <f t="shared" si="399"/>
        <v>-9.181774980258994E-3</v>
      </c>
      <c r="H1840" s="27">
        <f t="shared" si="393"/>
        <v>1</v>
      </c>
      <c r="I1840" s="27">
        <f t="shared" si="394"/>
        <v>0</v>
      </c>
      <c r="J1840" s="27">
        <f t="shared" si="395"/>
        <v>1</v>
      </c>
      <c r="K1840" s="28">
        <f t="shared" si="400"/>
        <v>0</v>
      </c>
      <c r="L1840" s="28">
        <f t="shared" si="401"/>
        <v>0</v>
      </c>
      <c r="M1840" s="28">
        <f t="shared" si="402"/>
        <v>2.5770089775109884E-3</v>
      </c>
      <c r="N1840" s="28">
        <f t="shared" si="403"/>
        <v>-9.181774980258994E-3</v>
      </c>
      <c r="O1840" s="28">
        <f t="shared" si="396"/>
        <v>1.1758783957769983E-2</v>
      </c>
      <c r="P1840" s="28">
        <f t="shared" si="404"/>
        <v>0</v>
      </c>
      <c r="Q1840" s="13">
        <f t="shared" si="405"/>
        <v>1.1758783957769983E-2</v>
      </c>
    </row>
    <row r="1841" spans="1:17" x14ac:dyDescent="0.25">
      <c r="A1841" s="9">
        <f t="shared" si="392"/>
        <v>40118</v>
      </c>
      <c r="B1841" s="18">
        <v>40122</v>
      </c>
      <c r="C1841" s="26">
        <v>80.194229125976506</v>
      </c>
      <c r="D1841" s="19">
        <v>59.6175117492675</v>
      </c>
      <c r="E1841" s="11">
        <f t="shared" si="397"/>
        <v>4</v>
      </c>
      <c r="F1841" s="28">
        <f t="shared" si="398"/>
        <v>1.822733971366183E-2</v>
      </c>
      <c r="G1841" s="28">
        <f t="shared" si="399"/>
        <v>0</v>
      </c>
      <c r="H1841" s="27">
        <f t="shared" si="393"/>
        <v>1</v>
      </c>
      <c r="I1841" s="27">
        <f t="shared" si="394"/>
        <v>0</v>
      </c>
      <c r="J1841" s="27">
        <f t="shared" si="395"/>
        <v>1</v>
      </c>
      <c r="K1841" s="28">
        <f t="shared" si="400"/>
        <v>0</v>
      </c>
      <c r="L1841" s="28">
        <f t="shared" si="401"/>
        <v>0</v>
      </c>
      <c r="M1841" s="28">
        <f t="shared" si="402"/>
        <v>1.822733971366183E-2</v>
      </c>
      <c r="N1841" s="28">
        <f t="shared" si="403"/>
        <v>0</v>
      </c>
      <c r="O1841" s="28">
        <f t="shared" si="396"/>
        <v>1.822733971366183E-2</v>
      </c>
      <c r="P1841" s="28">
        <f t="shared" si="404"/>
        <v>0</v>
      </c>
      <c r="Q1841" s="13">
        <f t="shared" si="405"/>
        <v>1.822733971366183E-2</v>
      </c>
    </row>
    <row r="1842" spans="1:17" x14ac:dyDescent="0.25">
      <c r="A1842" s="9">
        <f t="shared" si="392"/>
        <v>40118</v>
      </c>
      <c r="B1842" s="18">
        <v>40123</v>
      </c>
      <c r="C1842" s="26">
        <v>80.4044189453125</v>
      </c>
      <c r="D1842" s="19">
        <v>59.6750679016113</v>
      </c>
      <c r="E1842" s="11">
        <f t="shared" si="397"/>
        <v>5</v>
      </c>
      <c r="F1842" s="28">
        <f t="shared" si="398"/>
        <v>2.617580432635823E-3</v>
      </c>
      <c r="G1842" s="28">
        <f t="shared" si="399"/>
        <v>9.6495787044466785E-4</v>
      </c>
      <c r="H1842" s="27">
        <f t="shared" si="393"/>
        <v>1</v>
      </c>
      <c r="I1842" s="27">
        <f t="shared" si="394"/>
        <v>0</v>
      </c>
      <c r="J1842" s="27">
        <f t="shared" si="395"/>
        <v>1</v>
      </c>
      <c r="K1842" s="28">
        <f t="shared" si="400"/>
        <v>0</v>
      </c>
      <c r="L1842" s="28">
        <f t="shared" si="401"/>
        <v>0</v>
      </c>
      <c r="M1842" s="28">
        <f t="shared" si="402"/>
        <v>2.617580432635823E-3</v>
      </c>
      <c r="N1842" s="28">
        <f t="shared" si="403"/>
        <v>9.6495787044466785E-4</v>
      </c>
      <c r="O1842" s="28">
        <f t="shared" si="396"/>
        <v>1.652622562191155E-3</v>
      </c>
      <c r="P1842" s="28">
        <f t="shared" si="404"/>
        <v>0</v>
      </c>
      <c r="Q1842" s="13">
        <f t="shared" si="405"/>
        <v>1.652622562191155E-3</v>
      </c>
    </row>
    <row r="1843" spans="1:17" x14ac:dyDescent="0.25">
      <c r="A1843" s="9">
        <f t="shared" si="392"/>
        <v>40118</v>
      </c>
      <c r="B1843" s="18">
        <v>40126</v>
      </c>
      <c r="C1843" s="26">
        <v>82.235679626464801</v>
      </c>
      <c r="D1843" s="19">
        <v>59.745395660400298</v>
      </c>
      <c r="E1843" s="11">
        <f t="shared" si="397"/>
        <v>6</v>
      </c>
      <c r="F1843" s="28">
        <f t="shared" si="398"/>
        <v>2.2520129921078224E-2</v>
      </c>
      <c r="G1843" s="28">
        <f t="shared" si="399"/>
        <v>1.1778176841975622E-3</v>
      </c>
      <c r="H1843" s="27">
        <f t="shared" si="393"/>
        <v>1</v>
      </c>
      <c r="I1843" s="27">
        <f t="shared" si="394"/>
        <v>0</v>
      </c>
      <c r="J1843" s="27">
        <f t="shared" si="395"/>
        <v>0</v>
      </c>
      <c r="K1843" s="28">
        <f t="shared" si="400"/>
        <v>0</v>
      </c>
      <c r="L1843" s="28">
        <f t="shared" si="401"/>
        <v>0</v>
      </c>
      <c r="M1843" s="28">
        <f t="shared" si="402"/>
        <v>0</v>
      </c>
      <c r="N1843" s="28">
        <f t="shared" si="403"/>
        <v>0</v>
      </c>
      <c r="O1843" s="28">
        <f t="shared" si="396"/>
        <v>2.1342312236880663E-2</v>
      </c>
      <c r="P1843" s="28">
        <f t="shared" si="404"/>
        <v>0</v>
      </c>
      <c r="Q1843" s="13">
        <f t="shared" si="405"/>
        <v>0</v>
      </c>
    </row>
    <row r="1844" spans="1:17" x14ac:dyDescent="0.25">
      <c r="A1844" s="9">
        <f t="shared" si="392"/>
        <v>40118</v>
      </c>
      <c r="B1844" s="18">
        <v>40127</v>
      </c>
      <c r="C1844" s="26">
        <v>82.250694274902301</v>
      </c>
      <c r="D1844" s="19">
        <v>59.6367378234863</v>
      </c>
      <c r="E1844" s="11">
        <f t="shared" si="397"/>
        <v>7</v>
      </c>
      <c r="F1844" s="28">
        <f t="shared" si="398"/>
        <v>1.8256404008515977E-4</v>
      </c>
      <c r="G1844" s="28">
        <f t="shared" si="399"/>
        <v>-1.820337160132249E-3</v>
      </c>
      <c r="H1844" s="27">
        <f t="shared" si="393"/>
        <v>1</v>
      </c>
      <c r="I1844" s="27">
        <f t="shared" si="394"/>
        <v>0</v>
      </c>
      <c r="J1844" s="27">
        <f t="shared" si="395"/>
        <v>0</v>
      </c>
      <c r="K1844" s="28">
        <f t="shared" si="400"/>
        <v>0</v>
      </c>
      <c r="L1844" s="28">
        <f t="shared" si="401"/>
        <v>0</v>
      </c>
      <c r="M1844" s="28">
        <f t="shared" si="402"/>
        <v>0</v>
      </c>
      <c r="N1844" s="28">
        <f t="shared" si="403"/>
        <v>0</v>
      </c>
      <c r="O1844" s="28">
        <f t="shared" si="396"/>
        <v>2.0029012002174087E-3</v>
      </c>
      <c r="P1844" s="28">
        <f t="shared" si="404"/>
        <v>0</v>
      </c>
      <c r="Q1844" s="13">
        <f t="shared" si="405"/>
        <v>0</v>
      </c>
    </row>
    <row r="1845" spans="1:17" x14ac:dyDescent="0.25">
      <c r="A1845" s="9">
        <f t="shared" si="392"/>
        <v>40118</v>
      </c>
      <c r="B1845" s="18">
        <v>40128</v>
      </c>
      <c r="C1845" s="26">
        <v>82.671035766601506</v>
      </c>
      <c r="D1845" s="19">
        <v>59.886089324951101</v>
      </c>
      <c r="E1845" s="11">
        <f t="shared" si="397"/>
        <v>8</v>
      </c>
      <c r="F1845" s="28">
        <f t="shared" si="398"/>
        <v>5.0974774734918989E-3</v>
      </c>
      <c r="G1845" s="28">
        <f t="shared" si="399"/>
        <v>4.1724559093600259E-3</v>
      </c>
      <c r="H1845" s="27">
        <f t="shared" si="393"/>
        <v>1</v>
      </c>
      <c r="I1845" s="27">
        <f t="shared" si="394"/>
        <v>0</v>
      </c>
      <c r="J1845" s="27">
        <f t="shared" si="395"/>
        <v>0</v>
      </c>
      <c r="K1845" s="28">
        <f t="shared" si="400"/>
        <v>0</v>
      </c>
      <c r="L1845" s="28">
        <f t="shared" si="401"/>
        <v>0</v>
      </c>
      <c r="M1845" s="28">
        <f t="shared" si="402"/>
        <v>0</v>
      </c>
      <c r="N1845" s="28">
        <f t="shared" si="403"/>
        <v>0</v>
      </c>
      <c r="O1845" s="28">
        <f t="shared" si="396"/>
        <v>9.2502156413187299E-4</v>
      </c>
      <c r="P1845" s="28">
        <f t="shared" si="404"/>
        <v>0</v>
      </c>
      <c r="Q1845" s="13">
        <f t="shared" si="405"/>
        <v>0</v>
      </c>
    </row>
    <row r="1846" spans="1:17" x14ac:dyDescent="0.25">
      <c r="A1846" s="9">
        <f t="shared" si="392"/>
        <v>40118</v>
      </c>
      <c r="B1846" s="18">
        <v>40129</v>
      </c>
      <c r="C1846" s="26">
        <v>81.830406188964801</v>
      </c>
      <c r="D1846" s="19">
        <v>59.7774238586425</v>
      </c>
      <c r="E1846" s="11">
        <f t="shared" si="397"/>
        <v>9</v>
      </c>
      <c r="F1846" s="28">
        <f t="shared" si="398"/>
        <v>-1.0220419773827479E-2</v>
      </c>
      <c r="G1846" s="28">
        <f t="shared" si="399"/>
        <v>-1.8161842868766396E-3</v>
      </c>
      <c r="H1846" s="27">
        <f t="shared" si="393"/>
        <v>1</v>
      </c>
      <c r="I1846" s="27">
        <f t="shared" si="394"/>
        <v>0</v>
      </c>
      <c r="J1846" s="27">
        <f t="shared" si="395"/>
        <v>0</v>
      </c>
      <c r="K1846" s="28">
        <f t="shared" si="400"/>
        <v>0</v>
      </c>
      <c r="L1846" s="28">
        <f t="shared" si="401"/>
        <v>0</v>
      </c>
      <c r="M1846" s="28">
        <f t="shared" si="402"/>
        <v>0</v>
      </c>
      <c r="N1846" s="28">
        <f t="shared" si="403"/>
        <v>0</v>
      </c>
      <c r="O1846" s="28">
        <f t="shared" si="396"/>
        <v>-8.4042354869508402E-3</v>
      </c>
      <c r="P1846" s="28">
        <f t="shared" si="404"/>
        <v>0</v>
      </c>
      <c r="Q1846" s="13">
        <f t="shared" si="405"/>
        <v>0</v>
      </c>
    </row>
    <row r="1847" spans="1:17" x14ac:dyDescent="0.25">
      <c r="A1847" s="9">
        <f t="shared" si="392"/>
        <v>40118</v>
      </c>
      <c r="B1847" s="18">
        <v>40130</v>
      </c>
      <c r="C1847" s="26">
        <v>82.273254394531193</v>
      </c>
      <c r="D1847" s="19">
        <v>60.052337646484297</v>
      </c>
      <c r="E1847" s="11">
        <f t="shared" si="397"/>
        <v>10</v>
      </c>
      <c r="F1847" s="28">
        <f t="shared" si="398"/>
        <v>5.3971895446152255E-3</v>
      </c>
      <c r="G1847" s="28">
        <f t="shared" si="399"/>
        <v>4.588413875055734E-3</v>
      </c>
      <c r="H1847" s="27">
        <f t="shared" si="393"/>
        <v>1</v>
      </c>
      <c r="I1847" s="27">
        <f t="shared" si="394"/>
        <v>0</v>
      </c>
      <c r="J1847" s="27">
        <f t="shared" si="395"/>
        <v>0</v>
      </c>
      <c r="K1847" s="28">
        <f t="shared" si="400"/>
        <v>0</v>
      </c>
      <c r="L1847" s="28">
        <f t="shared" si="401"/>
        <v>0</v>
      </c>
      <c r="M1847" s="28">
        <f t="shared" si="402"/>
        <v>0</v>
      </c>
      <c r="N1847" s="28">
        <f t="shared" si="403"/>
        <v>0</v>
      </c>
      <c r="O1847" s="28">
        <f t="shared" si="396"/>
        <v>8.0877566955949148E-4</v>
      </c>
      <c r="P1847" s="28">
        <f t="shared" si="404"/>
        <v>0</v>
      </c>
      <c r="Q1847" s="13">
        <f t="shared" si="405"/>
        <v>0</v>
      </c>
    </row>
    <row r="1848" spans="1:17" x14ac:dyDescent="0.25">
      <c r="A1848" s="9">
        <f t="shared" si="392"/>
        <v>40118</v>
      </c>
      <c r="B1848" s="18">
        <v>40133</v>
      </c>
      <c r="C1848" s="26">
        <v>83.466598510742102</v>
      </c>
      <c r="D1848" s="19">
        <v>60.755638122558501</v>
      </c>
      <c r="E1848" s="11">
        <f t="shared" si="397"/>
        <v>11</v>
      </c>
      <c r="F1848" s="28">
        <f t="shared" si="398"/>
        <v>1.4400456106526609E-2</v>
      </c>
      <c r="G1848" s="28">
        <f t="shared" si="399"/>
        <v>1.1643410413227872E-2</v>
      </c>
      <c r="H1848" s="27">
        <f t="shared" si="393"/>
        <v>1</v>
      </c>
      <c r="I1848" s="27">
        <f t="shared" si="394"/>
        <v>0</v>
      </c>
      <c r="J1848" s="27">
        <f t="shared" si="395"/>
        <v>0</v>
      </c>
      <c r="K1848" s="28">
        <f t="shared" si="400"/>
        <v>0</v>
      </c>
      <c r="L1848" s="28">
        <f t="shared" si="401"/>
        <v>0</v>
      </c>
      <c r="M1848" s="28">
        <f t="shared" si="402"/>
        <v>0</v>
      </c>
      <c r="N1848" s="28">
        <f t="shared" si="403"/>
        <v>0</v>
      </c>
      <c r="O1848" s="28">
        <f t="shared" si="396"/>
        <v>2.7570456932987375E-3</v>
      </c>
      <c r="P1848" s="28">
        <f t="shared" si="404"/>
        <v>0</v>
      </c>
      <c r="Q1848" s="13">
        <f t="shared" si="405"/>
        <v>0</v>
      </c>
    </row>
    <row r="1849" spans="1:17" x14ac:dyDescent="0.25">
      <c r="A1849" s="9">
        <f t="shared" si="392"/>
        <v>40118</v>
      </c>
      <c r="B1849" s="18">
        <v>40134</v>
      </c>
      <c r="C1849" s="26">
        <v>83.564155578613196</v>
      </c>
      <c r="D1849" s="19">
        <v>61.081729888916001</v>
      </c>
      <c r="E1849" s="11">
        <f t="shared" si="397"/>
        <v>12</v>
      </c>
      <c r="F1849" s="28">
        <f t="shared" si="398"/>
        <v>1.1681331320846182E-3</v>
      </c>
      <c r="G1849" s="28">
        <f t="shared" si="399"/>
        <v>5.3529151248747128E-3</v>
      </c>
      <c r="H1849" s="27">
        <f t="shared" si="393"/>
        <v>1</v>
      </c>
      <c r="I1849" s="27">
        <f t="shared" si="394"/>
        <v>0</v>
      </c>
      <c r="J1849" s="27">
        <f t="shared" si="395"/>
        <v>0</v>
      </c>
      <c r="K1849" s="28">
        <f t="shared" si="400"/>
        <v>0</v>
      </c>
      <c r="L1849" s="28">
        <f t="shared" si="401"/>
        <v>0</v>
      </c>
      <c r="M1849" s="28">
        <f t="shared" si="402"/>
        <v>0</v>
      </c>
      <c r="N1849" s="28">
        <f t="shared" si="403"/>
        <v>0</v>
      </c>
      <c r="O1849" s="28">
        <f t="shared" si="396"/>
        <v>-4.1847819927900943E-3</v>
      </c>
      <c r="P1849" s="28">
        <f t="shared" si="404"/>
        <v>0</v>
      </c>
      <c r="Q1849" s="13">
        <f t="shared" si="405"/>
        <v>0</v>
      </c>
    </row>
    <row r="1850" spans="1:17" x14ac:dyDescent="0.25">
      <c r="A1850" s="9">
        <f t="shared" si="392"/>
        <v>40118</v>
      </c>
      <c r="B1850" s="18">
        <v>40135</v>
      </c>
      <c r="C1850" s="26">
        <v>83.511604309082003</v>
      </c>
      <c r="D1850" s="19">
        <v>60.723678588867102</v>
      </c>
      <c r="E1850" s="11">
        <f t="shared" si="397"/>
        <v>13</v>
      </c>
      <c r="F1850" s="28">
        <f t="shared" si="398"/>
        <v>-6.2907116268132027E-4</v>
      </c>
      <c r="G1850" s="28">
        <f t="shared" si="399"/>
        <v>-5.8790875679527541E-3</v>
      </c>
      <c r="H1850" s="27">
        <f t="shared" si="393"/>
        <v>1</v>
      </c>
      <c r="I1850" s="27">
        <f t="shared" si="394"/>
        <v>0</v>
      </c>
      <c r="J1850" s="27">
        <f t="shared" si="395"/>
        <v>0</v>
      </c>
      <c r="K1850" s="28">
        <f t="shared" si="400"/>
        <v>0</v>
      </c>
      <c r="L1850" s="28">
        <f t="shared" si="401"/>
        <v>0</v>
      </c>
      <c r="M1850" s="28">
        <f t="shared" si="402"/>
        <v>0</v>
      </c>
      <c r="N1850" s="28">
        <f t="shared" si="403"/>
        <v>0</v>
      </c>
      <c r="O1850" s="28">
        <f t="shared" si="396"/>
        <v>5.2500164052714342E-3</v>
      </c>
      <c r="P1850" s="28">
        <f t="shared" si="404"/>
        <v>0</v>
      </c>
      <c r="Q1850" s="13">
        <f t="shared" si="405"/>
        <v>0</v>
      </c>
    </row>
    <row r="1851" spans="1:17" x14ac:dyDescent="0.25">
      <c r="A1851" s="9">
        <f t="shared" si="392"/>
        <v>40118</v>
      </c>
      <c r="B1851" s="18">
        <v>40136</v>
      </c>
      <c r="C1851" s="26">
        <v>82.423332214355398</v>
      </c>
      <c r="D1851" s="19">
        <v>60.8323364257812</v>
      </c>
      <c r="E1851" s="11">
        <f t="shared" si="397"/>
        <v>14</v>
      </c>
      <c r="F1851" s="28">
        <f t="shared" si="398"/>
        <v>-1.3117041187323741E-2</v>
      </c>
      <c r="G1851" s="28">
        <f t="shared" si="399"/>
        <v>1.7877826258406461E-3</v>
      </c>
      <c r="H1851" s="27">
        <f t="shared" si="393"/>
        <v>1</v>
      </c>
      <c r="I1851" s="27">
        <f t="shared" si="394"/>
        <v>0</v>
      </c>
      <c r="J1851" s="27">
        <f t="shared" si="395"/>
        <v>0</v>
      </c>
      <c r="K1851" s="28">
        <f t="shared" si="400"/>
        <v>0</v>
      </c>
      <c r="L1851" s="28">
        <f t="shared" si="401"/>
        <v>0</v>
      </c>
      <c r="M1851" s="28">
        <f t="shared" si="402"/>
        <v>0</v>
      </c>
      <c r="N1851" s="28">
        <f t="shared" si="403"/>
        <v>0</v>
      </c>
      <c r="O1851" s="28">
        <f t="shared" si="396"/>
        <v>-1.4904823813164388E-2</v>
      </c>
      <c r="P1851" s="28">
        <f t="shared" si="404"/>
        <v>0</v>
      </c>
      <c r="Q1851" s="13">
        <f t="shared" si="405"/>
        <v>0</v>
      </c>
    </row>
    <row r="1852" spans="1:17" x14ac:dyDescent="0.25">
      <c r="A1852" s="9">
        <f t="shared" si="392"/>
        <v>40118</v>
      </c>
      <c r="B1852" s="18">
        <v>40137</v>
      </c>
      <c r="C1852" s="26">
        <v>82.130622863769503</v>
      </c>
      <c r="D1852" s="19">
        <v>60.819637298583899</v>
      </c>
      <c r="E1852" s="11">
        <f t="shared" si="397"/>
        <v>15</v>
      </c>
      <c r="F1852" s="28">
        <f t="shared" si="398"/>
        <v>-3.5576131752356691E-3</v>
      </c>
      <c r="G1852" s="28">
        <f t="shared" si="399"/>
        <v>-2.0877798945049292E-4</v>
      </c>
      <c r="H1852" s="27">
        <f t="shared" si="393"/>
        <v>1</v>
      </c>
      <c r="I1852" s="27">
        <f t="shared" si="394"/>
        <v>0</v>
      </c>
      <c r="J1852" s="27">
        <f t="shared" si="395"/>
        <v>0</v>
      </c>
      <c r="K1852" s="28">
        <f t="shared" si="400"/>
        <v>0</v>
      </c>
      <c r="L1852" s="28">
        <f t="shared" si="401"/>
        <v>0</v>
      </c>
      <c r="M1852" s="28">
        <f t="shared" si="402"/>
        <v>0</v>
      </c>
      <c r="N1852" s="28">
        <f t="shared" si="403"/>
        <v>0</v>
      </c>
      <c r="O1852" s="28">
        <f t="shared" si="396"/>
        <v>-3.3488351857851764E-3</v>
      </c>
      <c r="P1852" s="28">
        <f t="shared" si="404"/>
        <v>0</v>
      </c>
      <c r="Q1852" s="13">
        <f t="shared" si="405"/>
        <v>0</v>
      </c>
    </row>
    <row r="1853" spans="1:17" x14ac:dyDescent="0.25">
      <c r="A1853" s="9">
        <f t="shared" si="392"/>
        <v>40118</v>
      </c>
      <c r="B1853" s="18">
        <v>40140</v>
      </c>
      <c r="C1853" s="26">
        <v>83.173858642578097</v>
      </c>
      <c r="D1853" s="19">
        <v>60.742866516113203</v>
      </c>
      <c r="E1853" s="11">
        <f t="shared" si="397"/>
        <v>16</v>
      </c>
      <c r="F1853" s="28">
        <f t="shared" si="398"/>
        <v>1.2622157849085216E-2</v>
      </c>
      <c r="G1853" s="28">
        <f t="shared" si="399"/>
        <v>-1.2630669864122596E-3</v>
      </c>
      <c r="H1853" s="27">
        <f t="shared" si="393"/>
        <v>0</v>
      </c>
      <c r="I1853" s="27">
        <f t="shared" si="394"/>
        <v>1</v>
      </c>
      <c r="J1853" s="27">
        <f t="shared" si="395"/>
        <v>0</v>
      </c>
      <c r="K1853" s="28">
        <f t="shared" si="400"/>
        <v>1.2622157849085216E-2</v>
      </c>
      <c r="L1853" s="28">
        <f t="shared" si="401"/>
        <v>-1.2630669864122596E-3</v>
      </c>
      <c r="M1853" s="28">
        <f t="shared" si="402"/>
        <v>0</v>
      </c>
      <c r="N1853" s="28">
        <f t="shared" si="403"/>
        <v>0</v>
      </c>
      <c r="O1853" s="28">
        <f t="shared" si="396"/>
        <v>0</v>
      </c>
      <c r="P1853" s="28">
        <f t="shared" si="404"/>
        <v>1.3885224835497475E-2</v>
      </c>
      <c r="Q1853" s="13">
        <f t="shared" si="405"/>
        <v>0</v>
      </c>
    </row>
    <row r="1854" spans="1:17" x14ac:dyDescent="0.25">
      <c r="A1854" s="9">
        <f t="shared" si="392"/>
        <v>40118</v>
      </c>
      <c r="B1854" s="18">
        <v>40141</v>
      </c>
      <c r="C1854" s="26">
        <v>83.301460266113196</v>
      </c>
      <c r="D1854" s="19">
        <v>61.1265449523925</v>
      </c>
      <c r="E1854" s="11">
        <f t="shared" si="397"/>
        <v>17</v>
      </c>
      <c r="F1854" s="28">
        <f t="shared" si="398"/>
        <v>1.5329797757471818E-3</v>
      </c>
      <c r="G1854" s="28">
        <f t="shared" si="399"/>
        <v>6.2965710474941249E-3</v>
      </c>
      <c r="H1854" s="27">
        <f t="shared" si="393"/>
        <v>0</v>
      </c>
      <c r="I1854" s="27">
        <f t="shared" si="394"/>
        <v>1</v>
      </c>
      <c r="J1854" s="27">
        <f t="shared" si="395"/>
        <v>0</v>
      </c>
      <c r="K1854" s="28">
        <f t="shared" si="400"/>
        <v>1.5329797757471818E-3</v>
      </c>
      <c r="L1854" s="28">
        <f t="shared" si="401"/>
        <v>6.2965710474941249E-3</v>
      </c>
      <c r="M1854" s="28">
        <f t="shared" si="402"/>
        <v>0</v>
      </c>
      <c r="N1854" s="28">
        <f t="shared" si="403"/>
        <v>0</v>
      </c>
      <c r="O1854" s="28">
        <f t="shared" si="396"/>
        <v>0</v>
      </c>
      <c r="P1854" s="28">
        <f t="shared" si="404"/>
        <v>-4.7635912717469428E-3</v>
      </c>
      <c r="Q1854" s="13">
        <f t="shared" si="405"/>
        <v>0</v>
      </c>
    </row>
    <row r="1855" spans="1:17" x14ac:dyDescent="0.25">
      <c r="A1855" s="9">
        <f t="shared" si="392"/>
        <v>40118</v>
      </c>
      <c r="B1855" s="18">
        <v>40142</v>
      </c>
      <c r="C1855" s="26">
        <v>83.594161987304602</v>
      </c>
      <c r="D1855" s="19">
        <v>61.4078559875488</v>
      </c>
      <c r="E1855" s="11">
        <f t="shared" si="397"/>
        <v>18</v>
      </c>
      <c r="F1855" s="28">
        <f t="shared" si="398"/>
        <v>3.5076057399109697E-3</v>
      </c>
      <c r="G1855" s="28">
        <f t="shared" si="399"/>
        <v>4.5915518780522352E-3</v>
      </c>
      <c r="H1855" s="27">
        <f t="shared" si="393"/>
        <v>0</v>
      </c>
      <c r="I1855" s="27">
        <f t="shared" si="394"/>
        <v>1</v>
      </c>
      <c r="J1855" s="27">
        <f t="shared" si="395"/>
        <v>0</v>
      </c>
      <c r="K1855" s="28">
        <f t="shared" si="400"/>
        <v>3.5076057399109697E-3</v>
      </c>
      <c r="L1855" s="28">
        <f t="shared" si="401"/>
        <v>4.5915518780522352E-3</v>
      </c>
      <c r="M1855" s="28">
        <f t="shared" si="402"/>
        <v>0</v>
      </c>
      <c r="N1855" s="28">
        <f t="shared" si="403"/>
        <v>0</v>
      </c>
      <c r="O1855" s="28">
        <f t="shared" si="396"/>
        <v>0</v>
      </c>
      <c r="P1855" s="28">
        <f t="shared" si="404"/>
        <v>-1.0839461381412655E-3</v>
      </c>
      <c r="Q1855" s="13">
        <f t="shared" si="405"/>
        <v>0</v>
      </c>
    </row>
    <row r="1856" spans="1:17" x14ac:dyDescent="0.25">
      <c r="A1856" s="9">
        <f t="shared" si="392"/>
        <v>40118</v>
      </c>
      <c r="B1856" s="18">
        <v>40144</v>
      </c>
      <c r="C1856" s="26">
        <v>82.235679626464801</v>
      </c>
      <c r="D1856" s="19">
        <v>61.638031005859297</v>
      </c>
      <c r="E1856" s="11">
        <f t="shared" si="397"/>
        <v>19</v>
      </c>
      <c r="F1856" s="28">
        <f t="shared" si="398"/>
        <v>-1.6384418362478746E-2</v>
      </c>
      <c r="G1856" s="28">
        <f t="shared" si="399"/>
        <v>3.741291845176705E-3</v>
      </c>
      <c r="H1856" s="27">
        <f t="shared" si="393"/>
        <v>0</v>
      </c>
      <c r="I1856" s="27">
        <f t="shared" si="394"/>
        <v>1</v>
      </c>
      <c r="J1856" s="27">
        <f t="shared" si="395"/>
        <v>0</v>
      </c>
      <c r="K1856" s="28">
        <f t="shared" si="400"/>
        <v>-1.6384418362478746E-2</v>
      </c>
      <c r="L1856" s="28">
        <f t="shared" si="401"/>
        <v>3.741291845176705E-3</v>
      </c>
      <c r="M1856" s="28">
        <f t="shared" si="402"/>
        <v>0</v>
      </c>
      <c r="N1856" s="28">
        <f t="shared" si="403"/>
        <v>0</v>
      </c>
      <c r="O1856" s="28">
        <f t="shared" si="396"/>
        <v>0</v>
      </c>
      <c r="P1856" s="28">
        <f t="shared" si="404"/>
        <v>-2.012571020765545E-2</v>
      </c>
      <c r="Q1856" s="13">
        <f t="shared" si="405"/>
        <v>0</v>
      </c>
    </row>
    <row r="1857" spans="1:17" x14ac:dyDescent="0.25">
      <c r="A1857" s="9">
        <f t="shared" si="392"/>
        <v>40118</v>
      </c>
      <c r="B1857" s="18">
        <v>40147</v>
      </c>
      <c r="C1857" s="26">
        <v>82.513404846191406</v>
      </c>
      <c r="D1857" s="19">
        <v>61.785091400146399</v>
      </c>
      <c r="E1857" s="11">
        <f t="shared" si="397"/>
        <v>20</v>
      </c>
      <c r="F1857" s="28">
        <f t="shared" si="398"/>
        <v>3.3714965238257249E-3</v>
      </c>
      <c r="G1857" s="28">
        <f t="shared" si="399"/>
        <v>2.3830293872743446E-3</v>
      </c>
      <c r="H1857" s="27">
        <f t="shared" si="393"/>
        <v>0</v>
      </c>
      <c r="I1857" s="27">
        <f t="shared" si="394"/>
        <v>1</v>
      </c>
      <c r="J1857" s="27">
        <f t="shared" si="395"/>
        <v>0</v>
      </c>
      <c r="K1857" s="28">
        <f t="shared" si="400"/>
        <v>3.3714965238257249E-3</v>
      </c>
      <c r="L1857" s="28">
        <f t="shared" si="401"/>
        <v>2.3830293872743446E-3</v>
      </c>
      <c r="M1857" s="28">
        <f t="shared" si="402"/>
        <v>0</v>
      </c>
      <c r="N1857" s="28">
        <f t="shared" si="403"/>
        <v>0</v>
      </c>
      <c r="O1857" s="28">
        <f t="shared" si="396"/>
        <v>0</v>
      </c>
      <c r="P1857" s="28">
        <f t="shared" si="404"/>
        <v>9.8846713655138026E-4</v>
      </c>
      <c r="Q1857" s="13">
        <f t="shared" si="405"/>
        <v>0</v>
      </c>
    </row>
    <row r="1858" spans="1:17" x14ac:dyDescent="0.25">
      <c r="A1858" s="9">
        <f t="shared" si="392"/>
        <v>40148</v>
      </c>
      <c r="B1858" s="18">
        <v>40148</v>
      </c>
      <c r="C1858" s="26">
        <v>83.534118652343693</v>
      </c>
      <c r="D1858" s="19">
        <v>61.096858978271399</v>
      </c>
      <c r="E1858" s="11">
        <f t="shared" si="397"/>
        <v>1</v>
      </c>
      <c r="F1858" s="28">
        <f t="shared" si="398"/>
        <v>1.229439188891159E-2</v>
      </c>
      <c r="G1858" s="28">
        <f t="shared" si="399"/>
        <v>-1.1201638909035555E-2</v>
      </c>
      <c r="H1858" s="27">
        <f t="shared" si="393"/>
        <v>1</v>
      </c>
      <c r="I1858" s="27">
        <f t="shared" si="394"/>
        <v>0</v>
      </c>
      <c r="J1858" s="27">
        <f t="shared" si="395"/>
        <v>1</v>
      </c>
      <c r="K1858" s="28">
        <f t="shared" si="400"/>
        <v>0</v>
      </c>
      <c r="L1858" s="28">
        <f t="shared" si="401"/>
        <v>0</v>
      </c>
      <c r="M1858" s="28">
        <f t="shared" si="402"/>
        <v>1.229439188891159E-2</v>
      </c>
      <c r="N1858" s="28">
        <f t="shared" si="403"/>
        <v>-1.1201638909035555E-2</v>
      </c>
      <c r="O1858" s="28">
        <f t="shared" si="396"/>
        <v>2.3496030797947147E-2</v>
      </c>
      <c r="P1858" s="28">
        <f t="shared" si="404"/>
        <v>0</v>
      </c>
      <c r="Q1858" s="13">
        <f t="shared" si="405"/>
        <v>2.3496030797947147E-2</v>
      </c>
    </row>
    <row r="1859" spans="1:17" x14ac:dyDescent="0.25">
      <c r="A1859" s="9">
        <f t="shared" si="392"/>
        <v>40148</v>
      </c>
      <c r="B1859" s="18">
        <v>40149</v>
      </c>
      <c r="C1859" s="26">
        <v>83.496604919433594</v>
      </c>
      <c r="D1859" s="19">
        <v>61.148162841796797</v>
      </c>
      <c r="E1859" s="11">
        <f t="shared" si="397"/>
        <v>2</v>
      </c>
      <c r="F1859" s="28">
        <f t="shared" si="398"/>
        <v>-4.4918363207266176E-4</v>
      </c>
      <c r="G1859" s="28">
        <f t="shared" si="399"/>
        <v>8.3936123980566583E-4</v>
      </c>
      <c r="H1859" s="27">
        <f t="shared" si="393"/>
        <v>1</v>
      </c>
      <c r="I1859" s="27">
        <f t="shared" si="394"/>
        <v>0</v>
      </c>
      <c r="J1859" s="27">
        <f t="shared" si="395"/>
        <v>1</v>
      </c>
      <c r="K1859" s="28">
        <f t="shared" si="400"/>
        <v>0</v>
      </c>
      <c r="L1859" s="28">
        <f t="shared" si="401"/>
        <v>0</v>
      </c>
      <c r="M1859" s="28">
        <f t="shared" si="402"/>
        <v>-4.4918363207266176E-4</v>
      </c>
      <c r="N1859" s="28">
        <f t="shared" si="403"/>
        <v>8.3936123980566583E-4</v>
      </c>
      <c r="O1859" s="28">
        <f t="shared" si="396"/>
        <v>-1.2885448718783275E-3</v>
      </c>
      <c r="P1859" s="28">
        <f t="shared" si="404"/>
        <v>0</v>
      </c>
      <c r="Q1859" s="13">
        <f t="shared" si="405"/>
        <v>-1.2885448718783275E-3</v>
      </c>
    </row>
    <row r="1860" spans="1:17" x14ac:dyDescent="0.25">
      <c r="A1860" s="9">
        <f t="shared" si="392"/>
        <v>40148</v>
      </c>
      <c r="B1860" s="18">
        <v>40150</v>
      </c>
      <c r="C1860" s="26">
        <v>82.843643188476506</v>
      </c>
      <c r="D1860" s="19">
        <v>60.5130805969238</v>
      </c>
      <c r="E1860" s="11">
        <f t="shared" si="397"/>
        <v>3</v>
      </c>
      <c r="F1860" s="28">
        <f t="shared" si="398"/>
        <v>-7.8509572072100117E-3</v>
      </c>
      <c r="G1860" s="28">
        <f t="shared" si="399"/>
        <v>-1.0440268330874594E-2</v>
      </c>
      <c r="H1860" s="27">
        <f t="shared" si="393"/>
        <v>1</v>
      </c>
      <c r="I1860" s="27">
        <f t="shared" si="394"/>
        <v>0</v>
      </c>
      <c r="J1860" s="27">
        <f t="shared" si="395"/>
        <v>1</v>
      </c>
      <c r="K1860" s="28">
        <f t="shared" si="400"/>
        <v>0</v>
      </c>
      <c r="L1860" s="28">
        <f t="shared" si="401"/>
        <v>0</v>
      </c>
      <c r="M1860" s="28">
        <f t="shared" si="402"/>
        <v>-7.8509572072100117E-3</v>
      </c>
      <c r="N1860" s="28">
        <f t="shared" si="403"/>
        <v>-1.0440268330874594E-2</v>
      </c>
      <c r="O1860" s="28">
        <f t="shared" si="396"/>
        <v>2.5893111236645824E-3</v>
      </c>
      <c r="P1860" s="28">
        <f t="shared" si="404"/>
        <v>0</v>
      </c>
      <c r="Q1860" s="13">
        <f t="shared" si="405"/>
        <v>2.5893111236645824E-3</v>
      </c>
    </row>
    <row r="1861" spans="1:17" x14ac:dyDescent="0.25">
      <c r="A1861" s="9">
        <f t="shared" si="392"/>
        <v>40148</v>
      </c>
      <c r="B1861" s="18">
        <v>40151</v>
      </c>
      <c r="C1861" s="26">
        <v>83.316497802734304</v>
      </c>
      <c r="D1861" s="19">
        <v>59.871681213378899</v>
      </c>
      <c r="E1861" s="11">
        <f t="shared" si="397"/>
        <v>4</v>
      </c>
      <c r="F1861" s="28">
        <f t="shared" si="398"/>
        <v>5.6915682414008448E-3</v>
      </c>
      <c r="G1861" s="28">
        <f t="shared" si="399"/>
        <v>-1.0655924272500124E-2</v>
      </c>
      <c r="H1861" s="27">
        <f t="shared" si="393"/>
        <v>1</v>
      </c>
      <c r="I1861" s="27">
        <f t="shared" si="394"/>
        <v>0</v>
      </c>
      <c r="J1861" s="27">
        <f t="shared" si="395"/>
        <v>1</v>
      </c>
      <c r="K1861" s="28">
        <f t="shared" si="400"/>
        <v>0</v>
      </c>
      <c r="L1861" s="28">
        <f t="shared" si="401"/>
        <v>0</v>
      </c>
      <c r="M1861" s="28">
        <f t="shared" si="402"/>
        <v>5.6915682414008448E-3</v>
      </c>
      <c r="N1861" s="28">
        <f t="shared" si="403"/>
        <v>-1.0655924272500124E-2</v>
      </c>
      <c r="O1861" s="28">
        <f t="shared" si="396"/>
        <v>1.6347492513900969E-2</v>
      </c>
      <c r="P1861" s="28">
        <f t="shared" si="404"/>
        <v>0</v>
      </c>
      <c r="Q1861" s="13">
        <f t="shared" si="405"/>
        <v>1.6347492513900969E-2</v>
      </c>
    </row>
    <row r="1862" spans="1:17" x14ac:dyDescent="0.25">
      <c r="A1862" s="9">
        <f t="shared" si="392"/>
        <v>40148</v>
      </c>
      <c r="B1862" s="18">
        <v>40154</v>
      </c>
      <c r="C1862" s="26">
        <v>83.188888549804602</v>
      </c>
      <c r="D1862" s="19">
        <v>59.948638916015597</v>
      </c>
      <c r="E1862" s="11">
        <f t="shared" si="397"/>
        <v>5</v>
      </c>
      <c r="F1862" s="28">
        <f t="shared" si="398"/>
        <v>-1.5327945925294349E-3</v>
      </c>
      <c r="G1862" s="28">
        <f t="shared" si="399"/>
        <v>1.2845519547226821E-3</v>
      </c>
      <c r="H1862" s="27">
        <f t="shared" si="393"/>
        <v>1</v>
      </c>
      <c r="I1862" s="27">
        <f t="shared" si="394"/>
        <v>0</v>
      </c>
      <c r="J1862" s="27">
        <f t="shared" si="395"/>
        <v>1</v>
      </c>
      <c r="K1862" s="28">
        <f t="shared" si="400"/>
        <v>0</v>
      </c>
      <c r="L1862" s="28">
        <f t="shared" si="401"/>
        <v>0</v>
      </c>
      <c r="M1862" s="28">
        <f t="shared" si="402"/>
        <v>-1.5327945925294349E-3</v>
      </c>
      <c r="N1862" s="28">
        <f t="shared" si="403"/>
        <v>1.2845519547226821E-3</v>
      </c>
      <c r="O1862" s="28">
        <f t="shared" si="396"/>
        <v>-2.817346547252117E-3</v>
      </c>
      <c r="P1862" s="28">
        <f t="shared" si="404"/>
        <v>0</v>
      </c>
      <c r="Q1862" s="13">
        <f t="shared" si="405"/>
        <v>-2.817346547252117E-3</v>
      </c>
    </row>
    <row r="1863" spans="1:17" x14ac:dyDescent="0.25">
      <c r="A1863" s="9">
        <f t="shared" si="392"/>
        <v>40148</v>
      </c>
      <c r="B1863" s="18">
        <v>40155</v>
      </c>
      <c r="C1863" s="26">
        <v>82.265724182128906</v>
      </c>
      <c r="D1863" s="19">
        <v>60.038436889648402</v>
      </c>
      <c r="E1863" s="11">
        <f t="shared" si="397"/>
        <v>6</v>
      </c>
      <c r="F1863" s="28">
        <f t="shared" si="398"/>
        <v>-1.1159240983950222E-2</v>
      </c>
      <c r="G1863" s="28">
        <f t="shared" si="399"/>
        <v>1.4967943804793003E-3</v>
      </c>
      <c r="H1863" s="27">
        <f t="shared" si="393"/>
        <v>1</v>
      </c>
      <c r="I1863" s="27">
        <f t="shared" si="394"/>
        <v>0</v>
      </c>
      <c r="J1863" s="27">
        <f t="shared" si="395"/>
        <v>0</v>
      </c>
      <c r="K1863" s="28">
        <f t="shared" si="400"/>
        <v>0</v>
      </c>
      <c r="L1863" s="28">
        <f t="shared" si="401"/>
        <v>0</v>
      </c>
      <c r="M1863" s="28">
        <f t="shared" si="402"/>
        <v>0</v>
      </c>
      <c r="N1863" s="28">
        <f t="shared" si="403"/>
        <v>0</v>
      </c>
      <c r="O1863" s="28">
        <f t="shared" si="396"/>
        <v>-1.2656035364429523E-2</v>
      </c>
      <c r="P1863" s="28">
        <f t="shared" si="404"/>
        <v>0</v>
      </c>
      <c r="Q1863" s="13">
        <f t="shared" si="405"/>
        <v>0</v>
      </c>
    </row>
    <row r="1864" spans="1:17" x14ac:dyDescent="0.25">
      <c r="A1864" s="9">
        <f t="shared" si="392"/>
        <v>40148</v>
      </c>
      <c r="B1864" s="18">
        <v>40156</v>
      </c>
      <c r="C1864" s="26">
        <v>82.573463439941406</v>
      </c>
      <c r="D1864" s="19">
        <v>59.762626647949197</v>
      </c>
      <c r="E1864" s="11">
        <f t="shared" si="397"/>
        <v>7</v>
      </c>
      <c r="F1864" s="28">
        <f t="shared" si="398"/>
        <v>3.7338162093334924E-3</v>
      </c>
      <c r="G1864" s="28">
        <f t="shared" si="399"/>
        <v>-4.6044788059062501E-3</v>
      </c>
      <c r="H1864" s="27">
        <f t="shared" si="393"/>
        <v>1</v>
      </c>
      <c r="I1864" s="27">
        <f t="shared" si="394"/>
        <v>0</v>
      </c>
      <c r="J1864" s="27">
        <f t="shared" si="395"/>
        <v>0</v>
      </c>
      <c r="K1864" s="28">
        <f t="shared" si="400"/>
        <v>0</v>
      </c>
      <c r="L1864" s="28">
        <f t="shared" si="401"/>
        <v>0</v>
      </c>
      <c r="M1864" s="28">
        <f t="shared" si="402"/>
        <v>0</v>
      </c>
      <c r="N1864" s="28">
        <f t="shared" si="403"/>
        <v>0</v>
      </c>
      <c r="O1864" s="28">
        <f t="shared" si="396"/>
        <v>8.3382950152397425E-3</v>
      </c>
      <c r="P1864" s="28">
        <f t="shared" si="404"/>
        <v>0</v>
      </c>
      <c r="Q1864" s="13">
        <f t="shared" si="405"/>
        <v>0</v>
      </c>
    </row>
    <row r="1865" spans="1:17" x14ac:dyDescent="0.25">
      <c r="A1865" s="9">
        <f t="shared" si="392"/>
        <v>40148</v>
      </c>
      <c r="B1865" s="18">
        <v>40157</v>
      </c>
      <c r="C1865" s="26">
        <v>83.038772583007798</v>
      </c>
      <c r="D1865" s="19">
        <v>59.0762939453125</v>
      </c>
      <c r="E1865" s="11">
        <f t="shared" si="397"/>
        <v>8</v>
      </c>
      <c r="F1865" s="28">
        <f t="shared" si="398"/>
        <v>5.6192752254680322E-3</v>
      </c>
      <c r="G1865" s="28">
        <f t="shared" si="399"/>
        <v>-1.1550766871349771E-2</v>
      </c>
      <c r="H1865" s="27">
        <f t="shared" si="393"/>
        <v>1</v>
      </c>
      <c r="I1865" s="27">
        <f t="shared" si="394"/>
        <v>0</v>
      </c>
      <c r="J1865" s="27">
        <f t="shared" si="395"/>
        <v>0</v>
      </c>
      <c r="K1865" s="28">
        <f t="shared" si="400"/>
        <v>0</v>
      </c>
      <c r="L1865" s="28">
        <f t="shared" si="401"/>
        <v>0</v>
      </c>
      <c r="M1865" s="28">
        <f t="shared" si="402"/>
        <v>0</v>
      </c>
      <c r="N1865" s="28">
        <f t="shared" si="403"/>
        <v>0</v>
      </c>
      <c r="O1865" s="28">
        <f t="shared" si="396"/>
        <v>1.7170042096817804E-2</v>
      </c>
      <c r="P1865" s="28">
        <f t="shared" si="404"/>
        <v>0</v>
      </c>
      <c r="Q1865" s="13">
        <f t="shared" si="405"/>
        <v>0</v>
      </c>
    </row>
    <row r="1866" spans="1:17" x14ac:dyDescent="0.25">
      <c r="A1866" s="9">
        <f t="shared" ref="A1866:A1929" si="406">DATE(YEAR(B1866),MONTH(B1866),1)</f>
        <v>40148</v>
      </c>
      <c r="B1866" s="18">
        <v>40158</v>
      </c>
      <c r="C1866" s="26">
        <v>83.391532897949205</v>
      </c>
      <c r="D1866" s="19">
        <v>59.069869995117102</v>
      </c>
      <c r="E1866" s="11">
        <f t="shared" si="397"/>
        <v>9</v>
      </c>
      <c r="F1866" s="28">
        <f t="shared" si="398"/>
        <v>4.2391419301903823E-3</v>
      </c>
      <c r="G1866" s="28">
        <f t="shared" si="399"/>
        <v>-1.0874581090877453E-4</v>
      </c>
      <c r="H1866" s="27">
        <f t="shared" ref="H1866:H1929" si="407">IF(E1866&lt;=$B$4,1,0)</f>
        <v>1</v>
      </c>
      <c r="I1866" s="27">
        <f t="shared" ref="I1866:I1929" si="408">IF(E1866&gt;$B$4,1,0)</f>
        <v>0</v>
      </c>
      <c r="J1866" s="27">
        <f t="shared" ref="J1866:J1929" si="409">IF(E1866&lt;=$B$5,1,0)</f>
        <v>0</v>
      </c>
      <c r="K1866" s="28">
        <f t="shared" si="400"/>
        <v>0</v>
      </c>
      <c r="L1866" s="28">
        <f t="shared" si="401"/>
        <v>0</v>
      </c>
      <c r="M1866" s="28">
        <f t="shared" si="402"/>
        <v>0</v>
      </c>
      <c r="N1866" s="28">
        <f t="shared" si="403"/>
        <v>0</v>
      </c>
      <c r="O1866" s="28">
        <f t="shared" ref="O1866:O1929" si="410">(F1866-G1866)*H1866</f>
        <v>4.3478877410991568E-3</v>
      </c>
      <c r="P1866" s="28">
        <f t="shared" si="404"/>
        <v>0</v>
      </c>
      <c r="Q1866" s="13">
        <f t="shared" si="405"/>
        <v>0</v>
      </c>
    </row>
    <row r="1867" spans="1:17" x14ac:dyDescent="0.25">
      <c r="A1867" s="9">
        <f t="shared" si="406"/>
        <v>40148</v>
      </c>
      <c r="B1867" s="18">
        <v>40161</v>
      </c>
      <c r="C1867" s="26">
        <v>83.961891174316406</v>
      </c>
      <c r="D1867" s="19">
        <v>59.140434265136697</v>
      </c>
      <c r="E1867" s="11">
        <f t="shared" ref="E1867:E1930" si="411">IF(MONTH(B1867)&lt;&gt;MONTH(B1866),1,E1866+1)</f>
        <v>10</v>
      </c>
      <c r="F1867" s="28">
        <f t="shared" ref="F1867:F1930" si="412">LN(C1867/C1866)</f>
        <v>6.8162391993772734E-3</v>
      </c>
      <c r="G1867" s="28">
        <f t="shared" ref="G1867:G1930" si="413">LN(D1867/D1866)</f>
        <v>1.1938769440226857E-3</v>
      </c>
      <c r="H1867" s="27">
        <f t="shared" si="407"/>
        <v>1</v>
      </c>
      <c r="I1867" s="27">
        <f t="shared" si="408"/>
        <v>0</v>
      </c>
      <c r="J1867" s="27">
        <f t="shared" si="409"/>
        <v>0</v>
      </c>
      <c r="K1867" s="28">
        <f t="shared" ref="K1867:K1930" si="414">I1867*F1867</f>
        <v>0</v>
      </c>
      <c r="L1867" s="28">
        <f t="shared" ref="L1867:L1930" si="415">I1867*G1867</f>
        <v>0</v>
      </c>
      <c r="M1867" s="28">
        <f t="shared" ref="M1867:M1930" si="416">F1867*J1867</f>
        <v>0</v>
      </c>
      <c r="N1867" s="28">
        <f t="shared" ref="N1867:N1930" si="417">G1867*J1867</f>
        <v>0</v>
      </c>
      <c r="O1867" s="28">
        <f t="shared" si="410"/>
        <v>5.6223622553545878E-3</v>
      </c>
      <c r="P1867" s="28">
        <f t="shared" ref="P1867:P1930" si="418">(F1867-G1867)*I1867</f>
        <v>0</v>
      </c>
      <c r="Q1867" s="13">
        <f t="shared" ref="Q1867:Q1930" si="419">(F1867-G1867)*J1867</f>
        <v>0</v>
      </c>
    </row>
    <row r="1868" spans="1:17" x14ac:dyDescent="0.25">
      <c r="A1868" s="9">
        <f t="shared" si="406"/>
        <v>40148</v>
      </c>
      <c r="B1868" s="18">
        <v>40162</v>
      </c>
      <c r="C1868" s="26">
        <v>83.571632385253906</v>
      </c>
      <c r="D1868" s="19">
        <v>58.877445220947202</v>
      </c>
      <c r="E1868" s="11">
        <f t="shared" si="411"/>
        <v>11</v>
      </c>
      <c r="F1868" s="28">
        <f t="shared" si="412"/>
        <v>-4.6588824332832604E-3</v>
      </c>
      <c r="G1868" s="28">
        <f t="shared" si="413"/>
        <v>-4.4567735099706003E-3</v>
      </c>
      <c r="H1868" s="27">
        <f t="shared" si="407"/>
        <v>1</v>
      </c>
      <c r="I1868" s="27">
        <f t="shared" si="408"/>
        <v>0</v>
      </c>
      <c r="J1868" s="27">
        <f t="shared" si="409"/>
        <v>0</v>
      </c>
      <c r="K1868" s="28">
        <f t="shared" si="414"/>
        <v>0</v>
      </c>
      <c r="L1868" s="28">
        <f t="shared" si="415"/>
        <v>0</v>
      </c>
      <c r="M1868" s="28">
        <f t="shared" si="416"/>
        <v>0</v>
      </c>
      <c r="N1868" s="28">
        <f t="shared" si="417"/>
        <v>0</v>
      </c>
      <c r="O1868" s="28">
        <f t="shared" si="410"/>
        <v>-2.0210892331266016E-4</v>
      </c>
      <c r="P1868" s="28">
        <f t="shared" si="418"/>
        <v>0</v>
      </c>
      <c r="Q1868" s="13">
        <f t="shared" si="419"/>
        <v>0</v>
      </c>
    </row>
    <row r="1869" spans="1:17" x14ac:dyDescent="0.25">
      <c r="A1869" s="9">
        <f t="shared" si="406"/>
        <v>40148</v>
      </c>
      <c r="B1869" s="18">
        <v>40163</v>
      </c>
      <c r="C1869" s="26">
        <v>83.69921875</v>
      </c>
      <c r="D1869" s="19">
        <v>58.806930541992102</v>
      </c>
      <c r="E1869" s="11">
        <f t="shared" si="411"/>
        <v>12</v>
      </c>
      <c r="F1869" s="28">
        <f t="shared" si="412"/>
        <v>1.5255065496840047E-3</v>
      </c>
      <c r="G1869" s="28">
        <f t="shared" si="413"/>
        <v>-1.1983695700766206E-3</v>
      </c>
      <c r="H1869" s="27">
        <f t="shared" si="407"/>
        <v>1</v>
      </c>
      <c r="I1869" s="27">
        <f t="shared" si="408"/>
        <v>0</v>
      </c>
      <c r="J1869" s="27">
        <f t="shared" si="409"/>
        <v>0</v>
      </c>
      <c r="K1869" s="28">
        <f t="shared" si="414"/>
        <v>0</v>
      </c>
      <c r="L1869" s="28">
        <f t="shared" si="415"/>
        <v>0</v>
      </c>
      <c r="M1869" s="28">
        <f t="shared" si="416"/>
        <v>0</v>
      </c>
      <c r="N1869" s="28">
        <f t="shared" si="417"/>
        <v>0</v>
      </c>
      <c r="O1869" s="28">
        <f t="shared" si="410"/>
        <v>2.7238761197606251E-3</v>
      </c>
      <c r="P1869" s="28">
        <f t="shared" si="418"/>
        <v>0</v>
      </c>
      <c r="Q1869" s="13">
        <f t="shared" si="419"/>
        <v>0</v>
      </c>
    </row>
    <row r="1870" spans="1:17" x14ac:dyDescent="0.25">
      <c r="A1870" s="9">
        <f t="shared" si="406"/>
        <v>40148</v>
      </c>
      <c r="B1870" s="18">
        <v>40164</v>
      </c>
      <c r="C1870" s="26">
        <v>82.693527221679602</v>
      </c>
      <c r="D1870" s="19">
        <v>59.7754707336425</v>
      </c>
      <c r="E1870" s="11">
        <f t="shared" si="411"/>
        <v>13</v>
      </c>
      <c r="F1870" s="28">
        <f t="shared" si="412"/>
        <v>-1.2088312732628925E-2</v>
      </c>
      <c r="G1870" s="28">
        <f t="shared" si="413"/>
        <v>1.6335674086387066E-2</v>
      </c>
      <c r="H1870" s="27">
        <f t="shared" si="407"/>
        <v>1</v>
      </c>
      <c r="I1870" s="27">
        <f t="shared" si="408"/>
        <v>0</v>
      </c>
      <c r="J1870" s="27">
        <f t="shared" si="409"/>
        <v>0</v>
      </c>
      <c r="K1870" s="28">
        <f t="shared" si="414"/>
        <v>0</v>
      </c>
      <c r="L1870" s="28">
        <f t="shared" si="415"/>
        <v>0</v>
      </c>
      <c r="M1870" s="28">
        <f t="shared" si="416"/>
        <v>0</v>
      </c>
      <c r="N1870" s="28">
        <f t="shared" si="417"/>
        <v>0</v>
      </c>
      <c r="O1870" s="28">
        <f t="shared" si="410"/>
        <v>-2.8423986819015992E-2</v>
      </c>
      <c r="P1870" s="28">
        <f t="shared" si="418"/>
        <v>0</v>
      </c>
      <c r="Q1870" s="13">
        <f t="shared" si="419"/>
        <v>0</v>
      </c>
    </row>
    <row r="1871" spans="1:17" x14ac:dyDescent="0.25">
      <c r="A1871" s="9">
        <f t="shared" si="406"/>
        <v>40148</v>
      </c>
      <c r="B1871" s="18">
        <v>40165</v>
      </c>
      <c r="C1871" s="26">
        <v>83.161354064941406</v>
      </c>
      <c r="D1871" s="19">
        <v>59.5188598632812</v>
      </c>
      <c r="E1871" s="11">
        <f t="shared" si="411"/>
        <v>14</v>
      </c>
      <c r="F1871" s="28">
        <f t="shared" si="412"/>
        <v>5.6414147159200342E-3</v>
      </c>
      <c r="G1871" s="28">
        <f t="shared" si="413"/>
        <v>-4.302153587146763E-3</v>
      </c>
      <c r="H1871" s="27">
        <f t="shared" si="407"/>
        <v>1</v>
      </c>
      <c r="I1871" s="27">
        <f t="shared" si="408"/>
        <v>0</v>
      </c>
      <c r="J1871" s="27">
        <f t="shared" si="409"/>
        <v>0</v>
      </c>
      <c r="K1871" s="28">
        <f t="shared" si="414"/>
        <v>0</v>
      </c>
      <c r="L1871" s="28">
        <f t="shared" si="415"/>
        <v>0</v>
      </c>
      <c r="M1871" s="28">
        <f t="shared" si="416"/>
        <v>0</v>
      </c>
      <c r="N1871" s="28">
        <f t="shared" si="417"/>
        <v>0</v>
      </c>
      <c r="O1871" s="28">
        <f t="shared" si="410"/>
        <v>9.9435683030667972E-3</v>
      </c>
      <c r="P1871" s="28">
        <f t="shared" si="418"/>
        <v>0</v>
      </c>
      <c r="Q1871" s="13">
        <f t="shared" si="419"/>
        <v>0</v>
      </c>
    </row>
    <row r="1872" spans="1:17" x14ac:dyDescent="0.25">
      <c r="A1872" s="9">
        <f t="shared" si="406"/>
        <v>40148</v>
      </c>
      <c r="B1872" s="18">
        <v>40168</v>
      </c>
      <c r="C1872" s="26">
        <v>84.006484985351506</v>
      </c>
      <c r="D1872" s="19">
        <v>58.4605712890625</v>
      </c>
      <c r="E1872" s="11">
        <f t="shared" si="411"/>
        <v>15</v>
      </c>
      <c r="F1872" s="28">
        <f t="shared" si="412"/>
        <v>1.011125256548779E-2</v>
      </c>
      <c r="G1872" s="28">
        <f t="shared" si="413"/>
        <v>-1.7940702876267284E-2</v>
      </c>
      <c r="H1872" s="27">
        <f t="shared" si="407"/>
        <v>1</v>
      </c>
      <c r="I1872" s="27">
        <f t="shared" si="408"/>
        <v>0</v>
      </c>
      <c r="J1872" s="27">
        <f t="shared" si="409"/>
        <v>0</v>
      </c>
      <c r="K1872" s="28">
        <f t="shared" si="414"/>
        <v>0</v>
      </c>
      <c r="L1872" s="28">
        <f t="shared" si="415"/>
        <v>0</v>
      </c>
      <c r="M1872" s="28">
        <f t="shared" si="416"/>
        <v>0</v>
      </c>
      <c r="N1872" s="28">
        <f t="shared" si="417"/>
        <v>0</v>
      </c>
      <c r="O1872" s="28">
        <f t="shared" si="410"/>
        <v>2.8051955441755073E-2</v>
      </c>
      <c r="P1872" s="28">
        <f t="shared" si="418"/>
        <v>0</v>
      </c>
      <c r="Q1872" s="13">
        <f t="shared" si="419"/>
        <v>0</v>
      </c>
    </row>
    <row r="1873" spans="1:17" x14ac:dyDescent="0.25">
      <c r="A1873" s="9">
        <f t="shared" si="406"/>
        <v>40148</v>
      </c>
      <c r="B1873" s="18">
        <v>40169</v>
      </c>
      <c r="C1873" s="26">
        <v>84.308311462402301</v>
      </c>
      <c r="D1873" s="19">
        <v>58.133373260497997</v>
      </c>
      <c r="E1873" s="11">
        <f t="shared" si="411"/>
        <v>16</v>
      </c>
      <c r="F1873" s="28">
        <f t="shared" si="412"/>
        <v>3.5864559378634563E-3</v>
      </c>
      <c r="G1873" s="28">
        <f t="shared" si="413"/>
        <v>-5.612622315243657E-3</v>
      </c>
      <c r="H1873" s="27">
        <f t="shared" si="407"/>
        <v>0</v>
      </c>
      <c r="I1873" s="27">
        <f t="shared" si="408"/>
        <v>1</v>
      </c>
      <c r="J1873" s="27">
        <f t="shared" si="409"/>
        <v>0</v>
      </c>
      <c r="K1873" s="28">
        <f t="shared" si="414"/>
        <v>3.5864559378634563E-3</v>
      </c>
      <c r="L1873" s="28">
        <f t="shared" si="415"/>
        <v>-5.612622315243657E-3</v>
      </c>
      <c r="M1873" s="28">
        <f t="shared" si="416"/>
        <v>0</v>
      </c>
      <c r="N1873" s="28">
        <f t="shared" si="417"/>
        <v>0</v>
      </c>
      <c r="O1873" s="28">
        <f t="shared" si="410"/>
        <v>0</v>
      </c>
      <c r="P1873" s="28">
        <f t="shared" si="418"/>
        <v>9.1990782531071128E-3</v>
      </c>
      <c r="Q1873" s="13">
        <f t="shared" si="419"/>
        <v>0</v>
      </c>
    </row>
    <row r="1874" spans="1:17" x14ac:dyDescent="0.25">
      <c r="A1874" s="9">
        <f t="shared" si="406"/>
        <v>40148</v>
      </c>
      <c r="B1874" s="18">
        <v>40170</v>
      </c>
      <c r="C1874" s="26">
        <v>84.474327087402301</v>
      </c>
      <c r="D1874" s="19">
        <v>58.1462593078613</v>
      </c>
      <c r="E1874" s="11">
        <f t="shared" si="411"/>
        <v>17</v>
      </c>
      <c r="F1874" s="28">
        <f t="shared" si="412"/>
        <v>1.9672127413747219E-3</v>
      </c>
      <c r="G1874" s="28">
        <f t="shared" si="413"/>
        <v>2.2163894280409206E-4</v>
      </c>
      <c r="H1874" s="27">
        <f t="shared" si="407"/>
        <v>0</v>
      </c>
      <c r="I1874" s="27">
        <f t="shared" si="408"/>
        <v>1</v>
      </c>
      <c r="J1874" s="27">
        <f t="shared" si="409"/>
        <v>0</v>
      </c>
      <c r="K1874" s="28">
        <f t="shared" si="414"/>
        <v>1.9672127413747219E-3</v>
      </c>
      <c r="L1874" s="28">
        <f t="shared" si="415"/>
        <v>2.2163894280409206E-4</v>
      </c>
      <c r="M1874" s="28">
        <f t="shared" si="416"/>
        <v>0</v>
      </c>
      <c r="N1874" s="28">
        <f t="shared" si="417"/>
        <v>0</v>
      </c>
      <c r="O1874" s="28">
        <f t="shared" si="410"/>
        <v>0</v>
      </c>
      <c r="P1874" s="28">
        <f t="shared" si="418"/>
        <v>1.7455737985706298E-3</v>
      </c>
      <c r="Q1874" s="13">
        <f t="shared" si="419"/>
        <v>0</v>
      </c>
    </row>
    <row r="1875" spans="1:17" x14ac:dyDescent="0.25">
      <c r="A1875" s="9">
        <f t="shared" si="406"/>
        <v>40148</v>
      </c>
      <c r="B1875" s="18">
        <v>40171</v>
      </c>
      <c r="C1875" s="26">
        <v>84.874267578125</v>
      </c>
      <c r="D1875" s="19">
        <v>57.5432319641113</v>
      </c>
      <c r="E1875" s="11">
        <f t="shared" si="411"/>
        <v>18</v>
      </c>
      <c r="F1875" s="28">
        <f t="shared" si="412"/>
        <v>4.7232896741841212E-3</v>
      </c>
      <c r="G1875" s="28">
        <f t="shared" si="413"/>
        <v>-1.0425023026432478E-2</v>
      </c>
      <c r="H1875" s="27">
        <f t="shared" si="407"/>
        <v>0</v>
      </c>
      <c r="I1875" s="27">
        <f t="shared" si="408"/>
        <v>1</v>
      </c>
      <c r="J1875" s="27">
        <f t="shared" si="409"/>
        <v>0</v>
      </c>
      <c r="K1875" s="28">
        <f t="shared" si="414"/>
        <v>4.7232896741841212E-3</v>
      </c>
      <c r="L1875" s="28">
        <f t="shared" si="415"/>
        <v>-1.0425023026432478E-2</v>
      </c>
      <c r="M1875" s="28">
        <f t="shared" si="416"/>
        <v>0</v>
      </c>
      <c r="N1875" s="28">
        <f t="shared" si="417"/>
        <v>0</v>
      </c>
      <c r="O1875" s="28">
        <f t="shared" si="410"/>
        <v>0</v>
      </c>
      <c r="P1875" s="28">
        <f t="shared" si="418"/>
        <v>1.51483127006166E-2</v>
      </c>
      <c r="Q1875" s="13">
        <f t="shared" si="419"/>
        <v>0</v>
      </c>
    </row>
    <row r="1876" spans="1:17" x14ac:dyDescent="0.25">
      <c r="A1876" s="9">
        <f t="shared" si="406"/>
        <v>40148</v>
      </c>
      <c r="B1876" s="18">
        <v>40175</v>
      </c>
      <c r="C1876" s="26">
        <v>85.055335998535099</v>
      </c>
      <c r="D1876" s="19">
        <v>57.382850646972599</v>
      </c>
      <c r="E1876" s="11">
        <f t="shared" si="411"/>
        <v>19</v>
      </c>
      <c r="F1876" s="28">
        <f t="shared" si="412"/>
        <v>2.1310999982011416E-3</v>
      </c>
      <c r="G1876" s="28">
        <f t="shared" si="413"/>
        <v>-2.7910360747970533E-3</v>
      </c>
      <c r="H1876" s="27">
        <f t="shared" si="407"/>
        <v>0</v>
      </c>
      <c r="I1876" s="27">
        <f t="shared" si="408"/>
        <v>1</v>
      </c>
      <c r="J1876" s="27">
        <f t="shared" si="409"/>
        <v>0</v>
      </c>
      <c r="K1876" s="28">
        <f t="shared" si="414"/>
        <v>2.1310999982011416E-3</v>
      </c>
      <c r="L1876" s="28">
        <f t="shared" si="415"/>
        <v>-2.7910360747970533E-3</v>
      </c>
      <c r="M1876" s="28">
        <f t="shared" si="416"/>
        <v>0</v>
      </c>
      <c r="N1876" s="28">
        <f t="shared" si="417"/>
        <v>0</v>
      </c>
      <c r="O1876" s="28">
        <f t="shared" si="410"/>
        <v>0</v>
      </c>
      <c r="P1876" s="28">
        <f t="shared" si="418"/>
        <v>4.9221360729981949E-3</v>
      </c>
      <c r="Q1876" s="13">
        <f t="shared" si="419"/>
        <v>0</v>
      </c>
    </row>
    <row r="1877" spans="1:17" x14ac:dyDescent="0.25">
      <c r="A1877" s="9">
        <f t="shared" si="406"/>
        <v>40148</v>
      </c>
      <c r="B1877" s="18">
        <v>40176</v>
      </c>
      <c r="C1877" s="26">
        <v>84.934608459472599</v>
      </c>
      <c r="D1877" s="19">
        <v>57.761432647705</v>
      </c>
      <c r="E1877" s="11">
        <f t="shared" si="411"/>
        <v>20</v>
      </c>
      <c r="F1877" s="28">
        <f t="shared" si="412"/>
        <v>-1.4204082452681788E-3</v>
      </c>
      <c r="G1877" s="28">
        <f t="shared" si="413"/>
        <v>6.575808265865131E-3</v>
      </c>
      <c r="H1877" s="27">
        <f t="shared" si="407"/>
        <v>0</v>
      </c>
      <c r="I1877" s="27">
        <f t="shared" si="408"/>
        <v>1</v>
      </c>
      <c r="J1877" s="27">
        <f t="shared" si="409"/>
        <v>0</v>
      </c>
      <c r="K1877" s="28">
        <f t="shared" si="414"/>
        <v>-1.4204082452681788E-3</v>
      </c>
      <c r="L1877" s="28">
        <f t="shared" si="415"/>
        <v>6.575808265865131E-3</v>
      </c>
      <c r="M1877" s="28">
        <f t="shared" si="416"/>
        <v>0</v>
      </c>
      <c r="N1877" s="28">
        <f t="shared" si="417"/>
        <v>0</v>
      </c>
      <c r="O1877" s="28">
        <f t="shared" si="410"/>
        <v>0</v>
      </c>
      <c r="P1877" s="28">
        <f t="shared" si="418"/>
        <v>-7.9962165111333097E-3</v>
      </c>
      <c r="Q1877" s="13">
        <f t="shared" si="419"/>
        <v>0</v>
      </c>
    </row>
    <row r="1878" spans="1:17" x14ac:dyDescent="0.25">
      <c r="A1878" s="9">
        <f t="shared" si="406"/>
        <v>40148</v>
      </c>
      <c r="B1878" s="18">
        <v>40177</v>
      </c>
      <c r="C1878" s="26">
        <v>84.904411315917898</v>
      </c>
      <c r="D1878" s="19">
        <v>58.141220092773402</v>
      </c>
      <c r="E1878" s="11">
        <f t="shared" si="411"/>
        <v>21</v>
      </c>
      <c r="F1878" s="28">
        <f t="shared" si="412"/>
        <v>-3.5559724629633161E-4</v>
      </c>
      <c r="G1878" s="28">
        <f t="shared" si="413"/>
        <v>6.5535826038912526E-3</v>
      </c>
      <c r="H1878" s="27">
        <f t="shared" si="407"/>
        <v>0</v>
      </c>
      <c r="I1878" s="27">
        <f t="shared" si="408"/>
        <v>1</v>
      </c>
      <c r="J1878" s="27">
        <f t="shared" si="409"/>
        <v>0</v>
      </c>
      <c r="K1878" s="28">
        <f t="shared" si="414"/>
        <v>-3.5559724629633161E-4</v>
      </c>
      <c r="L1878" s="28">
        <f t="shared" si="415"/>
        <v>6.5535826038912526E-3</v>
      </c>
      <c r="M1878" s="28">
        <f t="shared" si="416"/>
        <v>0</v>
      </c>
      <c r="N1878" s="28">
        <f t="shared" si="417"/>
        <v>0</v>
      </c>
      <c r="O1878" s="28">
        <f t="shared" si="410"/>
        <v>0</v>
      </c>
      <c r="P1878" s="28">
        <f t="shared" si="418"/>
        <v>-6.9091798501875841E-3</v>
      </c>
      <c r="Q1878" s="13">
        <f t="shared" si="419"/>
        <v>0</v>
      </c>
    </row>
    <row r="1879" spans="1:17" x14ac:dyDescent="0.25">
      <c r="A1879" s="9">
        <f t="shared" si="406"/>
        <v>40148</v>
      </c>
      <c r="B1879" s="18">
        <v>40178</v>
      </c>
      <c r="C1879" s="26">
        <v>84.089500427246094</v>
      </c>
      <c r="D1879" s="19">
        <v>57.864421844482401</v>
      </c>
      <c r="E1879" s="11">
        <f t="shared" si="411"/>
        <v>22</v>
      </c>
      <c r="F1879" s="28">
        <f t="shared" si="412"/>
        <v>-9.6443380322495109E-3</v>
      </c>
      <c r="G1879" s="28">
        <f t="shared" si="413"/>
        <v>-4.7721605427829038E-3</v>
      </c>
      <c r="H1879" s="27">
        <f t="shared" si="407"/>
        <v>0</v>
      </c>
      <c r="I1879" s="27">
        <f t="shared" si="408"/>
        <v>1</v>
      </c>
      <c r="J1879" s="27">
        <f t="shared" si="409"/>
        <v>0</v>
      </c>
      <c r="K1879" s="28">
        <f t="shared" si="414"/>
        <v>-9.6443380322495109E-3</v>
      </c>
      <c r="L1879" s="28">
        <f t="shared" si="415"/>
        <v>-4.7721605427829038E-3</v>
      </c>
      <c r="M1879" s="28">
        <f t="shared" si="416"/>
        <v>0</v>
      </c>
      <c r="N1879" s="28">
        <f t="shared" si="417"/>
        <v>0</v>
      </c>
      <c r="O1879" s="28">
        <f t="shared" si="410"/>
        <v>0</v>
      </c>
      <c r="P1879" s="28">
        <f t="shared" si="418"/>
        <v>-4.8721774894666071E-3</v>
      </c>
      <c r="Q1879" s="13">
        <f t="shared" si="419"/>
        <v>0</v>
      </c>
    </row>
    <row r="1880" spans="1:17" x14ac:dyDescent="0.25">
      <c r="A1880" s="9">
        <f t="shared" si="406"/>
        <v>40179</v>
      </c>
      <c r="B1880" s="18">
        <v>40182</v>
      </c>
      <c r="C1880" s="26">
        <v>85.515663146972599</v>
      </c>
      <c r="D1880" s="19">
        <v>57.812911987304602</v>
      </c>
      <c r="E1880" s="11">
        <f t="shared" si="411"/>
        <v>1</v>
      </c>
      <c r="F1880" s="28">
        <f t="shared" si="412"/>
        <v>1.6817840968296773E-2</v>
      </c>
      <c r="G1880" s="28">
        <f t="shared" si="413"/>
        <v>-8.9057828143244435E-4</v>
      </c>
      <c r="H1880" s="27">
        <f t="shared" si="407"/>
        <v>1</v>
      </c>
      <c r="I1880" s="27">
        <f t="shared" si="408"/>
        <v>0</v>
      </c>
      <c r="J1880" s="27">
        <f t="shared" si="409"/>
        <v>1</v>
      </c>
      <c r="K1880" s="28">
        <f t="shared" si="414"/>
        <v>0</v>
      </c>
      <c r="L1880" s="28">
        <f t="shared" si="415"/>
        <v>0</v>
      </c>
      <c r="M1880" s="28">
        <f t="shared" si="416"/>
        <v>1.6817840968296773E-2</v>
      </c>
      <c r="N1880" s="28">
        <f t="shared" si="417"/>
        <v>-8.9057828143244435E-4</v>
      </c>
      <c r="O1880" s="28">
        <f t="shared" si="410"/>
        <v>1.7708419249729216E-2</v>
      </c>
      <c r="P1880" s="28">
        <f t="shared" si="418"/>
        <v>0</v>
      </c>
      <c r="Q1880" s="13">
        <f t="shared" si="419"/>
        <v>1.7708419249729216E-2</v>
      </c>
    </row>
    <row r="1881" spans="1:17" x14ac:dyDescent="0.25">
      <c r="A1881" s="9">
        <f t="shared" si="406"/>
        <v>40179</v>
      </c>
      <c r="B1881" s="18">
        <v>40183</v>
      </c>
      <c r="C1881" s="26">
        <v>85.742004394531193</v>
      </c>
      <c r="D1881" s="19">
        <v>58.186244964599602</v>
      </c>
      <c r="E1881" s="11">
        <f t="shared" si="411"/>
        <v>2</v>
      </c>
      <c r="F1881" s="28">
        <f t="shared" si="412"/>
        <v>2.6432846201183261E-3</v>
      </c>
      <c r="G1881" s="28">
        <f t="shared" si="413"/>
        <v>6.4368444759180712E-3</v>
      </c>
      <c r="H1881" s="27">
        <f t="shared" si="407"/>
        <v>1</v>
      </c>
      <c r="I1881" s="27">
        <f t="shared" si="408"/>
        <v>0</v>
      </c>
      <c r="J1881" s="27">
        <f t="shared" si="409"/>
        <v>1</v>
      </c>
      <c r="K1881" s="28">
        <f t="shared" si="414"/>
        <v>0</v>
      </c>
      <c r="L1881" s="28">
        <f t="shared" si="415"/>
        <v>0</v>
      </c>
      <c r="M1881" s="28">
        <f t="shared" si="416"/>
        <v>2.6432846201183261E-3</v>
      </c>
      <c r="N1881" s="28">
        <f t="shared" si="417"/>
        <v>6.4368444759180712E-3</v>
      </c>
      <c r="O1881" s="28">
        <f t="shared" si="410"/>
        <v>-3.793559855799745E-3</v>
      </c>
      <c r="P1881" s="28">
        <f t="shared" si="418"/>
        <v>0</v>
      </c>
      <c r="Q1881" s="13">
        <f t="shared" si="419"/>
        <v>-3.793559855799745E-3</v>
      </c>
    </row>
    <row r="1882" spans="1:17" x14ac:dyDescent="0.25">
      <c r="A1882" s="9">
        <f t="shared" si="406"/>
        <v>40179</v>
      </c>
      <c r="B1882" s="18">
        <v>40184</v>
      </c>
      <c r="C1882" s="26">
        <v>85.8023681640625</v>
      </c>
      <c r="D1882" s="19">
        <v>57.407333374023402</v>
      </c>
      <c r="E1882" s="11">
        <f t="shared" si="411"/>
        <v>3</v>
      </c>
      <c r="F1882" s="28">
        <f t="shared" si="412"/>
        <v>7.0376860659941785E-4</v>
      </c>
      <c r="G1882" s="28">
        <f t="shared" si="413"/>
        <v>-1.347693169571508E-2</v>
      </c>
      <c r="H1882" s="27">
        <f t="shared" si="407"/>
        <v>1</v>
      </c>
      <c r="I1882" s="27">
        <f t="shared" si="408"/>
        <v>0</v>
      </c>
      <c r="J1882" s="27">
        <f t="shared" si="409"/>
        <v>1</v>
      </c>
      <c r="K1882" s="28">
        <f t="shared" si="414"/>
        <v>0</v>
      </c>
      <c r="L1882" s="28">
        <f t="shared" si="415"/>
        <v>0</v>
      </c>
      <c r="M1882" s="28">
        <f t="shared" si="416"/>
        <v>7.0376860659941785E-4</v>
      </c>
      <c r="N1882" s="28">
        <f t="shared" si="417"/>
        <v>-1.347693169571508E-2</v>
      </c>
      <c r="O1882" s="28">
        <f t="shared" si="410"/>
        <v>1.4180700302314497E-2</v>
      </c>
      <c r="P1882" s="28">
        <f t="shared" si="418"/>
        <v>0</v>
      </c>
      <c r="Q1882" s="13">
        <f t="shared" si="419"/>
        <v>1.4180700302314497E-2</v>
      </c>
    </row>
    <row r="1883" spans="1:17" x14ac:dyDescent="0.25">
      <c r="A1883" s="9">
        <f t="shared" si="406"/>
        <v>40179</v>
      </c>
      <c r="B1883" s="18">
        <v>40185</v>
      </c>
      <c r="C1883" s="26">
        <v>86.164588928222599</v>
      </c>
      <c r="D1883" s="19">
        <v>57.5039253234863</v>
      </c>
      <c r="E1883" s="11">
        <f t="shared" si="411"/>
        <v>4</v>
      </c>
      <c r="F1883" s="28">
        <f t="shared" si="412"/>
        <v>4.2126848781914627E-3</v>
      </c>
      <c r="G1883" s="28">
        <f t="shared" si="413"/>
        <v>1.6811576743217403E-3</v>
      </c>
      <c r="H1883" s="27">
        <f t="shared" si="407"/>
        <v>1</v>
      </c>
      <c r="I1883" s="27">
        <f t="shared" si="408"/>
        <v>0</v>
      </c>
      <c r="J1883" s="27">
        <f t="shared" si="409"/>
        <v>1</v>
      </c>
      <c r="K1883" s="28">
        <f t="shared" si="414"/>
        <v>0</v>
      </c>
      <c r="L1883" s="28">
        <f t="shared" si="415"/>
        <v>0</v>
      </c>
      <c r="M1883" s="28">
        <f t="shared" si="416"/>
        <v>4.2126848781914627E-3</v>
      </c>
      <c r="N1883" s="28">
        <f t="shared" si="417"/>
        <v>1.6811576743217403E-3</v>
      </c>
      <c r="O1883" s="28">
        <f t="shared" si="410"/>
        <v>2.5315272038697223E-3</v>
      </c>
      <c r="P1883" s="28">
        <f t="shared" si="418"/>
        <v>0</v>
      </c>
      <c r="Q1883" s="13">
        <f t="shared" si="419"/>
        <v>2.5315272038697223E-3</v>
      </c>
    </row>
    <row r="1884" spans="1:17" x14ac:dyDescent="0.25">
      <c r="A1884" s="9">
        <f t="shared" si="406"/>
        <v>40179</v>
      </c>
      <c r="B1884" s="18">
        <v>40186</v>
      </c>
      <c r="C1884" s="26">
        <v>86.451309204101506</v>
      </c>
      <c r="D1884" s="19">
        <v>57.478225708007798</v>
      </c>
      <c r="E1884" s="11">
        <f t="shared" si="411"/>
        <v>5</v>
      </c>
      <c r="F1884" s="28">
        <f t="shared" si="412"/>
        <v>3.3220641049965926E-3</v>
      </c>
      <c r="G1884" s="28">
        <f t="shared" si="413"/>
        <v>-4.4701922299952092E-4</v>
      </c>
      <c r="H1884" s="27">
        <f t="shared" si="407"/>
        <v>1</v>
      </c>
      <c r="I1884" s="27">
        <f t="shared" si="408"/>
        <v>0</v>
      </c>
      <c r="J1884" s="27">
        <f t="shared" si="409"/>
        <v>1</v>
      </c>
      <c r="K1884" s="28">
        <f t="shared" si="414"/>
        <v>0</v>
      </c>
      <c r="L1884" s="28">
        <f t="shared" si="415"/>
        <v>0</v>
      </c>
      <c r="M1884" s="28">
        <f t="shared" si="416"/>
        <v>3.3220641049965926E-3</v>
      </c>
      <c r="N1884" s="28">
        <f t="shared" si="417"/>
        <v>-4.4701922299952092E-4</v>
      </c>
      <c r="O1884" s="28">
        <f t="shared" si="410"/>
        <v>3.7690833279961137E-3</v>
      </c>
      <c r="P1884" s="28">
        <f t="shared" si="418"/>
        <v>0</v>
      </c>
      <c r="Q1884" s="13">
        <f t="shared" si="419"/>
        <v>3.7690833279961137E-3</v>
      </c>
    </row>
    <row r="1885" spans="1:17" x14ac:dyDescent="0.25">
      <c r="A1885" s="9">
        <f t="shared" si="406"/>
        <v>40179</v>
      </c>
      <c r="B1885" s="18">
        <v>40189</v>
      </c>
      <c r="C1885" s="26">
        <v>86.572074890136705</v>
      </c>
      <c r="D1885" s="19">
        <v>57.162761688232401</v>
      </c>
      <c r="E1885" s="11">
        <f t="shared" si="411"/>
        <v>6</v>
      </c>
      <c r="F1885" s="28">
        <f t="shared" si="412"/>
        <v>1.3959466378306177E-3</v>
      </c>
      <c r="G1885" s="28">
        <f t="shared" si="413"/>
        <v>-5.5035258015836315E-3</v>
      </c>
      <c r="H1885" s="27">
        <f t="shared" si="407"/>
        <v>1</v>
      </c>
      <c r="I1885" s="27">
        <f t="shared" si="408"/>
        <v>0</v>
      </c>
      <c r="J1885" s="27">
        <f t="shared" si="409"/>
        <v>0</v>
      </c>
      <c r="K1885" s="28">
        <f t="shared" si="414"/>
        <v>0</v>
      </c>
      <c r="L1885" s="28">
        <f t="shared" si="415"/>
        <v>0</v>
      </c>
      <c r="M1885" s="28">
        <f t="shared" si="416"/>
        <v>0</v>
      </c>
      <c r="N1885" s="28">
        <f t="shared" si="417"/>
        <v>0</v>
      </c>
      <c r="O1885" s="28">
        <f t="shared" si="410"/>
        <v>6.8994724394142492E-3</v>
      </c>
      <c r="P1885" s="28">
        <f t="shared" si="418"/>
        <v>0</v>
      </c>
      <c r="Q1885" s="13">
        <f t="shared" si="419"/>
        <v>0</v>
      </c>
    </row>
    <row r="1886" spans="1:17" x14ac:dyDescent="0.25">
      <c r="A1886" s="9">
        <f t="shared" si="406"/>
        <v>40179</v>
      </c>
      <c r="B1886" s="18">
        <v>40190</v>
      </c>
      <c r="C1886" s="26">
        <v>85.7646484375</v>
      </c>
      <c r="D1886" s="19">
        <v>58.141220092773402</v>
      </c>
      <c r="E1886" s="11">
        <f t="shared" si="411"/>
        <v>7</v>
      </c>
      <c r="F1886" s="28">
        <f t="shared" si="412"/>
        <v>-9.3704039975747479E-3</v>
      </c>
      <c r="G1886" s="28">
        <f t="shared" si="413"/>
        <v>1.6972213394273475E-2</v>
      </c>
      <c r="H1886" s="27">
        <f t="shared" si="407"/>
        <v>1</v>
      </c>
      <c r="I1886" s="27">
        <f t="shared" si="408"/>
        <v>0</v>
      </c>
      <c r="J1886" s="27">
        <f t="shared" si="409"/>
        <v>0</v>
      </c>
      <c r="K1886" s="28">
        <f t="shared" si="414"/>
        <v>0</v>
      </c>
      <c r="L1886" s="28">
        <f t="shared" si="415"/>
        <v>0</v>
      </c>
      <c r="M1886" s="28">
        <f t="shared" si="416"/>
        <v>0</v>
      </c>
      <c r="N1886" s="28">
        <f t="shared" si="417"/>
        <v>0</v>
      </c>
      <c r="O1886" s="28">
        <f t="shared" si="410"/>
        <v>-2.6342617391848223E-2</v>
      </c>
      <c r="P1886" s="28">
        <f t="shared" si="418"/>
        <v>0</v>
      </c>
      <c r="Q1886" s="13">
        <f t="shared" si="419"/>
        <v>0</v>
      </c>
    </row>
    <row r="1887" spans="1:17" x14ac:dyDescent="0.25">
      <c r="A1887" s="9">
        <f t="shared" si="406"/>
        <v>40179</v>
      </c>
      <c r="B1887" s="18">
        <v>40191</v>
      </c>
      <c r="C1887" s="26">
        <v>86.489028930664006</v>
      </c>
      <c r="D1887" s="19">
        <v>57.46529006958</v>
      </c>
      <c r="E1887" s="11">
        <f t="shared" si="411"/>
        <v>8</v>
      </c>
      <c r="F1887" s="28">
        <f t="shared" si="412"/>
        <v>8.4106740061025819E-3</v>
      </c>
      <c r="G1887" s="28">
        <f t="shared" si="413"/>
        <v>-1.1693765769477869E-2</v>
      </c>
      <c r="H1887" s="27">
        <f t="shared" si="407"/>
        <v>1</v>
      </c>
      <c r="I1887" s="27">
        <f t="shared" si="408"/>
        <v>0</v>
      </c>
      <c r="J1887" s="27">
        <f t="shared" si="409"/>
        <v>0</v>
      </c>
      <c r="K1887" s="28">
        <f t="shared" si="414"/>
        <v>0</v>
      </c>
      <c r="L1887" s="28">
        <f t="shared" si="415"/>
        <v>0</v>
      </c>
      <c r="M1887" s="28">
        <f t="shared" si="416"/>
        <v>0</v>
      </c>
      <c r="N1887" s="28">
        <f t="shared" si="417"/>
        <v>0</v>
      </c>
      <c r="O1887" s="28">
        <f t="shared" si="410"/>
        <v>2.0104439775580449E-2</v>
      </c>
      <c r="P1887" s="28">
        <f t="shared" si="418"/>
        <v>0</v>
      </c>
      <c r="Q1887" s="13">
        <f t="shared" si="419"/>
        <v>0</v>
      </c>
    </row>
    <row r="1888" spans="1:17" x14ac:dyDescent="0.25">
      <c r="A1888" s="9">
        <f t="shared" si="406"/>
        <v>40179</v>
      </c>
      <c r="B1888" s="18">
        <v>40192</v>
      </c>
      <c r="C1888" s="26">
        <v>86.722953796386705</v>
      </c>
      <c r="D1888" s="19">
        <v>58.269966125488203</v>
      </c>
      <c r="E1888" s="11">
        <f t="shared" si="411"/>
        <v>9</v>
      </c>
      <c r="F1888" s="28">
        <f t="shared" si="412"/>
        <v>2.7010256941478053E-3</v>
      </c>
      <c r="G1888" s="28">
        <f t="shared" si="413"/>
        <v>1.3905685248851272E-2</v>
      </c>
      <c r="H1888" s="27">
        <f t="shared" si="407"/>
        <v>1</v>
      </c>
      <c r="I1888" s="27">
        <f t="shared" si="408"/>
        <v>0</v>
      </c>
      <c r="J1888" s="27">
        <f t="shared" si="409"/>
        <v>0</v>
      </c>
      <c r="K1888" s="28">
        <f t="shared" si="414"/>
        <v>0</v>
      </c>
      <c r="L1888" s="28">
        <f t="shared" si="415"/>
        <v>0</v>
      </c>
      <c r="M1888" s="28">
        <f t="shared" si="416"/>
        <v>0</v>
      </c>
      <c r="N1888" s="28">
        <f t="shared" si="417"/>
        <v>0</v>
      </c>
      <c r="O1888" s="28">
        <f t="shared" si="410"/>
        <v>-1.1204659554703466E-2</v>
      </c>
      <c r="P1888" s="28">
        <f t="shared" si="418"/>
        <v>0</v>
      </c>
      <c r="Q1888" s="13">
        <f t="shared" si="419"/>
        <v>0</v>
      </c>
    </row>
    <row r="1889" spans="1:17" x14ac:dyDescent="0.25">
      <c r="A1889" s="9">
        <f t="shared" si="406"/>
        <v>40179</v>
      </c>
      <c r="B1889" s="18">
        <v>40193</v>
      </c>
      <c r="C1889" s="26">
        <v>85.749565124511705</v>
      </c>
      <c r="D1889" s="19">
        <v>58.630439758300703</v>
      </c>
      <c r="E1889" s="11">
        <f t="shared" si="411"/>
        <v>10</v>
      </c>
      <c r="F1889" s="28">
        <f t="shared" si="412"/>
        <v>-1.1287583817536513E-2</v>
      </c>
      <c r="G1889" s="28">
        <f t="shared" si="413"/>
        <v>6.1672116982439407E-3</v>
      </c>
      <c r="H1889" s="27">
        <f t="shared" si="407"/>
        <v>1</v>
      </c>
      <c r="I1889" s="27">
        <f t="shared" si="408"/>
        <v>0</v>
      </c>
      <c r="J1889" s="27">
        <f t="shared" si="409"/>
        <v>0</v>
      </c>
      <c r="K1889" s="28">
        <f t="shared" si="414"/>
        <v>0</v>
      </c>
      <c r="L1889" s="28">
        <f t="shared" si="415"/>
        <v>0</v>
      </c>
      <c r="M1889" s="28">
        <f t="shared" si="416"/>
        <v>0</v>
      </c>
      <c r="N1889" s="28">
        <f t="shared" si="417"/>
        <v>0</v>
      </c>
      <c r="O1889" s="28">
        <f t="shared" si="410"/>
        <v>-1.7454795515780455E-2</v>
      </c>
      <c r="P1889" s="28">
        <f t="shared" si="418"/>
        <v>0</v>
      </c>
      <c r="Q1889" s="13">
        <f t="shared" si="419"/>
        <v>0</v>
      </c>
    </row>
    <row r="1890" spans="1:17" x14ac:dyDescent="0.25">
      <c r="A1890" s="9">
        <f t="shared" si="406"/>
        <v>40179</v>
      </c>
      <c r="B1890" s="18">
        <v>40197</v>
      </c>
      <c r="C1890" s="26">
        <v>86.821029663085895</v>
      </c>
      <c r="D1890" s="19">
        <v>58.463092803955</v>
      </c>
      <c r="E1890" s="11">
        <f t="shared" si="411"/>
        <v>11</v>
      </c>
      <c r="F1890" s="28">
        <f t="shared" si="412"/>
        <v>1.2417854947485363E-2</v>
      </c>
      <c r="G1890" s="28">
        <f t="shared" si="413"/>
        <v>-2.8583486145024295E-3</v>
      </c>
      <c r="H1890" s="27">
        <f t="shared" si="407"/>
        <v>1</v>
      </c>
      <c r="I1890" s="27">
        <f t="shared" si="408"/>
        <v>0</v>
      </c>
      <c r="J1890" s="27">
        <f t="shared" si="409"/>
        <v>0</v>
      </c>
      <c r="K1890" s="28">
        <f t="shared" si="414"/>
        <v>0</v>
      </c>
      <c r="L1890" s="28">
        <f t="shared" si="415"/>
        <v>0</v>
      </c>
      <c r="M1890" s="28">
        <f t="shared" si="416"/>
        <v>0</v>
      </c>
      <c r="N1890" s="28">
        <f t="shared" si="417"/>
        <v>0</v>
      </c>
      <c r="O1890" s="28">
        <f t="shared" si="410"/>
        <v>1.5276203561987793E-2</v>
      </c>
      <c r="P1890" s="28">
        <f t="shared" si="418"/>
        <v>0</v>
      </c>
      <c r="Q1890" s="13">
        <f t="shared" si="419"/>
        <v>0</v>
      </c>
    </row>
    <row r="1891" spans="1:17" x14ac:dyDescent="0.25">
      <c r="A1891" s="9">
        <f t="shared" si="406"/>
        <v>40179</v>
      </c>
      <c r="B1891" s="18">
        <v>40198</v>
      </c>
      <c r="C1891" s="26">
        <v>85.938194274902301</v>
      </c>
      <c r="D1891" s="19">
        <v>59.055305480957003</v>
      </c>
      <c r="E1891" s="11">
        <f t="shared" si="411"/>
        <v>12</v>
      </c>
      <c r="F1891" s="28">
        <f t="shared" si="412"/>
        <v>-1.0220502882925569E-2</v>
      </c>
      <c r="G1891" s="28">
        <f t="shared" si="413"/>
        <v>1.0078722970176215E-2</v>
      </c>
      <c r="H1891" s="27">
        <f t="shared" si="407"/>
        <v>1</v>
      </c>
      <c r="I1891" s="27">
        <f t="shared" si="408"/>
        <v>0</v>
      </c>
      <c r="J1891" s="27">
        <f t="shared" si="409"/>
        <v>0</v>
      </c>
      <c r="K1891" s="28">
        <f t="shared" si="414"/>
        <v>0</v>
      </c>
      <c r="L1891" s="28">
        <f t="shared" si="415"/>
        <v>0</v>
      </c>
      <c r="M1891" s="28">
        <f t="shared" si="416"/>
        <v>0</v>
      </c>
      <c r="N1891" s="28">
        <f t="shared" si="417"/>
        <v>0</v>
      </c>
      <c r="O1891" s="28">
        <f t="shared" si="410"/>
        <v>-2.0299225853101784E-2</v>
      </c>
      <c r="P1891" s="28">
        <f t="shared" si="418"/>
        <v>0</v>
      </c>
      <c r="Q1891" s="13">
        <f t="shared" si="419"/>
        <v>0</v>
      </c>
    </row>
    <row r="1892" spans="1:17" x14ac:dyDescent="0.25">
      <c r="A1892" s="9">
        <f t="shared" si="406"/>
        <v>40179</v>
      </c>
      <c r="B1892" s="18">
        <v>40199</v>
      </c>
      <c r="C1892" s="26">
        <v>84.285667419433594</v>
      </c>
      <c r="D1892" s="19">
        <v>59.325656890869098</v>
      </c>
      <c r="E1892" s="11">
        <f t="shared" si="411"/>
        <v>13</v>
      </c>
      <c r="F1892" s="28">
        <f t="shared" si="412"/>
        <v>-1.9416534859804744E-2</v>
      </c>
      <c r="G1892" s="28">
        <f t="shared" si="413"/>
        <v>4.5674891384602069E-3</v>
      </c>
      <c r="H1892" s="27">
        <f t="shared" si="407"/>
        <v>1</v>
      </c>
      <c r="I1892" s="27">
        <f t="shared" si="408"/>
        <v>0</v>
      </c>
      <c r="J1892" s="27">
        <f t="shared" si="409"/>
        <v>0</v>
      </c>
      <c r="K1892" s="28">
        <f t="shared" si="414"/>
        <v>0</v>
      </c>
      <c r="L1892" s="28">
        <f t="shared" si="415"/>
        <v>0</v>
      </c>
      <c r="M1892" s="28">
        <f t="shared" si="416"/>
        <v>0</v>
      </c>
      <c r="N1892" s="28">
        <f t="shared" si="417"/>
        <v>0</v>
      </c>
      <c r="O1892" s="28">
        <f t="shared" si="410"/>
        <v>-2.398402399826495E-2</v>
      </c>
      <c r="P1892" s="28">
        <f t="shared" si="418"/>
        <v>0</v>
      </c>
      <c r="Q1892" s="13">
        <f t="shared" si="419"/>
        <v>0</v>
      </c>
    </row>
    <row r="1893" spans="1:17" x14ac:dyDescent="0.25">
      <c r="A1893" s="9">
        <f t="shared" si="406"/>
        <v>40179</v>
      </c>
      <c r="B1893" s="18">
        <v>40200</v>
      </c>
      <c r="C1893" s="26">
        <v>82.406791687011705</v>
      </c>
      <c r="D1893" s="19">
        <v>59.2226753234863</v>
      </c>
      <c r="E1893" s="11">
        <f t="shared" si="411"/>
        <v>14</v>
      </c>
      <c r="F1893" s="28">
        <f t="shared" si="412"/>
        <v>-2.2543974898809077E-2</v>
      </c>
      <c r="G1893" s="28">
        <f t="shared" si="413"/>
        <v>-1.7373773441295378E-3</v>
      </c>
      <c r="H1893" s="27">
        <f t="shared" si="407"/>
        <v>1</v>
      </c>
      <c r="I1893" s="27">
        <f t="shared" si="408"/>
        <v>0</v>
      </c>
      <c r="J1893" s="27">
        <f t="shared" si="409"/>
        <v>0</v>
      </c>
      <c r="K1893" s="28">
        <f t="shared" si="414"/>
        <v>0</v>
      </c>
      <c r="L1893" s="28">
        <f t="shared" si="415"/>
        <v>0</v>
      </c>
      <c r="M1893" s="28">
        <f t="shared" si="416"/>
        <v>0</v>
      </c>
      <c r="N1893" s="28">
        <f t="shared" si="417"/>
        <v>0</v>
      </c>
      <c r="O1893" s="28">
        <f t="shared" si="410"/>
        <v>-2.0806597554679538E-2</v>
      </c>
      <c r="P1893" s="28">
        <f t="shared" si="418"/>
        <v>0</v>
      </c>
      <c r="Q1893" s="13">
        <f t="shared" si="419"/>
        <v>0</v>
      </c>
    </row>
    <row r="1894" spans="1:17" x14ac:dyDescent="0.25">
      <c r="A1894" s="9">
        <f t="shared" si="406"/>
        <v>40179</v>
      </c>
      <c r="B1894" s="18">
        <v>40203</v>
      </c>
      <c r="C1894" s="26">
        <v>82.829376220703097</v>
      </c>
      <c r="D1894" s="19">
        <v>58.952320098876903</v>
      </c>
      <c r="E1894" s="11">
        <f t="shared" si="411"/>
        <v>15</v>
      </c>
      <c r="F1894" s="28">
        <f t="shared" si="412"/>
        <v>5.1149268391227241E-3</v>
      </c>
      <c r="G1894" s="28">
        <f t="shared" si="413"/>
        <v>-4.5755143938473247E-3</v>
      </c>
      <c r="H1894" s="27">
        <f t="shared" si="407"/>
        <v>1</v>
      </c>
      <c r="I1894" s="27">
        <f t="shared" si="408"/>
        <v>0</v>
      </c>
      <c r="J1894" s="27">
        <f t="shared" si="409"/>
        <v>0</v>
      </c>
      <c r="K1894" s="28">
        <f t="shared" si="414"/>
        <v>0</v>
      </c>
      <c r="L1894" s="28">
        <f t="shared" si="415"/>
        <v>0</v>
      </c>
      <c r="M1894" s="28">
        <f t="shared" si="416"/>
        <v>0</v>
      </c>
      <c r="N1894" s="28">
        <f t="shared" si="417"/>
        <v>0</v>
      </c>
      <c r="O1894" s="28">
        <f t="shared" si="410"/>
        <v>9.6904412329700488E-3</v>
      </c>
      <c r="P1894" s="28">
        <f t="shared" si="418"/>
        <v>0</v>
      </c>
      <c r="Q1894" s="13">
        <f t="shared" si="419"/>
        <v>0</v>
      </c>
    </row>
    <row r="1895" spans="1:17" x14ac:dyDescent="0.25">
      <c r="A1895" s="9">
        <f t="shared" si="406"/>
        <v>40179</v>
      </c>
      <c r="B1895" s="18">
        <v>40204</v>
      </c>
      <c r="C1895" s="26">
        <v>82.482276916503906</v>
      </c>
      <c r="D1895" s="19">
        <v>58.971611022949197</v>
      </c>
      <c r="E1895" s="11">
        <f t="shared" si="411"/>
        <v>16</v>
      </c>
      <c r="F1895" s="28">
        <f t="shared" si="412"/>
        <v>-4.1993387361055909E-3</v>
      </c>
      <c r="G1895" s="28">
        <f t="shared" si="413"/>
        <v>3.2717573203085956E-4</v>
      </c>
      <c r="H1895" s="27">
        <f t="shared" si="407"/>
        <v>0</v>
      </c>
      <c r="I1895" s="27">
        <f t="shared" si="408"/>
        <v>1</v>
      </c>
      <c r="J1895" s="27">
        <f t="shared" si="409"/>
        <v>0</v>
      </c>
      <c r="K1895" s="28">
        <f t="shared" si="414"/>
        <v>-4.1993387361055909E-3</v>
      </c>
      <c r="L1895" s="28">
        <f t="shared" si="415"/>
        <v>3.2717573203085956E-4</v>
      </c>
      <c r="M1895" s="28">
        <f t="shared" si="416"/>
        <v>0</v>
      </c>
      <c r="N1895" s="28">
        <f t="shared" si="417"/>
        <v>0</v>
      </c>
      <c r="O1895" s="28">
        <f t="shared" si="410"/>
        <v>0</v>
      </c>
      <c r="P1895" s="28">
        <f t="shared" si="418"/>
        <v>-4.5265144681364503E-3</v>
      </c>
      <c r="Q1895" s="13">
        <f t="shared" si="419"/>
        <v>0</v>
      </c>
    </row>
    <row r="1896" spans="1:17" x14ac:dyDescent="0.25">
      <c r="A1896" s="9">
        <f t="shared" si="406"/>
        <v>40179</v>
      </c>
      <c r="B1896" s="18">
        <v>40205</v>
      </c>
      <c r="C1896" s="26">
        <v>82.874610900878906</v>
      </c>
      <c r="D1896" s="19">
        <v>58.939403533935497</v>
      </c>
      <c r="E1896" s="11">
        <f t="shared" si="411"/>
        <v>17</v>
      </c>
      <c r="F1896" s="28">
        <f t="shared" si="412"/>
        <v>4.7453084750988068E-3</v>
      </c>
      <c r="G1896" s="28">
        <f t="shared" si="413"/>
        <v>-5.46301631543926E-4</v>
      </c>
      <c r="H1896" s="27">
        <f t="shared" si="407"/>
        <v>0</v>
      </c>
      <c r="I1896" s="27">
        <f t="shared" si="408"/>
        <v>1</v>
      </c>
      <c r="J1896" s="27">
        <f t="shared" si="409"/>
        <v>0</v>
      </c>
      <c r="K1896" s="28">
        <f t="shared" si="414"/>
        <v>4.7453084750988068E-3</v>
      </c>
      <c r="L1896" s="28">
        <f t="shared" si="415"/>
        <v>-5.46301631543926E-4</v>
      </c>
      <c r="M1896" s="28">
        <f t="shared" si="416"/>
        <v>0</v>
      </c>
      <c r="N1896" s="28">
        <f t="shared" si="417"/>
        <v>0</v>
      </c>
      <c r="O1896" s="28">
        <f t="shared" si="410"/>
        <v>0</v>
      </c>
      <c r="P1896" s="28">
        <f t="shared" si="418"/>
        <v>5.2916101066427332E-3</v>
      </c>
      <c r="Q1896" s="13">
        <f t="shared" si="419"/>
        <v>0</v>
      </c>
    </row>
    <row r="1897" spans="1:17" x14ac:dyDescent="0.25">
      <c r="A1897" s="9">
        <f t="shared" si="406"/>
        <v>40179</v>
      </c>
      <c r="B1897" s="18">
        <v>40206</v>
      </c>
      <c r="C1897" s="26">
        <v>81.923873901367102</v>
      </c>
      <c r="D1897" s="19">
        <v>58.907222747802699</v>
      </c>
      <c r="E1897" s="11">
        <f t="shared" si="411"/>
        <v>18</v>
      </c>
      <c r="F1897" s="28">
        <f t="shared" si="412"/>
        <v>-1.1538304474822124E-2</v>
      </c>
      <c r="G1897" s="28">
        <f t="shared" si="413"/>
        <v>-5.4614693603124737E-4</v>
      </c>
      <c r="H1897" s="27">
        <f t="shared" si="407"/>
        <v>0</v>
      </c>
      <c r="I1897" s="27">
        <f t="shared" si="408"/>
        <v>1</v>
      </c>
      <c r="J1897" s="27">
        <f t="shared" si="409"/>
        <v>0</v>
      </c>
      <c r="K1897" s="28">
        <f t="shared" si="414"/>
        <v>-1.1538304474822124E-2</v>
      </c>
      <c r="L1897" s="28">
        <f t="shared" si="415"/>
        <v>-5.4614693603124737E-4</v>
      </c>
      <c r="M1897" s="28">
        <f t="shared" si="416"/>
        <v>0</v>
      </c>
      <c r="N1897" s="28">
        <f t="shared" si="417"/>
        <v>0</v>
      </c>
      <c r="O1897" s="28">
        <f t="shared" si="410"/>
        <v>0</v>
      </c>
      <c r="P1897" s="28">
        <f t="shared" si="418"/>
        <v>-1.0992157538790875E-2</v>
      </c>
      <c r="Q1897" s="13">
        <f t="shared" si="419"/>
        <v>0</v>
      </c>
    </row>
    <row r="1898" spans="1:17" x14ac:dyDescent="0.25">
      <c r="A1898" s="9">
        <f t="shared" si="406"/>
        <v>40179</v>
      </c>
      <c r="B1898" s="18">
        <v>40207</v>
      </c>
      <c r="C1898" s="26">
        <v>81.033493041992102</v>
      </c>
      <c r="D1898" s="19">
        <v>59.422245025634702</v>
      </c>
      <c r="E1898" s="11">
        <f t="shared" si="411"/>
        <v>19</v>
      </c>
      <c r="F1898" s="28">
        <f t="shared" si="412"/>
        <v>-1.092788545537138E-2</v>
      </c>
      <c r="G1898" s="28">
        <f t="shared" si="413"/>
        <v>8.7049412071738413E-3</v>
      </c>
      <c r="H1898" s="27">
        <f t="shared" si="407"/>
        <v>0</v>
      </c>
      <c r="I1898" s="27">
        <f t="shared" si="408"/>
        <v>1</v>
      </c>
      <c r="J1898" s="27">
        <f t="shared" si="409"/>
        <v>0</v>
      </c>
      <c r="K1898" s="28">
        <f t="shared" si="414"/>
        <v>-1.092788545537138E-2</v>
      </c>
      <c r="L1898" s="28">
        <f t="shared" si="415"/>
        <v>8.7049412071738413E-3</v>
      </c>
      <c r="M1898" s="28">
        <f t="shared" si="416"/>
        <v>0</v>
      </c>
      <c r="N1898" s="28">
        <f t="shared" si="417"/>
        <v>0</v>
      </c>
      <c r="O1898" s="28">
        <f t="shared" si="410"/>
        <v>0</v>
      </c>
      <c r="P1898" s="28">
        <f t="shared" si="418"/>
        <v>-1.9632826662545219E-2</v>
      </c>
      <c r="Q1898" s="13">
        <f t="shared" si="419"/>
        <v>0</v>
      </c>
    </row>
    <row r="1899" spans="1:17" x14ac:dyDescent="0.25">
      <c r="A1899" s="9">
        <f t="shared" si="406"/>
        <v>40210</v>
      </c>
      <c r="B1899" s="18">
        <v>40210</v>
      </c>
      <c r="C1899" s="26">
        <v>82.293609619140597</v>
      </c>
      <c r="D1899" s="19">
        <v>58.882835388183501</v>
      </c>
      <c r="E1899" s="11">
        <f t="shared" si="411"/>
        <v>1</v>
      </c>
      <c r="F1899" s="28">
        <f t="shared" si="412"/>
        <v>1.5430893717468081E-2</v>
      </c>
      <c r="G1899" s="28">
        <f t="shared" si="413"/>
        <v>-9.1190230126093931E-3</v>
      </c>
      <c r="H1899" s="27">
        <f t="shared" si="407"/>
        <v>1</v>
      </c>
      <c r="I1899" s="27">
        <f t="shared" si="408"/>
        <v>0</v>
      </c>
      <c r="J1899" s="27">
        <f t="shared" si="409"/>
        <v>1</v>
      </c>
      <c r="K1899" s="28">
        <f t="shared" si="414"/>
        <v>0</v>
      </c>
      <c r="L1899" s="28">
        <f t="shared" si="415"/>
        <v>0</v>
      </c>
      <c r="M1899" s="28">
        <f t="shared" si="416"/>
        <v>1.5430893717468081E-2</v>
      </c>
      <c r="N1899" s="28">
        <f t="shared" si="417"/>
        <v>-9.1190230126093931E-3</v>
      </c>
      <c r="O1899" s="28">
        <f t="shared" si="410"/>
        <v>2.4549916730077476E-2</v>
      </c>
      <c r="P1899" s="28">
        <f t="shared" si="418"/>
        <v>0</v>
      </c>
      <c r="Q1899" s="13">
        <f t="shared" si="419"/>
        <v>2.4549916730077476E-2</v>
      </c>
    </row>
    <row r="1900" spans="1:17" x14ac:dyDescent="0.25">
      <c r="A1900" s="9">
        <f t="shared" si="406"/>
        <v>40210</v>
      </c>
      <c r="B1900" s="18">
        <v>40211</v>
      </c>
      <c r="C1900" s="26">
        <v>83.289649963378906</v>
      </c>
      <c r="D1900" s="19">
        <v>59.050807952880803</v>
      </c>
      <c r="E1900" s="11">
        <f t="shared" si="411"/>
        <v>2</v>
      </c>
      <c r="F1900" s="28">
        <f t="shared" si="412"/>
        <v>1.2030834043339895E-2</v>
      </c>
      <c r="G1900" s="28">
        <f t="shared" si="413"/>
        <v>2.8485964398807908E-3</v>
      </c>
      <c r="H1900" s="27">
        <f t="shared" si="407"/>
        <v>1</v>
      </c>
      <c r="I1900" s="27">
        <f t="shared" si="408"/>
        <v>0</v>
      </c>
      <c r="J1900" s="27">
        <f t="shared" si="409"/>
        <v>1</v>
      </c>
      <c r="K1900" s="28">
        <f t="shared" si="414"/>
        <v>0</v>
      </c>
      <c r="L1900" s="28">
        <f t="shared" si="415"/>
        <v>0</v>
      </c>
      <c r="M1900" s="28">
        <f t="shared" si="416"/>
        <v>1.2030834043339895E-2</v>
      </c>
      <c r="N1900" s="28">
        <f t="shared" si="417"/>
        <v>2.8485964398807908E-3</v>
      </c>
      <c r="O1900" s="28">
        <f t="shared" si="410"/>
        <v>9.1822376034591049E-3</v>
      </c>
      <c r="P1900" s="28">
        <f t="shared" si="418"/>
        <v>0</v>
      </c>
      <c r="Q1900" s="13">
        <f t="shared" si="419"/>
        <v>9.1822376034591049E-3</v>
      </c>
    </row>
    <row r="1901" spans="1:17" x14ac:dyDescent="0.25">
      <c r="A1901" s="9">
        <f t="shared" si="406"/>
        <v>40210</v>
      </c>
      <c r="B1901" s="18">
        <v>40212</v>
      </c>
      <c r="C1901" s="26">
        <v>82.874610900878906</v>
      </c>
      <c r="D1901" s="19">
        <v>58.365974426269503</v>
      </c>
      <c r="E1901" s="11">
        <f t="shared" si="411"/>
        <v>3</v>
      </c>
      <c r="F1901" s="28">
        <f t="shared" si="412"/>
        <v>-4.9955378306142688E-3</v>
      </c>
      <c r="G1901" s="28">
        <f t="shared" si="413"/>
        <v>-1.1665134718648891E-2</v>
      </c>
      <c r="H1901" s="27">
        <f t="shared" si="407"/>
        <v>1</v>
      </c>
      <c r="I1901" s="27">
        <f t="shared" si="408"/>
        <v>0</v>
      </c>
      <c r="J1901" s="27">
        <f t="shared" si="409"/>
        <v>1</v>
      </c>
      <c r="K1901" s="28">
        <f t="shared" si="414"/>
        <v>0</v>
      </c>
      <c r="L1901" s="28">
        <f t="shared" si="415"/>
        <v>0</v>
      </c>
      <c r="M1901" s="28">
        <f t="shared" si="416"/>
        <v>-4.9955378306142688E-3</v>
      </c>
      <c r="N1901" s="28">
        <f t="shared" si="417"/>
        <v>-1.1665134718648891E-2</v>
      </c>
      <c r="O1901" s="28">
        <f t="shared" si="410"/>
        <v>6.6695968880346223E-3</v>
      </c>
      <c r="P1901" s="28">
        <f t="shared" si="418"/>
        <v>0</v>
      </c>
      <c r="Q1901" s="13">
        <f t="shared" si="419"/>
        <v>6.6695968880346223E-3</v>
      </c>
    </row>
    <row r="1902" spans="1:17" x14ac:dyDescent="0.25">
      <c r="A1902" s="9">
        <f t="shared" si="406"/>
        <v>40210</v>
      </c>
      <c r="B1902" s="18">
        <v>40213</v>
      </c>
      <c r="C1902" s="26">
        <v>80.316619873046804</v>
      </c>
      <c r="D1902" s="19">
        <v>59.289760589599602</v>
      </c>
      <c r="E1902" s="11">
        <f t="shared" si="411"/>
        <v>4</v>
      </c>
      <c r="F1902" s="28">
        <f t="shared" si="412"/>
        <v>-3.1352181678990988E-2</v>
      </c>
      <c r="G1902" s="28">
        <f t="shared" si="413"/>
        <v>1.5703529402922273E-2</v>
      </c>
      <c r="H1902" s="27">
        <f t="shared" si="407"/>
        <v>1</v>
      </c>
      <c r="I1902" s="27">
        <f t="shared" si="408"/>
        <v>0</v>
      </c>
      <c r="J1902" s="27">
        <f t="shared" si="409"/>
        <v>1</v>
      </c>
      <c r="K1902" s="28">
        <f t="shared" si="414"/>
        <v>0</v>
      </c>
      <c r="L1902" s="28">
        <f t="shared" si="415"/>
        <v>0</v>
      </c>
      <c r="M1902" s="28">
        <f t="shared" si="416"/>
        <v>-3.1352181678990988E-2</v>
      </c>
      <c r="N1902" s="28">
        <f t="shared" si="417"/>
        <v>1.5703529402922273E-2</v>
      </c>
      <c r="O1902" s="28">
        <f t="shared" si="410"/>
        <v>-4.7055711081913261E-2</v>
      </c>
      <c r="P1902" s="28">
        <f t="shared" si="418"/>
        <v>0</v>
      </c>
      <c r="Q1902" s="13">
        <f t="shared" si="419"/>
        <v>-4.7055711081913261E-2</v>
      </c>
    </row>
    <row r="1903" spans="1:17" x14ac:dyDescent="0.25">
      <c r="A1903" s="9">
        <f t="shared" si="406"/>
        <v>40210</v>
      </c>
      <c r="B1903" s="18">
        <v>40214</v>
      </c>
      <c r="C1903" s="26">
        <v>80.482635498046804</v>
      </c>
      <c r="D1903" s="19">
        <v>59.418968200683501</v>
      </c>
      <c r="E1903" s="11">
        <f t="shared" si="411"/>
        <v>5</v>
      </c>
      <c r="F1903" s="28">
        <f t="shared" si="412"/>
        <v>2.0648812533873052E-3</v>
      </c>
      <c r="G1903" s="28">
        <f t="shared" si="413"/>
        <v>2.1768856161635819E-3</v>
      </c>
      <c r="H1903" s="27">
        <f t="shared" si="407"/>
        <v>1</v>
      </c>
      <c r="I1903" s="27">
        <f t="shared" si="408"/>
        <v>0</v>
      </c>
      <c r="J1903" s="27">
        <f t="shared" si="409"/>
        <v>1</v>
      </c>
      <c r="K1903" s="28">
        <f t="shared" si="414"/>
        <v>0</v>
      </c>
      <c r="L1903" s="28">
        <f t="shared" si="415"/>
        <v>0</v>
      </c>
      <c r="M1903" s="28">
        <f t="shared" si="416"/>
        <v>2.0648812533873052E-3</v>
      </c>
      <c r="N1903" s="28">
        <f t="shared" si="417"/>
        <v>2.1768856161635819E-3</v>
      </c>
      <c r="O1903" s="28">
        <f t="shared" si="410"/>
        <v>-1.1200436277627665E-4</v>
      </c>
      <c r="P1903" s="28">
        <f t="shared" si="418"/>
        <v>0</v>
      </c>
      <c r="Q1903" s="13">
        <f t="shared" si="419"/>
        <v>-1.1200436277627665E-4</v>
      </c>
    </row>
    <row r="1904" spans="1:17" x14ac:dyDescent="0.25">
      <c r="A1904" s="9">
        <f t="shared" si="406"/>
        <v>40210</v>
      </c>
      <c r="B1904" s="18">
        <v>40217</v>
      </c>
      <c r="C1904" s="26">
        <v>79.901634216308594</v>
      </c>
      <c r="D1904" s="19">
        <v>59.496494293212798</v>
      </c>
      <c r="E1904" s="11">
        <f t="shared" si="411"/>
        <v>6</v>
      </c>
      <c r="F1904" s="28">
        <f t="shared" si="412"/>
        <v>-7.2451472238728738E-3</v>
      </c>
      <c r="G1904" s="28">
        <f t="shared" si="413"/>
        <v>1.3038860024936543E-3</v>
      </c>
      <c r="H1904" s="27">
        <f t="shared" si="407"/>
        <v>1</v>
      </c>
      <c r="I1904" s="27">
        <f t="shared" si="408"/>
        <v>0</v>
      </c>
      <c r="J1904" s="27">
        <f t="shared" si="409"/>
        <v>0</v>
      </c>
      <c r="K1904" s="28">
        <f t="shared" si="414"/>
        <v>0</v>
      </c>
      <c r="L1904" s="28">
        <f t="shared" si="415"/>
        <v>0</v>
      </c>
      <c r="M1904" s="28">
        <f t="shared" si="416"/>
        <v>0</v>
      </c>
      <c r="N1904" s="28">
        <f t="shared" si="417"/>
        <v>0</v>
      </c>
      <c r="O1904" s="28">
        <f t="shared" si="410"/>
        <v>-8.5490332263665272E-3</v>
      </c>
      <c r="P1904" s="28">
        <f t="shared" si="418"/>
        <v>0</v>
      </c>
      <c r="Q1904" s="13">
        <f t="shared" si="419"/>
        <v>0</v>
      </c>
    </row>
    <row r="1905" spans="1:17" x14ac:dyDescent="0.25">
      <c r="A1905" s="9">
        <f t="shared" si="406"/>
        <v>40210</v>
      </c>
      <c r="B1905" s="18">
        <v>40218</v>
      </c>
      <c r="C1905" s="26">
        <v>80.905189514160099</v>
      </c>
      <c r="D1905" s="19">
        <v>58.9021797180175</v>
      </c>
      <c r="E1905" s="11">
        <f t="shared" si="411"/>
        <v>7</v>
      </c>
      <c r="F1905" s="28">
        <f t="shared" si="412"/>
        <v>1.2481663443799976E-2</v>
      </c>
      <c r="G1905" s="28">
        <f t="shared" si="413"/>
        <v>-1.0039294304097302E-2</v>
      </c>
      <c r="H1905" s="27">
        <f t="shared" si="407"/>
        <v>1</v>
      </c>
      <c r="I1905" s="27">
        <f t="shared" si="408"/>
        <v>0</v>
      </c>
      <c r="J1905" s="27">
        <f t="shared" si="409"/>
        <v>0</v>
      </c>
      <c r="K1905" s="28">
        <f t="shared" si="414"/>
        <v>0</v>
      </c>
      <c r="L1905" s="28">
        <f t="shared" si="415"/>
        <v>0</v>
      </c>
      <c r="M1905" s="28">
        <f t="shared" si="416"/>
        <v>0</v>
      </c>
      <c r="N1905" s="28">
        <f t="shared" si="417"/>
        <v>0</v>
      </c>
      <c r="O1905" s="28">
        <f t="shared" si="410"/>
        <v>2.252095774789728E-2</v>
      </c>
      <c r="P1905" s="28">
        <f t="shared" si="418"/>
        <v>0</v>
      </c>
      <c r="Q1905" s="13">
        <f t="shared" si="419"/>
        <v>0</v>
      </c>
    </row>
    <row r="1906" spans="1:17" x14ac:dyDescent="0.25">
      <c r="A1906" s="9">
        <f t="shared" si="406"/>
        <v>40210</v>
      </c>
      <c r="B1906" s="18">
        <v>40219</v>
      </c>
      <c r="C1906" s="26">
        <v>80.746780395507798</v>
      </c>
      <c r="D1906" s="19">
        <v>58.340179443359297</v>
      </c>
      <c r="E1906" s="11">
        <f t="shared" si="411"/>
        <v>8</v>
      </c>
      <c r="F1906" s="28">
        <f t="shared" si="412"/>
        <v>-1.959879232484528E-3</v>
      </c>
      <c r="G1906" s="28">
        <f t="shared" si="413"/>
        <v>-9.5870568146702671E-3</v>
      </c>
      <c r="H1906" s="27">
        <f t="shared" si="407"/>
        <v>1</v>
      </c>
      <c r="I1906" s="27">
        <f t="shared" si="408"/>
        <v>0</v>
      </c>
      <c r="J1906" s="27">
        <f t="shared" si="409"/>
        <v>0</v>
      </c>
      <c r="K1906" s="28">
        <f t="shared" si="414"/>
        <v>0</v>
      </c>
      <c r="L1906" s="28">
        <f t="shared" si="415"/>
        <v>0</v>
      </c>
      <c r="M1906" s="28">
        <f t="shared" si="416"/>
        <v>0</v>
      </c>
      <c r="N1906" s="28">
        <f t="shared" si="417"/>
        <v>0</v>
      </c>
      <c r="O1906" s="28">
        <f t="shared" si="410"/>
        <v>7.6271775821857395E-3</v>
      </c>
      <c r="P1906" s="28">
        <f t="shared" si="418"/>
        <v>0</v>
      </c>
      <c r="Q1906" s="13">
        <f t="shared" si="419"/>
        <v>0</v>
      </c>
    </row>
    <row r="1907" spans="1:17" x14ac:dyDescent="0.25">
      <c r="A1907" s="9">
        <f t="shared" si="406"/>
        <v>40210</v>
      </c>
      <c r="B1907" s="18">
        <v>40220</v>
      </c>
      <c r="C1907" s="26">
        <v>81.591857910156193</v>
      </c>
      <c r="D1907" s="19">
        <v>58.023639678955</v>
      </c>
      <c r="E1907" s="11">
        <f t="shared" si="411"/>
        <v>9</v>
      </c>
      <c r="F1907" s="28">
        <f t="shared" si="412"/>
        <v>1.0411386434038447E-2</v>
      </c>
      <c r="G1907" s="28">
        <f t="shared" si="413"/>
        <v>-5.4405320755786038E-3</v>
      </c>
      <c r="H1907" s="27">
        <f t="shared" si="407"/>
        <v>1</v>
      </c>
      <c r="I1907" s="27">
        <f t="shared" si="408"/>
        <v>0</v>
      </c>
      <c r="J1907" s="27">
        <f t="shared" si="409"/>
        <v>0</v>
      </c>
      <c r="K1907" s="28">
        <f t="shared" si="414"/>
        <v>0</v>
      </c>
      <c r="L1907" s="28">
        <f t="shared" si="415"/>
        <v>0</v>
      </c>
      <c r="M1907" s="28">
        <f t="shared" si="416"/>
        <v>0</v>
      </c>
      <c r="N1907" s="28">
        <f t="shared" si="417"/>
        <v>0</v>
      </c>
      <c r="O1907" s="28">
        <f t="shared" si="410"/>
        <v>1.585191850961705E-2</v>
      </c>
      <c r="P1907" s="28">
        <f t="shared" si="418"/>
        <v>0</v>
      </c>
      <c r="Q1907" s="13">
        <f t="shared" si="419"/>
        <v>0</v>
      </c>
    </row>
    <row r="1908" spans="1:17" x14ac:dyDescent="0.25">
      <c r="A1908" s="9">
        <f t="shared" si="406"/>
        <v>40210</v>
      </c>
      <c r="B1908" s="18">
        <v>40221</v>
      </c>
      <c r="C1908" s="26">
        <v>81.523948669433594</v>
      </c>
      <c r="D1908" s="19">
        <v>58.262649536132798</v>
      </c>
      <c r="E1908" s="11">
        <f t="shared" si="411"/>
        <v>10</v>
      </c>
      <c r="F1908" s="28">
        <f t="shared" si="412"/>
        <v>-8.3265069241414251E-4</v>
      </c>
      <c r="G1908" s="28">
        <f t="shared" si="413"/>
        <v>4.1107201090875784E-3</v>
      </c>
      <c r="H1908" s="27">
        <f t="shared" si="407"/>
        <v>1</v>
      </c>
      <c r="I1908" s="27">
        <f t="shared" si="408"/>
        <v>0</v>
      </c>
      <c r="J1908" s="27">
        <f t="shared" si="409"/>
        <v>0</v>
      </c>
      <c r="K1908" s="28">
        <f t="shared" si="414"/>
        <v>0</v>
      </c>
      <c r="L1908" s="28">
        <f t="shared" si="415"/>
        <v>0</v>
      </c>
      <c r="M1908" s="28">
        <f t="shared" si="416"/>
        <v>0</v>
      </c>
      <c r="N1908" s="28">
        <f t="shared" si="417"/>
        <v>0</v>
      </c>
      <c r="O1908" s="28">
        <f t="shared" si="410"/>
        <v>-4.9433708015017208E-3</v>
      </c>
      <c r="P1908" s="28">
        <f t="shared" si="418"/>
        <v>0</v>
      </c>
      <c r="Q1908" s="13">
        <f t="shared" si="419"/>
        <v>0</v>
      </c>
    </row>
    <row r="1909" spans="1:17" x14ac:dyDescent="0.25">
      <c r="A1909" s="9">
        <f t="shared" si="406"/>
        <v>40210</v>
      </c>
      <c r="B1909" s="18">
        <v>40225</v>
      </c>
      <c r="C1909" s="26">
        <v>82.806716918945298</v>
      </c>
      <c r="D1909" s="19">
        <v>58.372459411621001</v>
      </c>
      <c r="E1909" s="11">
        <f t="shared" si="411"/>
        <v>11</v>
      </c>
      <c r="F1909" s="28">
        <f t="shared" si="412"/>
        <v>1.5612354524020985E-2</v>
      </c>
      <c r="G1909" s="28">
        <f t="shared" si="413"/>
        <v>1.8829648966530552E-3</v>
      </c>
      <c r="H1909" s="27">
        <f t="shared" si="407"/>
        <v>1</v>
      </c>
      <c r="I1909" s="27">
        <f t="shared" si="408"/>
        <v>0</v>
      </c>
      <c r="J1909" s="27">
        <f t="shared" si="409"/>
        <v>0</v>
      </c>
      <c r="K1909" s="28">
        <f t="shared" si="414"/>
        <v>0</v>
      </c>
      <c r="L1909" s="28">
        <f t="shared" si="415"/>
        <v>0</v>
      </c>
      <c r="M1909" s="28">
        <f t="shared" si="416"/>
        <v>0</v>
      </c>
      <c r="N1909" s="28">
        <f t="shared" si="417"/>
        <v>0</v>
      </c>
      <c r="O1909" s="28">
        <f t="shared" si="410"/>
        <v>1.372938962736793E-2</v>
      </c>
      <c r="P1909" s="28">
        <f t="shared" si="418"/>
        <v>0</v>
      </c>
      <c r="Q1909" s="13">
        <f t="shared" si="419"/>
        <v>0</v>
      </c>
    </row>
    <row r="1910" spans="1:17" x14ac:dyDescent="0.25">
      <c r="A1910" s="9">
        <f t="shared" si="406"/>
        <v>40210</v>
      </c>
      <c r="B1910" s="18">
        <v>40226</v>
      </c>
      <c r="C1910" s="26">
        <v>83.199119567871094</v>
      </c>
      <c r="D1910" s="19">
        <v>57.707088470458899</v>
      </c>
      <c r="E1910" s="11">
        <f t="shared" si="411"/>
        <v>12</v>
      </c>
      <c r="F1910" s="28">
        <f t="shared" si="412"/>
        <v>4.7275853437680568E-3</v>
      </c>
      <c r="G1910" s="28">
        <f t="shared" si="413"/>
        <v>-1.1464176775573216E-2</v>
      </c>
      <c r="H1910" s="27">
        <f t="shared" si="407"/>
        <v>1</v>
      </c>
      <c r="I1910" s="27">
        <f t="shared" si="408"/>
        <v>0</v>
      </c>
      <c r="J1910" s="27">
        <f t="shared" si="409"/>
        <v>0</v>
      </c>
      <c r="K1910" s="28">
        <f t="shared" si="414"/>
        <v>0</v>
      </c>
      <c r="L1910" s="28">
        <f t="shared" si="415"/>
        <v>0</v>
      </c>
      <c r="M1910" s="28">
        <f t="shared" si="416"/>
        <v>0</v>
      </c>
      <c r="N1910" s="28">
        <f t="shared" si="417"/>
        <v>0</v>
      </c>
      <c r="O1910" s="28">
        <f t="shared" si="410"/>
        <v>1.6191762119341271E-2</v>
      </c>
      <c r="P1910" s="28">
        <f t="shared" si="418"/>
        <v>0</v>
      </c>
      <c r="Q1910" s="13">
        <f t="shared" si="419"/>
        <v>0</v>
      </c>
    </row>
    <row r="1911" spans="1:17" x14ac:dyDescent="0.25">
      <c r="A1911" s="9">
        <f t="shared" si="406"/>
        <v>40210</v>
      </c>
      <c r="B1911" s="18">
        <v>40227</v>
      </c>
      <c r="C1911" s="26">
        <v>83.689567565917898</v>
      </c>
      <c r="D1911" s="19">
        <v>57.4745063781738</v>
      </c>
      <c r="E1911" s="11">
        <f t="shared" si="411"/>
        <v>13</v>
      </c>
      <c r="F1911" s="28">
        <f t="shared" si="412"/>
        <v>5.8775632833716496E-3</v>
      </c>
      <c r="G1911" s="28">
        <f t="shared" si="413"/>
        <v>-4.0385342589468283E-3</v>
      </c>
      <c r="H1911" s="27">
        <f t="shared" si="407"/>
        <v>1</v>
      </c>
      <c r="I1911" s="27">
        <f t="shared" si="408"/>
        <v>0</v>
      </c>
      <c r="J1911" s="27">
        <f t="shared" si="409"/>
        <v>0</v>
      </c>
      <c r="K1911" s="28">
        <f t="shared" si="414"/>
        <v>0</v>
      </c>
      <c r="L1911" s="28">
        <f t="shared" si="415"/>
        <v>0</v>
      </c>
      <c r="M1911" s="28">
        <f t="shared" si="416"/>
        <v>0</v>
      </c>
      <c r="N1911" s="28">
        <f t="shared" si="417"/>
        <v>0</v>
      </c>
      <c r="O1911" s="28">
        <f t="shared" si="410"/>
        <v>9.916097542318477E-3</v>
      </c>
      <c r="P1911" s="28">
        <f t="shared" si="418"/>
        <v>0</v>
      </c>
      <c r="Q1911" s="13">
        <f t="shared" si="419"/>
        <v>0</v>
      </c>
    </row>
    <row r="1912" spans="1:17" x14ac:dyDescent="0.25">
      <c r="A1912" s="9">
        <f t="shared" si="406"/>
        <v>40210</v>
      </c>
      <c r="B1912" s="18">
        <v>40228</v>
      </c>
      <c r="C1912" s="26">
        <v>83.863113403320298</v>
      </c>
      <c r="D1912" s="19">
        <v>57.784660339355398</v>
      </c>
      <c r="E1912" s="11">
        <f t="shared" si="411"/>
        <v>14</v>
      </c>
      <c r="F1912" s="28">
        <f t="shared" si="412"/>
        <v>2.0715383180919989E-3</v>
      </c>
      <c r="G1912" s="28">
        <f t="shared" si="413"/>
        <v>5.3818662521158385E-3</v>
      </c>
      <c r="H1912" s="27">
        <f t="shared" si="407"/>
        <v>1</v>
      </c>
      <c r="I1912" s="27">
        <f t="shared" si="408"/>
        <v>0</v>
      </c>
      <c r="J1912" s="27">
        <f t="shared" si="409"/>
        <v>0</v>
      </c>
      <c r="K1912" s="28">
        <f t="shared" si="414"/>
        <v>0</v>
      </c>
      <c r="L1912" s="28">
        <f t="shared" si="415"/>
        <v>0</v>
      </c>
      <c r="M1912" s="28">
        <f t="shared" si="416"/>
        <v>0</v>
      </c>
      <c r="N1912" s="28">
        <f t="shared" si="417"/>
        <v>0</v>
      </c>
      <c r="O1912" s="28">
        <f t="shared" si="410"/>
        <v>-3.3103279340238397E-3</v>
      </c>
      <c r="P1912" s="28">
        <f t="shared" si="418"/>
        <v>0</v>
      </c>
      <c r="Q1912" s="13">
        <f t="shared" si="419"/>
        <v>0</v>
      </c>
    </row>
    <row r="1913" spans="1:17" x14ac:dyDescent="0.25">
      <c r="A1913" s="9">
        <f t="shared" si="406"/>
        <v>40210</v>
      </c>
      <c r="B1913" s="18">
        <v>40231</v>
      </c>
      <c r="C1913" s="26">
        <v>83.878234863281193</v>
      </c>
      <c r="D1913" s="19">
        <v>57.545585632324197</v>
      </c>
      <c r="E1913" s="11">
        <f t="shared" si="411"/>
        <v>15</v>
      </c>
      <c r="F1913" s="28">
        <f t="shared" si="412"/>
        <v>1.8029496195328103E-4</v>
      </c>
      <c r="G1913" s="28">
        <f t="shared" si="413"/>
        <v>-4.1459210888645272E-3</v>
      </c>
      <c r="H1913" s="27">
        <f t="shared" si="407"/>
        <v>1</v>
      </c>
      <c r="I1913" s="27">
        <f t="shared" si="408"/>
        <v>0</v>
      </c>
      <c r="J1913" s="27">
        <f t="shared" si="409"/>
        <v>0</v>
      </c>
      <c r="K1913" s="28">
        <f t="shared" si="414"/>
        <v>0</v>
      </c>
      <c r="L1913" s="28">
        <f t="shared" si="415"/>
        <v>0</v>
      </c>
      <c r="M1913" s="28">
        <f t="shared" si="416"/>
        <v>0</v>
      </c>
      <c r="N1913" s="28">
        <f t="shared" si="417"/>
        <v>0</v>
      </c>
      <c r="O1913" s="28">
        <f t="shared" si="410"/>
        <v>4.3262160508178082E-3</v>
      </c>
      <c r="P1913" s="28">
        <f t="shared" si="418"/>
        <v>0</v>
      </c>
      <c r="Q1913" s="13">
        <f t="shared" si="419"/>
        <v>0</v>
      </c>
    </row>
    <row r="1914" spans="1:17" x14ac:dyDescent="0.25">
      <c r="A1914" s="9">
        <f t="shared" si="406"/>
        <v>40210</v>
      </c>
      <c r="B1914" s="18">
        <v>40232</v>
      </c>
      <c r="C1914" s="26">
        <v>82.859565734863196</v>
      </c>
      <c r="D1914" s="19">
        <v>58.443519592285099</v>
      </c>
      <c r="E1914" s="11">
        <f t="shared" si="411"/>
        <v>16</v>
      </c>
      <c r="F1914" s="28">
        <f t="shared" si="412"/>
        <v>-1.2218966532371903E-2</v>
      </c>
      <c r="G1914" s="28">
        <f t="shared" si="413"/>
        <v>1.5483383495587857E-2</v>
      </c>
      <c r="H1914" s="27">
        <f t="shared" si="407"/>
        <v>0</v>
      </c>
      <c r="I1914" s="27">
        <f t="shared" si="408"/>
        <v>1</v>
      </c>
      <c r="J1914" s="27">
        <f t="shared" si="409"/>
        <v>0</v>
      </c>
      <c r="K1914" s="28">
        <f t="shared" si="414"/>
        <v>-1.2218966532371903E-2</v>
      </c>
      <c r="L1914" s="28">
        <f t="shared" si="415"/>
        <v>1.5483383495587857E-2</v>
      </c>
      <c r="M1914" s="28">
        <f t="shared" si="416"/>
        <v>0</v>
      </c>
      <c r="N1914" s="28">
        <f t="shared" si="417"/>
        <v>0</v>
      </c>
      <c r="O1914" s="28">
        <f t="shared" si="410"/>
        <v>0</v>
      </c>
      <c r="P1914" s="28">
        <f t="shared" si="418"/>
        <v>-2.770235002795976E-2</v>
      </c>
      <c r="Q1914" s="13">
        <f t="shared" si="419"/>
        <v>0</v>
      </c>
    </row>
    <row r="1915" spans="1:17" x14ac:dyDescent="0.25">
      <c r="A1915" s="9">
        <f t="shared" si="406"/>
        <v>40210</v>
      </c>
      <c r="B1915" s="18">
        <v>40233</v>
      </c>
      <c r="C1915" s="26">
        <v>83.621650695800696</v>
      </c>
      <c r="D1915" s="19">
        <v>58.585678100585902</v>
      </c>
      <c r="E1915" s="11">
        <f t="shared" si="411"/>
        <v>17</v>
      </c>
      <c r="F1915" s="28">
        <f t="shared" si="412"/>
        <v>9.1552704907822292E-3</v>
      </c>
      <c r="G1915" s="28">
        <f t="shared" si="413"/>
        <v>2.4294548886021122E-3</v>
      </c>
      <c r="H1915" s="27">
        <f t="shared" si="407"/>
        <v>0</v>
      </c>
      <c r="I1915" s="27">
        <f t="shared" si="408"/>
        <v>1</v>
      </c>
      <c r="J1915" s="27">
        <f t="shared" si="409"/>
        <v>0</v>
      </c>
      <c r="K1915" s="28">
        <f t="shared" si="414"/>
        <v>9.1552704907822292E-3</v>
      </c>
      <c r="L1915" s="28">
        <f t="shared" si="415"/>
        <v>2.4294548886021122E-3</v>
      </c>
      <c r="M1915" s="28">
        <f t="shared" si="416"/>
        <v>0</v>
      </c>
      <c r="N1915" s="28">
        <f t="shared" si="417"/>
        <v>0</v>
      </c>
      <c r="O1915" s="28">
        <f t="shared" si="410"/>
        <v>0</v>
      </c>
      <c r="P1915" s="28">
        <f t="shared" si="418"/>
        <v>6.725815602180117E-3</v>
      </c>
      <c r="Q1915" s="13">
        <f t="shared" si="419"/>
        <v>0</v>
      </c>
    </row>
    <row r="1916" spans="1:17" x14ac:dyDescent="0.25">
      <c r="A1916" s="9">
        <f t="shared" si="406"/>
        <v>40210</v>
      </c>
      <c r="B1916" s="18">
        <v>40234</v>
      </c>
      <c r="C1916" s="26">
        <v>83.508476257324205</v>
      </c>
      <c r="D1916" s="19">
        <v>58.915126800537102</v>
      </c>
      <c r="E1916" s="11">
        <f t="shared" si="411"/>
        <v>18</v>
      </c>
      <c r="F1916" s="28">
        <f t="shared" si="412"/>
        <v>-1.3543274074933667E-3</v>
      </c>
      <c r="G1916" s="28">
        <f t="shared" si="413"/>
        <v>5.6076137270710744E-3</v>
      </c>
      <c r="H1916" s="27">
        <f t="shared" si="407"/>
        <v>0</v>
      </c>
      <c r="I1916" s="27">
        <f t="shared" si="408"/>
        <v>1</v>
      </c>
      <c r="J1916" s="27">
        <f t="shared" si="409"/>
        <v>0</v>
      </c>
      <c r="K1916" s="28">
        <f t="shared" si="414"/>
        <v>-1.3543274074933667E-3</v>
      </c>
      <c r="L1916" s="28">
        <f t="shared" si="415"/>
        <v>5.6076137270710744E-3</v>
      </c>
      <c r="M1916" s="28">
        <f t="shared" si="416"/>
        <v>0</v>
      </c>
      <c r="N1916" s="28">
        <f t="shared" si="417"/>
        <v>0</v>
      </c>
      <c r="O1916" s="28">
        <f t="shared" si="410"/>
        <v>0</v>
      </c>
      <c r="P1916" s="28">
        <f t="shared" si="418"/>
        <v>-6.9619411345644413E-3</v>
      </c>
      <c r="Q1916" s="13">
        <f t="shared" si="419"/>
        <v>0</v>
      </c>
    </row>
    <row r="1917" spans="1:17" x14ac:dyDescent="0.25">
      <c r="A1917" s="9">
        <f t="shared" si="406"/>
        <v>40210</v>
      </c>
      <c r="B1917" s="18">
        <v>40235</v>
      </c>
      <c r="C1917" s="26">
        <v>83.561309814453097</v>
      </c>
      <c r="D1917" s="19">
        <v>59.218738555908203</v>
      </c>
      <c r="E1917" s="11">
        <f t="shared" si="411"/>
        <v>19</v>
      </c>
      <c r="F1917" s="28">
        <f t="shared" si="412"/>
        <v>6.3247293400397185E-4</v>
      </c>
      <c r="G1917" s="28">
        <f t="shared" si="413"/>
        <v>5.1401420402763919E-3</v>
      </c>
      <c r="H1917" s="27">
        <f t="shared" si="407"/>
        <v>0</v>
      </c>
      <c r="I1917" s="27">
        <f t="shared" si="408"/>
        <v>1</v>
      </c>
      <c r="J1917" s="27">
        <f t="shared" si="409"/>
        <v>0</v>
      </c>
      <c r="K1917" s="28">
        <f t="shared" si="414"/>
        <v>6.3247293400397185E-4</v>
      </c>
      <c r="L1917" s="28">
        <f t="shared" si="415"/>
        <v>5.1401420402763919E-3</v>
      </c>
      <c r="M1917" s="28">
        <f t="shared" si="416"/>
        <v>0</v>
      </c>
      <c r="N1917" s="28">
        <f t="shared" si="417"/>
        <v>0</v>
      </c>
      <c r="O1917" s="28">
        <f t="shared" si="410"/>
        <v>0</v>
      </c>
      <c r="P1917" s="28">
        <f t="shared" si="418"/>
        <v>-4.5076691062724203E-3</v>
      </c>
      <c r="Q1917" s="13">
        <f t="shared" si="419"/>
        <v>0</v>
      </c>
    </row>
    <row r="1918" spans="1:17" x14ac:dyDescent="0.25">
      <c r="A1918" s="9">
        <f t="shared" si="406"/>
        <v>40238</v>
      </c>
      <c r="B1918" s="18">
        <v>40238</v>
      </c>
      <c r="C1918" s="26">
        <v>84.429054260253906</v>
      </c>
      <c r="D1918" s="19">
        <v>59.192790985107401</v>
      </c>
      <c r="E1918" s="11">
        <f t="shared" si="411"/>
        <v>1</v>
      </c>
      <c r="F1918" s="28">
        <f t="shared" si="412"/>
        <v>1.0330975450430983E-2</v>
      </c>
      <c r="G1918" s="28">
        <f t="shared" si="413"/>
        <v>-4.382608909233698E-4</v>
      </c>
      <c r="H1918" s="27">
        <f t="shared" si="407"/>
        <v>1</v>
      </c>
      <c r="I1918" s="27">
        <f t="shared" si="408"/>
        <v>0</v>
      </c>
      <c r="J1918" s="27">
        <f t="shared" si="409"/>
        <v>1</v>
      </c>
      <c r="K1918" s="28">
        <f t="shared" si="414"/>
        <v>0</v>
      </c>
      <c r="L1918" s="28">
        <f t="shared" si="415"/>
        <v>0</v>
      </c>
      <c r="M1918" s="28">
        <f t="shared" si="416"/>
        <v>1.0330975450430983E-2</v>
      </c>
      <c r="N1918" s="28">
        <f t="shared" si="417"/>
        <v>-4.382608909233698E-4</v>
      </c>
      <c r="O1918" s="28">
        <f t="shared" si="410"/>
        <v>1.0769236341354353E-2</v>
      </c>
      <c r="P1918" s="28">
        <f t="shared" si="418"/>
        <v>0</v>
      </c>
      <c r="Q1918" s="13">
        <f t="shared" si="419"/>
        <v>1.0769236341354353E-2</v>
      </c>
    </row>
    <row r="1919" spans="1:17" x14ac:dyDescent="0.25">
      <c r="A1919" s="9">
        <f t="shared" si="406"/>
        <v>40238</v>
      </c>
      <c r="B1919" s="18">
        <v>40239</v>
      </c>
      <c r="C1919" s="26">
        <v>84.6629638671875</v>
      </c>
      <c r="D1919" s="19">
        <v>59.115043640136697</v>
      </c>
      <c r="E1919" s="11">
        <f t="shared" si="411"/>
        <v>2</v>
      </c>
      <c r="F1919" s="28">
        <f t="shared" si="412"/>
        <v>2.7666563889512919E-3</v>
      </c>
      <c r="G1919" s="28">
        <f t="shared" si="413"/>
        <v>-1.3143230354777139E-3</v>
      </c>
      <c r="H1919" s="27">
        <f t="shared" si="407"/>
        <v>1</v>
      </c>
      <c r="I1919" s="27">
        <f t="shared" si="408"/>
        <v>0</v>
      </c>
      <c r="J1919" s="27">
        <f t="shared" si="409"/>
        <v>1</v>
      </c>
      <c r="K1919" s="28">
        <f t="shared" si="414"/>
        <v>0</v>
      </c>
      <c r="L1919" s="28">
        <f t="shared" si="415"/>
        <v>0</v>
      </c>
      <c r="M1919" s="28">
        <f t="shared" si="416"/>
        <v>2.7666563889512919E-3</v>
      </c>
      <c r="N1919" s="28">
        <f t="shared" si="417"/>
        <v>-1.3143230354777139E-3</v>
      </c>
      <c r="O1919" s="28">
        <f t="shared" si="410"/>
        <v>4.080979424429006E-3</v>
      </c>
      <c r="P1919" s="28">
        <f t="shared" si="418"/>
        <v>0</v>
      </c>
      <c r="Q1919" s="13">
        <f t="shared" si="419"/>
        <v>4.080979424429006E-3</v>
      </c>
    </row>
    <row r="1920" spans="1:17" x14ac:dyDescent="0.25">
      <c r="A1920" s="9">
        <f t="shared" si="406"/>
        <v>40238</v>
      </c>
      <c r="B1920" s="18">
        <v>40240</v>
      </c>
      <c r="C1920" s="26">
        <v>84.738441467285099</v>
      </c>
      <c r="D1920" s="19">
        <v>58.965995788574197</v>
      </c>
      <c r="E1920" s="11">
        <f t="shared" si="411"/>
        <v>3</v>
      </c>
      <c r="F1920" s="28">
        <f t="shared" si="412"/>
        <v>8.9110955063385303E-4</v>
      </c>
      <c r="G1920" s="28">
        <f t="shared" si="413"/>
        <v>-2.524502349264992E-3</v>
      </c>
      <c r="H1920" s="27">
        <f t="shared" si="407"/>
        <v>1</v>
      </c>
      <c r="I1920" s="27">
        <f t="shared" si="408"/>
        <v>0</v>
      </c>
      <c r="J1920" s="27">
        <f t="shared" si="409"/>
        <v>1</v>
      </c>
      <c r="K1920" s="28">
        <f t="shared" si="414"/>
        <v>0</v>
      </c>
      <c r="L1920" s="28">
        <f t="shared" si="415"/>
        <v>0</v>
      </c>
      <c r="M1920" s="28">
        <f t="shared" si="416"/>
        <v>8.9110955063385303E-4</v>
      </c>
      <c r="N1920" s="28">
        <f t="shared" si="417"/>
        <v>-2.524502349264992E-3</v>
      </c>
      <c r="O1920" s="28">
        <f t="shared" si="410"/>
        <v>3.4156118998988449E-3</v>
      </c>
      <c r="P1920" s="28">
        <f t="shared" si="418"/>
        <v>0</v>
      </c>
      <c r="Q1920" s="13">
        <f t="shared" si="419"/>
        <v>3.4156118998988449E-3</v>
      </c>
    </row>
    <row r="1921" spans="1:17" x14ac:dyDescent="0.25">
      <c r="A1921" s="9">
        <f t="shared" si="406"/>
        <v>40238</v>
      </c>
      <c r="B1921" s="18">
        <v>40241</v>
      </c>
      <c r="C1921" s="26">
        <v>84.994972229003906</v>
      </c>
      <c r="D1921" s="19">
        <v>59.277053833007798</v>
      </c>
      <c r="E1921" s="11">
        <f t="shared" si="411"/>
        <v>4</v>
      </c>
      <c r="F1921" s="28">
        <f t="shared" si="412"/>
        <v>3.0227514012669517E-3</v>
      </c>
      <c r="G1921" s="28">
        <f t="shared" si="413"/>
        <v>5.2613453895427849E-3</v>
      </c>
      <c r="H1921" s="27">
        <f t="shared" si="407"/>
        <v>1</v>
      </c>
      <c r="I1921" s="27">
        <f t="shared" si="408"/>
        <v>0</v>
      </c>
      <c r="J1921" s="27">
        <f t="shared" si="409"/>
        <v>1</v>
      </c>
      <c r="K1921" s="28">
        <f t="shared" si="414"/>
        <v>0</v>
      </c>
      <c r="L1921" s="28">
        <f t="shared" si="415"/>
        <v>0</v>
      </c>
      <c r="M1921" s="28">
        <f t="shared" si="416"/>
        <v>3.0227514012669517E-3</v>
      </c>
      <c r="N1921" s="28">
        <f t="shared" si="417"/>
        <v>5.2613453895427849E-3</v>
      </c>
      <c r="O1921" s="28">
        <f t="shared" si="410"/>
        <v>-2.2385939882758332E-3</v>
      </c>
      <c r="P1921" s="28">
        <f t="shared" si="418"/>
        <v>0</v>
      </c>
      <c r="Q1921" s="13">
        <f t="shared" si="419"/>
        <v>-2.2385939882758332E-3</v>
      </c>
    </row>
    <row r="1922" spans="1:17" x14ac:dyDescent="0.25">
      <c r="A1922" s="9">
        <f t="shared" si="406"/>
        <v>40238</v>
      </c>
      <c r="B1922" s="18">
        <v>40242</v>
      </c>
      <c r="C1922" s="26">
        <v>86.209831237792898</v>
      </c>
      <c r="D1922" s="19">
        <v>58.4994087219238</v>
      </c>
      <c r="E1922" s="11">
        <f t="shared" si="411"/>
        <v>5</v>
      </c>
      <c r="F1922" s="28">
        <f t="shared" si="412"/>
        <v>1.4192118154929054E-2</v>
      </c>
      <c r="G1922" s="28">
        <f t="shared" si="413"/>
        <v>-1.3205633710314205E-2</v>
      </c>
      <c r="H1922" s="27">
        <f t="shared" si="407"/>
        <v>1</v>
      </c>
      <c r="I1922" s="27">
        <f t="shared" si="408"/>
        <v>0</v>
      </c>
      <c r="J1922" s="27">
        <f t="shared" si="409"/>
        <v>1</v>
      </c>
      <c r="K1922" s="28">
        <f t="shared" si="414"/>
        <v>0</v>
      </c>
      <c r="L1922" s="28">
        <f t="shared" si="415"/>
        <v>0</v>
      </c>
      <c r="M1922" s="28">
        <f t="shared" si="416"/>
        <v>1.4192118154929054E-2</v>
      </c>
      <c r="N1922" s="28">
        <f t="shared" si="417"/>
        <v>-1.3205633710314205E-2</v>
      </c>
      <c r="O1922" s="28">
        <f t="shared" si="410"/>
        <v>2.7397751865243257E-2</v>
      </c>
      <c r="P1922" s="28">
        <f t="shared" si="418"/>
        <v>0</v>
      </c>
      <c r="Q1922" s="13">
        <f t="shared" si="419"/>
        <v>2.7397751865243257E-2</v>
      </c>
    </row>
    <row r="1923" spans="1:17" x14ac:dyDescent="0.25">
      <c r="A1923" s="9">
        <f t="shared" si="406"/>
        <v>40238</v>
      </c>
      <c r="B1923" s="18">
        <v>40245</v>
      </c>
      <c r="C1923" s="26">
        <v>86.224929809570298</v>
      </c>
      <c r="D1923" s="19">
        <v>58.194812774658203</v>
      </c>
      <c r="E1923" s="11">
        <f t="shared" si="411"/>
        <v>6</v>
      </c>
      <c r="F1923" s="28">
        <f t="shared" si="412"/>
        <v>1.7512213574886727E-4</v>
      </c>
      <c r="G1923" s="28">
        <f t="shared" si="413"/>
        <v>-5.220423687088918E-3</v>
      </c>
      <c r="H1923" s="27">
        <f t="shared" si="407"/>
        <v>1</v>
      </c>
      <c r="I1923" s="27">
        <f t="shared" si="408"/>
        <v>0</v>
      </c>
      <c r="J1923" s="27">
        <f t="shared" si="409"/>
        <v>0</v>
      </c>
      <c r="K1923" s="28">
        <f t="shared" si="414"/>
        <v>0</v>
      </c>
      <c r="L1923" s="28">
        <f t="shared" si="415"/>
        <v>0</v>
      </c>
      <c r="M1923" s="28">
        <f t="shared" si="416"/>
        <v>0</v>
      </c>
      <c r="N1923" s="28">
        <f t="shared" si="417"/>
        <v>0</v>
      </c>
      <c r="O1923" s="28">
        <f t="shared" si="410"/>
        <v>5.3955458228377856E-3</v>
      </c>
      <c r="P1923" s="28">
        <f t="shared" si="418"/>
        <v>0</v>
      </c>
      <c r="Q1923" s="13">
        <f t="shared" si="419"/>
        <v>0</v>
      </c>
    </row>
    <row r="1924" spans="1:17" x14ac:dyDescent="0.25">
      <c r="A1924" s="9">
        <f t="shared" si="406"/>
        <v>40238</v>
      </c>
      <c r="B1924" s="18">
        <v>40246</v>
      </c>
      <c r="C1924" s="26">
        <v>86.3682861328125</v>
      </c>
      <c r="D1924" s="19">
        <v>58.207763671875</v>
      </c>
      <c r="E1924" s="11">
        <f t="shared" si="411"/>
        <v>7</v>
      </c>
      <c r="F1924" s="28">
        <f t="shared" si="412"/>
        <v>1.6612049949548916E-3</v>
      </c>
      <c r="G1924" s="28">
        <f t="shared" si="413"/>
        <v>2.2251908274877695E-4</v>
      </c>
      <c r="H1924" s="27">
        <f t="shared" si="407"/>
        <v>1</v>
      </c>
      <c r="I1924" s="27">
        <f t="shared" si="408"/>
        <v>0</v>
      </c>
      <c r="J1924" s="27">
        <f t="shared" si="409"/>
        <v>0</v>
      </c>
      <c r="K1924" s="28">
        <f t="shared" si="414"/>
        <v>0</v>
      </c>
      <c r="L1924" s="28">
        <f t="shared" si="415"/>
        <v>0</v>
      </c>
      <c r="M1924" s="28">
        <f t="shared" si="416"/>
        <v>0</v>
      </c>
      <c r="N1924" s="28">
        <f t="shared" si="417"/>
        <v>0</v>
      </c>
      <c r="O1924" s="28">
        <f t="shared" si="410"/>
        <v>1.4386859122061146E-3</v>
      </c>
      <c r="P1924" s="28">
        <f t="shared" si="418"/>
        <v>0</v>
      </c>
      <c r="Q1924" s="13">
        <f t="shared" si="419"/>
        <v>0</v>
      </c>
    </row>
    <row r="1925" spans="1:17" x14ac:dyDescent="0.25">
      <c r="A1925" s="9">
        <f t="shared" si="406"/>
        <v>40238</v>
      </c>
      <c r="B1925" s="18">
        <v>40247</v>
      </c>
      <c r="C1925" s="26">
        <v>86.753158569335895</v>
      </c>
      <c r="D1925" s="19">
        <v>58.058750152587798</v>
      </c>
      <c r="E1925" s="11">
        <f t="shared" si="411"/>
        <v>8</v>
      </c>
      <c r="F1925" s="28">
        <f t="shared" si="412"/>
        <v>4.4462784058113495E-3</v>
      </c>
      <c r="G1925" s="28">
        <f t="shared" si="413"/>
        <v>-2.5633107242563243E-3</v>
      </c>
      <c r="H1925" s="27">
        <f t="shared" si="407"/>
        <v>1</v>
      </c>
      <c r="I1925" s="27">
        <f t="shared" si="408"/>
        <v>0</v>
      </c>
      <c r="J1925" s="27">
        <f t="shared" si="409"/>
        <v>0</v>
      </c>
      <c r="K1925" s="28">
        <f t="shared" si="414"/>
        <v>0</v>
      </c>
      <c r="L1925" s="28">
        <f t="shared" si="415"/>
        <v>0</v>
      </c>
      <c r="M1925" s="28">
        <f t="shared" si="416"/>
        <v>0</v>
      </c>
      <c r="N1925" s="28">
        <f t="shared" si="417"/>
        <v>0</v>
      </c>
      <c r="O1925" s="28">
        <f t="shared" si="410"/>
        <v>7.0095891300676737E-3</v>
      </c>
      <c r="P1925" s="28">
        <f t="shared" si="418"/>
        <v>0</v>
      </c>
      <c r="Q1925" s="13">
        <f t="shared" si="419"/>
        <v>0</v>
      </c>
    </row>
    <row r="1926" spans="1:17" x14ac:dyDescent="0.25">
      <c r="A1926" s="9">
        <f t="shared" si="406"/>
        <v>40238</v>
      </c>
      <c r="B1926" s="18">
        <v>40248</v>
      </c>
      <c r="C1926" s="26">
        <v>87.115325927734304</v>
      </c>
      <c r="D1926" s="19">
        <v>58.272552490234297</v>
      </c>
      <c r="E1926" s="11">
        <f t="shared" si="411"/>
        <v>9</v>
      </c>
      <c r="F1926" s="28">
        <f t="shared" si="412"/>
        <v>4.1659980329003263E-3</v>
      </c>
      <c r="G1926" s="28">
        <f t="shared" si="413"/>
        <v>3.6757531896533906E-3</v>
      </c>
      <c r="H1926" s="27">
        <f t="shared" si="407"/>
        <v>1</v>
      </c>
      <c r="I1926" s="27">
        <f t="shared" si="408"/>
        <v>0</v>
      </c>
      <c r="J1926" s="27">
        <f t="shared" si="409"/>
        <v>0</v>
      </c>
      <c r="K1926" s="28">
        <f t="shared" si="414"/>
        <v>0</v>
      </c>
      <c r="L1926" s="28">
        <f t="shared" si="415"/>
        <v>0</v>
      </c>
      <c r="M1926" s="28">
        <f t="shared" si="416"/>
        <v>0</v>
      </c>
      <c r="N1926" s="28">
        <f t="shared" si="417"/>
        <v>0</v>
      </c>
      <c r="O1926" s="28">
        <f t="shared" si="410"/>
        <v>4.9024484324693574E-4</v>
      </c>
      <c r="P1926" s="28">
        <f t="shared" si="418"/>
        <v>0</v>
      </c>
      <c r="Q1926" s="13">
        <f t="shared" si="419"/>
        <v>0</v>
      </c>
    </row>
    <row r="1927" spans="1:17" x14ac:dyDescent="0.25">
      <c r="A1927" s="9">
        <f t="shared" si="406"/>
        <v>40238</v>
      </c>
      <c r="B1927" s="18">
        <v>40249</v>
      </c>
      <c r="C1927" s="26">
        <v>87.122886657714801</v>
      </c>
      <c r="D1927" s="19">
        <v>58.6355171203613</v>
      </c>
      <c r="E1927" s="11">
        <f t="shared" si="411"/>
        <v>10</v>
      </c>
      <c r="F1927" s="28">
        <f t="shared" si="412"/>
        <v>8.6786128864056218E-5</v>
      </c>
      <c r="G1927" s="28">
        <f t="shared" si="413"/>
        <v>6.2094224559287878E-3</v>
      </c>
      <c r="H1927" s="27">
        <f t="shared" si="407"/>
        <v>1</v>
      </c>
      <c r="I1927" s="27">
        <f t="shared" si="408"/>
        <v>0</v>
      </c>
      <c r="J1927" s="27">
        <f t="shared" si="409"/>
        <v>0</v>
      </c>
      <c r="K1927" s="28">
        <f t="shared" si="414"/>
        <v>0</v>
      </c>
      <c r="L1927" s="28">
        <f t="shared" si="415"/>
        <v>0</v>
      </c>
      <c r="M1927" s="28">
        <f t="shared" si="416"/>
        <v>0</v>
      </c>
      <c r="N1927" s="28">
        <f t="shared" si="417"/>
        <v>0</v>
      </c>
      <c r="O1927" s="28">
        <f t="shared" si="410"/>
        <v>-6.1226363270647319E-3</v>
      </c>
      <c r="P1927" s="28">
        <f t="shared" si="418"/>
        <v>0</v>
      </c>
      <c r="Q1927" s="13">
        <f t="shared" si="419"/>
        <v>0</v>
      </c>
    </row>
    <row r="1928" spans="1:17" x14ac:dyDescent="0.25">
      <c r="A1928" s="9">
        <f t="shared" si="406"/>
        <v>40238</v>
      </c>
      <c r="B1928" s="18">
        <v>40252</v>
      </c>
      <c r="C1928" s="26">
        <v>87.145500183105398</v>
      </c>
      <c r="D1928" s="19">
        <v>58.557708740234297</v>
      </c>
      <c r="E1928" s="11">
        <f t="shared" si="411"/>
        <v>11</v>
      </c>
      <c r="F1928" s="28">
        <f t="shared" si="412"/>
        <v>2.595252750939399E-4</v>
      </c>
      <c r="G1928" s="28">
        <f t="shared" si="413"/>
        <v>-1.3278650022377496E-3</v>
      </c>
      <c r="H1928" s="27">
        <f t="shared" si="407"/>
        <v>1</v>
      </c>
      <c r="I1928" s="27">
        <f t="shared" si="408"/>
        <v>0</v>
      </c>
      <c r="J1928" s="27">
        <f t="shared" si="409"/>
        <v>0</v>
      </c>
      <c r="K1928" s="28">
        <f t="shared" si="414"/>
        <v>0</v>
      </c>
      <c r="L1928" s="28">
        <f t="shared" si="415"/>
        <v>0</v>
      </c>
      <c r="M1928" s="28">
        <f t="shared" si="416"/>
        <v>0</v>
      </c>
      <c r="N1928" s="28">
        <f t="shared" si="417"/>
        <v>0</v>
      </c>
      <c r="O1928" s="28">
        <f t="shared" si="410"/>
        <v>1.5873902773316895E-3</v>
      </c>
      <c r="P1928" s="28">
        <f t="shared" si="418"/>
        <v>0</v>
      </c>
      <c r="Q1928" s="13">
        <f t="shared" si="419"/>
        <v>0</v>
      </c>
    </row>
    <row r="1929" spans="1:17" x14ac:dyDescent="0.25">
      <c r="A1929" s="9">
        <f t="shared" si="406"/>
        <v>40238</v>
      </c>
      <c r="B1929" s="18">
        <v>40253</v>
      </c>
      <c r="C1929" s="26">
        <v>87.839729309082003</v>
      </c>
      <c r="D1929" s="19">
        <v>59.024345397949197</v>
      </c>
      <c r="E1929" s="11">
        <f t="shared" si="411"/>
        <v>12</v>
      </c>
      <c r="F1929" s="28">
        <f t="shared" si="412"/>
        <v>7.9347584981769703E-3</v>
      </c>
      <c r="G1929" s="28">
        <f t="shared" si="413"/>
        <v>7.9372504753871774E-3</v>
      </c>
      <c r="H1929" s="27">
        <f t="shared" si="407"/>
        <v>1</v>
      </c>
      <c r="I1929" s="27">
        <f t="shared" si="408"/>
        <v>0</v>
      </c>
      <c r="J1929" s="27">
        <f t="shared" si="409"/>
        <v>0</v>
      </c>
      <c r="K1929" s="28">
        <f t="shared" si="414"/>
        <v>0</v>
      </c>
      <c r="L1929" s="28">
        <f t="shared" si="415"/>
        <v>0</v>
      </c>
      <c r="M1929" s="28">
        <f t="shared" si="416"/>
        <v>0</v>
      </c>
      <c r="N1929" s="28">
        <f t="shared" si="417"/>
        <v>0</v>
      </c>
      <c r="O1929" s="28">
        <f t="shared" si="410"/>
        <v>-2.4919772102071497E-6</v>
      </c>
      <c r="P1929" s="28">
        <f t="shared" si="418"/>
        <v>0</v>
      </c>
      <c r="Q1929" s="13">
        <f t="shared" si="419"/>
        <v>0</v>
      </c>
    </row>
    <row r="1930" spans="1:17" x14ac:dyDescent="0.25">
      <c r="A1930" s="9">
        <f t="shared" ref="A1930:A1993" si="420">DATE(YEAR(B1930),MONTH(B1930),1)</f>
        <v>40238</v>
      </c>
      <c r="B1930" s="18">
        <v>40254</v>
      </c>
      <c r="C1930" s="26">
        <v>88.360374450683594</v>
      </c>
      <c r="D1930" s="19">
        <v>59.277053833007798</v>
      </c>
      <c r="E1930" s="11">
        <f t="shared" si="411"/>
        <v>13</v>
      </c>
      <c r="F1930" s="28">
        <f t="shared" si="412"/>
        <v>5.9097202076098167E-3</v>
      </c>
      <c r="G1930" s="28">
        <f t="shared" si="413"/>
        <v>4.2722879201792484E-3</v>
      </c>
      <c r="H1930" s="27">
        <f t="shared" ref="H1930:H1993" si="421">IF(E1930&lt;=$B$4,1,0)</f>
        <v>1</v>
      </c>
      <c r="I1930" s="27">
        <f t="shared" ref="I1930:I1993" si="422">IF(E1930&gt;$B$4,1,0)</f>
        <v>0</v>
      </c>
      <c r="J1930" s="27">
        <f t="shared" ref="J1930:J1993" si="423">IF(E1930&lt;=$B$5,1,0)</f>
        <v>0</v>
      </c>
      <c r="K1930" s="28">
        <f t="shared" si="414"/>
        <v>0</v>
      </c>
      <c r="L1930" s="28">
        <f t="shared" si="415"/>
        <v>0</v>
      </c>
      <c r="M1930" s="28">
        <f t="shared" si="416"/>
        <v>0</v>
      </c>
      <c r="N1930" s="28">
        <f t="shared" si="417"/>
        <v>0</v>
      </c>
      <c r="O1930" s="28">
        <f t="shared" ref="O1930:O1993" si="424">(F1930-G1930)*H1930</f>
        <v>1.6374322874305684E-3</v>
      </c>
      <c r="P1930" s="28">
        <f t="shared" si="418"/>
        <v>0</v>
      </c>
      <c r="Q1930" s="13">
        <f t="shared" si="419"/>
        <v>0</v>
      </c>
    </row>
    <row r="1931" spans="1:17" x14ac:dyDescent="0.25">
      <c r="A1931" s="9">
        <f t="shared" si="420"/>
        <v>40238</v>
      </c>
      <c r="B1931" s="18">
        <v>40255</v>
      </c>
      <c r="C1931" s="26">
        <v>88.315116882324205</v>
      </c>
      <c r="D1931" s="19">
        <v>59.082611083984297</v>
      </c>
      <c r="E1931" s="11">
        <f t="shared" ref="E1931:E1994" si="425">IF(MONTH(B1931)&lt;&gt;MONTH(B1930),1,E1930+1)</f>
        <v>14</v>
      </c>
      <c r="F1931" s="28">
        <f t="shared" ref="F1931:F1994" si="426">LN(C1931/C1930)</f>
        <v>-5.1232425061158409E-4</v>
      </c>
      <c r="G1931" s="28">
        <f t="shared" ref="G1931:G1994" si="427">LN(D1931/D1930)</f>
        <v>-3.2856281585961588E-3</v>
      </c>
      <c r="H1931" s="27">
        <f t="shared" si="421"/>
        <v>1</v>
      </c>
      <c r="I1931" s="27">
        <f t="shared" si="422"/>
        <v>0</v>
      </c>
      <c r="J1931" s="27">
        <f t="shared" si="423"/>
        <v>0</v>
      </c>
      <c r="K1931" s="28">
        <f t="shared" ref="K1931:K1994" si="428">I1931*F1931</f>
        <v>0</v>
      </c>
      <c r="L1931" s="28">
        <f t="shared" ref="L1931:L1994" si="429">I1931*G1931</f>
        <v>0</v>
      </c>
      <c r="M1931" s="28">
        <f t="shared" ref="M1931:M1994" si="430">F1931*J1931</f>
        <v>0</v>
      </c>
      <c r="N1931" s="28">
        <f t="shared" ref="N1931:N1994" si="431">G1931*J1931</f>
        <v>0</v>
      </c>
      <c r="O1931" s="28">
        <f t="shared" si="424"/>
        <v>2.7733039079845746E-3</v>
      </c>
      <c r="P1931" s="28">
        <f t="shared" ref="P1931:P1994" si="432">(F1931-G1931)*I1931</f>
        <v>0</v>
      </c>
      <c r="Q1931" s="13">
        <f t="shared" ref="Q1931:Q1994" si="433">(F1931-G1931)*J1931</f>
        <v>0</v>
      </c>
    </row>
    <row r="1932" spans="1:17" x14ac:dyDescent="0.25">
      <c r="A1932" s="9">
        <f t="shared" si="420"/>
        <v>40238</v>
      </c>
      <c r="B1932" s="18">
        <v>40256</v>
      </c>
      <c r="C1932" s="26">
        <v>87.868072509765597</v>
      </c>
      <c r="D1932" s="19">
        <v>59.140968322753899</v>
      </c>
      <c r="E1932" s="11">
        <f t="shared" si="425"/>
        <v>15</v>
      </c>
      <c r="F1932" s="28">
        <f t="shared" si="426"/>
        <v>-5.0747785133101655E-3</v>
      </c>
      <c r="G1932" s="28">
        <f t="shared" si="427"/>
        <v>9.8723526731615959E-4</v>
      </c>
      <c r="H1932" s="27">
        <f t="shared" si="421"/>
        <v>1</v>
      </c>
      <c r="I1932" s="27">
        <f t="shared" si="422"/>
        <v>0</v>
      </c>
      <c r="J1932" s="27">
        <f t="shared" si="423"/>
        <v>0</v>
      </c>
      <c r="K1932" s="28">
        <f t="shared" si="428"/>
        <v>0</v>
      </c>
      <c r="L1932" s="28">
        <f t="shared" si="429"/>
        <v>0</v>
      </c>
      <c r="M1932" s="28">
        <f t="shared" si="430"/>
        <v>0</v>
      </c>
      <c r="N1932" s="28">
        <f t="shared" si="431"/>
        <v>0</v>
      </c>
      <c r="O1932" s="28">
        <f t="shared" si="424"/>
        <v>-6.0620137806263255E-3</v>
      </c>
      <c r="P1932" s="28">
        <f t="shared" si="432"/>
        <v>0</v>
      </c>
      <c r="Q1932" s="13">
        <f t="shared" si="433"/>
        <v>0</v>
      </c>
    </row>
    <row r="1933" spans="1:17" x14ac:dyDescent="0.25">
      <c r="A1933" s="9">
        <f t="shared" si="420"/>
        <v>40238</v>
      </c>
      <c r="B1933" s="18">
        <v>40259</v>
      </c>
      <c r="C1933" s="26">
        <v>88.337821960449205</v>
      </c>
      <c r="D1933" s="19">
        <v>59.205780029296797</v>
      </c>
      <c r="E1933" s="11">
        <f t="shared" si="425"/>
        <v>16</v>
      </c>
      <c r="F1933" s="28">
        <f t="shared" si="426"/>
        <v>5.3318371096602443E-3</v>
      </c>
      <c r="G1933" s="28">
        <f t="shared" si="427"/>
        <v>1.0952850657016916E-3</v>
      </c>
      <c r="H1933" s="27">
        <f t="shared" si="421"/>
        <v>0</v>
      </c>
      <c r="I1933" s="27">
        <f t="shared" si="422"/>
        <v>1</v>
      </c>
      <c r="J1933" s="27">
        <f t="shared" si="423"/>
        <v>0</v>
      </c>
      <c r="K1933" s="28">
        <f t="shared" si="428"/>
        <v>5.3318371096602443E-3</v>
      </c>
      <c r="L1933" s="28">
        <f t="shared" si="429"/>
        <v>1.0952850657016916E-3</v>
      </c>
      <c r="M1933" s="28">
        <f t="shared" si="430"/>
        <v>0</v>
      </c>
      <c r="N1933" s="28">
        <f t="shared" si="431"/>
        <v>0</v>
      </c>
      <c r="O1933" s="28">
        <f t="shared" si="424"/>
        <v>0</v>
      </c>
      <c r="P1933" s="28">
        <f t="shared" si="432"/>
        <v>4.2365520439585531E-3</v>
      </c>
      <c r="Q1933" s="13">
        <f t="shared" si="433"/>
        <v>0</v>
      </c>
    </row>
    <row r="1934" spans="1:17" x14ac:dyDescent="0.25">
      <c r="A1934" s="9">
        <f t="shared" si="420"/>
        <v>40238</v>
      </c>
      <c r="B1934" s="18">
        <v>40260</v>
      </c>
      <c r="C1934" s="26">
        <v>88.959121704101506</v>
      </c>
      <c r="D1934" s="19">
        <v>58.927101135253899</v>
      </c>
      <c r="E1934" s="11">
        <f t="shared" si="425"/>
        <v>17</v>
      </c>
      <c r="F1934" s="28">
        <f t="shared" si="426"/>
        <v>7.008606849333964E-3</v>
      </c>
      <c r="G1934" s="28">
        <f t="shared" si="427"/>
        <v>-4.71806677782539E-3</v>
      </c>
      <c r="H1934" s="27">
        <f t="shared" si="421"/>
        <v>0</v>
      </c>
      <c r="I1934" s="27">
        <f t="shared" si="422"/>
        <v>1</v>
      </c>
      <c r="J1934" s="27">
        <f t="shared" si="423"/>
        <v>0</v>
      </c>
      <c r="K1934" s="28">
        <f t="shared" si="428"/>
        <v>7.008606849333964E-3</v>
      </c>
      <c r="L1934" s="28">
        <f t="shared" si="429"/>
        <v>-4.71806677782539E-3</v>
      </c>
      <c r="M1934" s="28">
        <f t="shared" si="430"/>
        <v>0</v>
      </c>
      <c r="N1934" s="28">
        <f t="shared" si="431"/>
        <v>0</v>
      </c>
      <c r="O1934" s="28">
        <f t="shared" si="424"/>
        <v>0</v>
      </c>
      <c r="P1934" s="28">
        <f t="shared" si="432"/>
        <v>1.1726673627159354E-2</v>
      </c>
      <c r="Q1934" s="13">
        <f t="shared" si="433"/>
        <v>0</v>
      </c>
    </row>
    <row r="1935" spans="1:17" x14ac:dyDescent="0.25">
      <c r="A1935" s="9">
        <f t="shared" si="420"/>
        <v>40238</v>
      </c>
      <c r="B1935" s="18">
        <v>40261</v>
      </c>
      <c r="C1935" s="26">
        <v>88.527244567871094</v>
      </c>
      <c r="D1935" s="19">
        <v>57.851345062255803</v>
      </c>
      <c r="E1935" s="11">
        <f t="shared" si="425"/>
        <v>18</v>
      </c>
      <c r="F1935" s="28">
        <f t="shared" si="426"/>
        <v>-4.8666046601468184E-3</v>
      </c>
      <c r="G1935" s="28">
        <f t="shared" si="427"/>
        <v>-1.842440174662862E-2</v>
      </c>
      <c r="H1935" s="27">
        <f t="shared" si="421"/>
        <v>0</v>
      </c>
      <c r="I1935" s="27">
        <f t="shared" si="422"/>
        <v>1</v>
      </c>
      <c r="J1935" s="27">
        <f t="shared" si="423"/>
        <v>0</v>
      </c>
      <c r="K1935" s="28">
        <f t="shared" si="428"/>
        <v>-4.8666046601468184E-3</v>
      </c>
      <c r="L1935" s="28">
        <f t="shared" si="429"/>
        <v>-1.842440174662862E-2</v>
      </c>
      <c r="M1935" s="28">
        <f t="shared" si="430"/>
        <v>0</v>
      </c>
      <c r="N1935" s="28">
        <f t="shared" si="431"/>
        <v>0</v>
      </c>
      <c r="O1935" s="28">
        <f t="shared" si="424"/>
        <v>0</v>
      </c>
      <c r="P1935" s="28">
        <f t="shared" si="432"/>
        <v>1.3557797086481801E-2</v>
      </c>
      <c r="Q1935" s="13">
        <f t="shared" si="433"/>
        <v>0</v>
      </c>
    </row>
    <row r="1936" spans="1:17" x14ac:dyDescent="0.25">
      <c r="A1936" s="9">
        <f t="shared" si="420"/>
        <v>40238</v>
      </c>
      <c r="B1936" s="18">
        <v>40262</v>
      </c>
      <c r="C1936" s="26">
        <v>88.383285522460895</v>
      </c>
      <c r="D1936" s="19">
        <v>57.481990814208899</v>
      </c>
      <c r="E1936" s="11">
        <f t="shared" si="425"/>
        <v>19</v>
      </c>
      <c r="F1936" s="28">
        <f t="shared" si="426"/>
        <v>-1.6274788969531931E-3</v>
      </c>
      <c r="G1936" s="28">
        <f t="shared" si="427"/>
        <v>-6.4050087156921707E-3</v>
      </c>
      <c r="H1936" s="27">
        <f t="shared" si="421"/>
        <v>0</v>
      </c>
      <c r="I1936" s="27">
        <f t="shared" si="422"/>
        <v>1</v>
      </c>
      <c r="J1936" s="27">
        <f t="shared" si="423"/>
        <v>0</v>
      </c>
      <c r="K1936" s="28">
        <f t="shared" si="428"/>
        <v>-1.6274788969531931E-3</v>
      </c>
      <c r="L1936" s="28">
        <f t="shared" si="429"/>
        <v>-6.4050087156921707E-3</v>
      </c>
      <c r="M1936" s="28">
        <f t="shared" si="430"/>
        <v>0</v>
      </c>
      <c r="N1936" s="28">
        <f t="shared" si="431"/>
        <v>0</v>
      </c>
      <c r="O1936" s="28">
        <f t="shared" si="424"/>
        <v>0</v>
      </c>
      <c r="P1936" s="28">
        <f t="shared" si="432"/>
        <v>4.7775298187389776E-3</v>
      </c>
      <c r="Q1936" s="13">
        <f t="shared" si="433"/>
        <v>0</v>
      </c>
    </row>
    <row r="1937" spans="1:17" x14ac:dyDescent="0.25">
      <c r="A1937" s="9">
        <f t="shared" si="420"/>
        <v>40238</v>
      </c>
      <c r="B1937" s="18">
        <v>40263</v>
      </c>
      <c r="C1937" s="26">
        <v>88.330253601074205</v>
      </c>
      <c r="D1937" s="19">
        <v>57.6439399719238</v>
      </c>
      <c r="E1937" s="11">
        <f t="shared" si="425"/>
        <v>20</v>
      </c>
      <c r="F1937" s="28">
        <f t="shared" si="426"/>
        <v>-6.0020214910238103E-4</v>
      </c>
      <c r="G1937" s="28">
        <f t="shared" si="427"/>
        <v>2.8134281031751422E-3</v>
      </c>
      <c r="H1937" s="27">
        <f t="shared" si="421"/>
        <v>0</v>
      </c>
      <c r="I1937" s="27">
        <f t="shared" si="422"/>
        <v>1</v>
      </c>
      <c r="J1937" s="27">
        <f t="shared" si="423"/>
        <v>0</v>
      </c>
      <c r="K1937" s="28">
        <f t="shared" si="428"/>
        <v>-6.0020214910238103E-4</v>
      </c>
      <c r="L1937" s="28">
        <f t="shared" si="429"/>
        <v>2.8134281031751422E-3</v>
      </c>
      <c r="M1937" s="28">
        <f t="shared" si="430"/>
        <v>0</v>
      </c>
      <c r="N1937" s="28">
        <f t="shared" si="431"/>
        <v>0</v>
      </c>
      <c r="O1937" s="28">
        <f t="shared" si="424"/>
        <v>0</v>
      </c>
      <c r="P1937" s="28">
        <f t="shared" si="432"/>
        <v>-3.4136302522775235E-3</v>
      </c>
      <c r="Q1937" s="13">
        <f t="shared" si="433"/>
        <v>0</v>
      </c>
    </row>
    <row r="1938" spans="1:17" x14ac:dyDescent="0.25">
      <c r="A1938" s="9">
        <f t="shared" si="420"/>
        <v>40238</v>
      </c>
      <c r="B1938" s="18">
        <v>40266</v>
      </c>
      <c r="C1938" s="26">
        <v>88.890937805175696</v>
      </c>
      <c r="D1938" s="19">
        <v>57.423622131347599</v>
      </c>
      <c r="E1938" s="11">
        <f t="shared" si="425"/>
        <v>21</v>
      </c>
      <c r="F1938" s="28">
        <f t="shared" si="426"/>
        <v>6.3275285574617502E-3</v>
      </c>
      <c r="G1938" s="28">
        <f t="shared" si="427"/>
        <v>-3.8293695595655675E-3</v>
      </c>
      <c r="H1938" s="27">
        <f t="shared" si="421"/>
        <v>0</v>
      </c>
      <c r="I1938" s="27">
        <f t="shared" si="422"/>
        <v>1</v>
      </c>
      <c r="J1938" s="27">
        <f t="shared" si="423"/>
        <v>0</v>
      </c>
      <c r="K1938" s="28">
        <f t="shared" si="428"/>
        <v>6.3275285574617502E-3</v>
      </c>
      <c r="L1938" s="28">
        <f t="shared" si="429"/>
        <v>-3.8293695595655675E-3</v>
      </c>
      <c r="M1938" s="28">
        <f t="shared" si="430"/>
        <v>0</v>
      </c>
      <c r="N1938" s="28">
        <f t="shared" si="431"/>
        <v>0</v>
      </c>
      <c r="O1938" s="28">
        <f t="shared" si="424"/>
        <v>0</v>
      </c>
      <c r="P1938" s="28">
        <f t="shared" si="432"/>
        <v>1.0156898117027318E-2</v>
      </c>
      <c r="Q1938" s="13">
        <f t="shared" si="433"/>
        <v>0</v>
      </c>
    </row>
    <row r="1939" spans="1:17" x14ac:dyDescent="0.25">
      <c r="A1939" s="9">
        <f t="shared" si="420"/>
        <v>40238</v>
      </c>
      <c r="B1939" s="18">
        <v>40267</v>
      </c>
      <c r="C1939" s="26">
        <v>88.9515380859375</v>
      </c>
      <c r="D1939" s="19">
        <v>57.605087280273402</v>
      </c>
      <c r="E1939" s="11">
        <f t="shared" si="425"/>
        <v>22</v>
      </c>
      <c r="F1939" s="28">
        <f t="shared" si="426"/>
        <v>6.8150516690264611E-4</v>
      </c>
      <c r="G1939" s="28">
        <f t="shared" si="427"/>
        <v>3.1551305824808486E-3</v>
      </c>
      <c r="H1939" s="27">
        <f t="shared" si="421"/>
        <v>0</v>
      </c>
      <c r="I1939" s="27">
        <f t="shared" si="422"/>
        <v>1</v>
      </c>
      <c r="J1939" s="27">
        <f t="shared" si="423"/>
        <v>0</v>
      </c>
      <c r="K1939" s="28">
        <f t="shared" si="428"/>
        <v>6.8150516690264611E-4</v>
      </c>
      <c r="L1939" s="28">
        <f t="shared" si="429"/>
        <v>3.1551305824808486E-3</v>
      </c>
      <c r="M1939" s="28">
        <f t="shared" si="430"/>
        <v>0</v>
      </c>
      <c r="N1939" s="28">
        <f t="shared" si="431"/>
        <v>0</v>
      </c>
      <c r="O1939" s="28">
        <f t="shared" si="424"/>
        <v>0</v>
      </c>
      <c r="P1939" s="28">
        <f t="shared" si="432"/>
        <v>-2.4736254155782026E-3</v>
      </c>
      <c r="Q1939" s="13">
        <f t="shared" si="433"/>
        <v>0</v>
      </c>
    </row>
    <row r="1940" spans="1:17" x14ac:dyDescent="0.25">
      <c r="A1940" s="9">
        <f t="shared" si="420"/>
        <v>40238</v>
      </c>
      <c r="B1940" s="18">
        <v>40268</v>
      </c>
      <c r="C1940" s="26">
        <v>88.648475646972599</v>
      </c>
      <c r="D1940" s="19">
        <v>58.000400543212798</v>
      </c>
      <c r="E1940" s="11">
        <f t="shared" si="425"/>
        <v>23</v>
      </c>
      <c r="F1940" s="28">
        <f t="shared" si="426"/>
        <v>-3.4128683524191662E-3</v>
      </c>
      <c r="G1940" s="28">
        <f t="shared" si="427"/>
        <v>6.8390318001656644E-3</v>
      </c>
      <c r="H1940" s="27">
        <f t="shared" si="421"/>
        <v>0</v>
      </c>
      <c r="I1940" s="27">
        <f t="shared" si="422"/>
        <v>1</v>
      </c>
      <c r="J1940" s="27">
        <f t="shared" si="423"/>
        <v>0</v>
      </c>
      <c r="K1940" s="28">
        <f t="shared" si="428"/>
        <v>-3.4128683524191662E-3</v>
      </c>
      <c r="L1940" s="28">
        <f t="shared" si="429"/>
        <v>6.8390318001656644E-3</v>
      </c>
      <c r="M1940" s="28">
        <f t="shared" si="430"/>
        <v>0</v>
      </c>
      <c r="N1940" s="28">
        <f t="shared" si="431"/>
        <v>0</v>
      </c>
      <c r="O1940" s="28">
        <f t="shared" si="424"/>
        <v>0</v>
      </c>
      <c r="P1940" s="28">
        <f t="shared" si="432"/>
        <v>-1.0251900152584831E-2</v>
      </c>
      <c r="Q1940" s="13">
        <f t="shared" si="433"/>
        <v>0</v>
      </c>
    </row>
    <row r="1941" spans="1:17" x14ac:dyDescent="0.25">
      <c r="A1941" s="9">
        <f t="shared" si="420"/>
        <v>40269</v>
      </c>
      <c r="B1941" s="18">
        <v>40269</v>
      </c>
      <c r="C1941" s="26">
        <v>89.254623413085895</v>
      </c>
      <c r="D1941" s="19">
        <v>57.8585815429687</v>
      </c>
      <c r="E1941" s="11">
        <f t="shared" si="425"/>
        <v>1</v>
      </c>
      <c r="F1941" s="28">
        <f t="shared" si="426"/>
        <v>6.8143850769993566E-3</v>
      </c>
      <c r="G1941" s="28">
        <f t="shared" si="427"/>
        <v>-2.4481325232003264E-3</v>
      </c>
      <c r="H1941" s="27">
        <f t="shared" si="421"/>
        <v>1</v>
      </c>
      <c r="I1941" s="27">
        <f t="shared" si="422"/>
        <v>0</v>
      </c>
      <c r="J1941" s="27">
        <f t="shared" si="423"/>
        <v>1</v>
      </c>
      <c r="K1941" s="28">
        <f t="shared" si="428"/>
        <v>0</v>
      </c>
      <c r="L1941" s="28">
        <f t="shared" si="429"/>
        <v>0</v>
      </c>
      <c r="M1941" s="28">
        <f t="shared" si="430"/>
        <v>6.8143850769993566E-3</v>
      </c>
      <c r="N1941" s="28">
        <f t="shared" si="431"/>
        <v>-2.4481325232003264E-3</v>
      </c>
      <c r="O1941" s="28">
        <f t="shared" si="424"/>
        <v>9.262517600199683E-3</v>
      </c>
      <c r="P1941" s="28">
        <f t="shared" si="432"/>
        <v>0</v>
      </c>
      <c r="Q1941" s="13">
        <f t="shared" si="433"/>
        <v>9.262517600199683E-3</v>
      </c>
    </row>
    <row r="1942" spans="1:17" x14ac:dyDescent="0.25">
      <c r="A1942" s="9">
        <f t="shared" si="420"/>
        <v>40269</v>
      </c>
      <c r="B1942" s="18">
        <v>40273</v>
      </c>
      <c r="C1942" s="26">
        <v>89.981994628906193</v>
      </c>
      <c r="D1942" s="19">
        <v>56.895923614501903</v>
      </c>
      <c r="E1942" s="11">
        <f t="shared" si="425"/>
        <v>2</v>
      </c>
      <c r="F1942" s="28">
        <f t="shared" si="426"/>
        <v>8.1163683710747669E-3</v>
      </c>
      <c r="G1942" s="28">
        <f t="shared" si="427"/>
        <v>-1.6778086572312643E-2</v>
      </c>
      <c r="H1942" s="27">
        <f t="shared" si="421"/>
        <v>1</v>
      </c>
      <c r="I1942" s="27">
        <f t="shared" si="422"/>
        <v>0</v>
      </c>
      <c r="J1942" s="27">
        <f t="shared" si="423"/>
        <v>1</v>
      </c>
      <c r="K1942" s="28">
        <f t="shared" si="428"/>
        <v>0</v>
      </c>
      <c r="L1942" s="28">
        <f t="shared" si="429"/>
        <v>0</v>
      </c>
      <c r="M1942" s="28">
        <f t="shared" si="430"/>
        <v>8.1163683710747669E-3</v>
      </c>
      <c r="N1942" s="28">
        <f t="shared" si="431"/>
        <v>-1.6778086572312643E-2</v>
      </c>
      <c r="O1942" s="28">
        <f t="shared" si="424"/>
        <v>2.489445494338741E-2</v>
      </c>
      <c r="P1942" s="28">
        <f t="shared" si="432"/>
        <v>0</v>
      </c>
      <c r="Q1942" s="13">
        <f t="shared" si="433"/>
        <v>2.489445494338741E-2</v>
      </c>
    </row>
    <row r="1943" spans="1:17" x14ac:dyDescent="0.25">
      <c r="A1943" s="9">
        <f t="shared" si="420"/>
        <v>40269</v>
      </c>
      <c r="B1943" s="18">
        <v>40274</v>
      </c>
      <c r="C1943" s="26">
        <v>90.194152832031193</v>
      </c>
      <c r="D1943" s="19">
        <v>56.986980438232401</v>
      </c>
      <c r="E1943" s="11">
        <f t="shared" si="425"/>
        <v>3</v>
      </c>
      <c r="F1943" s="28">
        <f t="shared" si="426"/>
        <v>2.355009851952796E-3</v>
      </c>
      <c r="G1943" s="28">
        <f t="shared" si="427"/>
        <v>1.5991310353780756E-3</v>
      </c>
      <c r="H1943" s="27">
        <f t="shared" si="421"/>
        <v>1</v>
      </c>
      <c r="I1943" s="27">
        <f t="shared" si="422"/>
        <v>0</v>
      </c>
      <c r="J1943" s="27">
        <f t="shared" si="423"/>
        <v>1</v>
      </c>
      <c r="K1943" s="28">
        <f t="shared" si="428"/>
        <v>0</v>
      </c>
      <c r="L1943" s="28">
        <f t="shared" si="429"/>
        <v>0</v>
      </c>
      <c r="M1943" s="28">
        <f t="shared" si="430"/>
        <v>2.355009851952796E-3</v>
      </c>
      <c r="N1943" s="28">
        <f t="shared" si="431"/>
        <v>1.5991310353780756E-3</v>
      </c>
      <c r="O1943" s="28">
        <f t="shared" si="424"/>
        <v>7.5587881657472036E-4</v>
      </c>
      <c r="P1943" s="28">
        <f t="shared" si="432"/>
        <v>0</v>
      </c>
      <c r="Q1943" s="13">
        <f t="shared" si="433"/>
        <v>7.5587881657472036E-4</v>
      </c>
    </row>
    <row r="1944" spans="1:17" x14ac:dyDescent="0.25">
      <c r="A1944" s="9">
        <f t="shared" si="420"/>
        <v>40269</v>
      </c>
      <c r="B1944" s="18">
        <v>40275</v>
      </c>
      <c r="C1944" s="26">
        <v>89.678916931152301</v>
      </c>
      <c r="D1944" s="19">
        <v>57.715476989746001</v>
      </c>
      <c r="E1944" s="11">
        <f t="shared" si="425"/>
        <v>4</v>
      </c>
      <c r="F1944" s="28">
        <f t="shared" si="426"/>
        <v>-5.7288988367048257E-3</v>
      </c>
      <c r="G1944" s="28">
        <f t="shared" si="427"/>
        <v>1.2702541224355875E-2</v>
      </c>
      <c r="H1944" s="27">
        <f t="shared" si="421"/>
        <v>1</v>
      </c>
      <c r="I1944" s="27">
        <f t="shared" si="422"/>
        <v>0</v>
      </c>
      <c r="J1944" s="27">
        <f t="shared" si="423"/>
        <v>1</v>
      </c>
      <c r="K1944" s="28">
        <f t="shared" si="428"/>
        <v>0</v>
      </c>
      <c r="L1944" s="28">
        <f t="shared" si="429"/>
        <v>0</v>
      </c>
      <c r="M1944" s="28">
        <f t="shared" si="430"/>
        <v>-5.7288988367048257E-3</v>
      </c>
      <c r="N1944" s="28">
        <f t="shared" si="431"/>
        <v>1.2702541224355875E-2</v>
      </c>
      <c r="O1944" s="28">
        <f t="shared" si="424"/>
        <v>-1.8431440061060702E-2</v>
      </c>
      <c r="P1944" s="28">
        <f t="shared" si="432"/>
        <v>0</v>
      </c>
      <c r="Q1944" s="13">
        <f t="shared" si="433"/>
        <v>-1.8431440061060702E-2</v>
      </c>
    </row>
    <row r="1945" spans="1:17" x14ac:dyDescent="0.25">
      <c r="A1945" s="9">
        <f t="shared" si="420"/>
        <v>40269</v>
      </c>
      <c r="B1945" s="18">
        <v>40276</v>
      </c>
      <c r="C1945" s="26">
        <v>89.989562988281193</v>
      </c>
      <c r="D1945" s="19">
        <v>57.741485595703097</v>
      </c>
      <c r="E1945" s="11">
        <f t="shared" si="425"/>
        <v>5</v>
      </c>
      <c r="F1945" s="28">
        <f t="shared" si="426"/>
        <v>3.4579951566345848E-3</v>
      </c>
      <c r="G1945" s="28">
        <f t="shared" si="427"/>
        <v>4.5053335571304596E-4</v>
      </c>
      <c r="H1945" s="27">
        <f t="shared" si="421"/>
        <v>1</v>
      </c>
      <c r="I1945" s="27">
        <f t="shared" si="422"/>
        <v>0</v>
      </c>
      <c r="J1945" s="27">
        <f t="shared" si="423"/>
        <v>1</v>
      </c>
      <c r="K1945" s="28">
        <f t="shared" si="428"/>
        <v>0</v>
      </c>
      <c r="L1945" s="28">
        <f t="shared" si="429"/>
        <v>0</v>
      </c>
      <c r="M1945" s="28">
        <f t="shared" si="430"/>
        <v>3.4579951566345848E-3</v>
      </c>
      <c r="N1945" s="28">
        <f t="shared" si="431"/>
        <v>4.5053335571304596E-4</v>
      </c>
      <c r="O1945" s="28">
        <f t="shared" si="424"/>
        <v>3.0074618009215386E-3</v>
      </c>
      <c r="P1945" s="28">
        <f t="shared" si="432"/>
        <v>0</v>
      </c>
      <c r="Q1945" s="13">
        <f t="shared" si="433"/>
        <v>3.0074618009215386E-3</v>
      </c>
    </row>
    <row r="1946" spans="1:17" x14ac:dyDescent="0.25">
      <c r="A1946" s="9">
        <f t="shared" si="420"/>
        <v>40269</v>
      </c>
      <c r="B1946" s="18">
        <v>40277</v>
      </c>
      <c r="C1946" s="26">
        <v>90.580596923828097</v>
      </c>
      <c r="D1946" s="19">
        <v>57.878128051757798</v>
      </c>
      <c r="E1946" s="11">
        <f t="shared" si="425"/>
        <v>6</v>
      </c>
      <c r="F1946" s="28">
        <f t="shared" si="426"/>
        <v>6.5463313156072997E-3</v>
      </c>
      <c r="G1946" s="28">
        <f t="shared" si="427"/>
        <v>2.3636563963676019E-3</v>
      </c>
      <c r="H1946" s="27">
        <f t="shared" si="421"/>
        <v>1</v>
      </c>
      <c r="I1946" s="27">
        <f t="shared" si="422"/>
        <v>0</v>
      </c>
      <c r="J1946" s="27">
        <f t="shared" si="423"/>
        <v>0</v>
      </c>
      <c r="K1946" s="28">
        <f t="shared" si="428"/>
        <v>0</v>
      </c>
      <c r="L1946" s="28">
        <f t="shared" si="429"/>
        <v>0</v>
      </c>
      <c r="M1946" s="28">
        <f t="shared" si="430"/>
        <v>0</v>
      </c>
      <c r="N1946" s="28">
        <f t="shared" si="431"/>
        <v>0</v>
      </c>
      <c r="O1946" s="28">
        <f t="shared" si="424"/>
        <v>4.1826749192396973E-3</v>
      </c>
      <c r="P1946" s="28">
        <f t="shared" si="432"/>
        <v>0</v>
      </c>
      <c r="Q1946" s="13">
        <f t="shared" si="433"/>
        <v>0</v>
      </c>
    </row>
    <row r="1947" spans="1:17" x14ac:dyDescent="0.25">
      <c r="A1947" s="9">
        <f t="shared" si="420"/>
        <v>40269</v>
      </c>
      <c r="B1947" s="18">
        <v>40280</v>
      </c>
      <c r="C1947" s="26">
        <v>90.724502563476506</v>
      </c>
      <c r="D1947" s="19">
        <v>58.183876037597599</v>
      </c>
      <c r="E1947" s="11">
        <f t="shared" si="425"/>
        <v>7</v>
      </c>
      <c r="F1947" s="28">
        <f t="shared" si="426"/>
        <v>1.5874420551346274E-3</v>
      </c>
      <c r="G1947" s="28">
        <f t="shared" si="427"/>
        <v>5.2687129697359981E-3</v>
      </c>
      <c r="H1947" s="27">
        <f t="shared" si="421"/>
        <v>1</v>
      </c>
      <c r="I1947" s="27">
        <f t="shared" si="422"/>
        <v>0</v>
      </c>
      <c r="J1947" s="27">
        <f t="shared" si="423"/>
        <v>0</v>
      </c>
      <c r="K1947" s="28">
        <f t="shared" si="428"/>
        <v>0</v>
      </c>
      <c r="L1947" s="28">
        <f t="shared" si="429"/>
        <v>0</v>
      </c>
      <c r="M1947" s="28">
        <f t="shared" si="430"/>
        <v>0</v>
      </c>
      <c r="N1947" s="28">
        <f t="shared" si="431"/>
        <v>0</v>
      </c>
      <c r="O1947" s="28">
        <f t="shared" si="424"/>
        <v>-3.6812709146013707E-3</v>
      </c>
      <c r="P1947" s="28">
        <f t="shared" si="432"/>
        <v>0</v>
      </c>
      <c r="Q1947" s="13">
        <f t="shared" si="433"/>
        <v>0</v>
      </c>
    </row>
    <row r="1948" spans="1:17" x14ac:dyDescent="0.25">
      <c r="A1948" s="9">
        <f t="shared" si="420"/>
        <v>40269</v>
      </c>
      <c r="B1948" s="18">
        <v>40281</v>
      </c>
      <c r="C1948" s="26">
        <v>90.792701721191406</v>
      </c>
      <c r="D1948" s="19">
        <v>58.3724365234375</v>
      </c>
      <c r="E1948" s="11">
        <f t="shared" si="425"/>
        <v>8</v>
      </c>
      <c r="F1948" s="28">
        <f t="shared" si="426"/>
        <v>7.5143467742078574E-4</v>
      </c>
      <c r="G1948" s="28">
        <f t="shared" si="427"/>
        <v>3.2355287533463993E-3</v>
      </c>
      <c r="H1948" s="27">
        <f t="shared" si="421"/>
        <v>1</v>
      </c>
      <c r="I1948" s="27">
        <f t="shared" si="422"/>
        <v>0</v>
      </c>
      <c r="J1948" s="27">
        <f t="shared" si="423"/>
        <v>0</v>
      </c>
      <c r="K1948" s="28">
        <f t="shared" si="428"/>
        <v>0</v>
      </c>
      <c r="L1948" s="28">
        <f t="shared" si="429"/>
        <v>0</v>
      </c>
      <c r="M1948" s="28">
        <f t="shared" si="430"/>
        <v>0</v>
      </c>
      <c r="N1948" s="28">
        <f t="shared" si="431"/>
        <v>0</v>
      </c>
      <c r="O1948" s="28">
        <f t="shared" si="424"/>
        <v>-2.4840940759256135E-3</v>
      </c>
      <c r="P1948" s="28">
        <f t="shared" si="432"/>
        <v>0</v>
      </c>
      <c r="Q1948" s="13">
        <f t="shared" si="433"/>
        <v>0</v>
      </c>
    </row>
    <row r="1949" spans="1:17" x14ac:dyDescent="0.25">
      <c r="A1949" s="9">
        <f t="shared" si="420"/>
        <v>40269</v>
      </c>
      <c r="B1949" s="18">
        <v>40282</v>
      </c>
      <c r="C1949" s="26">
        <v>91.823143005371094</v>
      </c>
      <c r="D1949" s="19">
        <v>57.962684631347599</v>
      </c>
      <c r="E1949" s="11">
        <f t="shared" si="425"/>
        <v>9</v>
      </c>
      <c r="F1949" s="28">
        <f t="shared" si="426"/>
        <v>1.1285463452100228E-2</v>
      </c>
      <c r="G1949" s="28">
        <f t="shared" si="427"/>
        <v>-7.0443660083180726E-3</v>
      </c>
      <c r="H1949" s="27">
        <f t="shared" si="421"/>
        <v>1</v>
      </c>
      <c r="I1949" s="27">
        <f t="shared" si="422"/>
        <v>0</v>
      </c>
      <c r="J1949" s="27">
        <f t="shared" si="423"/>
        <v>0</v>
      </c>
      <c r="K1949" s="28">
        <f t="shared" si="428"/>
        <v>0</v>
      </c>
      <c r="L1949" s="28">
        <f t="shared" si="429"/>
        <v>0</v>
      </c>
      <c r="M1949" s="28">
        <f t="shared" si="430"/>
        <v>0</v>
      </c>
      <c r="N1949" s="28">
        <f t="shared" si="431"/>
        <v>0</v>
      </c>
      <c r="O1949" s="28">
        <f t="shared" si="424"/>
        <v>1.83298294604183E-2</v>
      </c>
      <c r="P1949" s="28">
        <f t="shared" si="432"/>
        <v>0</v>
      </c>
      <c r="Q1949" s="13">
        <f t="shared" si="433"/>
        <v>0</v>
      </c>
    </row>
    <row r="1950" spans="1:17" x14ac:dyDescent="0.25">
      <c r="A1950" s="9">
        <f t="shared" si="420"/>
        <v>40269</v>
      </c>
      <c r="B1950" s="18">
        <v>40283</v>
      </c>
      <c r="C1950" s="26">
        <v>91.89892578125</v>
      </c>
      <c r="D1950" s="19">
        <v>58.0277099609375</v>
      </c>
      <c r="E1950" s="11">
        <f t="shared" si="425"/>
        <v>10</v>
      </c>
      <c r="F1950" s="28">
        <f t="shared" si="426"/>
        <v>8.2497198814959879E-4</v>
      </c>
      <c r="G1950" s="28">
        <f t="shared" si="427"/>
        <v>1.1212193325248682E-3</v>
      </c>
      <c r="H1950" s="27">
        <f t="shared" si="421"/>
        <v>1</v>
      </c>
      <c r="I1950" s="27">
        <f t="shared" si="422"/>
        <v>0</v>
      </c>
      <c r="J1950" s="27">
        <f t="shared" si="423"/>
        <v>0</v>
      </c>
      <c r="K1950" s="28">
        <f t="shared" si="428"/>
        <v>0</v>
      </c>
      <c r="L1950" s="28">
        <f t="shared" si="429"/>
        <v>0</v>
      </c>
      <c r="M1950" s="28">
        <f t="shared" si="430"/>
        <v>0</v>
      </c>
      <c r="N1950" s="28">
        <f t="shared" si="431"/>
        <v>0</v>
      </c>
      <c r="O1950" s="28">
        <f t="shared" si="424"/>
        <v>-2.9624734437526943E-4</v>
      </c>
      <c r="P1950" s="28">
        <f t="shared" si="432"/>
        <v>0</v>
      </c>
      <c r="Q1950" s="13">
        <f t="shared" si="433"/>
        <v>0</v>
      </c>
    </row>
    <row r="1951" spans="1:17" x14ac:dyDescent="0.25">
      <c r="A1951" s="9">
        <f t="shared" si="420"/>
        <v>40269</v>
      </c>
      <c r="B1951" s="18">
        <v>40284</v>
      </c>
      <c r="C1951" s="26">
        <v>90.436584472656193</v>
      </c>
      <c r="D1951" s="19">
        <v>58.450557708740199</v>
      </c>
      <c r="E1951" s="11">
        <f t="shared" si="425"/>
        <v>11</v>
      </c>
      <c r="F1951" s="28">
        <f t="shared" si="426"/>
        <v>-1.6040459272152426E-2</v>
      </c>
      <c r="G1951" s="28">
        <f t="shared" si="427"/>
        <v>7.2605751069144331E-3</v>
      </c>
      <c r="H1951" s="27">
        <f t="shared" si="421"/>
        <v>1</v>
      </c>
      <c r="I1951" s="27">
        <f t="shared" si="422"/>
        <v>0</v>
      </c>
      <c r="J1951" s="27">
        <f t="shared" si="423"/>
        <v>0</v>
      </c>
      <c r="K1951" s="28">
        <f t="shared" si="428"/>
        <v>0</v>
      </c>
      <c r="L1951" s="28">
        <f t="shared" si="429"/>
        <v>0</v>
      </c>
      <c r="M1951" s="28">
        <f t="shared" si="430"/>
        <v>0</v>
      </c>
      <c r="N1951" s="28">
        <f t="shared" si="431"/>
        <v>0</v>
      </c>
      <c r="O1951" s="28">
        <f t="shared" si="424"/>
        <v>-2.3301034379066859E-2</v>
      </c>
      <c r="P1951" s="28">
        <f t="shared" si="432"/>
        <v>0</v>
      </c>
      <c r="Q1951" s="13">
        <f t="shared" si="433"/>
        <v>0</v>
      </c>
    </row>
    <row r="1952" spans="1:17" x14ac:dyDescent="0.25">
      <c r="A1952" s="9">
        <f t="shared" si="420"/>
        <v>40269</v>
      </c>
      <c r="B1952" s="18">
        <v>40287</v>
      </c>
      <c r="C1952" s="26">
        <v>90.777549743652301</v>
      </c>
      <c r="D1952" s="19">
        <v>58.307415008544901</v>
      </c>
      <c r="E1952" s="11">
        <f t="shared" si="425"/>
        <v>12</v>
      </c>
      <c r="F1952" s="28">
        <f t="shared" si="426"/>
        <v>3.7631244918175785E-3</v>
      </c>
      <c r="G1952" s="28">
        <f t="shared" si="427"/>
        <v>-2.4519571311417835E-3</v>
      </c>
      <c r="H1952" s="27">
        <f t="shared" si="421"/>
        <v>1</v>
      </c>
      <c r="I1952" s="27">
        <f t="shared" si="422"/>
        <v>0</v>
      </c>
      <c r="J1952" s="27">
        <f t="shared" si="423"/>
        <v>0</v>
      </c>
      <c r="K1952" s="28">
        <f t="shared" si="428"/>
        <v>0</v>
      </c>
      <c r="L1952" s="28">
        <f t="shared" si="429"/>
        <v>0</v>
      </c>
      <c r="M1952" s="28">
        <f t="shared" si="430"/>
        <v>0</v>
      </c>
      <c r="N1952" s="28">
        <f t="shared" si="431"/>
        <v>0</v>
      </c>
      <c r="O1952" s="28">
        <f t="shared" si="424"/>
        <v>6.215081622959362E-3</v>
      </c>
      <c r="P1952" s="28">
        <f t="shared" si="432"/>
        <v>0</v>
      </c>
      <c r="Q1952" s="13">
        <f t="shared" si="433"/>
        <v>0</v>
      </c>
    </row>
    <row r="1953" spans="1:17" x14ac:dyDescent="0.25">
      <c r="A1953" s="9">
        <f t="shared" si="420"/>
        <v>40269</v>
      </c>
      <c r="B1953" s="18">
        <v>40288</v>
      </c>
      <c r="C1953" s="26">
        <v>91.588279724121094</v>
      </c>
      <c r="D1953" s="19">
        <v>58.5155639648437</v>
      </c>
      <c r="E1953" s="11">
        <f t="shared" si="425"/>
        <v>13</v>
      </c>
      <c r="F1953" s="28">
        <f t="shared" si="426"/>
        <v>8.8913073668771374E-3</v>
      </c>
      <c r="G1953" s="28">
        <f t="shared" si="427"/>
        <v>3.5634971542941661E-3</v>
      </c>
      <c r="H1953" s="27">
        <f t="shared" si="421"/>
        <v>1</v>
      </c>
      <c r="I1953" s="27">
        <f t="shared" si="422"/>
        <v>0</v>
      </c>
      <c r="J1953" s="27">
        <f t="shared" si="423"/>
        <v>0</v>
      </c>
      <c r="K1953" s="28">
        <f t="shared" si="428"/>
        <v>0</v>
      </c>
      <c r="L1953" s="28">
        <f t="shared" si="429"/>
        <v>0</v>
      </c>
      <c r="M1953" s="28">
        <f t="shared" si="430"/>
        <v>0</v>
      </c>
      <c r="N1953" s="28">
        <f t="shared" si="431"/>
        <v>0</v>
      </c>
      <c r="O1953" s="28">
        <f t="shared" si="424"/>
        <v>5.3278102125829709E-3</v>
      </c>
      <c r="P1953" s="28">
        <f t="shared" si="432"/>
        <v>0</v>
      </c>
      <c r="Q1953" s="13">
        <f t="shared" si="433"/>
        <v>0</v>
      </c>
    </row>
    <row r="1954" spans="1:17" x14ac:dyDescent="0.25">
      <c r="A1954" s="9">
        <f t="shared" si="420"/>
        <v>40269</v>
      </c>
      <c r="B1954" s="18">
        <v>40289</v>
      </c>
      <c r="C1954" s="26">
        <v>91.421562194824205</v>
      </c>
      <c r="D1954" s="19">
        <v>58.996902465820298</v>
      </c>
      <c r="E1954" s="11">
        <f t="shared" si="425"/>
        <v>14</v>
      </c>
      <c r="F1954" s="28">
        <f t="shared" si="426"/>
        <v>-1.8219520181771396E-3</v>
      </c>
      <c r="G1954" s="28">
        <f t="shared" si="427"/>
        <v>8.192172414505464E-3</v>
      </c>
      <c r="H1954" s="27">
        <f t="shared" si="421"/>
        <v>1</v>
      </c>
      <c r="I1954" s="27">
        <f t="shared" si="422"/>
        <v>0</v>
      </c>
      <c r="J1954" s="27">
        <f t="shared" si="423"/>
        <v>0</v>
      </c>
      <c r="K1954" s="28">
        <f t="shared" si="428"/>
        <v>0</v>
      </c>
      <c r="L1954" s="28">
        <f t="shared" si="429"/>
        <v>0</v>
      </c>
      <c r="M1954" s="28">
        <f t="shared" si="430"/>
        <v>0</v>
      </c>
      <c r="N1954" s="28">
        <f t="shared" si="431"/>
        <v>0</v>
      </c>
      <c r="O1954" s="28">
        <f t="shared" si="424"/>
        <v>-1.0014124432682604E-2</v>
      </c>
      <c r="P1954" s="28">
        <f t="shared" si="432"/>
        <v>0</v>
      </c>
      <c r="Q1954" s="13">
        <f t="shared" si="433"/>
        <v>0</v>
      </c>
    </row>
    <row r="1955" spans="1:17" x14ac:dyDescent="0.25">
      <c r="A1955" s="9">
        <f t="shared" si="420"/>
        <v>40269</v>
      </c>
      <c r="B1955" s="18">
        <v>40290</v>
      </c>
      <c r="C1955" s="26">
        <v>91.694366455078097</v>
      </c>
      <c r="D1955" s="19">
        <v>58.821262359619098</v>
      </c>
      <c r="E1955" s="11">
        <f t="shared" si="425"/>
        <v>15</v>
      </c>
      <c r="F1955" s="28">
        <f t="shared" si="426"/>
        <v>2.979581995873678E-3</v>
      </c>
      <c r="G1955" s="28">
        <f t="shared" si="427"/>
        <v>-2.9815476514337079E-3</v>
      </c>
      <c r="H1955" s="27">
        <f t="shared" si="421"/>
        <v>1</v>
      </c>
      <c r="I1955" s="27">
        <f t="shared" si="422"/>
        <v>0</v>
      </c>
      <c r="J1955" s="27">
        <f t="shared" si="423"/>
        <v>0</v>
      </c>
      <c r="K1955" s="28">
        <f t="shared" si="428"/>
        <v>0</v>
      </c>
      <c r="L1955" s="28">
        <f t="shared" si="429"/>
        <v>0</v>
      </c>
      <c r="M1955" s="28">
        <f t="shared" si="430"/>
        <v>0</v>
      </c>
      <c r="N1955" s="28">
        <f t="shared" si="431"/>
        <v>0</v>
      </c>
      <c r="O1955" s="28">
        <f t="shared" si="424"/>
        <v>5.9611296473073856E-3</v>
      </c>
      <c r="P1955" s="28">
        <f t="shared" si="432"/>
        <v>0</v>
      </c>
      <c r="Q1955" s="13">
        <f t="shared" si="433"/>
        <v>0</v>
      </c>
    </row>
    <row r="1956" spans="1:17" x14ac:dyDescent="0.25">
      <c r="A1956" s="9">
        <f t="shared" si="420"/>
        <v>40269</v>
      </c>
      <c r="B1956" s="18">
        <v>40291</v>
      </c>
      <c r="C1956" s="26">
        <v>92.292915344238196</v>
      </c>
      <c r="D1956" s="19">
        <v>58.613143920898402</v>
      </c>
      <c r="E1956" s="11">
        <f t="shared" si="425"/>
        <v>16</v>
      </c>
      <c r="F1956" s="28">
        <f t="shared" si="426"/>
        <v>6.5064388676556338E-3</v>
      </c>
      <c r="G1956" s="28">
        <f t="shared" si="427"/>
        <v>-3.544423873615807E-3</v>
      </c>
      <c r="H1956" s="27">
        <f t="shared" si="421"/>
        <v>0</v>
      </c>
      <c r="I1956" s="27">
        <f t="shared" si="422"/>
        <v>1</v>
      </c>
      <c r="J1956" s="27">
        <f t="shared" si="423"/>
        <v>0</v>
      </c>
      <c r="K1956" s="28">
        <f t="shared" si="428"/>
        <v>6.5064388676556338E-3</v>
      </c>
      <c r="L1956" s="28">
        <f t="shared" si="429"/>
        <v>-3.544423873615807E-3</v>
      </c>
      <c r="M1956" s="28">
        <f t="shared" si="430"/>
        <v>0</v>
      </c>
      <c r="N1956" s="28">
        <f t="shared" si="431"/>
        <v>0</v>
      </c>
      <c r="O1956" s="28">
        <f t="shared" si="424"/>
        <v>0</v>
      </c>
      <c r="P1956" s="28">
        <f t="shared" si="432"/>
        <v>1.0050862741271441E-2</v>
      </c>
      <c r="Q1956" s="13">
        <f t="shared" si="433"/>
        <v>0</v>
      </c>
    </row>
    <row r="1957" spans="1:17" x14ac:dyDescent="0.25">
      <c r="A1957" s="9">
        <f t="shared" si="420"/>
        <v>40269</v>
      </c>
      <c r="B1957" s="18">
        <v>40294</v>
      </c>
      <c r="C1957" s="26">
        <v>91.944366455078097</v>
      </c>
      <c r="D1957" s="19">
        <v>58.678176879882798</v>
      </c>
      <c r="E1957" s="11">
        <f t="shared" si="425"/>
        <v>17</v>
      </c>
      <c r="F1957" s="28">
        <f t="shared" si="426"/>
        <v>-3.7837000371042707E-3</v>
      </c>
      <c r="G1957" s="28">
        <f t="shared" si="427"/>
        <v>1.108913518998565E-3</v>
      </c>
      <c r="H1957" s="27">
        <f t="shared" si="421"/>
        <v>0</v>
      </c>
      <c r="I1957" s="27">
        <f t="shared" si="422"/>
        <v>1</v>
      </c>
      <c r="J1957" s="27">
        <f t="shared" si="423"/>
        <v>0</v>
      </c>
      <c r="K1957" s="28">
        <f t="shared" si="428"/>
        <v>-3.7837000371042707E-3</v>
      </c>
      <c r="L1957" s="28">
        <f t="shared" si="429"/>
        <v>1.108913518998565E-3</v>
      </c>
      <c r="M1957" s="28">
        <f t="shared" si="430"/>
        <v>0</v>
      </c>
      <c r="N1957" s="28">
        <f t="shared" si="431"/>
        <v>0</v>
      </c>
      <c r="O1957" s="28">
        <f t="shared" si="424"/>
        <v>0</v>
      </c>
      <c r="P1957" s="28">
        <f t="shared" si="432"/>
        <v>-4.8926135561028362E-3</v>
      </c>
      <c r="Q1957" s="13">
        <f t="shared" si="433"/>
        <v>0</v>
      </c>
    </row>
    <row r="1958" spans="1:17" x14ac:dyDescent="0.25">
      <c r="A1958" s="9">
        <f t="shared" si="420"/>
        <v>40269</v>
      </c>
      <c r="B1958" s="18">
        <v>40295</v>
      </c>
      <c r="C1958" s="26">
        <v>89.769851684570298</v>
      </c>
      <c r="D1958" s="19">
        <v>59.504287719726499</v>
      </c>
      <c r="E1958" s="11">
        <f t="shared" si="425"/>
        <v>18</v>
      </c>
      <c r="F1958" s="28">
        <f t="shared" si="426"/>
        <v>-2.393449009612587E-2</v>
      </c>
      <c r="G1958" s="28">
        <f t="shared" si="427"/>
        <v>1.3980488529469582E-2</v>
      </c>
      <c r="H1958" s="27">
        <f t="shared" si="421"/>
        <v>0</v>
      </c>
      <c r="I1958" s="27">
        <f t="shared" si="422"/>
        <v>1</v>
      </c>
      <c r="J1958" s="27">
        <f t="shared" si="423"/>
        <v>0</v>
      </c>
      <c r="K1958" s="28">
        <f t="shared" si="428"/>
        <v>-2.393449009612587E-2</v>
      </c>
      <c r="L1958" s="28">
        <f t="shared" si="429"/>
        <v>1.3980488529469582E-2</v>
      </c>
      <c r="M1958" s="28">
        <f t="shared" si="430"/>
        <v>0</v>
      </c>
      <c r="N1958" s="28">
        <f t="shared" si="431"/>
        <v>0</v>
      </c>
      <c r="O1958" s="28">
        <f t="shared" si="424"/>
        <v>0</v>
      </c>
      <c r="P1958" s="28">
        <f t="shared" si="432"/>
        <v>-3.7914978625595452E-2</v>
      </c>
      <c r="Q1958" s="13">
        <f t="shared" si="433"/>
        <v>0</v>
      </c>
    </row>
    <row r="1959" spans="1:17" x14ac:dyDescent="0.25">
      <c r="A1959" s="9">
        <f t="shared" si="420"/>
        <v>40269</v>
      </c>
      <c r="B1959" s="18">
        <v>40296</v>
      </c>
      <c r="C1959" s="26">
        <v>90.451766967773395</v>
      </c>
      <c r="D1959" s="19">
        <v>58.996902465820298</v>
      </c>
      <c r="E1959" s="11">
        <f t="shared" si="425"/>
        <v>19</v>
      </c>
      <c r="F1959" s="28">
        <f t="shared" si="426"/>
        <v>7.5675553534613619E-3</v>
      </c>
      <c r="G1959" s="28">
        <f t="shared" si="427"/>
        <v>-8.5634305234185588E-3</v>
      </c>
      <c r="H1959" s="27">
        <f t="shared" si="421"/>
        <v>0</v>
      </c>
      <c r="I1959" s="27">
        <f t="shared" si="422"/>
        <v>1</v>
      </c>
      <c r="J1959" s="27">
        <f t="shared" si="423"/>
        <v>0</v>
      </c>
      <c r="K1959" s="28">
        <f t="shared" si="428"/>
        <v>7.5675553534613619E-3</v>
      </c>
      <c r="L1959" s="28">
        <f t="shared" si="429"/>
        <v>-8.5634305234185588E-3</v>
      </c>
      <c r="M1959" s="28">
        <f t="shared" si="430"/>
        <v>0</v>
      </c>
      <c r="N1959" s="28">
        <f t="shared" si="431"/>
        <v>0</v>
      </c>
      <c r="O1959" s="28">
        <f t="shared" si="424"/>
        <v>0</v>
      </c>
      <c r="P1959" s="28">
        <f t="shared" si="432"/>
        <v>1.613098587687992E-2</v>
      </c>
      <c r="Q1959" s="13">
        <f t="shared" si="433"/>
        <v>0</v>
      </c>
    </row>
    <row r="1960" spans="1:17" x14ac:dyDescent="0.25">
      <c r="A1960" s="9">
        <f t="shared" si="420"/>
        <v>40269</v>
      </c>
      <c r="B1960" s="18">
        <v>40297</v>
      </c>
      <c r="C1960" s="26">
        <v>91.573135375976506</v>
      </c>
      <c r="D1960" s="19">
        <v>59.244117736816399</v>
      </c>
      <c r="E1960" s="11">
        <f t="shared" si="425"/>
        <v>20</v>
      </c>
      <c r="F1960" s="28">
        <f t="shared" si="426"/>
        <v>1.2321199793618435E-2</v>
      </c>
      <c r="G1960" s="28">
        <f t="shared" si="427"/>
        <v>4.1815544350642846E-3</v>
      </c>
      <c r="H1960" s="27">
        <f t="shared" si="421"/>
        <v>0</v>
      </c>
      <c r="I1960" s="27">
        <f t="shared" si="422"/>
        <v>1</v>
      </c>
      <c r="J1960" s="27">
        <f t="shared" si="423"/>
        <v>0</v>
      </c>
      <c r="K1960" s="28">
        <f t="shared" si="428"/>
        <v>1.2321199793618435E-2</v>
      </c>
      <c r="L1960" s="28">
        <f t="shared" si="429"/>
        <v>4.1815544350642846E-3</v>
      </c>
      <c r="M1960" s="28">
        <f t="shared" si="430"/>
        <v>0</v>
      </c>
      <c r="N1960" s="28">
        <f t="shared" si="431"/>
        <v>0</v>
      </c>
      <c r="O1960" s="28">
        <f t="shared" si="424"/>
        <v>0</v>
      </c>
      <c r="P1960" s="28">
        <f t="shared" si="432"/>
        <v>8.1396453585541491E-3</v>
      </c>
      <c r="Q1960" s="13">
        <f t="shared" si="433"/>
        <v>0</v>
      </c>
    </row>
    <row r="1961" spans="1:17" x14ac:dyDescent="0.25">
      <c r="A1961" s="9">
        <f t="shared" si="420"/>
        <v>40269</v>
      </c>
      <c r="B1961" s="18">
        <v>40298</v>
      </c>
      <c r="C1961" s="26">
        <v>90.019859313964801</v>
      </c>
      <c r="D1961" s="19">
        <v>59.927120208740199</v>
      </c>
      <c r="E1961" s="11">
        <f t="shared" si="425"/>
        <v>21</v>
      </c>
      <c r="F1961" s="28">
        <f t="shared" si="426"/>
        <v>-1.7107641710184938E-2</v>
      </c>
      <c r="G1961" s="28">
        <f t="shared" si="427"/>
        <v>1.1462664349925549E-2</v>
      </c>
      <c r="H1961" s="27">
        <f t="shared" si="421"/>
        <v>0</v>
      </c>
      <c r="I1961" s="27">
        <f t="shared" si="422"/>
        <v>1</v>
      </c>
      <c r="J1961" s="27">
        <f t="shared" si="423"/>
        <v>0</v>
      </c>
      <c r="K1961" s="28">
        <f t="shared" si="428"/>
        <v>-1.7107641710184938E-2</v>
      </c>
      <c r="L1961" s="28">
        <f t="shared" si="429"/>
        <v>1.1462664349925549E-2</v>
      </c>
      <c r="M1961" s="28">
        <f t="shared" si="430"/>
        <v>0</v>
      </c>
      <c r="N1961" s="28">
        <f t="shared" si="431"/>
        <v>0</v>
      </c>
      <c r="O1961" s="28">
        <f t="shared" si="424"/>
        <v>0</v>
      </c>
      <c r="P1961" s="28">
        <f t="shared" si="432"/>
        <v>-2.857030606011049E-2</v>
      </c>
      <c r="Q1961" s="13">
        <f t="shared" si="433"/>
        <v>0</v>
      </c>
    </row>
    <row r="1962" spans="1:17" x14ac:dyDescent="0.25">
      <c r="A1962" s="9">
        <f t="shared" si="420"/>
        <v>40299</v>
      </c>
      <c r="B1962" s="18">
        <v>40301</v>
      </c>
      <c r="C1962" s="26">
        <v>91.186683654785099</v>
      </c>
      <c r="D1962" s="19">
        <v>59.848743438720703</v>
      </c>
      <c r="E1962" s="11">
        <f t="shared" si="425"/>
        <v>1</v>
      </c>
      <c r="F1962" s="28">
        <f t="shared" si="426"/>
        <v>1.2878568829541383E-2</v>
      </c>
      <c r="G1962" s="28">
        <f t="shared" si="427"/>
        <v>-1.3087241255364992E-3</v>
      </c>
      <c r="H1962" s="27">
        <f t="shared" si="421"/>
        <v>1</v>
      </c>
      <c r="I1962" s="27">
        <f t="shared" si="422"/>
        <v>0</v>
      </c>
      <c r="J1962" s="27">
        <f t="shared" si="423"/>
        <v>1</v>
      </c>
      <c r="K1962" s="28">
        <f t="shared" si="428"/>
        <v>0</v>
      </c>
      <c r="L1962" s="28">
        <f t="shared" si="429"/>
        <v>0</v>
      </c>
      <c r="M1962" s="28">
        <f t="shared" si="430"/>
        <v>1.2878568829541383E-2</v>
      </c>
      <c r="N1962" s="28">
        <f t="shared" si="431"/>
        <v>-1.3087241255364992E-3</v>
      </c>
      <c r="O1962" s="28">
        <f t="shared" si="424"/>
        <v>1.4187292955077882E-2</v>
      </c>
      <c r="P1962" s="28">
        <f t="shared" si="432"/>
        <v>0</v>
      </c>
      <c r="Q1962" s="13">
        <f t="shared" si="433"/>
        <v>1.4187292955077882E-2</v>
      </c>
    </row>
    <row r="1963" spans="1:17" x14ac:dyDescent="0.25">
      <c r="A1963" s="9">
        <f t="shared" si="420"/>
        <v>40299</v>
      </c>
      <c r="B1963" s="18">
        <v>40302</v>
      </c>
      <c r="C1963" s="26">
        <v>89.042465209960895</v>
      </c>
      <c r="D1963" s="19">
        <v>60.925758361816399</v>
      </c>
      <c r="E1963" s="11">
        <f t="shared" si="425"/>
        <v>2</v>
      </c>
      <c r="F1963" s="28">
        <f t="shared" si="426"/>
        <v>-2.379548073327584E-2</v>
      </c>
      <c r="G1963" s="28">
        <f t="shared" si="427"/>
        <v>1.7835610291333657E-2</v>
      </c>
      <c r="H1963" s="27">
        <f t="shared" si="421"/>
        <v>1</v>
      </c>
      <c r="I1963" s="27">
        <f t="shared" si="422"/>
        <v>0</v>
      </c>
      <c r="J1963" s="27">
        <f t="shared" si="423"/>
        <v>1</v>
      </c>
      <c r="K1963" s="28">
        <f t="shared" si="428"/>
        <v>0</v>
      </c>
      <c r="L1963" s="28">
        <f t="shared" si="429"/>
        <v>0</v>
      </c>
      <c r="M1963" s="28">
        <f t="shared" si="430"/>
        <v>-2.379548073327584E-2</v>
      </c>
      <c r="N1963" s="28">
        <f t="shared" si="431"/>
        <v>1.7835610291333657E-2</v>
      </c>
      <c r="O1963" s="28">
        <f t="shared" si="424"/>
        <v>-4.1631091024609497E-2</v>
      </c>
      <c r="P1963" s="28">
        <f t="shared" si="432"/>
        <v>0</v>
      </c>
      <c r="Q1963" s="13">
        <f t="shared" si="433"/>
        <v>-4.1631091024609497E-2</v>
      </c>
    </row>
    <row r="1964" spans="1:17" x14ac:dyDescent="0.25">
      <c r="A1964" s="9">
        <f t="shared" si="420"/>
        <v>40299</v>
      </c>
      <c r="B1964" s="18">
        <v>40303</v>
      </c>
      <c r="C1964" s="26">
        <v>88.512107849121094</v>
      </c>
      <c r="D1964" s="19">
        <v>61.284721374511697</v>
      </c>
      <c r="E1964" s="11">
        <f t="shared" si="425"/>
        <v>3</v>
      </c>
      <c r="F1964" s="28">
        <f t="shared" si="426"/>
        <v>-5.9740386184865928E-3</v>
      </c>
      <c r="G1964" s="28">
        <f t="shared" si="427"/>
        <v>5.8745214941805009E-3</v>
      </c>
      <c r="H1964" s="27">
        <f t="shared" si="421"/>
        <v>1</v>
      </c>
      <c r="I1964" s="27">
        <f t="shared" si="422"/>
        <v>0</v>
      </c>
      <c r="J1964" s="27">
        <f t="shared" si="423"/>
        <v>1</v>
      </c>
      <c r="K1964" s="28">
        <f t="shared" si="428"/>
        <v>0</v>
      </c>
      <c r="L1964" s="28">
        <f t="shared" si="429"/>
        <v>0</v>
      </c>
      <c r="M1964" s="28">
        <f t="shared" si="430"/>
        <v>-5.9740386184865928E-3</v>
      </c>
      <c r="N1964" s="28">
        <f t="shared" si="431"/>
        <v>5.8745214941805009E-3</v>
      </c>
      <c r="O1964" s="28">
        <f t="shared" si="424"/>
        <v>-1.1848560112667094E-2</v>
      </c>
      <c r="P1964" s="28">
        <f t="shared" si="432"/>
        <v>0</v>
      </c>
      <c r="Q1964" s="13">
        <f t="shared" si="433"/>
        <v>-1.1848560112667094E-2</v>
      </c>
    </row>
    <row r="1965" spans="1:17" x14ac:dyDescent="0.25">
      <c r="A1965" s="9">
        <f t="shared" si="420"/>
        <v>40299</v>
      </c>
      <c r="B1965" s="18">
        <v>40304</v>
      </c>
      <c r="C1965" s="26">
        <v>85.572296142578097</v>
      </c>
      <c r="D1965" s="19">
        <v>63.177635192871001</v>
      </c>
      <c r="E1965" s="11">
        <f t="shared" si="425"/>
        <v>4</v>
      </c>
      <c r="F1965" s="28">
        <f t="shared" si="426"/>
        <v>-3.3777766940717227E-2</v>
      </c>
      <c r="G1965" s="28">
        <f t="shared" si="427"/>
        <v>3.0419796601109994E-2</v>
      </c>
      <c r="H1965" s="27">
        <f t="shared" si="421"/>
        <v>1</v>
      </c>
      <c r="I1965" s="27">
        <f t="shared" si="422"/>
        <v>0</v>
      </c>
      <c r="J1965" s="27">
        <f t="shared" si="423"/>
        <v>1</v>
      </c>
      <c r="K1965" s="28">
        <f t="shared" si="428"/>
        <v>0</v>
      </c>
      <c r="L1965" s="28">
        <f t="shared" si="429"/>
        <v>0</v>
      </c>
      <c r="M1965" s="28">
        <f t="shared" si="430"/>
        <v>-3.3777766940717227E-2</v>
      </c>
      <c r="N1965" s="28">
        <f t="shared" si="431"/>
        <v>3.0419796601109994E-2</v>
      </c>
      <c r="O1965" s="28">
        <f t="shared" si="424"/>
        <v>-6.4197563541827221E-2</v>
      </c>
      <c r="P1965" s="28">
        <f t="shared" si="432"/>
        <v>0</v>
      </c>
      <c r="Q1965" s="13">
        <f t="shared" si="433"/>
        <v>-6.4197563541827221E-2</v>
      </c>
    </row>
    <row r="1966" spans="1:17" x14ac:dyDescent="0.25">
      <c r="A1966" s="9">
        <f t="shared" si="420"/>
        <v>40299</v>
      </c>
      <c r="B1966" s="18">
        <v>40305</v>
      </c>
      <c r="C1966" s="26">
        <v>84.299392700195298</v>
      </c>
      <c r="D1966" s="19">
        <v>62.387847900390597</v>
      </c>
      <c r="E1966" s="11">
        <f t="shared" si="425"/>
        <v>5</v>
      </c>
      <c r="F1966" s="28">
        <f t="shared" si="426"/>
        <v>-1.4986926618791419E-2</v>
      </c>
      <c r="G1966" s="28">
        <f t="shared" si="427"/>
        <v>-1.2579853770248599E-2</v>
      </c>
      <c r="H1966" s="27">
        <f t="shared" si="421"/>
        <v>1</v>
      </c>
      <c r="I1966" s="27">
        <f t="shared" si="422"/>
        <v>0</v>
      </c>
      <c r="J1966" s="27">
        <f t="shared" si="423"/>
        <v>1</v>
      </c>
      <c r="K1966" s="28">
        <f t="shared" si="428"/>
        <v>0</v>
      </c>
      <c r="L1966" s="28">
        <f t="shared" si="429"/>
        <v>0</v>
      </c>
      <c r="M1966" s="28">
        <f t="shared" si="430"/>
        <v>-1.4986926618791419E-2</v>
      </c>
      <c r="N1966" s="28">
        <f t="shared" si="431"/>
        <v>-1.2579853770248599E-2</v>
      </c>
      <c r="O1966" s="28">
        <f t="shared" si="424"/>
        <v>-2.407072848542819E-3</v>
      </c>
      <c r="P1966" s="28">
        <f t="shared" si="432"/>
        <v>0</v>
      </c>
      <c r="Q1966" s="13">
        <f t="shared" si="433"/>
        <v>-2.407072848542819E-3</v>
      </c>
    </row>
    <row r="1967" spans="1:17" x14ac:dyDescent="0.25">
      <c r="A1967" s="9">
        <f t="shared" si="420"/>
        <v>40299</v>
      </c>
      <c r="B1967" s="18">
        <v>40308</v>
      </c>
      <c r="C1967" s="26">
        <v>88.012054443359304</v>
      </c>
      <c r="D1967" s="19">
        <v>61.095470428466797</v>
      </c>
      <c r="E1967" s="11">
        <f t="shared" si="425"/>
        <v>6</v>
      </c>
      <c r="F1967" s="28">
        <f t="shared" si="426"/>
        <v>4.3099126456924972E-2</v>
      </c>
      <c r="G1967" s="28">
        <f t="shared" si="427"/>
        <v>-2.0932781534834018E-2</v>
      </c>
      <c r="H1967" s="27">
        <f t="shared" si="421"/>
        <v>1</v>
      </c>
      <c r="I1967" s="27">
        <f t="shared" si="422"/>
        <v>0</v>
      </c>
      <c r="J1967" s="27">
        <f t="shared" si="423"/>
        <v>0</v>
      </c>
      <c r="K1967" s="28">
        <f t="shared" si="428"/>
        <v>0</v>
      </c>
      <c r="L1967" s="28">
        <f t="shared" si="429"/>
        <v>0</v>
      </c>
      <c r="M1967" s="28">
        <f t="shared" si="430"/>
        <v>0</v>
      </c>
      <c r="N1967" s="28">
        <f t="shared" si="431"/>
        <v>0</v>
      </c>
      <c r="O1967" s="28">
        <f t="shared" si="424"/>
        <v>6.4031907991758993E-2</v>
      </c>
      <c r="P1967" s="28">
        <f t="shared" si="432"/>
        <v>0</v>
      </c>
      <c r="Q1967" s="13">
        <f t="shared" si="433"/>
        <v>0</v>
      </c>
    </row>
    <row r="1968" spans="1:17" x14ac:dyDescent="0.25">
      <c r="A1968" s="9">
        <f t="shared" si="420"/>
        <v>40299</v>
      </c>
      <c r="B1968" s="18">
        <v>40309</v>
      </c>
      <c r="C1968" s="26">
        <v>87.762008666992102</v>
      </c>
      <c r="D1968" s="19">
        <v>60.938819885253899</v>
      </c>
      <c r="E1968" s="11">
        <f t="shared" si="425"/>
        <v>7</v>
      </c>
      <c r="F1968" s="28">
        <f t="shared" si="426"/>
        <v>-2.8450835192505041E-3</v>
      </c>
      <c r="G1968" s="28">
        <f t="shared" si="427"/>
        <v>-2.5673215102462107E-3</v>
      </c>
      <c r="H1968" s="27">
        <f t="shared" si="421"/>
        <v>1</v>
      </c>
      <c r="I1968" s="27">
        <f t="shared" si="422"/>
        <v>0</v>
      </c>
      <c r="J1968" s="27">
        <f t="shared" si="423"/>
        <v>0</v>
      </c>
      <c r="K1968" s="28">
        <f t="shared" si="428"/>
        <v>0</v>
      </c>
      <c r="L1968" s="28">
        <f t="shared" si="429"/>
        <v>0</v>
      </c>
      <c r="M1968" s="28">
        <f t="shared" si="430"/>
        <v>0</v>
      </c>
      <c r="N1968" s="28">
        <f t="shared" si="431"/>
        <v>0</v>
      </c>
      <c r="O1968" s="28">
        <f t="shared" si="424"/>
        <v>-2.7776200900429338E-4</v>
      </c>
      <c r="P1968" s="28">
        <f t="shared" si="432"/>
        <v>0</v>
      </c>
      <c r="Q1968" s="13">
        <f t="shared" si="433"/>
        <v>0</v>
      </c>
    </row>
    <row r="1969" spans="1:17" x14ac:dyDescent="0.25">
      <c r="A1969" s="9">
        <f t="shared" si="420"/>
        <v>40299</v>
      </c>
      <c r="B1969" s="18">
        <v>40310</v>
      </c>
      <c r="C1969" s="26">
        <v>88.989448547363196</v>
      </c>
      <c r="D1969" s="19">
        <v>60.475341796875</v>
      </c>
      <c r="E1969" s="11">
        <f t="shared" si="425"/>
        <v>8</v>
      </c>
      <c r="F1969" s="28">
        <f t="shared" si="426"/>
        <v>1.3889103167621986E-2</v>
      </c>
      <c r="G1969" s="28">
        <f t="shared" si="427"/>
        <v>-7.6346998282207238E-3</v>
      </c>
      <c r="H1969" s="27">
        <f t="shared" si="421"/>
        <v>1</v>
      </c>
      <c r="I1969" s="27">
        <f t="shared" si="422"/>
        <v>0</v>
      </c>
      <c r="J1969" s="27">
        <f t="shared" si="423"/>
        <v>0</v>
      </c>
      <c r="K1969" s="28">
        <f t="shared" si="428"/>
        <v>0</v>
      </c>
      <c r="L1969" s="28">
        <f t="shared" si="429"/>
        <v>0</v>
      </c>
      <c r="M1969" s="28">
        <f t="shared" si="430"/>
        <v>0</v>
      </c>
      <c r="N1969" s="28">
        <f t="shared" si="431"/>
        <v>0</v>
      </c>
      <c r="O1969" s="28">
        <f t="shared" si="424"/>
        <v>2.1523802995842709E-2</v>
      </c>
      <c r="P1969" s="28">
        <f t="shared" si="432"/>
        <v>0</v>
      </c>
      <c r="Q1969" s="13">
        <f t="shared" si="433"/>
        <v>0</v>
      </c>
    </row>
    <row r="1970" spans="1:17" x14ac:dyDescent="0.25">
      <c r="A1970" s="9">
        <f t="shared" si="420"/>
        <v>40299</v>
      </c>
      <c r="B1970" s="18">
        <v>40311</v>
      </c>
      <c r="C1970" s="26">
        <v>87.883224487304602</v>
      </c>
      <c r="D1970" s="19">
        <v>60.873489379882798</v>
      </c>
      <c r="E1970" s="11">
        <f t="shared" si="425"/>
        <v>9</v>
      </c>
      <c r="F1970" s="28">
        <f t="shared" si="426"/>
        <v>-1.2508868277335805E-2</v>
      </c>
      <c r="G1970" s="28">
        <f t="shared" si="427"/>
        <v>6.5620576292652602E-3</v>
      </c>
      <c r="H1970" s="27">
        <f t="shared" si="421"/>
        <v>1</v>
      </c>
      <c r="I1970" s="27">
        <f t="shared" si="422"/>
        <v>0</v>
      </c>
      <c r="J1970" s="27">
        <f t="shared" si="423"/>
        <v>0</v>
      </c>
      <c r="K1970" s="28">
        <f t="shared" si="428"/>
        <v>0</v>
      </c>
      <c r="L1970" s="28">
        <f t="shared" si="429"/>
        <v>0</v>
      </c>
      <c r="M1970" s="28">
        <f t="shared" si="430"/>
        <v>0</v>
      </c>
      <c r="N1970" s="28">
        <f t="shared" si="431"/>
        <v>0</v>
      </c>
      <c r="O1970" s="28">
        <f t="shared" si="424"/>
        <v>-1.9070925906601064E-2</v>
      </c>
      <c r="P1970" s="28">
        <f t="shared" si="432"/>
        <v>0</v>
      </c>
      <c r="Q1970" s="13">
        <f t="shared" si="433"/>
        <v>0</v>
      </c>
    </row>
    <row r="1971" spans="1:17" x14ac:dyDescent="0.25">
      <c r="A1971" s="9">
        <f t="shared" si="420"/>
        <v>40299</v>
      </c>
      <c r="B1971" s="18">
        <v>40312</v>
      </c>
      <c r="C1971" s="26">
        <v>86.292091369628906</v>
      </c>
      <c r="D1971" s="19">
        <v>61.930946350097599</v>
      </c>
      <c r="E1971" s="11">
        <f t="shared" si="425"/>
        <v>10</v>
      </c>
      <c r="F1971" s="28">
        <f t="shared" si="426"/>
        <v>-1.8270986028720359E-2</v>
      </c>
      <c r="G1971" s="28">
        <f t="shared" si="427"/>
        <v>1.7222229817177515E-2</v>
      </c>
      <c r="H1971" s="27">
        <f t="shared" si="421"/>
        <v>1</v>
      </c>
      <c r="I1971" s="27">
        <f t="shared" si="422"/>
        <v>0</v>
      </c>
      <c r="J1971" s="27">
        <f t="shared" si="423"/>
        <v>0</v>
      </c>
      <c r="K1971" s="28">
        <f t="shared" si="428"/>
        <v>0</v>
      </c>
      <c r="L1971" s="28">
        <f t="shared" si="429"/>
        <v>0</v>
      </c>
      <c r="M1971" s="28">
        <f t="shared" si="430"/>
        <v>0</v>
      </c>
      <c r="N1971" s="28">
        <f t="shared" si="431"/>
        <v>0</v>
      </c>
      <c r="O1971" s="28">
        <f t="shared" si="424"/>
        <v>-3.5493215845897874E-2</v>
      </c>
      <c r="P1971" s="28">
        <f t="shared" si="432"/>
        <v>0</v>
      </c>
      <c r="Q1971" s="13">
        <f t="shared" si="433"/>
        <v>0</v>
      </c>
    </row>
    <row r="1972" spans="1:17" x14ac:dyDescent="0.25">
      <c r="A1972" s="9">
        <f t="shared" si="420"/>
        <v>40299</v>
      </c>
      <c r="B1972" s="18">
        <v>40315</v>
      </c>
      <c r="C1972" s="26">
        <v>86.337539672851506</v>
      </c>
      <c r="D1972" s="19">
        <v>61.702468872070298</v>
      </c>
      <c r="E1972" s="11">
        <f t="shared" si="425"/>
        <v>11</v>
      </c>
      <c r="F1972" s="28">
        <f t="shared" si="426"/>
        <v>5.2654117370443609E-4</v>
      </c>
      <c r="G1972" s="28">
        <f t="shared" si="427"/>
        <v>-3.6960515523311267E-3</v>
      </c>
      <c r="H1972" s="27">
        <f t="shared" si="421"/>
        <v>1</v>
      </c>
      <c r="I1972" s="27">
        <f t="shared" si="422"/>
        <v>0</v>
      </c>
      <c r="J1972" s="27">
        <f t="shared" si="423"/>
        <v>0</v>
      </c>
      <c r="K1972" s="28">
        <f t="shared" si="428"/>
        <v>0</v>
      </c>
      <c r="L1972" s="28">
        <f t="shared" si="429"/>
        <v>0</v>
      </c>
      <c r="M1972" s="28">
        <f t="shared" si="430"/>
        <v>0</v>
      </c>
      <c r="N1972" s="28">
        <f t="shared" si="431"/>
        <v>0</v>
      </c>
      <c r="O1972" s="28">
        <f t="shared" si="424"/>
        <v>4.2225927260355631E-3</v>
      </c>
      <c r="P1972" s="28">
        <f t="shared" si="432"/>
        <v>0</v>
      </c>
      <c r="Q1972" s="13">
        <f t="shared" si="433"/>
        <v>0</v>
      </c>
    </row>
    <row r="1973" spans="1:17" x14ac:dyDescent="0.25">
      <c r="A1973" s="9">
        <f t="shared" si="420"/>
        <v>40299</v>
      </c>
      <c r="B1973" s="18">
        <v>40316</v>
      </c>
      <c r="C1973" s="26">
        <v>85.163146972656193</v>
      </c>
      <c r="D1973" s="19">
        <v>62.648960113525298</v>
      </c>
      <c r="E1973" s="11">
        <f t="shared" si="425"/>
        <v>12</v>
      </c>
      <c r="F1973" s="28">
        <f t="shared" si="426"/>
        <v>-1.3695700933485551E-2</v>
      </c>
      <c r="G1973" s="28">
        <f t="shared" si="427"/>
        <v>1.522313861192365E-2</v>
      </c>
      <c r="H1973" s="27">
        <f t="shared" si="421"/>
        <v>1</v>
      </c>
      <c r="I1973" s="27">
        <f t="shared" si="422"/>
        <v>0</v>
      </c>
      <c r="J1973" s="27">
        <f t="shared" si="423"/>
        <v>0</v>
      </c>
      <c r="K1973" s="28">
        <f t="shared" si="428"/>
        <v>0</v>
      </c>
      <c r="L1973" s="28">
        <f t="shared" si="429"/>
        <v>0</v>
      </c>
      <c r="M1973" s="28">
        <f t="shared" si="430"/>
        <v>0</v>
      </c>
      <c r="N1973" s="28">
        <f t="shared" si="431"/>
        <v>0</v>
      </c>
      <c r="O1973" s="28">
        <f t="shared" si="424"/>
        <v>-2.8918839545409199E-2</v>
      </c>
      <c r="P1973" s="28">
        <f t="shared" si="432"/>
        <v>0</v>
      </c>
      <c r="Q1973" s="13">
        <f t="shared" si="433"/>
        <v>0</v>
      </c>
    </row>
    <row r="1974" spans="1:17" x14ac:dyDescent="0.25">
      <c r="A1974" s="9">
        <f t="shared" si="420"/>
        <v>40299</v>
      </c>
      <c r="B1974" s="18">
        <v>40317</v>
      </c>
      <c r="C1974" s="26">
        <v>84.678253173828097</v>
      </c>
      <c r="D1974" s="19">
        <v>62.857826232910099</v>
      </c>
      <c r="E1974" s="11">
        <f t="shared" si="425"/>
        <v>13</v>
      </c>
      <c r="F1974" s="28">
        <f t="shared" si="426"/>
        <v>-5.7099754931171634E-3</v>
      </c>
      <c r="G1974" s="28">
        <f t="shared" si="427"/>
        <v>3.3283668283389553E-3</v>
      </c>
      <c r="H1974" s="27">
        <f t="shared" si="421"/>
        <v>1</v>
      </c>
      <c r="I1974" s="27">
        <f t="shared" si="422"/>
        <v>0</v>
      </c>
      <c r="J1974" s="27">
        <f t="shared" si="423"/>
        <v>0</v>
      </c>
      <c r="K1974" s="28">
        <f t="shared" si="428"/>
        <v>0</v>
      </c>
      <c r="L1974" s="28">
        <f t="shared" si="429"/>
        <v>0</v>
      </c>
      <c r="M1974" s="28">
        <f t="shared" si="430"/>
        <v>0</v>
      </c>
      <c r="N1974" s="28">
        <f t="shared" si="431"/>
        <v>0</v>
      </c>
      <c r="O1974" s="28">
        <f t="shared" si="424"/>
        <v>-9.0383423214561182E-3</v>
      </c>
      <c r="P1974" s="28">
        <f t="shared" si="432"/>
        <v>0</v>
      </c>
      <c r="Q1974" s="13">
        <f t="shared" si="433"/>
        <v>0</v>
      </c>
    </row>
    <row r="1975" spans="1:17" x14ac:dyDescent="0.25">
      <c r="A1975" s="9">
        <f t="shared" si="420"/>
        <v>40299</v>
      </c>
      <c r="B1975" s="18">
        <v>40318</v>
      </c>
      <c r="C1975" s="26">
        <v>81.480804443359304</v>
      </c>
      <c r="D1975" s="19">
        <v>64.182846069335895</v>
      </c>
      <c r="E1975" s="11">
        <f t="shared" si="425"/>
        <v>14</v>
      </c>
      <c r="F1975" s="28">
        <f t="shared" si="426"/>
        <v>-3.8491353293973837E-2</v>
      </c>
      <c r="G1975" s="28">
        <f t="shared" si="427"/>
        <v>2.086053012613796E-2</v>
      </c>
      <c r="H1975" s="27">
        <f t="shared" si="421"/>
        <v>1</v>
      </c>
      <c r="I1975" s="27">
        <f t="shared" si="422"/>
        <v>0</v>
      </c>
      <c r="J1975" s="27">
        <f t="shared" si="423"/>
        <v>0</v>
      </c>
      <c r="K1975" s="28">
        <f t="shared" si="428"/>
        <v>0</v>
      </c>
      <c r="L1975" s="28">
        <f t="shared" si="429"/>
        <v>0</v>
      </c>
      <c r="M1975" s="28">
        <f t="shared" si="430"/>
        <v>0</v>
      </c>
      <c r="N1975" s="28">
        <f t="shared" si="431"/>
        <v>0</v>
      </c>
      <c r="O1975" s="28">
        <f t="shared" si="424"/>
        <v>-5.9351883420111801E-2</v>
      </c>
      <c r="P1975" s="28">
        <f t="shared" si="432"/>
        <v>0</v>
      </c>
      <c r="Q1975" s="13">
        <f t="shared" si="433"/>
        <v>0</v>
      </c>
    </row>
    <row r="1976" spans="1:17" x14ac:dyDescent="0.25">
      <c r="A1976" s="9">
        <f t="shared" si="420"/>
        <v>40299</v>
      </c>
      <c r="B1976" s="18">
        <v>40319</v>
      </c>
      <c r="C1976" s="26">
        <v>82.670372009277301</v>
      </c>
      <c r="D1976" s="19">
        <v>64.248146057128906</v>
      </c>
      <c r="E1976" s="11">
        <f t="shared" si="425"/>
        <v>15</v>
      </c>
      <c r="F1976" s="28">
        <f t="shared" si="426"/>
        <v>1.4493814981905564E-2</v>
      </c>
      <c r="G1976" s="28">
        <f t="shared" si="427"/>
        <v>1.0168884058099324E-3</v>
      </c>
      <c r="H1976" s="27">
        <f t="shared" si="421"/>
        <v>1</v>
      </c>
      <c r="I1976" s="27">
        <f t="shared" si="422"/>
        <v>0</v>
      </c>
      <c r="J1976" s="27">
        <f t="shared" si="423"/>
        <v>0</v>
      </c>
      <c r="K1976" s="28">
        <f t="shared" si="428"/>
        <v>0</v>
      </c>
      <c r="L1976" s="28">
        <f t="shared" si="429"/>
        <v>0</v>
      </c>
      <c r="M1976" s="28">
        <f t="shared" si="430"/>
        <v>0</v>
      </c>
      <c r="N1976" s="28">
        <f t="shared" si="431"/>
        <v>0</v>
      </c>
      <c r="O1976" s="28">
        <f t="shared" si="424"/>
        <v>1.3476926576095631E-2</v>
      </c>
      <c r="P1976" s="28">
        <f t="shared" si="432"/>
        <v>0</v>
      </c>
      <c r="Q1976" s="13">
        <f t="shared" si="433"/>
        <v>0</v>
      </c>
    </row>
    <row r="1977" spans="1:17" x14ac:dyDescent="0.25">
      <c r="A1977" s="9">
        <f t="shared" si="420"/>
        <v>40299</v>
      </c>
      <c r="B1977" s="18">
        <v>40322</v>
      </c>
      <c r="C1977" s="26">
        <v>81.609642028808594</v>
      </c>
      <c r="D1977" s="19">
        <v>64.026222229003906</v>
      </c>
      <c r="E1977" s="11">
        <f t="shared" si="425"/>
        <v>16</v>
      </c>
      <c r="F1977" s="28">
        <f t="shared" si="426"/>
        <v>-1.291386207801566E-2</v>
      </c>
      <c r="G1977" s="28">
        <f t="shared" si="427"/>
        <v>-3.4601464424642374E-3</v>
      </c>
      <c r="H1977" s="27">
        <f t="shared" si="421"/>
        <v>0</v>
      </c>
      <c r="I1977" s="27">
        <f t="shared" si="422"/>
        <v>1</v>
      </c>
      <c r="J1977" s="27">
        <f t="shared" si="423"/>
        <v>0</v>
      </c>
      <c r="K1977" s="28">
        <f t="shared" si="428"/>
        <v>-1.291386207801566E-2</v>
      </c>
      <c r="L1977" s="28">
        <f t="shared" si="429"/>
        <v>-3.4601464424642374E-3</v>
      </c>
      <c r="M1977" s="28">
        <f t="shared" si="430"/>
        <v>0</v>
      </c>
      <c r="N1977" s="28">
        <f t="shared" si="431"/>
        <v>0</v>
      </c>
      <c r="O1977" s="28">
        <f t="shared" si="424"/>
        <v>0</v>
      </c>
      <c r="P1977" s="28">
        <f t="shared" si="432"/>
        <v>-9.4537156355514219E-3</v>
      </c>
      <c r="Q1977" s="13">
        <f t="shared" si="433"/>
        <v>0</v>
      </c>
    </row>
    <row r="1978" spans="1:17" x14ac:dyDescent="0.25">
      <c r="A1978" s="9">
        <f t="shared" si="420"/>
        <v>40299</v>
      </c>
      <c r="B1978" s="18">
        <v>40323</v>
      </c>
      <c r="C1978" s="26">
        <v>81.692970275878906</v>
      </c>
      <c r="D1978" s="19">
        <v>64.339538574218693</v>
      </c>
      <c r="E1978" s="11">
        <f t="shared" si="425"/>
        <v>17</v>
      </c>
      <c r="F1978" s="28">
        <f t="shared" si="426"/>
        <v>1.0205379219166927E-3</v>
      </c>
      <c r="G1978" s="28">
        <f t="shared" si="427"/>
        <v>4.881628332286829E-3</v>
      </c>
      <c r="H1978" s="27">
        <f t="shared" si="421"/>
        <v>0</v>
      </c>
      <c r="I1978" s="27">
        <f t="shared" si="422"/>
        <v>1</v>
      </c>
      <c r="J1978" s="27">
        <f t="shared" si="423"/>
        <v>0</v>
      </c>
      <c r="K1978" s="28">
        <f t="shared" si="428"/>
        <v>1.0205379219166927E-3</v>
      </c>
      <c r="L1978" s="28">
        <f t="shared" si="429"/>
        <v>4.881628332286829E-3</v>
      </c>
      <c r="M1978" s="28">
        <f t="shared" si="430"/>
        <v>0</v>
      </c>
      <c r="N1978" s="28">
        <f t="shared" si="431"/>
        <v>0</v>
      </c>
      <c r="O1978" s="28">
        <f t="shared" si="424"/>
        <v>0</v>
      </c>
      <c r="P1978" s="28">
        <f t="shared" si="432"/>
        <v>-3.8610904103701365E-3</v>
      </c>
      <c r="Q1978" s="13">
        <f t="shared" si="433"/>
        <v>0</v>
      </c>
    </row>
    <row r="1979" spans="1:17" x14ac:dyDescent="0.25">
      <c r="A1979" s="9">
        <f t="shared" si="420"/>
        <v>40299</v>
      </c>
      <c r="B1979" s="18">
        <v>40324</v>
      </c>
      <c r="C1979" s="26">
        <v>81.200477600097599</v>
      </c>
      <c r="D1979" s="19">
        <v>64.156723022460895</v>
      </c>
      <c r="E1979" s="11">
        <f t="shared" si="425"/>
        <v>18</v>
      </c>
      <c r="F1979" s="28">
        <f t="shared" si="426"/>
        <v>-6.0468261042015449E-3</v>
      </c>
      <c r="G1979" s="28">
        <f t="shared" si="427"/>
        <v>-2.8454629393219397E-3</v>
      </c>
      <c r="H1979" s="27">
        <f t="shared" si="421"/>
        <v>0</v>
      </c>
      <c r="I1979" s="27">
        <f t="shared" si="422"/>
        <v>1</v>
      </c>
      <c r="J1979" s="27">
        <f t="shared" si="423"/>
        <v>0</v>
      </c>
      <c r="K1979" s="28">
        <f t="shared" si="428"/>
        <v>-6.0468261042015449E-3</v>
      </c>
      <c r="L1979" s="28">
        <f t="shared" si="429"/>
        <v>-2.8454629393219397E-3</v>
      </c>
      <c r="M1979" s="28">
        <f t="shared" si="430"/>
        <v>0</v>
      </c>
      <c r="N1979" s="28">
        <f t="shared" si="431"/>
        <v>0</v>
      </c>
      <c r="O1979" s="28">
        <f t="shared" si="424"/>
        <v>0</v>
      </c>
      <c r="P1979" s="28">
        <f t="shared" si="432"/>
        <v>-3.2013631648796052E-3</v>
      </c>
      <c r="Q1979" s="13">
        <f t="shared" si="433"/>
        <v>0</v>
      </c>
    </row>
    <row r="1980" spans="1:17" x14ac:dyDescent="0.25">
      <c r="A1980" s="9">
        <f t="shared" si="420"/>
        <v>40299</v>
      </c>
      <c r="B1980" s="18">
        <v>40325</v>
      </c>
      <c r="C1980" s="26">
        <v>83.920539855957003</v>
      </c>
      <c r="D1980" s="19">
        <v>62.701168060302699</v>
      </c>
      <c r="E1980" s="11">
        <f t="shared" si="425"/>
        <v>19</v>
      </c>
      <c r="F1980" s="28">
        <f t="shared" si="426"/>
        <v>3.2949268125696173E-2</v>
      </c>
      <c r="G1980" s="28">
        <f t="shared" si="427"/>
        <v>-2.2948810351278721E-2</v>
      </c>
      <c r="H1980" s="27">
        <f t="shared" si="421"/>
        <v>0</v>
      </c>
      <c r="I1980" s="27">
        <f t="shared" si="422"/>
        <v>1</v>
      </c>
      <c r="J1980" s="27">
        <f t="shared" si="423"/>
        <v>0</v>
      </c>
      <c r="K1980" s="28">
        <f t="shared" si="428"/>
        <v>3.2949268125696173E-2</v>
      </c>
      <c r="L1980" s="28">
        <f t="shared" si="429"/>
        <v>-2.2948810351278721E-2</v>
      </c>
      <c r="M1980" s="28">
        <f t="shared" si="430"/>
        <v>0</v>
      </c>
      <c r="N1980" s="28">
        <f t="shared" si="431"/>
        <v>0</v>
      </c>
      <c r="O1980" s="28">
        <f t="shared" si="424"/>
        <v>0</v>
      </c>
      <c r="P1980" s="28">
        <f t="shared" si="432"/>
        <v>5.5898078476974894E-2</v>
      </c>
      <c r="Q1980" s="13">
        <f t="shared" si="433"/>
        <v>0</v>
      </c>
    </row>
    <row r="1981" spans="1:17" x14ac:dyDescent="0.25">
      <c r="A1981" s="9">
        <f t="shared" si="420"/>
        <v>40299</v>
      </c>
      <c r="B1981" s="18">
        <v>40326</v>
      </c>
      <c r="C1981" s="26">
        <v>82.867378234863196</v>
      </c>
      <c r="D1981" s="19">
        <v>62.988349914550703</v>
      </c>
      <c r="E1981" s="11">
        <f t="shared" si="425"/>
        <v>20</v>
      </c>
      <c r="F1981" s="28">
        <f t="shared" si="426"/>
        <v>-1.2628919773971682E-2</v>
      </c>
      <c r="G1981" s="28">
        <f t="shared" si="427"/>
        <v>4.5697104838232838E-3</v>
      </c>
      <c r="H1981" s="27">
        <f t="shared" si="421"/>
        <v>0</v>
      </c>
      <c r="I1981" s="27">
        <f t="shared" si="422"/>
        <v>1</v>
      </c>
      <c r="J1981" s="27">
        <f t="shared" si="423"/>
        <v>0</v>
      </c>
      <c r="K1981" s="28">
        <f t="shared" si="428"/>
        <v>-1.2628919773971682E-2</v>
      </c>
      <c r="L1981" s="28">
        <f t="shared" si="429"/>
        <v>4.5697104838232838E-3</v>
      </c>
      <c r="M1981" s="28">
        <f t="shared" si="430"/>
        <v>0</v>
      </c>
      <c r="N1981" s="28">
        <f t="shared" si="431"/>
        <v>0</v>
      </c>
      <c r="O1981" s="28">
        <f t="shared" si="424"/>
        <v>0</v>
      </c>
      <c r="P1981" s="28">
        <f t="shared" si="432"/>
        <v>-1.7198630257794965E-2</v>
      </c>
      <c r="Q1981" s="13">
        <f t="shared" si="433"/>
        <v>0</v>
      </c>
    </row>
    <row r="1982" spans="1:17" x14ac:dyDescent="0.25">
      <c r="A1982" s="9">
        <f t="shared" si="420"/>
        <v>40330</v>
      </c>
      <c r="B1982" s="18">
        <v>40330</v>
      </c>
      <c r="C1982" s="26">
        <v>81.473251342773395</v>
      </c>
      <c r="D1982" s="19">
        <v>63.431167602538999</v>
      </c>
      <c r="E1982" s="11">
        <f t="shared" si="425"/>
        <v>1</v>
      </c>
      <c r="F1982" s="28">
        <f t="shared" si="426"/>
        <v>-1.6966715283837773E-2</v>
      </c>
      <c r="G1982" s="28">
        <f t="shared" si="427"/>
        <v>7.0055559098398694E-3</v>
      </c>
      <c r="H1982" s="27">
        <f t="shared" si="421"/>
        <v>1</v>
      </c>
      <c r="I1982" s="27">
        <f t="shared" si="422"/>
        <v>0</v>
      </c>
      <c r="J1982" s="27">
        <f t="shared" si="423"/>
        <v>1</v>
      </c>
      <c r="K1982" s="28">
        <f t="shared" si="428"/>
        <v>0</v>
      </c>
      <c r="L1982" s="28">
        <f t="shared" si="429"/>
        <v>0</v>
      </c>
      <c r="M1982" s="28">
        <f t="shared" si="430"/>
        <v>-1.6966715283837773E-2</v>
      </c>
      <c r="N1982" s="28">
        <f t="shared" si="431"/>
        <v>7.0055559098398694E-3</v>
      </c>
      <c r="O1982" s="28">
        <f t="shared" si="424"/>
        <v>-2.3972271193677643E-2</v>
      </c>
      <c r="P1982" s="28">
        <f t="shared" si="432"/>
        <v>0</v>
      </c>
      <c r="Q1982" s="13">
        <f t="shared" si="433"/>
        <v>-2.3972271193677643E-2</v>
      </c>
    </row>
    <row r="1983" spans="1:17" x14ac:dyDescent="0.25">
      <c r="A1983" s="9">
        <f t="shared" si="420"/>
        <v>40330</v>
      </c>
      <c r="B1983" s="18">
        <v>40331</v>
      </c>
      <c r="C1983" s="26">
        <v>83.594764709472599</v>
      </c>
      <c r="D1983" s="19">
        <v>62.828536987304602</v>
      </c>
      <c r="E1983" s="11">
        <f t="shared" si="425"/>
        <v>2</v>
      </c>
      <c r="F1983" s="28">
        <f t="shared" si="426"/>
        <v>2.5706133044492707E-2</v>
      </c>
      <c r="G1983" s="28">
        <f t="shared" si="427"/>
        <v>-9.5459623231539739E-3</v>
      </c>
      <c r="H1983" s="27">
        <f t="shared" si="421"/>
        <v>1</v>
      </c>
      <c r="I1983" s="27">
        <f t="shared" si="422"/>
        <v>0</v>
      </c>
      <c r="J1983" s="27">
        <f t="shared" si="423"/>
        <v>1</v>
      </c>
      <c r="K1983" s="28">
        <f t="shared" si="428"/>
        <v>0</v>
      </c>
      <c r="L1983" s="28">
        <f t="shared" si="429"/>
        <v>0</v>
      </c>
      <c r="M1983" s="28">
        <f t="shared" si="430"/>
        <v>2.5706133044492707E-2</v>
      </c>
      <c r="N1983" s="28">
        <f t="shared" si="431"/>
        <v>-9.5459623231539739E-3</v>
      </c>
      <c r="O1983" s="28">
        <f t="shared" si="424"/>
        <v>3.5252095367646681E-2</v>
      </c>
      <c r="P1983" s="28">
        <f t="shared" si="432"/>
        <v>0</v>
      </c>
      <c r="Q1983" s="13">
        <f t="shared" si="433"/>
        <v>3.5252095367646681E-2</v>
      </c>
    </row>
    <row r="1984" spans="1:17" x14ac:dyDescent="0.25">
      <c r="A1984" s="9">
        <f t="shared" si="420"/>
        <v>40330</v>
      </c>
      <c r="B1984" s="18">
        <v>40332</v>
      </c>
      <c r="C1984" s="26">
        <v>83.882667541503906</v>
      </c>
      <c r="D1984" s="19">
        <v>62.370109558105398</v>
      </c>
      <c r="E1984" s="11">
        <f t="shared" si="425"/>
        <v>3</v>
      </c>
      <c r="F1984" s="28">
        <f t="shared" si="426"/>
        <v>3.4381123684640428E-3</v>
      </c>
      <c r="G1984" s="28">
        <f t="shared" si="427"/>
        <v>-7.323233766912008E-3</v>
      </c>
      <c r="H1984" s="27">
        <f t="shared" si="421"/>
        <v>1</v>
      </c>
      <c r="I1984" s="27">
        <f t="shared" si="422"/>
        <v>0</v>
      </c>
      <c r="J1984" s="27">
        <f t="shared" si="423"/>
        <v>1</v>
      </c>
      <c r="K1984" s="28">
        <f t="shared" si="428"/>
        <v>0</v>
      </c>
      <c r="L1984" s="28">
        <f t="shared" si="429"/>
        <v>0</v>
      </c>
      <c r="M1984" s="28">
        <f t="shared" si="430"/>
        <v>3.4381123684640428E-3</v>
      </c>
      <c r="N1984" s="28">
        <f t="shared" si="431"/>
        <v>-7.323233766912008E-3</v>
      </c>
      <c r="O1984" s="28">
        <f t="shared" si="424"/>
        <v>1.076134613537605E-2</v>
      </c>
      <c r="P1984" s="28">
        <f t="shared" si="432"/>
        <v>0</v>
      </c>
      <c r="Q1984" s="13">
        <f t="shared" si="433"/>
        <v>1.076134613537605E-2</v>
      </c>
    </row>
    <row r="1985" spans="1:17" x14ac:dyDescent="0.25">
      <c r="A1985" s="9">
        <f t="shared" si="420"/>
        <v>40330</v>
      </c>
      <c r="B1985" s="18">
        <v>40333</v>
      </c>
      <c r="C1985" s="26">
        <v>80.935302734375</v>
      </c>
      <c r="D1985" s="19">
        <v>64.046806335449205</v>
      </c>
      <c r="E1985" s="11">
        <f t="shared" si="425"/>
        <v>4</v>
      </c>
      <c r="F1985" s="28">
        <f t="shared" si="426"/>
        <v>-3.5768903563824943E-2</v>
      </c>
      <c r="G1985" s="28">
        <f t="shared" si="427"/>
        <v>2.6528017925844898E-2</v>
      </c>
      <c r="H1985" s="27">
        <f t="shared" si="421"/>
        <v>1</v>
      </c>
      <c r="I1985" s="27">
        <f t="shared" si="422"/>
        <v>0</v>
      </c>
      <c r="J1985" s="27">
        <f t="shared" si="423"/>
        <v>1</v>
      </c>
      <c r="K1985" s="28">
        <f t="shared" si="428"/>
        <v>0</v>
      </c>
      <c r="L1985" s="28">
        <f t="shared" si="429"/>
        <v>0</v>
      </c>
      <c r="M1985" s="28">
        <f t="shared" si="430"/>
        <v>-3.5768903563824943E-2</v>
      </c>
      <c r="N1985" s="28">
        <f t="shared" si="431"/>
        <v>2.6528017925844898E-2</v>
      </c>
      <c r="O1985" s="28">
        <f t="shared" si="424"/>
        <v>-6.2296921489669838E-2</v>
      </c>
      <c r="P1985" s="28">
        <f t="shared" si="432"/>
        <v>0</v>
      </c>
      <c r="Q1985" s="13">
        <f t="shared" si="433"/>
        <v>-6.2296921489669838E-2</v>
      </c>
    </row>
    <row r="1986" spans="1:17" x14ac:dyDescent="0.25">
      <c r="A1986" s="9">
        <f t="shared" si="420"/>
        <v>40330</v>
      </c>
      <c r="B1986" s="18">
        <v>40336</v>
      </c>
      <c r="C1986" s="26">
        <v>79.927581787109304</v>
      </c>
      <c r="D1986" s="19">
        <v>64.537956237792898</v>
      </c>
      <c r="E1986" s="11">
        <f t="shared" si="425"/>
        <v>5</v>
      </c>
      <c r="F1986" s="28">
        <f t="shared" si="426"/>
        <v>-1.2529106795192587E-2</v>
      </c>
      <c r="G1986" s="28">
        <f t="shared" si="427"/>
        <v>7.6393544791364294E-3</v>
      </c>
      <c r="H1986" s="27">
        <f t="shared" si="421"/>
        <v>1</v>
      </c>
      <c r="I1986" s="27">
        <f t="shared" si="422"/>
        <v>0</v>
      </c>
      <c r="J1986" s="27">
        <f t="shared" si="423"/>
        <v>1</v>
      </c>
      <c r="K1986" s="28">
        <f t="shared" si="428"/>
        <v>0</v>
      </c>
      <c r="L1986" s="28">
        <f t="shared" si="429"/>
        <v>0</v>
      </c>
      <c r="M1986" s="28">
        <f t="shared" si="430"/>
        <v>-1.2529106795192587E-2</v>
      </c>
      <c r="N1986" s="28">
        <f t="shared" si="431"/>
        <v>7.6393544791364294E-3</v>
      </c>
      <c r="O1986" s="28">
        <f t="shared" si="424"/>
        <v>-2.0168461274329016E-2</v>
      </c>
      <c r="P1986" s="28">
        <f t="shared" si="432"/>
        <v>0</v>
      </c>
      <c r="Q1986" s="13">
        <f t="shared" si="433"/>
        <v>-2.0168461274329016E-2</v>
      </c>
    </row>
    <row r="1987" spans="1:17" x14ac:dyDescent="0.25">
      <c r="A1987" s="9">
        <f t="shared" si="420"/>
        <v>40330</v>
      </c>
      <c r="B1987" s="18">
        <v>40337</v>
      </c>
      <c r="C1987" s="26">
        <v>80.783760070800696</v>
      </c>
      <c r="D1987" s="19">
        <v>64.217033386230398</v>
      </c>
      <c r="E1987" s="11">
        <f t="shared" si="425"/>
        <v>6</v>
      </c>
      <c r="F1987" s="28">
        <f t="shared" si="426"/>
        <v>1.0654959056483835E-2</v>
      </c>
      <c r="G1987" s="28">
        <f t="shared" si="427"/>
        <v>-4.9850264768793468E-3</v>
      </c>
      <c r="H1987" s="27">
        <f t="shared" si="421"/>
        <v>1</v>
      </c>
      <c r="I1987" s="27">
        <f t="shared" si="422"/>
        <v>0</v>
      </c>
      <c r="J1987" s="27">
        <f t="shared" si="423"/>
        <v>0</v>
      </c>
      <c r="K1987" s="28">
        <f t="shared" si="428"/>
        <v>0</v>
      </c>
      <c r="L1987" s="28">
        <f t="shared" si="429"/>
        <v>0</v>
      </c>
      <c r="M1987" s="28">
        <f t="shared" si="430"/>
        <v>0</v>
      </c>
      <c r="N1987" s="28">
        <f t="shared" si="431"/>
        <v>0</v>
      </c>
      <c r="O1987" s="28">
        <f t="shared" si="424"/>
        <v>1.5639985533363182E-2</v>
      </c>
      <c r="P1987" s="28">
        <f t="shared" si="432"/>
        <v>0</v>
      </c>
      <c r="Q1987" s="13">
        <f t="shared" si="433"/>
        <v>0</v>
      </c>
    </row>
    <row r="1988" spans="1:17" x14ac:dyDescent="0.25">
      <c r="A1988" s="9">
        <f t="shared" si="420"/>
        <v>40330</v>
      </c>
      <c r="B1988" s="18">
        <v>40338</v>
      </c>
      <c r="C1988" s="26">
        <v>80.351898193359304</v>
      </c>
      <c r="D1988" s="19">
        <v>64.145004272460895</v>
      </c>
      <c r="E1988" s="11">
        <f t="shared" si="425"/>
        <v>7</v>
      </c>
      <c r="F1988" s="28">
        <f t="shared" si="426"/>
        <v>-5.3602401370462386E-3</v>
      </c>
      <c r="G1988" s="28">
        <f t="shared" si="427"/>
        <v>-1.1222807403722221E-3</v>
      </c>
      <c r="H1988" s="27">
        <f t="shared" si="421"/>
        <v>1</v>
      </c>
      <c r="I1988" s="27">
        <f t="shared" si="422"/>
        <v>0</v>
      </c>
      <c r="J1988" s="27">
        <f t="shared" si="423"/>
        <v>0</v>
      </c>
      <c r="K1988" s="28">
        <f t="shared" si="428"/>
        <v>0</v>
      </c>
      <c r="L1988" s="28">
        <f t="shared" si="429"/>
        <v>0</v>
      </c>
      <c r="M1988" s="28">
        <f t="shared" si="430"/>
        <v>0</v>
      </c>
      <c r="N1988" s="28">
        <f t="shared" si="431"/>
        <v>0</v>
      </c>
      <c r="O1988" s="28">
        <f t="shared" si="424"/>
        <v>-4.237959396674016E-3</v>
      </c>
      <c r="P1988" s="28">
        <f t="shared" si="432"/>
        <v>0</v>
      </c>
      <c r="Q1988" s="13">
        <f t="shared" si="433"/>
        <v>0</v>
      </c>
    </row>
    <row r="1989" spans="1:17" x14ac:dyDescent="0.25">
      <c r="A1989" s="9">
        <f t="shared" si="420"/>
        <v>40330</v>
      </c>
      <c r="B1989" s="18">
        <v>40339</v>
      </c>
      <c r="C1989" s="26">
        <v>82.700691223144503</v>
      </c>
      <c r="D1989" s="19">
        <v>62.998844146728501</v>
      </c>
      <c r="E1989" s="11">
        <f t="shared" si="425"/>
        <v>8</v>
      </c>
      <c r="F1989" s="28">
        <f t="shared" si="426"/>
        <v>2.8812244228571506E-2</v>
      </c>
      <c r="G1989" s="28">
        <f t="shared" si="427"/>
        <v>-1.8029832961696652E-2</v>
      </c>
      <c r="H1989" s="27">
        <f t="shared" si="421"/>
        <v>1</v>
      </c>
      <c r="I1989" s="27">
        <f t="shared" si="422"/>
        <v>0</v>
      </c>
      <c r="J1989" s="27">
        <f t="shared" si="423"/>
        <v>0</v>
      </c>
      <c r="K1989" s="28">
        <f t="shared" si="428"/>
        <v>0</v>
      </c>
      <c r="L1989" s="28">
        <f t="shared" si="429"/>
        <v>0</v>
      </c>
      <c r="M1989" s="28">
        <f t="shared" si="430"/>
        <v>0</v>
      </c>
      <c r="N1989" s="28">
        <f t="shared" si="431"/>
        <v>0</v>
      </c>
      <c r="O1989" s="28">
        <f t="shared" si="424"/>
        <v>4.6842077190268158E-2</v>
      </c>
      <c r="P1989" s="28">
        <f t="shared" si="432"/>
        <v>0</v>
      </c>
      <c r="Q1989" s="13">
        <f t="shared" si="433"/>
        <v>0</v>
      </c>
    </row>
    <row r="1990" spans="1:17" x14ac:dyDescent="0.25">
      <c r="A1990" s="9">
        <f t="shared" si="420"/>
        <v>40330</v>
      </c>
      <c r="B1990" s="18">
        <v>40340</v>
      </c>
      <c r="C1990" s="26">
        <v>83.102233886718693</v>
      </c>
      <c r="D1990" s="19">
        <v>63.797920227050703</v>
      </c>
      <c r="E1990" s="11">
        <f t="shared" si="425"/>
        <v>9</v>
      </c>
      <c r="F1990" s="28">
        <f t="shared" si="426"/>
        <v>4.8436232152921973E-3</v>
      </c>
      <c r="G1990" s="28">
        <f t="shared" si="427"/>
        <v>1.2604212151416843E-2</v>
      </c>
      <c r="H1990" s="27">
        <f t="shared" si="421"/>
        <v>1</v>
      </c>
      <c r="I1990" s="27">
        <f t="shared" si="422"/>
        <v>0</v>
      </c>
      <c r="J1990" s="27">
        <f t="shared" si="423"/>
        <v>0</v>
      </c>
      <c r="K1990" s="28">
        <f t="shared" si="428"/>
        <v>0</v>
      </c>
      <c r="L1990" s="28">
        <f t="shared" si="429"/>
        <v>0</v>
      </c>
      <c r="M1990" s="28">
        <f t="shared" si="430"/>
        <v>0</v>
      </c>
      <c r="N1990" s="28">
        <f t="shared" si="431"/>
        <v>0</v>
      </c>
      <c r="O1990" s="28">
        <f t="shared" si="424"/>
        <v>-7.7605889361246454E-3</v>
      </c>
      <c r="P1990" s="28">
        <f t="shared" si="432"/>
        <v>0</v>
      </c>
      <c r="Q1990" s="13">
        <f t="shared" si="433"/>
        <v>0</v>
      </c>
    </row>
    <row r="1991" spans="1:17" x14ac:dyDescent="0.25">
      <c r="A1991" s="9">
        <f t="shared" si="420"/>
        <v>40330</v>
      </c>
      <c r="B1991" s="18">
        <v>40343</v>
      </c>
      <c r="C1991" s="26">
        <v>82.973464965820298</v>
      </c>
      <c r="D1991" s="19">
        <v>63.470428466796797</v>
      </c>
      <c r="E1991" s="11">
        <f t="shared" si="425"/>
        <v>10</v>
      </c>
      <c r="F1991" s="28">
        <f t="shared" si="426"/>
        <v>-1.5507259351351128E-3</v>
      </c>
      <c r="G1991" s="28">
        <f t="shared" si="427"/>
        <v>-5.1464875038080456E-3</v>
      </c>
      <c r="H1991" s="27">
        <f t="shared" si="421"/>
        <v>1</v>
      </c>
      <c r="I1991" s="27">
        <f t="shared" si="422"/>
        <v>0</v>
      </c>
      <c r="J1991" s="27">
        <f t="shared" si="423"/>
        <v>0</v>
      </c>
      <c r="K1991" s="28">
        <f t="shared" si="428"/>
        <v>0</v>
      </c>
      <c r="L1991" s="28">
        <f t="shared" si="429"/>
        <v>0</v>
      </c>
      <c r="M1991" s="28">
        <f t="shared" si="430"/>
        <v>0</v>
      </c>
      <c r="N1991" s="28">
        <f t="shared" si="431"/>
        <v>0</v>
      </c>
      <c r="O1991" s="28">
        <f t="shared" si="424"/>
        <v>3.5957615686729328E-3</v>
      </c>
      <c r="P1991" s="28">
        <f t="shared" si="432"/>
        <v>0</v>
      </c>
      <c r="Q1991" s="13">
        <f t="shared" si="433"/>
        <v>0</v>
      </c>
    </row>
    <row r="1992" spans="1:17" x14ac:dyDescent="0.25">
      <c r="A1992" s="9">
        <f t="shared" si="420"/>
        <v>40330</v>
      </c>
      <c r="B1992" s="18">
        <v>40344</v>
      </c>
      <c r="C1992" s="26">
        <v>84.860084533691406</v>
      </c>
      <c r="D1992" s="19">
        <v>63.208419799804602</v>
      </c>
      <c r="E1992" s="11">
        <f t="shared" si="425"/>
        <v>11</v>
      </c>
      <c r="F1992" s="28">
        <f t="shared" si="426"/>
        <v>2.2482978453497105E-2</v>
      </c>
      <c r="G1992" s="28">
        <f t="shared" si="427"/>
        <v>-4.1365870338652593E-3</v>
      </c>
      <c r="H1992" s="27">
        <f t="shared" si="421"/>
        <v>1</v>
      </c>
      <c r="I1992" s="27">
        <f t="shared" si="422"/>
        <v>0</v>
      </c>
      <c r="J1992" s="27">
        <f t="shared" si="423"/>
        <v>0</v>
      </c>
      <c r="K1992" s="28">
        <f t="shared" si="428"/>
        <v>0</v>
      </c>
      <c r="L1992" s="28">
        <f t="shared" si="429"/>
        <v>0</v>
      </c>
      <c r="M1992" s="28">
        <f t="shared" si="430"/>
        <v>0</v>
      </c>
      <c r="N1992" s="28">
        <f t="shared" si="431"/>
        <v>0</v>
      </c>
      <c r="O1992" s="28">
        <f t="shared" si="424"/>
        <v>2.6619565487362364E-2</v>
      </c>
      <c r="P1992" s="28">
        <f t="shared" si="432"/>
        <v>0</v>
      </c>
      <c r="Q1992" s="13">
        <f t="shared" si="433"/>
        <v>0</v>
      </c>
    </row>
    <row r="1993" spans="1:17" x14ac:dyDescent="0.25">
      <c r="A1993" s="9">
        <f t="shared" si="420"/>
        <v>40330</v>
      </c>
      <c r="B1993" s="18">
        <v>40345</v>
      </c>
      <c r="C1993" s="26">
        <v>84.829742431640597</v>
      </c>
      <c r="D1993" s="19">
        <v>63.568649291992102</v>
      </c>
      <c r="E1993" s="11">
        <f t="shared" si="425"/>
        <v>12</v>
      </c>
      <c r="F1993" s="28">
        <f t="shared" si="426"/>
        <v>-3.5761840196092367E-4</v>
      </c>
      <c r="G1993" s="28">
        <f t="shared" si="427"/>
        <v>5.6828961932074038E-3</v>
      </c>
      <c r="H1993" s="27">
        <f t="shared" si="421"/>
        <v>1</v>
      </c>
      <c r="I1993" s="27">
        <f t="shared" si="422"/>
        <v>0</v>
      </c>
      <c r="J1993" s="27">
        <f t="shared" si="423"/>
        <v>0</v>
      </c>
      <c r="K1993" s="28">
        <f t="shared" si="428"/>
        <v>0</v>
      </c>
      <c r="L1993" s="28">
        <f t="shared" si="429"/>
        <v>0</v>
      </c>
      <c r="M1993" s="28">
        <f t="shared" si="430"/>
        <v>0</v>
      </c>
      <c r="N1993" s="28">
        <f t="shared" si="431"/>
        <v>0</v>
      </c>
      <c r="O1993" s="28">
        <f t="shared" si="424"/>
        <v>-6.0405145951683272E-3</v>
      </c>
      <c r="P1993" s="28">
        <f t="shared" si="432"/>
        <v>0</v>
      </c>
      <c r="Q1993" s="13">
        <f t="shared" si="433"/>
        <v>0</v>
      </c>
    </row>
    <row r="1994" spans="1:17" x14ac:dyDescent="0.25">
      <c r="A1994" s="9">
        <f t="shared" ref="A1994:A2057" si="434">DATE(YEAR(B1994),MONTH(B1994),1)</f>
        <v>40330</v>
      </c>
      <c r="B1994" s="18">
        <v>40346</v>
      </c>
      <c r="C1994" s="26">
        <v>84.966148376464801</v>
      </c>
      <c r="D1994" s="19">
        <v>64.0860595703125</v>
      </c>
      <c r="E1994" s="11">
        <f t="shared" si="425"/>
        <v>13</v>
      </c>
      <c r="F1994" s="28">
        <f t="shared" si="426"/>
        <v>1.6067052449781234E-3</v>
      </c>
      <c r="G1994" s="28">
        <f t="shared" si="427"/>
        <v>8.1064477193967446E-3</v>
      </c>
      <c r="H1994" s="27">
        <f t="shared" ref="H1994:H2057" si="435">IF(E1994&lt;=$B$4,1,0)</f>
        <v>1</v>
      </c>
      <c r="I1994" s="27">
        <f t="shared" ref="I1994:I2057" si="436">IF(E1994&gt;$B$4,1,0)</f>
        <v>0</v>
      </c>
      <c r="J1994" s="27">
        <f t="shared" ref="J1994:J2057" si="437">IF(E1994&lt;=$B$5,1,0)</f>
        <v>0</v>
      </c>
      <c r="K1994" s="28">
        <f t="shared" si="428"/>
        <v>0</v>
      </c>
      <c r="L1994" s="28">
        <f t="shared" si="429"/>
        <v>0</v>
      </c>
      <c r="M1994" s="28">
        <f t="shared" si="430"/>
        <v>0</v>
      </c>
      <c r="N1994" s="28">
        <f t="shared" si="431"/>
        <v>0</v>
      </c>
      <c r="O1994" s="28">
        <f t="shared" ref="O1994:O2057" si="438">(F1994-G1994)*H1994</f>
        <v>-6.4997424744186209E-3</v>
      </c>
      <c r="P1994" s="28">
        <f t="shared" si="432"/>
        <v>0</v>
      </c>
      <c r="Q1994" s="13">
        <f t="shared" si="433"/>
        <v>0</v>
      </c>
    </row>
    <row r="1995" spans="1:17" x14ac:dyDescent="0.25">
      <c r="A1995" s="9">
        <f t="shared" si="434"/>
        <v>40330</v>
      </c>
      <c r="B1995" s="18">
        <v>40347</v>
      </c>
      <c r="C1995" s="26">
        <v>85.058265686035099</v>
      </c>
      <c r="D1995" s="19">
        <v>63.981216430663999</v>
      </c>
      <c r="E1995" s="11">
        <f t="shared" ref="E1995:E2058" si="439">IF(MONTH(B1995)&lt;&gt;MONTH(B1994),1,E1994+1)</f>
        <v>14</v>
      </c>
      <c r="F1995" s="28">
        <f t="shared" ref="F1995:F2058" si="440">LN(C1995/C1994)</f>
        <v>1.083577544924375E-3</v>
      </c>
      <c r="G1995" s="28">
        <f t="shared" ref="G1995:G2058" si="441">LN(D1995/D1994)</f>
        <v>-1.6373138610308612E-3</v>
      </c>
      <c r="H1995" s="27">
        <f t="shared" si="435"/>
        <v>1</v>
      </c>
      <c r="I1995" s="27">
        <f t="shared" si="436"/>
        <v>0</v>
      </c>
      <c r="J1995" s="27">
        <f t="shared" si="437"/>
        <v>0</v>
      </c>
      <c r="K1995" s="28">
        <f t="shared" ref="K1995:K2058" si="442">I1995*F1995</f>
        <v>0</v>
      </c>
      <c r="L1995" s="28">
        <f t="shared" ref="L1995:L2058" si="443">I1995*G1995</f>
        <v>0</v>
      </c>
      <c r="M1995" s="28">
        <f t="shared" ref="M1995:M2058" si="444">F1995*J1995</f>
        <v>0</v>
      </c>
      <c r="N1995" s="28">
        <f t="shared" ref="N1995:N2058" si="445">G1995*J1995</f>
        <v>0</v>
      </c>
      <c r="O1995" s="28">
        <f t="shared" si="438"/>
        <v>2.720891405955236E-3</v>
      </c>
      <c r="P1995" s="28">
        <f t="shared" ref="P1995:P2058" si="446">(F1995-G1995)*I1995</f>
        <v>0</v>
      </c>
      <c r="Q1995" s="13">
        <f t="shared" ref="Q1995:Q2058" si="447">(F1995-G1995)*J1995</f>
        <v>0</v>
      </c>
    </row>
    <row r="1996" spans="1:17" x14ac:dyDescent="0.25">
      <c r="A1996" s="9">
        <f t="shared" si="434"/>
        <v>40330</v>
      </c>
      <c r="B1996" s="18">
        <v>40350</v>
      </c>
      <c r="C1996" s="26">
        <v>84.814636230468693</v>
      </c>
      <c r="D1996" s="19">
        <v>63.797920227050703</v>
      </c>
      <c r="E1996" s="11">
        <f t="shared" si="439"/>
        <v>15</v>
      </c>
      <c r="F1996" s="28">
        <f t="shared" si="440"/>
        <v>-2.8683753542533739E-3</v>
      </c>
      <c r="G1996" s="28">
        <f t="shared" si="441"/>
        <v>-2.8689555138999255E-3</v>
      </c>
      <c r="H1996" s="27">
        <f t="shared" si="435"/>
        <v>1</v>
      </c>
      <c r="I1996" s="27">
        <f t="shared" si="436"/>
        <v>0</v>
      </c>
      <c r="J1996" s="27">
        <f t="shared" si="437"/>
        <v>0</v>
      </c>
      <c r="K1996" s="28">
        <f t="shared" si="442"/>
        <v>0</v>
      </c>
      <c r="L1996" s="28">
        <f t="shared" si="443"/>
        <v>0</v>
      </c>
      <c r="M1996" s="28">
        <f t="shared" si="444"/>
        <v>0</v>
      </c>
      <c r="N1996" s="28">
        <f t="shared" si="445"/>
        <v>0</v>
      </c>
      <c r="O1996" s="28">
        <f t="shared" si="438"/>
        <v>5.8015964655164579E-7</v>
      </c>
      <c r="P1996" s="28">
        <f t="shared" si="446"/>
        <v>0</v>
      </c>
      <c r="Q1996" s="13">
        <f t="shared" si="447"/>
        <v>0</v>
      </c>
    </row>
    <row r="1997" spans="1:17" x14ac:dyDescent="0.25">
      <c r="A1997" s="9">
        <f t="shared" si="434"/>
        <v>40330</v>
      </c>
      <c r="B1997" s="18">
        <v>40351</v>
      </c>
      <c r="C1997" s="26">
        <v>83.413871765136705</v>
      </c>
      <c r="D1997" s="19">
        <v>64.557640075683594</v>
      </c>
      <c r="E1997" s="11">
        <f t="shared" si="439"/>
        <v>16</v>
      </c>
      <c r="F1997" s="28">
        <f t="shared" si="440"/>
        <v>-1.6653501309254571E-2</v>
      </c>
      <c r="G1997" s="28">
        <f t="shared" si="441"/>
        <v>1.1837877826058054E-2</v>
      </c>
      <c r="H1997" s="27">
        <f t="shared" si="435"/>
        <v>0</v>
      </c>
      <c r="I1997" s="27">
        <f t="shared" si="436"/>
        <v>1</v>
      </c>
      <c r="J1997" s="27">
        <f t="shared" si="437"/>
        <v>0</v>
      </c>
      <c r="K1997" s="28">
        <f t="shared" si="442"/>
        <v>-1.6653501309254571E-2</v>
      </c>
      <c r="L1997" s="28">
        <f t="shared" si="443"/>
        <v>1.1837877826058054E-2</v>
      </c>
      <c r="M1997" s="28">
        <f t="shared" si="444"/>
        <v>0</v>
      </c>
      <c r="N1997" s="28">
        <f t="shared" si="445"/>
        <v>0</v>
      </c>
      <c r="O1997" s="28">
        <f t="shared" si="438"/>
        <v>0</v>
      </c>
      <c r="P1997" s="28">
        <f t="shared" si="446"/>
        <v>-2.8491379135312626E-2</v>
      </c>
      <c r="Q1997" s="13">
        <f t="shared" si="447"/>
        <v>0</v>
      </c>
    </row>
    <row r="1998" spans="1:17" x14ac:dyDescent="0.25">
      <c r="A1998" s="9">
        <f t="shared" si="434"/>
        <v>40330</v>
      </c>
      <c r="B1998" s="18">
        <v>40352</v>
      </c>
      <c r="C1998" s="26">
        <v>83.155052185058594</v>
      </c>
      <c r="D1998" s="19">
        <v>64.996437072753906</v>
      </c>
      <c r="E1998" s="11">
        <f t="shared" si="439"/>
        <v>17</v>
      </c>
      <c r="F1998" s="28">
        <f t="shared" si="440"/>
        <v>-3.1076599672624559E-3</v>
      </c>
      <c r="G1998" s="28">
        <f t="shared" si="441"/>
        <v>6.7739848045796662E-3</v>
      </c>
      <c r="H1998" s="27">
        <f t="shared" si="435"/>
        <v>0</v>
      </c>
      <c r="I1998" s="27">
        <f t="shared" si="436"/>
        <v>1</v>
      </c>
      <c r="J1998" s="27">
        <f t="shared" si="437"/>
        <v>0</v>
      </c>
      <c r="K1998" s="28">
        <f t="shared" si="442"/>
        <v>-3.1076599672624559E-3</v>
      </c>
      <c r="L1998" s="28">
        <f t="shared" si="443"/>
        <v>6.7739848045796662E-3</v>
      </c>
      <c r="M1998" s="28">
        <f t="shared" si="444"/>
        <v>0</v>
      </c>
      <c r="N1998" s="28">
        <f t="shared" si="445"/>
        <v>0</v>
      </c>
      <c r="O1998" s="28">
        <f t="shared" si="438"/>
        <v>0</v>
      </c>
      <c r="P1998" s="28">
        <f t="shared" si="446"/>
        <v>-9.8816447718421217E-3</v>
      </c>
      <c r="Q1998" s="13">
        <f t="shared" si="447"/>
        <v>0</v>
      </c>
    </row>
    <row r="1999" spans="1:17" x14ac:dyDescent="0.25">
      <c r="A1999" s="9">
        <f t="shared" si="434"/>
        <v>40330</v>
      </c>
      <c r="B1999" s="18">
        <v>40353</v>
      </c>
      <c r="C1999" s="26">
        <v>81.777145385742102</v>
      </c>
      <c r="D1999" s="19">
        <v>64.609992980957003</v>
      </c>
      <c r="E1999" s="11">
        <f t="shared" si="439"/>
        <v>18</v>
      </c>
      <c r="F1999" s="28">
        <f t="shared" si="440"/>
        <v>-1.6709155377623214E-2</v>
      </c>
      <c r="G1999" s="28">
        <f t="shared" si="441"/>
        <v>-5.9633651949870959E-3</v>
      </c>
      <c r="H1999" s="27">
        <f t="shared" si="435"/>
        <v>0</v>
      </c>
      <c r="I1999" s="27">
        <f t="shared" si="436"/>
        <v>1</v>
      </c>
      <c r="J1999" s="27">
        <f t="shared" si="437"/>
        <v>0</v>
      </c>
      <c r="K1999" s="28">
        <f t="shared" si="442"/>
        <v>-1.6709155377623214E-2</v>
      </c>
      <c r="L1999" s="28">
        <f t="shared" si="443"/>
        <v>-5.9633651949870959E-3</v>
      </c>
      <c r="M1999" s="28">
        <f t="shared" si="444"/>
        <v>0</v>
      </c>
      <c r="N1999" s="28">
        <f t="shared" si="445"/>
        <v>0</v>
      </c>
      <c r="O1999" s="28">
        <f t="shared" si="438"/>
        <v>0</v>
      </c>
      <c r="P1999" s="28">
        <f t="shared" si="446"/>
        <v>-1.0745790182636118E-2</v>
      </c>
      <c r="Q1999" s="13">
        <f t="shared" si="447"/>
        <v>0</v>
      </c>
    </row>
    <row r="2000" spans="1:17" x14ac:dyDescent="0.25">
      <c r="A2000" s="9">
        <f t="shared" si="434"/>
        <v>40330</v>
      </c>
      <c r="B2000" s="18">
        <v>40354</v>
      </c>
      <c r="C2000" s="26">
        <v>82.119705200195298</v>
      </c>
      <c r="D2000" s="19">
        <v>64.871963500976506</v>
      </c>
      <c r="E2000" s="11">
        <f t="shared" si="439"/>
        <v>19</v>
      </c>
      <c r="F2000" s="28">
        <f t="shared" si="440"/>
        <v>4.1801939702097351E-3</v>
      </c>
      <c r="G2000" s="28">
        <f t="shared" si="441"/>
        <v>4.0464460777396927E-3</v>
      </c>
      <c r="H2000" s="27">
        <f t="shared" si="435"/>
        <v>0</v>
      </c>
      <c r="I2000" s="27">
        <f t="shared" si="436"/>
        <v>1</v>
      </c>
      <c r="J2000" s="27">
        <f t="shared" si="437"/>
        <v>0</v>
      </c>
      <c r="K2000" s="28">
        <f t="shared" si="442"/>
        <v>4.1801939702097351E-3</v>
      </c>
      <c r="L2000" s="28">
        <f t="shared" si="443"/>
        <v>4.0464460777396927E-3</v>
      </c>
      <c r="M2000" s="28">
        <f t="shared" si="444"/>
        <v>0</v>
      </c>
      <c r="N2000" s="28">
        <f t="shared" si="445"/>
        <v>0</v>
      </c>
      <c r="O2000" s="28">
        <f t="shared" si="438"/>
        <v>0</v>
      </c>
      <c r="P2000" s="28">
        <f t="shared" si="446"/>
        <v>1.3374789247004235E-4</v>
      </c>
      <c r="Q2000" s="13">
        <f t="shared" si="447"/>
        <v>0</v>
      </c>
    </row>
    <row r="2001" spans="1:17" x14ac:dyDescent="0.25">
      <c r="A2001" s="9">
        <f t="shared" si="434"/>
        <v>40330</v>
      </c>
      <c r="B2001" s="18">
        <v>40357</v>
      </c>
      <c r="C2001" s="26">
        <v>81.860877990722599</v>
      </c>
      <c r="D2001" s="19">
        <v>65.481094360351506</v>
      </c>
      <c r="E2001" s="11">
        <f t="shared" si="439"/>
        <v>20</v>
      </c>
      <c r="F2001" s="28">
        <f t="shared" si="440"/>
        <v>-3.1568057556528705E-3</v>
      </c>
      <c r="G2001" s="28">
        <f t="shared" si="441"/>
        <v>9.3459302473668949E-3</v>
      </c>
      <c r="H2001" s="27">
        <f t="shared" si="435"/>
        <v>0</v>
      </c>
      <c r="I2001" s="27">
        <f t="shared" si="436"/>
        <v>1</v>
      </c>
      <c r="J2001" s="27">
        <f t="shared" si="437"/>
        <v>0</v>
      </c>
      <c r="K2001" s="28">
        <f t="shared" si="442"/>
        <v>-3.1568057556528705E-3</v>
      </c>
      <c r="L2001" s="28">
        <f t="shared" si="443"/>
        <v>9.3459302473668949E-3</v>
      </c>
      <c r="M2001" s="28">
        <f t="shared" si="444"/>
        <v>0</v>
      </c>
      <c r="N2001" s="28">
        <f t="shared" si="445"/>
        <v>0</v>
      </c>
      <c r="O2001" s="28">
        <f t="shared" si="438"/>
        <v>0</v>
      </c>
      <c r="P2001" s="28">
        <f t="shared" si="446"/>
        <v>-1.2502736003019765E-2</v>
      </c>
      <c r="Q2001" s="13">
        <f t="shared" si="447"/>
        <v>0</v>
      </c>
    </row>
    <row r="2002" spans="1:17" x14ac:dyDescent="0.25">
      <c r="A2002" s="9">
        <f t="shared" si="434"/>
        <v>40330</v>
      </c>
      <c r="B2002" s="18">
        <v>40358</v>
      </c>
      <c r="C2002" s="26">
        <v>79.333412170410099</v>
      </c>
      <c r="D2002" s="19">
        <v>66.194969177246094</v>
      </c>
      <c r="E2002" s="11">
        <f t="shared" si="439"/>
        <v>21</v>
      </c>
      <c r="F2002" s="28">
        <f t="shared" si="440"/>
        <v>-3.1361817774993035E-2</v>
      </c>
      <c r="G2002" s="28">
        <f t="shared" si="441"/>
        <v>1.0843000495755532E-2</v>
      </c>
      <c r="H2002" s="27">
        <f t="shared" si="435"/>
        <v>0</v>
      </c>
      <c r="I2002" s="27">
        <f t="shared" si="436"/>
        <v>1</v>
      </c>
      <c r="J2002" s="27">
        <f t="shared" si="437"/>
        <v>0</v>
      </c>
      <c r="K2002" s="28">
        <f t="shared" si="442"/>
        <v>-3.1361817774993035E-2</v>
      </c>
      <c r="L2002" s="28">
        <f t="shared" si="443"/>
        <v>1.0843000495755532E-2</v>
      </c>
      <c r="M2002" s="28">
        <f t="shared" si="444"/>
        <v>0</v>
      </c>
      <c r="N2002" s="28">
        <f t="shared" si="445"/>
        <v>0</v>
      </c>
      <c r="O2002" s="28">
        <f t="shared" si="438"/>
        <v>0</v>
      </c>
      <c r="P2002" s="28">
        <f t="shared" si="446"/>
        <v>-4.2204818270748568E-2</v>
      </c>
      <c r="Q2002" s="13">
        <f t="shared" si="447"/>
        <v>0</v>
      </c>
    </row>
    <row r="2003" spans="1:17" x14ac:dyDescent="0.25">
      <c r="A2003" s="9">
        <f t="shared" si="434"/>
        <v>40330</v>
      </c>
      <c r="B2003" s="18">
        <v>40359</v>
      </c>
      <c r="C2003" s="26">
        <v>78.579757690429602</v>
      </c>
      <c r="D2003" s="19">
        <v>66.640296936035099</v>
      </c>
      <c r="E2003" s="11">
        <f t="shared" si="439"/>
        <v>22</v>
      </c>
      <c r="F2003" s="28">
        <f t="shared" si="440"/>
        <v>-9.5452482255707367E-3</v>
      </c>
      <c r="G2003" s="28">
        <f t="shared" si="441"/>
        <v>6.7049879176848499E-3</v>
      </c>
      <c r="H2003" s="27">
        <f t="shared" si="435"/>
        <v>0</v>
      </c>
      <c r="I2003" s="27">
        <f t="shared" si="436"/>
        <v>1</v>
      </c>
      <c r="J2003" s="27">
        <f t="shared" si="437"/>
        <v>0</v>
      </c>
      <c r="K2003" s="28">
        <f t="shared" si="442"/>
        <v>-9.5452482255707367E-3</v>
      </c>
      <c r="L2003" s="28">
        <f t="shared" si="443"/>
        <v>6.7049879176848499E-3</v>
      </c>
      <c r="M2003" s="28">
        <f t="shared" si="444"/>
        <v>0</v>
      </c>
      <c r="N2003" s="28">
        <f t="shared" si="445"/>
        <v>0</v>
      </c>
      <c r="O2003" s="28">
        <f t="shared" si="438"/>
        <v>0</v>
      </c>
      <c r="P2003" s="28">
        <f t="shared" si="446"/>
        <v>-1.6250236143255586E-2</v>
      </c>
      <c r="Q2003" s="13">
        <f t="shared" si="447"/>
        <v>0</v>
      </c>
    </row>
    <row r="2004" spans="1:17" x14ac:dyDescent="0.25">
      <c r="A2004" s="9">
        <f t="shared" si="434"/>
        <v>40360</v>
      </c>
      <c r="B2004" s="18">
        <v>40360</v>
      </c>
      <c r="C2004" s="26">
        <v>78.229545593261705</v>
      </c>
      <c r="D2004" s="19">
        <v>66.745422363281193</v>
      </c>
      <c r="E2004" s="11">
        <f t="shared" si="439"/>
        <v>1</v>
      </c>
      <c r="F2004" s="28">
        <f t="shared" si="440"/>
        <v>-4.4667334413388627E-3</v>
      </c>
      <c r="G2004" s="28">
        <f t="shared" si="441"/>
        <v>1.576262429959876E-3</v>
      </c>
      <c r="H2004" s="27">
        <f t="shared" si="435"/>
        <v>1</v>
      </c>
      <c r="I2004" s="27">
        <f t="shared" si="436"/>
        <v>0</v>
      </c>
      <c r="J2004" s="27">
        <f t="shared" si="437"/>
        <v>1</v>
      </c>
      <c r="K2004" s="28">
        <f t="shared" si="442"/>
        <v>0</v>
      </c>
      <c r="L2004" s="28">
        <f t="shared" si="443"/>
        <v>0</v>
      </c>
      <c r="M2004" s="28">
        <f t="shared" si="444"/>
        <v>-4.4667334413388627E-3</v>
      </c>
      <c r="N2004" s="28">
        <f t="shared" si="445"/>
        <v>1.576262429959876E-3</v>
      </c>
      <c r="O2004" s="28">
        <f t="shared" si="438"/>
        <v>-6.0429958712987387E-3</v>
      </c>
      <c r="P2004" s="28">
        <f t="shared" si="446"/>
        <v>0</v>
      </c>
      <c r="Q2004" s="13">
        <f t="shared" si="447"/>
        <v>-6.0429958712987387E-3</v>
      </c>
    </row>
    <row r="2005" spans="1:17" x14ac:dyDescent="0.25">
      <c r="A2005" s="9">
        <f t="shared" si="434"/>
        <v>40360</v>
      </c>
      <c r="B2005" s="18">
        <v>40361</v>
      </c>
      <c r="C2005" s="26">
        <v>77.803237915039006</v>
      </c>
      <c r="D2005" s="19">
        <v>66.213363647460895</v>
      </c>
      <c r="E2005" s="11">
        <f t="shared" si="439"/>
        <v>2</v>
      </c>
      <c r="F2005" s="28">
        <f t="shared" si="440"/>
        <v>-5.4643483170728801E-3</v>
      </c>
      <c r="G2005" s="28">
        <f t="shared" si="441"/>
        <v>-8.003405744654659E-3</v>
      </c>
      <c r="H2005" s="27">
        <f t="shared" si="435"/>
        <v>1</v>
      </c>
      <c r="I2005" s="27">
        <f t="shared" si="436"/>
        <v>0</v>
      </c>
      <c r="J2005" s="27">
        <f t="shared" si="437"/>
        <v>1</v>
      </c>
      <c r="K2005" s="28">
        <f t="shared" si="442"/>
        <v>0</v>
      </c>
      <c r="L2005" s="28">
        <f t="shared" si="443"/>
        <v>0</v>
      </c>
      <c r="M2005" s="28">
        <f t="shared" si="444"/>
        <v>-5.4643483170728801E-3</v>
      </c>
      <c r="N2005" s="28">
        <f t="shared" si="445"/>
        <v>-8.003405744654659E-3</v>
      </c>
      <c r="O2005" s="28">
        <f t="shared" si="438"/>
        <v>2.539057427581779E-3</v>
      </c>
      <c r="P2005" s="28">
        <f t="shared" si="446"/>
        <v>0</v>
      </c>
      <c r="Q2005" s="13">
        <f t="shared" si="447"/>
        <v>2.539057427581779E-3</v>
      </c>
    </row>
    <row r="2006" spans="1:17" x14ac:dyDescent="0.25">
      <c r="A2006" s="9">
        <f t="shared" si="434"/>
        <v>40360</v>
      </c>
      <c r="B2006" s="18">
        <v>40365</v>
      </c>
      <c r="C2006" s="26">
        <v>78.313270568847599</v>
      </c>
      <c r="D2006" s="19">
        <v>66.758560180664006</v>
      </c>
      <c r="E2006" s="11">
        <f t="shared" si="439"/>
        <v>3</v>
      </c>
      <c r="F2006" s="28">
        <f t="shared" si="440"/>
        <v>6.5340235103747181E-3</v>
      </c>
      <c r="G2006" s="28">
        <f t="shared" si="441"/>
        <v>8.2002211081349044E-3</v>
      </c>
      <c r="H2006" s="27">
        <f t="shared" si="435"/>
        <v>1</v>
      </c>
      <c r="I2006" s="27">
        <f t="shared" si="436"/>
        <v>0</v>
      </c>
      <c r="J2006" s="27">
        <f t="shared" si="437"/>
        <v>1</v>
      </c>
      <c r="K2006" s="28">
        <f t="shared" si="442"/>
        <v>0</v>
      </c>
      <c r="L2006" s="28">
        <f t="shared" si="443"/>
        <v>0</v>
      </c>
      <c r="M2006" s="28">
        <f t="shared" si="444"/>
        <v>6.5340235103747181E-3</v>
      </c>
      <c r="N2006" s="28">
        <f t="shared" si="445"/>
        <v>8.2002211081349044E-3</v>
      </c>
      <c r="O2006" s="28">
        <f t="shared" si="438"/>
        <v>-1.6661975977601863E-3</v>
      </c>
      <c r="P2006" s="28">
        <f t="shared" si="446"/>
        <v>0</v>
      </c>
      <c r="Q2006" s="13">
        <f t="shared" si="447"/>
        <v>-1.6661975977601863E-3</v>
      </c>
    </row>
    <row r="2007" spans="1:17" x14ac:dyDescent="0.25">
      <c r="A2007" s="9">
        <f t="shared" si="434"/>
        <v>40360</v>
      </c>
      <c r="B2007" s="18">
        <v>40366</v>
      </c>
      <c r="C2007" s="26">
        <v>80.779853820800696</v>
      </c>
      <c r="D2007" s="19">
        <v>65.976860046386705</v>
      </c>
      <c r="E2007" s="11">
        <f t="shared" si="439"/>
        <v>4</v>
      </c>
      <c r="F2007" s="28">
        <f t="shared" si="440"/>
        <v>3.101052826327471E-2</v>
      </c>
      <c r="G2007" s="28">
        <f t="shared" si="441"/>
        <v>-1.1778456272735657E-2</v>
      </c>
      <c r="H2007" s="27">
        <f t="shared" si="435"/>
        <v>1</v>
      </c>
      <c r="I2007" s="27">
        <f t="shared" si="436"/>
        <v>0</v>
      </c>
      <c r="J2007" s="27">
        <f t="shared" si="437"/>
        <v>1</v>
      </c>
      <c r="K2007" s="28">
        <f t="shared" si="442"/>
        <v>0</v>
      </c>
      <c r="L2007" s="28">
        <f t="shared" si="443"/>
        <v>0</v>
      </c>
      <c r="M2007" s="28">
        <f t="shared" si="444"/>
        <v>3.101052826327471E-2</v>
      </c>
      <c r="N2007" s="28">
        <f t="shared" si="445"/>
        <v>-1.1778456272735657E-2</v>
      </c>
      <c r="O2007" s="28">
        <f t="shared" si="438"/>
        <v>4.2788984536010363E-2</v>
      </c>
      <c r="P2007" s="28">
        <f t="shared" si="446"/>
        <v>0</v>
      </c>
      <c r="Q2007" s="13">
        <f t="shared" si="447"/>
        <v>4.2788984536010363E-2</v>
      </c>
    </row>
    <row r="2008" spans="1:17" x14ac:dyDescent="0.25">
      <c r="A2008" s="9">
        <f t="shared" si="434"/>
        <v>40360</v>
      </c>
      <c r="B2008" s="18">
        <v>40367</v>
      </c>
      <c r="C2008" s="26">
        <v>81.5792236328125</v>
      </c>
      <c r="D2008" s="19">
        <v>65.556388854980398</v>
      </c>
      <c r="E2008" s="11">
        <f t="shared" si="439"/>
        <v>5</v>
      </c>
      <c r="F2008" s="28">
        <f t="shared" si="440"/>
        <v>9.8470166706484188E-3</v>
      </c>
      <c r="G2008" s="28">
        <f t="shared" si="441"/>
        <v>-6.3934043623042796E-3</v>
      </c>
      <c r="H2008" s="27">
        <f t="shared" si="435"/>
        <v>1</v>
      </c>
      <c r="I2008" s="27">
        <f t="shared" si="436"/>
        <v>0</v>
      </c>
      <c r="J2008" s="27">
        <f t="shared" si="437"/>
        <v>1</v>
      </c>
      <c r="K2008" s="28">
        <f t="shared" si="442"/>
        <v>0</v>
      </c>
      <c r="L2008" s="28">
        <f t="shared" si="443"/>
        <v>0</v>
      </c>
      <c r="M2008" s="28">
        <f t="shared" si="444"/>
        <v>9.8470166706484188E-3</v>
      </c>
      <c r="N2008" s="28">
        <f t="shared" si="445"/>
        <v>-6.3934043623042796E-3</v>
      </c>
      <c r="O2008" s="28">
        <f t="shared" si="438"/>
        <v>1.6240421032952698E-2</v>
      </c>
      <c r="P2008" s="28">
        <f t="shared" si="446"/>
        <v>0</v>
      </c>
      <c r="Q2008" s="13">
        <f t="shared" si="447"/>
        <v>1.6240421032952698E-2</v>
      </c>
    </row>
    <row r="2009" spans="1:17" x14ac:dyDescent="0.25">
      <c r="A2009" s="9">
        <f t="shared" si="434"/>
        <v>40360</v>
      </c>
      <c r="B2009" s="18">
        <v>40368</v>
      </c>
      <c r="C2009" s="26">
        <v>82.188217163085895</v>
      </c>
      <c r="D2009" s="19">
        <v>65.181884765625</v>
      </c>
      <c r="E2009" s="11">
        <f t="shared" si="439"/>
        <v>6</v>
      </c>
      <c r="F2009" s="28">
        <f t="shared" si="440"/>
        <v>7.4373310648490438E-3</v>
      </c>
      <c r="G2009" s="28">
        <f t="shared" si="441"/>
        <v>-5.7290815202965788E-3</v>
      </c>
      <c r="H2009" s="27">
        <f t="shared" si="435"/>
        <v>1</v>
      </c>
      <c r="I2009" s="27">
        <f t="shared" si="436"/>
        <v>0</v>
      </c>
      <c r="J2009" s="27">
        <f t="shared" si="437"/>
        <v>0</v>
      </c>
      <c r="K2009" s="28">
        <f t="shared" si="442"/>
        <v>0</v>
      </c>
      <c r="L2009" s="28">
        <f t="shared" si="443"/>
        <v>0</v>
      </c>
      <c r="M2009" s="28">
        <f t="shared" si="444"/>
        <v>0</v>
      </c>
      <c r="N2009" s="28">
        <f t="shared" si="445"/>
        <v>0</v>
      </c>
      <c r="O2009" s="28">
        <f t="shared" si="438"/>
        <v>1.3166412585145622E-2</v>
      </c>
      <c r="P2009" s="28">
        <f t="shared" si="446"/>
        <v>0</v>
      </c>
      <c r="Q2009" s="13">
        <f t="shared" si="447"/>
        <v>0</v>
      </c>
    </row>
    <row r="2010" spans="1:17" x14ac:dyDescent="0.25">
      <c r="A2010" s="9">
        <f t="shared" si="434"/>
        <v>40360</v>
      </c>
      <c r="B2010" s="18">
        <v>40371</v>
      </c>
      <c r="C2010" s="26">
        <v>82.241546630859304</v>
      </c>
      <c r="D2010" s="19">
        <v>65.155624389648395</v>
      </c>
      <c r="E2010" s="11">
        <f t="shared" si="439"/>
        <v>7</v>
      </c>
      <c r="F2010" s="28">
        <f t="shared" si="440"/>
        <v>6.4865956640485943E-4</v>
      </c>
      <c r="G2010" s="28">
        <f t="shared" si="441"/>
        <v>-4.0295961618626297E-4</v>
      </c>
      <c r="H2010" s="27">
        <f t="shared" si="435"/>
        <v>1</v>
      </c>
      <c r="I2010" s="27">
        <f t="shared" si="436"/>
        <v>0</v>
      </c>
      <c r="J2010" s="27">
        <f t="shared" si="437"/>
        <v>0</v>
      </c>
      <c r="K2010" s="28">
        <f t="shared" si="442"/>
        <v>0</v>
      </c>
      <c r="L2010" s="28">
        <f t="shared" si="443"/>
        <v>0</v>
      </c>
      <c r="M2010" s="28">
        <f t="shared" si="444"/>
        <v>0</v>
      </c>
      <c r="N2010" s="28">
        <f t="shared" si="445"/>
        <v>0</v>
      </c>
      <c r="O2010" s="28">
        <f t="shared" si="438"/>
        <v>1.0516191825911225E-3</v>
      </c>
      <c r="P2010" s="28">
        <f t="shared" si="446"/>
        <v>0</v>
      </c>
      <c r="Q2010" s="13">
        <f t="shared" si="447"/>
        <v>0</v>
      </c>
    </row>
    <row r="2011" spans="1:17" x14ac:dyDescent="0.25">
      <c r="A2011" s="9">
        <f t="shared" si="434"/>
        <v>40360</v>
      </c>
      <c r="B2011" s="18">
        <v>40372</v>
      </c>
      <c r="C2011" s="26">
        <v>83.482398986816406</v>
      </c>
      <c r="D2011" s="19">
        <v>64.597221374511705</v>
      </c>
      <c r="E2011" s="11">
        <f t="shared" si="439"/>
        <v>8</v>
      </c>
      <c r="F2011" s="28">
        <f t="shared" si="440"/>
        <v>1.497521122119921E-2</v>
      </c>
      <c r="G2011" s="28">
        <f t="shared" si="441"/>
        <v>-8.6072326084094992E-3</v>
      </c>
      <c r="H2011" s="27">
        <f t="shared" si="435"/>
        <v>1</v>
      </c>
      <c r="I2011" s="27">
        <f t="shared" si="436"/>
        <v>0</v>
      </c>
      <c r="J2011" s="27">
        <f t="shared" si="437"/>
        <v>0</v>
      </c>
      <c r="K2011" s="28">
        <f t="shared" si="442"/>
        <v>0</v>
      </c>
      <c r="L2011" s="28">
        <f t="shared" si="443"/>
        <v>0</v>
      </c>
      <c r="M2011" s="28">
        <f t="shared" si="444"/>
        <v>0</v>
      </c>
      <c r="N2011" s="28">
        <f t="shared" si="445"/>
        <v>0</v>
      </c>
      <c r="O2011" s="28">
        <f t="shared" si="438"/>
        <v>2.358244382960871E-2</v>
      </c>
      <c r="P2011" s="28">
        <f t="shared" si="446"/>
        <v>0</v>
      </c>
      <c r="Q2011" s="13">
        <f t="shared" si="447"/>
        <v>0</v>
      </c>
    </row>
    <row r="2012" spans="1:17" x14ac:dyDescent="0.25">
      <c r="A2012" s="9">
        <f t="shared" si="434"/>
        <v>40360</v>
      </c>
      <c r="B2012" s="18">
        <v>40373</v>
      </c>
      <c r="C2012" s="26">
        <v>83.474807739257798</v>
      </c>
      <c r="D2012" s="19">
        <v>65.24755859375</v>
      </c>
      <c r="E2012" s="11">
        <f t="shared" si="439"/>
        <v>9</v>
      </c>
      <c r="F2012" s="28">
        <f t="shared" si="440"/>
        <v>-9.0936446682347562E-5</v>
      </c>
      <c r="G2012" s="28">
        <f t="shared" si="441"/>
        <v>1.0017232230036713E-2</v>
      </c>
      <c r="H2012" s="27">
        <f t="shared" si="435"/>
        <v>1</v>
      </c>
      <c r="I2012" s="27">
        <f t="shared" si="436"/>
        <v>0</v>
      </c>
      <c r="J2012" s="27">
        <f t="shared" si="437"/>
        <v>0</v>
      </c>
      <c r="K2012" s="28">
        <f t="shared" si="442"/>
        <v>0</v>
      </c>
      <c r="L2012" s="28">
        <f t="shared" si="443"/>
        <v>0</v>
      </c>
      <c r="M2012" s="28">
        <f t="shared" si="444"/>
        <v>0</v>
      </c>
      <c r="N2012" s="28">
        <f t="shared" si="445"/>
        <v>0</v>
      </c>
      <c r="O2012" s="28">
        <f t="shared" si="438"/>
        <v>-1.010816867671906E-2</v>
      </c>
      <c r="P2012" s="28">
        <f t="shared" si="446"/>
        <v>0</v>
      </c>
      <c r="Q2012" s="13">
        <f t="shared" si="447"/>
        <v>0</v>
      </c>
    </row>
    <row r="2013" spans="1:17" x14ac:dyDescent="0.25">
      <c r="A2013" s="9">
        <f t="shared" si="434"/>
        <v>40360</v>
      </c>
      <c r="B2013" s="18">
        <v>40374</v>
      </c>
      <c r="C2013" s="26">
        <v>83.497611999511705</v>
      </c>
      <c r="D2013" s="19">
        <v>65.897956848144503</v>
      </c>
      <c r="E2013" s="11">
        <f t="shared" si="439"/>
        <v>10</v>
      </c>
      <c r="F2013" s="28">
        <f t="shared" si="440"/>
        <v>2.7315002599079529E-4</v>
      </c>
      <c r="G2013" s="28">
        <f t="shared" si="441"/>
        <v>9.9188078909899311E-3</v>
      </c>
      <c r="H2013" s="27">
        <f t="shared" si="435"/>
        <v>1</v>
      </c>
      <c r="I2013" s="27">
        <f t="shared" si="436"/>
        <v>0</v>
      </c>
      <c r="J2013" s="27">
        <f t="shared" si="437"/>
        <v>0</v>
      </c>
      <c r="K2013" s="28">
        <f t="shared" si="442"/>
        <v>0</v>
      </c>
      <c r="L2013" s="28">
        <f t="shared" si="443"/>
        <v>0</v>
      </c>
      <c r="M2013" s="28">
        <f t="shared" si="444"/>
        <v>0</v>
      </c>
      <c r="N2013" s="28">
        <f t="shared" si="445"/>
        <v>0</v>
      </c>
      <c r="O2013" s="28">
        <f t="shared" si="438"/>
        <v>-9.645657864999135E-3</v>
      </c>
      <c r="P2013" s="28">
        <f t="shared" si="446"/>
        <v>0</v>
      </c>
      <c r="Q2013" s="13">
        <f t="shared" si="447"/>
        <v>0</v>
      </c>
    </row>
    <row r="2014" spans="1:17" x14ac:dyDescent="0.25">
      <c r="A2014" s="9">
        <f t="shared" si="434"/>
        <v>40360</v>
      </c>
      <c r="B2014" s="18">
        <v>40375</v>
      </c>
      <c r="C2014" s="26">
        <v>81.198539733886705</v>
      </c>
      <c r="D2014" s="19">
        <v>66.219856262207003</v>
      </c>
      <c r="E2014" s="11">
        <f t="shared" si="439"/>
        <v>11</v>
      </c>
      <c r="F2014" s="28">
        <f t="shared" si="440"/>
        <v>-2.7920769206510924E-2</v>
      </c>
      <c r="G2014" s="28">
        <f t="shared" si="441"/>
        <v>4.8729243007124799E-3</v>
      </c>
      <c r="H2014" s="27">
        <f t="shared" si="435"/>
        <v>1</v>
      </c>
      <c r="I2014" s="27">
        <f t="shared" si="436"/>
        <v>0</v>
      </c>
      <c r="J2014" s="27">
        <f t="shared" si="437"/>
        <v>0</v>
      </c>
      <c r="K2014" s="28">
        <f t="shared" si="442"/>
        <v>0</v>
      </c>
      <c r="L2014" s="28">
        <f t="shared" si="443"/>
        <v>0</v>
      </c>
      <c r="M2014" s="28">
        <f t="shared" si="444"/>
        <v>0</v>
      </c>
      <c r="N2014" s="28">
        <f t="shared" si="445"/>
        <v>0</v>
      </c>
      <c r="O2014" s="28">
        <f t="shared" si="438"/>
        <v>-3.2793693507223401E-2</v>
      </c>
      <c r="P2014" s="28">
        <f t="shared" si="446"/>
        <v>0</v>
      </c>
      <c r="Q2014" s="13">
        <f t="shared" si="447"/>
        <v>0</v>
      </c>
    </row>
    <row r="2015" spans="1:17" x14ac:dyDescent="0.25">
      <c r="A2015" s="9">
        <f t="shared" si="434"/>
        <v>40360</v>
      </c>
      <c r="B2015" s="18">
        <v>40378</v>
      </c>
      <c r="C2015" s="26">
        <v>81.678153991699205</v>
      </c>
      <c r="D2015" s="19">
        <v>65.812568664550696</v>
      </c>
      <c r="E2015" s="11">
        <f t="shared" si="439"/>
        <v>12</v>
      </c>
      <c r="F2015" s="28">
        <f t="shared" si="440"/>
        <v>5.8893096745144076E-3</v>
      </c>
      <c r="G2015" s="28">
        <f t="shared" si="441"/>
        <v>-6.1695282771096248E-3</v>
      </c>
      <c r="H2015" s="27">
        <f t="shared" si="435"/>
        <v>1</v>
      </c>
      <c r="I2015" s="27">
        <f t="shared" si="436"/>
        <v>0</v>
      </c>
      <c r="J2015" s="27">
        <f t="shared" si="437"/>
        <v>0</v>
      </c>
      <c r="K2015" s="28">
        <f t="shared" si="442"/>
        <v>0</v>
      </c>
      <c r="L2015" s="28">
        <f t="shared" si="443"/>
        <v>0</v>
      </c>
      <c r="M2015" s="28">
        <f t="shared" si="444"/>
        <v>0</v>
      </c>
      <c r="N2015" s="28">
        <f t="shared" si="445"/>
        <v>0</v>
      </c>
      <c r="O2015" s="28">
        <f t="shared" si="438"/>
        <v>1.2058837951624032E-2</v>
      </c>
      <c r="P2015" s="28">
        <f t="shared" si="446"/>
        <v>0</v>
      </c>
      <c r="Q2015" s="13">
        <f t="shared" si="447"/>
        <v>0</v>
      </c>
    </row>
    <row r="2016" spans="1:17" x14ac:dyDescent="0.25">
      <c r="A2016" s="9">
        <f t="shared" si="434"/>
        <v>40360</v>
      </c>
      <c r="B2016" s="18">
        <v>40379</v>
      </c>
      <c r="C2016" s="26">
        <v>82.584098815917898</v>
      </c>
      <c r="D2016" s="19">
        <v>65.911102294921804</v>
      </c>
      <c r="E2016" s="11">
        <f t="shared" si="439"/>
        <v>13</v>
      </c>
      <c r="F2016" s="28">
        <f t="shared" si="440"/>
        <v>1.1030580605352371E-2</v>
      </c>
      <c r="G2016" s="28">
        <f t="shared" si="441"/>
        <v>1.4960659391234103E-3</v>
      </c>
      <c r="H2016" s="27">
        <f t="shared" si="435"/>
        <v>1</v>
      </c>
      <c r="I2016" s="27">
        <f t="shared" si="436"/>
        <v>0</v>
      </c>
      <c r="J2016" s="27">
        <f t="shared" si="437"/>
        <v>0</v>
      </c>
      <c r="K2016" s="28">
        <f t="shared" si="442"/>
        <v>0</v>
      </c>
      <c r="L2016" s="28">
        <f t="shared" si="443"/>
        <v>0</v>
      </c>
      <c r="M2016" s="28">
        <f t="shared" si="444"/>
        <v>0</v>
      </c>
      <c r="N2016" s="28">
        <f t="shared" si="445"/>
        <v>0</v>
      </c>
      <c r="O2016" s="28">
        <f t="shared" si="438"/>
        <v>9.53451466622896E-3</v>
      </c>
      <c r="P2016" s="28">
        <f t="shared" si="446"/>
        <v>0</v>
      </c>
      <c r="Q2016" s="13">
        <f t="shared" si="447"/>
        <v>0</v>
      </c>
    </row>
    <row r="2017" spans="1:17" x14ac:dyDescent="0.25">
      <c r="A2017" s="9">
        <f t="shared" si="434"/>
        <v>40360</v>
      </c>
      <c r="B2017" s="18">
        <v>40380</v>
      </c>
      <c r="C2017" s="26">
        <v>81.510673522949205</v>
      </c>
      <c r="D2017" s="19">
        <v>67.027893066406193</v>
      </c>
      <c r="E2017" s="11">
        <f t="shared" si="439"/>
        <v>14</v>
      </c>
      <c r="F2017" s="28">
        <f t="shared" si="440"/>
        <v>-1.3083178569349426E-2</v>
      </c>
      <c r="G2017" s="28">
        <f t="shared" si="441"/>
        <v>1.6801948011356996E-2</v>
      </c>
      <c r="H2017" s="27">
        <f t="shared" si="435"/>
        <v>1</v>
      </c>
      <c r="I2017" s="27">
        <f t="shared" si="436"/>
        <v>0</v>
      </c>
      <c r="J2017" s="27">
        <f t="shared" si="437"/>
        <v>0</v>
      </c>
      <c r="K2017" s="28">
        <f t="shared" si="442"/>
        <v>0</v>
      </c>
      <c r="L2017" s="28">
        <f t="shared" si="443"/>
        <v>0</v>
      </c>
      <c r="M2017" s="28">
        <f t="shared" si="444"/>
        <v>0</v>
      </c>
      <c r="N2017" s="28">
        <f t="shared" si="445"/>
        <v>0</v>
      </c>
      <c r="O2017" s="28">
        <f t="shared" si="438"/>
        <v>-2.9885126580706422E-2</v>
      </c>
      <c r="P2017" s="28">
        <f t="shared" si="446"/>
        <v>0</v>
      </c>
      <c r="Q2017" s="13">
        <f t="shared" si="447"/>
        <v>0</v>
      </c>
    </row>
    <row r="2018" spans="1:17" x14ac:dyDescent="0.25">
      <c r="A2018" s="9">
        <f t="shared" si="434"/>
        <v>40360</v>
      </c>
      <c r="B2018" s="18">
        <v>40381</v>
      </c>
      <c r="C2018" s="26">
        <v>83.330131530761705</v>
      </c>
      <c r="D2018" s="19">
        <v>66.252723693847599</v>
      </c>
      <c r="E2018" s="11">
        <f t="shared" si="439"/>
        <v>15</v>
      </c>
      <c r="F2018" s="28">
        <f t="shared" si="440"/>
        <v>2.2076231681527898E-2</v>
      </c>
      <c r="G2018" s="28">
        <f t="shared" si="441"/>
        <v>-1.1632270798927943E-2</v>
      </c>
      <c r="H2018" s="27">
        <f t="shared" si="435"/>
        <v>1</v>
      </c>
      <c r="I2018" s="27">
        <f t="shared" si="436"/>
        <v>0</v>
      </c>
      <c r="J2018" s="27">
        <f t="shared" si="437"/>
        <v>0</v>
      </c>
      <c r="K2018" s="28">
        <f t="shared" si="442"/>
        <v>0</v>
      </c>
      <c r="L2018" s="28">
        <f t="shared" si="443"/>
        <v>0</v>
      </c>
      <c r="M2018" s="28">
        <f t="shared" si="444"/>
        <v>0</v>
      </c>
      <c r="N2018" s="28">
        <f t="shared" si="445"/>
        <v>0</v>
      </c>
      <c r="O2018" s="28">
        <f t="shared" si="438"/>
        <v>3.3708502480455843E-2</v>
      </c>
      <c r="P2018" s="28">
        <f t="shared" si="446"/>
        <v>0</v>
      </c>
      <c r="Q2018" s="13">
        <f t="shared" si="447"/>
        <v>0</v>
      </c>
    </row>
    <row r="2019" spans="1:17" x14ac:dyDescent="0.25">
      <c r="A2019" s="9">
        <f t="shared" si="434"/>
        <v>40360</v>
      </c>
      <c r="B2019" s="18">
        <v>40382</v>
      </c>
      <c r="C2019" s="26">
        <v>84.053382873535099</v>
      </c>
      <c r="D2019" s="19">
        <v>65.549751281738196</v>
      </c>
      <c r="E2019" s="11">
        <f t="shared" si="439"/>
        <v>16</v>
      </c>
      <c r="F2019" s="28">
        <f t="shared" si="440"/>
        <v>8.641900566174204E-3</v>
      </c>
      <c r="G2019" s="28">
        <f t="shared" si="441"/>
        <v>-1.066716050763186E-2</v>
      </c>
      <c r="H2019" s="27">
        <f t="shared" si="435"/>
        <v>0</v>
      </c>
      <c r="I2019" s="27">
        <f t="shared" si="436"/>
        <v>1</v>
      </c>
      <c r="J2019" s="27">
        <f t="shared" si="437"/>
        <v>0</v>
      </c>
      <c r="K2019" s="28">
        <f t="shared" si="442"/>
        <v>8.641900566174204E-3</v>
      </c>
      <c r="L2019" s="28">
        <f t="shared" si="443"/>
        <v>-1.066716050763186E-2</v>
      </c>
      <c r="M2019" s="28">
        <f t="shared" si="444"/>
        <v>0</v>
      </c>
      <c r="N2019" s="28">
        <f t="shared" si="445"/>
        <v>0</v>
      </c>
      <c r="O2019" s="28">
        <f t="shared" si="438"/>
        <v>0</v>
      </c>
      <c r="P2019" s="28">
        <f t="shared" si="446"/>
        <v>1.9309061073806064E-2</v>
      </c>
      <c r="Q2019" s="13">
        <f t="shared" si="447"/>
        <v>0</v>
      </c>
    </row>
    <row r="2020" spans="1:17" x14ac:dyDescent="0.25">
      <c r="A2020" s="9">
        <f t="shared" si="434"/>
        <v>40360</v>
      </c>
      <c r="B2020" s="18">
        <v>40385</v>
      </c>
      <c r="C2020" s="26">
        <v>84.928855895996094</v>
      </c>
      <c r="D2020" s="19">
        <v>65.438117980957003</v>
      </c>
      <c r="E2020" s="11">
        <f t="shared" si="439"/>
        <v>17</v>
      </c>
      <c r="F2020" s="28">
        <f t="shared" si="440"/>
        <v>1.0361809168873875E-2</v>
      </c>
      <c r="G2020" s="28">
        <f t="shared" si="441"/>
        <v>-1.7044834523467379E-3</v>
      </c>
      <c r="H2020" s="27">
        <f t="shared" si="435"/>
        <v>0</v>
      </c>
      <c r="I2020" s="27">
        <f t="shared" si="436"/>
        <v>1</v>
      </c>
      <c r="J2020" s="27">
        <f t="shared" si="437"/>
        <v>0</v>
      </c>
      <c r="K2020" s="28">
        <f t="shared" si="442"/>
        <v>1.0361809168873875E-2</v>
      </c>
      <c r="L2020" s="28">
        <f t="shared" si="443"/>
        <v>-1.7044834523467379E-3</v>
      </c>
      <c r="M2020" s="28">
        <f t="shared" si="444"/>
        <v>0</v>
      </c>
      <c r="N2020" s="28">
        <f t="shared" si="445"/>
        <v>0</v>
      </c>
      <c r="O2020" s="28">
        <f t="shared" si="438"/>
        <v>0</v>
      </c>
      <c r="P2020" s="28">
        <f t="shared" si="446"/>
        <v>1.2066292621220612E-2</v>
      </c>
      <c r="Q2020" s="13">
        <f t="shared" si="447"/>
        <v>0</v>
      </c>
    </row>
    <row r="2021" spans="1:17" x14ac:dyDescent="0.25">
      <c r="A2021" s="9">
        <f t="shared" si="434"/>
        <v>40360</v>
      </c>
      <c r="B2021" s="18">
        <v>40386</v>
      </c>
      <c r="C2021" s="26">
        <v>84.921218872070298</v>
      </c>
      <c r="D2021" s="19">
        <v>64.807472229003906</v>
      </c>
      <c r="E2021" s="11">
        <f t="shared" si="439"/>
        <v>18</v>
      </c>
      <c r="F2021" s="28">
        <f t="shared" si="440"/>
        <v>-8.9926647855428652E-5</v>
      </c>
      <c r="G2021" s="28">
        <f t="shared" si="441"/>
        <v>-9.6840235349496002E-3</v>
      </c>
      <c r="H2021" s="27">
        <f t="shared" si="435"/>
        <v>0</v>
      </c>
      <c r="I2021" s="27">
        <f t="shared" si="436"/>
        <v>1</v>
      </c>
      <c r="J2021" s="27">
        <f t="shared" si="437"/>
        <v>0</v>
      </c>
      <c r="K2021" s="28">
        <f t="shared" si="442"/>
        <v>-8.9926647855428652E-5</v>
      </c>
      <c r="L2021" s="28">
        <f t="shared" si="443"/>
        <v>-9.6840235349496002E-3</v>
      </c>
      <c r="M2021" s="28">
        <f t="shared" si="444"/>
        <v>0</v>
      </c>
      <c r="N2021" s="28">
        <f t="shared" si="445"/>
        <v>0</v>
      </c>
      <c r="O2021" s="28">
        <f t="shared" si="438"/>
        <v>0</v>
      </c>
      <c r="P2021" s="28">
        <f t="shared" si="446"/>
        <v>9.5940968870941723E-3</v>
      </c>
      <c r="Q2021" s="13">
        <f t="shared" si="447"/>
        <v>0</v>
      </c>
    </row>
    <row r="2022" spans="1:17" x14ac:dyDescent="0.25">
      <c r="A2022" s="9">
        <f t="shared" si="434"/>
        <v>40360</v>
      </c>
      <c r="B2022" s="18">
        <v>40387</v>
      </c>
      <c r="C2022" s="26">
        <v>84.373107910156193</v>
      </c>
      <c r="D2022" s="19">
        <v>65.017646789550696</v>
      </c>
      <c r="E2022" s="11">
        <f t="shared" si="439"/>
        <v>19</v>
      </c>
      <c r="F2022" s="28">
        <f t="shared" si="440"/>
        <v>-6.4752657396044784E-3</v>
      </c>
      <c r="G2022" s="28">
        <f t="shared" si="441"/>
        <v>3.2378132328817455E-3</v>
      </c>
      <c r="H2022" s="27">
        <f t="shared" si="435"/>
        <v>0</v>
      </c>
      <c r="I2022" s="27">
        <f t="shared" si="436"/>
        <v>1</v>
      </c>
      <c r="J2022" s="27">
        <f t="shared" si="437"/>
        <v>0</v>
      </c>
      <c r="K2022" s="28">
        <f t="shared" si="442"/>
        <v>-6.4752657396044784E-3</v>
      </c>
      <c r="L2022" s="28">
        <f t="shared" si="443"/>
        <v>3.2378132328817455E-3</v>
      </c>
      <c r="M2022" s="28">
        <f t="shared" si="444"/>
        <v>0</v>
      </c>
      <c r="N2022" s="28">
        <f t="shared" si="445"/>
        <v>0</v>
      </c>
      <c r="O2022" s="28">
        <f t="shared" si="438"/>
        <v>0</v>
      </c>
      <c r="P2022" s="28">
        <f t="shared" si="446"/>
        <v>-9.7130789724862235E-3</v>
      </c>
      <c r="Q2022" s="13">
        <f t="shared" si="447"/>
        <v>0</v>
      </c>
    </row>
    <row r="2023" spans="1:17" x14ac:dyDescent="0.25">
      <c r="A2023" s="9">
        <f t="shared" si="434"/>
        <v>40360</v>
      </c>
      <c r="B2023" s="18">
        <v>40388</v>
      </c>
      <c r="C2023" s="26">
        <v>83.962005615234304</v>
      </c>
      <c r="D2023" s="19">
        <v>64.997970581054602</v>
      </c>
      <c r="E2023" s="11">
        <f t="shared" si="439"/>
        <v>20</v>
      </c>
      <c r="F2023" s="28">
        <f t="shared" si="440"/>
        <v>-4.8843417586567619E-3</v>
      </c>
      <c r="G2023" s="28">
        <f t="shared" si="441"/>
        <v>-3.0267454086265914E-4</v>
      </c>
      <c r="H2023" s="27">
        <f t="shared" si="435"/>
        <v>0</v>
      </c>
      <c r="I2023" s="27">
        <f t="shared" si="436"/>
        <v>1</v>
      </c>
      <c r="J2023" s="27">
        <f t="shared" si="437"/>
        <v>0</v>
      </c>
      <c r="K2023" s="28">
        <f t="shared" si="442"/>
        <v>-4.8843417586567619E-3</v>
      </c>
      <c r="L2023" s="28">
        <f t="shared" si="443"/>
        <v>-3.0267454086265914E-4</v>
      </c>
      <c r="M2023" s="28">
        <f t="shared" si="444"/>
        <v>0</v>
      </c>
      <c r="N2023" s="28">
        <f t="shared" si="445"/>
        <v>0</v>
      </c>
      <c r="O2023" s="28">
        <f t="shared" si="438"/>
        <v>0</v>
      </c>
      <c r="P2023" s="28">
        <f t="shared" si="446"/>
        <v>-4.5816672177941024E-3</v>
      </c>
      <c r="Q2023" s="13">
        <f t="shared" si="447"/>
        <v>0</v>
      </c>
    </row>
    <row r="2024" spans="1:17" x14ac:dyDescent="0.25">
      <c r="A2024" s="9">
        <f t="shared" si="434"/>
        <v>40360</v>
      </c>
      <c r="B2024" s="18">
        <v>40389</v>
      </c>
      <c r="C2024" s="26">
        <v>83.946807861328097</v>
      </c>
      <c r="D2024" s="19">
        <v>66.0096435546875</v>
      </c>
      <c r="E2024" s="11">
        <f t="shared" si="439"/>
        <v>21</v>
      </c>
      <c r="F2024" s="28">
        <f t="shared" si="440"/>
        <v>-1.8102389782923762E-4</v>
      </c>
      <c r="G2024" s="28">
        <f t="shared" si="441"/>
        <v>1.5444798239412503E-2</v>
      </c>
      <c r="H2024" s="27">
        <f t="shared" si="435"/>
        <v>0</v>
      </c>
      <c r="I2024" s="27">
        <f t="shared" si="436"/>
        <v>1</v>
      </c>
      <c r="J2024" s="27">
        <f t="shared" si="437"/>
        <v>0</v>
      </c>
      <c r="K2024" s="28">
        <f t="shared" si="442"/>
        <v>-1.8102389782923762E-4</v>
      </c>
      <c r="L2024" s="28">
        <f t="shared" si="443"/>
        <v>1.5444798239412503E-2</v>
      </c>
      <c r="M2024" s="28">
        <f t="shared" si="444"/>
        <v>0</v>
      </c>
      <c r="N2024" s="28">
        <f t="shared" si="445"/>
        <v>0</v>
      </c>
      <c r="O2024" s="28">
        <f t="shared" si="438"/>
        <v>0</v>
      </c>
      <c r="P2024" s="28">
        <f t="shared" si="446"/>
        <v>-1.562582213724174E-2</v>
      </c>
      <c r="Q2024" s="13">
        <f t="shared" si="447"/>
        <v>0</v>
      </c>
    </row>
    <row r="2025" spans="1:17" x14ac:dyDescent="0.25">
      <c r="A2025" s="9">
        <f t="shared" si="434"/>
        <v>40391</v>
      </c>
      <c r="B2025" s="18">
        <v>40392</v>
      </c>
      <c r="C2025" s="26">
        <v>85.842384338378906</v>
      </c>
      <c r="D2025" s="19">
        <v>65.083015441894503</v>
      </c>
      <c r="E2025" s="11">
        <f t="shared" si="439"/>
        <v>1</v>
      </c>
      <c r="F2025" s="28">
        <f t="shared" si="440"/>
        <v>2.2329515962591043E-2</v>
      </c>
      <c r="G2025" s="28">
        <f t="shared" si="441"/>
        <v>-1.4137230153452496E-2</v>
      </c>
      <c r="H2025" s="27">
        <f t="shared" si="435"/>
        <v>1</v>
      </c>
      <c r="I2025" s="27">
        <f t="shared" si="436"/>
        <v>0</v>
      </c>
      <c r="J2025" s="27">
        <f t="shared" si="437"/>
        <v>1</v>
      </c>
      <c r="K2025" s="28">
        <f t="shared" si="442"/>
        <v>0</v>
      </c>
      <c r="L2025" s="28">
        <f t="shared" si="443"/>
        <v>0</v>
      </c>
      <c r="M2025" s="28">
        <f t="shared" si="444"/>
        <v>2.2329515962591043E-2</v>
      </c>
      <c r="N2025" s="28">
        <f t="shared" si="445"/>
        <v>-1.4137230153452496E-2</v>
      </c>
      <c r="O2025" s="28">
        <f t="shared" si="438"/>
        <v>3.6466746116043537E-2</v>
      </c>
      <c r="P2025" s="28">
        <f t="shared" si="446"/>
        <v>0</v>
      </c>
      <c r="Q2025" s="13">
        <f t="shared" si="447"/>
        <v>3.6466746116043537E-2</v>
      </c>
    </row>
    <row r="2026" spans="1:17" x14ac:dyDescent="0.25">
      <c r="A2026" s="9">
        <f t="shared" si="434"/>
        <v>40391</v>
      </c>
      <c r="B2026" s="18">
        <v>40393</v>
      </c>
      <c r="C2026" s="26">
        <v>85.431304931640597</v>
      </c>
      <c r="D2026" s="19">
        <v>65.458648681640597</v>
      </c>
      <c r="E2026" s="11">
        <f t="shared" si="439"/>
        <v>2</v>
      </c>
      <c r="F2026" s="28">
        <f t="shared" si="440"/>
        <v>-4.8002725678667748E-3</v>
      </c>
      <c r="G2026" s="28">
        <f t="shared" si="441"/>
        <v>5.7550097743827916E-3</v>
      </c>
      <c r="H2026" s="27">
        <f t="shared" si="435"/>
        <v>1</v>
      </c>
      <c r="I2026" s="27">
        <f t="shared" si="436"/>
        <v>0</v>
      </c>
      <c r="J2026" s="27">
        <f t="shared" si="437"/>
        <v>1</v>
      </c>
      <c r="K2026" s="28">
        <f t="shared" si="442"/>
        <v>0</v>
      </c>
      <c r="L2026" s="28">
        <f t="shared" si="443"/>
        <v>0</v>
      </c>
      <c r="M2026" s="28">
        <f t="shared" si="444"/>
        <v>-4.8002725678667748E-3</v>
      </c>
      <c r="N2026" s="28">
        <f t="shared" si="445"/>
        <v>5.7550097743827916E-3</v>
      </c>
      <c r="O2026" s="28">
        <f t="shared" si="438"/>
        <v>-1.0555282342249566E-2</v>
      </c>
      <c r="P2026" s="28">
        <f t="shared" si="446"/>
        <v>0</v>
      </c>
      <c r="Q2026" s="13">
        <f t="shared" si="447"/>
        <v>-1.0555282342249566E-2</v>
      </c>
    </row>
    <row r="2027" spans="1:17" x14ac:dyDescent="0.25">
      <c r="A2027" s="9">
        <f t="shared" si="434"/>
        <v>40391</v>
      </c>
      <c r="B2027" s="18">
        <v>40394</v>
      </c>
      <c r="C2027" s="26">
        <v>86.002281188964801</v>
      </c>
      <c r="D2027" s="19">
        <v>64.957809448242102</v>
      </c>
      <c r="E2027" s="11">
        <f t="shared" si="439"/>
        <v>3</v>
      </c>
      <c r="F2027" s="28">
        <f t="shared" si="440"/>
        <v>6.6612194438192872E-3</v>
      </c>
      <c r="G2027" s="28">
        <f t="shared" si="441"/>
        <v>-7.6806517017980781E-3</v>
      </c>
      <c r="H2027" s="27">
        <f t="shared" si="435"/>
        <v>1</v>
      </c>
      <c r="I2027" s="27">
        <f t="shared" si="436"/>
        <v>0</v>
      </c>
      <c r="J2027" s="27">
        <f t="shared" si="437"/>
        <v>1</v>
      </c>
      <c r="K2027" s="28">
        <f t="shared" si="442"/>
        <v>0</v>
      </c>
      <c r="L2027" s="28">
        <f t="shared" si="443"/>
        <v>0</v>
      </c>
      <c r="M2027" s="28">
        <f t="shared" si="444"/>
        <v>6.6612194438192872E-3</v>
      </c>
      <c r="N2027" s="28">
        <f t="shared" si="445"/>
        <v>-7.6806517017980781E-3</v>
      </c>
      <c r="O2027" s="28">
        <f t="shared" si="438"/>
        <v>1.4341871145617364E-2</v>
      </c>
      <c r="P2027" s="28">
        <f t="shared" si="446"/>
        <v>0</v>
      </c>
      <c r="Q2027" s="13">
        <f t="shared" si="447"/>
        <v>1.4341871145617364E-2</v>
      </c>
    </row>
    <row r="2028" spans="1:17" x14ac:dyDescent="0.25">
      <c r="A2028" s="9">
        <f t="shared" si="434"/>
        <v>40391</v>
      </c>
      <c r="B2028" s="18">
        <v>40395</v>
      </c>
      <c r="C2028" s="26">
        <v>85.910896301269503</v>
      </c>
      <c r="D2028" s="19">
        <v>65.260955810546804</v>
      </c>
      <c r="E2028" s="11">
        <f t="shared" si="439"/>
        <v>4</v>
      </c>
      <c r="F2028" s="28">
        <f t="shared" si="440"/>
        <v>-1.0631517331837056E-3</v>
      </c>
      <c r="G2028" s="28">
        <f t="shared" si="441"/>
        <v>4.6559635139505349E-3</v>
      </c>
      <c r="H2028" s="27">
        <f t="shared" si="435"/>
        <v>1</v>
      </c>
      <c r="I2028" s="27">
        <f t="shared" si="436"/>
        <v>0</v>
      </c>
      <c r="J2028" s="27">
        <f t="shared" si="437"/>
        <v>1</v>
      </c>
      <c r="K2028" s="28">
        <f t="shared" si="442"/>
        <v>0</v>
      </c>
      <c r="L2028" s="28">
        <f t="shared" si="443"/>
        <v>0</v>
      </c>
      <c r="M2028" s="28">
        <f t="shared" si="444"/>
        <v>-1.0631517331837056E-3</v>
      </c>
      <c r="N2028" s="28">
        <f t="shared" si="445"/>
        <v>4.6559635139505349E-3</v>
      </c>
      <c r="O2028" s="28">
        <f t="shared" si="438"/>
        <v>-5.7191152471342405E-3</v>
      </c>
      <c r="P2028" s="28">
        <f t="shared" si="446"/>
        <v>0</v>
      </c>
      <c r="Q2028" s="13">
        <f t="shared" si="447"/>
        <v>-5.7191152471342405E-3</v>
      </c>
    </row>
    <row r="2029" spans="1:17" x14ac:dyDescent="0.25">
      <c r="A2029" s="9">
        <f t="shared" si="434"/>
        <v>40391</v>
      </c>
      <c r="B2029" s="18">
        <v>40396</v>
      </c>
      <c r="C2029" s="26">
        <v>85.560729980468693</v>
      </c>
      <c r="D2029" s="19">
        <v>65.972755432128906</v>
      </c>
      <c r="E2029" s="11">
        <f t="shared" si="439"/>
        <v>5</v>
      </c>
      <c r="F2029" s="28">
        <f t="shared" si="440"/>
        <v>-4.0842536477659341E-3</v>
      </c>
      <c r="G2029" s="28">
        <f t="shared" si="441"/>
        <v>1.0847923068816051E-2</v>
      </c>
      <c r="H2029" s="27">
        <f t="shared" si="435"/>
        <v>1</v>
      </c>
      <c r="I2029" s="27">
        <f t="shared" si="436"/>
        <v>0</v>
      </c>
      <c r="J2029" s="27">
        <f t="shared" si="437"/>
        <v>1</v>
      </c>
      <c r="K2029" s="28">
        <f t="shared" si="442"/>
        <v>0</v>
      </c>
      <c r="L2029" s="28">
        <f t="shared" si="443"/>
        <v>0</v>
      </c>
      <c r="M2029" s="28">
        <f t="shared" si="444"/>
        <v>-4.0842536477659341E-3</v>
      </c>
      <c r="N2029" s="28">
        <f t="shared" si="445"/>
        <v>1.0847923068816051E-2</v>
      </c>
      <c r="O2029" s="28">
        <f t="shared" si="438"/>
        <v>-1.4932176716581985E-2</v>
      </c>
      <c r="P2029" s="28">
        <f t="shared" si="446"/>
        <v>0</v>
      </c>
      <c r="Q2029" s="13">
        <f t="shared" si="447"/>
        <v>-1.4932176716581985E-2</v>
      </c>
    </row>
    <row r="2030" spans="1:17" x14ac:dyDescent="0.25">
      <c r="A2030" s="9">
        <f t="shared" si="434"/>
        <v>40391</v>
      </c>
      <c r="B2030" s="18">
        <v>40399</v>
      </c>
      <c r="C2030" s="26">
        <v>86.017517089843693</v>
      </c>
      <c r="D2030" s="19">
        <v>65.728874206542898</v>
      </c>
      <c r="E2030" s="11">
        <f t="shared" si="439"/>
        <v>6</v>
      </c>
      <c r="F2030" s="28">
        <f t="shared" si="440"/>
        <v>5.3245466294708135E-3</v>
      </c>
      <c r="G2030" s="28">
        <f t="shared" si="441"/>
        <v>-3.7035457346485741E-3</v>
      </c>
      <c r="H2030" s="27">
        <f t="shared" si="435"/>
        <v>1</v>
      </c>
      <c r="I2030" s="27">
        <f t="shared" si="436"/>
        <v>0</v>
      </c>
      <c r="J2030" s="27">
        <f t="shared" si="437"/>
        <v>0</v>
      </c>
      <c r="K2030" s="28">
        <f t="shared" si="442"/>
        <v>0</v>
      </c>
      <c r="L2030" s="28">
        <f t="shared" si="443"/>
        <v>0</v>
      </c>
      <c r="M2030" s="28">
        <f t="shared" si="444"/>
        <v>0</v>
      </c>
      <c r="N2030" s="28">
        <f t="shared" si="445"/>
        <v>0</v>
      </c>
      <c r="O2030" s="28">
        <f t="shared" si="438"/>
        <v>9.0280923641193871E-3</v>
      </c>
      <c r="P2030" s="28">
        <f t="shared" si="446"/>
        <v>0</v>
      </c>
      <c r="Q2030" s="13">
        <f t="shared" si="447"/>
        <v>0</v>
      </c>
    </row>
    <row r="2031" spans="1:17" x14ac:dyDescent="0.25">
      <c r="A2031" s="9">
        <f t="shared" si="434"/>
        <v>40391</v>
      </c>
      <c r="B2031" s="18">
        <v>40400</v>
      </c>
      <c r="C2031" s="26">
        <v>85.553115844726506</v>
      </c>
      <c r="D2031" s="19">
        <v>65.867332458496094</v>
      </c>
      <c r="E2031" s="11">
        <f t="shared" si="439"/>
        <v>7</v>
      </c>
      <c r="F2031" s="28">
        <f t="shared" si="440"/>
        <v>-5.4135415989951894E-3</v>
      </c>
      <c r="G2031" s="28">
        <f t="shared" si="441"/>
        <v>2.1042901851593609E-3</v>
      </c>
      <c r="H2031" s="27">
        <f t="shared" si="435"/>
        <v>1</v>
      </c>
      <c r="I2031" s="27">
        <f t="shared" si="436"/>
        <v>0</v>
      </c>
      <c r="J2031" s="27">
        <f t="shared" si="437"/>
        <v>0</v>
      </c>
      <c r="K2031" s="28">
        <f t="shared" si="442"/>
        <v>0</v>
      </c>
      <c r="L2031" s="28">
        <f t="shared" si="443"/>
        <v>0</v>
      </c>
      <c r="M2031" s="28">
        <f t="shared" si="444"/>
        <v>0</v>
      </c>
      <c r="N2031" s="28">
        <f t="shared" si="445"/>
        <v>0</v>
      </c>
      <c r="O2031" s="28">
        <f t="shared" si="438"/>
        <v>-7.5178317841545503E-3</v>
      </c>
      <c r="P2031" s="28">
        <f t="shared" si="446"/>
        <v>0</v>
      </c>
      <c r="Q2031" s="13">
        <f t="shared" si="447"/>
        <v>0</v>
      </c>
    </row>
    <row r="2032" spans="1:17" x14ac:dyDescent="0.25">
      <c r="A2032" s="9">
        <f t="shared" si="434"/>
        <v>40391</v>
      </c>
      <c r="B2032" s="18">
        <v>40401</v>
      </c>
      <c r="C2032" s="26">
        <v>83.208343505859304</v>
      </c>
      <c r="D2032" s="19">
        <v>66.750442504882798</v>
      </c>
      <c r="E2032" s="11">
        <f t="shared" si="439"/>
        <v>8</v>
      </c>
      <c r="F2032" s="28">
        <f t="shared" si="440"/>
        <v>-2.7789795682764809E-2</v>
      </c>
      <c r="G2032" s="28">
        <f t="shared" si="441"/>
        <v>1.3318321774900511E-2</v>
      </c>
      <c r="H2032" s="27">
        <f t="shared" si="435"/>
        <v>1</v>
      </c>
      <c r="I2032" s="27">
        <f t="shared" si="436"/>
        <v>0</v>
      </c>
      <c r="J2032" s="27">
        <f t="shared" si="437"/>
        <v>0</v>
      </c>
      <c r="K2032" s="28">
        <f t="shared" si="442"/>
        <v>0</v>
      </c>
      <c r="L2032" s="28">
        <f t="shared" si="443"/>
        <v>0</v>
      </c>
      <c r="M2032" s="28">
        <f t="shared" si="444"/>
        <v>0</v>
      </c>
      <c r="N2032" s="28">
        <f t="shared" si="445"/>
        <v>0</v>
      </c>
      <c r="O2032" s="28">
        <f t="shared" si="438"/>
        <v>-4.1108117457665322E-2</v>
      </c>
      <c r="P2032" s="28">
        <f t="shared" si="446"/>
        <v>0</v>
      </c>
      <c r="Q2032" s="13">
        <f t="shared" si="447"/>
        <v>0</v>
      </c>
    </row>
    <row r="2033" spans="1:17" x14ac:dyDescent="0.25">
      <c r="A2033" s="9">
        <f t="shared" si="434"/>
        <v>40391</v>
      </c>
      <c r="B2033" s="18">
        <v>40402</v>
      </c>
      <c r="C2033" s="26">
        <v>82.698318481445298</v>
      </c>
      <c r="D2033" s="19">
        <v>66.585700988769503</v>
      </c>
      <c r="E2033" s="11">
        <f t="shared" si="439"/>
        <v>9</v>
      </c>
      <c r="F2033" s="28">
        <f t="shared" si="440"/>
        <v>-6.1483562501901765E-3</v>
      </c>
      <c r="G2033" s="28">
        <f t="shared" si="441"/>
        <v>-2.4710719183174564E-3</v>
      </c>
      <c r="H2033" s="27">
        <f t="shared" si="435"/>
        <v>1</v>
      </c>
      <c r="I2033" s="27">
        <f t="shared" si="436"/>
        <v>0</v>
      </c>
      <c r="J2033" s="27">
        <f t="shared" si="437"/>
        <v>0</v>
      </c>
      <c r="K2033" s="28">
        <f t="shared" si="442"/>
        <v>0</v>
      </c>
      <c r="L2033" s="28">
        <f t="shared" si="443"/>
        <v>0</v>
      </c>
      <c r="M2033" s="28">
        <f t="shared" si="444"/>
        <v>0</v>
      </c>
      <c r="N2033" s="28">
        <f t="shared" si="445"/>
        <v>0</v>
      </c>
      <c r="O2033" s="28">
        <f t="shared" si="438"/>
        <v>-3.6772843318727201E-3</v>
      </c>
      <c r="P2033" s="28">
        <f t="shared" si="446"/>
        <v>0</v>
      </c>
      <c r="Q2033" s="13">
        <f t="shared" si="447"/>
        <v>0</v>
      </c>
    </row>
    <row r="2034" spans="1:17" x14ac:dyDescent="0.25">
      <c r="A2034" s="9">
        <f t="shared" si="434"/>
        <v>40391</v>
      </c>
      <c r="B2034" s="18">
        <v>40403</v>
      </c>
      <c r="C2034" s="26">
        <v>82.454666137695298</v>
      </c>
      <c r="D2034" s="19">
        <v>67.416084289550696</v>
      </c>
      <c r="E2034" s="11">
        <f t="shared" si="439"/>
        <v>10</v>
      </c>
      <c r="F2034" s="28">
        <f t="shared" si="440"/>
        <v>-2.950628123201353E-3</v>
      </c>
      <c r="G2034" s="28">
        <f t="shared" si="441"/>
        <v>1.2393774132569969E-2</v>
      </c>
      <c r="H2034" s="27">
        <f t="shared" si="435"/>
        <v>1</v>
      </c>
      <c r="I2034" s="27">
        <f t="shared" si="436"/>
        <v>0</v>
      </c>
      <c r="J2034" s="27">
        <f t="shared" si="437"/>
        <v>0</v>
      </c>
      <c r="K2034" s="28">
        <f t="shared" si="442"/>
        <v>0</v>
      </c>
      <c r="L2034" s="28">
        <f t="shared" si="443"/>
        <v>0</v>
      </c>
      <c r="M2034" s="28">
        <f t="shared" si="444"/>
        <v>0</v>
      </c>
      <c r="N2034" s="28">
        <f t="shared" si="445"/>
        <v>0</v>
      </c>
      <c r="O2034" s="28">
        <f t="shared" si="438"/>
        <v>-1.5344402255771321E-2</v>
      </c>
      <c r="P2034" s="28">
        <f t="shared" si="446"/>
        <v>0</v>
      </c>
      <c r="Q2034" s="13">
        <f t="shared" si="447"/>
        <v>0</v>
      </c>
    </row>
    <row r="2035" spans="1:17" x14ac:dyDescent="0.25">
      <c r="A2035" s="9">
        <f t="shared" si="434"/>
        <v>40391</v>
      </c>
      <c r="B2035" s="18">
        <v>40406</v>
      </c>
      <c r="C2035" s="26">
        <v>82.416610717773395</v>
      </c>
      <c r="D2035" s="19">
        <v>69.103347778320298</v>
      </c>
      <c r="E2035" s="11">
        <f t="shared" si="439"/>
        <v>11</v>
      </c>
      <c r="F2035" s="28">
        <f t="shared" si="440"/>
        <v>-4.6163796779584285E-4</v>
      </c>
      <c r="G2035" s="28">
        <f t="shared" si="441"/>
        <v>2.4719549152208253E-2</v>
      </c>
      <c r="H2035" s="27">
        <f t="shared" si="435"/>
        <v>1</v>
      </c>
      <c r="I2035" s="27">
        <f t="shared" si="436"/>
        <v>0</v>
      </c>
      <c r="J2035" s="27">
        <f t="shared" si="437"/>
        <v>0</v>
      </c>
      <c r="K2035" s="28">
        <f t="shared" si="442"/>
        <v>0</v>
      </c>
      <c r="L2035" s="28">
        <f t="shared" si="443"/>
        <v>0</v>
      </c>
      <c r="M2035" s="28">
        <f t="shared" si="444"/>
        <v>0</v>
      </c>
      <c r="N2035" s="28">
        <f t="shared" si="445"/>
        <v>0</v>
      </c>
      <c r="O2035" s="28">
        <f t="shared" si="438"/>
        <v>-2.5181187120004098E-2</v>
      </c>
      <c r="P2035" s="28">
        <f t="shared" si="446"/>
        <v>0</v>
      </c>
      <c r="Q2035" s="13">
        <f t="shared" si="447"/>
        <v>0</v>
      </c>
    </row>
    <row r="2036" spans="1:17" x14ac:dyDescent="0.25">
      <c r="A2036" s="9">
        <f t="shared" si="434"/>
        <v>40391</v>
      </c>
      <c r="B2036" s="18">
        <v>40407</v>
      </c>
      <c r="C2036" s="26">
        <v>83.429107666015597</v>
      </c>
      <c r="D2036" s="19">
        <v>68.707839965820298</v>
      </c>
      <c r="E2036" s="11">
        <f t="shared" si="439"/>
        <v>12</v>
      </c>
      <c r="F2036" s="28">
        <f t="shared" si="440"/>
        <v>1.221025827550226E-2</v>
      </c>
      <c r="G2036" s="28">
        <f t="shared" si="441"/>
        <v>-5.7398663322249946E-3</v>
      </c>
      <c r="H2036" s="27">
        <f t="shared" si="435"/>
        <v>1</v>
      </c>
      <c r="I2036" s="27">
        <f t="shared" si="436"/>
        <v>0</v>
      </c>
      <c r="J2036" s="27">
        <f t="shared" si="437"/>
        <v>0</v>
      </c>
      <c r="K2036" s="28">
        <f t="shared" si="442"/>
        <v>0</v>
      </c>
      <c r="L2036" s="28">
        <f t="shared" si="443"/>
        <v>0</v>
      </c>
      <c r="M2036" s="28">
        <f t="shared" si="444"/>
        <v>0</v>
      </c>
      <c r="N2036" s="28">
        <f t="shared" si="445"/>
        <v>0</v>
      </c>
      <c r="O2036" s="28">
        <f t="shared" si="438"/>
        <v>1.7950124607727255E-2</v>
      </c>
      <c r="P2036" s="28">
        <f t="shared" si="446"/>
        <v>0</v>
      </c>
      <c r="Q2036" s="13">
        <f t="shared" si="447"/>
        <v>0</v>
      </c>
    </row>
    <row r="2037" spans="1:17" x14ac:dyDescent="0.25">
      <c r="A2037" s="9">
        <f t="shared" si="434"/>
        <v>40391</v>
      </c>
      <c r="B2037" s="18">
        <v>40408</v>
      </c>
      <c r="C2037" s="26">
        <v>83.581398010253906</v>
      </c>
      <c r="D2037" s="19">
        <v>68.892410278320298</v>
      </c>
      <c r="E2037" s="11">
        <f t="shared" si="439"/>
        <v>13</v>
      </c>
      <c r="F2037" s="28">
        <f t="shared" si="440"/>
        <v>1.823722236286647E-3</v>
      </c>
      <c r="G2037" s="28">
        <f t="shared" si="441"/>
        <v>2.6827047605957641E-3</v>
      </c>
      <c r="H2037" s="27">
        <f t="shared" si="435"/>
        <v>1</v>
      </c>
      <c r="I2037" s="27">
        <f t="shared" si="436"/>
        <v>0</v>
      </c>
      <c r="J2037" s="27">
        <f t="shared" si="437"/>
        <v>0</v>
      </c>
      <c r="K2037" s="28">
        <f t="shared" si="442"/>
        <v>0</v>
      </c>
      <c r="L2037" s="28">
        <f t="shared" si="443"/>
        <v>0</v>
      </c>
      <c r="M2037" s="28">
        <f t="shared" si="444"/>
        <v>0</v>
      </c>
      <c r="N2037" s="28">
        <f t="shared" si="445"/>
        <v>0</v>
      </c>
      <c r="O2037" s="28">
        <f t="shared" si="438"/>
        <v>-8.5898252430911706E-4</v>
      </c>
      <c r="P2037" s="28">
        <f t="shared" si="446"/>
        <v>0</v>
      </c>
      <c r="Q2037" s="13">
        <f t="shared" si="447"/>
        <v>0</v>
      </c>
    </row>
    <row r="2038" spans="1:17" x14ac:dyDescent="0.25">
      <c r="A2038" s="9">
        <f t="shared" si="434"/>
        <v>40391</v>
      </c>
      <c r="B2038" s="18">
        <v>40409</v>
      </c>
      <c r="C2038" s="26">
        <v>82.1273193359375</v>
      </c>
      <c r="D2038" s="19">
        <v>69.966682434082003</v>
      </c>
      <c r="E2038" s="11">
        <f t="shared" si="439"/>
        <v>14</v>
      </c>
      <c r="F2038" s="28">
        <f t="shared" si="440"/>
        <v>-1.7550265552680168E-2</v>
      </c>
      <c r="G2038" s="28">
        <f t="shared" si="441"/>
        <v>1.5473147174704511E-2</v>
      </c>
      <c r="H2038" s="27">
        <f t="shared" si="435"/>
        <v>1</v>
      </c>
      <c r="I2038" s="27">
        <f t="shared" si="436"/>
        <v>0</v>
      </c>
      <c r="J2038" s="27">
        <f t="shared" si="437"/>
        <v>0</v>
      </c>
      <c r="K2038" s="28">
        <f t="shared" si="442"/>
        <v>0</v>
      </c>
      <c r="L2038" s="28">
        <f t="shared" si="443"/>
        <v>0</v>
      </c>
      <c r="M2038" s="28">
        <f t="shared" si="444"/>
        <v>0</v>
      </c>
      <c r="N2038" s="28">
        <f t="shared" si="445"/>
        <v>0</v>
      </c>
      <c r="O2038" s="28">
        <f t="shared" si="438"/>
        <v>-3.3023412727384682E-2</v>
      </c>
      <c r="P2038" s="28">
        <f t="shared" si="446"/>
        <v>0</v>
      </c>
      <c r="Q2038" s="13">
        <f t="shared" si="447"/>
        <v>0</v>
      </c>
    </row>
    <row r="2039" spans="1:17" x14ac:dyDescent="0.25">
      <c r="A2039" s="9">
        <f t="shared" si="434"/>
        <v>40391</v>
      </c>
      <c r="B2039" s="18">
        <v>40410</v>
      </c>
      <c r="C2039" s="26">
        <v>81.860877990722599</v>
      </c>
      <c r="D2039" s="19">
        <v>69.887580871582003</v>
      </c>
      <c r="E2039" s="11">
        <f t="shared" si="439"/>
        <v>15</v>
      </c>
      <c r="F2039" s="28">
        <f t="shared" si="440"/>
        <v>-3.2495214169461373E-3</v>
      </c>
      <c r="G2039" s="28">
        <f t="shared" si="441"/>
        <v>-1.1311999944122618E-3</v>
      </c>
      <c r="H2039" s="27">
        <f t="shared" si="435"/>
        <v>1</v>
      </c>
      <c r="I2039" s="27">
        <f t="shared" si="436"/>
        <v>0</v>
      </c>
      <c r="J2039" s="27">
        <f t="shared" si="437"/>
        <v>0</v>
      </c>
      <c r="K2039" s="28">
        <f t="shared" si="442"/>
        <v>0</v>
      </c>
      <c r="L2039" s="28">
        <f t="shared" si="443"/>
        <v>0</v>
      </c>
      <c r="M2039" s="28">
        <f t="shared" si="444"/>
        <v>0</v>
      </c>
      <c r="N2039" s="28">
        <f t="shared" si="445"/>
        <v>0</v>
      </c>
      <c r="O2039" s="28">
        <f t="shared" si="438"/>
        <v>-2.1183214225338753E-3</v>
      </c>
      <c r="P2039" s="28">
        <f t="shared" si="446"/>
        <v>0</v>
      </c>
      <c r="Q2039" s="13">
        <f t="shared" si="447"/>
        <v>0</v>
      </c>
    </row>
    <row r="2040" spans="1:17" x14ac:dyDescent="0.25">
      <c r="A2040" s="9">
        <f t="shared" si="434"/>
        <v>40391</v>
      </c>
      <c r="B2040" s="18">
        <v>40413</v>
      </c>
      <c r="C2040" s="26">
        <v>81.548744201660099</v>
      </c>
      <c r="D2040" s="19">
        <v>69.900794982910099</v>
      </c>
      <c r="E2040" s="11">
        <f t="shared" si="439"/>
        <v>16</v>
      </c>
      <c r="F2040" s="28">
        <f t="shared" si="440"/>
        <v>-3.8202666953482504E-3</v>
      </c>
      <c r="G2040" s="28">
        <f t="shared" si="441"/>
        <v>1.8905880101523586E-4</v>
      </c>
      <c r="H2040" s="27">
        <f t="shared" si="435"/>
        <v>0</v>
      </c>
      <c r="I2040" s="27">
        <f t="shared" si="436"/>
        <v>1</v>
      </c>
      <c r="J2040" s="27">
        <f t="shared" si="437"/>
        <v>0</v>
      </c>
      <c r="K2040" s="28">
        <f t="shared" si="442"/>
        <v>-3.8202666953482504E-3</v>
      </c>
      <c r="L2040" s="28">
        <f t="shared" si="443"/>
        <v>1.8905880101523586E-4</v>
      </c>
      <c r="M2040" s="28">
        <f t="shared" si="444"/>
        <v>0</v>
      </c>
      <c r="N2040" s="28">
        <f t="shared" si="445"/>
        <v>0</v>
      </c>
      <c r="O2040" s="28">
        <f t="shared" si="438"/>
        <v>0</v>
      </c>
      <c r="P2040" s="28">
        <f t="shared" si="446"/>
        <v>-4.0093254963634861E-3</v>
      </c>
      <c r="Q2040" s="13">
        <f t="shared" si="447"/>
        <v>0</v>
      </c>
    </row>
    <row r="2041" spans="1:17" x14ac:dyDescent="0.25">
      <c r="A2041" s="9">
        <f t="shared" si="434"/>
        <v>40391</v>
      </c>
      <c r="B2041" s="18">
        <v>40414</v>
      </c>
      <c r="C2041" s="26">
        <v>80.338310241699205</v>
      </c>
      <c r="D2041" s="19">
        <v>71.021247863769503</v>
      </c>
      <c r="E2041" s="11">
        <f t="shared" si="439"/>
        <v>17</v>
      </c>
      <c r="F2041" s="28">
        <f t="shared" si="440"/>
        <v>-1.4954333707484351E-2</v>
      </c>
      <c r="G2041" s="28">
        <f t="shared" si="441"/>
        <v>1.5902075636008185E-2</v>
      </c>
      <c r="H2041" s="27">
        <f t="shared" si="435"/>
        <v>0</v>
      </c>
      <c r="I2041" s="27">
        <f t="shared" si="436"/>
        <v>1</v>
      </c>
      <c r="J2041" s="27">
        <f t="shared" si="437"/>
        <v>0</v>
      </c>
      <c r="K2041" s="28">
        <f t="shared" si="442"/>
        <v>-1.4954333707484351E-2</v>
      </c>
      <c r="L2041" s="28">
        <f t="shared" si="443"/>
        <v>1.5902075636008185E-2</v>
      </c>
      <c r="M2041" s="28">
        <f t="shared" si="444"/>
        <v>0</v>
      </c>
      <c r="N2041" s="28">
        <f t="shared" si="445"/>
        <v>0</v>
      </c>
      <c r="O2041" s="28">
        <f t="shared" si="438"/>
        <v>0</v>
      </c>
      <c r="P2041" s="28">
        <f t="shared" si="446"/>
        <v>-3.0856409343492534E-2</v>
      </c>
      <c r="Q2041" s="13">
        <f t="shared" si="447"/>
        <v>0</v>
      </c>
    </row>
    <row r="2042" spans="1:17" x14ac:dyDescent="0.25">
      <c r="A2042" s="9">
        <f t="shared" si="434"/>
        <v>40391</v>
      </c>
      <c r="B2042" s="18">
        <v>40415</v>
      </c>
      <c r="C2042" s="26">
        <v>80.650428771972599</v>
      </c>
      <c r="D2042" s="19">
        <v>70.790519714355398</v>
      </c>
      <c r="E2042" s="11">
        <f t="shared" si="439"/>
        <v>18</v>
      </c>
      <c r="F2042" s="28">
        <f t="shared" si="440"/>
        <v>3.8775248908618229E-3</v>
      </c>
      <c r="G2042" s="28">
        <f t="shared" si="441"/>
        <v>-3.2540085628238249E-3</v>
      </c>
      <c r="H2042" s="27">
        <f t="shared" si="435"/>
        <v>0</v>
      </c>
      <c r="I2042" s="27">
        <f t="shared" si="436"/>
        <v>1</v>
      </c>
      <c r="J2042" s="27">
        <f t="shared" si="437"/>
        <v>0</v>
      </c>
      <c r="K2042" s="28">
        <f t="shared" si="442"/>
        <v>3.8775248908618229E-3</v>
      </c>
      <c r="L2042" s="28">
        <f t="shared" si="443"/>
        <v>-3.2540085628238249E-3</v>
      </c>
      <c r="M2042" s="28">
        <f t="shared" si="444"/>
        <v>0</v>
      </c>
      <c r="N2042" s="28">
        <f t="shared" si="445"/>
        <v>0</v>
      </c>
      <c r="O2042" s="28">
        <f t="shared" si="438"/>
        <v>0</v>
      </c>
      <c r="P2042" s="28">
        <f t="shared" si="446"/>
        <v>7.1315334536856479E-3</v>
      </c>
      <c r="Q2042" s="13">
        <f t="shared" si="447"/>
        <v>0</v>
      </c>
    </row>
    <row r="2043" spans="1:17" x14ac:dyDescent="0.25">
      <c r="A2043" s="9">
        <f t="shared" si="434"/>
        <v>40391</v>
      </c>
      <c r="B2043" s="18">
        <v>40416</v>
      </c>
      <c r="C2043" s="26">
        <v>80.109939575195298</v>
      </c>
      <c r="D2043" s="19">
        <v>71.456222534179602</v>
      </c>
      <c r="E2043" s="11">
        <f t="shared" si="439"/>
        <v>19</v>
      </c>
      <c r="F2043" s="28">
        <f t="shared" si="440"/>
        <v>-6.7241850567511582E-3</v>
      </c>
      <c r="G2043" s="28">
        <f t="shared" si="441"/>
        <v>9.3599005411854463E-3</v>
      </c>
      <c r="H2043" s="27">
        <f t="shared" si="435"/>
        <v>0</v>
      </c>
      <c r="I2043" s="27">
        <f t="shared" si="436"/>
        <v>1</v>
      </c>
      <c r="J2043" s="27">
        <f t="shared" si="437"/>
        <v>0</v>
      </c>
      <c r="K2043" s="28">
        <f t="shared" si="442"/>
        <v>-6.7241850567511582E-3</v>
      </c>
      <c r="L2043" s="28">
        <f t="shared" si="443"/>
        <v>9.3599005411854463E-3</v>
      </c>
      <c r="M2043" s="28">
        <f t="shared" si="444"/>
        <v>0</v>
      </c>
      <c r="N2043" s="28">
        <f t="shared" si="445"/>
        <v>0</v>
      </c>
      <c r="O2043" s="28">
        <f t="shared" si="438"/>
        <v>0</v>
      </c>
      <c r="P2043" s="28">
        <f t="shared" si="446"/>
        <v>-1.6084085597936604E-2</v>
      </c>
      <c r="Q2043" s="13">
        <f t="shared" si="447"/>
        <v>0</v>
      </c>
    </row>
    <row r="2044" spans="1:17" x14ac:dyDescent="0.25">
      <c r="A2044" s="9">
        <f t="shared" si="434"/>
        <v>40391</v>
      </c>
      <c r="B2044" s="18">
        <v>40417</v>
      </c>
      <c r="C2044" s="26">
        <v>81.350837707519503</v>
      </c>
      <c r="D2044" s="19">
        <v>69.432830810546804</v>
      </c>
      <c r="E2044" s="11">
        <f t="shared" si="439"/>
        <v>20</v>
      </c>
      <c r="F2044" s="28">
        <f t="shared" si="440"/>
        <v>1.5371195230678166E-2</v>
      </c>
      <c r="G2044" s="28">
        <f t="shared" si="441"/>
        <v>-2.8725167849025818E-2</v>
      </c>
      <c r="H2044" s="27">
        <f t="shared" si="435"/>
        <v>0</v>
      </c>
      <c r="I2044" s="27">
        <f t="shared" si="436"/>
        <v>1</v>
      </c>
      <c r="J2044" s="27">
        <f t="shared" si="437"/>
        <v>0</v>
      </c>
      <c r="K2044" s="28">
        <f t="shared" si="442"/>
        <v>1.5371195230678166E-2</v>
      </c>
      <c r="L2044" s="28">
        <f t="shared" si="443"/>
        <v>-2.8725167849025818E-2</v>
      </c>
      <c r="M2044" s="28">
        <f t="shared" si="444"/>
        <v>0</v>
      </c>
      <c r="N2044" s="28">
        <f t="shared" si="445"/>
        <v>0</v>
      </c>
      <c r="O2044" s="28">
        <f t="shared" si="438"/>
        <v>0</v>
      </c>
      <c r="P2044" s="28">
        <f t="shared" si="446"/>
        <v>4.4096363079703986E-2</v>
      </c>
      <c r="Q2044" s="13">
        <f t="shared" si="447"/>
        <v>0</v>
      </c>
    </row>
    <row r="2045" spans="1:17" x14ac:dyDescent="0.25">
      <c r="A2045" s="9">
        <f t="shared" si="434"/>
        <v>40391</v>
      </c>
      <c r="B2045" s="18">
        <v>40420</v>
      </c>
      <c r="C2045" s="26">
        <v>80.170845031738196</v>
      </c>
      <c r="D2045" s="19">
        <v>70.76416015625</v>
      </c>
      <c r="E2045" s="11">
        <f t="shared" si="439"/>
        <v>21</v>
      </c>
      <c r="F2045" s="28">
        <f t="shared" si="440"/>
        <v>-1.461121068700731E-2</v>
      </c>
      <c r="G2045" s="28">
        <f t="shared" si="441"/>
        <v>1.8992837962033046E-2</v>
      </c>
      <c r="H2045" s="27">
        <f t="shared" si="435"/>
        <v>0</v>
      </c>
      <c r="I2045" s="27">
        <f t="shared" si="436"/>
        <v>1</v>
      </c>
      <c r="J2045" s="27">
        <f t="shared" si="437"/>
        <v>0</v>
      </c>
      <c r="K2045" s="28">
        <f t="shared" si="442"/>
        <v>-1.461121068700731E-2</v>
      </c>
      <c r="L2045" s="28">
        <f t="shared" si="443"/>
        <v>1.8992837962033046E-2</v>
      </c>
      <c r="M2045" s="28">
        <f t="shared" si="444"/>
        <v>0</v>
      </c>
      <c r="N2045" s="28">
        <f t="shared" si="445"/>
        <v>0</v>
      </c>
      <c r="O2045" s="28">
        <f t="shared" si="438"/>
        <v>0</v>
      </c>
      <c r="P2045" s="28">
        <f t="shared" si="446"/>
        <v>-3.3604048649040354E-2</v>
      </c>
      <c r="Q2045" s="13">
        <f t="shared" si="447"/>
        <v>0</v>
      </c>
    </row>
    <row r="2046" spans="1:17" x14ac:dyDescent="0.25">
      <c r="A2046" s="9">
        <f t="shared" si="434"/>
        <v>40391</v>
      </c>
      <c r="B2046" s="18">
        <v>40421</v>
      </c>
      <c r="C2046" s="26">
        <v>80.170845031738196</v>
      </c>
      <c r="D2046" s="19">
        <v>71.548477172851506</v>
      </c>
      <c r="E2046" s="11">
        <f t="shared" si="439"/>
        <v>22</v>
      </c>
      <c r="F2046" s="28">
        <f t="shared" si="440"/>
        <v>0</v>
      </c>
      <c r="G2046" s="28">
        <f t="shared" si="441"/>
        <v>1.1022562329128203E-2</v>
      </c>
      <c r="H2046" s="27">
        <f t="shared" si="435"/>
        <v>0</v>
      </c>
      <c r="I2046" s="27">
        <f t="shared" si="436"/>
        <v>1</v>
      </c>
      <c r="J2046" s="27">
        <f t="shared" si="437"/>
        <v>0</v>
      </c>
      <c r="K2046" s="28">
        <f t="shared" si="442"/>
        <v>0</v>
      </c>
      <c r="L2046" s="28">
        <f t="shared" si="443"/>
        <v>1.1022562329128203E-2</v>
      </c>
      <c r="M2046" s="28">
        <f t="shared" si="444"/>
        <v>0</v>
      </c>
      <c r="N2046" s="28">
        <f t="shared" si="445"/>
        <v>0</v>
      </c>
      <c r="O2046" s="28">
        <f t="shared" si="438"/>
        <v>0</v>
      </c>
      <c r="P2046" s="28">
        <f t="shared" si="446"/>
        <v>-1.1022562329128203E-2</v>
      </c>
      <c r="Q2046" s="13">
        <f t="shared" si="447"/>
        <v>0</v>
      </c>
    </row>
    <row r="2047" spans="1:17" x14ac:dyDescent="0.25">
      <c r="A2047" s="9">
        <f t="shared" si="434"/>
        <v>40422</v>
      </c>
      <c r="B2047" s="18">
        <v>40422</v>
      </c>
      <c r="C2047" s="26">
        <v>82.568878173828097</v>
      </c>
      <c r="D2047" s="19">
        <v>70.069084167480398</v>
      </c>
      <c r="E2047" s="11">
        <f t="shared" si="439"/>
        <v>1</v>
      </c>
      <c r="F2047" s="28">
        <f t="shared" si="440"/>
        <v>2.9472911474395465E-2</v>
      </c>
      <c r="G2047" s="28">
        <f t="shared" si="441"/>
        <v>-2.0893550332094432E-2</v>
      </c>
      <c r="H2047" s="27">
        <f t="shared" si="435"/>
        <v>1</v>
      </c>
      <c r="I2047" s="27">
        <f t="shared" si="436"/>
        <v>0</v>
      </c>
      <c r="J2047" s="27">
        <f t="shared" si="437"/>
        <v>1</v>
      </c>
      <c r="K2047" s="28">
        <f t="shared" si="442"/>
        <v>0</v>
      </c>
      <c r="L2047" s="28">
        <f t="shared" si="443"/>
        <v>0</v>
      </c>
      <c r="M2047" s="28">
        <f t="shared" si="444"/>
        <v>2.9472911474395465E-2</v>
      </c>
      <c r="N2047" s="28">
        <f t="shared" si="445"/>
        <v>-2.0893550332094432E-2</v>
      </c>
      <c r="O2047" s="28">
        <f t="shared" si="438"/>
        <v>5.0366461806489897E-2</v>
      </c>
      <c r="P2047" s="28">
        <f t="shared" si="446"/>
        <v>0</v>
      </c>
      <c r="Q2047" s="13">
        <f t="shared" si="447"/>
        <v>5.0366461806489897E-2</v>
      </c>
    </row>
    <row r="2048" spans="1:17" x14ac:dyDescent="0.25">
      <c r="A2048" s="9">
        <f t="shared" si="434"/>
        <v>40422</v>
      </c>
      <c r="B2048" s="18">
        <v>40423</v>
      </c>
      <c r="C2048" s="26">
        <v>83.337753295898395</v>
      </c>
      <c r="D2048" s="19">
        <v>69.328697204589801</v>
      </c>
      <c r="E2048" s="11">
        <f t="shared" si="439"/>
        <v>2</v>
      </c>
      <c r="F2048" s="28">
        <f t="shared" si="440"/>
        <v>9.2688353664963415E-3</v>
      </c>
      <c r="G2048" s="28">
        <f t="shared" si="441"/>
        <v>-1.062275048956755E-2</v>
      </c>
      <c r="H2048" s="27">
        <f t="shared" si="435"/>
        <v>1</v>
      </c>
      <c r="I2048" s="27">
        <f t="shared" si="436"/>
        <v>0</v>
      </c>
      <c r="J2048" s="27">
        <f t="shared" si="437"/>
        <v>1</v>
      </c>
      <c r="K2048" s="28">
        <f t="shared" si="442"/>
        <v>0</v>
      </c>
      <c r="L2048" s="28">
        <f t="shared" si="443"/>
        <v>0</v>
      </c>
      <c r="M2048" s="28">
        <f t="shared" si="444"/>
        <v>9.2688353664963415E-3</v>
      </c>
      <c r="N2048" s="28">
        <f t="shared" si="445"/>
        <v>-1.062275048956755E-2</v>
      </c>
      <c r="O2048" s="28">
        <f t="shared" si="438"/>
        <v>1.989158585606389E-2</v>
      </c>
      <c r="P2048" s="28">
        <f t="shared" si="446"/>
        <v>0</v>
      </c>
      <c r="Q2048" s="13">
        <f t="shared" si="447"/>
        <v>1.989158585606389E-2</v>
      </c>
    </row>
    <row r="2049" spans="1:17" x14ac:dyDescent="0.25">
      <c r="A2049" s="9">
        <f t="shared" si="434"/>
        <v>40422</v>
      </c>
      <c r="B2049" s="18">
        <v>40424</v>
      </c>
      <c r="C2049" s="26">
        <v>84.418792724609304</v>
      </c>
      <c r="D2049" s="19">
        <v>68.469421386718693</v>
      </c>
      <c r="E2049" s="11">
        <f t="shared" si="439"/>
        <v>3</v>
      </c>
      <c r="F2049" s="28">
        <f t="shared" si="440"/>
        <v>1.2888372091754811E-2</v>
      </c>
      <c r="G2049" s="28">
        <f t="shared" si="441"/>
        <v>-1.2471679068949732E-2</v>
      </c>
      <c r="H2049" s="27">
        <f t="shared" si="435"/>
        <v>1</v>
      </c>
      <c r="I2049" s="27">
        <f t="shared" si="436"/>
        <v>0</v>
      </c>
      <c r="J2049" s="27">
        <f t="shared" si="437"/>
        <v>1</v>
      </c>
      <c r="K2049" s="28">
        <f t="shared" si="442"/>
        <v>0</v>
      </c>
      <c r="L2049" s="28">
        <f t="shared" si="443"/>
        <v>0</v>
      </c>
      <c r="M2049" s="28">
        <f t="shared" si="444"/>
        <v>1.2888372091754811E-2</v>
      </c>
      <c r="N2049" s="28">
        <f t="shared" si="445"/>
        <v>-1.2471679068949732E-2</v>
      </c>
      <c r="O2049" s="28">
        <f t="shared" si="438"/>
        <v>2.5360051160704541E-2</v>
      </c>
      <c r="P2049" s="28">
        <f t="shared" si="446"/>
        <v>0</v>
      </c>
      <c r="Q2049" s="13">
        <f t="shared" si="447"/>
        <v>2.5360051160704541E-2</v>
      </c>
    </row>
    <row r="2050" spans="1:17" x14ac:dyDescent="0.25">
      <c r="A2050" s="9">
        <f t="shared" si="434"/>
        <v>40422</v>
      </c>
      <c r="B2050" s="18">
        <v>40428</v>
      </c>
      <c r="C2050" s="26">
        <v>83.4671630859375</v>
      </c>
      <c r="D2050" s="19">
        <v>69.870765686035099</v>
      </c>
      <c r="E2050" s="11">
        <f t="shared" si="439"/>
        <v>4</v>
      </c>
      <c r="F2050" s="28">
        <f t="shared" si="440"/>
        <v>-1.1336741374752029E-2</v>
      </c>
      <c r="G2050" s="28">
        <f t="shared" si="441"/>
        <v>2.026008874110696E-2</v>
      </c>
      <c r="H2050" s="27">
        <f t="shared" si="435"/>
        <v>1</v>
      </c>
      <c r="I2050" s="27">
        <f t="shared" si="436"/>
        <v>0</v>
      </c>
      <c r="J2050" s="27">
        <f t="shared" si="437"/>
        <v>1</v>
      </c>
      <c r="K2050" s="28">
        <f t="shared" si="442"/>
        <v>0</v>
      </c>
      <c r="L2050" s="28">
        <f t="shared" si="443"/>
        <v>0</v>
      </c>
      <c r="M2050" s="28">
        <f t="shared" si="444"/>
        <v>-1.1336741374752029E-2</v>
      </c>
      <c r="N2050" s="28">
        <f t="shared" si="445"/>
        <v>2.026008874110696E-2</v>
      </c>
      <c r="O2050" s="28">
        <f t="shared" si="438"/>
        <v>-3.1596830115858988E-2</v>
      </c>
      <c r="P2050" s="28">
        <f t="shared" si="446"/>
        <v>0</v>
      </c>
      <c r="Q2050" s="13">
        <f t="shared" si="447"/>
        <v>-3.1596830115858988E-2</v>
      </c>
    </row>
    <row r="2051" spans="1:17" x14ac:dyDescent="0.25">
      <c r="A2051" s="9">
        <f t="shared" si="434"/>
        <v>40422</v>
      </c>
      <c r="B2051" s="18">
        <v>40429</v>
      </c>
      <c r="C2051" s="26">
        <v>84.053382873535099</v>
      </c>
      <c r="D2051" s="19">
        <v>69.315490722656193</v>
      </c>
      <c r="E2051" s="11">
        <f t="shared" si="439"/>
        <v>5</v>
      </c>
      <c r="F2051" s="28">
        <f t="shared" si="440"/>
        <v>6.9988093359487401E-3</v>
      </c>
      <c r="G2051" s="28">
        <f t="shared" si="441"/>
        <v>-7.9789186602510498E-3</v>
      </c>
      <c r="H2051" s="27">
        <f t="shared" si="435"/>
        <v>1</v>
      </c>
      <c r="I2051" s="27">
        <f t="shared" si="436"/>
        <v>0</v>
      </c>
      <c r="J2051" s="27">
        <f t="shared" si="437"/>
        <v>1</v>
      </c>
      <c r="K2051" s="28">
        <f t="shared" si="442"/>
        <v>0</v>
      </c>
      <c r="L2051" s="28">
        <f t="shared" si="443"/>
        <v>0</v>
      </c>
      <c r="M2051" s="28">
        <f t="shared" si="444"/>
        <v>6.9988093359487401E-3</v>
      </c>
      <c r="N2051" s="28">
        <f t="shared" si="445"/>
        <v>-7.9789186602510498E-3</v>
      </c>
      <c r="O2051" s="28">
        <f t="shared" si="438"/>
        <v>1.4977727996199789E-2</v>
      </c>
      <c r="P2051" s="28">
        <f t="shared" si="446"/>
        <v>0</v>
      </c>
      <c r="Q2051" s="13">
        <f t="shared" si="447"/>
        <v>1.4977727996199789E-2</v>
      </c>
    </row>
    <row r="2052" spans="1:17" x14ac:dyDescent="0.25">
      <c r="A2052" s="9">
        <f t="shared" si="434"/>
        <v>40422</v>
      </c>
      <c r="B2052" s="18">
        <v>40430</v>
      </c>
      <c r="C2052" s="26">
        <v>84.441635131835895</v>
      </c>
      <c r="D2052" s="19">
        <v>67.947151184082003</v>
      </c>
      <c r="E2052" s="11">
        <f t="shared" si="439"/>
        <v>6</v>
      </c>
      <c r="F2052" s="28">
        <f t="shared" si="440"/>
        <v>4.6084798238099902E-3</v>
      </c>
      <c r="G2052" s="28">
        <f t="shared" si="441"/>
        <v>-1.9938198028712627E-2</v>
      </c>
      <c r="H2052" s="27">
        <f t="shared" si="435"/>
        <v>1</v>
      </c>
      <c r="I2052" s="27">
        <f t="shared" si="436"/>
        <v>0</v>
      </c>
      <c r="J2052" s="27">
        <f t="shared" si="437"/>
        <v>0</v>
      </c>
      <c r="K2052" s="28">
        <f t="shared" si="442"/>
        <v>0</v>
      </c>
      <c r="L2052" s="28">
        <f t="shared" si="443"/>
        <v>0</v>
      </c>
      <c r="M2052" s="28">
        <f t="shared" si="444"/>
        <v>0</v>
      </c>
      <c r="N2052" s="28">
        <f t="shared" si="445"/>
        <v>0</v>
      </c>
      <c r="O2052" s="28">
        <f t="shared" si="438"/>
        <v>2.4546677852522618E-2</v>
      </c>
      <c r="P2052" s="28">
        <f t="shared" si="446"/>
        <v>0</v>
      </c>
      <c r="Q2052" s="13">
        <f t="shared" si="447"/>
        <v>0</v>
      </c>
    </row>
    <row r="2053" spans="1:17" x14ac:dyDescent="0.25">
      <c r="A2053" s="9">
        <f t="shared" si="434"/>
        <v>40422</v>
      </c>
      <c r="B2053" s="18">
        <v>40431</v>
      </c>
      <c r="C2053" s="26">
        <v>84.867950439453097</v>
      </c>
      <c r="D2053" s="19">
        <v>67.636474609375</v>
      </c>
      <c r="E2053" s="11">
        <f t="shared" si="439"/>
        <v>7</v>
      </c>
      <c r="F2053" s="28">
        <f t="shared" si="440"/>
        <v>5.0359370634356316E-3</v>
      </c>
      <c r="G2053" s="28">
        <f t="shared" si="441"/>
        <v>-4.5828117758129608E-3</v>
      </c>
      <c r="H2053" s="27">
        <f t="shared" si="435"/>
        <v>1</v>
      </c>
      <c r="I2053" s="27">
        <f t="shared" si="436"/>
        <v>0</v>
      </c>
      <c r="J2053" s="27">
        <f t="shared" si="437"/>
        <v>0</v>
      </c>
      <c r="K2053" s="28">
        <f t="shared" si="442"/>
        <v>0</v>
      </c>
      <c r="L2053" s="28">
        <f t="shared" si="443"/>
        <v>0</v>
      </c>
      <c r="M2053" s="28">
        <f t="shared" si="444"/>
        <v>0</v>
      </c>
      <c r="N2053" s="28">
        <f t="shared" si="445"/>
        <v>0</v>
      </c>
      <c r="O2053" s="28">
        <f t="shared" si="438"/>
        <v>9.6187488392485924E-3</v>
      </c>
      <c r="P2053" s="28">
        <f t="shared" si="446"/>
        <v>0</v>
      </c>
      <c r="Q2053" s="13">
        <f t="shared" si="447"/>
        <v>0</v>
      </c>
    </row>
    <row r="2054" spans="1:17" x14ac:dyDescent="0.25">
      <c r="A2054" s="9">
        <f t="shared" si="434"/>
        <v>40422</v>
      </c>
      <c r="B2054" s="18">
        <v>40434</v>
      </c>
      <c r="C2054" s="26">
        <v>85.811912536621094</v>
      </c>
      <c r="D2054" s="19">
        <v>67.966987609863196</v>
      </c>
      <c r="E2054" s="11">
        <f t="shared" si="439"/>
        <v>8</v>
      </c>
      <c r="F2054" s="28">
        <f t="shared" si="440"/>
        <v>1.1061313331023309E-2</v>
      </c>
      <c r="G2054" s="28">
        <f t="shared" si="441"/>
        <v>4.8747082053979193E-3</v>
      </c>
      <c r="H2054" s="27">
        <f t="shared" si="435"/>
        <v>1</v>
      </c>
      <c r="I2054" s="27">
        <f t="shared" si="436"/>
        <v>0</v>
      </c>
      <c r="J2054" s="27">
        <f t="shared" si="437"/>
        <v>0</v>
      </c>
      <c r="K2054" s="28">
        <f t="shared" si="442"/>
        <v>0</v>
      </c>
      <c r="L2054" s="28">
        <f t="shared" si="443"/>
        <v>0</v>
      </c>
      <c r="M2054" s="28">
        <f t="shared" si="444"/>
        <v>0</v>
      </c>
      <c r="N2054" s="28">
        <f t="shared" si="445"/>
        <v>0</v>
      </c>
      <c r="O2054" s="28">
        <f t="shared" si="438"/>
        <v>6.1866051256253898E-3</v>
      </c>
      <c r="P2054" s="28">
        <f t="shared" si="446"/>
        <v>0</v>
      </c>
      <c r="Q2054" s="13">
        <f t="shared" si="447"/>
        <v>0</v>
      </c>
    </row>
    <row r="2055" spans="1:17" x14ac:dyDescent="0.25">
      <c r="A2055" s="9">
        <f t="shared" si="434"/>
        <v>40422</v>
      </c>
      <c r="B2055" s="18">
        <v>40435</v>
      </c>
      <c r="C2055" s="26">
        <v>85.758674621582003</v>
      </c>
      <c r="D2055" s="19">
        <v>68.621414184570298</v>
      </c>
      <c r="E2055" s="11">
        <f t="shared" si="439"/>
        <v>9</v>
      </c>
      <c r="F2055" s="28">
        <f t="shared" si="440"/>
        <v>-6.2059491232798619E-4</v>
      </c>
      <c r="G2055" s="28">
        <f t="shared" si="441"/>
        <v>9.5825351761561518E-3</v>
      </c>
      <c r="H2055" s="27">
        <f t="shared" si="435"/>
        <v>1</v>
      </c>
      <c r="I2055" s="27">
        <f t="shared" si="436"/>
        <v>0</v>
      </c>
      <c r="J2055" s="27">
        <f t="shared" si="437"/>
        <v>0</v>
      </c>
      <c r="K2055" s="28">
        <f t="shared" si="442"/>
        <v>0</v>
      </c>
      <c r="L2055" s="28">
        <f t="shared" si="443"/>
        <v>0</v>
      </c>
      <c r="M2055" s="28">
        <f t="shared" si="444"/>
        <v>0</v>
      </c>
      <c r="N2055" s="28">
        <f t="shared" si="445"/>
        <v>0</v>
      </c>
      <c r="O2055" s="28">
        <f t="shared" si="438"/>
        <v>-1.0203130088484138E-2</v>
      </c>
      <c r="P2055" s="28">
        <f t="shared" si="446"/>
        <v>0</v>
      </c>
      <c r="Q2055" s="13">
        <f t="shared" si="447"/>
        <v>0</v>
      </c>
    </row>
    <row r="2056" spans="1:17" x14ac:dyDescent="0.25">
      <c r="A2056" s="9">
        <f t="shared" si="434"/>
        <v>40422</v>
      </c>
      <c r="B2056" s="18">
        <v>40436</v>
      </c>
      <c r="C2056" s="26">
        <v>86.085998535156193</v>
      </c>
      <c r="D2056" s="19">
        <v>67.603424072265597</v>
      </c>
      <c r="E2056" s="11">
        <f t="shared" si="439"/>
        <v>10</v>
      </c>
      <c r="F2056" s="28">
        <f t="shared" si="440"/>
        <v>3.8095368732767392E-3</v>
      </c>
      <c r="G2056" s="28">
        <f t="shared" si="441"/>
        <v>-1.4946012422193124E-2</v>
      </c>
      <c r="H2056" s="27">
        <f t="shared" si="435"/>
        <v>1</v>
      </c>
      <c r="I2056" s="27">
        <f t="shared" si="436"/>
        <v>0</v>
      </c>
      <c r="J2056" s="27">
        <f t="shared" si="437"/>
        <v>0</v>
      </c>
      <c r="K2056" s="28">
        <f t="shared" si="442"/>
        <v>0</v>
      </c>
      <c r="L2056" s="28">
        <f t="shared" si="443"/>
        <v>0</v>
      </c>
      <c r="M2056" s="28">
        <f t="shared" si="444"/>
        <v>0</v>
      </c>
      <c r="N2056" s="28">
        <f t="shared" si="445"/>
        <v>0</v>
      </c>
      <c r="O2056" s="28">
        <f t="shared" si="438"/>
        <v>1.8755549295469864E-2</v>
      </c>
      <c r="P2056" s="28">
        <f t="shared" si="446"/>
        <v>0</v>
      </c>
      <c r="Q2056" s="13">
        <f t="shared" si="447"/>
        <v>0</v>
      </c>
    </row>
    <row r="2057" spans="1:17" x14ac:dyDescent="0.25">
      <c r="A2057" s="9">
        <f t="shared" si="434"/>
        <v>40422</v>
      </c>
      <c r="B2057" s="18">
        <v>40437</v>
      </c>
      <c r="C2057" s="26">
        <v>86.063163757324205</v>
      </c>
      <c r="D2057" s="19">
        <v>66.935806274414006</v>
      </c>
      <c r="E2057" s="11">
        <f t="shared" si="439"/>
        <v>11</v>
      </c>
      <c r="F2057" s="28">
        <f t="shared" si="440"/>
        <v>-2.6529060800326211E-4</v>
      </c>
      <c r="G2057" s="28">
        <f t="shared" si="441"/>
        <v>-9.9245889248909848E-3</v>
      </c>
      <c r="H2057" s="27">
        <f t="shared" si="435"/>
        <v>1</v>
      </c>
      <c r="I2057" s="27">
        <f t="shared" si="436"/>
        <v>0</v>
      </c>
      <c r="J2057" s="27">
        <f t="shared" si="437"/>
        <v>0</v>
      </c>
      <c r="K2057" s="28">
        <f t="shared" si="442"/>
        <v>0</v>
      </c>
      <c r="L2057" s="28">
        <f t="shared" si="443"/>
        <v>0</v>
      </c>
      <c r="M2057" s="28">
        <f t="shared" si="444"/>
        <v>0</v>
      </c>
      <c r="N2057" s="28">
        <f t="shared" si="445"/>
        <v>0</v>
      </c>
      <c r="O2057" s="28">
        <f t="shared" si="438"/>
        <v>9.6592983168877228E-3</v>
      </c>
      <c r="P2057" s="28">
        <f t="shared" si="446"/>
        <v>0</v>
      </c>
      <c r="Q2057" s="13">
        <f t="shared" si="447"/>
        <v>0</v>
      </c>
    </row>
    <row r="2058" spans="1:17" x14ac:dyDescent="0.25">
      <c r="A2058" s="9">
        <f t="shared" ref="A2058:A2121" si="448">DATE(YEAR(B2058),MONTH(B2058),1)</f>
        <v>40422</v>
      </c>
      <c r="B2058" s="18">
        <v>40438</v>
      </c>
      <c r="C2058" s="26">
        <v>86.095291137695298</v>
      </c>
      <c r="D2058" s="19">
        <v>67.206840515136705</v>
      </c>
      <c r="E2058" s="11">
        <f t="shared" si="439"/>
        <v>12</v>
      </c>
      <c r="F2058" s="28">
        <f t="shared" si="440"/>
        <v>3.7323035646015176E-4</v>
      </c>
      <c r="G2058" s="28">
        <f t="shared" si="441"/>
        <v>4.0409909306675981E-3</v>
      </c>
      <c r="H2058" s="27">
        <f t="shared" ref="H2058:H2121" si="449">IF(E2058&lt;=$B$4,1,0)</f>
        <v>1</v>
      </c>
      <c r="I2058" s="27">
        <f t="shared" ref="I2058:I2121" si="450">IF(E2058&gt;$B$4,1,0)</f>
        <v>0</v>
      </c>
      <c r="J2058" s="27">
        <f t="shared" ref="J2058:J2121" si="451">IF(E2058&lt;=$B$5,1,0)</f>
        <v>0</v>
      </c>
      <c r="K2058" s="28">
        <f t="shared" si="442"/>
        <v>0</v>
      </c>
      <c r="L2058" s="28">
        <f t="shared" si="443"/>
        <v>0</v>
      </c>
      <c r="M2058" s="28">
        <f t="shared" si="444"/>
        <v>0</v>
      </c>
      <c r="N2058" s="28">
        <f t="shared" si="445"/>
        <v>0</v>
      </c>
      <c r="O2058" s="28">
        <f t="shared" ref="O2058:O2121" si="452">(F2058-G2058)*H2058</f>
        <v>-3.6677605742074463E-3</v>
      </c>
      <c r="P2058" s="28">
        <f t="shared" si="446"/>
        <v>0</v>
      </c>
      <c r="Q2058" s="13">
        <f t="shared" si="447"/>
        <v>0</v>
      </c>
    </row>
    <row r="2059" spans="1:17" x14ac:dyDescent="0.25">
      <c r="A2059" s="9">
        <f t="shared" si="448"/>
        <v>40422</v>
      </c>
      <c r="B2059" s="18">
        <v>40441</v>
      </c>
      <c r="C2059" s="26">
        <v>87.4117431640625</v>
      </c>
      <c r="D2059" s="19">
        <v>67.596847534179602</v>
      </c>
      <c r="E2059" s="11">
        <f t="shared" ref="E2059:E2122" si="453">IF(MONTH(B2059)&lt;&gt;MONTH(B2058),1,E2058+1)</f>
        <v>13</v>
      </c>
      <c r="F2059" s="28">
        <f t="shared" ref="F2059:F2122" si="454">LN(C2059/C2058)</f>
        <v>1.5174915461722931E-2</v>
      </c>
      <c r="G2059" s="28">
        <f t="shared" ref="G2059:G2122" si="455">LN(D2059/D2058)</f>
        <v>5.786312123225534E-3</v>
      </c>
      <c r="H2059" s="27">
        <f t="shared" si="449"/>
        <v>1</v>
      </c>
      <c r="I2059" s="27">
        <f t="shared" si="450"/>
        <v>0</v>
      </c>
      <c r="J2059" s="27">
        <f t="shared" si="451"/>
        <v>0</v>
      </c>
      <c r="K2059" s="28">
        <f t="shared" ref="K2059:K2122" si="456">I2059*F2059</f>
        <v>0</v>
      </c>
      <c r="L2059" s="28">
        <f t="shared" ref="L2059:L2122" si="457">I2059*G2059</f>
        <v>0</v>
      </c>
      <c r="M2059" s="28">
        <f t="shared" ref="M2059:M2122" si="458">F2059*J2059</f>
        <v>0</v>
      </c>
      <c r="N2059" s="28">
        <f t="shared" ref="N2059:N2122" si="459">G2059*J2059</f>
        <v>0</v>
      </c>
      <c r="O2059" s="28">
        <f t="shared" si="452"/>
        <v>9.3886033384973974E-3</v>
      </c>
      <c r="P2059" s="28">
        <f t="shared" ref="P2059:P2122" si="460">(F2059-G2059)*I2059</f>
        <v>0</v>
      </c>
      <c r="Q2059" s="13">
        <f t="shared" ref="Q2059:Q2122" si="461">(F2059-G2059)*J2059</f>
        <v>0</v>
      </c>
    </row>
    <row r="2060" spans="1:17" x14ac:dyDescent="0.25">
      <c r="A2060" s="9">
        <f t="shared" si="448"/>
        <v>40422</v>
      </c>
      <c r="B2060" s="18">
        <v>40442</v>
      </c>
      <c r="C2060" s="26">
        <v>87.2357177734375</v>
      </c>
      <c r="D2060" s="19">
        <v>68.535491943359304</v>
      </c>
      <c r="E2060" s="11">
        <f t="shared" si="453"/>
        <v>14</v>
      </c>
      <c r="F2060" s="28">
        <f t="shared" si="454"/>
        <v>-2.015780238484908E-3</v>
      </c>
      <c r="G2060" s="28">
        <f t="shared" si="455"/>
        <v>1.3790393793133142E-2</v>
      </c>
      <c r="H2060" s="27">
        <f t="shared" si="449"/>
        <v>1</v>
      </c>
      <c r="I2060" s="27">
        <f t="shared" si="450"/>
        <v>0</v>
      </c>
      <c r="J2060" s="27">
        <f t="shared" si="451"/>
        <v>0</v>
      </c>
      <c r="K2060" s="28">
        <f t="shared" si="456"/>
        <v>0</v>
      </c>
      <c r="L2060" s="28">
        <f t="shared" si="457"/>
        <v>0</v>
      </c>
      <c r="M2060" s="28">
        <f t="shared" si="458"/>
        <v>0</v>
      </c>
      <c r="N2060" s="28">
        <f t="shared" si="459"/>
        <v>0</v>
      </c>
      <c r="O2060" s="28">
        <f t="shared" si="452"/>
        <v>-1.5806174031618051E-2</v>
      </c>
      <c r="P2060" s="28">
        <f t="shared" si="460"/>
        <v>0</v>
      </c>
      <c r="Q2060" s="13">
        <f t="shared" si="461"/>
        <v>0</v>
      </c>
    </row>
    <row r="2061" spans="1:17" x14ac:dyDescent="0.25">
      <c r="A2061" s="9">
        <f t="shared" si="448"/>
        <v>40422</v>
      </c>
      <c r="B2061" s="18">
        <v>40443</v>
      </c>
      <c r="C2061" s="26">
        <v>86.807090759277301</v>
      </c>
      <c r="D2061" s="19">
        <v>69.150260925292898</v>
      </c>
      <c r="E2061" s="11">
        <f t="shared" si="453"/>
        <v>15</v>
      </c>
      <c r="F2061" s="28">
        <f t="shared" si="454"/>
        <v>-4.9255454373556412E-3</v>
      </c>
      <c r="G2061" s="28">
        <f t="shared" si="455"/>
        <v>8.9300897818774313E-3</v>
      </c>
      <c r="H2061" s="27">
        <f t="shared" si="449"/>
        <v>1</v>
      </c>
      <c r="I2061" s="27">
        <f t="shared" si="450"/>
        <v>0</v>
      </c>
      <c r="J2061" s="27">
        <f t="shared" si="451"/>
        <v>0</v>
      </c>
      <c r="K2061" s="28">
        <f t="shared" si="456"/>
        <v>0</v>
      </c>
      <c r="L2061" s="28">
        <f t="shared" si="457"/>
        <v>0</v>
      </c>
      <c r="M2061" s="28">
        <f t="shared" si="458"/>
        <v>0</v>
      </c>
      <c r="N2061" s="28">
        <f t="shared" si="459"/>
        <v>0</v>
      </c>
      <c r="O2061" s="28">
        <f t="shared" si="452"/>
        <v>-1.3855635219233072E-2</v>
      </c>
      <c r="P2061" s="28">
        <f t="shared" si="460"/>
        <v>0</v>
      </c>
      <c r="Q2061" s="13">
        <f t="shared" si="461"/>
        <v>0</v>
      </c>
    </row>
    <row r="2062" spans="1:17" x14ac:dyDescent="0.25">
      <c r="A2062" s="9">
        <f t="shared" si="448"/>
        <v>40422</v>
      </c>
      <c r="B2062" s="18">
        <v>40444</v>
      </c>
      <c r="C2062" s="26">
        <v>86.102973937988196</v>
      </c>
      <c r="D2062" s="19">
        <v>69.348548889160099</v>
      </c>
      <c r="E2062" s="11">
        <f t="shared" si="453"/>
        <v>16</v>
      </c>
      <c r="F2062" s="28">
        <f t="shared" si="454"/>
        <v>-8.1443577568069588E-3</v>
      </c>
      <c r="G2062" s="28">
        <f t="shared" si="455"/>
        <v>2.8633906618141178E-3</v>
      </c>
      <c r="H2062" s="27">
        <f t="shared" si="449"/>
        <v>0</v>
      </c>
      <c r="I2062" s="27">
        <f t="shared" si="450"/>
        <v>1</v>
      </c>
      <c r="J2062" s="27">
        <f t="shared" si="451"/>
        <v>0</v>
      </c>
      <c r="K2062" s="28">
        <f t="shared" si="456"/>
        <v>-8.1443577568069588E-3</v>
      </c>
      <c r="L2062" s="28">
        <f t="shared" si="457"/>
        <v>2.8633906618141178E-3</v>
      </c>
      <c r="M2062" s="28">
        <f t="shared" si="458"/>
        <v>0</v>
      </c>
      <c r="N2062" s="28">
        <f t="shared" si="459"/>
        <v>0</v>
      </c>
      <c r="O2062" s="28">
        <f t="shared" si="452"/>
        <v>0</v>
      </c>
      <c r="P2062" s="28">
        <f t="shared" si="460"/>
        <v>-1.1007748418621077E-2</v>
      </c>
      <c r="Q2062" s="13">
        <f t="shared" si="461"/>
        <v>0</v>
      </c>
    </row>
    <row r="2063" spans="1:17" x14ac:dyDescent="0.25">
      <c r="A2063" s="9">
        <f t="shared" si="448"/>
        <v>40422</v>
      </c>
      <c r="B2063" s="18">
        <v>40445</v>
      </c>
      <c r="C2063" s="26">
        <v>87.878585815429602</v>
      </c>
      <c r="D2063" s="19">
        <v>68.416580200195298</v>
      </c>
      <c r="E2063" s="11">
        <f t="shared" si="453"/>
        <v>17</v>
      </c>
      <c r="F2063" s="28">
        <f t="shared" si="454"/>
        <v>2.0412203815706517E-2</v>
      </c>
      <c r="G2063" s="28">
        <f t="shared" si="455"/>
        <v>-1.3530026246690341E-2</v>
      </c>
      <c r="H2063" s="27">
        <f t="shared" si="449"/>
        <v>0</v>
      </c>
      <c r="I2063" s="27">
        <f t="shared" si="450"/>
        <v>1</v>
      </c>
      <c r="J2063" s="27">
        <f t="shared" si="451"/>
        <v>0</v>
      </c>
      <c r="K2063" s="28">
        <f t="shared" si="456"/>
        <v>2.0412203815706517E-2</v>
      </c>
      <c r="L2063" s="28">
        <f t="shared" si="457"/>
        <v>-1.3530026246690341E-2</v>
      </c>
      <c r="M2063" s="28">
        <f t="shared" si="458"/>
        <v>0</v>
      </c>
      <c r="N2063" s="28">
        <f t="shared" si="459"/>
        <v>0</v>
      </c>
      <c r="O2063" s="28">
        <f t="shared" si="452"/>
        <v>0</v>
      </c>
      <c r="P2063" s="28">
        <f t="shared" si="460"/>
        <v>3.3942230062396855E-2</v>
      </c>
      <c r="Q2063" s="13">
        <f t="shared" si="461"/>
        <v>0</v>
      </c>
    </row>
    <row r="2064" spans="1:17" x14ac:dyDescent="0.25">
      <c r="A2064" s="9">
        <f t="shared" si="448"/>
        <v>40422</v>
      </c>
      <c r="B2064" s="18">
        <v>40448</v>
      </c>
      <c r="C2064" s="26">
        <v>87.457656860351506</v>
      </c>
      <c r="D2064" s="19">
        <v>69.606361389160099</v>
      </c>
      <c r="E2064" s="11">
        <f t="shared" si="453"/>
        <v>18</v>
      </c>
      <c r="F2064" s="28">
        <f t="shared" si="454"/>
        <v>-4.8014005240368017E-3</v>
      </c>
      <c r="G2064" s="28">
        <f t="shared" si="455"/>
        <v>1.7240766591377195E-2</v>
      </c>
      <c r="H2064" s="27">
        <f t="shared" si="449"/>
        <v>0</v>
      </c>
      <c r="I2064" s="27">
        <f t="shared" si="450"/>
        <v>1</v>
      </c>
      <c r="J2064" s="27">
        <f t="shared" si="451"/>
        <v>0</v>
      </c>
      <c r="K2064" s="28">
        <f t="shared" si="456"/>
        <v>-4.8014005240368017E-3</v>
      </c>
      <c r="L2064" s="28">
        <f t="shared" si="457"/>
        <v>1.7240766591377195E-2</v>
      </c>
      <c r="M2064" s="28">
        <f t="shared" si="458"/>
        <v>0</v>
      </c>
      <c r="N2064" s="28">
        <f t="shared" si="459"/>
        <v>0</v>
      </c>
      <c r="O2064" s="28">
        <f t="shared" si="452"/>
        <v>0</v>
      </c>
      <c r="P2064" s="28">
        <f t="shared" si="460"/>
        <v>-2.2042167115413996E-2</v>
      </c>
      <c r="Q2064" s="13">
        <f t="shared" si="461"/>
        <v>0</v>
      </c>
    </row>
    <row r="2065" spans="1:17" x14ac:dyDescent="0.25">
      <c r="A2065" s="9">
        <f t="shared" si="448"/>
        <v>40422</v>
      </c>
      <c r="B2065" s="18">
        <v>40449</v>
      </c>
      <c r="C2065" s="26">
        <v>87.763809204101506</v>
      </c>
      <c r="D2065" s="19">
        <v>70.082283020019503</v>
      </c>
      <c r="E2065" s="11">
        <f t="shared" si="453"/>
        <v>19</v>
      </c>
      <c r="F2065" s="28">
        <f t="shared" si="454"/>
        <v>3.4944651722084853E-3</v>
      </c>
      <c r="G2065" s="28">
        <f t="shared" si="455"/>
        <v>6.8140610047100827E-3</v>
      </c>
      <c r="H2065" s="27">
        <f t="shared" si="449"/>
        <v>0</v>
      </c>
      <c r="I2065" s="27">
        <f t="shared" si="450"/>
        <v>1</v>
      </c>
      <c r="J2065" s="27">
        <f t="shared" si="451"/>
        <v>0</v>
      </c>
      <c r="K2065" s="28">
        <f t="shared" si="456"/>
        <v>3.4944651722084853E-3</v>
      </c>
      <c r="L2065" s="28">
        <f t="shared" si="457"/>
        <v>6.8140610047100827E-3</v>
      </c>
      <c r="M2065" s="28">
        <f t="shared" si="458"/>
        <v>0</v>
      </c>
      <c r="N2065" s="28">
        <f t="shared" si="459"/>
        <v>0</v>
      </c>
      <c r="O2065" s="28">
        <f t="shared" si="452"/>
        <v>0</v>
      </c>
      <c r="P2065" s="28">
        <f t="shared" si="460"/>
        <v>-3.3195958325015974E-3</v>
      </c>
      <c r="Q2065" s="13">
        <f t="shared" si="461"/>
        <v>0</v>
      </c>
    </row>
    <row r="2066" spans="1:17" x14ac:dyDescent="0.25">
      <c r="A2066" s="9">
        <f t="shared" si="448"/>
        <v>40422</v>
      </c>
      <c r="B2066" s="18">
        <v>40450</v>
      </c>
      <c r="C2066" s="26">
        <v>87.610733032226506</v>
      </c>
      <c r="D2066" s="19">
        <v>69.791473388671804</v>
      </c>
      <c r="E2066" s="11">
        <f t="shared" si="453"/>
        <v>20</v>
      </c>
      <c r="F2066" s="28">
        <f t="shared" si="454"/>
        <v>-1.7457061760259591E-3</v>
      </c>
      <c r="G2066" s="28">
        <f t="shared" si="455"/>
        <v>-4.1581788869247249E-3</v>
      </c>
      <c r="H2066" s="27">
        <f t="shared" si="449"/>
        <v>0</v>
      </c>
      <c r="I2066" s="27">
        <f t="shared" si="450"/>
        <v>1</v>
      </c>
      <c r="J2066" s="27">
        <f t="shared" si="451"/>
        <v>0</v>
      </c>
      <c r="K2066" s="28">
        <f t="shared" si="456"/>
        <v>-1.7457061760259591E-3</v>
      </c>
      <c r="L2066" s="28">
        <f t="shared" si="457"/>
        <v>-4.1581788869247249E-3</v>
      </c>
      <c r="M2066" s="28">
        <f t="shared" si="458"/>
        <v>0</v>
      </c>
      <c r="N2066" s="28">
        <f t="shared" si="459"/>
        <v>0</v>
      </c>
      <c r="O2066" s="28">
        <f t="shared" si="452"/>
        <v>0</v>
      </c>
      <c r="P2066" s="28">
        <f t="shared" si="460"/>
        <v>2.4124727108987658E-3</v>
      </c>
      <c r="Q2066" s="13">
        <f t="shared" si="461"/>
        <v>0</v>
      </c>
    </row>
    <row r="2067" spans="1:17" x14ac:dyDescent="0.25">
      <c r="A2067" s="9">
        <f t="shared" si="448"/>
        <v>40422</v>
      </c>
      <c r="B2067" s="18">
        <v>40451</v>
      </c>
      <c r="C2067" s="26">
        <v>87.350524902343693</v>
      </c>
      <c r="D2067" s="19">
        <v>69.745193481445298</v>
      </c>
      <c r="E2067" s="11">
        <f t="shared" si="453"/>
        <v>21</v>
      </c>
      <c r="F2067" s="28">
        <f t="shared" si="454"/>
        <v>-2.9744678885253268E-3</v>
      </c>
      <c r="G2067" s="28">
        <f t="shared" si="455"/>
        <v>-6.633368842982782E-4</v>
      </c>
      <c r="H2067" s="27">
        <f t="shared" si="449"/>
        <v>0</v>
      </c>
      <c r="I2067" s="27">
        <f t="shared" si="450"/>
        <v>1</v>
      </c>
      <c r="J2067" s="27">
        <f t="shared" si="451"/>
        <v>0</v>
      </c>
      <c r="K2067" s="28">
        <f t="shared" si="456"/>
        <v>-2.9744678885253268E-3</v>
      </c>
      <c r="L2067" s="28">
        <f t="shared" si="457"/>
        <v>-6.633368842982782E-4</v>
      </c>
      <c r="M2067" s="28">
        <f t="shared" si="458"/>
        <v>0</v>
      </c>
      <c r="N2067" s="28">
        <f t="shared" si="459"/>
        <v>0</v>
      </c>
      <c r="O2067" s="28">
        <f t="shared" si="452"/>
        <v>0</v>
      </c>
      <c r="P2067" s="28">
        <f t="shared" si="460"/>
        <v>-2.3111310042270485E-3</v>
      </c>
      <c r="Q2067" s="13">
        <f t="shared" si="461"/>
        <v>0</v>
      </c>
    </row>
    <row r="2068" spans="1:17" x14ac:dyDescent="0.25">
      <c r="A2068" s="9">
        <f t="shared" si="448"/>
        <v>40452</v>
      </c>
      <c r="B2068" s="18">
        <v>40452</v>
      </c>
      <c r="C2068" s="26">
        <v>87.717872619628906</v>
      </c>
      <c r="D2068" s="19">
        <v>69.408142089843693</v>
      </c>
      <c r="E2068" s="11">
        <f t="shared" si="453"/>
        <v>1</v>
      </c>
      <c r="F2068" s="28">
        <f t="shared" si="454"/>
        <v>4.1966255659903993E-3</v>
      </c>
      <c r="G2068" s="28">
        <f t="shared" si="455"/>
        <v>-4.8443258562724497E-3</v>
      </c>
      <c r="H2068" s="27">
        <f t="shared" si="449"/>
        <v>1</v>
      </c>
      <c r="I2068" s="27">
        <f t="shared" si="450"/>
        <v>0</v>
      </c>
      <c r="J2068" s="27">
        <f t="shared" si="451"/>
        <v>1</v>
      </c>
      <c r="K2068" s="28">
        <f t="shared" si="456"/>
        <v>0</v>
      </c>
      <c r="L2068" s="28">
        <f t="shared" si="457"/>
        <v>0</v>
      </c>
      <c r="M2068" s="28">
        <f t="shared" si="458"/>
        <v>4.1966255659903993E-3</v>
      </c>
      <c r="N2068" s="28">
        <f t="shared" si="459"/>
        <v>-4.8443258562724497E-3</v>
      </c>
      <c r="O2068" s="28">
        <f t="shared" si="452"/>
        <v>9.0409514222628481E-3</v>
      </c>
      <c r="P2068" s="28">
        <f t="shared" si="460"/>
        <v>0</v>
      </c>
      <c r="Q2068" s="13">
        <f t="shared" si="461"/>
        <v>9.0409514222628481E-3</v>
      </c>
    </row>
    <row r="2069" spans="1:17" x14ac:dyDescent="0.25">
      <c r="A2069" s="9">
        <f t="shared" si="448"/>
        <v>40452</v>
      </c>
      <c r="B2069" s="18">
        <v>40455</v>
      </c>
      <c r="C2069" s="26">
        <v>87.059661865234304</v>
      </c>
      <c r="D2069" s="19">
        <v>69.587226867675696</v>
      </c>
      <c r="E2069" s="11">
        <f t="shared" si="453"/>
        <v>2</v>
      </c>
      <c r="F2069" s="28">
        <f t="shared" si="454"/>
        <v>-7.5320191247117071E-3</v>
      </c>
      <c r="G2069" s="28">
        <f t="shared" si="455"/>
        <v>2.576846671522851E-3</v>
      </c>
      <c r="H2069" s="27">
        <f t="shared" si="449"/>
        <v>1</v>
      </c>
      <c r="I2069" s="27">
        <f t="shared" si="450"/>
        <v>0</v>
      </c>
      <c r="J2069" s="27">
        <f t="shared" si="451"/>
        <v>1</v>
      </c>
      <c r="K2069" s="28">
        <f t="shared" si="456"/>
        <v>0</v>
      </c>
      <c r="L2069" s="28">
        <f t="shared" si="457"/>
        <v>0</v>
      </c>
      <c r="M2069" s="28">
        <f t="shared" si="458"/>
        <v>-7.5320191247117071E-3</v>
      </c>
      <c r="N2069" s="28">
        <f t="shared" si="459"/>
        <v>2.576846671522851E-3</v>
      </c>
      <c r="O2069" s="28">
        <f t="shared" si="452"/>
        <v>-1.0108865796234559E-2</v>
      </c>
      <c r="P2069" s="28">
        <f t="shared" si="460"/>
        <v>0</v>
      </c>
      <c r="Q2069" s="13">
        <f t="shared" si="461"/>
        <v>-1.0108865796234559E-2</v>
      </c>
    </row>
    <row r="2070" spans="1:17" x14ac:dyDescent="0.25">
      <c r="A2070" s="9">
        <f t="shared" si="448"/>
        <v>40452</v>
      </c>
      <c r="B2070" s="18">
        <v>40456</v>
      </c>
      <c r="C2070" s="26">
        <v>88.812347412109304</v>
      </c>
      <c r="D2070" s="19">
        <v>69.169250488281193</v>
      </c>
      <c r="E2070" s="11">
        <f t="shared" si="453"/>
        <v>3</v>
      </c>
      <c r="F2070" s="28">
        <f t="shared" si="454"/>
        <v>1.9932035576911675E-2</v>
      </c>
      <c r="G2070" s="28">
        <f t="shared" si="455"/>
        <v>-6.024621720008584E-3</v>
      </c>
      <c r="H2070" s="27">
        <f t="shared" si="449"/>
        <v>1</v>
      </c>
      <c r="I2070" s="27">
        <f t="shared" si="450"/>
        <v>0</v>
      </c>
      <c r="J2070" s="27">
        <f t="shared" si="451"/>
        <v>1</v>
      </c>
      <c r="K2070" s="28">
        <f t="shared" si="456"/>
        <v>0</v>
      </c>
      <c r="L2070" s="28">
        <f t="shared" si="457"/>
        <v>0</v>
      </c>
      <c r="M2070" s="28">
        <f t="shared" si="458"/>
        <v>1.9932035576911675E-2</v>
      </c>
      <c r="N2070" s="28">
        <f t="shared" si="459"/>
        <v>-6.024621720008584E-3</v>
      </c>
      <c r="O2070" s="28">
        <f t="shared" si="452"/>
        <v>2.595665729692026E-2</v>
      </c>
      <c r="P2070" s="28">
        <f t="shared" si="460"/>
        <v>0</v>
      </c>
      <c r="Q2070" s="13">
        <f t="shared" si="461"/>
        <v>2.595665729692026E-2</v>
      </c>
    </row>
    <row r="2071" spans="1:17" x14ac:dyDescent="0.25">
      <c r="A2071" s="9">
        <f t="shared" si="448"/>
        <v>40452</v>
      </c>
      <c r="B2071" s="18">
        <v>40457</v>
      </c>
      <c r="C2071" s="26">
        <v>88.8046875</v>
      </c>
      <c r="D2071" s="19">
        <v>70.038436889648395</v>
      </c>
      <c r="E2071" s="11">
        <f t="shared" si="453"/>
        <v>4</v>
      </c>
      <c r="F2071" s="28">
        <f t="shared" si="454"/>
        <v>-8.6251998496039673E-5</v>
      </c>
      <c r="G2071" s="28">
        <f t="shared" si="455"/>
        <v>1.2487783011545631E-2</v>
      </c>
      <c r="H2071" s="27">
        <f t="shared" si="449"/>
        <v>1</v>
      </c>
      <c r="I2071" s="27">
        <f t="shared" si="450"/>
        <v>0</v>
      </c>
      <c r="J2071" s="27">
        <f t="shared" si="451"/>
        <v>1</v>
      </c>
      <c r="K2071" s="28">
        <f t="shared" si="456"/>
        <v>0</v>
      </c>
      <c r="L2071" s="28">
        <f t="shared" si="457"/>
        <v>0</v>
      </c>
      <c r="M2071" s="28">
        <f t="shared" si="458"/>
        <v>-8.6251998496039673E-5</v>
      </c>
      <c r="N2071" s="28">
        <f t="shared" si="459"/>
        <v>1.2487783011545631E-2</v>
      </c>
      <c r="O2071" s="28">
        <f t="shared" si="452"/>
        <v>-1.2574035010041671E-2</v>
      </c>
      <c r="P2071" s="28">
        <f t="shared" si="460"/>
        <v>0</v>
      </c>
      <c r="Q2071" s="13">
        <f t="shared" si="461"/>
        <v>-1.2574035010041671E-2</v>
      </c>
    </row>
    <row r="2072" spans="1:17" x14ac:dyDescent="0.25">
      <c r="A2072" s="9">
        <f t="shared" si="448"/>
        <v>40452</v>
      </c>
      <c r="B2072" s="18">
        <v>40458</v>
      </c>
      <c r="C2072" s="26">
        <v>88.697555541992102</v>
      </c>
      <c r="D2072" s="19">
        <v>69.454566955566406</v>
      </c>
      <c r="E2072" s="11">
        <f t="shared" si="453"/>
        <v>5</v>
      </c>
      <c r="F2072" s="28">
        <f t="shared" si="454"/>
        <v>-1.2071055461657567E-3</v>
      </c>
      <c r="G2072" s="28">
        <f t="shared" si="455"/>
        <v>-8.3713638357559867E-3</v>
      </c>
      <c r="H2072" s="27">
        <f t="shared" si="449"/>
        <v>1</v>
      </c>
      <c r="I2072" s="27">
        <f t="shared" si="450"/>
        <v>0</v>
      </c>
      <c r="J2072" s="27">
        <f t="shared" si="451"/>
        <v>1</v>
      </c>
      <c r="K2072" s="28">
        <f t="shared" si="456"/>
        <v>0</v>
      </c>
      <c r="L2072" s="28">
        <f t="shared" si="457"/>
        <v>0</v>
      </c>
      <c r="M2072" s="28">
        <f t="shared" si="458"/>
        <v>-1.2071055461657567E-3</v>
      </c>
      <c r="N2072" s="28">
        <f t="shared" si="459"/>
        <v>-8.3713638357559867E-3</v>
      </c>
      <c r="O2072" s="28">
        <f t="shared" si="452"/>
        <v>7.16425828959023E-3</v>
      </c>
      <c r="P2072" s="28">
        <f t="shared" si="460"/>
        <v>0</v>
      </c>
      <c r="Q2072" s="13">
        <f t="shared" si="461"/>
        <v>7.16425828959023E-3</v>
      </c>
    </row>
    <row r="2073" spans="1:17" x14ac:dyDescent="0.25">
      <c r="A2073" s="9">
        <f t="shared" si="448"/>
        <v>40452</v>
      </c>
      <c r="B2073" s="18">
        <v>40459</v>
      </c>
      <c r="C2073" s="26">
        <v>89.195030212402301</v>
      </c>
      <c r="D2073" s="19">
        <v>69.149353027343693</v>
      </c>
      <c r="E2073" s="11">
        <f t="shared" si="453"/>
        <v>6</v>
      </c>
      <c r="F2073" s="28">
        <f t="shared" si="454"/>
        <v>5.5929927052942837E-3</v>
      </c>
      <c r="G2073" s="28">
        <f t="shared" si="455"/>
        <v>-4.4041239467897068E-3</v>
      </c>
      <c r="H2073" s="27">
        <f t="shared" si="449"/>
        <v>1</v>
      </c>
      <c r="I2073" s="27">
        <f t="shared" si="450"/>
        <v>0</v>
      </c>
      <c r="J2073" s="27">
        <f t="shared" si="451"/>
        <v>0</v>
      </c>
      <c r="K2073" s="28">
        <f t="shared" si="456"/>
        <v>0</v>
      </c>
      <c r="L2073" s="28">
        <f t="shared" si="457"/>
        <v>0</v>
      </c>
      <c r="M2073" s="28">
        <f t="shared" si="458"/>
        <v>0</v>
      </c>
      <c r="N2073" s="28">
        <f t="shared" si="459"/>
        <v>0</v>
      </c>
      <c r="O2073" s="28">
        <f t="shared" si="452"/>
        <v>9.9971166520839913E-3</v>
      </c>
      <c r="P2073" s="28">
        <f t="shared" si="460"/>
        <v>0</v>
      </c>
      <c r="Q2073" s="13">
        <f t="shared" si="461"/>
        <v>0</v>
      </c>
    </row>
    <row r="2074" spans="1:17" x14ac:dyDescent="0.25">
      <c r="A2074" s="9">
        <f t="shared" si="448"/>
        <v>40452</v>
      </c>
      <c r="B2074" s="18">
        <v>40462</v>
      </c>
      <c r="C2074" s="26">
        <v>89.279220581054602</v>
      </c>
      <c r="D2074" s="19">
        <v>69.162651062011705</v>
      </c>
      <c r="E2074" s="11">
        <f t="shared" si="453"/>
        <v>7</v>
      </c>
      <c r="F2074" s="28">
        <f t="shared" si="454"/>
        <v>9.4344561776013461E-4</v>
      </c>
      <c r="G2074" s="28">
        <f t="shared" si="455"/>
        <v>1.9229039151785757E-4</v>
      </c>
      <c r="H2074" s="27">
        <f t="shared" si="449"/>
        <v>1</v>
      </c>
      <c r="I2074" s="27">
        <f t="shared" si="450"/>
        <v>0</v>
      </c>
      <c r="J2074" s="27">
        <f t="shared" si="451"/>
        <v>0</v>
      </c>
      <c r="K2074" s="28">
        <f t="shared" si="456"/>
        <v>0</v>
      </c>
      <c r="L2074" s="28">
        <f t="shared" si="457"/>
        <v>0</v>
      </c>
      <c r="M2074" s="28">
        <f t="shared" si="458"/>
        <v>0</v>
      </c>
      <c r="N2074" s="28">
        <f t="shared" si="459"/>
        <v>0</v>
      </c>
      <c r="O2074" s="28">
        <f t="shared" si="452"/>
        <v>7.5115522624227707E-4</v>
      </c>
      <c r="P2074" s="28">
        <f t="shared" si="460"/>
        <v>0</v>
      </c>
      <c r="Q2074" s="13">
        <f t="shared" si="461"/>
        <v>0</v>
      </c>
    </row>
    <row r="2075" spans="1:17" x14ac:dyDescent="0.25">
      <c r="A2075" s="9">
        <f t="shared" si="448"/>
        <v>40452</v>
      </c>
      <c r="B2075" s="18">
        <v>40463</v>
      </c>
      <c r="C2075" s="26">
        <v>89.554725646972599</v>
      </c>
      <c r="D2075" s="19">
        <v>68.479240417480398</v>
      </c>
      <c r="E2075" s="11">
        <f t="shared" si="453"/>
        <v>8</v>
      </c>
      <c r="F2075" s="28">
        <f t="shared" si="454"/>
        <v>3.0811296141997342E-3</v>
      </c>
      <c r="G2075" s="28">
        <f t="shared" si="455"/>
        <v>-9.9303526449908714E-3</v>
      </c>
      <c r="H2075" s="27">
        <f t="shared" si="449"/>
        <v>1</v>
      </c>
      <c r="I2075" s="27">
        <f t="shared" si="450"/>
        <v>0</v>
      </c>
      <c r="J2075" s="27">
        <f t="shared" si="451"/>
        <v>0</v>
      </c>
      <c r="K2075" s="28">
        <f t="shared" si="456"/>
        <v>0</v>
      </c>
      <c r="L2075" s="28">
        <f t="shared" si="457"/>
        <v>0</v>
      </c>
      <c r="M2075" s="28">
        <f t="shared" si="458"/>
        <v>0</v>
      </c>
      <c r="N2075" s="28">
        <f t="shared" si="459"/>
        <v>0</v>
      </c>
      <c r="O2075" s="28">
        <f t="shared" si="452"/>
        <v>1.3011482259190606E-2</v>
      </c>
      <c r="P2075" s="28">
        <f t="shared" si="460"/>
        <v>0</v>
      </c>
      <c r="Q2075" s="13">
        <f t="shared" si="461"/>
        <v>0</v>
      </c>
    </row>
    <row r="2076" spans="1:17" x14ac:dyDescent="0.25">
      <c r="A2076" s="9">
        <f t="shared" si="448"/>
        <v>40452</v>
      </c>
      <c r="B2076" s="18">
        <v>40464</v>
      </c>
      <c r="C2076" s="26">
        <v>90.251213073730398</v>
      </c>
      <c r="D2076" s="19">
        <v>68.373085021972599</v>
      </c>
      <c r="E2076" s="11">
        <f t="shared" si="453"/>
        <v>9</v>
      </c>
      <c r="F2076" s="28">
        <f t="shared" si="454"/>
        <v>7.7471402246462274E-3</v>
      </c>
      <c r="G2076" s="28">
        <f t="shared" si="455"/>
        <v>-1.5513863788305317E-3</v>
      </c>
      <c r="H2076" s="27">
        <f t="shared" si="449"/>
        <v>1</v>
      </c>
      <c r="I2076" s="27">
        <f t="shared" si="450"/>
        <v>0</v>
      </c>
      <c r="J2076" s="27">
        <f t="shared" si="451"/>
        <v>0</v>
      </c>
      <c r="K2076" s="28">
        <f t="shared" si="456"/>
        <v>0</v>
      </c>
      <c r="L2076" s="28">
        <f t="shared" si="457"/>
        <v>0</v>
      </c>
      <c r="M2076" s="28">
        <f t="shared" si="458"/>
        <v>0</v>
      </c>
      <c r="N2076" s="28">
        <f t="shared" si="459"/>
        <v>0</v>
      </c>
      <c r="O2076" s="28">
        <f t="shared" si="452"/>
        <v>9.2985266034767595E-3</v>
      </c>
      <c r="P2076" s="28">
        <f t="shared" si="460"/>
        <v>0</v>
      </c>
      <c r="Q2076" s="13">
        <f t="shared" si="461"/>
        <v>0</v>
      </c>
    </row>
    <row r="2077" spans="1:17" x14ac:dyDescent="0.25">
      <c r="A2077" s="9">
        <f t="shared" si="448"/>
        <v>40452</v>
      </c>
      <c r="B2077" s="18">
        <v>40465</v>
      </c>
      <c r="C2077" s="26">
        <v>89.899139404296804</v>
      </c>
      <c r="D2077" s="19">
        <v>67.351295471191406</v>
      </c>
      <c r="E2077" s="11">
        <f t="shared" si="453"/>
        <v>10</v>
      </c>
      <c r="F2077" s="28">
        <f t="shared" si="454"/>
        <v>-3.908669762009551E-3</v>
      </c>
      <c r="G2077" s="28">
        <f t="shared" si="455"/>
        <v>-1.5057115777254519E-2</v>
      </c>
      <c r="H2077" s="27">
        <f t="shared" si="449"/>
        <v>1</v>
      </c>
      <c r="I2077" s="27">
        <f t="shared" si="450"/>
        <v>0</v>
      </c>
      <c r="J2077" s="27">
        <f t="shared" si="451"/>
        <v>0</v>
      </c>
      <c r="K2077" s="28">
        <f t="shared" si="456"/>
        <v>0</v>
      </c>
      <c r="L2077" s="28">
        <f t="shared" si="457"/>
        <v>0</v>
      </c>
      <c r="M2077" s="28">
        <f t="shared" si="458"/>
        <v>0</v>
      </c>
      <c r="N2077" s="28">
        <f t="shared" si="459"/>
        <v>0</v>
      </c>
      <c r="O2077" s="28">
        <f t="shared" si="452"/>
        <v>1.1148446015244968E-2</v>
      </c>
      <c r="P2077" s="28">
        <f t="shared" si="460"/>
        <v>0</v>
      </c>
      <c r="Q2077" s="13">
        <f t="shared" si="461"/>
        <v>0</v>
      </c>
    </row>
    <row r="2078" spans="1:17" x14ac:dyDescent="0.25">
      <c r="A2078" s="9">
        <f t="shared" si="448"/>
        <v>40452</v>
      </c>
      <c r="B2078" s="18">
        <v>40466</v>
      </c>
      <c r="C2078" s="26">
        <v>90.082824707031193</v>
      </c>
      <c r="D2078" s="19">
        <v>66.528549194335895</v>
      </c>
      <c r="E2078" s="11">
        <f t="shared" si="453"/>
        <v>11</v>
      </c>
      <c r="F2078" s="28">
        <f t="shared" si="454"/>
        <v>2.0411530390329717E-3</v>
      </c>
      <c r="G2078" s="28">
        <f t="shared" si="455"/>
        <v>-1.2290970854281699E-2</v>
      </c>
      <c r="H2078" s="27">
        <f t="shared" si="449"/>
        <v>1</v>
      </c>
      <c r="I2078" s="27">
        <f t="shared" si="450"/>
        <v>0</v>
      </c>
      <c r="J2078" s="27">
        <f t="shared" si="451"/>
        <v>0</v>
      </c>
      <c r="K2078" s="28">
        <f t="shared" si="456"/>
        <v>0</v>
      </c>
      <c r="L2078" s="28">
        <f t="shared" si="457"/>
        <v>0</v>
      </c>
      <c r="M2078" s="28">
        <f t="shared" si="458"/>
        <v>0</v>
      </c>
      <c r="N2078" s="28">
        <f t="shared" si="459"/>
        <v>0</v>
      </c>
      <c r="O2078" s="28">
        <f t="shared" si="452"/>
        <v>1.4332123893314671E-2</v>
      </c>
      <c r="P2078" s="28">
        <f t="shared" si="460"/>
        <v>0</v>
      </c>
      <c r="Q2078" s="13">
        <f t="shared" si="461"/>
        <v>0</v>
      </c>
    </row>
    <row r="2079" spans="1:17" x14ac:dyDescent="0.25">
      <c r="A2079" s="9">
        <f t="shared" si="448"/>
        <v>40452</v>
      </c>
      <c r="B2079" s="18">
        <v>40469</v>
      </c>
      <c r="C2079" s="26">
        <v>90.5267333984375</v>
      </c>
      <c r="D2079" s="19">
        <v>67.066017150878906</v>
      </c>
      <c r="E2079" s="11">
        <f t="shared" si="453"/>
        <v>12</v>
      </c>
      <c r="F2079" s="28">
        <f t="shared" si="454"/>
        <v>4.9156820928411516E-3</v>
      </c>
      <c r="G2079" s="28">
        <f t="shared" si="455"/>
        <v>8.0462981543899872E-3</v>
      </c>
      <c r="H2079" s="27">
        <f t="shared" si="449"/>
        <v>1</v>
      </c>
      <c r="I2079" s="27">
        <f t="shared" si="450"/>
        <v>0</v>
      </c>
      <c r="J2079" s="27">
        <f t="shared" si="451"/>
        <v>0</v>
      </c>
      <c r="K2079" s="28">
        <f t="shared" si="456"/>
        <v>0</v>
      </c>
      <c r="L2079" s="28">
        <f t="shared" si="457"/>
        <v>0</v>
      </c>
      <c r="M2079" s="28">
        <f t="shared" si="458"/>
        <v>0</v>
      </c>
      <c r="N2079" s="28">
        <f t="shared" si="459"/>
        <v>0</v>
      </c>
      <c r="O2079" s="28">
        <f t="shared" si="452"/>
        <v>-3.1306160615488356E-3</v>
      </c>
      <c r="P2079" s="28">
        <f t="shared" si="460"/>
        <v>0</v>
      </c>
      <c r="Q2079" s="13">
        <f t="shared" si="461"/>
        <v>0</v>
      </c>
    </row>
    <row r="2080" spans="1:17" x14ac:dyDescent="0.25">
      <c r="A2080" s="9">
        <f t="shared" si="448"/>
        <v>40452</v>
      </c>
      <c r="B2080" s="18">
        <v>40470</v>
      </c>
      <c r="C2080" s="26">
        <v>89.3404541015625</v>
      </c>
      <c r="D2080" s="19">
        <v>67.470703125</v>
      </c>
      <c r="E2080" s="11">
        <f t="shared" si="453"/>
        <v>13</v>
      </c>
      <c r="F2080" s="28">
        <f t="shared" si="454"/>
        <v>-1.3190804994508658E-2</v>
      </c>
      <c r="G2080" s="28">
        <f t="shared" si="455"/>
        <v>6.0160110018515111E-3</v>
      </c>
      <c r="H2080" s="27">
        <f t="shared" si="449"/>
        <v>1</v>
      </c>
      <c r="I2080" s="27">
        <f t="shared" si="450"/>
        <v>0</v>
      </c>
      <c r="J2080" s="27">
        <f t="shared" si="451"/>
        <v>0</v>
      </c>
      <c r="K2080" s="28">
        <f t="shared" si="456"/>
        <v>0</v>
      </c>
      <c r="L2080" s="28">
        <f t="shared" si="457"/>
        <v>0</v>
      </c>
      <c r="M2080" s="28">
        <f t="shared" si="458"/>
        <v>0</v>
      </c>
      <c r="N2080" s="28">
        <f t="shared" si="459"/>
        <v>0</v>
      </c>
      <c r="O2080" s="28">
        <f t="shared" si="452"/>
        <v>-1.920681599636017E-2</v>
      </c>
      <c r="P2080" s="28">
        <f t="shared" si="460"/>
        <v>0</v>
      </c>
      <c r="Q2080" s="13">
        <f t="shared" si="461"/>
        <v>0</v>
      </c>
    </row>
    <row r="2081" spans="1:17" x14ac:dyDescent="0.25">
      <c r="A2081" s="9">
        <f t="shared" si="448"/>
        <v>40452</v>
      </c>
      <c r="B2081" s="18">
        <v>40471</v>
      </c>
      <c r="C2081" s="26">
        <v>90.212913513183594</v>
      </c>
      <c r="D2081" s="19">
        <v>67.616744995117102</v>
      </c>
      <c r="E2081" s="11">
        <f t="shared" si="453"/>
        <v>14</v>
      </c>
      <c r="F2081" s="28">
        <f t="shared" si="454"/>
        <v>9.7181833978451215E-3</v>
      </c>
      <c r="G2081" s="28">
        <f t="shared" si="455"/>
        <v>2.1621835195698574E-3</v>
      </c>
      <c r="H2081" s="27">
        <f t="shared" si="449"/>
        <v>1</v>
      </c>
      <c r="I2081" s="27">
        <f t="shared" si="450"/>
        <v>0</v>
      </c>
      <c r="J2081" s="27">
        <f t="shared" si="451"/>
        <v>0</v>
      </c>
      <c r="K2081" s="28">
        <f t="shared" si="456"/>
        <v>0</v>
      </c>
      <c r="L2081" s="28">
        <f t="shared" si="457"/>
        <v>0</v>
      </c>
      <c r="M2081" s="28">
        <f t="shared" si="458"/>
        <v>0</v>
      </c>
      <c r="N2081" s="28">
        <f t="shared" si="459"/>
        <v>0</v>
      </c>
      <c r="O2081" s="28">
        <f t="shared" si="452"/>
        <v>7.555999878275264E-3</v>
      </c>
      <c r="P2081" s="28">
        <f t="shared" si="460"/>
        <v>0</v>
      </c>
      <c r="Q2081" s="13">
        <f t="shared" si="461"/>
        <v>0</v>
      </c>
    </row>
    <row r="2082" spans="1:17" x14ac:dyDescent="0.25">
      <c r="A2082" s="9">
        <f t="shared" si="448"/>
        <v>40452</v>
      </c>
      <c r="B2082" s="18">
        <v>40472</v>
      </c>
      <c r="C2082" s="26">
        <v>90.411949157714801</v>
      </c>
      <c r="D2082" s="19">
        <v>66.813880920410099</v>
      </c>
      <c r="E2082" s="11">
        <f t="shared" si="453"/>
        <v>15</v>
      </c>
      <c r="F2082" s="28">
        <f t="shared" si="454"/>
        <v>2.2038574551424919E-3</v>
      </c>
      <c r="G2082" s="28">
        <f t="shared" si="455"/>
        <v>-1.1944802237682857E-2</v>
      </c>
      <c r="H2082" s="27">
        <f t="shared" si="449"/>
        <v>1</v>
      </c>
      <c r="I2082" s="27">
        <f t="shared" si="450"/>
        <v>0</v>
      </c>
      <c r="J2082" s="27">
        <f t="shared" si="451"/>
        <v>0</v>
      </c>
      <c r="K2082" s="28">
        <f t="shared" si="456"/>
        <v>0</v>
      </c>
      <c r="L2082" s="28">
        <f t="shared" si="457"/>
        <v>0</v>
      </c>
      <c r="M2082" s="28">
        <f t="shared" si="458"/>
        <v>0</v>
      </c>
      <c r="N2082" s="28">
        <f t="shared" si="459"/>
        <v>0</v>
      </c>
      <c r="O2082" s="28">
        <f t="shared" si="452"/>
        <v>1.4148659692825348E-2</v>
      </c>
      <c r="P2082" s="28">
        <f t="shared" si="460"/>
        <v>0</v>
      </c>
      <c r="Q2082" s="13">
        <f t="shared" si="461"/>
        <v>0</v>
      </c>
    </row>
    <row r="2083" spans="1:17" x14ac:dyDescent="0.25">
      <c r="A2083" s="9">
        <f t="shared" si="448"/>
        <v>40452</v>
      </c>
      <c r="B2083" s="18">
        <v>40473</v>
      </c>
      <c r="C2083" s="26">
        <v>90.580337524414006</v>
      </c>
      <c r="D2083" s="19">
        <v>67.265045166015597</v>
      </c>
      <c r="E2083" s="11">
        <f t="shared" si="453"/>
        <v>16</v>
      </c>
      <c r="F2083" s="28">
        <f t="shared" si="454"/>
        <v>1.8607247675602797E-3</v>
      </c>
      <c r="G2083" s="28">
        <f t="shared" si="455"/>
        <v>6.7298562358522381E-3</v>
      </c>
      <c r="H2083" s="27">
        <f t="shared" si="449"/>
        <v>0</v>
      </c>
      <c r="I2083" s="27">
        <f t="shared" si="450"/>
        <v>1</v>
      </c>
      <c r="J2083" s="27">
        <f t="shared" si="451"/>
        <v>0</v>
      </c>
      <c r="K2083" s="28">
        <f t="shared" si="456"/>
        <v>1.8607247675602797E-3</v>
      </c>
      <c r="L2083" s="28">
        <f t="shared" si="457"/>
        <v>6.7298562358522381E-3</v>
      </c>
      <c r="M2083" s="28">
        <f t="shared" si="458"/>
        <v>0</v>
      </c>
      <c r="N2083" s="28">
        <f t="shared" si="459"/>
        <v>0</v>
      </c>
      <c r="O2083" s="28">
        <f t="shared" si="452"/>
        <v>0</v>
      </c>
      <c r="P2083" s="28">
        <f t="shared" si="460"/>
        <v>-4.8691314682919587E-3</v>
      </c>
      <c r="Q2083" s="13">
        <f t="shared" si="461"/>
        <v>0</v>
      </c>
    </row>
    <row r="2084" spans="1:17" x14ac:dyDescent="0.25">
      <c r="A2084" s="9">
        <f t="shared" si="448"/>
        <v>40452</v>
      </c>
      <c r="B2084" s="18">
        <v>40476</v>
      </c>
      <c r="C2084" s="26">
        <v>90.848213195800696</v>
      </c>
      <c r="D2084" s="19">
        <v>67.457458496093693</v>
      </c>
      <c r="E2084" s="11">
        <f t="shared" si="453"/>
        <v>17</v>
      </c>
      <c r="F2084" s="28">
        <f t="shared" si="454"/>
        <v>2.9529626398859181E-3</v>
      </c>
      <c r="G2084" s="28">
        <f t="shared" si="455"/>
        <v>2.8564412874899185E-3</v>
      </c>
      <c r="H2084" s="27">
        <f t="shared" si="449"/>
        <v>0</v>
      </c>
      <c r="I2084" s="27">
        <f t="shared" si="450"/>
        <v>1</v>
      </c>
      <c r="J2084" s="27">
        <f t="shared" si="451"/>
        <v>0</v>
      </c>
      <c r="K2084" s="28">
        <f t="shared" si="456"/>
        <v>2.9529626398859181E-3</v>
      </c>
      <c r="L2084" s="28">
        <f t="shared" si="457"/>
        <v>2.8564412874899185E-3</v>
      </c>
      <c r="M2084" s="28">
        <f t="shared" si="458"/>
        <v>0</v>
      </c>
      <c r="N2084" s="28">
        <f t="shared" si="459"/>
        <v>0</v>
      </c>
      <c r="O2084" s="28">
        <f t="shared" si="452"/>
        <v>0</v>
      </c>
      <c r="P2084" s="28">
        <f t="shared" si="460"/>
        <v>9.6521352395999554E-5</v>
      </c>
      <c r="Q2084" s="13">
        <f t="shared" si="461"/>
        <v>0</v>
      </c>
    </row>
    <row r="2085" spans="1:17" x14ac:dyDescent="0.25">
      <c r="A2085" s="9">
        <f t="shared" si="448"/>
        <v>40452</v>
      </c>
      <c r="B2085" s="18">
        <v>40477</v>
      </c>
      <c r="C2085" s="26">
        <v>90.863494873046804</v>
      </c>
      <c r="D2085" s="19">
        <v>66.415786743164006</v>
      </c>
      <c r="E2085" s="11">
        <f t="shared" si="453"/>
        <v>18</v>
      </c>
      <c r="F2085" s="28">
        <f t="shared" si="454"/>
        <v>1.6819694718135257E-4</v>
      </c>
      <c r="G2085" s="28">
        <f t="shared" si="455"/>
        <v>-1.5562374308708968E-2</v>
      </c>
      <c r="H2085" s="27">
        <f t="shared" si="449"/>
        <v>0</v>
      </c>
      <c r="I2085" s="27">
        <f t="shared" si="450"/>
        <v>1</v>
      </c>
      <c r="J2085" s="27">
        <f t="shared" si="451"/>
        <v>0</v>
      </c>
      <c r="K2085" s="28">
        <f t="shared" si="456"/>
        <v>1.6819694718135257E-4</v>
      </c>
      <c r="L2085" s="28">
        <f t="shared" si="457"/>
        <v>-1.5562374308708968E-2</v>
      </c>
      <c r="M2085" s="28">
        <f t="shared" si="458"/>
        <v>0</v>
      </c>
      <c r="N2085" s="28">
        <f t="shared" si="459"/>
        <v>0</v>
      </c>
      <c r="O2085" s="28">
        <f t="shared" si="452"/>
        <v>0</v>
      </c>
      <c r="P2085" s="28">
        <f t="shared" si="460"/>
        <v>1.5730571255890322E-2</v>
      </c>
      <c r="Q2085" s="13">
        <f t="shared" si="461"/>
        <v>0</v>
      </c>
    </row>
    <row r="2086" spans="1:17" x14ac:dyDescent="0.25">
      <c r="A2086" s="9">
        <f t="shared" si="448"/>
        <v>40452</v>
      </c>
      <c r="B2086" s="18">
        <v>40478</v>
      </c>
      <c r="C2086" s="26">
        <v>90.603271484375</v>
      </c>
      <c r="D2086" s="19">
        <v>65.831893920898395</v>
      </c>
      <c r="E2086" s="11">
        <f t="shared" si="453"/>
        <v>19</v>
      </c>
      <c r="F2086" s="28">
        <f t="shared" si="454"/>
        <v>-2.868002469721524E-3</v>
      </c>
      <c r="G2086" s="28">
        <f t="shared" si="455"/>
        <v>-8.8303494385549072E-3</v>
      </c>
      <c r="H2086" s="27">
        <f t="shared" si="449"/>
        <v>0</v>
      </c>
      <c r="I2086" s="27">
        <f t="shared" si="450"/>
        <v>1</v>
      </c>
      <c r="J2086" s="27">
        <f t="shared" si="451"/>
        <v>0</v>
      </c>
      <c r="K2086" s="28">
        <f t="shared" si="456"/>
        <v>-2.868002469721524E-3</v>
      </c>
      <c r="L2086" s="28">
        <f t="shared" si="457"/>
        <v>-8.8303494385549072E-3</v>
      </c>
      <c r="M2086" s="28">
        <f t="shared" si="458"/>
        <v>0</v>
      </c>
      <c r="N2086" s="28">
        <f t="shared" si="459"/>
        <v>0</v>
      </c>
      <c r="O2086" s="28">
        <f t="shared" si="452"/>
        <v>0</v>
      </c>
      <c r="P2086" s="28">
        <f t="shared" si="460"/>
        <v>5.9623469688333836E-3</v>
      </c>
      <c r="Q2086" s="13">
        <f t="shared" si="461"/>
        <v>0</v>
      </c>
    </row>
    <row r="2087" spans="1:17" x14ac:dyDescent="0.25">
      <c r="A2087" s="9">
        <f t="shared" si="448"/>
        <v>40452</v>
      </c>
      <c r="B2087" s="18">
        <v>40479</v>
      </c>
      <c r="C2087" s="26">
        <v>90.618560791015597</v>
      </c>
      <c r="D2087" s="19">
        <v>66.011009216308594</v>
      </c>
      <c r="E2087" s="11">
        <f t="shared" si="453"/>
        <v>20</v>
      </c>
      <c r="F2087" s="28">
        <f t="shared" si="454"/>
        <v>1.6873581383546564E-4</v>
      </c>
      <c r="G2087" s="28">
        <f t="shared" si="455"/>
        <v>2.7171034821534073E-3</v>
      </c>
      <c r="H2087" s="27">
        <f t="shared" si="449"/>
        <v>0</v>
      </c>
      <c r="I2087" s="27">
        <f t="shared" si="450"/>
        <v>1</v>
      </c>
      <c r="J2087" s="27">
        <f t="shared" si="451"/>
        <v>0</v>
      </c>
      <c r="K2087" s="28">
        <f t="shared" si="456"/>
        <v>1.6873581383546564E-4</v>
      </c>
      <c r="L2087" s="28">
        <f t="shared" si="457"/>
        <v>2.7171034821534073E-3</v>
      </c>
      <c r="M2087" s="28">
        <f t="shared" si="458"/>
        <v>0</v>
      </c>
      <c r="N2087" s="28">
        <f t="shared" si="459"/>
        <v>0</v>
      </c>
      <c r="O2087" s="28">
        <f t="shared" si="452"/>
        <v>0</v>
      </c>
      <c r="P2087" s="28">
        <f t="shared" si="460"/>
        <v>-2.5483676683179415E-3</v>
      </c>
      <c r="Q2087" s="13">
        <f t="shared" si="461"/>
        <v>0</v>
      </c>
    </row>
    <row r="2088" spans="1:17" x14ac:dyDescent="0.25">
      <c r="A2088" s="9">
        <f t="shared" si="448"/>
        <v>40452</v>
      </c>
      <c r="B2088" s="18">
        <v>40480</v>
      </c>
      <c r="C2088" s="26">
        <v>90.687461853027301</v>
      </c>
      <c r="D2088" s="19">
        <v>66.628067016601506</v>
      </c>
      <c r="E2088" s="11">
        <f t="shared" si="453"/>
        <v>21</v>
      </c>
      <c r="F2088" s="28">
        <f t="shared" si="454"/>
        <v>7.6005269239048012E-4</v>
      </c>
      <c r="G2088" s="28">
        <f t="shared" si="455"/>
        <v>9.3043810232545342E-3</v>
      </c>
      <c r="H2088" s="27">
        <f t="shared" si="449"/>
        <v>0</v>
      </c>
      <c r="I2088" s="27">
        <f t="shared" si="450"/>
        <v>1</v>
      </c>
      <c r="J2088" s="27">
        <f t="shared" si="451"/>
        <v>0</v>
      </c>
      <c r="K2088" s="28">
        <f t="shared" si="456"/>
        <v>7.6005269239048012E-4</v>
      </c>
      <c r="L2088" s="28">
        <f t="shared" si="457"/>
        <v>9.3043810232545342E-3</v>
      </c>
      <c r="M2088" s="28">
        <f t="shared" si="458"/>
        <v>0</v>
      </c>
      <c r="N2088" s="28">
        <f t="shared" si="459"/>
        <v>0</v>
      </c>
      <c r="O2088" s="28">
        <f t="shared" si="452"/>
        <v>0</v>
      </c>
      <c r="P2088" s="28">
        <f t="shared" si="460"/>
        <v>-8.5443283308640535E-3</v>
      </c>
      <c r="Q2088" s="13">
        <f t="shared" si="461"/>
        <v>0</v>
      </c>
    </row>
    <row r="2089" spans="1:17" x14ac:dyDescent="0.25">
      <c r="A2089" s="9">
        <f t="shared" si="448"/>
        <v>40483</v>
      </c>
      <c r="B2089" s="18">
        <v>40483</v>
      </c>
      <c r="C2089" s="26">
        <v>90.718101501464801</v>
      </c>
      <c r="D2089" s="19">
        <v>66.341217041015597</v>
      </c>
      <c r="E2089" s="11">
        <f t="shared" si="453"/>
        <v>1</v>
      </c>
      <c r="F2089" s="28">
        <f t="shared" si="454"/>
        <v>3.3780274609316468E-4</v>
      </c>
      <c r="G2089" s="28">
        <f t="shared" si="455"/>
        <v>-4.3145365879070736E-3</v>
      </c>
      <c r="H2089" s="27">
        <f t="shared" si="449"/>
        <v>1</v>
      </c>
      <c r="I2089" s="27">
        <f t="shared" si="450"/>
        <v>0</v>
      </c>
      <c r="J2089" s="27">
        <f t="shared" si="451"/>
        <v>1</v>
      </c>
      <c r="K2089" s="28">
        <f t="shared" si="456"/>
        <v>0</v>
      </c>
      <c r="L2089" s="28">
        <f t="shared" si="457"/>
        <v>0</v>
      </c>
      <c r="M2089" s="28">
        <f t="shared" si="458"/>
        <v>3.3780274609316468E-4</v>
      </c>
      <c r="N2089" s="28">
        <f t="shared" si="459"/>
        <v>-4.3145365879070736E-3</v>
      </c>
      <c r="O2089" s="28">
        <f t="shared" si="452"/>
        <v>4.6523393340002382E-3</v>
      </c>
      <c r="P2089" s="28">
        <f t="shared" si="460"/>
        <v>0</v>
      </c>
      <c r="Q2089" s="13">
        <f t="shared" si="461"/>
        <v>4.6523393340002382E-3</v>
      </c>
    </row>
    <row r="2090" spans="1:17" x14ac:dyDescent="0.25">
      <c r="A2090" s="9">
        <f t="shared" si="448"/>
        <v>40483</v>
      </c>
      <c r="B2090" s="18">
        <v>40484</v>
      </c>
      <c r="C2090" s="26">
        <v>91.437545776367102</v>
      </c>
      <c r="D2090" s="19">
        <v>67.213157653808594</v>
      </c>
      <c r="E2090" s="11">
        <f t="shared" si="453"/>
        <v>2</v>
      </c>
      <c r="F2090" s="28">
        <f t="shared" si="454"/>
        <v>7.8992666619466731E-3</v>
      </c>
      <c r="G2090" s="28">
        <f t="shared" si="455"/>
        <v>1.305764792401197E-2</v>
      </c>
      <c r="H2090" s="27">
        <f t="shared" si="449"/>
        <v>1</v>
      </c>
      <c r="I2090" s="27">
        <f t="shared" si="450"/>
        <v>0</v>
      </c>
      <c r="J2090" s="27">
        <f t="shared" si="451"/>
        <v>1</v>
      </c>
      <c r="K2090" s="28">
        <f t="shared" si="456"/>
        <v>0</v>
      </c>
      <c r="L2090" s="28">
        <f t="shared" si="457"/>
        <v>0</v>
      </c>
      <c r="M2090" s="28">
        <f t="shared" si="458"/>
        <v>7.8992666619466731E-3</v>
      </c>
      <c r="N2090" s="28">
        <f t="shared" si="459"/>
        <v>1.305764792401197E-2</v>
      </c>
      <c r="O2090" s="28">
        <f t="shared" si="452"/>
        <v>-5.1583812620652966E-3</v>
      </c>
      <c r="P2090" s="28">
        <f t="shared" si="460"/>
        <v>0</v>
      </c>
      <c r="Q2090" s="13">
        <f t="shared" si="461"/>
        <v>-5.1583812620652966E-3</v>
      </c>
    </row>
    <row r="2091" spans="1:17" x14ac:dyDescent="0.25">
      <c r="A2091" s="9">
        <f t="shared" si="448"/>
        <v>40483</v>
      </c>
      <c r="B2091" s="18">
        <v>40485</v>
      </c>
      <c r="C2091" s="26">
        <v>91.804885864257798</v>
      </c>
      <c r="D2091" s="19">
        <v>65.841995239257798</v>
      </c>
      <c r="E2091" s="11">
        <f t="shared" si="453"/>
        <v>3</v>
      </c>
      <c r="F2091" s="28">
        <f t="shared" si="454"/>
        <v>4.009339722010348E-3</v>
      </c>
      <c r="G2091" s="28">
        <f t="shared" si="455"/>
        <v>-2.0611166510251581E-2</v>
      </c>
      <c r="H2091" s="27">
        <f t="shared" si="449"/>
        <v>1</v>
      </c>
      <c r="I2091" s="27">
        <f t="shared" si="450"/>
        <v>0</v>
      </c>
      <c r="J2091" s="27">
        <f t="shared" si="451"/>
        <v>1</v>
      </c>
      <c r="K2091" s="28">
        <f t="shared" si="456"/>
        <v>0</v>
      </c>
      <c r="L2091" s="28">
        <f t="shared" si="457"/>
        <v>0</v>
      </c>
      <c r="M2091" s="28">
        <f t="shared" si="458"/>
        <v>4.009339722010348E-3</v>
      </c>
      <c r="N2091" s="28">
        <f t="shared" si="459"/>
        <v>-2.0611166510251581E-2</v>
      </c>
      <c r="O2091" s="28">
        <f t="shared" si="452"/>
        <v>2.4620506232261929E-2</v>
      </c>
      <c r="P2091" s="28">
        <f t="shared" si="460"/>
        <v>0</v>
      </c>
      <c r="Q2091" s="13">
        <f t="shared" si="461"/>
        <v>2.4620506232261929E-2</v>
      </c>
    </row>
    <row r="2092" spans="1:17" x14ac:dyDescent="0.25">
      <c r="A2092" s="9">
        <f t="shared" si="448"/>
        <v>40483</v>
      </c>
      <c r="B2092" s="18">
        <v>40486</v>
      </c>
      <c r="C2092" s="26">
        <v>93.572898864746094</v>
      </c>
      <c r="D2092" s="19">
        <v>66.354530334472599</v>
      </c>
      <c r="E2092" s="11">
        <f t="shared" si="453"/>
        <v>4</v>
      </c>
      <c r="F2092" s="28">
        <f t="shared" si="454"/>
        <v>1.9075280382491396E-2</v>
      </c>
      <c r="G2092" s="28">
        <f t="shared" si="455"/>
        <v>7.7541775186468044E-3</v>
      </c>
      <c r="H2092" s="27">
        <f t="shared" si="449"/>
        <v>1</v>
      </c>
      <c r="I2092" s="27">
        <f t="shared" si="450"/>
        <v>0</v>
      </c>
      <c r="J2092" s="27">
        <f t="shared" si="451"/>
        <v>1</v>
      </c>
      <c r="K2092" s="28">
        <f t="shared" si="456"/>
        <v>0</v>
      </c>
      <c r="L2092" s="28">
        <f t="shared" si="457"/>
        <v>0</v>
      </c>
      <c r="M2092" s="28">
        <f t="shared" si="458"/>
        <v>1.9075280382491396E-2</v>
      </c>
      <c r="N2092" s="28">
        <f t="shared" si="459"/>
        <v>7.7541775186468044E-3</v>
      </c>
      <c r="O2092" s="28">
        <f t="shared" si="452"/>
        <v>1.1321102863844593E-2</v>
      </c>
      <c r="P2092" s="28">
        <f t="shared" si="460"/>
        <v>0</v>
      </c>
      <c r="Q2092" s="13">
        <f t="shared" si="461"/>
        <v>1.1321102863844593E-2</v>
      </c>
    </row>
    <row r="2093" spans="1:17" x14ac:dyDescent="0.25">
      <c r="A2093" s="9">
        <f t="shared" si="448"/>
        <v>40483</v>
      </c>
      <c r="B2093" s="18">
        <v>40487</v>
      </c>
      <c r="C2093" s="26">
        <v>93.924919128417898</v>
      </c>
      <c r="D2093" s="19">
        <v>65.216293334960895</v>
      </c>
      <c r="E2093" s="11">
        <f t="shared" si="453"/>
        <v>5</v>
      </c>
      <c r="F2093" s="28">
        <f t="shared" si="454"/>
        <v>3.7549309218506766E-3</v>
      </c>
      <c r="G2093" s="28">
        <f t="shared" si="455"/>
        <v>-1.7302702302428037E-2</v>
      </c>
      <c r="H2093" s="27">
        <f t="shared" si="449"/>
        <v>1</v>
      </c>
      <c r="I2093" s="27">
        <f t="shared" si="450"/>
        <v>0</v>
      </c>
      <c r="J2093" s="27">
        <f t="shared" si="451"/>
        <v>1</v>
      </c>
      <c r="K2093" s="28">
        <f t="shared" si="456"/>
        <v>0</v>
      </c>
      <c r="L2093" s="28">
        <f t="shared" si="457"/>
        <v>0</v>
      </c>
      <c r="M2093" s="28">
        <f t="shared" si="458"/>
        <v>3.7549309218506766E-3</v>
      </c>
      <c r="N2093" s="28">
        <f t="shared" si="459"/>
        <v>-1.7302702302428037E-2</v>
      </c>
      <c r="O2093" s="28">
        <f t="shared" si="452"/>
        <v>2.1057633224278713E-2</v>
      </c>
      <c r="P2093" s="28">
        <f t="shared" si="460"/>
        <v>0</v>
      </c>
      <c r="Q2093" s="13">
        <f t="shared" si="461"/>
        <v>2.1057633224278713E-2</v>
      </c>
    </row>
    <row r="2094" spans="1:17" x14ac:dyDescent="0.25">
      <c r="A2094" s="9">
        <f t="shared" si="448"/>
        <v>40483</v>
      </c>
      <c r="B2094" s="18">
        <v>40490</v>
      </c>
      <c r="C2094" s="26">
        <v>93.748893737792898</v>
      </c>
      <c r="D2094" s="19">
        <v>65.509162902832003</v>
      </c>
      <c r="E2094" s="11">
        <f t="shared" si="453"/>
        <v>6</v>
      </c>
      <c r="F2094" s="28">
        <f t="shared" si="454"/>
        <v>-1.8758657860066278E-3</v>
      </c>
      <c r="G2094" s="28">
        <f t="shared" si="455"/>
        <v>4.4806890147395554E-3</v>
      </c>
      <c r="H2094" s="27">
        <f t="shared" si="449"/>
        <v>1</v>
      </c>
      <c r="I2094" s="27">
        <f t="shared" si="450"/>
        <v>0</v>
      </c>
      <c r="J2094" s="27">
        <f t="shared" si="451"/>
        <v>0</v>
      </c>
      <c r="K2094" s="28">
        <f t="shared" si="456"/>
        <v>0</v>
      </c>
      <c r="L2094" s="28">
        <f t="shared" si="457"/>
        <v>0</v>
      </c>
      <c r="M2094" s="28">
        <f t="shared" si="458"/>
        <v>0</v>
      </c>
      <c r="N2094" s="28">
        <f t="shared" si="459"/>
        <v>0</v>
      </c>
      <c r="O2094" s="28">
        <f t="shared" si="452"/>
        <v>-6.3565548007461833E-3</v>
      </c>
      <c r="P2094" s="28">
        <f t="shared" si="460"/>
        <v>0</v>
      </c>
      <c r="Q2094" s="13">
        <f t="shared" si="461"/>
        <v>0</v>
      </c>
    </row>
    <row r="2095" spans="1:17" x14ac:dyDescent="0.25">
      <c r="A2095" s="9">
        <f t="shared" si="448"/>
        <v>40483</v>
      </c>
      <c r="B2095" s="18">
        <v>40491</v>
      </c>
      <c r="C2095" s="26">
        <v>93.075378417968693</v>
      </c>
      <c r="D2095" s="19">
        <v>64.064857482910099</v>
      </c>
      <c r="E2095" s="11">
        <f t="shared" si="453"/>
        <v>7</v>
      </c>
      <c r="F2095" s="28">
        <f t="shared" si="454"/>
        <v>-7.2101791685731916E-3</v>
      </c>
      <c r="G2095" s="28">
        <f t="shared" si="455"/>
        <v>-2.2294056114707934E-2</v>
      </c>
      <c r="H2095" s="27">
        <f t="shared" si="449"/>
        <v>1</v>
      </c>
      <c r="I2095" s="27">
        <f t="shared" si="450"/>
        <v>0</v>
      </c>
      <c r="J2095" s="27">
        <f t="shared" si="451"/>
        <v>0</v>
      </c>
      <c r="K2095" s="28">
        <f t="shared" si="456"/>
        <v>0</v>
      </c>
      <c r="L2095" s="28">
        <f t="shared" si="457"/>
        <v>0</v>
      </c>
      <c r="M2095" s="28">
        <f t="shared" si="458"/>
        <v>0</v>
      </c>
      <c r="N2095" s="28">
        <f t="shared" si="459"/>
        <v>0</v>
      </c>
      <c r="O2095" s="28">
        <f t="shared" si="452"/>
        <v>1.5083876946134743E-2</v>
      </c>
      <c r="P2095" s="28">
        <f t="shared" si="460"/>
        <v>0</v>
      </c>
      <c r="Q2095" s="13">
        <f t="shared" si="461"/>
        <v>0</v>
      </c>
    </row>
    <row r="2096" spans="1:17" x14ac:dyDescent="0.25">
      <c r="A2096" s="9">
        <f t="shared" si="448"/>
        <v>40483</v>
      </c>
      <c r="B2096" s="18">
        <v>40492</v>
      </c>
      <c r="C2096" s="26">
        <v>93.450416564941406</v>
      </c>
      <c r="D2096" s="19">
        <v>64.151321411132798</v>
      </c>
      <c r="E2096" s="11">
        <f t="shared" si="453"/>
        <v>8</v>
      </c>
      <c r="F2096" s="28">
        <f t="shared" si="454"/>
        <v>4.021306033291947E-3</v>
      </c>
      <c r="G2096" s="28">
        <f t="shared" si="455"/>
        <v>1.348721231210534E-3</v>
      </c>
      <c r="H2096" s="27">
        <f t="shared" si="449"/>
        <v>1</v>
      </c>
      <c r="I2096" s="27">
        <f t="shared" si="450"/>
        <v>0</v>
      </c>
      <c r="J2096" s="27">
        <f t="shared" si="451"/>
        <v>0</v>
      </c>
      <c r="K2096" s="28">
        <f t="shared" si="456"/>
        <v>0</v>
      </c>
      <c r="L2096" s="28">
        <f t="shared" si="457"/>
        <v>0</v>
      </c>
      <c r="M2096" s="28">
        <f t="shared" si="458"/>
        <v>0</v>
      </c>
      <c r="N2096" s="28">
        <f t="shared" si="459"/>
        <v>0</v>
      </c>
      <c r="O2096" s="28">
        <f t="shared" si="452"/>
        <v>2.672584802081413E-3</v>
      </c>
      <c r="P2096" s="28">
        <f t="shared" si="460"/>
        <v>0</v>
      </c>
      <c r="Q2096" s="13">
        <f t="shared" si="461"/>
        <v>0</v>
      </c>
    </row>
    <row r="2097" spans="1:17" x14ac:dyDescent="0.25">
      <c r="A2097" s="9">
        <f t="shared" si="448"/>
        <v>40483</v>
      </c>
      <c r="B2097" s="18">
        <v>40493</v>
      </c>
      <c r="C2097" s="26">
        <v>93.098350524902301</v>
      </c>
      <c r="D2097" s="19">
        <v>64.118057250976506</v>
      </c>
      <c r="E2097" s="11">
        <f t="shared" si="453"/>
        <v>9</v>
      </c>
      <c r="F2097" s="28">
        <f t="shared" si="454"/>
        <v>-3.7745246299152446E-3</v>
      </c>
      <c r="G2097" s="28">
        <f t="shared" si="455"/>
        <v>-5.1866098127157018E-4</v>
      </c>
      <c r="H2097" s="27">
        <f t="shared" si="449"/>
        <v>1</v>
      </c>
      <c r="I2097" s="27">
        <f t="shared" si="450"/>
        <v>0</v>
      </c>
      <c r="J2097" s="27">
        <f t="shared" si="451"/>
        <v>0</v>
      </c>
      <c r="K2097" s="28">
        <f t="shared" si="456"/>
        <v>0</v>
      </c>
      <c r="L2097" s="28">
        <f t="shared" si="457"/>
        <v>0</v>
      </c>
      <c r="M2097" s="28">
        <f t="shared" si="458"/>
        <v>0</v>
      </c>
      <c r="N2097" s="28">
        <f t="shared" si="459"/>
        <v>0</v>
      </c>
      <c r="O2097" s="28">
        <f t="shared" si="452"/>
        <v>-3.2558636486436743E-3</v>
      </c>
      <c r="P2097" s="28">
        <f t="shared" si="460"/>
        <v>0</v>
      </c>
      <c r="Q2097" s="13">
        <f t="shared" si="461"/>
        <v>0</v>
      </c>
    </row>
    <row r="2098" spans="1:17" x14ac:dyDescent="0.25">
      <c r="A2098" s="9">
        <f t="shared" si="448"/>
        <v>40483</v>
      </c>
      <c r="B2098" s="18">
        <v>40494</v>
      </c>
      <c r="C2098" s="26">
        <v>91.996238708496094</v>
      </c>
      <c r="D2098" s="19">
        <v>63.771953582763601</v>
      </c>
      <c r="E2098" s="11">
        <f t="shared" si="453"/>
        <v>10</v>
      </c>
      <c r="F2098" s="28">
        <f t="shared" si="454"/>
        <v>-1.1908774275512755E-2</v>
      </c>
      <c r="G2098" s="28">
        <f t="shared" si="455"/>
        <v>-5.4125339562778431E-3</v>
      </c>
      <c r="H2098" s="27">
        <f t="shared" si="449"/>
        <v>1</v>
      </c>
      <c r="I2098" s="27">
        <f t="shared" si="450"/>
        <v>0</v>
      </c>
      <c r="J2098" s="27">
        <f t="shared" si="451"/>
        <v>0</v>
      </c>
      <c r="K2098" s="28">
        <f t="shared" si="456"/>
        <v>0</v>
      </c>
      <c r="L2098" s="28">
        <f t="shared" si="457"/>
        <v>0</v>
      </c>
      <c r="M2098" s="28">
        <f t="shared" si="458"/>
        <v>0</v>
      </c>
      <c r="N2098" s="28">
        <f t="shared" si="459"/>
        <v>0</v>
      </c>
      <c r="O2098" s="28">
        <f t="shared" si="452"/>
        <v>-6.4962403192349123E-3</v>
      </c>
      <c r="P2098" s="28">
        <f t="shared" si="460"/>
        <v>0</v>
      </c>
      <c r="Q2098" s="13">
        <f t="shared" si="461"/>
        <v>0</v>
      </c>
    </row>
    <row r="2099" spans="1:17" x14ac:dyDescent="0.25">
      <c r="A2099" s="9">
        <f t="shared" si="448"/>
        <v>40483</v>
      </c>
      <c r="B2099" s="18">
        <v>40497</v>
      </c>
      <c r="C2099" s="26">
        <v>91.866149902343693</v>
      </c>
      <c r="D2099" s="19">
        <v>62.440784454345703</v>
      </c>
      <c r="E2099" s="11">
        <f t="shared" si="453"/>
        <v>11</v>
      </c>
      <c r="F2099" s="28">
        <f t="shared" si="454"/>
        <v>-1.4150673103176337E-3</v>
      </c>
      <c r="G2099" s="28">
        <f t="shared" si="455"/>
        <v>-2.1094835783884009E-2</v>
      </c>
      <c r="H2099" s="27">
        <f t="shared" si="449"/>
        <v>1</v>
      </c>
      <c r="I2099" s="27">
        <f t="shared" si="450"/>
        <v>0</v>
      </c>
      <c r="J2099" s="27">
        <f t="shared" si="451"/>
        <v>0</v>
      </c>
      <c r="K2099" s="28">
        <f t="shared" si="456"/>
        <v>0</v>
      </c>
      <c r="L2099" s="28">
        <f t="shared" si="457"/>
        <v>0</v>
      </c>
      <c r="M2099" s="28">
        <f t="shared" si="458"/>
        <v>0</v>
      </c>
      <c r="N2099" s="28">
        <f t="shared" si="459"/>
        <v>0</v>
      </c>
      <c r="O2099" s="28">
        <f t="shared" si="452"/>
        <v>1.9679768473566374E-2</v>
      </c>
      <c r="P2099" s="28">
        <f t="shared" si="460"/>
        <v>0</v>
      </c>
      <c r="Q2099" s="13">
        <f t="shared" si="461"/>
        <v>0</v>
      </c>
    </row>
    <row r="2100" spans="1:17" x14ac:dyDescent="0.25">
      <c r="A2100" s="9">
        <f t="shared" si="448"/>
        <v>40483</v>
      </c>
      <c r="B2100" s="18">
        <v>40498</v>
      </c>
      <c r="C2100" s="26">
        <v>90.434921264648395</v>
      </c>
      <c r="D2100" s="19">
        <v>63.991611480712798</v>
      </c>
      <c r="E2100" s="11">
        <f t="shared" si="453"/>
        <v>12</v>
      </c>
      <c r="F2100" s="28">
        <f t="shared" si="454"/>
        <v>-1.5702135319761511E-2</v>
      </c>
      <c r="G2100" s="28">
        <f t="shared" si="455"/>
        <v>2.4533345256664146E-2</v>
      </c>
      <c r="H2100" s="27">
        <f t="shared" si="449"/>
        <v>1</v>
      </c>
      <c r="I2100" s="27">
        <f t="shared" si="450"/>
        <v>0</v>
      </c>
      <c r="J2100" s="27">
        <f t="shared" si="451"/>
        <v>0</v>
      </c>
      <c r="K2100" s="28">
        <f t="shared" si="456"/>
        <v>0</v>
      </c>
      <c r="L2100" s="28">
        <f t="shared" si="457"/>
        <v>0</v>
      </c>
      <c r="M2100" s="28">
        <f t="shared" si="458"/>
        <v>0</v>
      </c>
      <c r="N2100" s="28">
        <f t="shared" si="459"/>
        <v>0</v>
      </c>
      <c r="O2100" s="28">
        <f t="shared" si="452"/>
        <v>-4.0235480576425661E-2</v>
      </c>
      <c r="P2100" s="28">
        <f t="shared" si="460"/>
        <v>0</v>
      </c>
      <c r="Q2100" s="13">
        <f t="shared" si="461"/>
        <v>0</v>
      </c>
    </row>
    <row r="2101" spans="1:17" x14ac:dyDescent="0.25">
      <c r="A2101" s="9">
        <f t="shared" si="448"/>
        <v>40483</v>
      </c>
      <c r="B2101" s="18">
        <v>40499</v>
      </c>
      <c r="C2101" s="26">
        <v>90.480812072753906</v>
      </c>
      <c r="D2101" s="19">
        <v>63.638824462890597</v>
      </c>
      <c r="E2101" s="11">
        <f t="shared" si="453"/>
        <v>13</v>
      </c>
      <c r="F2101" s="28">
        <f t="shared" si="454"/>
        <v>5.0731695075053207E-4</v>
      </c>
      <c r="G2101" s="28">
        <f t="shared" si="455"/>
        <v>-5.5282725268039953E-3</v>
      </c>
      <c r="H2101" s="27">
        <f t="shared" si="449"/>
        <v>1</v>
      </c>
      <c r="I2101" s="27">
        <f t="shared" si="450"/>
        <v>0</v>
      </c>
      <c r="J2101" s="27">
        <f t="shared" si="451"/>
        <v>0</v>
      </c>
      <c r="K2101" s="28">
        <f t="shared" si="456"/>
        <v>0</v>
      </c>
      <c r="L2101" s="28">
        <f t="shared" si="457"/>
        <v>0</v>
      </c>
      <c r="M2101" s="28">
        <f t="shared" si="458"/>
        <v>0</v>
      </c>
      <c r="N2101" s="28">
        <f t="shared" si="459"/>
        <v>0</v>
      </c>
      <c r="O2101" s="28">
        <f t="shared" si="452"/>
        <v>6.0355894775545272E-3</v>
      </c>
      <c r="P2101" s="28">
        <f t="shared" si="460"/>
        <v>0</v>
      </c>
      <c r="Q2101" s="13">
        <f t="shared" si="461"/>
        <v>0</v>
      </c>
    </row>
    <row r="2102" spans="1:17" x14ac:dyDescent="0.25">
      <c r="A2102" s="9">
        <f t="shared" si="448"/>
        <v>40483</v>
      </c>
      <c r="B2102" s="18">
        <v>40500</v>
      </c>
      <c r="C2102" s="26">
        <v>91.812553405761705</v>
      </c>
      <c r="D2102" s="19">
        <v>63.898410797119098</v>
      </c>
      <c r="E2102" s="11">
        <f t="shared" si="453"/>
        <v>14</v>
      </c>
      <c r="F2102" s="28">
        <f t="shared" si="454"/>
        <v>1.4611228686180597E-2</v>
      </c>
      <c r="G2102" s="28">
        <f t="shared" si="455"/>
        <v>4.0707592910891235E-3</v>
      </c>
      <c r="H2102" s="27">
        <f t="shared" si="449"/>
        <v>1</v>
      </c>
      <c r="I2102" s="27">
        <f t="shared" si="450"/>
        <v>0</v>
      </c>
      <c r="J2102" s="27">
        <f t="shared" si="451"/>
        <v>0</v>
      </c>
      <c r="K2102" s="28">
        <f t="shared" si="456"/>
        <v>0</v>
      </c>
      <c r="L2102" s="28">
        <f t="shared" si="457"/>
        <v>0</v>
      </c>
      <c r="M2102" s="28">
        <f t="shared" si="458"/>
        <v>0</v>
      </c>
      <c r="N2102" s="28">
        <f t="shared" si="459"/>
        <v>0</v>
      </c>
      <c r="O2102" s="28">
        <f t="shared" si="452"/>
        <v>1.0540469395091474E-2</v>
      </c>
      <c r="P2102" s="28">
        <f t="shared" si="460"/>
        <v>0</v>
      </c>
      <c r="Q2102" s="13">
        <f t="shared" si="461"/>
        <v>0</v>
      </c>
    </row>
    <row r="2103" spans="1:17" x14ac:dyDescent="0.25">
      <c r="A2103" s="9">
        <f t="shared" si="448"/>
        <v>40483</v>
      </c>
      <c r="B2103" s="18">
        <v>40501</v>
      </c>
      <c r="C2103" s="26">
        <v>92.065116882324205</v>
      </c>
      <c r="D2103" s="19">
        <v>64.291145324707003</v>
      </c>
      <c r="E2103" s="11">
        <f t="shared" si="453"/>
        <v>15</v>
      </c>
      <c r="F2103" s="28">
        <f t="shared" si="454"/>
        <v>2.7470832646174482E-3</v>
      </c>
      <c r="G2103" s="28">
        <f t="shared" si="455"/>
        <v>6.1274220497636563E-3</v>
      </c>
      <c r="H2103" s="27">
        <f t="shared" si="449"/>
        <v>1</v>
      </c>
      <c r="I2103" s="27">
        <f t="shared" si="450"/>
        <v>0</v>
      </c>
      <c r="J2103" s="27">
        <f t="shared" si="451"/>
        <v>0</v>
      </c>
      <c r="K2103" s="28">
        <f t="shared" si="456"/>
        <v>0</v>
      </c>
      <c r="L2103" s="28">
        <f t="shared" si="457"/>
        <v>0</v>
      </c>
      <c r="M2103" s="28">
        <f t="shared" si="458"/>
        <v>0</v>
      </c>
      <c r="N2103" s="28">
        <f t="shared" si="459"/>
        <v>0</v>
      </c>
      <c r="O2103" s="28">
        <f t="shared" si="452"/>
        <v>-3.3803387851462081E-3</v>
      </c>
      <c r="P2103" s="28">
        <f t="shared" si="460"/>
        <v>0</v>
      </c>
      <c r="Q2103" s="13">
        <f t="shared" si="461"/>
        <v>0</v>
      </c>
    </row>
    <row r="2104" spans="1:17" x14ac:dyDescent="0.25">
      <c r="A2104" s="9">
        <f t="shared" si="448"/>
        <v>40483</v>
      </c>
      <c r="B2104" s="18">
        <v>40504</v>
      </c>
      <c r="C2104" s="26">
        <v>91.988578796386705</v>
      </c>
      <c r="D2104" s="19">
        <v>64.564041137695298</v>
      </c>
      <c r="E2104" s="11">
        <f t="shared" si="453"/>
        <v>16</v>
      </c>
      <c r="F2104" s="28">
        <f t="shared" si="454"/>
        <v>-8.3169305638907819E-4</v>
      </c>
      <c r="G2104" s="28">
        <f t="shared" si="455"/>
        <v>4.2357041029789794E-3</v>
      </c>
      <c r="H2104" s="27">
        <f t="shared" si="449"/>
        <v>0</v>
      </c>
      <c r="I2104" s="27">
        <f t="shared" si="450"/>
        <v>1</v>
      </c>
      <c r="J2104" s="27">
        <f t="shared" si="451"/>
        <v>0</v>
      </c>
      <c r="K2104" s="28">
        <f t="shared" si="456"/>
        <v>-8.3169305638907819E-4</v>
      </c>
      <c r="L2104" s="28">
        <f t="shared" si="457"/>
        <v>4.2357041029789794E-3</v>
      </c>
      <c r="M2104" s="28">
        <f t="shared" si="458"/>
        <v>0</v>
      </c>
      <c r="N2104" s="28">
        <f t="shared" si="459"/>
        <v>0</v>
      </c>
      <c r="O2104" s="28">
        <f t="shared" si="452"/>
        <v>0</v>
      </c>
      <c r="P2104" s="28">
        <f t="shared" si="460"/>
        <v>-5.0673971593680573E-3</v>
      </c>
      <c r="Q2104" s="13">
        <f t="shared" si="461"/>
        <v>0</v>
      </c>
    </row>
    <row r="2105" spans="1:17" x14ac:dyDescent="0.25">
      <c r="A2105" s="9">
        <f t="shared" si="448"/>
        <v>40483</v>
      </c>
      <c r="B2105" s="18">
        <v>40505</v>
      </c>
      <c r="C2105" s="26">
        <v>90.656867980957003</v>
      </c>
      <c r="D2105" s="19">
        <v>64.883514404296804</v>
      </c>
      <c r="E2105" s="11">
        <f t="shared" si="453"/>
        <v>17</v>
      </c>
      <c r="F2105" s="28">
        <f t="shared" si="454"/>
        <v>-1.4582727777004745E-2</v>
      </c>
      <c r="G2105" s="28">
        <f t="shared" si="455"/>
        <v>4.9359590282353387E-3</v>
      </c>
      <c r="H2105" s="27">
        <f t="shared" si="449"/>
        <v>0</v>
      </c>
      <c r="I2105" s="27">
        <f t="shared" si="450"/>
        <v>1</v>
      </c>
      <c r="J2105" s="27">
        <f t="shared" si="451"/>
        <v>0</v>
      </c>
      <c r="K2105" s="28">
        <f t="shared" si="456"/>
        <v>-1.4582727777004745E-2</v>
      </c>
      <c r="L2105" s="28">
        <f t="shared" si="457"/>
        <v>4.9359590282353387E-3</v>
      </c>
      <c r="M2105" s="28">
        <f t="shared" si="458"/>
        <v>0</v>
      </c>
      <c r="N2105" s="28">
        <f t="shared" si="459"/>
        <v>0</v>
      </c>
      <c r="O2105" s="28">
        <f t="shared" si="452"/>
        <v>0</v>
      </c>
      <c r="P2105" s="28">
        <f t="shared" si="460"/>
        <v>-1.9518686805240083E-2</v>
      </c>
      <c r="Q2105" s="13">
        <f t="shared" si="461"/>
        <v>0</v>
      </c>
    </row>
    <row r="2106" spans="1:17" x14ac:dyDescent="0.25">
      <c r="A2106" s="9">
        <f t="shared" si="448"/>
        <v>40483</v>
      </c>
      <c r="B2106" s="18">
        <v>40506</v>
      </c>
      <c r="C2106" s="26">
        <v>91.996238708496094</v>
      </c>
      <c r="D2106" s="19">
        <v>63.725383758544901</v>
      </c>
      <c r="E2106" s="11">
        <f t="shared" si="453"/>
        <v>18</v>
      </c>
      <c r="F2106" s="28">
        <f t="shared" si="454"/>
        <v>1.4665994561924255E-2</v>
      </c>
      <c r="G2106" s="28">
        <f t="shared" si="455"/>
        <v>-1.801060375303257E-2</v>
      </c>
      <c r="H2106" s="27">
        <f t="shared" si="449"/>
        <v>0</v>
      </c>
      <c r="I2106" s="27">
        <f t="shared" si="450"/>
        <v>1</v>
      </c>
      <c r="J2106" s="27">
        <f t="shared" si="451"/>
        <v>0</v>
      </c>
      <c r="K2106" s="28">
        <f t="shared" si="456"/>
        <v>1.4665994561924255E-2</v>
      </c>
      <c r="L2106" s="28">
        <f t="shared" si="457"/>
        <v>-1.801060375303257E-2</v>
      </c>
      <c r="M2106" s="28">
        <f t="shared" si="458"/>
        <v>0</v>
      </c>
      <c r="N2106" s="28">
        <f t="shared" si="459"/>
        <v>0</v>
      </c>
      <c r="O2106" s="28">
        <f t="shared" si="452"/>
        <v>0</v>
      </c>
      <c r="P2106" s="28">
        <f t="shared" si="460"/>
        <v>3.2676598314956826E-2</v>
      </c>
      <c r="Q2106" s="13">
        <f t="shared" si="461"/>
        <v>0</v>
      </c>
    </row>
    <row r="2107" spans="1:17" x14ac:dyDescent="0.25">
      <c r="A2107" s="9">
        <f t="shared" si="448"/>
        <v>40483</v>
      </c>
      <c r="B2107" s="18">
        <v>40508</v>
      </c>
      <c r="C2107" s="26">
        <v>90.924728393554602</v>
      </c>
      <c r="D2107" s="19">
        <v>64.610618591308594</v>
      </c>
      <c r="E2107" s="11">
        <f t="shared" si="453"/>
        <v>19</v>
      </c>
      <c r="F2107" s="28">
        <f t="shared" si="454"/>
        <v>-1.1715688889536918E-2</v>
      </c>
      <c r="G2107" s="28">
        <f t="shared" si="455"/>
        <v>1.3795799411476597E-2</v>
      </c>
      <c r="H2107" s="27">
        <f t="shared" si="449"/>
        <v>0</v>
      </c>
      <c r="I2107" s="27">
        <f t="shared" si="450"/>
        <v>1</v>
      </c>
      <c r="J2107" s="27">
        <f t="shared" si="451"/>
        <v>0</v>
      </c>
      <c r="K2107" s="28">
        <f t="shared" si="456"/>
        <v>-1.1715688889536918E-2</v>
      </c>
      <c r="L2107" s="28">
        <f t="shared" si="457"/>
        <v>1.3795799411476597E-2</v>
      </c>
      <c r="M2107" s="28">
        <f t="shared" si="458"/>
        <v>0</v>
      </c>
      <c r="N2107" s="28">
        <f t="shared" si="459"/>
        <v>0</v>
      </c>
      <c r="O2107" s="28">
        <f t="shared" si="452"/>
        <v>0</v>
      </c>
      <c r="P2107" s="28">
        <f t="shared" si="460"/>
        <v>-2.5511488301013515E-2</v>
      </c>
      <c r="Q2107" s="13">
        <f t="shared" si="461"/>
        <v>0</v>
      </c>
    </row>
    <row r="2108" spans="1:17" x14ac:dyDescent="0.25">
      <c r="A2108" s="9">
        <f t="shared" si="448"/>
        <v>40483</v>
      </c>
      <c r="B2108" s="18">
        <v>40511</v>
      </c>
      <c r="C2108" s="26">
        <v>91.200294494628906</v>
      </c>
      <c r="D2108" s="19">
        <v>65.163108825683594</v>
      </c>
      <c r="E2108" s="11">
        <f t="shared" si="453"/>
        <v>20</v>
      </c>
      <c r="F2108" s="28">
        <f t="shared" si="454"/>
        <v>3.0261224624024119E-3</v>
      </c>
      <c r="G2108" s="28">
        <f t="shared" si="455"/>
        <v>8.5147214825648417E-3</v>
      </c>
      <c r="H2108" s="27">
        <f t="shared" si="449"/>
        <v>0</v>
      </c>
      <c r="I2108" s="27">
        <f t="shared" si="450"/>
        <v>1</v>
      </c>
      <c r="J2108" s="27">
        <f t="shared" si="451"/>
        <v>0</v>
      </c>
      <c r="K2108" s="28">
        <f t="shared" si="456"/>
        <v>3.0261224624024119E-3</v>
      </c>
      <c r="L2108" s="28">
        <f t="shared" si="457"/>
        <v>8.5147214825648417E-3</v>
      </c>
      <c r="M2108" s="28">
        <f t="shared" si="458"/>
        <v>0</v>
      </c>
      <c r="N2108" s="28">
        <f t="shared" si="459"/>
        <v>0</v>
      </c>
      <c r="O2108" s="28">
        <f t="shared" si="452"/>
        <v>0</v>
      </c>
      <c r="P2108" s="28">
        <f t="shared" si="460"/>
        <v>-5.4885990201624293E-3</v>
      </c>
      <c r="Q2108" s="13">
        <f t="shared" si="461"/>
        <v>0</v>
      </c>
    </row>
    <row r="2109" spans="1:17" x14ac:dyDescent="0.25">
      <c r="A2109" s="9">
        <f t="shared" si="448"/>
        <v>40483</v>
      </c>
      <c r="B2109" s="18">
        <v>40512</v>
      </c>
      <c r="C2109" s="26">
        <v>90.687461853027301</v>
      </c>
      <c r="D2109" s="19">
        <v>65.502525329589801</v>
      </c>
      <c r="E2109" s="11">
        <f t="shared" si="453"/>
        <v>21</v>
      </c>
      <c r="F2109" s="28">
        <f t="shared" si="454"/>
        <v>-5.6390161805416799E-3</v>
      </c>
      <c r="G2109" s="28">
        <f t="shared" si="455"/>
        <v>5.1952033066429357E-3</v>
      </c>
      <c r="H2109" s="27">
        <f t="shared" si="449"/>
        <v>0</v>
      </c>
      <c r="I2109" s="27">
        <f t="shared" si="450"/>
        <v>1</v>
      </c>
      <c r="J2109" s="27">
        <f t="shared" si="451"/>
        <v>0</v>
      </c>
      <c r="K2109" s="28">
        <f t="shared" si="456"/>
        <v>-5.6390161805416799E-3</v>
      </c>
      <c r="L2109" s="28">
        <f t="shared" si="457"/>
        <v>5.1952033066429357E-3</v>
      </c>
      <c r="M2109" s="28">
        <f t="shared" si="458"/>
        <v>0</v>
      </c>
      <c r="N2109" s="28">
        <f t="shared" si="459"/>
        <v>0</v>
      </c>
      <c r="O2109" s="28">
        <f t="shared" si="452"/>
        <v>0</v>
      </c>
      <c r="P2109" s="28">
        <f t="shared" si="460"/>
        <v>-1.0834219487184615E-2</v>
      </c>
      <c r="Q2109" s="13">
        <f t="shared" si="461"/>
        <v>0</v>
      </c>
    </row>
    <row r="2110" spans="1:17" x14ac:dyDescent="0.25">
      <c r="A2110" s="9">
        <f t="shared" si="448"/>
        <v>40513</v>
      </c>
      <c r="B2110" s="18">
        <v>40513</v>
      </c>
      <c r="C2110" s="26">
        <v>92.616195678710895</v>
      </c>
      <c r="D2110" s="19">
        <v>64.046478271484304</v>
      </c>
      <c r="E2110" s="11">
        <f t="shared" si="453"/>
        <v>1</v>
      </c>
      <c r="F2110" s="28">
        <f t="shared" si="454"/>
        <v>2.1044915694854671E-2</v>
      </c>
      <c r="G2110" s="28">
        <f t="shared" si="455"/>
        <v>-2.2479653768923222E-2</v>
      </c>
      <c r="H2110" s="27">
        <f t="shared" si="449"/>
        <v>1</v>
      </c>
      <c r="I2110" s="27">
        <f t="shared" si="450"/>
        <v>0</v>
      </c>
      <c r="J2110" s="27">
        <f t="shared" si="451"/>
        <v>1</v>
      </c>
      <c r="K2110" s="28">
        <f t="shared" si="456"/>
        <v>0</v>
      </c>
      <c r="L2110" s="28">
        <f t="shared" si="457"/>
        <v>0</v>
      </c>
      <c r="M2110" s="28">
        <f t="shared" si="458"/>
        <v>2.1044915694854671E-2</v>
      </c>
      <c r="N2110" s="28">
        <f t="shared" si="459"/>
        <v>-2.2479653768923222E-2</v>
      </c>
      <c r="O2110" s="28">
        <f t="shared" si="452"/>
        <v>4.352456946377789E-2</v>
      </c>
      <c r="P2110" s="28">
        <f t="shared" si="460"/>
        <v>0</v>
      </c>
      <c r="Q2110" s="13">
        <f t="shared" si="461"/>
        <v>4.352456946377789E-2</v>
      </c>
    </row>
    <row r="2111" spans="1:17" x14ac:dyDescent="0.25">
      <c r="A2111" s="9">
        <f t="shared" si="448"/>
        <v>40513</v>
      </c>
      <c r="B2111" s="18">
        <v>40514</v>
      </c>
      <c r="C2111" s="26">
        <v>93.802474975585895</v>
      </c>
      <c r="D2111" s="19">
        <v>63.879566192626903</v>
      </c>
      <c r="E2111" s="11">
        <f t="shared" si="453"/>
        <v>2</v>
      </c>
      <c r="F2111" s="28">
        <f t="shared" si="454"/>
        <v>1.2727215634152305E-2</v>
      </c>
      <c r="G2111" s="28">
        <f t="shared" si="455"/>
        <v>-2.6095104288241266E-3</v>
      </c>
      <c r="H2111" s="27">
        <f t="shared" si="449"/>
        <v>1</v>
      </c>
      <c r="I2111" s="27">
        <f t="shared" si="450"/>
        <v>0</v>
      </c>
      <c r="J2111" s="27">
        <f t="shared" si="451"/>
        <v>1</v>
      </c>
      <c r="K2111" s="28">
        <f t="shared" si="456"/>
        <v>0</v>
      </c>
      <c r="L2111" s="28">
        <f t="shared" si="457"/>
        <v>0</v>
      </c>
      <c r="M2111" s="28">
        <f t="shared" si="458"/>
        <v>1.2727215634152305E-2</v>
      </c>
      <c r="N2111" s="28">
        <f t="shared" si="459"/>
        <v>-2.6095104288241266E-3</v>
      </c>
      <c r="O2111" s="28">
        <f t="shared" si="452"/>
        <v>1.5336726062976432E-2</v>
      </c>
      <c r="P2111" s="28">
        <f t="shared" si="460"/>
        <v>0</v>
      </c>
      <c r="Q2111" s="13">
        <f t="shared" si="461"/>
        <v>1.5336726062976432E-2</v>
      </c>
    </row>
    <row r="2112" spans="1:17" x14ac:dyDescent="0.25">
      <c r="A2112" s="9">
        <f t="shared" si="448"/>
        <v>40513</v>
      </c>
      <c r="B2112" s="18">
        <v>40515</v>
      </c>
      <c r="C2112" s="26">
        <v>94.055038452148395</v>
      </c>
      <c r="D2112" s="19">
        <v>63.378551483154297</v>
      </c>
      <c r="E2112" s="11">
        <f t="shared" si="453"/>
        <v>3</v>
      </c>
      <c r="F2112" s="28">
        <f t="shared" si="454"/>
        <v>2.6888850397915037E-3</v>
      </c>
      <c r="G2112" s="28">
        <f t="shared" si="455"/>
        <v>-7.8740328273406365E-3</v>
      </c>
      <c r="H2112" s="27">
        <f t="shared" si="449"/>
        <v>1</v>
      </c>
      <c r="I2112" s="27">
        <f t="shared" si="450"/>
        <v>0</v>
      </c>
      <c r="J2112" s="27">
        <f t="shared" si="451"/>
        <v>1</v>
      </c>
      <c r="K2112" s="28">
        <f t="shared" si="456"/>
        <v>0</v>
      </c>
      <c r="L2112" s="28">
        <f t="shared" si="457"/>
        <v>0</v>
      </c>
      <c r="M2112" s="28">
        <f t="shared" si="458"/>
        <v>2.6888850397915037E-3</v>
      </c>
      <c r="N2112" s="28">
        <f t="shared" si="459"/>
        <v>-7.8740328273406365E-3</v>
      </c>
      <c r="O2112" s="28">
        <f t="shared" si="452"/>
        <v>1.056291786713214E-2</v>
      </c>
      <c r="P2112" s="28">
        <f t="shared" si="460"/>
        <v>0</v>
      </c>
      <c r="Q2112" s="13">
        <f t="shared" si="461"/>
        <v>1.056291786713214E-2</v>
      </c>
    </row>
    <row r="2113" spans="1:17" x14ac:dyDescent="0.25">
      <c r="A2113" s="9">
        <f t="shared" si="448"/>
        <v>40513</v>
      </c>
      <c r="B2113" s="18">
        <v>40518</v>
      </c>
      <c r="C2113" s="26">
        <v>93.955558776855398</v>
      </c>
      <c r="D2113" s="19">
        <v>64.273612976074205</v>
      </c>
      <c r="E2113" s="11">
        <f t="shared" si="453"/>
        <v>4</v>
      </c>
      <c r="F2113" s="28">
        <f t="shared" si="454"/>
        <v>-1.058234865936228E-3</v>
      </c>
      <c r="G2113" s="28">
        <f t="shared" si="455"/>
        <v>1.4023673871657051E-2</v>
      </c>
      <c r="H2113" s="27">
        <f t="shared" si="449"/>
        <v>1</v>
      </c>
      <c r="I2113" s="27">
        <f t="shared" si="450"/>
        <v>0</v>
      </c>
      <c r="J2113" s="27">
        <f t="shared" si="451"/>
        <v>1</v>
      </c>
      <c r="K2113" s="28">
        <f t="shared" si="456"/>
        <v>0</v>
      </c>
      <c r="L2113" s="28">
        <f t="shared" si="457"/>
        <v>0</v>
      </c>
      <c r="M2113" s="28">
        <f t="shared" si="458"/>
        <v>-1.058234865936228E-3</v>
      </c>
      <c r="N2113" s="28">
        <f t="shared" si="459"/>
        <v>1.4023673871657051E-2</v>
      </c>
      <c r="O2113" s="28">
        <f t="shared" si="452"/>
        <v>-1.508190873759328E-2</v>
      </c>
      <c r="P2113" s="28">
        <f t="shared" si="460"/>
        <v>0</v>
      </c>
      <c r="Q2113" s="13">
        <f t="shared" si="461"/>
        <v>-1.508190873759328E-2</v>
      </c>
    </row>
    <row r="2114" spans="1:17" x14ac:dyDescent="0.25">
      <c r="A2114" s="9">
        <f t="shared" si="448"/>
        <v>40513</v>
      </c>
      <c r="B2114" s="18">
        <v>40519</v>
      </c>
      <c r="C2114" s="26">
        <v>94.009117126464801</v>
      </c>
      <c r="D2114" s="19">
        <v>62.897659301757798</v>
      </c>
      <c r="E2114" s="11">
        <f t="shared" si="453"/>
        <v>5</v>
      </c>
      <c r="F2114" s="28">
        <f t="shared" si="454"/>
        <v>5.6987676861601163E-4</v>
      </c>
      <c r="G2114" s="28">
        <f t="shared" si="455"/>
        <v>-2.1640223389436355E-2</v>
      </c>
      <c r="H2114" s="27">
        <f t="shared" si="449"/>
        <v>1</v>
      </c>
      <c r="I2114" s="27">
        <f t="shared" si="450"/>
        <v>0</v>
      </c>
      <c r="J2114" s="27">
        <f t="shared" si="451"/>
        <v>1</v>
      </c>
      <c r="K2114" s="28">
        <f t="shared" si="456"/>
        <v>0</v>
      </c>
      <c r="L2114" s="28">
        <f t="shared" si="457"/>
        <v>0</v>
      </c>
      <c r="M2114" s="28">
        <f t="shared" si="458"/>
        <v>5.6987676861601163E-4</v>
      </c>
      <c r="N2114" s="28">
        <f t="shared" si="459"/>
        <v>-2.1640223389436355E-2</v>
      </c>
      <c r="O2114" s="28">
        <f t="shared" si="452"/>
        <v>2.2210100158052366E-2</v>
      </c>
      <c r="P2114" s="28">
        <f t="shared" si="460"/>
        <v>0</v>
      </c>
      <c r="Q2114" s="13">
        <f t="shared" si="461"/>
        <v>2.2210100158052366E-2</v>
      </c>
    </row>
    <row r="2115" spans="1:17" x14ac:dyDescent="0.25">
      <c r="A2115" s="9">
        <f t="shared" si="448"/>
        <v>40513</v>
      </c>
      <c r="B2115" s="18">
        <v>40520</v>
      </c>
      <c r="C2115" s="26">
        <v>94.353530883789006</v>
      </c>
      <c r="D2115" s="19">
        <v>62.289844512939403</v>
      </c>
      <c r="E2115" s="11">
        <f t="shared" si="453"/>
        <v>6</v>
      </c>
      <c r="F2115" s="28">
        <f t="shared" si="454"/>
        <v>3.6569260921508928E-3</v>
      </c>
      <c r="G2115" s="28">
        <f t="shared" si="455"/>
        <v>-9.7105469225497176E-3</v>
      </c>
      <c r="H2115" s="27">
        <f t="shared" si="449"/>
        <v>1</v>
      </c>
      <c r="I2115" s="27">
        <f t="shared" si="450"/>
        <v>0</v>
      </c>
      <c r="J2115" s="27">
        <f t="shared" si="451"/>
        <v>0</v>
      </c>
      <c r="K2115" s="28">
        <f t="shared" si="456"/>
        <v>0</v>
      </c>
      <c r="L2115" s="28">
        <f t="shared" si="457"/>
        <v>0</v>
      </c>
      <c r="M2115" s="28">
        <f t="shared" si="458"/>
        <v>0</v>
      </c>
      <c r="N2115" s="28">
        <f t="shared" si="459"/>
        <v>0</v>
      </c>
      <c r="O2115" s="28">
        <f t="shared" si="452"/>
        <v>1.336747301470061E-2</v>
      </c>
      <c r="P2115" s="28">
        <f t="shared" si="460"/>
        <v>0</v>
      </c>
      <c r="Q2115" s="13">
        <f t="shared" si="461"/>
        <v>0</v>
      </c>
    </row>
    <row r="2116" spans="1:17" x14ac:dyDescent="0.25">
      <c r="A2116" s="9">
        <f t="shared" si="448"/>
        <v>40513</v>
      </c>
      <c r="B2116" s="18">
        <v>40521</v>
      </c>
      <c r="C2116" s="26">
        <v>94.720924377441406</v>
      </c>
      <c r="D2116" s="19">
        <v>62.5970649719238</v>
      </c>
      <c r="E2116" s="11">
        <f t="shared" si="453"/>
        <v>7</v>
      </c>
      <c r="F2116" s="28">
        <f t="shared" si="454"/>
        <v>3.8862357745234025E-3</v>
      </c>
      <c r="G2116" s="28">
        <f t="shared" si="455"/>
        <v>4.9199884915655957E-3</v>
      </c>
      <c r="H2116" s="27">
        <f t="shared" si="449"/>
        <v>1</v>
      </c>
      <c r="I2116" s="27">
        <f t="shared" si="450"/>
        <v>0</v>
      </c>
      <c r="J2116" s="27">
        <f t="shared" si="451"/>
        <v>0</v>
      </c>
      <c r="K2116" s="28">
        <f t="shared" si="456"/>
        <v>0</v>
      </c>
      <c r="L2116" s="28">
        <f t="shared" si="457"/>
        <v>0</v>
      </c>
      <c r="M2116" s="28">
        <f t="shared" si="458"/>
        <v>0</v>
      </c>
      <c r="N2116" s="28">
        <f t="shared" si="459"/>
        <v>0</v>
      </c>
      <c r="O2116" s="28">
        <f t="shared" si="452"/>
        <v>-1.0337527170421932E-3</v>
      </c>
      <c r="P2116" s="28">
        <f t="shared" si="460"/>
        <v>0</v>
      </c>
      <c r="Q2116" s="13">
        <f t="shared" si="461"/>
        <v>0</v>
      </c>
    </row>
    <row r="2117" spans="1:17" x14ac:dyDescent="0.25">
      <c r="A2117" s="9">
        <f t="shared" si="448"/>
        <v>40513</v>
      </c>
      <c r="B2117" s="18">
        <v>40522</v>
      </c>
      <c r="C2117" s="26">
        <v>95.271987915039006</v>
      </c>
      <c r="D2117" s="19">
        <v>62.216411590576101</v>
      </c>
      <c r="E2117" s="11">
        <f t="shared" si="453"/>
        <v>8</v>
      </c>
      <c r="F2117" s="28">
        <f t="shared" si="454"/>
        <v>5.8009014782976313E-3</v>
      </c>
      <c r="G2117" s="28">
        <f t="shared" si="455"/>
        <v>-6.099574693514109E-3</v>
      </c>
      <c r="H2117" s="27">
        <f t="shared" si="449"/>
        <v>1</v>
      </c>
      <c r="I2117" s="27">
        <f t="shared" si="450"/>
        <v>0</v>
      </c>
      <c r="J2117" s="27">
        <f t="shared" si="451"/>
        <v>0</v>
      </c>
      <c r="K2117" s="28">
        <f t="shared" si="456"/>
        <v>0</v>
      </c>
      <c r="L2117" s="28">
        <f t="shared" si="457"/>
        <v>0</v>
      </c>
      <c r="M2117" s="28">
        <f t="shared" si="458"/>
        <v>0</v>
      </c>
      <c r="N2117" s="28">
        <f t="shared" si="459"/>
        <v>0</v>
      </c>
      <c r="O2117" s="28">
        <f t="shared" si="452"/>
        <v>1.190047617181174E-2</v>
      </c>
      <c r="P2117" s="28">
        <f t="shared" si="460"/>
        <v>0</v>
      </c>
      <c r="Q2117" s="13">
        <f t="shared" si="461"/>
        <v>0</v>
      </c>
    </row>
    <row r="2118" spans="1:17" x14ac:dyDescent="0.25">
      <c r="A2118" s="9">
        <f t="shared" si="448"/>
        <v>40513</v>
      </c>
      <c r="B2118" s="18">
        <v>40525</v>
      </c>
      <c r="C2118" s="26">
        <v>95.333221435546804</v>
      </c>
      <c r="D2118" s="19">
        <v>62.450119018554602</v>
      </c>
      <c r="E2118" s="11">
        <f t="shared" si="453"/>
        <v>9</v>
      </c>
      <c r="F2118" s="28">
        <f t="shared" si="454"/>
        <v>6.4251677929469311E-4</v>
      </c>
      <c r="G2118" s="28">
        <f t="shared" si="455"/>
        <v>3.7493255104461033E-3</v>
      </c>
      <c r="H2118" s="27">
        <f t="shared" si="449"/>
        <v>1</v>
      </c>
      <c r="I2118" s="27">
        <f t="shared" si="450"/>
        <v>0</v>
      </c>
      <c r="J2118" s="27">
        <f t="shared" si="451"/>
        <v>0</v>
      </c>
      <c r="K2118" s="28">
        <f t="shared" si="456"/>
        <v>0</v>
      </c>
      <c r="L2118" s="28">
        <f t="shared" si="457"/>
        <v>0</v>
      </c>
      <c r="M2118" s="28">
        <f t="shared" si="458"/>
        <v>0</v>
      </c>
      <c r="N2118" s="28">
        <f t="shared" si="459"/>
        <v>0</v>
      </c>
      <c r="O2118" s="28">
        <f t="shared" si="452"/>
        <v>-3.1068087311514102E-3</v>
      </c>
      <c r="P2118" s="28">
        <f t="shared" si="460"/>
        <v>0</v>
      </c>
      <c r="Q2118" s="13">
        <f t="shared" si="461"/>
        <v>0</v>
      </c>
    </row>
    <row r="2119" spans="1:17" x14ac:dyDescent="0.25">
      <c r="A2119" s="9">
        <f t="shared" si="448"/>
        <v>40513</v>
      </c>
      <c r="B2119" s="18">
        <v>40526</v>
      </c>
      <c r="C2119" s="26">
        <v>95.417396545410099</v>
      </c>
      <c r="D2119" s="19">
        <v>61.541843414306598</v>
      </c>
      <c r="E2119" s="11">
        <f t="shared" si="453"/>
        <v>10</v>
      </c>
      <c r="F2119" s="28">
        <f t="shared" si="454"/>
        <v>8.8256715724550005E-4</v>
      </c>
      <c r="G2119" s="28">
        <f t="shared" si="455"/>
        <v>-1.4650818212425875E-2</v>
      </c>
      <c r="H2119" s="27">
        <f t="shared" si="449"/>
        <v>1</v>
      </c>
      <c r="I2119" s="27">
        <f t="shared" si="450"/>
        <v>0</v>
      </c>
      <c r="J2119" s="27">
        <f t="shared" si="451"/>
        <v>0</v>
      </c>
      <c r="K2119" s="28">
        <f t="shared" si="456"/>
        <v>0</v>
      </c>
      <c r="L2119" s="28">
        <f t="shared" si="457"/>
        <v>0</v>
      </c>
      <c r="M2119" s="28">
        <f t="shared" si="458"/>
        <v>0</v>
      </c>
      <c r="N2119" s="28">
        <f t="shared" si="459"/>
        <v>0</v>
      </c>
      <c r="O2119" s="28">
        <f t="shared" si="452"/>
        <v>1.5533385369671375E-2</v>
      </c>
      <c r="P2119" s="28">
        <f t="shared" si="460"/>
        <v>0</v>
      </c>
      <c r="Q2119" s="13">
        <f t="shared" si="461"/>
        <v>0</v>
      </c>
    </row>
    <row r="2120" spans="1:17" x14ac:dyDescent="0.25">
      <c r="A2120" s="9">
        <f t="shared" si="448"/>
        <v>40513</v>
      </c>
      <c r="B2120" s="18">
        <v>40527</v>
      </c>
      <c r="C2120" s="26">
        <v>94.981155395507798</v>
      </c>
      <c r="D2120" s="19">
        <v>60.740325927734297</v>
      </c>
      <c r="E2120" s="11">
        <f t="shared" si="453"/>
        <v>11</v>
      </c>
      <c r="F2120" s="28">
        <f t="shared" si="454"/>
        <v>-4.5824078893573397E-3</v>
      </c>
      <c r="G2120" s="28">
        <f t="shared" si="455"/>
        <v>-1.310949862680065E-2</v>
      </c>
      <c r="H2120" s="27">
        <f t="shared" si="449"/>
        <v>1</v>
      </c>
      <c r="I2120" s="27">
        <f t="shared" si="450"/>
        <v>0</v>
      </c>
      <c r="J2120" s="27">
        <f t="shared" si="451"/>
        <v>0</v>
      </c>
      <c r="K2120" s="28">
        <f t="shared" si="456"/>
        <v>0</v>
      </c>
      <c r="L2120" s="28">
        <f t="shared" si="457"/>
        <v>0</v>
      </c>
      <c r="M2120" s="28">
        <f t="shared" si="458"/>
        <v>0</v>
      </c>
      <c r="N2120" s="28">
        <f t="shared" si="459"/>
        <v>0</v>
      </c>
      <c r="O2120" s="28">
        <f t="shared" si="452"/>
        <v>8.5270907374433106E-3</v>
      </c>
      <c r="P2120" s="28">
        <f t="shared" si="460"/>
        <v>0</v>
      </c>
      <c r="Q2120" s="13">
        <f t="shared" si="461"/>
        <v>0</v>
      </c>
    </row>
    <row r="2121" spans="1:17" x14ac:dyDescent="0.25">
      <c r="A2121" s="9">
        <f t="shared" si="448"/>
        <v>40513</v>
      </c>
      <c r="B2121" s="18">
        <v>40528</v>
      </c>
      <c r="C2121" s="26">
        <v>95.532188415527301</v>
      </c>
      <c r="D2121" s="19">
        <v>61.161094665527301</v>
      </c>
      <c r="E2121" s="11">
        <f t="shared" si="453"/>
        <v>12</v>
      </c>
      <c r="F2121" s="28">
        <f t="shared" si="454"/>
        <v>5.7847345031510101E-3</v>
      </c>
      <c r="G2121" s="28">
        <f t="shared" si="455"/>
        <v>6.9034537385290022E-3</v>
      </c>
      <c r="H2121" s="27">
        <f t="shared" si="449"/>
        <v>1</v>
      </c>
      <c r="I2121" s="27">
        <f t="shared" si="450"/>
        <v>0</v>
      </c>
      <c r="J2121" s="27">
        <f t="shared" si="451"/>
        <v>0</v>
      </c>
      <c r="K2121" s="28">
        <f t="shared" si="456"/>
        <v>0</v>
      </c>
      <c r="L2121" s="28">
        <f t="shared" si="457"/>
        <v>0</v>
      </c>
      <c r="M2121" s="28">
        <f t="shared" si="458"/>
        <v>0</v>
      </c>
      <c r="N2121" s="28">
        <f t="shared" si="459"/>
        <v>0</v>
      </c>
      <c r="O2121" s="28">
        <f t="shared" si="452"/>
        <v>-1.1187192353779921E-3</v>
      </c>
      <c r="P2121" s="28">
        <f t="shared" si="460"/>
        <v>0</v>
      </c>
      <c r="Q2121" s="13">
        <f t="shared" si="461"/>
        <v>0</v>
      </c>
    </row>
    <row r="2122" spans="1:17" x14ac:dyDescent="0.25">
      <c r="A2122" s="9">
        <f t="shared" ref="A2122:A2185" si="462">DATE(YEAR(B2122),MONTH(B2122),1)</f>
        <v>40513</v>
      </c>
      <c r="B2122" s="18">
        <v>40529</v>
      </c>
      <c r="C2122" s="26">
        <v>95.634529113769503</v>
      </c>
      <c r="D2122" s="19">
        <v>62.2765083312988</v>
      </c>
      <c r="E2122" s="11">
        <f t="shared" si="453"/>
        <v>13</v>
      </c>
      <c r="F2122" s="28">
        <f t="shared" si="454"/>
        <v>1.0706958757440192E-3</v>
      </c>
      <c r="G2122" s="28">
        <f t="shared" si="455"/>
        <v>1.8073002058890002E-2</v>
      </c>
      <c r="H2122" s="27">
        <f t="shared" ref="H2122:H2185" si="463">IF(E2122&lt;=$B$4,1,0)</f>
        <v>1</v>
      </c>
      <c r="I2122" s="27">
        <f t="shared" ref="I2122:I2185" si="464">IF(E2122&gt;$B$4,1,0)</f>
        <v>0</v>
      </c>
      <c r="J2122" s="27">
        <f t="shared" ref="J2122:J2185" si="465">IF(E2122&lt;=$B$5,1,0)</f>
        <v>0</v>
      </c>
      <c r="K2122" s="28">
        <f t="shared" si="456"/>
        <v>0</v>
      </c>
      <c r="L2122" s="28">
        <f t="shared" si="457"/>
        <v>0</v>
      </c>
      <c r="M2122" s="28">
        <f t="shared" si="458"/>
        <v>0</v>
      </c>
      <c r="N2122" s="28">
        <f t="shared" si="459"/>
        <v>0</v>
      </c>
      <c r="O2122" s="28">
        <f t="shared" ref="O2122:O2185" si="466">(F2122-G2122)*H2122</f>
        <v>-1.7002306183145983E-2</v>
      </c>
      <c r="P2122" s="28">
        <f t="shared" si="460"/>
        <v>0</v>
      </c>
      <c r="Q2122" s="13">
        <f t="shared" si="461"/>
        <v>0</v>
      </c>
    </row>
    <row r="2123" spans="1:17" x14ac:dyDescent="0.25">
      <c r="A2123" s="9">
        <f t="shared" si="462"/>
        <v>40513</v>
      </c>
      <c r="B2123" s="18">
        <v>40532</v>
      </c>
      <c r="C2123" s="26">
        <v>95.865341186523395</v>
      </c>
      <c r="D2123" s="19">
        <v>62.209739685058501</v>
      </c>
      <c r="E2123" s="11">
        <f t="shared" ref="E2123:E2186" si="467">IF(MONTH(B2123)&lt;&gt;MONTH(B2122),1,E2122+1)</f>
        <v>14</v>
      </c>
      <c r="F2123" s="28">
        <f t="shared" ref="F2123:F2186" si="468">LN(C2123/C2122)</f>
        <v>2.4105727503629022E-3</v>
      </c>
      <c r="G2123" s="28">
        <f t="shared" ref="G2123:G2186" si="469">LN(D2123/D2122)</f>
        <v>-1.0727072862552279E-3</v>
      </c>
      <c r="H2123" s="27">
        <f t="shared" si="463"/>
        <v>1</v>
      </c>
      <c r="I2123" s="27">
        <f t="shared" si="464"/>
        <v>0</v>
      </c>
      <c r="J2123" s="27">
        <f t="shared" si="465"/>
        <v>0</v>
      </c>
      <c r="K2123" s="28">
        <f t="shared" ref="K2123:K2186" si="470">I2123*F2123</f>
        <v>0</v>
      </c>
      <c r="L2123" s="28">
        <f t="shared" ref="L2123:L2186" si="471">I2123*G2123</f>
        <v>0</v>
      </c>
      <c r="M2123" s="28">
        <f t="shared" ref="M2123:M2186" si="472">F2123*J2123</f>
        <v>0</v>
      </c>
      <c r="N2123" s="28">
        <f t="shared" ref="N2123:N2186" si="473">G2123*J2123</f>
        <v>0</v>
      </c>
      <c r="O2123" s="28">
        <f t="shared" si="466"/>
        <v>3.48328003661813E-3</v>
      </c>
      <c r="P2123" s="28">
        <f t="shared" ref="P2123:P2186" si="474">(F2123-G2123)*I2123</f>
        <v>0</v>
      </c>
      <c r="Q2123" s="13">
        <f t="shared" ref="Q2123:Q2186" si="475">(F2123-G2123)*J2123</f>
        <v>0</v>
      </c>
    </row>
    <row r="2124" spans="1:17" x14ac:dyDescent="0.25">
      <c r="A2124" s="9">
        <f t="shared" si="462"/>
        <v>40513</v>
      </c>
      <c r="B2124" s="18">
        <v>40533</v>
      </c>
      <c r="C2124" s="26">
        <v>96.473167419433594</v>
      </c>
      <c r="D2124" s="19">
        <v>62.643821716308501</v>
      </c>
      <c r="E2124" s="11">
        <f t="shared" si="467"/>
        <v>15</v>
      </c>
      <c r="F2124" s="28">
        <f t="shared" si="468"/>
        <v>6.320401054796275E-3</v>
      </c>
      <c r="G2124" s="28">
        <f t="shared" si="469"/>
        <v>6.9534865549773367E-3</v>
      </c>
      <c r="H2124" s="27">
        <f t="shared" si="463"/>
        <v>1</v>
      </c>
      <c r="I2124" s="27">
        <f t="shared" si="464"/>
        <v>0</v>
      </c>
      <c r="J2124" s="27">
        <f t="shared" si="465"/>
        <v>0</v>
      </c>
      <c r="K2124" s="28">
        <f t="shared" si="470"/>
        <v>0</v>
      </c>
      <c r="L2124" s="28">
        <f t="shared" si="471"/>
        <v>0</v>
      </c>
      <c r="M2124" s="28">
        <f t="shared" si="472"/>
        <v>0</v>
      </c>
      <c r="N2124" s="28">
        <f t="shared" si="473"/>
        <v>0</v>
      </c>
      <c r="O2124" s="28">
        <f t="shared" si="466"/>
        <v>-6.3308550018106174E-4</v>
      </c>
      <c r="P2124" s="28">
        <f t="shared" si="474"/>
        <v>0</v>
      </c>
      <c r="Q2124" s="13">
        <f t="shared" si="475"/>
        <v>0</v>
      </c>
    </row>
    <row r="2125" spans="1:17" x14ac:dyDescent="0.25">
      <c r="A2125" s="9">
        <f t="shared" si="462"/>
        <v>40513</v>
      </c>
      <c r="B2125" s="18">
        <v>40534</v>
      </c>
      <c r="C2125" s="26">
        <v>96.773231506347599</v>
      </c>
      <c r="D2125" s="19">
        <v>62.196361541747997</v>
      </c>
      <c r="E2125" s="11">
        <f t="shared" si="467"/>
        <v>16</v>
      </c>
      <c r="F2125" s="28">
        <f t="shared" si="468"/>
        <v>3.105510164622031E-3</v>
      </c>
      <c r="G2125" s="28">
        <f t="shared" si="469"/>
        <v>-7.168558697422815E-3</v>
      </c>
      <c r="H2125" s="27">
        <f t="shared" si="463"/>
        <v>0</v>
      </c>
      <c r="I2125" s="27">
        <f t="shared" si="464"/>
        <v>1</v>
      </c>
      <c r="J2125" s="27">
        <f t="shared" si="465"/>
        <v>0</v>
      </c>
      <c r="K2125" s="28">
        <f t="shared" si="470"/>
        <v>3.105510164622031E-3</v>
      </c>
      <c r="L2125" s="28">
        <f t="shared" si="471"/>
        <v>-7.168558697422815E-3</v>
      </c>
      <c r="M2125" s="28">
        <f t="shared" si="472"/>
        <v>0</v>
      </c>
      <c r="N2125" s="28">
        <f t="shared" si="473"/>
        <v>0</v>
      </c>
      <c r="O2125" s="28">
        <f t="shared" si="466"/>
        <v>0</v>
      </c>
      <c r="P2125" s="28">
        <f t="shared" si="474"/>
        <v>1.0274068862044846E-2</v>
      </c>
      <c r="Q2125" s="13">
        <f t="shared" si="475"/>
        <v>0</v>
      </c>
    </row>
    <row r="2126" spans="1:17" x14ac:dyDescent="0.25">
      <c r="A2126" s="9">
        <f t="shared" si="462"/>
        <v>40513</v>
      </c>
      <c r="B2126" s="18">
        <v>40535</v>
      </c>
      <c r="C2126" s="26">
        <v>96.634719848632798</v>
      </c>
      <c r="D2126" s="19">
        <v>62.0694580078125</v>
      </c>
      <c r="E2126" s="11">
        <f t="shared" si="467"/>
        <v>17</v>
      </c>
      <c r="F2126" s="28">
        <f t="shared" si="468"/>
        <v>-1.4323266486700363E-3</v>
      </c>
      <c r="G2126" s="28">
        <f t="shared" si="469"/>
        <v>-2.0424534841771468E-3</v>
      </c>
      <c r="H2126" s="27">
        <f t="shared" si="463"/>
        <v>0</v>
      </c>
      <c r="I2126" s="27">
        <f t="shared" si="464"/>
        <v>1</v>
      </c>
      <c r="J2126" s="27">
        <f t="shared" si="465"/>
        <v>0</v>
      </c>
      <c r="K2126" s="28">
        <f t="shared" si="470"/>
        <v>-1.4323266486700363E-3</v>
      </c>
      <c r="L2126" s="28">
        <f t="shared" si="471"/>
        <v>-2.0424534841771468E-3</v>
      </c>
      <c r="M2126" s="28">
        <f t="shared" si="472"/>
        <v>0</v>
      </c>
      <c r="N2126" s="28">
        <f t="shared" si="473"/>
        <v>0</v>
      </c>
      <c r="O2126" s="28">
        <f t="shared" si="466"/>
        <v>0</v>
      </c>
      <c r="P2126" s="28">
        <f t="shared" si="474"/>
        <v>6.1012683550711044E-4</v>
      </c>
      <c r="Q2126" s="13">
        <f t="shared" si="475"/>
        <v>0</v>
      </c>
    </row>
    <row r="2127" spans="1:17" x14ac:dyDescent="0.25">
      <c r="A2127" s="9">
        <f t="shared" si="462"/>
        <v>40513</v>
      </c>
      <c r="B2127" s="18">
        <v>40539</v>
      </c>
      <c r="C2127" s="26">
        <v>96.673210144042898</v>
      </c>
      <c r="D2127" s="19">
        <v>62.623836517333899</v>
      </c>
      <c r="E2127" s="11">
        <f t="shared" si="467"/>
        <v>18</v>
      </c>
      <c r="F2127" s="28">
        <f t="shared" si="468"/>
        <v>3.9822780079666565E-4</v>
      </c>
      <c r="G2127" s="28">
        <f t="shared" si="469"/>
        <v>8.8919322303025444E-3</v>
      </c>
      <c r="H2127" s="27">
        <f t="shared" si="463"/>
        <v>0</v>
      </c>
      <c r="I2127" s="27">
        <f t="shared" si="464"/>
        <v>1</v>
      </c>
      <c r="J2127" s="27">
        <f t="shared" si="465"/>
        <v>0</v>
      </c>
      <c r="K2127" s="28">
        <f t="shared" si="470"/>
        <v>3.9822780079666565E-4</v>
      </c>
      <c r="L2127" s="28">
        <f t="shared" si="471"/>
        <v>8.8919322303025444E-3</v>
      </c>
      <c r="M2127" s="28">
        <f t="shared" si="472"/>
        <v>0</v>
      </c>
      <c r="N2127" s="28">
        <f t="shared" si="473"/>
        <v>0</v>
      </c>
      <c r="O2127" s="28">
        <f t="shared" si="466"/>
        <v>0</v>
      </c>
      <c r="P2127" s="28">
        <f t="shared" si="474"/>
        <v>-8.4937044295058783E-3</v>
      </c>
      <c r="Q2127" s="13">
        <f t="shared" si="475"/>
        <v>0</v>
      </c>
    </row>
    <row r="2128" spans="1:17" x14ac:dyDescent="0.25">
      <c r="A2128" s="9">
        <f t="shared" si="462"/>
        <v>40513</v>
      </c>
      <c r="B2128" s="18">
        <v>40540</v>
      </c>
      <c r="C2128" s="26">
        <v>96.811714172363196</v>
      </c>
      <c r="D2128" s="19">
        <v>61.397312164306598</v>
      </c>
      <c r="E2128" s="11">
        <f t="shared" si="467"/>
        <v>19</v>
      </c>
      <c r="F2128" s="28">
        <f t="shared" si="468"/>
        <v>1.4316779714729888E-3</v>
      </c>
      <c r="G2128" s="28">
        <f t="shared" si="469"/>
        <v>-1.9779922297636744E-2</v>
      </c>
      <c r="H2128" s="27">
        <f t="shared" si="463"/>
        <v>0</v>
      </c>
      <c r="I2128" s="27">
        <f t="shared" si="464"/>
        <v>1</v>
      </c>
      <c r="J2128" s="27">
        <f t="shared" si="465"/>
        <v>0</v>
      </c>
      <c r="K2128" s="28">
        <f t="shared" si="470"/>
        <v>1.4316779714729888E-3</v>
      </c>
      <c r="L2128" s="28">
        <f t="shared" si="471"/>
        <v>-1.9779922297636744E-2</v>
      </c>
      <c r="M2128" s="28">
        <f t="shared" si="472"/>
        <v>0</v>
      </c>
      <c r="N2128" s="28">
        <f t="shared" si="473"/>
        <v>0</v>
      </c>
      <c r="O2128" s="28">
        <f t="shared" si="466"/>
        <v>0</v>
      </c>
      <c r="P2128" s="28">
        <f t="shared" si="474"/>
        <v>2.1211600269109732E-2</v>
      </c>
      <c r="Q2128" s="13">
        <f t="shared" si="475"/>
        <v>0</v>
      </c>
    </row>
    <row r="2129" spans="1:17" x14ac:dyDescent="0.25">
      <c r="A2129" s="9">
        <f t="shared" si="462"/>
        <v>40513</v>
      </c>
      <c r="B2129" s="18">
        <v>40541</v>
      </c>
      <c r="C2129" s="26">
        <v>96.880943298339801</v>
      </c>
      <c r="D2129" s="19">
        <v>62.436138153076101</v>
      </c>
      <c r="E2129" s="11">
        <f t="shared" si="467"/>
        <v>20</v>
      </c>
      <c r="F2129" s="28">
        <f t="shared" si="468"/>
        <v>7.1483482986472427E-4</v>
      </c>
      <c r="G2129" s="28">
        <f t="shared" si="469"/>
        <v>1.6778186439474579E-2</v>
      </c>
      <c r="H2129" s="27">
        <f t="shared" si="463"/>
        <v>0</v>
      </c>
      <c r="I2129" s="27">
        <f t="shared" si="464"/>
        <v>1</v>
      </c>
      <c r="J2129" s="27">
        <f t="shared" si="465"/>
        <v>0</v>
      </c>
      <c r="K2129" s="28">
        <f t="shared" si="470"/>
        <v>7.1483482986472427E-4</v>
      </c>
      <c r="L2129" s="28">
        <f t="shared" si="471"/>
        <v>1.6778186439474579E-2</v>
      </c>
      <c r="M2129" s="28">
        <f t="shared" si="472"/>
        <v>0</v>
      </c>
      <c r="N2129" s="28">
        <f t="shared" si="473"/>
        <v>0</v>
      </c>
      <c r="O2129" s="28">
        <f t="shared" si="466"/>
        <v>0</v>
      </c>
      <c r="P2129" s="28">
        <f t="shared" si="474"/>
        <v>-1.6063351609609856E-2</v>
      </c>
      <c r="Q2129" s="13">
        <f t="shared" si="475"/>
        <v>0</v>
      </c>
    </row>
    <row r="2130" spans="1:17" x14ac:dyDescent="0.25">
      <c r="A2130" s="9">
        <f t="shared" si="462"/>
        <v>40513</v>
      </c>
      <c r="B2130" s="18">
        <v>40542</v>
      </c>
      <c r="C2130" s="26">
        <v>96.72705078125</v>
      </c>
      <c r="D2130" s="19">
        <v>62.389255523681598</v>
      </c>
      <c r="E2130" s="11">
        <f t="shared" si="467"/>
        <v>21</v>
      </c>
      <c r="F2130" s="28">
        <f t="shared" si="468"/>
        <v>-1.5897334222364529E-3</v>
      </c>
      <c r="G2130" s="28">
        <f t="shared" si="469"/>
        <v>-7.5117137976586363E-4</v>
      </c>
      <c r="H2130" s="27">
        <f t="shared" si="463"/>
        <v>0</v>
      </c>
      <c r="I2130" s="27">
        <f t="shared" si="464"/>
        <v>1</v>
      </c>
      <c r="J2130" s="27">
        <f t="shared" si="465"/>
        <v>0</v>
      </c>
      <c r="K2130" s="28">
        <f t="shared" si="470"/>
        <v>-1.5897334222364529E-3</v>
      </c>
      <c r="L2130" s="28">
        <f t="shared" si="471"/>
        <v>-7.5117137976586363E-4</v>
      </c>
      <c r="M2130" s="28">
        <f t="shared" si="472"/>
        <v>0</v>
      </c>
      <c r="N2130" s="28">
        <f t="shared" si="473"/>
        <v>0</v>
      </c>
      <c r="O2130" s="28">
        <f t="shared" si="466"/>
        <v>0</v>
      </c>
      <c r="P2130" s="28">
        <f t="shared" si="474"/>
        <v>-8.3856204247058927E-4</v>
      </c>
      <c r="Q2130" s="13">
        <f t="shared" si="475"/>
        <v>0</v>
      </c>
    </row>
    <row r="2131" spans="1:17" x14ac:dyDescent="0.25">
      <c r="A2131" s="9">
        <f t="shared" si="462"/>
        <v>40513</v>
      </c>
      <c r="B2131" s="18">
        <v>40543</v>
      </c>
      <c r="C2131" s="26">
        <v>96.750152587890597</v>
      </c>
      <c r="D2131" s="19">
        <v>63.079551696777301</v>
      </c>
      <c r="E2131" s="11">
        <f t="shared" si="467"/>
        <v>22</v>
      </c>
      <c r="F2131" s="28">
        <f t="shared" si="468"/>
        <v>2.3880649862714339E-4</v>
      </c>
      <c r="G2131" s="28">
        <f t="shared" si="469"/>
        <v>1.1003581741057323E-2</v>
      </c>
      <c r="H2131" s="27">
        <f t="shared" si="463"/>
        <v>0</v>
      </c>
      <c r="I2131" s="27">
        <f t="shared" si="464"/>
        <v>1</v>
      </c>
      <c r="J2131" s="27">
        <f t="shared" si="465"/>
        <v>0</v>
      </c>
      <c r="K2131" s="28">
        <f t="shared" si="470"/>
        <v>2.3880649862714339E-4</v>
      </c>
      <c r="L2131" s="28">
        <f t="shared" si="471"/>
        <v>1.1003581741057323E-2</v>
      </c>
      <c r="M2131" s="28">
        <f t="shared" si="472"/>
        <v>0</v>
      </c>
      <c r="N2131" s="28">
        <f t="shared" si="473"/>
        <v>0</v>
      </c>
      <c r="O2131" s="28">
        <f t="shared" si="466"/>
        <v>0</v>
      </c>
      <c r="P2131" s="28">
        <f t="shared" si="474"/>
        <v>-1.0764775242430179E-2</v>
      </c>
      <c r="Q2131" s="13">
        <f t="shared" si="475"/>
        <v>0</v>
      </c>
    </row>
    <row r="2132" spans="1:17" x14ac:dyDescent="0.25">
      <c r="A2132" s="9">
        <f t="shared" si="462"/>
        <v>40544</v>
      </c>
      <c r="B2132" s="18">
        <v>40546</v>
      </c>
      <c r="C2132" s="26">
        <v>97.750328063964801</v>
      </c>
      <c r="D2132" s="19">
        <v>62.603713989257798</v>
      </c>
      <c r="E2132" s="11">
        <f t="shared" si="467"/>
        <v>1</v>
      </c>
      <c r="F2132" s="28">
        <f t="shared" si="468"/>
        <v>1.0284645968468252E-2</v>
      </c>
      <c r="G2132" s="28">
        <f t="shared" si="469"/>
        <v>-7.5720499220030719E-3</v>
      </c>
      <c r="H2132" s="27">
        <f t="shared" si="463"/>
        <v>1</v>
      </c>
      <c r="I2132" s="27">
        <f t="shared" si="464"/>
        <v>0</v>
      </c>
      <c r="J2132" s="27">
        <f t="shared" si="465"/>
        <v>1</v>
      </c>
      <c r="K2132" s="28">
        <f t="shared" si="470"/>
        <v>0</v>
      </c>
      <c r="L2132" s="28">
        <f t="shared" si="471"/>
        <v>0</v>
      </c>
      <c r="M2132" s="28">
        <f t="shared" si="472"/>
        <v>1.0284645968468252E-2</v>
      </c>
      <c r="N2132" s="28">
        <f t="shared" si="473"/>
        <v>-7.5720499220030719E-3</v>
      </c>
      <c r="O2132" s="28">
        <f t="shared" si="466"/>
        <v>1.7856695890471324E-2</v>
      </c>
      <c r="P2132" s="28">
        <f t="shared" si="474"/>
        <v>0</v>
      </c>
      <c r="Q2132" s="13">
        <f t="shared" si="475"/>
        <v>1.7856695890471324E-2</v>
      </c>
    </row>
    <row r="2133" spans="1:17" x14ac:dyDescent="0.25">
      <c r="A2133" s="9">
        <f t="shared" si="462"/>
        <v>40544</v>
      </c>
      <c r="B2133" s="18">
        <v>40547</v>
      </c>
      <c r="C2133" s="26">
        <v>97.696487426757798</v>
      </c>
      <c r="D2133" s="19">
        <v>62.677425384521399</v>
      </c>
      <c r="E2133" s="11">
        <f t="shared" si="467"/>
        <v>2</v>
      </c>
      <c r="F2133" s="28">
        <f t="shared" si="468"/>
        <v>-5.5094925372656321E-4</v>
      </c>
      <c r="G2133" s="28">
        <f t="shared" si="469"/>
        <v>1.1767358460783018E-3</v>
      </c>
      <c r="H2133" s="27">
        <f t="shared" si="463"/>
        <v>1</v>
      </c>
      <c r="I2133" s="27">
        <f t="shared" si="464"/>
        <v>0</v>
      </c>
      <c r="J2133" s="27">
        <f t="shared" si="465"/>
        <v>1</v>
      </c>
      <c r="K2133" s="28">
        <f t="shared" si="470"/>
        <v>0</v>
      </c>
      <c r="L2133" s="28">
        <f t="shared" si="471"/>
        <v>0</v>
      </c>
      <c r="M2133" s="28">
        <f t="shared" si="472"/>
        <v>-5.5094925372656321E-4</v>
      </c>
      <c r="N2133" s="28">
        <f t="shared" si="473"/>
        <v>1.1767358460783018E-3</v>
      </c>
      <c r="O2133" s="28">
        <f t="shared" si="466"/>
        <v>-1.727685099804865E-3</v>
      </c>
      <c r="P2133" s="28">
        <f t="shared" si="474"/>
        <v>0</v>
      </c>
      <c r="Q2133" s="13">
        <f t="shared" si="475"/>
        <v>-1.727685099804865E-3</v>
      </c>
    </row>
    <row r="2134" spans="1:17" x14ac:dyDescent="0.25">
      <c r="A2134" s="9">
        <f t="shared" si="462"/>
        <v>40544</v>
      </c>
      <c r="B2134" s="18">
        <v>40548</v>
      </c>
      <c r="C2134" s="26">
        <v>98.204277038574205</v>
      </c>
      <c r="D2134" s="19">
        <v>61.296791076660099</v>
      </c>
      <c r="E2134" s="11">
        <f t="shared" si="467"/>
        <v>3</v>
      </c>
      <c r="F2134" s="28">
        <f t="shared" si="468"/>
        <v>5.1841630170464496E-3</v>
      </c>
      <c r="G2134" s="28">
        <f t="shared" si="469"/>
        <v>-2.2273847374354758E-2</v>
      </c>
      <c r="H2134" s="27">
        <f t="shared" si="463"/>
        <v>1</v>
      </c>
      <c r="I2134" s="27">
        <f t="shared" si="464"/>
        <v>0</v>
      </c>
      <c r="J2134" s="27">
        <f t="shared" si="465"/>
        <v>1</v>
      </c>
      <c r="K2134" s="28">
        <f t="shared" si="470"/>
        <v>0</v>
      </c>
      <c r="L2134" s="28">
        <f t="shared" si="471"/>
        <v>0</v>
      </c>
      <c r="M2134" s="28">
        <f t="shared" si="472"/>
        <v>5.1841630170464496E-3</v>
      </c>
      <c r="N2134" s="28">
        <f t="shared" si="473"/>
        <v>-2.2273847374354758E-2</v>
      </c>
      <c r="O2134" s="28">
        <f t="shared" si="466"/>
        <v>2.7458010391401208E-2</v>
      </c>
      <c r="P2134" s="28">
        <f t="shared" si="474"/>
        <v>0</v>
      </c>
      <c r="Q2134" s="13">
        <f t="shared" si="475"/>
        <v>2.7458010391401208E-2</v>
      </c>
    </row>
    <row r="2135" spans="1:17" x14ac:dyDescent="0.25">
      <c r="A2135" s="9">
        <f t="shared" si="462"/>
        <v>40544</v>
      </c>
      <c r="B2135" s="18">
        <v>40549</v>
      </c>
      <c r="C2135" s="26">
        <v>98.011940002441406</v>
      </c>
      <c r="D2135" s="19">
        <v>61.564895629882798</v>
      </c>
      <c r="E2135" s="11">
        <f t="shared" si="467"/>
        <v>4</v>
      </c>
      <c r="F2135" s="28">
        <f t="shared" si="468"/>
        <v>-1.9604607675729308E-3</v>
      </c>
      <c r="G2135" s="28">
        <f t="shared" si="469"/>
        <v>4.3643382403157028E-3</v>
      </c>
      <c r="H2135" s="27">
        <f t="shared" si="463"/>
        <v>1</v>
      </c>
      <c r="I2135" s="27">
        <f t="shared" si="464"/>
        <v>0</v>
      </c>
      <c r="J2135" s="27">
        <f t="shared" si="465"/>
        <v>1</v>
      </c>
      <c r="K2135" s="28">
        <f t="shared" si="470"/>
        <v>0</v>
      </c>
      <c r="L2135" s="28">
        <f t="shared" si="471"/>
        <v>0</v>
      </c>
      <c r="M2135" s="28">
        <f t="shared" si="472"/>
        <v>-1.9604607675729308E-3</v>
      </c>
      <c r="N2135" s="28">
        <f t="shared" si="473"/>
        <v>4.3643382403157028E-3</v>
      </c>
      <c r="O2135" s="28">
        <f t="shared" si="466"/>
        <v>-6.3247990078886332E-3</v>
      </c>
      <c r="P2135" s="28">
        <f t="shared" si="474"/>
        <v>0</v>
      </c>
      <c r="Q2135" s="13">
        <f t="shared" si="475"/>
        <v>-6.3247990078886332E-3</v>
      </c>
    </row>
    <row r="2136" spans="1:17" x14ac:dyDescent="0.25">
      <c r="A2136" s="9">
        <f t="shared" si="462"/>
        <v>40544</v>
      </c>
      <c r="B2136" s="18">
        <v>40550</v>
      </c>
      <c r="C2136" s="26">
        <v>97.819587707519503</v>
      </c>
      <c r="D2136" s="19">
        <v>61.893306732177699</v>
      </c>
      <c r="E2136" s="11">
        <f t="shared" si="467"/>
        <v>5</v>
      </c>
      <c r="F2136" s="28">
        <f t="shared" si="468"/>
        <v>-1.9644677139649559E-3</v>
      </c>
      <c r="G2136" s="28">
        <f t="shared" si="469"/>
        <v>5.3202115475737095E-3</v>
      </c>
      <c r="H2136" s="27">
        <f t="shared" si="463"/>
        <v>1</v>
      </c>
      <c r="I2136" s="27">
        <f t="shared" si="464"/>
        <v>0</v>
      </c>
      <c r="J2136" s="27">
        <f t="shared" si="465"/>
        <v>1</v>
      </c>
      <c r="K2136" s="28">
        <f t="shared" si="470"/>
        <v>0</v>
      </c>
      <c r="L2136" s="28">
        <f t="shared" si="471"/>
        <v>0</v>
      </c>
      <c r="M2136" s="28">
        <f t="shared" si="472"/>
        <v>-1.9644677139649559E-3</v>
      </c>
      <c r="N2136" s="28">
        <f t="shared" si="473"/>
        <v>5.3202115475737095E-3</v>
      </c>
      <c r="O2136" s="28">
        <f t="shared" si="466"/>
        <v>-7.2846792615386654E-3</v>
      </c>
      <c r="P2136" s="28">
        <f t="shared" si="474"/>
        <v>0</v>
      </c>
      <c r="Q2136" s="13">
        <f t="shared" si="475"/>
        <v>-7.2846792615386654E-3</v>
      </c>
    </row>
    <row r="2137" spans="1:17" x14ac:dyDescent="0.25">
      <c r="A2137" s="9">
        <f t="shared" si="462"/>
        <v>40544</v>
      </c>
      <c r="B2137" s="18">
        <v>40553</v>
      </c>
      <c r="C2137" s="26">
        <v>97.696487426757798</v>
      </c>
      <c r="D2137" s="19">
        <v>62.228389739990199</v>
      </c>
      <c r="E2137" s="11">
        <f t="shared" si="467"/>
        <v>6</v>
      </c>
      <c r="F2137" s="28">
        <f t="shared" si="468"/>
        <v>-1.2592345355086027E-3</v>
      </c>
      <c r="G2137" s="28">
        <f t="shared" si="469"/>
        <v>5.3992787944445071E-3</v>
      </c>
      <c r="H2137" s="27">
        <f t="shared" si="463"/>
        <v>1</v>
      </c>
      <c r="I2137" s="27">
        <f t="shared" si="464"/>
        <v>0</v>
      </c>
      <c r="J2137" s="27">
        <f t="shared" si="465"/>
        <v>0</v>
      </c>
      <c r="K2137" s="28">
        <f t="shared" si="470"/>
        <v>0</v>
      </c>
      <c r="L2137" s="28">
        <f t="shared" si="471"/>
        <v>0</v>
      </c>
      <c r="M2137" s="28">
        <f t="shared" si="472"/>
        <v>0</v>
      </c>
      <c r="N2137" s="28">
        <f t="shared" si="473"/>
        <v>0</v>
      </c>
      <c r="O2137" s="28">
        <f t="shared" si="466"/>
        <v>-6.6585133299531096E-3</v>
      </c>
      <c r="P2137" s="28">
        <f t="shared" si="474"/>
        <v>0</v>
      </c>
      <c r="Q2137" s="13">
        <f t="shared" si="475"/>
        <v>0</v>
      </c>
    </row>
    <row r="2138" spans="1:17" x14ac:dyDescent="0.25">
      <c r="A2138" s="9">
        <f t="shared" si="462"/>
        <v>40544</v>
      </c>
      <c r="B2138" s="18">
        <v>40554</v>
      </c>
      <c r="C2138" s="26">
        <v>98.042694091796804</v>
      </c>
      <c r="D2138" s="19">
        <v>61.879890441894503</v>
      </c>
      <c r="E2138" s="11">
        <f t="shared" si="467"/>
        <v>7</v>
      </c>
      <c r="F2138" s="28">
        <f t="shared" si="468"/>
        <v>3.5374320396388773E-3</v>
      </c>
      <c r="G2138" s="28">
        <f t="shared" si="469"/>
        <v>-5.6160670917828406E-3</v>
      </c>
      <c r="H2138" s="27">
        <f t="shared" si="463"/>
        <v>1</v>
      </c>
      <c r="I2138" s="27">
        <f t="shared" si="464"/>
        <v>0</v>
      </c>
      <c r="J2138" s="27">
        <f t="shared" si="465"/>
        <v>0</v>
      </c>
      <c r="K2138" s="28">
        <f t="shared" si="470"/>
        <v>0</v>
      </c>
      <c r="L2138" s="28">
        <f t="shared" si="471"/>
        <v>0</v>
      </c>
      <c r="M2138" s="28">
        <f t="shared" si="472"/>
        <v>0</v>
      </c>
      <c r="N2138" s="28">
        <f t="shared" si="473"/>
        <v>0</v>
      </c>
      <c r="O2138" s="28">
        <f t="shared" si="466"/>
        <v>9.153499131421718E-3</v>
      </c>
      <c r="P2138" s="28">
        <f t="shared" si="474"/>
        <v>0</v>
      </c>
      <c r="Q2138" s="13">
        <f t="shared" si="475"/>
        <v>0</v>
      </c>
    </row>
    <row r="2139" spans="1:17" x14ac:dyDescent="0.25">
      <c r="A2139" s="9">
        <f t="shared" si="462"/>
        <v>40544</v>
      </c>
      <c r="B2139" s="18">
        <v>40555</v>
      </c>
      <c r="C2139" s="26">
        <v>98.927490234375</v>
      </c>
      <c r="D2139" s="19">
        <v>61.397312164306598</v>
      </c>
      <c r="E2139" s="11">
        <f t="shared" si="467"/>
        <v>8</v>
      </c>
      <c r="F2139" s="28">
        <f t="shared" si="468"/>
        <v>8.9841221088012187E-3</v>
      </c>
      <c r="G2139" s="28">
        <f t="shared" si="469"/>
        <v>-7.8291968410378644E-3</v>
      </c>
      <c r="H2139" s="27">
        <f t="shared" si="463"/>
        <v>1</v>
      </c>
      <c r="I2139" s="27">
        <f t="shared" si="464"/>
        <v>0</v>
      </c>
      <c r="J2139" s="27">
        <f t="shared" si="465"/>
        <v>0</v>
      </c>
      <c r="K2139" s="28">
        <f t="shared" si="470"/>
        <v>0</v>
      </c>
      <c r="L2139" s="28">
        <f t="shared" si="471"/>
        <v>0</v>
      </c>
      <c r="M2139" s="28">
        <f t="shared" si="472"/>
        <v>0</v>
      </c>
      <c r="N2139" s="28">
        <f t="shared" si="473"/>
        <v>0</v>
      </c>
      <c r="O2139" s="28">
        <f t="shared" si="466"/>
        <v>1.6813318949839083E-2</v>
      </c>
      <c r="P2139" s="28">
        <f t="shared" si="474"/>
        <v>0</v>
      </c>
      <c r="Q2139" s="13">
        <f t="shared" si="475"/>
        <v>0</v>
      </c>
    </row>
    <row r="2140" spans="1:17" x14ac:dyDescent="0.25">
      <c r="A2140" s="9">
        <f t="shared" si="462"/>
        <v>40544</v>
      </c>
      <c r="B2140" s="18">
        <v>40556</v>
      </c>
      <c r="C2140" s="26">
        <v>98.765922546386705</v>
      </c>
      <c r="D2140" s="19">
        <v>61.946949005126903</v>
      </c>
      <c r="E2140" s="11">
        <f t="shared" si="467"/>
        <v>9</v>
      </c>
      <c r="F2140" s="28">
        <f t="shared" si="468"/>
        <v>-1.6345281482791157E-3</v>
      </c>
      <c r="G2140" s="28">
        <f t="shared" si="469"/>
        <v>8.912299181167857E-3</v>
      </c>
      <c r="H2140" s="27">
        <f t="shared" si="463"/>
        <v>1</v>
      </c>
      <c r="I2140" s="27">
        <f t="shared" si="464"/>
        <v>0</v>
      </c>
      <c r="J2140" s="27">
        <f t="shared" si="465"/>
        <v>0</v>
      </c>
      <c r="K2140" s="28">
        <f t="shared" si="470"/>
        <v>0</v>
      </c>
      <c r="L2140" s="28">
        <f t="shared" si="471"/>
        <v>0</v>
      </c>
      <c r="M2140" s="28">
        <f t="shared" si="472"/>
        <v>0</v>
      </c>
      <c r="N2140" s="28">
        <f t="shared" si="473"/>
        <v>0</v>
      </c>
      <c r="O2140" s="28">
        <f t="shared" si="466"/>
        <v>-1.0546827329446973E-2</v>
      </c>
      <c r="P2140" s="28">
        <f t="shared" si="474"/>
        <v>0</v>
      </c>
      <c r="Q2140" s="13">
        <f t="shared" si="475"/>
        <v>0</v>
      </c>
    </row>
    <row r="2141" spans="1:17" x14ac:dyDescent="0.25">
      <c r="A2141" s="9">
        <f t="shared" si="462"/>
        <v>40544</v>
      </c>
      <c r="B2141" s="18">
        <v>40557</v>
      </c>
      <c r="C2141" s="26">
        <v>99.481452941894503</v>
      </c>
      <c r="D2141" s="19">
        <v>61.551502227783203</v>
      </c>
      <c r="E2141" s="11">
        <f t="shared" si="467"/>
        <v>10</v>
      </c>
      <c r="F2141" s="28">
        <f t="shared" si="468"/>
        <v>7.2185924360291098E-3</v>
      </c>
      <c r="G2141" s="28">
        <f t="shared" si="469"/>
        <v>-6.4040985925893504E-3</v>
      </c>
      <c r="H2141" s="27">
        <f t="shared" si="463"/>
        <v>1</v>
      </c>
      <c r="I2141" s="27">
        <f t="shared" si="464"/>
        <v>0</v>
      </c>
      <c r="J2141" s="27">
        <f t="shared" si="465"/>
        <v>0</v>
      </c>
      <c r="K2141" s="28">
        <f t="shared" si="470"/>
        <v>0</v>
      </c>
      <c r="L2141" s="28">
        <f t="shared" si="471"/>
        <v>0</v>
      </c>
      <c r="M2141" s="28">
        <f t="shared" si="472"/>
        <v>0</v>
      </c>
      <c r="N2141" s="28">
        <f t="shared" si="473"/>
        <v>0</v>
      </c>
      <c r="O2141" s="28">
        <f t="shared" si="466"/>
        <v>1.3622691028618461E-2</v>
      </c>
      <c r="P2141" s="28">
        <f t="shared" si="474"/>
        <v>0</v>
      </c>
      <c r="Q2141" s="13">
        <f t="shared" si="475"/>
        <v>0</v>
      </c>
    </row>
    <row r="2142" spans="1:17" x14ac:dyDescent="0.25">
      <c r="A2142" s="9">
        <f t="shared" si="462"/>
        <v>40544</v>
      </c>
      <c r="B2142" s="18">
        <v>40561</v>
      </c>
      <c r="C2142" s="26">
        <v>99.650718688964801</v>
      </c>
      <c r="D2142" s="19">
        <v>61.263298034667898</v>
      </c>
      <c r="E2142" s="11">
        <f t="shared" si="467"/>
        <v>11</v>
      </c>
      <c r="F2142" s="28">
        <f t="shared" si="468"/>
        <v>1.7000345695075321E-3</v>
      </c>
      <c r="G2142" s="28">
        <f t="shared" si="469"/>
        <v>-4.6933223280685339E-3</v>
      </c>
      <c r="H2142" s="27">
        <f t="shared" si="463"/>
        <v>1</v>
      </c>
      <c r="I2142" s="27">
        <f t="shared" si="464"/>
        <v>0</v>
      </c>
      <c r="J2142" s="27">
        <f t="shared" si="465"/>
        <v>0</v>
      </c>
      <c r="K2142" s="28">
        <f t="shared" si="470"/>
        <v>0</v>
      </c>
      <c r="L2142" s="28">
        <f t="shared" si="471"/>
        <v>0</v>
      </c>
      <c r="M2142" s="28">
        <f t="shared" si="472"/>
        <v>0</v>
      </c>
      <c r="N2142" s="28">
        <f t="shared" si="473"/>
        <v>0</v>
      </c>
      <c r="O2142" s="28">
        <f t="shared" si="466"/>
        <v>6.3933568975760658E-3</v>
      </c>
      <c r="P2142" s="28">
        <f t="shared" si="474"/>
        <v>0</v>
      </c>
      <c r="Q2142" s="13">
        <f t="shared" si="475"/>
        <v>0</v>
      </c>
    </row>
    <row r="2143" spans="1:17" x14ac:dyDescent="0.25">
      <c r="A2143" s="9">
        <f t="shared" si="462"/>
        <v>40544</v>
      </c>
      <c r="B2143" s="18">
        <v>40562</v>
      </c>
      <c r="C2143" s="26">
        <v>98.673606872558594</v>
      </c>
      <c r="D2143" s="19">
        <v>61.7056274414062</v>
      </c>
      <c r="E2143" s="11">
        <f t="shared" si="467"/>
        <v>12</v>
      </c>
      <c r="F2143" s="28">
        <f t="shared" si="468"/>
        <v>-9.8537556581123342E-3</v>
      </c>
      <c r="G2143" s="28">
        <f t="shared" si="469"/>
        <v>7.1941966282627464E-3</v>
      </c>
      <c r="H2143" s="27">
        <f t="shared" si="463"/>
        <v>1</v>
      </c>
      <c r="I2143" s="27">
        <f t="shared" si="464"/>
        <v>0</v>
      </c>
      <c r="J2143" s="27">
        <f t="shared" si="465"/>
        <v>0</v>
      </c>
      <c r="K2143" s="28">
        <f t="shared" si="470"/>
        <v>0</v>
      </c>
      <c r="L2143" s="28">
        <f t="shared" si="471"/>
        <v>0</v>
      </c>
      <c r="M2143" s="28">
        <f t="shared" si="472"/>
        <v>0</v>
      </c>
      <c r="N2143" s="28">
        <f t="shared" si="473"/>
        <v>0</v>
      </c>
      <c r="O2143" s="28">
        <f t="shared" si="466"/>
        <v>-1.7047952286375082E-2</v>
      </c>
      <c r="P2143" s="28">
        <f t="shared" si="474"/>
        <v>0</v>
      </c>
      <c r="Q2143" s="13">
        <f t="shared" si="475"/>
        <v>0</v>
      </c>
    </row>
    <row r="2144" spans="1:17" x14ac:dyDescent="0.25">
      <c r="A2144" s="9">
        <f t="shared" si="462"/>
        <v>40544</v>
      </c>
      <c r="B2144" s="18">
        <v>40563</v>
      </c>
      <c r="C2144" s="26">
        <v>98.542808532714801</v>
      </c>
      <c r="D2144" s="19">
        <v>60.854480743408203</v>
      </c>
      <c r="E2144" s="11">
        <f t="shared" si="467"/>
        <v>13</v>
      </c>
      <c r="F2144" s="28">
        <f t="shared" si="468"/>
        <v>-1.3264449488429998E-3</v>
      </c>
      <c r="G2144" s="28">
        <f t="shared" si="469"/>
        <v>-1.3889680653695936E-2</v>
      </c>
      <c r="H2144" s="27">
        <f t="shared" si="463"/>
        <v>1</v>
      </c>
      <c r="I2144" s="27">
        <f t="shared" si="464"/>
        <v>0</v>
      </c>
      <c r="J2144" s="27">
        <f t="shared" si="465"/>
        <v>0</v>
      </c>
      <c r="K2144" s="28">
        <f t="shared" si="470"/>
        <v>0</v>
      </c>
      <c r="L2144" s="28">
        <f t="shared" si="471"/>
        <v>0</v>
      </c>
      <c r="M2144" s="28">
        <f t="shared" si="472"/>
        <v>0</v>
      </c>
      <c r="N2144" s="28">
        <f t="shared" si="473"/>
        <v>0</v>
      </c>
      <c r="O2144" s="28">
        <f t="shared" si="466"/>
        <v>1.2563235704852935E-2</v>
      </c>
      <c r="P2144" s="28">
        <f t="shared" si="474"/>
        <v>0</v>
      </c>
      <c r="Q2144" s="13">
        <f t="shared" si="475"/>
        <v>0</v>
      </c>
    </row>
    <row r="2145" spans="1:17" x14ac:dyDescent="0.25">
      <c r="A2145" s="9">
        <f t="shared" si="462"/>
        <v>40544</v>
      </c>
      <c r="B2145" s="18">
        <v>40564</v>
      </c>
      <c r="C2145" s="26">
        <v>98.765922546386705</v>
      </c>
      <c r="D2145" s="19">
        <v>61.337001800537102</v>
      </c>
      <c r="E2145" s="11">
        <f t="shared" si="467"/>
        <v>14</v>
      </c>
      <c r="F2145" s="28">
        <f t="shared" si="468"/>
        <v>2.2615736014184977E-3</v>
      </c>
      <c r="G2145" s="28">
        <f t="shared" si="469"/>
        <v>7.89782651313173E-3</v>
      </c>
      <c r="H2145" s="27">
        <f t="shared" si="463"/>
        <v>1</v>
      </c>
      <c r="I2145" s="27">
        <f t="shared" si="464"/>
        <v>0</v>
      </c>
      <c r="J2145" s="27">
        <f t="shared" si="465"/>
        <v>0</v>
      </c>
      <c r="K2145" s="28">
        <f t="shared" si="470"/>
        <v>0</v>
      </c>
      <c r="L2145" s="28">
        <f t="shared" si="471"/>
        <v>0</v>
      </c>
      <c r="M2145" s="28">
        <f t="shared" si="472"/>
        <v>0</v>
      </c>
      <c r="N2145" s="28">
        <f t="shared" si="473"/>
        <v>0</v>
      </c>
      <c r="O2145" s="28">
        <f t="shared" si="466"/>
        <v>-5.6362529117132323E-3</v>
      </c>
      <c r="P2145" s="28">
        <f t="shared" si="474"/>
        <v>0</v>
      </c>
      <c r="Q2145" s="13">
        <f t="shared" si="475"/>
        <v>0</v>
      </c>
    </row>
    <row r="2146" spans="1:17" x14ac:dyDescent="0.25">
      <c r="A2146" s="9">
        <f t="shared" si="462"/>
        <v>40544</v>
      </c>
      <c r="B2146" s="18">
        <v>40567</v>
      </c>
      <c r="C2146" s="26">
        <v>99.327583312988196</v>
      </c>
      <c r="D2146" s="19">
        <v>61.363842010497997</v>
      </c>
      <c r="E2146" s="11">
        <f t="shared" si="467"/>
        <v>15</v>
      </c>
      <c r="F2146" s="28">
        <f t="shared" si="468"/>
        <v>5.6706782916020179E-3</v>
      </c>
      <c r="G2146" s="28">
        <f t="shared" si="469"/>
        <v>4.3749023324275466E-4</v>
      </c>
      <c r="H2146" s="27">
        <f t="shared" si="463"/>
        <v>1</v>
      </c>
      <c r="I2146" s="27">
        <f t="shared" si="464"/>
        <v>0</v>
      </c>
      <c r="J2146" s="27">
        <f t="shared" si="465"/>
        <v>0</v>
      </c>
      <c r="K2146" s="28">
        <f t="shared" si="470"/>
        <v>0</v>
      </c>
      <c r="L2146" s="28">
        <f t="shared" si="471"/>
        <v>0</v>
      </c>
      <c r="M2146" s="28">
        <f t="shared" si="472"/>
        <v>0</v>
      </c>
      <c r="N2146" s="28">
        <f t="shared" si="473"/>
        <v>0</v>
      </c>
      <c r="O2146" s="28">
        <f t="shared" si="466"/>
        <v>5.2331880583592633E-3</v>
      </c>
      <c r="P2146" s="28">
        <f t="shared" si="474"/>
        <v>0</v>
      </c>
      <c r="Q2146" s="13">
        <f t="shared" si="475"/>
        <v>0</v>
      </c>
    </row>
    <row r="2147" spans="1:17" x14ac:dyDescent="0.25">
      <c r="A2147" s="9">
        <f t="shared" si="462"/>
        <v>40544</v>
      </c>
      <c r="B2147" s="18">
        <v>40568</v>
      </c>
      <c r="C2147" s="26">
        <v>99.381416320800696</v>
      </c>
      <c r="D2147" s="19">
        <v>61.946949005126903</v>
      </c>
      <c r="E2147" s="11">
        <f t="shared" si="467"/>
        <v>16</v>
      </c>
      <c r="F2147" s="28">
        <f t="shared" si="468"/>
        <v>5.4182758937664887E-4</v>
      </c>
      <c r="G2147" s="28">
        <f t="shared" si="469"/>
        <v>9.4575881997166142E-3</v>
      </c>
      <c r="H2147" s="27">
        <f t="shared" si="463"/>
        <v>0</v>
      </c>
      <c r="I2147" s="27">
        <f t="shared" si="464"/>
        <v>1</v>
      </c>
      <c r="J2147" s="27">
        <f t="shared" si="465"/>
        <v>0</v>
      </c>
      <c r="K2147" s="28">
        <f t="shared" si="470"/>
        <v>5.4182758937664887E-4</v>
      </c>
      <c r="L2147" s="28">
        <f t="shared" si="471"/>
        <v>9.4575881997166142E-3</v>
      </c>
      <c r="M2147" s="28">
        <f t="shared" si="472"/>
        <v>0</v>
      </c>
      <c r="N2147" s="28">
        <f t="shared" si="473"/>
        <v>0</v>
      </c>
      <c r="O2147" s="28">
        <f t="shared" si="466"/>
        <v>0</v>
      </c>
      <c r="P2147" s="28">
        <f t="shared" si="474"/>
        <v>-8.9157606103399661E-3</v>
      </c>
      <c r="Q2147" s="13">
        <f t="shared" si="475"/>
        <v>0</v>
      </c>
    </row>
    <row r="2148" spans="1:17" x14ac:dyDescent="0.25">
      <c r="A2148" s="9">
        <f t="shared" si="462"/>
        <v>40544</v>
      </c>
      <c r="B2148" s="18">
        <v>40569</v>
      </c>
      <c r="C2148" s="26">
        <v>99.766136169433594</v>
      </c>
      <c r="D2148" s="19">
        <v>61.008655548095703</v>
      </c>
      <c r="E2148" s="11">
        <f t="shared" si="467"/>
        <v>17</v>
      </c>
      <c r="F2148" s="28">
        <f t="shared" si="468"/>
        <v>3.8636711565077099E-3</v>
      </c>
      <c r="G2148" s="28">
        <f t="shared" si="469"/>
        <v>-1.5262609212095688E-2</v>
      </c>
      <c r="H2148" s="27">
        <f t="shared" si="463"/>
        <v>0</v>
      </c>
      <c r="I2148" s="27">
        <f t="shared" si="464"/>
        <v>1</v>
      </c>
      <c r="J2148" s="27">
        <f t="shared" si="465"/>
        <v>0</v>
      </c>
      <c r="K2148" s="28">
        <f t="shared" si="470"/>
        <v>3.8636711565077099E-3</v>
      </c>
      <c r="L2148" s="28">
        <f t="shared" si="471"/>
        <v>-1.5262609212095688E-2</v>
      </c>
      <c r="M2148" s="28">
        <f t="shared" si="472"/>
        <v>0</v>
      </c>
      <c r="N2148" s="28">
        <f t="shared" si="473"/>
        <v>0</v>
      </c>
      <c r="O2148" s="28">
        <f t="shared" si="466"/>
        <v>0</v>
      </c>
      <c r="P2148" s="28">
        <f t="shared" si="474"/>
        <v>1.9126280368603397E-2</v>
      </c>
      <c r="Q2148" s="13">
        <f t="shared" si="475"/>
        <v>0</v>
      </c>
    </row>
    <row r="2149" spans="1:17" x14ac:dyDescent="0.25">
      <c r="A2149" s="9">
        <f t="shared" si="462"/>
        <v>40544</v>
      </c>
      <c r="B2149" s="18">
        <v>40570</v>
      </c>
      <c r="C2149" s="26">
        <v>100.012336730957</v>
      </c>
      <c r="D2149" s="19">
        <v>61.283454895019503</v>
      </c>
      <c r="E2149" s="11">
        <f t="shared" si="467"/>
        <v>18</v>
      </c>
      <c r="F2149" s="28">
        <f t="shared" si="468"/>
        <v>2.4647368916841375E-3</v>
      </c>
      <c r="G2149" s="28">
        <f t="shared" si="469"/>
        <v>4.4941543399296627E-3</v>
      </c>
      <c r="H2149" s="27">
        <f t="shared" si="463"/>
        <v>0</v>
      </c>
      <c r="I2149" s="27">
        <f t="shared" si="464"/>
        <v>1</v>
      </c>
      <c r="J2149" s="27">
        <f t="shared" si="465"/>
        <v>0</v>
      </c>
      <c r="K2149" s="28">
        <f t="shared" si="470"/>
        <v>2.4647368916841375E-3</v>
      </c>
      <c r="L2149" s="28">
        <f t="shared" si="471"/>
        <v>4.4941543399296627E-3</v>
      </c>
      <c r="M2149" s="28">
        <f t="shared" si="472"/>
        <v>0</v>
      </c>
      <c r="N2149" s="28">
        <f t="shared" si="473"/>
        <v>0</v>
      </c>
      <c r="O2149" s="28">
        <f t="shared" si="466"/>
        <v>0</v>
      </c>
      <c r="P2149" s="28">
        <f t="shared" si="474"/>
        <v>-2.0294174482455253E-3</v>
      </c>
      <c r="Q2149" s="13">
        <f t="shared" si="475"/>
        <v>0</v>
      </c>
    </row>
    <row r="2150" spans="1:17" x14ac:dyDescent="0.25">
      <c r="A2150" s="9">
        <f t="shared" si="462"/>
        <v>40544</v>
      </c>
      <c r="B2150" s="18">
        <v>40571</v>
      </c>
      <c r="C2150" s="26">
        <v>98.265853881835895</v>
      </c>
      <c r="D2150" s="19">
        <v>61.605133056640597</v>
      </c>
      <c r="E2150" s="11">
        <f t="shared" si="467"/>
        <v>19</v>
      </c>
      <c r="F2150" s="28">
        <f t="shared" si="468"/>
        <v>-1.7616945291728196E-2</v>
      </c>
      <c r="G2150" s="28">
        <f t="shared" si="469"/>
        <v>5.2352932311034266E-3</v>
      </c>
      <c r="H2150" s="27">
        <f t="shared" si="463"/>
        <v>0</v>
      </c>
      <c r="I2150" s="27">
        <f t="shared" si="464"/>
        <v>1</v>
      </c>
      <c r="J2150" s="27">
        <f t="shared" si="465"/>
        <v>0</v>
      </c>
      <c r="K2150" s="28">
        <f t="shared" si="470"/>
        <v>-1.7616945291728196E-2</v>
      </c>
      <c r="L2150" s="28">
        <f t="shared" si="471"/>
        <v>5.2352932311034266E-3</v>
      </c>
      <c r="M2150" s="28">
        <f t="shared" si="472"/>
        <v>0</v>
      </c>
      <c r="N2150" s="28">
        <f t="shared" si="473"/>
        <v>0</v>
      </c>
      <c r="O2150" s="28">
        <f t="shared" si="466"/>
        <v>0</v>
      </c>
      <c r="P2150" s="28">
        <f t="shared" si="474"/>
        <v>-2.2852238522831622E-2</v>
      </c>
      <c r="Q2150" s="13">
        <f t="shared" si="475"/>
        <v>0</v>
      </c>
    </row>
    <row r="2151" spans="1:17" x14ac:dyDescent="0.25">
      <c r="A2151" s="9">
        <f t="shared" si="462"/>
        <v>40544</v>
      </c>
      <c r="B2151" s="18">
        <v>40574</v>
      </c>
      <c r="C2151" s="26">
        <v>99.004409790039006</v>
      </c>
      <c r="D2151" s="19">
        <v>61.135986328125</v>
      </c>
      <c r="E2151" s="11">
        <f t="shared" si="467"/>
        <v>20</v>
      </c>
      <c r="F2151" s="28">
        <f t="shared" si="468"/>
        <v>7.4877920794798776E-3</v>
      </c>
      <c r="G2151" s="28">
        <f t="shared" si="469"/>
        <v>-7.6445288353803251E-3</v>
      </c>
      <c r="H2151" s="27">
        <f t="shared" si="463"/>
        <v>0</v>
      </c>
      <c r="I2151" s="27">
        <f t="shared" si="464"/>
        <v>1</v>
      </c>
      <c r="J2151" s="27">
        <f t="shared" si="465"/>
        <v>0</v>
      </c>
      <c r="K2151" s="28">
        <f t="shared" si="470"/>
        <v>7.4877920794798776E-3</v>
      </c>
      <c r="L2151" s="28">
        <f t="shared" si="471"/>
        <v>-7.6445288353803251E-3</v>
      </c>
      <c r="M2151" s="28">
        <f t="shared" si="472"/>
        <v>0</v>
      </c>
      <c r="N2151" s="28">
        <f t="shared" si="473"/>
        <v>0</v>
      </c>
      <c r="O2151" s="28">
        <f t="shared" si="466"/>
        <v>0</v>
      </c>
      <c r="P2151" s="28">
        <f t="shared" si="474"/>
        <v>1.5132320914860203E-2</v>
      </c>
      <c r="Q2151" s="13">
        <f t="shared" si="475"/>
        <v>0</v>
      </c>
    </row>
    <row r="2152" spans="1:17" x14ac:dyDescent="0.25">
      <c r="A2152" s="9">
        <f t="shared" si="462"/>
        <v>40575</v>
      </c>
      <c r="B2152" s="18">
        <v>40575</v>
      </c>
      <c r="C2152" s="26">
        <v>100.58936309814401</v>
      </c>
      <c r="D2152" s="19">
        <v>60.8333320617675</v>
      </c>
      <c r="E2152" s="11">
        <f t="shared" si="467"/>
        <v>1</v>
      </c>
      <c r="F2152" s="28">
        <f t="shared" si="468"/>
        <v>1.5882124988153831E-2</v>
      </c>
      <c r="G2152" s="28">
        <f t="shared" si="469"/>
        <v>-4.9628036220225845E-3</v>
      </c>
      <c r="H2152" s="27">
        <f t="shared" si="463"/>
        <v>1</v>
      </c>
      <c r="I2152" s="27">
        <f t="shared" si="464"/>
        <v>0</v>
      </c>
      <c r="J2152" s="27">
        <f t="shared" si="465"/>
        <v>1</v>
      </c>
      <c r="K2152" s="28">
        <f t="shared" si="470"/>
        <v>0</v>
      </c>
      <c r="L2152" s="28">
        <f t="shared" si="471"/>
        <v>0</v>
      </c>
      <c r="M2152" s="28">
        <f t="shared" si="472"/>
        <v>1.5882124988153831E-2</v>
      </c>
      <c r="N2152" s="28">
        <f t="shared" si="473"/>
        <v>-4.9628036220225845E-3</v>
      </c>
      <c r="O2152" s="28">
        <f t="shared" si="466"/>
        <v>2.0844928610176415E-2</v>
      </c>
      <c r="P2152" s="28">
        <f t="shared" si="474"/>
        <v>0</v>
      </c>
      <c r="Q2152" s="13">
        <f t="shared" si="475"/>
        <v>2.0844928610176415E-2</v>
      </c>
    </row>
    <row r="2153" spans="1:17" x14ac:dyDescent="0.25">
      <c r="A2153" s="9">
        <f t="shared" si="462"/>
        <v>40575</v>
      </c>
      <c r="B2153" s="18">
        <v>40576</v>
      </c>
      <c r="C2153" s="26">
        <v>100.3970413208</v>
      </c>
      <c r="D2153" s="19">
        <v>60.846755981445298</v>
      </c>
      <c r="E2153" s="11">
        <f t="shared" si="467"/>
        <v>2</v>
      </c>
      <c r="F2153" s="28">
        <f t="shared" si="468"/>
        <v>-1.9137795573691454E-3</v>
      </c>
      <c r="G2153" s="28">
        <f t="shared" si="469"/>
        <v>2.2064283397764357E-4</v>
      </c>
      <c r="H2153" s="27">
        <f t="shared" si="463"/>
        <v>1</v>
      </c>
      <c r="I2153" s="27">
        <f t="shared" si="464"/>
        <v>0</v>
      </c>
      <c r="J2153" s="27">
        <f t="shared" si="465"/>
        <v>1</v>
      </c>
      <c r="K2153" s="28">
        <f t="shared" si="470"/>
        <v>0</v>
      </c>
      <c r="L2153" s="28">
        <f t="shared" si="471"/>
        <v>0</v>
      </c>
      <c r="M2153" s="28">
        <f t="shared" si="472"/>
        <v>-1.9137795573691454E-3</v>
      </c>
      <c r="N2153" s="28">
        <f t="shared" si="473"/>
        <v>2.2064283397764357E-4</v>
      </c>
      <c r="O2153" s="28">
        <f t="shared" si="466"/>
        <v>-2.1344223913467891E-3</v>
      </c>
      <c r="P2153" s="28">
        <f t="shared" si="474"/>
        <v>0</v>
      </c>
      <c r="Q2153" s="13">
        <f t="shared" si="475"/>
        <v>-2.1344223913467891E-3</v>
      </c>
    </row>
    <row r="2154" spans="1:17" x14ac:dyDescent="0.25">
      <c r="A2154" s="9">
        <f t="shared" si="462"/>
        <v>40575</v>
      </c>
      <c r="B2154" s="18">
        <v>40577</v>
      </c>
      <c r="C2154" s="26">
        <v>100.620140075683</v>
      </c>
      <c r="D2154" s="19">
        <v>60.342327117919901</v>
      </c>
      <c r="E2154" s="11">
        <f t="shared" si="467"/>
        <v>3</v>
      </c>
      <c r="F2154" s="28">
        <f t="shared" si="468"/>
        <v>2.2196992807773067E-3</v>
      </c>
      <c r="G2154" s="28">
        <f t="shared" si="469"/>
        <v>-8.3247065449978709E-3</v>
      </c>
      <c r="H2154" s="27">
        <f t="shared" si="463"/>
        <v>1</v>
      </c>
      <c r="I2154" s="27">
        <f t="shared" si="464"/>
        <v>0</v>
      </c>
      <c r="J2154" s="27">
        <f t="shared" si="465"/>
        <v>1</v>
      </c>
      <c r="K2154" s="28">
        <f t="shared" si="470"/>
        <v>0</v>
      </c>
      <c r="L2154" s="28">
        <f t="shared" si="471"/>
        <v>0</v>
      </c>
      <c r="M2154" s="28">
        <f t="shared" si="472"/>
        <v>2.2196992807773067E-3</v>
      </c>
      <c r="N2154" s="28">
        <f t="shared" si="473"/>
        <v>-8.3247065449978709E-3</v>
      </c>
      <c r="O2154" s="28">
        <f t="shared" si="466"/>
        <v>1.0544405825775177E-2</v>
      </c>
      <c r="P2154" s="28">
        <f t="shared" si="474"/>
        <v>0</v>
      </c>
      <c r="Q2154" s="13">
        <f t="shared" si="475"/>
        <v>1.0544405825775177E-2</v>
      </c>
    </row>
    <row r="2155" spans="1:17" x14ac:dyDescent="0.25">
      <c r="A2155" s="9">
        <f t="shared" si="462"/>
        <v>40575</v>
      </c>
      <c r="B2155" s="18">
        <v>40578</v>
      </c>
      <c r="C2155" s="26">
        <v>100.904808044433</v>
      </c>
      <c r="D2155" s="19">
        <v>59.7302856445312</v>
      </c>
      <c r="E2155" s="11">
        <f t="shared" si="467"/>
        <v>4</v>
      </c>
      <c r="F2155" s="28">
        <f t="shared" si="468"/>
        <v>2.8251406165174537E-3</v>
      </c>
      <c r="G2155" s="28">
        <f t="shared" si="469"/>
        <v>-1.0194610745817142E-2</v>
      </c>
      <c r="H2155" s="27">
        <f t="shared" si="463"/>
        <v>1</v>
      </c>
      <c r="I2155" s="27">
        <f t="shared" si="464"/>
        <v>0</v>
      </c>
      <c r="J2155" s="27">
        <f t="shared" si="465"/>
        <v>1</v>
      </c>
      <c r="K2155" s="28">
        <f t="shared" si="470"/>
        <v>0</v>
      </c>
      <c r="L2155" s="28">
        <f t="shared" si="471"/>
        <v>0</v>
      </c>
      <c r="M2155" s="28">
        <f t="shared" si="472"/>
        <v>2.8251406165174537E-3</v>
      </c>
      <c r="N2155" s="28">
        <f t="shared" si="473"/>
        <v>-1.0194610745817142E-2</v>
      </c>
      <c r="O2155" s="28">
        <f t="shared" si="466"/>
        <v>1.3019751362334596E-2</v>
      </c>
      <c r="P2155" s="28">
        <f t="shared" si="474"/>
        <v>0</v>
      </c>
      <c r="Q2155" s="13">
        <f t="shared" si="475"/>
        <v>1.3019751362334596E-2</v>
      </c>
    </row>
    <row r="2156" spans="1:17" x14ac:dyDescent="0.25">
      <c r="A2156" s="9">
        <f t="shared" si="462"/>
        <v>40575</v>
      </c>
      <c r="B2156" s="18">
        <v>40581</v>
      </c>
      <c r="C2156" s="26">
        <v>101.535720825195</v>
      </c>
      <c r="D2156" s="19">
        <v>60.039680480957003</v>
      </c>
      <c r="E2156" s="11">
        <f t="shared" si="467"/>
        <v>5</v>
      </c>
      <c r="F2156" s="28">
        <f t="shared" si="468"/>
        <v>6.2330880771412252E-3</v>
      </c>
      <c r="G2156" s="28">
        <f t="shared" si="469"/>
        <v>5.1664959864166698E-3</v>
      </c>
      <c r="H2156" s="27">
        <f t="shared" si="463"/>
        <v>1</v>
      </c>
      <c r="I2156" s="27">
        <f t="shared" si="464"/>
        <v>0</v>
      </c>
      <c r="J2156" s="27">
        <f t="shared" si="465"/>
        <v>1</v>
      </c>
      <c r="K2156" s="28">
        <f t="shared" si="470"/>
        <v>0</v>
      </c>
      <c r="L2156" s="28">
        <f t="shared" si="471"/>
        <v>0</v>
      </c>
      <c r="M2156" s="28">
        <f t="shared" si="472"/>
        <v>6.2330880771412252E-3</v>
      </c>
      <c r="N2156" s="28">
        <f t="shared" si="473"/>
        <v>5.1664959864166698E-3</v>
      </c>
      <c r="O2156" s="28">
        <f t="shared" si="466"/>
        <v>1.0665920907245554E-3</v>
      </c>
      <c r="P2156" s="28">
        <f t="shared" si="474"/>
        <v>0</v>
      </c>
      <c r="Q2156" s="13">
        <f t="shared" si="475"/>
        <v>1.0665920907245554E-3</v>
      </c>
    </row>
    <row r="2157" spans="1:17" x14ac:dyDescent="0.25">
      <c r="A2157" s="9">
        <f t="shared" si="462"/>
        <v>40575</v>
      </c>
      <c r="B2157" s="18">
        <v>40582</v>
      </c>
      <c r="C2157" s="26">
        <v>101.997344970703</v>
      </c>
      <c r="D2157" s="19">
        <v>59.488201141357401</v>
      </c>
      <c r="E2157" s="11">
        <f t="shared" si="467"/>
        <v>6</v>
      </c>
      <c r="F2157" s="28">
        <f t="shared" si="468"/>
        <v>4.536117364989334E-3</v>
      </c>
      <c r="G2157" s="28">
        <f t="shared" si="469"/>
        <v>-9.2276922393067454E-3</v>
      </c>
      <c r="H2157" s="27">
        <f t="shared" si="463"/>
        <v>1</v>
      </c>
      <c r="I2157" s="27">
        <f t="shared" si="464"/>
        <v>0</v>
      </c>
      <c r="J2157" s="27">
        <f t="shared" si="465"/>
        <v>0</v>
      </c>
      <c r="K2157" s="28">
        <f t="shared" si="470"/>
        <v>0</v>
      </c>
      <c r="L2157" s="28">
        <f t="shared" si="471"/>
        <v>0</v>
      </c>
      <c r="M2157" s="28">
        <f t="shared" si="472"/>
        <v>0</v>
      </c>
      <c r="N2157" s="28">
        <f t="shared" si="473"/>
        <v>0</v>
      </c>
      <c r="O2157" s="28">
        <f t="shared" si="466"/>
        <v>1.376380960429608E-2</v>
      </c>
      <c r="P2157" s="28">
        <f t="shared" si="474"/>
        <v>0</v>
      </c>
      <c r="Q2157" s="13">
        <f t="shared" si="475"/>
        <v>0</v>
      </c>
    </row>
    <row r="2158" spans="1:17" x14ac:dyDescent="0.25">
      <c r="A2158" s="9">
        <f t="shared" si="462"/>
        <v>40575</v>
      </c>
      <c r="B2158" s="18">
        <v>40583</v>
      </c>
      <c r="C2158" s="26">
        <v>101.766548156738</v>
      </c>
      <c r="D2158" s="19">
        <v>60.006072998046797</v>
      </c>
      <c r="E2158" s="11">
        <f t="shared" si="467"/>
        <v>7</v>
      </c>
      <c r="F2158" s="28">
        <f t="shared" si="468"/>
        <v>-2.2653367004520975E-3</v>
      </c>
      <c r="G2158" s="28">
        <f t="shared" si="469"/>
        <v>8.6677809918991253E-3</v>
      </c>
      <c r="H2158" s="27">
        <f t="shared" si="463"/>
        <v>1</v>
      </c>
      <c r="I2158" s="27">
        <f t="shared" si="464"/>
        <v>0</v>
      </c>
      <c r="J2158" s="27">
        <f t="shared" si="465"/>
        <v>0</v>
      </c>
      <c r="K2158" s="28">
        <f t="shared" si="470"/>
        <v>0</v>
      </c>
      <c r="L2158" s="28">
        <f t="shared" si="471"/>
        <v>0</v>
      </c>
      <c r="M2158" s="28">
        <f t="shared" si="472"/>
        <v>0</v>
      </c>
      <c r="N2158" s="28">
        <f t="shared" si="473"/>
        <v>0</v>
      </c>
      <c r="O2158" s="28">
        <f t="shared" si="466"/>
        <v>-1.0933117692351222E-2</v>
      </c>
      <c r="P2158" s="28">
        <f t="shared" si="474"/>
        <v>0</v>
      </c>
      <c r="Q2158" s="13">
        <f t="shared" si="475"/>
        <v>0</v>
      </c>
    </row>
    <row r="2159" spans="1:17" x14ac:dyDescent="0.25">
      <c r="A2159" s="9">
        <f t="shared" si="462"/>
        <v>40575</v>
      </c>
      <c r="B2159" s="18">
        <v>40584</v>
      </c>
      <c r="C2159" s="26">
        <v>101.805000305175</v>
      </c>
      <c r="D2159" s="19">
        <v>59.313316345214801</v>
      </c>
      <c r="E2159" s="11">
        <f t="shared" si="467"/>
        <v>8</v>
      </c>
      <c r="F2159" s="28">
        <f t="shared" si="468"/>
        <v>3.7777527542357599E-4</v>
      </c>
      <c r="G2159" s="28">
        <f t="shared" si="469"/>
        <v>-1.1611933998833699E-2</v>
      </c>
      <c r="H2159" s="27">
        <f t="shared" si="463"/>
        <v>1</v>
      </c>
      <c r="I2159" s="27">
        <f t="shared" si="464"/>
        <v>0</v>
      </c>
      <c r="J2159" s="27">
        <f t="shared" si="465"/>
        <v>0</v>
      </c>
      <c r="K2159" s="28">
        <f t="shared" si="470"/>
        <v>0</v>
      </c>
      <c r="L2159" s="28">
        <f t="shared" si="471"/>
        <v>0</v>
      </c>
      <c r="M2159" s="28">
        <f t="shared" si="472"/>
        <v>0</v>
      </c>
      <c r="N2159" s="28">
        <f t="shared" si="473"/>
        <v>0</v>
      </c>
      <c r="O2159" s="28">
        <f t="shared" si="466"/>
        <v>1.1989709274257276E-2</v>
      </c>
      <c r="P2159" s="28">
        <f t="shared" si="474"/>
        <v>0</v>
      </c>
      <c r="Q2159" s="13">
        <f t="shared" si="475"/>
        <v>0</v>
      </c>
    </row>
    <row r="2160" spans="1:17" x14ac:dyDescent="0.25">
      <c r="A2160" s="9">
        <f t="shared" si="462"/>
        <v>40575</v>
      </c>
      <c r="B2160" s="18">
        <v>40585</v>
      </c>
      <c r="C2160" s="26">
        <v>102.412803649902</v>
      </c>
      <c r="D2160" s="19">
        <v>60.167495727538999</v>
      </c>
      <c r="E2160" s="11">
        <f t="shared" si="467"/>
        <v>9</v>
      </c>
      <c r="F2160" s="28">
        <f t="shared" si="468"/>
        <v>5.9525186112032481E-3</v>
      </c>
      <c r="G2160" s="28">
        <f t="shared" si="469"/>
        <v>1.4298428679648725E-2</v>
      </c>
      <c r="H2160" s="27">
        <f t="shared" si="463"/>
        <v>1</v>
      </c>
      <c r="I2160" s="27">
        <f t="shared" si="464"/>
        <v>0</v>
      </c>
      <c r="J2160" s="27">
        <f t="shared" si="465"/>
        <v>0</v>
      </c>
      <c r="K2160" s="28">
        <f t="shared" si="470"/>
        <v>0</v>
      </c>
      <c r="L2160" s="28">
        <f t="shared" si="471"/>
        <v>0</v>
      </c>
      <c r="M2160" s="28">
        <f t="shared" si="472"/>
        <v>0</v>
      </c>
      <c r="N2160" s="28">
        <f t="shared" si="473"/>
        <v>0</v>
      </c>
      <c r="O2160" s="28">
        <f t="shared" si="466"/>
        <v>-8.3459100684454765E-3</v>
      </c>
      <c r="P2160" s="28">
        <f t="shared" si="474"/>
        <v>0</v>
      </c>
      <c r="Q2160" s="13">
        <f t="shared" si="475"/>
        <v>0</v>
      </c>
    </row>
    <row r="2161" spans="1:17" x14ac:dyDescent="0.25">
      <c r="A2161" s="9">
        <f t="shared" si="462"/>
        <v>40575</v>
      </c>
      <c r="B2161" s="18">
        <v>40588</v>
      </c>
      <c r="C2161" s="26">
        <v>102.65898895263599</v>
      </c>
      <c r="D2161" s="19">
        <v>60.207839965820298</v>
      </c>
      <c r="E2161" s="11">
        <f t="shared" si="467"/>
        <v>10</v>
      </c>
      <c r="F2161" s="28">
        <f t="shared" si="468"/>
        <v>2.400968147534893E-3</v>
      </c>
      <c r="G2161" s="28">
        <f t="shared" si="469"/>
        <v>6.7030741072518908E-4</v>
      </c>
      <c r="H2161" s="27">
        <f t="shared" si="463"/>
        <v>1</v>
      </c>
      <c r="I2161" s="27">
        <f t="shared" si="464"/>
        <v>0</v>
      </c>
      <c r="J2161" s="27">
        <f t="shared" si="465"/>
        <v>0</v>
      </c>
      <c r="K2161" s="28">
        <f t="shared" si="470"/>
        <v>0</v>
      </c>
      <c r="L2161" s="28">
        <f t="shared" si="471"/>
        <v>0</v>
      </c>
      <c r="M2161" s="28">
        <f t="shared" si="472"/>
        <v>0</v>
      </c>
      <c r="N2161" s="28">
        <f t="shared" si="473"/>
        <v>0</v>
      </c>
      <c r="O2161" s="28">
        <f t="shared" si="466"/>
        <v>1.7306607368097039E-3</v>
      </c>
      <c r="P2161" s="28">
        <f t="shared" si="474"/>
        <v>0</v>
      </c>
      <c r="Q2161" s="13">
        <f t="shared" si="475"/>
        <v>0</v>
      </c>
    </row>
    <row r="2162" spans="1:17" x14ac:dyDescent="0.25">
      <c r="A2162" s="9">
        <f t="shared" si="462"/>
        <v>40575</v>
      </c>
      <c r="B2162" s="18">
        <v>40589</v>
      </c>
      <c r="C2162" s="26">
        <v>102.33585357666</v>
      </c>
      <c r="D2162" s="19">
        <v>60.476890563964801</v>
      </c>
      <c r="E2162" s="11">
        <f t="shared" si="467"/>
        <v>11</v>
      </c>
      <c r="F2162" s="28">
        <f t="shared" si="468"/>
        <v>-3.1526221794322632E-3</v>
      </c>
      <c r="G2162" s="28">
        <f t="shared" si="469"/>
        <v>4.4587420910494301E-3</v>
      </c>
      <c r="H2162" s="27">
        <f t="shared" si="463"/>
        <v>1</v>
      </c>
      <c r="I2162" s="27">
        <f t="shared" si="464"/>
        <v>0</v>
      </c>
      <c r="J2162" s="27">
        <f t="shared" si="465"/>
        <v>0</v>
      </c>
      <c r="K2162" s="28">
        <f t="shared" si="470"/>
        <v>0</v>
      </c>
      <c r="L2162" s="28">
        <f t="shared" si="471"/>
        <v>0</v>
      </c>
      <c r="M2162" s="28">
        <f t="shared" si="472"/>
        <v>0</v>
      </c>
      <c r="N2162" s="28">
        <f t="shared" si="473"/>
        <v>0</v>
      </c>
      <c r="O2162" s="28">
        <f t="shared" si="466"/>
        <v>-7.6113642704816933E-3</v>
      </c>
      <c r="P2162" s="28">
        <f t="shared" si="474"/>
        <v>0</v>
      </c>
      <c r="Q2162" s="13">
        <f t="shared" si="475"/>
        <v>0</v>
      </c>
    </row>
    <row r="2163" spans="1:17" x14ac:dyDescent="0.25">
      <c r="A2163" s="9">
        <f t="shared" si="462"/>
        <v>40575</v>
      </c>
      <c r="B2163" s="18">
        <v>40590</v>
      </c>
      <c r="C2163" s="26">
        <v>102.98215484619099</v>
      </c>
      <c r="D2163" s="19">
        <v>60.281833648681598</v>
      </c>
      <c r="E2163" s="11">
        <f t="shared" si="467"/>
        <v>12</v>
      </c>
      <c r="F2163" s="28">
        <f t="shared" si="468"/>
        <v>6.2956328981860973E-3</v>
      </c>
      <c r="G2163" s="28">
        <f t="shared" si="469"/>
        <v>-3.2305257643997051E-3</v>
      </c>
      <c r="H2163" s="27">
        <f t="shared" si="463"/>
        <v>1</v>
      </c>
      <c r="I2163" s="27">
        <f t="shared" si="464"/>
        <v>0</v>
      </c>
      <c r="J2163" s="27">
        <f t="shared" si="465"/>
        <v>0</v>
      </c>
      <c r="K2163" s="28">
        <f t="shared" si="470"/>
        <v>0</v>
      </c>
      <c r="L2163" s="28">
        <f t="shared" si="471"/>
        <v>0</v>
      </c>
      <c r="M2163" s="28">
        <f t="shared" si="472"/>
        <v>0</v>
      </c>
      <c r="N2163" s="28">
        <f t="shared" si="473"/>
        <v>0</v>
      </c>
      <c r="O2163" s="28">
        <f t="shared" si="466"/>
        <v>9.526158662585802E-3</v>
      </c>
      <c r="P2163" s="28">
        <f t="shared" si="474"/>
        <v>0</v>
      </c>
      <c r="Q2163" s="13">
        <f t="shared" si="475"/>
        <v>0</v>
      </c>
    </row>
    <row r="2164" spans="1:17" x14ac:dyDescent="0.25">
      <c r="A2164" s="9">
        <f t="shared" si="462"/>
        <v>40575</v>
      </c>
      <c r="B2164" s="18">
        <v>40591</v>
      </c>
      <c r="C2164" s="26">
        <v>103.28988647460901</v>
      </c>
      <c r="D2164" s="19">
        <v>60.375980377197202</v>
      </c>
      <c r="E2164" s="11">
        <f t="shared" si="467"/>
        <v>13</v>
      </c>
      <c r="F2164" s="28">
        <f t="shared" si="468"/>
        <v>2.9837476252459706E-3</v>
      </c>
      <c r="G2164" s="28">
        <f t="shared" si="469"/>
        <v>1.5605578201842323E-3</v>
      </c>
      <c r="H2164" s="27">
        <f t="shared" si="463"/>
        <v>1</v>
      </c>
      <c r="I2164" s="27">
        <f t="shared" si="464"/>
        <v>0</v>
      </c>
      <c r="J2164" s="27">
        <f t="shared" si="465"/>
        <v>0</v>
      </c>
      <c r="K2164" s="28">
        <f t="shared" si="470"/>
        <v>0</v>
      </c>
      <c r="L2164" s="28">
        <f t="shared" si="471"/>
        <v>0</v>
      </c>
      <c r="M2164" s="28">
        <f t="shared" si="472"/>
        <v>0</v>
      </c>
      <c r="N2164" s="28">
        <f t="shared" si="473"/>
        <v>0</v>
      </c>
      <c r="O2164" s="28">
        <f t="shared" si="466"/>
        <v>1.4231898050617382E-3</v>
      </c>
      <c r="P2164" s="28">
        <f t="shared" si="474"/>
        <v>0</v>
      </c>
      <c r="Q2164" s="13">
        <f t="shared" si="475"/>
        <v>0</v>
      </c>
    </row>
    <row r="2165" spans="1:17" x14ac:dyDescent="0.25">
      <c r="A2165" s="9">
        <f t="shared" si="462"/>
        <v>40575</v>
      </c>
      <c r="B2165" s="18">
        <v>40592</v>
      </c>
      <c r="C2165" s="26">
        <v>103.505332946777</v>
      </c>
      <c r="D2165" s="19">
        <v>60.187667846679602</v>
      </c>
      <c r="E2165" s="11">
        <f t="shared" si="467"/>
        <v>14</v>
      </c>
      <c r="F2165" s="28">
        <f t="shared" si="468"/>
        <v>2.0836705096068048E-3</v>
      </c>
      <c r="G2165" s="28">
        <f t="shared" si="469"/>
        <v>-3.1238716881954241E-3</v>
      </c>
      <c r="H2165" s="27">
        <f t="shared" si="463"/>
        <v>1</v>
      </c>
      <c r="I2165" s="27">
        <f t="shared" si="464"/>
        <v>0</v>
      </c>
      <c r="J2165" s="27">
        <f t="shared" si="465"/>
        <v>0</v>
      </c>
      <c r="K2165" s="28">
        <f t="shared" si="470"/>
        <v>0</v>
      </c>
      <c r="L2165" s="28">
        <f t="shared" si="471"/>
        <v>0</v>
      </c>
      <c r="M2165" s="28">
        <f t="shared" si="472"/>
        <v>0</v>
      </c>
      <c r="N2165" s="28">
        <f t="shared" si="473"/>
        <v>0</v>
      </c>
      <c r="O2165" s="28">
        <f t="shared" si="466"/>
        <v>5.2075421978022285E-3</v>
      </c>
      <c r="P2165" s="28">
        <f t="shared" si="474"/>
        <v>0</v>
      </c>
      <c r="Q2165" s="13">
        <f t="shared" si="475"/>
        <v>0</v>
      </c>
    </row>
    <row r="2166" spans="1:17" x14ac:dyDescent="0.25">
      <c r="A2166" s="9">
        <f t="shared" si="462"/>
        <v>40575</v>
      </c>
      <c r="B2166" s="18">
        <v>40596</v>
      </c>
      <c r="C2166" s="26">
        <v>101.42799377441401</v>
      </c>
      <c r="D2166" s="19">
        <v>61.088863372802699</v>
      </c>
      <c r="E2166" s="11">
        <f t="shared" si="467"/>
        <v>15</v>
      </c>
      <c r="F2166" s="28">
        <f t="shared" si="468"/>
        <v>-2.0274011651822129E-2</v>
      </c>
      <c r="G2166" s="28">
        <f t="shared" si="469"/>
        <v>1.4862102422661522E-2</v>
      </c>
      <c r="H2166" s="27">
        <f t="shared" si="463"/>
        <v>1</v>
      </c>
      <c r="I2166" s="27">
        <f t="shared" si="464"/>
        <v>0</v>
      </c>
      <c r="J2166" s="27">
        <f t="shared" si="465"/>
        <v>0</v>
      </c>
      <c r="K2166" s="28">
        <f t="shared" si="470"/>
        <v>0</v>
      </c>
      <c r="L2166" s="28">
        <f t="shared" si="471"/>
        <v>0</v>
      </c>
      <c r="M2166" s="28">
        <f t="shared" si="472"/>
        <v>0</v>
      </c>
      <c r="N2166" s="28">
        <f t="shared" si="473"/>
        <v>0</v>
      </c>
      <c r="O2166" s="28">
        <f t="shared" si="466"/>
        <v>-3.5136114074483651E-2</v>
      </c>
      <c r="P2166" s="28">
        <f t="shared" si="474"/>
        <v>0</v>
      </c>
      <c r="Q2166" s="13">
        <f t="shared" si="475"/>
        <v>0</v>
      </c>
    </row>
    <row r="2167" spans="1:17" x14ac:dyDescent="0.25">
      <c r="A2167" s="9">
        <f t="shared" si="462"/>
        <v>40575</v>
      </c>
      <c r="B2167" s="18">
        <v>40597</v>
      </c>
      <c r="C2167" s="26">
        <v>100.80477142333901</v>
      </c>
      <c r="D2167" s="19">
        <v>61.310836791992102</v>
      </c>
      <c r="E2167" s="11">
        <f t="shared" si="467"/>
        <v>16</v>
      </c>
      <c r="F2167" s="28">
        <f t="shared" si="468"/>
        <v>-6.16343571602186E-3</v>
      </c>
      <c r="G2167" s="28">
        <f t="shared" si="469"/>
        <v>3.6270295145364039E-3</v>
      </c>
      <c r="H2167" s="27">
        <f t="shared" si="463"/>
        <v>0</v>
      </c>
      <c r="I2167" s="27">
        <f t="shared" si="464"/>
        <v>1</v>
      </c>
      <c r="J2167" s="27">
        <f t="shared" si="465"/>
        <v>0</v>
      </c>
      <c r="K2167" s="28">
        <f t="shared" si="470"/>
        <v>-6.16343571602186E-3</v>
      </c>
      <c r="L2167" s="28">
        <f t="shared" si="471"/>
        <v>3.6270295145364039E-3</v>
      </c>
      <c r="M2167" s="28">
        <f t="shared" si="472"/>
        <v>0</v>
      </c>
      <c r="N2167" s="28">
        <f t="shared" si="473"/>
        <v>0</v>
      </c>
      <c r="O2167" s="28">
        <f t="shared" si="466"/>
        <v>0</v>
      </c>
      <c r="P2167" s="28">
        <f t="shared" si="474"/>
        <v>-9.7904652305582634E-3</v>
      </c>
      <c r="Q2167" s="13">
        <f t="shared" si="475"/>
        <v>0</v>
      </c>
    </row>
    <row r="2168" spans="1:17" x14ac:dyDescent="0.25">
      <c r="A2168" s="9">
        <f t="shared" si="462"/>
        <v>40575</v>
      </c>
      <c r="B2168" s="18">
        <v>40598</v>
      </c>
      <c r="C2168" s="26">
        <v>100.735542297363</v>
      </c>
      <c r="D2168" s="19">
        <v>61.700904846191399</v>
      </c>
      <c r="E2168" s="11">
        <f t="shared" si="467"/>
        <v>17</v>
      </c>
      <c r="F2168" s="28">
        <f t="shared" si="468"/>
        <v>-6.8700030699353715E-4</v>
      </c>
      <c r="G2168" s="28">
        <f t="shared" si="469"/>
        <v>6.3419858365932795E-3</v>
      </c>
      <c r="H2168" s="27">
        <f t="shared" si="463"/>
        <v>0</v>
      </c>
      <c r="I2168" s="27">
        <f t="shared" si="464"/>
        <v>1</v>
      </c>
      <c r="J2168" s="27">
        <f t="shared" si="465"/>
        <v>0</v>
      </c>
      <c r="K2168" s="28">
        <f t="shared" si="470"/>
        <v>-6.8700030699353715E-4</v>
      </c>
      <c r="L2168" s="28">
        <f t="shared" si="471"/>
        <v>6.3419858365932795E-3</v>
      </c>
      <c r="M2168" s="28">
        <f t="shared" si="472"/>
        <v>0</v>
      </c>
      <c r="N2168" s="28">
        <f t="shared" si="473"/>
        <v>0</v>
      </c>
      <c r="O2168" s="28">
        <f t="shared" si="466"/>
        <v>0</v>
      </c>
      <c r="P2168" s="28">
        <f t="shared" si="474"/>
        <v>-7.028986143586817E-3</v>
      </c>
      <c r="Q2168" s="13">
        <f t="shared" si="475"/>
        <v>0</v>
      </c>
    </row>
    <row r="2169" spans="1:17" x14ac:dyDescent="0.25">
      <c r="A2169" s="9">
        <f t="shared" si="462"/>
        <v>40575</v>
      </c>
      <c r="B2169" s="18">
        <v>40599</v>
      </c>
      <c r="C2169" s="26">
        <v>101.812698364257</v>
      </c>
      <c r="D2169" s="19">
        <v>62.064109802246001</v>
      </c>
      <c r="E2169" s="11">
        <f t="shared" si="467"/>
        <v>18</v>
      </c>
      <c r="F2169" s="28">
        <f t="shared" si="468"/>
        <v>1.063614493048984E-2</v>
      </c>
      <c r="G2169" s="28">
        <f t="shared" si="469"/>
        <v>5.8692838156402267E-3</v>
      </c>
      <c r="H2169" s="27">
        <f t="shared" si="463"/>
        <v>0</v>
      </c>
      <c r="I2169" s="27">
        <f t="shared" si="464"/>
        <v>1</v>
      </c>
      <c r="J2169" s="27">
        <f t="shared" si="465"/>
        <v>0</v>
      </c>
      <c r="K2169" s="28">
        <f t="shared" si="470"/>
        <v>1.063614493048984E-2</v>
      </c>
      <c r="L2169" s="28">
        <f t="shared" si="471"/>
        <v>5.8692838156402267E-3</v>
      </c>
      <c r="M2169" s="28">
        <f t="shared" si="472"/>
        <v>0</v>
      </c>
      <c r="N2169" s="28">
        <f t="shared" si="473"/>
        <v>0</v>
      </c>
      <c r="O2169" s="28">
        <f t="shared" si="466"/>
        <v>0</v>
      </c>
      <c r="P2169" s="28">
        <f t="shared" si="474"/>
        <v>4.7668611148496132E-3</v>
      </c>
      <c r="Q2169" s="13">
        <f t="shared" si="475"/>
        <v>0</v>
      </c>
    </row>
    <row r="2170" spans="1:17" x14ac:dyDescent="0.25">
      <c r="A2170" s="9">
        <f t="shared" si="462"/>
        <v>40575</v>
      </c>
      <c r="B2170" s="18">
        <v>40602</v>
      </c>
      <c r="C2170" s="26">
        <v>102.443588256835</v>
      </c>
      <c r="D2170" s="19">
        <v>62.144863128662102</v>
      </c>
      <c r="E2170" s="11">
        <f t="shared" si="467"/>
        <v>19</v>
      </c>
      <c r="F2170" s="28">
        <f t="shared" si="468"/>
        <v>6.1774539162771057E-3</v>
      </c>
      <c r="G2170" s="28">
        <f t="shared" si="469"/>
        <v>1.300281869953281E-3</v>
      </c>
      <c r="H2170" s="27">
        <f t="shared" si="463"/>
        <v>0</v>
      </c>
      <c r="I2170" s="27">
        <f t="shared" si="464"/>
        <v>1</v>
      </c>
      <c r="J2170" s="27">
        <f t="shared" si="465"/>
        <v>0</v>
      </c>
      <c r="K2170" s="28">
        <f t="shared" si="470"/>
        <v>6.1774539162771057E-3</v>
      </c>
      <c r="L2170" s="28">
        <f t="shared" si="471"/>
        <v>1.300281869953281E-3</v>
      </c>
      <c r="M2170" s="28">
        <f t="shared" si="472"/>
        <v>0</v>
      </c>
      <c r="N2170" s="28">
        <f t="shared" si="473"/>
        <v>0</v>
      </c>
      <c r="O2170" s="28">
        <f t="shared" si="466"/>
        <v>0</v>
      </c>
      <c r="P2170" s="28">
        <f t="shared" si="474"/>
        <v>4.8771720463238249E-3</v>
      </c>
      <c r="Q2170" s="13">
        <f t="shared" si="475"/>
        <v>0</v>
      </c>
    </row>
    <row r="2171" spans="1:17" x14ac:dyDescent="0.25">
      <c r="A2171" s="9">
        <f t="shared" si="462"/>
        <v>40603</v>
      </c>
      <c r="B2171" s="18">
        <v>40603</v>
      </c>
      <c r="C2171" s="26">
        <v>100.735542297363</v>
      </c>
      <c r="D2171" s="19">
        <v>62.324935913085902</v>
      </c>
      <c r="E2171" s="11">
        <f t="shared" si="467"/>
        <v>1</v>
      </c>
      <c r="F2171" s="28">
        <f t="shared" si="468"/>
        <v>-1.681359884676685E-2</v>
      </c>
      <c r="G2171" s="28">
        <f t="shared" si="469"/>
        <v>2.8934393955925416E-3</v>
      </c>
      <c r="H2171" s="27">
        <f t="shared" si="463"/>
        <v>1</v>
      </c>
      <c r="I2171" s="27">
        <f t="shared" si="464"/>
        <v>0</v>
      </c>
      <c r="J2171" s="27">
        <f t="shared" si="465"/>
        <v>1</v>
      </c>
      <c r="K2171" s="28">
        <f t="shared" si="470"/>
        <v>0</v>
      </c>
      <c r="L2171" s="28">
        <f t="shared" si="471"/>
        <v>0</v>
      </c>
      <c r="M2171" s="28">
        <f t="shared" si="472"/>
        <v>-1.681359884676685E-2</v>
      </c>
      <c r="N2171" s="28">
        <f t="shared" si="473"/>
        <v>2.8934393955925416E-3</v>
      </c>
      <c r="O2171" s="28">
        <f t="shared" si="466"/>
        <v>-1.9707038242359393E-2</v>
      </c>
      <c r="P2171" s="28">
        <f t="shared" si="474"/>
        <v>0</v>
      </c>
      <c r="Q2171" s="13">
        <f t="shared" si="475"/>
        <v>-1.9707038242359393E-2</v>
      </c>
    </row>
    <row r="2172" spans="1:17" x14ac:dyDescent="0.25">
      <c r="A2172" s="9">
        <f t="shared" si="462"/>
        <v>40603</v>
      </c>
      <c r="B2172" s="18">
        <v>40604</v>
      </c>
      <c r="C2172" s="26">
        <v>100.950996398925</v>
      </c>
      <c r="D2172" s="19">
        <v>61.366851806640597</v>
      </c>
      <c r="E2172" s="11">
        <f t="shared" si="467"/>
        <v>2</v>
      </c>
      <c r="F2172" s="28">
        <f t="shared" si="468"/>
        <v>2.136525173294697E-3</v>
      </c>
      <c r="G2172" s="28">
        <f t="shared" si="469"/>
        <v>-1.5491784626054049E-2</v>
      </c>
      <c r="H2172" s="27">
        <f t="shared" si="463"/>
        <v>1</v>
      </c>
      <c r="I2172" s="27">
        <f t="shared" si="464"/>
        <v>0</v>
      </c>
      <c r="J2172" s="27">
        <f t="shared" si="465"/>
        <v>1</v>
      </c>
      <c r="K2172" s="28">
        <f t="shared" si="470"/>
        <v>0</v>
      </c>
      <c r="L2172" s="28">
        <f t="shared" si="471"/>
        <v>0</v>
      </c>
      <c r="M2172" s="28">
        <f t="shared" si="472"/>
        <v>2.136525173294697E-3</v>
      </c>
      <c r="N2172" s="28">
        <f t="shared" si="473"/>
        <v>-1.5491784626054049E-2</v>
      </c>
      <c r="O2172" s="28">
        <f t="shared" si="466"/>
        <v>1.7628309799348745E-2</v>
      </c>
      <c r="P2172" s="28">
        <f t="shared" si="474"/>
        <v>0</v>
      </c>
      <c r="Q2172" s="13">
        <f t="shared" si="475"/>
        <v>1.7628309799348745E-2</v>
      </c>
    </row>
    <row r="2173" spans="1:17" x14ac:dyDescent="0.25">
      <c r="A2173" s="9">
        <f t="shared" si="462"/>
        <v>40603</v>
      </c>
      <c r="B2173" s="18">
        <v>40605</v>
      </c>
      <c r="C2173" s="26">
        <v>102.689804077148</v>
      </c>
      <c r="D2173" s="19">
        <v>60.766323089599602</v>
      </c>
      <c r="E2173" s="11">
        <f t="shared" si="467"/>
        <v>3</v>
      </c>
      <c r="F2173" s="28">
        <f t="shared" si="468"/>
        <v>1.7077618370255048E-2</v>
      </c>
      <c r="G2173" s="28">
        <f t="shared" si="469"/>
        <v>-9.834077551139242E-3</v>
      </c>
      <c r="H2173" s="27">
        <f t="shared" si="463"/>
        <v>1</v>
      </c>
      <c r="I2173" s="27">
        <f t="shared" si="464"/>
        <v>0</v>
      </c>
      <c r="J2173" s="27">
        <f t="shared" si="465"/>
        <v>1</v>
      </c>
      <c r="K2173" s="28">
        <f t="shared" si="470"/>
        <v>0</v>
      </c>
      <c r="L2173" s="28">
        <f t="shared" si="471"/>
        <v>0</v>
      </c>
      <c r="M2173" s="28">
        <f t="shared" si="472"/>
        <v>1.7077618370255048E-2</v>
      </c>
      <c r="N2173" s="28">
        <f t="shared" si="473"/>
        <v>-9.834077551139242E-3</v>
      </c>
      <c r="O2173" s="28">
        <f t="shared" si="466"/>
        <v>2.691169592139429E-2</v>
      </c>
      <c r="P2173" s="28">
        <f t="shared" si="474"/>
        <v>0</v>
      </c>
      <c r="Q2173" s="13">
        <f t="shared" si="475"/>
        <v>2.691169592139429E-2</v>
      </c>
    </row>
    <row r="2174" spans="1:17" x14ac:dyDescent="0.25">
      <c r="A2174" s="9">
        <f t="shared" si="462"/>
        <v>40603</v>
      </c>
      <c r="B2174" s="18">
        <v>40606</v>
      </c>
      <c r="C2174" s="26">
        <v>101.92038726806599</v>
      </c>
      <c r="D2174" s="19">
        <v>61.272411346435497</v>
      </c>
      <c r="E2174" s="11">
        <f t="shared" si="467"/>
        <v>4</v>
      </c>
      <c r="F2174" s="28">
        <f t="shared" si="468"/>
        <v>-7.5208417599744648E-3</v>
      </c>
      <c r="G2174" s="28">
        <f t="shared" si="469"/>
        <v>8.2939430714487686E-3</v>
      </c>
      <c r="H2174" s="27">
        <f t="shared" si="463"/>
        <v>1</v>
      </c>
      <c r="I2174" s="27">
        <f t="shared" si="464"/>
        <v>0</v>
      </c>
      <c r="J2174" s="27">
        <f t="shared" si="465"/>
        <v>1</v>
      </c>
      <c r="K2174" s="28">
        <f t="shared" si="470"/>
        <v>0</v>
      </c>
      <c r="L2174" s="28">
        <f t="shared" si="471"/>
        <v>0</v>
      </c>
      <c r="M2174" s="28">
        <f t="shared" si="472"/>
        <v>-7.5208417599744648E-3</v>
      </c>
      <c r="N2174" s="28">
        <f t="shared" si="473"/>
        <v>8.2939430714487686E-3</v>
      </c>
      <c r="O2174" s="28">
        <f t="shared" si="466"/>
        <v>-1.5814784831423234E-2</v>
      </c>
      <c r="P2174" s="28">
        <f t="shared" si="474"/>
        <v>0</v>
      </c>
      <c r="Q2174" s="13">
        <f t="shared" si="475"/>
        <v>-1.5814784831423234E-2</v>
      </c>
    </row>
    <row r="2175" spans="1:17" x14ac:dyDescent="0.25">
      <c r="A2175" s="9">
        <f t="shared" si="462"/>
        <v>40603</v>
      </c>
      <c r="B2175" s="18">
        <v>40609</v>
      </c>
      <c r="C2175" s="26">
        <v>101.120216369628</v>
      </c>
      <c r="D2175" s="19">
        <v>60.881069183349602</v>
      </c>
      <c r="E2175" s="11">
        <f t="shared" si="467"/>
        <v>5</v>
      </c>
      <c r="F2175" s="28">
        <f t="shared" si="468"/>
        <v>-7.8819214150089422E-3</v>
      </c>
      <c r="G2175" s="28">
        <f t="shared" si="469"/>
        <v>-6.4074064899738246E-3</v>
      </c>
      <c r="H2175" s="27">
        <f t="shared" si="463"/>
        <v>1</v>
      </c>
      <c r="I2175" s="27">
        <f t="shared" si="464"/>
        <v>0</v>
      </c>
      <c r="J2175" s="27">
        <f t="shared" si="465"/>
        <v>1</v>
      </c>
      <c r="K2175" s="28">
        <f t="shared" si="470"/>
        <v>0</v>
      </c>
      <c r="L2175" s="28">
        <f t="shared" si="471"/>
        <v>0</v>
      </c>
      <c r="M2175" s="28">
        <f t="shared" si="472"/>
        <v>-7.8819214150089422E-3</v>
      </c>
      <c r="N2175" s="28">
        <f t="shared" si="473"/>
        <v>-6.4074064899738246E-3</v>
      </c>
      <c r="O2175" s="28">
        <f t="shared" si="466"/>
        <v>-1.4745149250351176E-3</v>
      </c>
      <c r="P2175" s="28">
        <f t="shared" si="474"/>
        <v>0</v>
      </c>
      <c r="Q2175" s="13">
        <f t="shared" si="475"/>
        <v>-1.4745149250351176E-3</v>
      </c>
    </row>
    <row r="2176" spans="1:17" x14ac:dyDescent="0.25">
      <c r="A2176" s="9">
        <f t="shared" si="462"/>
        <v>40603</v>
      </c>
      <c r="B2176" s="18">
        <v>40610</v>
      </c>
      <c r="C2176" s="26">
        <v>102.00502014160099</v>
      </c>
      <c r="D2176" s="19">
        <v>60.509971618652301</v>
      </c>
      <c r="E2176" s="11">
        <f t="shared" si="467"/>
        <v>6</v>
      </c>
      <c r="F2176" s="28">
        <f t="shared" si="468"/>
        <v>8.7119590201226674E-3</v>
      </c>
      <c r="G2176" s="28">
        <f t="shared" si="469"/>
        <v>-6.1141039451320274E-3</v>
      </c>
      <c r="H2176" s="27">
        <f t="shared" si="463"/>
        <v>1</v>
      </c>
      <c r="I2176" s="27">
        <f t="shared" si="464"/>
        <v>0</v>
      </c>
      <c r="J2176" s="27">
        <f t="shared" si="465"/>
        <v>0</v>
      </c>
      <c r="K2176" s="28">
        <f t="shared" si="470"/>
        <v>0</v>
      </c>
      <c r="L2176" s="28">
        <f t="shared" si="471"/>
        <v>0</v>
      </c>
      <c r="M2176" s="28">
        <f t="shared" si="472"/>
        <v>0</v>
      </c>
      <c r="N2176" s="28">
        <f t="shared" si="473"/>
        <v>0</v>
      </c>
      <c r="O2176" s="28">
        <f t="shared" si="466"/>
        <v>1.4826062965254695E-2</v>
      </c>
      <c r="P2176" s="28">
        <f t="shared" si="474"/>
        <v>0</v>
      </c>
      <c r="Q2176" s="13">
        <f t="shared" si="475"/>
        <v>0</v>
      </c>
    </row>
    <row r="2177" spans="1:17" x14ac:dyDescent="0.25">
      <c r="A2177" s="9">
        <f t="shared" si="462"/>
        <v>40603</v>
      </c>
      <c r="B2177" s="18">
        <v>40611</v>
      </c>
      <c r="C2177" s="26">
        <v>101.85886383056599</v>
      </c>
      <c r="D2177" s="19">
        <v>61.096969604492102</v>
      </c>
      <c r="E2177" s="11">
        <f t="shared" si="467"/>
        <v>7</v>
      </c>
      <c r="F2177" s="28">
        <f t="shared" si="468"/>
        <v>-1.4338619791616606E-3</v>
      </c>
      <c r="G2177" s="28">
        <f t="shared" si="469"/>
        <v>9.6540960412794356E-3</v>
      </c>
      <c r="H2177" s="27">
        <f t="shared" si="463"/>
        <v>1</v>
      </c>
      <c r="I2177" s="27">
        <f t="shared" si="464"/>
        <v>0</v>
      </c>
      <c r="J2177" s="27">
        <f t="shared" si="465"/>
        <v>0</v>
      </c>
      <c r="K2177" s="28">
        <f t="shared" si="470"/>
        <v>0</v>
      </c>
      <c r="L2177" s="28">
        <f t="shared" si="471"/>
        <v>0</v>
      </c>
      <c r="M2177" s="28">
        <f t="shared" si="472"/>
        <v>0</v>
      </c>
      <c r="N2177" s="28">
        <f t="shared" si="473"/>
        <v>0</v>
      </c>
      <c r="O2177" s="28">
        <f t="shared" si="466"/>
        <v>-1.1087958020441097E-2</v>
      </c>
      <c r="P2177" s="28">
        <f t="shared" si="474"/>
        <v>0</v>
      </c>
      <c r="Q2177" s="13">
        <f t="shared" si="475"/>
        <v>0</v>
      </c>
    </row>
    <row r="2178" spans="1:17" x14ac:dyDescent="0.25">
      <c r="A2178" s="9">
        <f t="shared" si="462"/>
        <v>40603</v>
      </c>
      <c r="B2178" s="18">
        <v>40612</v>
      </c>
      <c r="C2178" s="26">
        <v>99.973846435546804</v>
      </c>
      <c r="D2178" s="19">
        <v>62.1224975585937</v>
      </c>
      <c r="E2178" s="11">
        <f t="shared" si="467"/>
        <v>8</v>
      </c>
      <c r="F2178" s="28">
        <f t="shared" si="468"/>
        <v>-1.8679551031360014E-2</v>
      </c>
      <c r="G2178" s="28">
        <f t="shared" si="469"/>
        <v>1.6645935218778007E-2</v>
      </c>
      <c r="H2178" s="27">
        <f t="shared" si="463"/>
        <v>1</v>
      </c>
      <c r="I2178" s="27">
        <f t="shared" si="464"/>
        <v>0</v>
      </c>
      <c r="J2178" s="27">
        <f t="shared" si="465"/>
        <v>0</v>
      </c>
      <c r="K2178" s="28">
        <f t="shared" si="470"/>
        <v>0</v>
      </c>
      <c r="L2178" s="28">
        <f t="shared" si="471"/>
        <v>0</v>
      </c>
      <c r="M2178" s="28">
        <f t="shared" si="472"/>
        <v>0</v>
      </c>
      <c r="N2178" s="28">
        <f t="shared" si="473"/>
        <v>0</v>
      </c>
      <c r="O2178" s="28">
        <f t="shared" si="466"/>
        <v>-3.5325486250138025E-2</v>
      </c>
      <c r="P2178" s="28">
        <f t="shared" si="474"/>
        <v>0</v>
      </c>
      <c r="Q2178" s="13">
        <f t="shared" si="475"/>
        <v>0</v>
      </c>
    </row>
    <row r="2179" spans="1:17" x14ac:dyDescent="0.25">
      <c r="A2179" s="9">
        <f t="shared" si="462"/>
        <v>40603</v>
      </c>
      <c r="B2179" s="18">
        <v>40613</v>
      </c>
      <c r="C2179" s="26">
        <v>100.666297912597</v>
      </c>
      <c r="D2179" s="19">
        <v>61.771717071533203</v>
      </c>
      <c r="E2179" s="11">
        <f t="shared" si="467"/>
        <v>9</v>
      </c>
      <c r="F2179" s="28">
        <f t="shared" si="468"/>
        <v>6.9024494430049805E-3</v>
      </c>
      <c r="G2179" s="28">
        <f t="shared" si="469"/>
        <v>-5.6625957139584873E-3</v>
      </c>
      <c r="H2179" s="27">
        <f t="shared" si="463"/>
        <v>1</v>
      </c>
      <c r="I2179" s="27">
        <f t="shared" si="464"/>
        <v>0</v>
      </c>
      <c r="J2179" s="27">
        <f t="shared" si="465"/>
        <v>0</v>
      </c>
      <c r="K2179" s="28">
        <f t="shared" si="470"/>
        <v>0</v>
      </c>
      <c r="L2179" s="28">
        <f t="shared" si="471"/>
        <v>0</v>
      </c>
      <c r="M2179" s="28">
        <f t="shared" si="472"/>
        <v>0</v>
      </c>
      <c r="N2179" s="28">
        <f t="shared" si="473"/>
        <v>0</v>
      </c>
      <c r="O2179" s="28">
        <f t="shared" si="466"/>
        <v>1.2565045156963467E-2</v>
      </c>
      <c r="P2179" s="28">
        <f t="shared" si="474"/>
        <v>0</v>
      </c>
      <c r="Q2179" s="13">
        <f t="shared" si="475"/>
        <v>0</v>
      </c>
    </row>
    <row r="2180" spans="1:17" x14ac:dyDescent="0.25">
      <c r="A2180" s="9">
        <f t="shared" si="462"/>
        <v>40603</v>
      </c>
      <c r="B2180" s="18">
        <v>40616</v>
      </c>
      <c r="C2180" s="26">
        <v>100.05849456787099</v>
      </c>
      <c r="D2180" s="19">
        <v>61.744674682617102</v>
      </c>
      <c r="E2180" s="11">
        <f t="shared" si="467"/>
        <v>10</v>
      </c>
      <c r="F2180" s="28">
        <f t="shared" si="468"/>
        <v>-6.0561049273895875E-3</v>
      </c>
      <c r="G2180" s="28">
        <f t="shared" si="469"/>
        <v>-4.3787531297075365E-4</v>
      </c>
      <c r="H2180" s="27">
        <f t="shared" si="463"/>
        <v>1</v>
      </c>
      <c r="I2180" s="27">
        <f t="shared" si="464"/>
        <v>0</v>
      </c>
      <c r="J2180" s="27">
        <f t="shared" si="465"/>
        <v>0</v>
      </c>
      <c r="K2180" s="28">
        <f t="shared" si="470"/>
        <v>0</v>
      </c>
      <c r="L2180" s="28">
        <f t="shared" si="471"/>
        <v>0</v>
      </c>
      <c r="M2180" s="28">
        <f t="shared" si="472"/>
        <v>0</v>
      </c>
      <c r="N2180" s="28">
        <f t="shared" si="473"/>
        <v>0</v>
      </c>
      <c r="O2180" s="28">
        <f t="shared" si="466"/>
        <v>-5.6182296144188341E-3</v>
      </c>
      <c r="P2180" s="28">
        <f t="shared" si="474"/>
        <v>0</v>
      </c>
      <c r="Q2180" s="13">
        <f t="shared" si="475"/>
        <v>0</v>
      </c>
    </row>
    <row r="2181" spans="1:17" x14ac:dyDescent="0.25">
      <c r="A2181" s="9">
        <f t="shared" si="462"/>
        <v>40603</v>
      </c>
      <c r="B2181" s="18">
        <v>40617</v>
      </c>
      <c r="C2181" s="26">
        <v>98.912109375</v>
      </c>
      <c r="D2181" s="19">
        <v>62.669075012207003</v>
      </c>
      <c r="E2181" s="11">
        <f t="shared" si="467"/>
        <v>11</v>
      </c>
      <c r="F2181" s="28">
        <f t="shared" si="468"/>
        <v>-1.1523288922773293E-2</v>
      </c>
      <c r="G2181" s="28">
        <f t="shared" si="469"/>
        <v>1.4860372637652485E-2</v>
      </c>
      <c r="H2181" s="27">
        <f t="shared" si="463"/>
        <v>1</v>
      </c>
      <c r="I2181" s="27">
        <f t="shared" si="464"/>
        <v>0</v>
      </c>
      <c r="J2181" s="27">
        <f t="shared" si="465"/>
        <v>0</v>
      </c>
      <c r="K2181" s="28">
        <f t="shared" si="470"/>
        <v>0</v>
      </c>
      <c r="L2181" s="28">
        <f t="shared" si="471"/>
        <v>0</v>
      </c>
      <c r="M2181" s="28">
        <f t="shared" si="472"/>
        <v>0</v>
      </c>
      <c r="N2181" s="28">
        <f t="shared" si="473"/>
        <v>0</v>
      </c>
      <c r="O2181" s="28">
        <f t="shared" si="466"/>
        <v>-2.6383661560425778E-2</v>
      </c>
      <c r="P2181" s="28">
        <f t="shared" si="474"/>
        <v>0</v>
      </c>
      <c r="Q2181" s="13">
        <f t="shared" si="475"/>
        <v>0</v>
      </c>
    </row>
    <row r="2182" spans="1:17" x14ac:dyDescent="0.25">
      <c r="A2182" s="9">
        <f t="shared" si="462"/>
        <v>40603</v>
      </c>
      <c r="B2182" s="18">
        <v>40618</v>
      </c>
      <c r="C2182" s="26">
        <v>97.080978393554602</v>
      </c>
      <c r="D2182" s="19">
        <v>63.377529144287102</v>
      </c>
      <c r="E2182" s="11">
        <f t="shared" si="467"/>
        <v>12</v>
      </c>
      <c r="F2182" s="28">
        <f t="shared" si="468"/>
        <v>-1.8686212702817777E-2</v>
      </c>
      <c r="G2182" s="28">
        <f t="shared" si="469"/>
        <v>1.1241264247981128E-2</v>
      </c>
      <c r="H2182" s="27">
        <f t="shared" si="463"/>
        <v>1</v>
      </c>
      <c r="I2182" s="27">
        <f t="shared" si="464"/>
        <v>0</v>
      </c>
      <c r="J2182" s="27">
        <f t="shared" si="465"/>
        <v>0</v>
      </c>
      <c r="K2182" s="28">
        <f t="shared" si="470"/>
        <v>0</v>
      </c>
      <c r="L2182" s="28">
        <f t="shared" si="471"/>
        <v>0</v>
      </c>
      <c r="M2182" s="28">
        <f t="shared" si="472"/>
        <v>0</v>
      </c>
      <c r="N2182" s="28">
        <f t="shared" si="473"/>
        <v>0</v>
      </c>
      <c r="O2182" s="28">
        <f t="shared" si="466"/>
        <v>-2.9927476950798906E-2</v>
      </c>
      <c r="P2182" s="28">
        <f t="shared" si="474"/>
        <v>0</v>
      </c>
      <c r="Q2182" s="13">
        <f t="shared" si="475"/>
        <v>0</v>
      </c>
    </row>
    <row r="2183" spans="1:17" x14ac:dyDescent="0.25">
      <c r="A2183" s="9">
        <f t="shared" si="462"/>
        <v>40603</v>
      </c>
      <c r="B2183" s="18">
        <v>40619</v>
      </c>
      <c r="C2183" s="26">
        <v>98.3658447265625</v>
      </c>
      <c r="D2183" s="19">
        <v>62.891712188720703</v>
      </c>
      <c r="E2183" s="11">
        <f t="shared" si="467"/>
        <v>13</v>
      </c>
      <c r="F2183" s="28">
        <f t="shared" si="468"/>
        <v>1.3148178338278787E-2</v>
      </c>
      <c r="G2183" s="28">
        <f t="shared" si="469"/>
        <v>-7.6949753977179295E-3</v>
      </c>
      <c r="H2183" s="27">
        <f t="shared" si="463"/>
        <v>1</v>
      </c>
      <c r="I2183" s="27">
        <f t="shared" si="464"/>
        <v>0</v>
      </c>
      <c r="J2183" s="27">
        <f t="shared" si="465"/>
        <v>0</v>
      </c>
      <c r="K2183" s="28">
        <f t="shared" si="470"/>
        <v>0</v>
      </c>
      <c r="L2183" s="28">
        <f t="shared" si="471"/>
        <v>0</v>
      </c>
      <c r="M2183" s="28">
        <f t="shared" si="472"/>
        <v>0</v>
      </c>
      <c r="N2183" s="28">
        <f t="shared" si="473"/>
        <v>0</v>
      </c>
      <c r="O2183" s="28">
        <f t="shared" si="466"/>
        <v>2.0843153735996718E-2</v>
      </c>
      <c r="P2183" s="28">
        <f t="shared" si="474"/>
        <v>0</v>
      </c>
      <c r="Q2183" s="13">
        <f t="shared" si="475"/>
        <v>0</v>
      </c>
    </row>
    <row r="2184" spans="1:17" x14ac:dyDescent="0.25">
      <c r="A2184" s="9">
        <f t="shared" si="462"/>
        <v>40603</v>
      </c>
      <c r="B2184" s="18">
        <v>40620</v>
      </c>
      <c r="C2184" s="26">
        <v>98.723602294921804</v>
      </c>
      <c r="D2184" s="19">
        <v>63.060440063476499</v>
      </c>
      <c r="E2184" s="11">
        <f t="shared" si="467"/>
        <v>14</v>
      </c>
      <c r="F2184" s="28">
        <f t="shared" si="468"/>
        <v>3.63041214737457E-3</v>
      </c>
      <c r="G2184" s="28">
        <f t="shared" si="469"/>
        <v>2.6792392614278016E-3</v>
      </c>
      <c r="H2184" s="27">
        <f t="shared" si="463"/>
        <v>1</v>
      </c>
      <c r="I2184" s="27">
        <f t="shared" si="464"/>
        <v>0</v>
      </c>
      <c r="J2184" s="27">
        <f t="shared" si="465"/>
        <v>0</v>
      </c>
      <c r="K2184" s="28">
        <f t="shared" si="470"/>
        <v>0</v>
      </c>
      <c r="L2184" s="28">
        <f t="shared" si="471"/>
        <v>0</v>
      </c>
      <c r="M2184" s="28">
        <f t="shared" si="472"/>
        <v>0</v>
      </c>
      <c r="N2184" s="28">
        <f t="shared" si="473"/>
        <v>0</v>
      </c>
      <c r="O2184" s="28">
        <f t="shared" si="466"/>
        <v>9.5117288594676833E-4</v>
      </c>
      <c r="P2184" s="28">
        <f t="shared" si="474"/>
        <v>0</v>
      </c>
      <c r="Q2184" s="13">
        <f t="shared" si="475"/>
        <v>0</v>
      </c>
    </row>
    <row r="2185" spans="1:17" x14ac:dyDescent="0.25">
      <c r="A2185" s="9">
        <f t="shared" si="462"/>
        <v>40603</v>
      </c>
      <c r="B2185" s="18">
        <v>40623</v>
      </c>
      <c r="C2185" s="26">
        <v>100.253608703613</v>
      </c>
      <c r="D2185" s="19">
        <v>62.689334869384702</v>
      </c>
      <c r="E2185" s="11">
        <f t="shared" si="467"/>
        <v>15</v>
      </c>
      <c r="F2185" s="28">
        <f t="shared" si="468"/>
        <v>1.5379013069495564E-2</v>
      </c>
      <c r="G2185" s="28">
        <f t="shared" si="469"/>
        <v>-5.9022971872844752E-3</v>
      </c>
      <c r="H2185" s="27">
        <f t="shared" si="463"/>
        <v>1</v>
      </c>
      <c r="I2185" s="27">
        <f t="shared" si="464"/>
        <v>0</v>
      </c>
      <c r="J2185" s="27">
        <f t="shared" si="465"/>
        <v>0</v>
      </c>
      <c r="K2185" s="28">
        <f t="shared" si="470"/>
        <v>0</v>
      </c>
      <c r="L2185" s="28">
        <f t="shared" si="471"/>
        <v>0</v>
      </c>
      <c r="M2185" s="28">
        <f t="shared" si="472"/>
        <v>0</v>
      </c>
      <c r="N2185" s="28">
        <f t="shared" si="473"/>
        <v>0</v>
      </c>
      <c r="O2185" s="28">
        <f t="shared" si="466"/>
        <v>2.1281310256780039E-2</v>
      </c>
      <c r="P2185" s="28">
        <f t="shared" si="474"/>
        <v>0</v>
      </c>
      <c r="Q2185" s="13">
        <f t="shared" si="475"/>
        <v>0</v>
      </c>
    </row>
    <row r="2186" spans="1:17" x14ac:dyDescent="0.25">
      <c r="A2186" s="9">
        <f t="shared" ref="A2186:A2249" si="476">DATE(YEAR(B2186),MONTH(B2186),1)</f>
        <v>40603</v>
      </c>
      <c r="B2186" s="18">
        <v>40624</v>
      </c>
      <c r="C2186" s="26">
        <v>99.905876159667898</v>
      </c>
      <c r="D2186" s="19">
        <v>62.898494720458899</v>
      </c>
      <c r="E2186" s="11">
        <f t="shared" si="467"/>
        <v>16</v>
      </c>
      <c r="F2186" s="28">
        <f t="shared" si="468"/>
        <v>-3.474558240570753E-3</v>
      </c>
      <c r="G2186" s="28">
        <f t="shared" si="469"/>
        <v>3.3308967141283418E-3</v>
      </c>
      <c r="H2186" s="27">
        <f t="shared" ref="H2186:H2249" si="477">IF(E2186&lt;=$B$4,1,0)</f>
        <v>0</v>
      </c>
      <c r="I2186" s="27">
        <f t="shared" ref="I2186:I2249" si="478">IF(E2186&gt;$B$4,1,0)</f>
        <v>1</v>
      </c>
      <c r="J2186" s="27">
        <f t="shared" ref="J2186:J2249" si="479">IF(E2186&lt;=$B$5,1,0)</f>
        <v>0</v>
      </c>
      <c r="K2186" s="28">
        <f t="shared" si="470"/>
        <v>-3.474558240570753E-3</v>
      </c>
      <c r="L2186" s="28">
        <f t="shared" si="471"/>
        <v>3.3308967141283418E-3</v>
      </c>
      <c r="M2186" s="28">
        <f t="shared" si="472"/>
        <v>0</v>
      </c>
      <c r="N2186" s="28">
        <f t="shared" si="473"/>
        <v>0</v>
      </c>
      <c r="O2186" s="28">
        <f t="shared" ref="O2186:O2249" si="480">(F2186-G2186)*H2186</f>
        <v>0</v>
      </c>
      <c r="P2186" s="28">
        <f t="shared" si="474"/>
        <v>-6.8054549546990948E-3</v>
      </c>
      <c r="Q2186" s="13">
        <f t="shared" si="475"/>
        <v>0</v>
      </c>
    </row>
    <row r="2187" spans="1:17" x14ac:dyDescent="0.25">
      <c r="A2187" s="9">
        <f t="shared" si="476"/>
        <v>40603</v>
      </c>
      <c r="B2187" s="18">
        <v>40625</v>
      </c>
      <c r="C2187" s="26">
        <v>100.191780090332</v>
      </c>
      <c r="D2187" s="19">
        <v>62.8175048828125</v>
      </c>
      <c r="E2187" s="11">
        <f t="shared" ref="E2187:E2250" si="481">IF(MONTH(B2187)&lt;&gt;MONTH(B2186),1,E2186+1)</f>
        <v>17</v>
      </c>
      <c r="F2187" s="28">
        <f t="shared" ref="F2187:F2250" si="482">LN(C2187/C2186)</f>
        <v>2.8576459173298464E-3</v>
      </c>
      <c r="G2187" s="28">
        <f t="shared" ref="G2187:G2250" si="483">LN(D2187/D2186)</f>
        <v>-1.2884573022750095E-3</v>
      </c>
      <c r="H2187" s="27">
        <f t="shared" si="477"/>
        <v>0</v>
      </c>
      <c r="I2187" s="27">
        <f t="shared" si="478"/>
        <v>1</v>
      </c>
      <c r="J2187" s="27">
        <f t="shared" si="479"/>
        <v>0</v>
      </c>
      <c r="K2187" s="28">
        <f t="shared" ref="K2187:K2250" si="484">I2187*F2187</f>
        <v>2.8576459173298464E-3</v>
      </c>
      <c r="L2187" s="28">
        <f t="shared" ref="L2187:L2250" si="485">I2187*G2187</f>
        <v>-1.2884573022750095E-3</v>
      </c>
      <c r="M2187" s="28">
        <f t="shared" ref="M2187:M2250" si="486">F2187*J2187</f>
        <v>0</v>
      </c>
      <c r="N2187" s="28">
        <f t="shared" ref="N2187:N2250" si="487">G2187*J2187</f>
        <v>0</v>
      </c>
      <c r="O2187" s="28">
        <f t="shared" si="480"/>
        <v>0</v>
      </c>
      <c r="P2187" s="28">
        <f t="shared" ref="P2187:P2250" si="488">(F2187-G2187)*I2187</f>
        <v>4.1461032196048559E-3</v>
      </c>
      <c r="Q2187" s="13">
        <f t="shared" ref="Q2187:Q2250" si="489">(F2187-G2187)*J2187</f>
        <v>0</v>
      </c>
    </row>
    <row r="2188" spans="1:17" x14ac:dyDescent="0.25">
      <c r="A2188" s="9">
        <f t="shared" si="476"/>
        <v>40603</v>
      </c>
      <c r="B2188" s="18">
        <v>40626</v>
      </c>
      <c r="C2188" s="26">
        <v>101.1499710083</v>
      </c>
      <c r="D2188" s="19">
        <v>62.345157623291001</v>
      </c>
      <c r="E2188" s="11">
        <f t="shared" si="481"/>
        <v>18</v>
      </c>
      <c r="F2188" s="28">
        <f t="shared" si="482"/>
        <v>9.5181267337723831E-3</v>
      </c>
      <c r="G2188" s="28">
        <f t="shared" si="483"/>
        <v>-7.5477701174508516E-3</v>
      </c>
      <c r="H2188" s="27">
        <f t="shared" si="477"/>
        <v>0</v>
      </c>
      <c r="I2188" s="27">
        <f t="shared" si="478"/>
        <v>1</v>
      </c>
      <c r="J2188" s="27">
        <f t="shared" si="479"/>
        <v>0</v>
      </c>
      <c r="K2188" s="28">
        <f t="shared" si="484"/>
        <v>9.5181267337723831E-3</v>
      </c>
      <c r="L2188" s="28">
        <f t="shared" si="485"/>
        <v>-7.5477701174508516E-3</v>
      </c>
      <c r="M2188" s="28">
        <f t="shared" si="486"/>
        <v>0</v>
      </c>
      <c r="N2188" s="28">
        <f t="shared" si="487"/>
        <v>0</v>
      </c>
      <c r="O2188" s="28">
        <f t="shared" si="480"/>
        <v>0</v>
      </c>
      <c r="P2188" s="28">
        <f t="shared" si="488"/>
        <v>1.7065896851223235E-2</v>
      </c>
      <c r="Q2188" s="13">
        <f t="shared" si="489"/>
        <v>0</v>
      </c>
    </row>
    <row r="2189" spans="1:17" x14ac:dyDescent="0.25">
      <c r="A2189" s="9">
        <f t="shared" si="476"/>
        <v>40603</v>
      </c>
      <c r="B2189" s="18">
        <v>40627</v>
      </c>
      <c r="C2189" s="26">
        <v>101.45904541015599</v>
      </c>
      <c r="D2189" s="19">
        <v>62.189990997314403</v>
      </c>
      <c r="E2189" s="11">
        <f t="shared" si="481"/>
        <v>19</v>
      </c>
      <c r="F2189" s="28">
        <f t="shared" si="482"/>
        <v>3.0509465675842644E-3</v>
      </c>
      <c r="G2189" s="28">
        <f t="shared" si="483"/>
        <v>-2.4919343332480176E-3</v>
      </c>
      <c r="H2189" s="27">
        <f t="shared" si="477"/>
        <v>0</v>
      </c>
      <c r="I2189" s="27">
        <f t="shared" si="478"/>
        <v>1</v>
      </c>
      <c r="J2189" s="27">
        <f t="shared" si="479"/>
        <v>0</v>
      </c>
      <c r="K2189" s="28">
        <f t="shared" si="484"/>
        <v>3.0509465675842644E-3</v>
      </c>
      <c r="L2189" s="28">
        <f t="shared" si="485"/>
        <v>-2.4919343332480176E-3</v>
      </c>
      <c r="M2189" s="28">
        <f t="shared" si="486"/>
        <v>0</v>
      </c>
      <c r="N2189" s="28">
        <f t="shared" si="487"/>
        <v>0</v>
      </c>
      <c r="O2189" s="28">
        <f t="shared" si="480"/>
        <v>0</v>
      </c>
      <c r="P2189" s="28">
        <f t="shared" si="488"/>
        <v>5.5428809008322821E-3</v>
      </c>
      <c r="Q2189" s="13">
        <f t="shared" si="489"/>
        <v>0</v>
      </c>
    </row>
    <row r="2190" spans="1:17" x14ac:dyDescent="0.25">
      <c r="A2190" s="9">
        <f t="shared" si="476"/>
        <v>40603</v>
      </c>
      <c r="B2190" s="18">
        <v>40630</v>
      </c>
      <c r="C2190" s="26">
        <v>101.211769104003</v>
      </c>
      <c r="D2190" s="19">
        <v>62.277732849121001</v>
      </c>
      <c r="E2190" s="11">
        <f t="shared" si="481"/>
        <v>20</v>
      </c>
      <c r="F2190" s="28">
        <f t="shared" si="482"/>
        <v>-2.4401779747683415E-3</v>
      </c>
      <c r="G2190" s="28">
        <f t="shared" si="483"/>
        <v>1.4098733973615847E-3</v>
      </c>
      <c r="H2190" s="27">
        <f t="shared" si="477"/>
        <v>0</v>
      </c>
      <c r="I2190" s="27">
        <f t="shared" si="478"/>
        <v>1</v>
      </c>
      <c r="J2190" s="27">
        <f t="shared" si="479"/>
        <v>0</v>
      </c>
      <c r="K2190" s="28">
        <f t="shared" si="484"/>
        <v>-2.4401779747683415E-3</v>
      </c>
      <c r="L2190" s="28">
        <f t="shared" si="485"/>
        <v>1.4098733973615847E-3</v>
      </c>
      <c r="M2190" s="28">
        <f t="shared" si="486"/>
        <v>0</v>
      </c>
      <c r="N2190" s="28">
        <f t="shared" si="487"/>
        <v>0</v>
      </c>
      <c r="O2190" s="28">
        <f t="shared" si="480"/>
        <v>0</v>
      </c>
      <c r="P2190" s="28">
        <f t="shared" si="488"/>
        <v>-3.850051372129926E-3</v>
      </c>
      <c r="Q2190" s="13">
        <f t="shared" si="489"/>
        <v>0</v>
      </c>
    </row>
    <row r="2191" spans="1:17" x14ac:dyDescent="0.25">
      <c r="A2191" s="9">
        <f t="shared" si="476"/>
        <v>40603</v>
      </c>
      <c r="B2191" s="18">
        <v>40631</v>
      </c>
      <c r="C2191" s="26">
        <v>101.89181518554599</v>
      </c>
      <c r="D2191" s="19">
        <v>61.7986640930175</v>
      </c>
      <c r="E2191" s="11">
        <f t="shared" si="481"/>
        <v>21</v>
      </c>
      <c r="F2191" s="28">
        <f t="shared" si="482"/>
        <v>6.6965693909780809E-3</v>
      </c>
      <c r="G2191" s="28">
        <f t="shared" si="483"/>
        <v>-7.7221961400022023E-3</v>
      </c>
      <c r="H2191" s="27">
        <f t="shared" si="477"/>
        <v>0</v>
      </c>
      <c r="I2191" s="27">
        <f t="shared" si="478"/>
        <v>1</v>
      </c>
      <c r="J2191" s="27">
        <f t="shared" si="479"/>
        <v>0</v>
      </c>
      <c r="K2191" s="28">
        <f t="shared" si="484"/>
        <v>6.6965693909780809E-3</v>
      </c>
      <c r="L2191" s="28">
        <f t="shared" si="485"/>
        <v>-7.7221961400022023E-3</v>
      </c>
      <c r="M2191" s="28">
        <f t="shared" si="486"/>
        <v>0</v>
      </c>
      <c r="N2191" s="28">
        <f t="shared" si="487"/>
        <v>0</v>
      </c>
      <c r="O2191" s="28">
        <f t="shared" si="480"/>
        <v>0</v>
      </c>
      <c r="P2191" s="28">
        <f t="shared" si="488"/>
        <v>1.4418765530980284E-2</v>
      </c>
      <c r="Q2191" s="13">
        <f t="shared" si="489"/>
        <v>0</v>
      </c>
    </row>
    <row r="2192" spans="1:17" x14ac:dyDescent="0.25">
      <c r="A2192" s="9">
        <f t="shared" si="476"/>
        <v>40603</v>
      </c>
      <c r="B2192" s="18">
        <v>40632</v>
      </c>
      <c r="C2192" s="26">
        <v>102.595016479492</v>
      </c>
      <c r="D2192" s="19">
        <v>62.291244506835902</v>
      </c>
      <c r="E2192" s="11">
        <f t="shared" si="481"/>
        <v>22</v>
      </c>
      <c r="F2192" s="28">
        <f t="shared" si="482"/>
        <v>6.8777442557090276E-3</v>
      </c>
      <c r="G2192" s="28">
        <f t="shared" si="483"/>
        <v>7.9391306939285058E-3</v>
      </c>
      <c r="H2192" s="27">
        <f t="shared" si="477"/>
        <v>0</v>
      </c>
      <c r="I2192" s="27">
        <f t="shared" si="478"/>
        <v>1</v>
      </c>
      <c r="J2192" s="27">
        <f t="shared" si="479"/>
        <v>0</v>
      </c>
      <c r="K2192" s="28">
        <f t="shared" si="484"/>
        <v>6.8777442557090276E-3</v>
      </c>
      <c r="L2192" s="28">
        <f t="shared" si="485"/>
        <v>7.9391306939285058E-3</v>
      </c>
      <c r="M2192" s="28">
        <f t="shared" si="486"/>
        <v>0</v>
      </c>
      <c r="N2192" s="28">
        <f t="shared" si="487"/>
        <v>0</v>
      </c>
      <c r="O2192" s="28">
        <f t="shared" si="480"/>
        <v>0</v>
      </c>
      <c r="P2192" s="28">
        <f t="shared" si="488"/>
        <v>-1.0613864382194782E-3</v>
      </c>
      <c r="Q2192" s="13">
        <f t="shared" si="489"/>
        <v>0</v>
      </c>
    </row>
    <row r="2193" spans="1:17" x14ac:dyDescent="0.25">
      <c r="A2193" s="9">
        <f t="shared" si="476"/>
        <v>40603</v>
      </c>
      <c r="B2193" s="18">
        <v>40633</v>
      </c>
      <c r="C2193" s="26">
        <v>102.45588684082</v>
      </c>
      <c r="D2193" s="19">
        <v>62.163051605224602</v>
      </c>
      <c r="E2193" s="11">
        <f t="shared" si="481"/>
        <v>23</v>
      </c>
      <c r="F2193" s="28">
        <f t="shared" si="482"/>
        <v>-1.3570255753077884E-3</v>
      </c>
      <c r="G2193" s="28">
        <f t="shared" si="483"/>
        <v>-2.0600807035653619E-3</v>
      </c>
      <c r="H2193" s="27">
        <f t="shared" si="477"/>
        <v>0</v>
      </c>
      <c r="I2193" s="27">
        <f t="shared" si="478"/>
        <v>1</v>
      </c>
      <c r="J2193" s="27">
        <f t="shared" si="479"/>
        <v>0</v>
      </c>
      <c r="K2193" s="28">
        <f t="shared" si="484"/>
        <v>-1.3570255753077884E-3</v>
      </c>
      <c r="L2193" s="28">
        <f t="shared" si="485"/>
        <v>-2.0600807035653619E-3</v>
      </c>
      <c r="M2193" s="28">
        <f t="shared" si="486"/>
        <v>0</v>
      </c>
      <c r="N2193" s="28">
        <f t="shared" si="487"/>
        <v>0</v>
      </c>
      <c r="O2193" s="28">
        <f t="shared" si="480"/>
        <v>0</v>
      </c>
      <c r="P2193" s="28">
        <f t="shared" si="488"/>
        <v>7.0305512825757357E-4</v>
      </c>
      <c r="Q2193" s="13">
        <f t="shared" si="489"/>
        <v>0</v>
      </c>
    </row>
    <row r="2194" spans="1:17" x14ac:dyDescent="0.25">
      <c r="A2194" s="9">
        <f t="shared" si="476"/>
        <v>40634</v>
      </c>
      <c r="B2194" s="18">
        <v>40634</v>
      </c>
      <c r="C2194" s="26">
        <v>102.888618469238</v>
      </c>
      <c r="D2194" s="19">
        <v>62.465236663818303</v>
      </c>
      <c r="E2194" s="11">
        <f t="shared" si="481"/>
        <v>1</v>
      </c>
      <c r="F2194" s="28">
        <f t="shared" si="482"/>
        <v>4.2146953807124356E-3</v>
      </c>
      <c r="G2194" s="28">
        <f t="shared" si="483"/>
        <v>4.8493910168779667E-3</v>
      </c>
      <c r="H2194" s="27">
        <f t="shared" si="477"/>
        <v>1</v>
      </c>
      <c r="I2194" s="27">
        <f t="shared" si="478"/>
        <v>0</v>
      </c>
      <c r="J2194" s="27">
        <f t="shared" si="479"/>
        <v>1</v>
      </c>
      <c r="K2194" s="28">
        <f t="shared" si="484"/>
        <v>0</v>
      </c>
      <c r="L2194" s="28">
        <f t="shared" si="485"/>
        <v>0</v>
      </c>
      <c r="M2194" s="28">
        <f t="shared" si="486"/>
        <v>4.2146953807124356E-3</v>
      </c>
      <c r="N2194" s="28">
        <f t="shared" si="487"/>
        <v>4.8493910168779667E-3</v>
      </c>
      <c r="O2194" s="28">
        <f t="shared" si="480"/>
        <v>-6.3469563616553107E-4</v>
      </c>
      <c r="P2194" s="28">
        <f t="shared" si="488"/>
        <v>0</v>
      </c>
      <c r="Q2194" s="13">
        <f t="shared" si="489"/>
        <v>-6.3469563616553107E-4</v>
      </c>
    </row>
    <row r="2195" spans="1:17" x14ac:dyDescent="0.25">
      <c r="A2195" s="9">
        <f t="shared" si="476"/>
        <v>40634</v>
      </c>
      <c r="B2195" s="18">
        <v>40637</v>
      </c>
      <c r="C2195" s="26">
        <v>102.97360992431599</v>
      </c>
      <c r="D2195" s="19">
        <v>62.532989501953097</v>
      </c>
      <c r="E2195" s="11">
        <f t="shared" si="481"/>
        <v>2</v>
      </c>
      <c r="F2195" s="28">
        <f t="shared" si="482"/>
        <v>8.257120363474302E-4</v>
      </c>
      <c r="G2195" s="28">
        <f t="shared" si="483"/>
        <v>1.0840608998744488E-3</v>
      </c>
      <c r="H2195" s="27">
        <f t="shared" si="477"/>
        <v>1</v>
      </c>
      <c r="I2195" s="27">
        <f t="shared" si="478"/>
        <v>0</v>
      </c>
      <c r="J2195" s="27">
        <f t="shared" si="479"/>
        <v>1</v>
      </c>
      <c r="K2195" s="28">
        <f t="shared" si="484"/>
        <v>0</v>
      </c>
      <c r="L2195" s="28">
        <f t="shared" si="485"/>
        <v>0</v>
      </c>
      <c r="M2195" s="28">
        <f t="shared" si="486"/>
        <v>8.257120363474302E-4</v>
      </c>
      <c r="N2195" s="28">
        <f t="shared" si="487"/>
        <v>1.0840608998744488E-3</v>
      </c>
      <c r="O2195" s="28">
        <f t="shared" si="480"/>
        <v>-2.583488635270186E-4</v>
      </c>
      <c r="P2195" s="28">
        <f t="shared" si="488"/>
        <v>0</v>
      </c>
      <c r="Q2195" s="13">
        <f t="shared" si="489"/>
        <v>-2.583488635270186E-4</v>
      </c>
    </row>
    <row r="2196" spans="1:17" x14ac:dyDescent="0.25">
      <c r="A2196" s="9">
        <f t="shared" si="476"/>
        <v>40634</v>
      </c>
      <c r="B2196" s="18">
        <v>40638</v>
      </c>
      <c r="C2196" s="26">
        <v>102.95816040039</v>
      </c>
      <c r="D2196" s="19">
        <v>62.282238006591797</v>
      </c>
      <c r="E2196" s="11">
        <f t="shared" si="481"/>
        <v>3</v>
      </c>
      <c r="F2196" s="28">
        <f t="shared" si="482"/>
        <v>-1.5004507493539837E-4</v>
      </c>
      <c r="G2196" s="28">
        <f t="shared" si="483"/>
        <v>-4.0179686038690201E-3</v>
      </c>
      <c r="H2196" s="27">
        <f t="shared" si="477"/>
        <v>1</v>
      </c>
      <c r="I2196" s="27">
        <f t="shared" si="478"/>
        <v>0</v>
      </c>
      <c r="J2196" s="27">
        <f t="shared" si="479"/>
        <v>1</v>
      </c>
      <c r="K2196" s="28">
        <f t="shared" si="484"/>
        <v>0</v>
      </c>
      <c r="L2196" s="28">
        <f t="shared" si="485"/>
        <v>0</v>
      </c>
      <c r="M2196" s="28">
        <f t="shared" si="486"/>
        <v>-1.5004507493539837E-4</v>
      </c>
      <c r="N2196" s="28">
        <f t="shared" si="487"/>
        <v>-4.0179686038690201E-3</v>
      </c>
      <c r="O2196" s="28">
        <f t="shared" si="480"/>
        <v>3.8679235289336218E-3</v>
      </c>
      <c r="P2196" s="28">
        <f t="shared" si="488"/>
        <v>0</v>
      </c>
      <c r="Q2196" s="13">
        <f t="shared" si="489"/>
        <v>3.8679235289336218E-3</v>
      </c>
    </row>
    <row r="2197" spans="1:17" x14ac:dyDescent="0.25">
      <c r="A2197" s="9">
        <f t="shared" si="476"/>
        <v>40634</v>
      </c>
      <c r="B2197" s="18">
        <v>40639</v>
      </c>
      <c r="C2197" s="26">
        <v>103.28268432617099</v>
      </c>
      <c r="D2197" s="19">
        <v>61.347255706787102</v>
      </c>
      <c r="E2197" s="11">
        <f t="shared" si="481"/>
        <v>4</v>
      </c>
      <c r="F2197" s="28">
        <f t="shared" si="482"/>
        <v>3.1470409660902037E-3</v>
      </c>
      <c r="G2197" s="28">
        <f t="shared" si="483"/>
        <v>-1.5125842514695285E-2</v>
      </c>
      <c r="H2197" s="27">
        <f t="shared" si="477"/>
        <v>1</v>
      </c>
      <c r="I2197" s="27">
        <f t="shared" si="478"/>
        <v>0</v>
      </c>
      <c r="J2197" s="27">
        <f t="shared" si="479"/>
        <v>1</v>
      </c>
      <c r="K2197" s="28">
        <f t="shared" si="484"/>
        <v>0</v>
      </c>
      <c r="L2197" s="28">
        <f t="shared" si="485"/>
        <v>0</v>
      </c>
      <c r="M2197" s="28">
        <f t="shared" si="486"/>
        <v>3.1470409660902037E-3</v>
      </c>
      <c r="N2197" s="28">
        <f t="shared" si="487"/>
        <v>-1.5125842514695285E-2</v>
      </c>
      <c r="O2197" s="28">
        <f t="shared" si="480"/>
        <v>1.8272883480785488E-2</v>
      </c>
      <c r="P2197" s="28">
        <f t="shared" si="488"/>
        <v>0</v>
      </c>
      <c r="Q2197" s="13">
        <f t="shared" si="489"/>
        <v>1.8272883480785488E-2</v>
      </c>
    </row>
    <row r="2198" spans="1:17" x14ac:dyDescent="0.25">
      <c r="A2198" s="9">
        <f t="shared" si="476"/>
        <v>40634</v>
      </c>
      <c r="B2198" s="18">
        <v>40640</v>
      </c>
      <c r="C2198" s="26">
        <v>103.020011901855</v>
      </c>
      <c r="D2198" s="19">
        <v>61.225284576416001</v>
      </c>
      <c r="E2198" s="11">
        <f t="shared" si="481"/>
        <v>5</v>
      </c>
      <c r="F2198" s="28">
        <f t="shared" si="482"/>
        <v>-2.5464772982731741E-3</v>
      </c>
      <c r="G2198" s="28">
        <f t="shared" si="483"/>
        <v>-1.9901875305571347E-3</v>
      </c>
      <c r="H2198" s="27">
        <f t="shared" si="477"/>
        <v>1</v>
      </c>
      <c r="I2198" s="27">
        <f t="shared" si="478"/>
        <v>0</v>
      </c>
      <c r="J2198" s="27">
        <f t="shared" si="479"/>
        <v>1</v>
      </c>
      <c r="K2198" s="28">
        <f t="shared" si="484"/>
        <v>0</v>
      </c>
      <c r="L2198" s="28">
        <f t="shared" si="485"/>
        <v>0</v>
      </c>
      <c r="M2198" s="28">
        <f t="shared" si="486"/>
        <v>-2.5464772982731741E-3</v>
      </c>
      <c r="N2198" s="28">
        <f t="shared" si="487"/>
        <v>-1.9901875305571347E-3</v>
      </c>
      <c r="O2198" s="28">
        <f t="shared" si="480"/>
        <v>-5.5628976771603935E-4</v>
      </c>
      <c r="P2198" s="28">
        <f t="shared" si="488"/>
        <v>0</v>
      </c>
      <c r="Q2198" s="13">
        <f t="shared" si="489"/>
        <v>-5.5628976771603935E-4</v>
      </c>
    </row>
    <row r="2199" spans="1:17" x14ac:dyDescent="0.25">
      <c r="A2199" s="9">
        <f t="shared" si="476"/>
        <v>40634</v>
      </c>
      <c r="B2199" s="18">
        <v>40641</v>
      </c>
      <c r="C2199" s="26">
        <v>102.664497375488</v>
      </c>
      <c r="D2199" s="19">
        <v>60.900051116943303</v>
      </c>
      <c r="E2199" s="11">
        <f t="shared" si="481"/>
        <v>6</v>
      </c>
      <c r="F2199" s="28">
        <f t="shared" si="482"/>
        <v>-3.4568950442878002E-3</v>
      </c>
      <c r="G2199" s="28">
        <f t="shared" si="483"/>
        <v>-5.326236795982992E-3</v>
      </c>
      <c r="H2199" s="27">
        <f t="shared" si="477"/>
        <v>1</v>
      </c>
      <c r="I2199" s="27">
        <f t="shared" si="478"/>
        <v>0</v>
      </c>
      <c r="J2199" s="27">
        <f t="shared" si="479"/>
        <v>0</v>
      </c>
      <c r="K2199" s="28">
        <f t="shared" si="484"/>
        <v>0</v>
      </c>
      <c r="L2199" s="28">
        <f t="shared" si="485"/>
        <v>0</v>
      </c>
      <c r="M2199" s="28">
        <f t="shared" si="486"/>
        <v>0</v>
      </c>
      <c r="N2199" s="28">
        <f t="shared" si="487"/>
        <v>0</v>
      </c>
      <c r="O2199" s="28">
        <f t="shared" si="480"/>
        <v>1.8693417516951918E-3</v>
      </c>
      <c r="P2199" s="28">
        <f t="shared" si="488"/>
        <v>0</v>
      </c>
      <c r="Q2199" s="13">
        <f t="shared" si="489"/>
        <v>0</v>
      </c>
    </row>
    <row r="2200" spans="1:17" x14ac:dyDescent="0.25">
      <c r="A2200" s="9">
        <f t="shared" si="476"/>
        <v>40634</v>
      </c>
      <c r="B2200" s="18">
        <v>40644</v>
      </c>
      <c r="C2200" s="26">
        <v>102.35545349121</v>
      </c>
      <c r="D2200" s="19">
        <v>60.954254150390597</v>
      </c>
      <c r="E2200" s="11">
        <f t="shared" si="481"/>
        <v>7</v>
      </c>
      <c r="F2200" s="28">
        <f t="shared" si="482"/>
        <v>-3.0147711678059673E-3</v>
      </c>
      <c r="G2200" s="28">
        <f t="shared" si="483"/>
        <v>8.896367986885134E-4</v>
      </c>
      <c r="H2200" s="27">
        <f t="shared" si="477"/>
        <v>1</v>
      </c>
      <c r="I2200" s="27">
        <f t="shared" si="478"/>
        <v>0</v>
      </c>
      <c r="J2200" s="27">
        <f t="shared" si="479"/>
        <v>0</v>
      </c>
      <c r="K2200" s="28">
        <f t="shared" si="484"/>
        <v>0</v>
      </c>
      <c r="L2200" s="28">
        <f t="shared" si="485"/>
        <v>0</v>
      </c>
      <c r="M2200" s="28">
        <f t="shared" si="486"/>
        <v>0</v>
      </c>
      <c r="N2200" s="28">
        <f t="shared" si="487"/>
        <v>0</v>
      </c>
      <c r="O2200" s="28">
        <f t="shared" si="480"/>
        <v>-3.9044079664944807E-3</v>
      </c>
      <c r="P2200" s="28">
        <f t="shared" si="488"/>
        <v>0</v>
      </c>
      <c r="Q2200" s="13">
        <f t="shared" si="489"/>
        <v>0</v>
      </c>
    </row>
    <row r="2201" spans="1:17" x14ac:dyDescent="0.25">
      <c r="A2201" s="9">
        <f t="shared" si="476"/>
        <v>40634</v>
      </c>
      <c r="B2201" s="18">
        <v>40645</v>
      </c>
      <c r="C2201" s="26">
        <v>101.590438842773</v>
      </c>
      <c r="D2201" s="19">
        <v>61.611461639404297</v>
      </c>
      <c r="E2201" s="11">
        <f t="shared" si="481"/>
        <v>8</v>
      </c>
      <c r="F2201" s="28">
        <f t="shared" si="482"/>
        <v>-7.5021686169691147E-3</v>
      </c>
      <c r="G2201" s="28">
        <f t="shared" si="483"/>
        <v>1.0724267933304468E-2</v>
      </c>
      <c r="H2201" s="27">
        <f t="shared" si="477"/>
        <v>1</v>
      </c>
      <c r="I2201" s="27">
        <f t="shared" si="478"/>
        <v>0</v>
      </c>
      <c r="J2201" s="27">
        <f t="shared" si="479"/>
        <v>0</v>
      </c>
      <c r="K2201" s="28">
        <f t="shared" si="484"/>
        <v>0</v>
      </c>
      <c r="L2201" s="28">
        <f t="shared" si="485"/>
        <v>0</v>
      </c>
      <c r="M2201" s="28">
        <f t="shared" si="486"/>
        <v>0</v>
      </c>
      <c r="N2201" s="28">
        <f t="shared" si="487"/>
        <v>0</v>
      </c>
      <c r="O2201" s="28">
        <f t="shared" si="480"/>
        <v>-1.8226436550273582E-2</v>
      </c>
      <c r="P2201" s="28">
        <f t="shared" si="488"/>
        <v>0</v>
      </c>
      <c r="Q2201" s="13">
        <f t="shared" si="489"/>
        <v>0</v>
      </c>
    </row>
    <row r="2202" spans="1:17" x14ac:dyDescent="0.25">
      <c r="A2202" s="9">
        <f t="shared" si="476"/>
        <v>40634</v>
      </c>
      <c r="B2202" s="18">
        <v>40646</v>
      </c>
      <c r="C2202" s="26">
        <v>101.582710266113</v>
      </c>
      <c r="D2202" s="19">
        <v>61.997703552246001</v>
      </c>
      <c r="E2202" s="11">
        <f t="shared" si="481"/>
        <v>9</v>
      </c>
      <c r="F2202" s="28">
        <f t="shared" si="482"/>
        <v>-7.6078721008406841E-5</v>
      </c>
      <c r="G2202" s="28">
        <f t="shared" si="483"/>
        <v>6.2494260730428667E-3</v>
      </c>
      <c r="H2202" s="27">
        <f t="shared" si="477"/>
        <v>1</v>
      </c>
      <c r="I2202" s="27">
        <f t="shared" si="478"/>
        <v>0</v>
      </c>
      <c r="J2202" s="27">
        <f t="shared" si="479"/>
        <v>0</v>
      </c>
      <c r="K2202" s="28">
        <f t="shared" si="484"/>
        <v>0</v>
      </c>
      <c r="L2202" s="28">
        <f t="shared" si="485"/>
        <v>0</v>
      </c>
      <c r="M2202" s="28">
        <f t="shared" si="486"/>
        <v>0</v>
      </c>
      <c r="N2202" s="28">
        <f t="shared" si="487"/>
        <v>0</v>
      </c>
      <c r="O2202" s="28">
        <f t="shared" si="480"/>
        <v>-6.3255047940512735E-3</v>
      </c>
      <c r="P2202" s="28">
        <f t="shared" si="488"/>
        <v>0</v>
      </c>
      <c r="Q2202" s="13">
        <f t="shared" si="489"/>
        <v>0</v>
      </c>
    </row>
    <row r="2203" spans="1:17" x14ac:dyDescent="0.25">
      <c r="A2203" s="9">
        <f t="shared" si="476"/>
        <v>40634</v>
      </c>
      <c r="B2203" s="18">
        <v>40647</v>
      </c>
      <c r="C2203" s="26">
        <v>101.65996551513599</v>
      </c>
      <c r="D2203" s="19">
        <v>61.9502754211425</v>
      </c>
      <c r="E2203" s="11">
        <f t="shared" si="481"/>
        <v>10</v>
      </c>
      <c r="F2203" s="28">
        <f t="shared" si="482"/>
        <v>7.602266841528737E-4</v>
      </c>
      <c r="G2203" s="28">
        <f t="shared" si="483"/>
        <v>-7.6529095207681708E-4</v>
      </c>
      <c r="H2203" s="27">
        <f t="shared" si="477"/>
        <v>1</v>
      </c>
      <c r="I2203" s="27">
        <f t="shared" si="478"/>
        <v>0</v>
      </c>
      <c r="J2203" s="27">
        <f t="shared" si="479"/>
        <v>0</v>
      </c>
      <c r="K2203" s="28">
        <f t="shared" si="484"/>
        <v>0</v>
      </c>
      <c r="L2203" s="28">
        <f t="shared" si="485"/>
        <v>0</v>
      </c>
      <c r="M2203" s="28">
        <f t="shared" si="486"/>
        <v>0</v>
      </c>
      <c r="N2203" s="28">
        <f t="shared" si="487"/>
        <v>0</v>
      </c>
      <c r="O2203" s="28">
        <f t="shared" si="480"/>
        <v>1.5255176362296908E-3</v>
      </c>
      <c r="P2203" s="28">
        <f t="shared" si="488"/>
        <v>0</v>
      </c>
      <c r="Q2203" s="13">
        <f t="shared" si="489"/>
        <v>0</v>
      </c>
    </row>
    <row r="2204" spans="1:17" x14ac:dyDescent="0.25">
      <c r="A2204" s="9">
        <f t="shared" si="476"/>
        <v>40634</v>
      </c>
      <c r="B2204" s="18">
        <v>40648</v>
      </c>
      <c r="C2204" s="26">
        <v>102.030891418457</v>
      </c>
      <c r="D2204" s="19">
        <v>62.79048538208</v>
      </c>
      <c r="E2204" s="11">
        <f t="shared" si="481"/>
        <v>11</v>
      </c>
      <c r="F2204" s="28">
        <f t="shared" si="482"/>
        <v>3.6420516749588474E-3</v>
      </c>
      <c r="G2204" s="28">
        <f t="shared" si="483"/>
        <v>1.3471501413950381E-2</v>
      </c>
      <c r="H2204" s="27">
        <f t="shared" si="477"/>
        <v>1</v>
      </c>
      <c r="I2204" s="27">
        <f t="shared" si="478"/>
        <v>0</v>
      </c>
      <c r="J2204" s="27">
        <f t="shared" si="479"/>
        <v>0</v>
      </c>
      <c r="K2204" s="28">
        <f t="shared" si="484"/>
        <v>0</v>
      </c>
      <c r="L2204" s="28">
        <f t="shared" si="485"/>
        <v>0</v>
      </c>
      <c r="M2204" s="28">
        <f t="shared" si="486"/>
        <v>0</v>
      </c>
      <c r="N2204" s="28">
        <f t="shared" si="487"/>
        <v>0</v>
      </c>
      <c r="O2204" s="28">
        <f t="shared" si="480"/>
        <v>-9.8294497389915334E-3</v>
      </c>
      <c r="P2204" s="28">
        <f t="shared" si="488"/>
        <v>0</v>
      </c>
      <c r="Q2204" s="13">
        <f t="shared" si="489"/>
        <v>0</v>
      </c>
    </row>
    <row r="2205" spans="1:17" x14ac:dyDescent="0.25">
      <c r="A2205" s="9">
        <f t="shared" si="476"/>
        <v>40634</v>
      </c>
      <c r="B2205" s="18">
        <v>40651</v>
      </c>
      <c r="C2205" s="26">
        <v>100.88726043701099</v>
      </c>
      <c r="D2205" s="19">
        <v>62.932735443115199</v>
      </c>
      <c r="E2205" s="11">
        <f t="shared" si="481"/>
        <v>12</v>
      </c>
      <c r="F2205" s="28">
        <f t="shared" si="482"/>
        <v>-1.1271964384066942E-2</v>
      </c>
      <c r="G2205" s="28">
        <f t="shared" si="483"/>
        <v>2.2629092828496422E-3</v>
      </c>
      <c r="H2205" s="27">
        <f t="shared" si="477"/>
        <v>1</v>
      </c>
      <c r="I2205" s="27">
        <f t="shared" si="478"/>
        <v>0</v>
      </c>
      <c r="J2205" s="27">
        <f t="shared" si="479"/>
        <v>0</v>
      </c>
      <c r="K2205" s="28">
        <f t="shared" si="484"/>
        <v>0</v>
      </c>
      <c r="L2205" s="28">
        <f t="shared" si="485"/>
        <v>0</v>
      </c>
      <c r="M2205" s="28">
        <f t="shared" si="486"/>
        <v>0</v>
      </c>
      <c r="N2205" s="28">
        <f t="shared" si="487"/>
        <v>0</v>
      </c>
      <c r="O2205" s="28">
        <f t="shared" si="480"/>
        <v>-1.3534873666916584E-2</v>
      </c>
      <c r="P2205" s="28">
        <f t="shared" si="488"/>
        <v>0</v>
      </c>
      <c r="Q2205" s="13">
        <f t="shared" si="489"/>
        <v>0</v>
      </c>
    </row>
    <row r="2206" spans="1:17" x14ac:dyDescent="0.25">
      <c r="A2206" s="9">
        <f t="shared" si="476"/>
        <v>40634</v>
      </c>
      <c r="B2206" s="18">
        <v>40652</v>
      </c>
      <c r="C2206" s="26">
        <v>101.466796875</v>
      </c>
      <c r="D2206" s="19">
        <v>63.203750610351499</v>
      </c>
      <c r="E2206" s="11">
        <f t="shared" si="481"/>
        <v>13</v>
      </c>
      <c r="F2206" s="28">
        <f t="shared" si="482"/>
        <v>5.7279604887893742E-3</v>
      </c>
      <c r="G2206" s="28">
        <f t="shared" si="483"/>
        <v>4.2971798685264313E-3</v>
      </c>
      <c r="H2206" s="27">
        <f t="shared" si="477"/>
        <v>1</v>
      </c>
      <c r="I2206" s="27">
        <f t="shared" si="478"/>
        <v>0</v>
      </c>
      <c r="J2206" s="27">
        <f t="shared" si="479"/>
        <v>0</v>
      </c>
      <c r="K2206" s="28">
        <f t="shared" si="484"/>
        <v>0</v>
      </c>
      <c r="L2206" s="28">
        <f t="shared" si="485"/>
        <v>0</v>
      </c>
      <c r="M2206" s="28">
        <f t="shared" si="486"/>
        <v>0</v>
      </c>
      <c r="N2206" s="28">
        <f t="shared" si="487"/>
        <v>0</v>
      </c>
      <c r="O2206" s="28">
        <f t="shared" si="480"/>
        <v>1.430780620262943E-3</v>
      </c>
      <c r="P2206" s="28">
        <f t="shared" si="488"/>
        <v>0</v>
      </c>
      <c r="Q2206" s="13">
        <f t="shared" si="489"/>
        <v>0</v>
      </c>
    </row>
    <row r="2207" spans="1:17" x14ac:dyDescent="0.25">
      <c r="A2207" s="9">
        <f t="shared" si="476"/>
        <v>40634</v>
      </c>
      <c r="B2207" s="18">
        <v>40653</v>
      </c>
      <c r="C2207" s="26">
        <v>102.849975585937</v>
      </c>
      <c r="D2207" s="19">
        <v>62.797225952148402</v>
      </c>
      <c r="E2207" s="11">
        <f t="shared" si="481"/>
        <v>14</v>
      </c>
      <c r="F2207" s="28">
        <f t="shared" si="482"/>
        <v>1.3539758142754956E-2</v>
      </c>
      <c r="G2207" s="28">
        <f t="shared" si="483"/>
        <v>-6.4527447304407529E-3</v>
      </c>
      <c r="H2207" s="27">
        <f t="shared" si="477"/>
        <v>1</v>
      </c>
      <c r="I2207" s="27">
        <f t="shared" si="478"/>
        <v>0</v>
      </c>
      <c r="J2207" s="27">
        <f t="shared" si="479"/>
        <v>0</v>
      </c>
      <c r="K2207" s="28">
        <f t="shared" si="484"/>
        <v>0</v>
      </c>
      <c r="L2207" s="28">
        <f t="shared" si="485"/>
        <v>0</v>
      </c>
      <c r="M2207" s="28">
        <f t="shared" si="486"/>
        <v>0</v>
      </c>
      <c r="N2207" s="28">
        <f t="shared" si="487"/>
        <v>0</v>
      </c>
      <c r="O2207" s="28">
        <f t="shared" si="480"/>
        <v>1.9992502873195709E-2</v>
      </c>
      <c r="P2207" s="28">
        <f t="shared" si="488"/>
        <v>0</v>
      </c>
      <c r="Q2207" s="13">
        <f t="shared" si="489"/>
        <v>0</v>
      </c>
    </row>
    <row r="2208" spans="1:17" x14ac:dyDescent="0.25">
      <c r="A2208" s="9">
        <f t="shared" si="476"/>
        <v>40634</v>
      </c>
      <c r="B2208" s="18">
        <v>40654</v>
      </c>
      <c r="C2208" s="26">
        <v>103.375434875488</v>
      </c>
      <c r="D2208" s="19">
        <v>62.743022918701101</v>
      </c>
      <c r="E2208" s="11">
        <f t="shared" si="481"/>
        <v>15</v>
      </c>
      <c r="F2208" s="28">
        <f t="shared" si="482"/>
        <v>5.0959813876829919E-3</v>
      </c>
      <c r="G2208" s="28">
        <f t="shared" si="483"/>
        <v>-8.6351647862594101E-4</v>
      </c>
      <c r="H2208" s="27">
        <f t="shared" si="477"/>
        <v>1</v>
      </c>
      <c r="I2208" s="27">
        <f t="shared" si="478"/>
        <v>0</v>
      </c>
      <c r="J2208" s="27">
        <f t="shared" si="479"/>
        <v>0</v>
      </c>
      <c r="K2208" s="28">
        <f t="shared" si="484"/>
        <v>0</v>
      </c>
      <c r="L2208" s="28">
        <f t="shared" si="485"/>
        <v>0</v>
      </c>
      <c r="M2208" s="28">
        <f t="shared" si="486"/>
        <v>0</v>
      </c>
      <c r="N2208" s="28">
        <f t="shared" si="487"/>
        <v>0</v>
      </c>
      <c r="O2208" s="28">
        <f t="shared" si="480"/>
        <v>5.9594978663089328E-3</v>
      </c>
      <c r="P2208" s="28">
        <f t="shared" si="488"/>
        <v>0</v>
      </c>
      <c r="Q2208" s="13">
        <f t="shared" si="489"/>
        <v>0</v>
      </c>
    </row>
    <row r="2209" spans="1:17" x14ac:dyDescent="0.25">
      <c r="A2209" s="9">
        <f t="shared" si="476"/>
        <v>40634</v>
      </c>
      <c r="B2209" s="18">
        <v>40658</v>
      </c>
      <c r="C2209" s="26">
        <v>103.267219543457</v>
      </c>
      <c r="D2209" s="19">
        <v>62.980136871337798</v>
      </c>
      <c r="E2209" s="11">
        <f t="shared" si="481"/>
        <v>16</v>
      </c>
      <c r="F2209" s="28">
        <f t="shared" si="482"/>
        <v>-1.0473669361997706E-3</v>
      </c>
      <c r="G2209" s="28">
        <f t="shared" si="483"/>
        <v>3.7720056379627709E-3</v>
      </c>
      <c r="H2209" s="27">
        <f t="shared" si="477"/>
        <v>0</v>
      </c>
      <c r="I2209" s="27">
        <f t="shared" si="478"/>
        <v>1</v>
      </c>
      <c r="J2209" s="27">
        <f t="shared" si="479"/>
        <v>0</v>
      </c>
      <c r="K2209" s="28">
        <f t="shared" si="484"/>
        <v>-1.0473669361997706E-3</v>
      </c>
      <c r="L2209" s="28">
        <f t="shared" si="485"/>
        <v>3.7720056379627709E-3</v>
      </c>
      <c r="M2209" s="28">
        <f t="shared" si="486"/>
        <v>0</v>
      </c>
      <c r="N2209" s="28">
        <f t="shared" si="487"/>
        <v>0</v>
      </c>
      <c r="O2209" s="28">
        <f t="shared" si="480"/>
        <v>0</v>
      </c>
      <c r="P2209" s="28">
        <f t="shared" si="488"/>
        <v>-4.819372574162541E-3</v>
      </c>
      <c r="Q2209" s="13">
        <f t="shared" si="489"/>
        <v>0</v>
      </c>
    </row>
    <row r="2210" spans="1:17" x14ac:dyDescent="0.25">
      <c r="A2210" s="9">
        <f t="shared" si="476"/>
        <v>40634</v>
      </c>
      <c r="B2210" s="18">
        <v>40659</v>
      </c>
      <c r="C2210" s="26">
        <v>104.155876159667</v>
      </c>
      <c r="D2210" s="19">
        <v>63.590000152587798</v>
      </c>
      <c r="E2210" s="11">
        <f t="shared" si="481"/>
        <v>17</v>
      </c>
      <c r="F2210" s="28">
        <f t="shared" si="482"/>
        <v>8.5685931004614042E-3</v>
      </c>
      <c r="G2210" s="28">
        <f t="shared" si="483"/>
        <v>9.6368387575174134E-3</v>
      </c>
      <c r="H2210" s="27">
        <f t="shared" si="477"/>
        <v>0</v>
      </c>
      <c r="I2210" s="27">
        <f t="shared" si="478"/>
        <v>1</v>
      </c>
      <c r="J2210" s="27">
        <f t="shared" si="479"/>
        <v>0</v>
      </c>
      <c r="K2210" s="28">
        <f t="shared" si="484"/>
        <v>8.5685931004614042E-3</v>
      </c>
      <c r="L2210" s="28">
        <f t="shared" si="485"/>
        <v>9.6368387575174134E-3</v>
      </c>
      <c r="M2210" s="28">
        <f t="shared" si="486"/>
        <v>0</v>
      </c>
      <c r="N2210" s="28">
        <f t="shared" si="487"/>
        <v>0</v>
      </c>
      <c r="O2210" s="28">
        <f t="shared" si="480"/>
        <v>0</v>
      </c>
      <c r="P2210" s="28">
        <f t="shared" si="488"/>
        <v>-1.0682456570560092E-3</v>
      </c>
      <c r="Q2210" s="13">
        <f t="shared" si="489"/>
        <v>0</v>
      </c>
    </row>
    <row r="2211" spans="1:17" x14ac:dyDescent="0.25">
      <c r="A2211" s="9">
        <f t="shared" si="476"/>
        <v>40634</v>
      </c>
      <c r="B2211" s="18">
        <v>40660</v>
      </c>
      <c r="C2211" s="26">
        <v>104.83586883544901</v>
      </c>
      <c r="D2211" s="19">
        <v>62.939529418945298</v>
      </c>
      <c r="E2211" s="11">
        <f t="shared" si="481"/>
        <v>18</v>
      </c>
      <c r="F2211" s="28">
        <f t="shared" si="482"/>
        <v>6.507386934175974E-3</v>
      </c>
      <c r="G2211" s="28">
        <f t="shared" si="483"/>
        <v>-1.0281812731743046E-2</v>
      </c>
      <c r="H2211" s="27">
        <f t="shared" si="477"/>
        <v>0</v>
      </c>
      <c r="I2211" s="27">
        <f t="shared" si="478"/>
        <v>1</v>
      </c>
      <c r="J2211" s="27">
        <f t="shared" si="479"/>
        <v>0</v>
      </c>
      <c r="K2211" s="28">
        <f t="shared" si="484"/>
        <v>6.507386934175974E-3</v>
      </c>
      <c r="L2211" s="28">
        <f t="shared" si="485"/>
        <v>-1.0281812731743046E-2</v>
      </c>
      <c r="M2211" s="28">
        <f t="shared" si="486"/>
        <v>0</v>
      </c>
      <c r="N2211" s="28">
        <f t="shared" si="487"/>
        <v>0</v>
      </c>
      <c r="O2211" s="28">
        <f t="shared" si="480"/>
        <v>0</v>
      </c>
      <c r="P2211" s="28">
        <f t="shared" si="488"/>
        <v>1.6789199665919019E-2</v>
      </c>
      <c r="Q2211" s="13">
        <f t="shared" si="489"/>
        <v>0</v>
      </c>
    </row>
    <row r="2212" spans="1:17" x14ac:dyDescent="0.25">
      <c r="A2212" s="9">
        <f t="shared" si="476"/>
        <v>40634</v>
      </c>
      <c r="B2212" s="18">
        <v>40661</v>
      </c>
      <c r="C2212" s="26">
        <v>105.17587280273401</v>
      </c>
      <c r="D2212" s="19">
        <v>63.420627593994098</v>
      </c>
      <c r="E2212" s="11">
        <f t="shared" si="481"/>
        <v>19</v>
      </c>
      <c r="F2212" s="28">
        <f t="shared" si="482"/>
        <v>3.2379548085535561E-3</v>
      </c>
      <c r="G2212" s="28">
        <f t="shared" si="483"/>
        <v>7.6147499512901999E-3</v>
      </c>
      <c r="H2212" s="27">
        <f t="shared" si="477"/>
        <v>0</v>
      </c>
      <c r="I2212" s="27">
        <f t="shared" si="478"/>
        <v>1</v>
      </c>
      <c r="J2212" s="27">
        <f t="shared" si="479"/>
        <v>0</v>
      </c>
      <c r="K2212" s="28">
        <f t="shared" si="484"/>
        <v>3.2379548085535561E-3</v>
      </c>
      <c r="L2212" s="28">
        <f t="shared" si="485"/>
        <v>7.6147499512901999E-3</v>
      </c>
      <c r="M2212" s="28">
        <f t="shared" si="486"/>
        <v>0</v>
      </c>
      <c r="N2212" s="28">
        <f t="shared" si="487"/>
        <v>0</v>
      </c>
      <c r="O2212" s="28">
        <f t="shared" si="480"/>
        <v>0</v>
      </c>
      <c r="P2212" s="28">
        <f t="shared" si="488"/>
        <v>-4.3767951427366438E-3</v>
      </c>
      <c r="Q2212" s="13">
        <f t="shared" si="489"/>
        <v>0</v>
      </c>
    </row>
    <row r="2213" spans="1:17" x14ac:dyDescent="0.25">
      <c r="A2213" s="9">
        <f t="shared" si="476"/>
        <v>40634</v>
      </c>
      <c r="B2213" s="18">
        <v>40662</v>
      </c>
      <c r="C2213" s="26">
        <v>105.42317962646401</v>
      </c>
      <c r="D2213" s="19">
        <v>63.617076873779297</v>
      </c>
      <c r="E2213" s="11">
        <f t="shared" si="481"/>
        <v>20</v>
      </c>
      <c r="F2213" s="28">
        <f t="shared" si="482"/>
        <v>2.3486044647864934E-3</v>
      </c>
      <c r="G2213" s="28">
        <f t="shared" si="483"/>
        <v>3.0927737115327811E-3</v>
      </c>
      <c r="H2213" s="27">
        <f t="shared" si="477"/>
        <v>0</v>
      </c>
      <c r="I2213" s="27">
        <f t="shared" si="478"/>
        <v>1</v>
      </c>
      <c r="J2213" s="27">
        <f t="shared" si="479"/>
        <v>0</v>
      </c>
      <c r="K2213" s="28">
        <f t="shared" si="484"/>
        <v>2.3486044647864934E-3</v>
      </c>
      <c r="L2213" s="28">
        <f t="shared" si="485"/>
        <v>3.0927737115327811E-3</v>
      </c>
      <c r="M2213" s="28">
        <f t="shared" si="486"/>
        <v>0</v>
      </c>
      <c r="N2213" s="28">
        <f t="shared" si="487"/>
        <v>0</v>
      </c>
      <c r="O2213" s="28">
        <f t="shared" si="480"/>
        <v>0</v>
      </c>
      <c r="P2213" s="28">
        <f t="shared" si="488"/>
        <v>-7.4416924674628772E-4</v>
      </c>
      <c r="Q2213" s="13">
        <f t="shared" si="489"/>
        <v>0</v>
      </c>
    </row>
    <row r="2214" spans="1:17" x14ac:dyDescent="0.25">
      <c r="A2214" s="9">
        <f t="shared" si="476"/>
        <v>40664</v>
      </c>
      <c r="B2214" s="18">
        <v>40665</v>
      </c>
      <c r="C2214" s="26">
        <v>105.260871887207</v>
      </c>
      <c r="D2214" s="19">
        <v>63.719150543212798</v>
      </c>
      <c r="E2214" s="11">
        <f t="shared" si="481"/>
        <v>1</v>
      </c>
      <c r="F2214" s="28">
        <f t="shared" si="482"/>
        <v>-1.5407694146792209E-3</v>
      </c>
      <c r="G2214" s="28">
        <f t="shared" si="483"/>
        <v>1.6032152572348728E-3</v>
      </c>
      <c r="H2214" s="27">
        <f t="shared" si="477"/>
        <v>1</v>
      </c>
      <c r="I2214" s="27">
        <f t="shared" si="478"/>
        <v>0</v>
      </c>
      <c r="J2214" s="27">
        <f t="shared" si="479"/>
        <v>1</v>
      </c>
      <c r="K2214" s="28">
        <f t="shared" si="484"/>
        <v>0</v>
      </c>
      <c r="L2214" s="28">
        <f t="shared" si="485"/>
        <v>0</v>
      </c>
      <c r="M2214" s="28">
        <f t="shared" si="486"/>
        <v>-1.5407694146792209E-3</v>
      </c>
      <c r="N2214" s="28">
        <f t="shared" si="487"/>
        <v>1.6032152572348728E-3</v>
      </c>
      <c r="O2214" s="28">
        <f t="shared" si="480"/>
        <v>-3.1439846719140936E-3</v>
      </c>
      <c r="P2214" s="28">
        <f t="shared" si="488"/>
        <v>0</v>
      </c>
      <c r="Q2214" s="13">
        <f t="shared" si="489"/>
        <v>-3.1439846719140936E-3</v>
      </c>
    </row>
    <row r="2215" spans="1:17" x14ac:dyDescent="0.25">
      <c r="A2215" s="9">
        <f t="shared" si="476"/>
        <v>40664</v>
      </c>
      <c r="B2215" s="18">
        <v>40666</v>
      </c>
      <c r="C2215" s="26">
        <v>104.882270812988</v>
      </c>
      <c r="D2215" s="19">
        <v>64.079818725585895</v>
      </c>
      <c r="E2215" s="11">
        <f t="shared" si="481"/>
        <v>2</v>
      </c>
      <c r="F2215" s="28">
        <f t="shared" si="482"/>
        <v>-3.6032723122627849E-3</v>
      </c>
      <c r="G2215" s="28">
        <f t="shared" si="483"/>
        <v>5.6443200122903115E-3</v>
      </c>
      <c r="H2215" s="27">
        <f t="shared" si="477"/>
        <v>1</v>
      </c>
      <c r="I2215" s="27">
        <f t="shared" si="478"/>
        <v>0</v>
      </c>
      <c r="J2215" s="27">
        <f t="shared" si="479"/>
        <v>1</v>
      </c>
      <c r="K2215" s="28">
        <f t="shared" si="484"/>
        <v>0</v>
      </c>
      <c r="L2215" s="28">
        <f t="shared" si="485"/>
        <v>0</v>
      </c>
      <c r="M2215" s="28">
        <f t="shared" si="486"/>
        <v>-3.6032723122627849E-3</v>
      </c>
      <c r="N2215" s="28">
        <f t="shared" si="487"/>
        <v>5.6443200122903115E-3</v>
      </c>
      <c r="O2215" s="28">
        <f t="shared" si="480"/>
        <v>-9.2475923245530969E-3</v>
      </c>
      <c r="P2215" s="28">
        <f t="shared" si="488"/>
        <v>0</v>
      </c>
      <c r="Q2215" s="13">
        <f t="shared" si="489"/>
        <v>-9.2475923245530969E-3</v>
      </c>
    </row>
    <row r="2216" spans="1:17" x14ac:dyDescent="0.25">
      <c r="A2216" s="9">
        <f t="shared" si="476"/>
        <v>40664</v>
      </c>
      <c r="B2216" s="18">
        <v>40667</v>
      </c>
      <c r="C2216" s="26">
        <v>104.18682861328099</v>
      </c>
      <c r="D2216" s="19">
        <v>64.365631103515597</v>
      </c>
      <c r="E2216" s="11">
        <f t="shared" si="481"/>
        <v>3</v>
      </c>
      <c r="F2216" s="28">
        <f t="shared" si="482"/>
        <v>-6.6527742894742833E-3</v>
      </c>
      <c r="G2216" s="28">
        <f t="shared" si="483"/>
        <v>4.4503382569252873E-3</v>
      </c>
      <c r="H2216" s="27">
        <f t="shared" si="477"/>
        <v>1</v>
      </c>
      <c r="I2216" s="27">
        <f t="shared" si="478"/>
        <v>0</v>
      </c>
      <c r="J2216" s="27">
        <f t="shared" si="479"/>
        <v>1</v>
      </c>
      <c r="K2216" s="28">
        <f t="shared" si="484"/>
        <v>0</v>
      </c>
      <c r="L2216" s="28">
        <f t="shared" si="485"/>
        <v>0</v>
      </c>
      <c r="M2216" s="28">
        <f t="shared" si="486"/>
        <v>-6.6527742894742833E-3</v>
      </c>
      <c r="N2216" s="28">
        <f t="shared" si="487"/>
        <v>4.4503382569252873E-3</v>
      </c>
      <c r="O2216" s="28">
        <f t="shared" si="480"/>
        <v>-1.110311254639957E-2</v>
      </c>
      <c r="P2216" s="28">
        <f t="shared" si="488"/>
        <v>0</v>
      </c>
      <c r="Q2216" s="13">
        <f t="shared" si="489"/>
        <v>-1.110311254639957E-2</v>
      </c>
    </row>
    <row r="2217" spans="1:17" x14ac:dyDescent="0.25">
      <c r="A2217" s="9">
        <f t="shared" si="476"/>
        <v>40664</v>
      </c>
      <c r="B2217" s="18">
        <v>40668</v>
      </c>
      <c r="C2217" s="26">
        <v>103.244087219238</v>
      </c>
      <c r="D2217" s="19">
        <v>64.97802734375</v>
      </c>
      <c r="E2217" s="11">
        <f t="shared" si="481"/>
        <v>4</v>
      </c>
      <c r="F2217" s="28">
        <f t="shared" si="482"/>
        <v>-9.0897529069696153E-3</v>
      </c>
      <c r="G2217" s="28">
        <f t="shared" si="483"/>
        <v>9.469359745156454E-3</v>
      </c>
      <c r="H2217" s="27">
        <f t="shared" si="477"/>
        <v>1</v>
      </c>
      <c r="I2217" s="27">
        <f t="shared" si="478"/>
        <v>0</v>
      </c>
      <c r="J2217" s="27">
        <f t="shared" si="479"/>
        <v>1</v>
      </c>
      <c r="K2217" s="28">
        <f t="shared" si="484"/>
        <v>0</v>
      </c>
      <c r="L2217" s="28">
        <f t="shared" si="485"/>
        <v>0</v>
      </c>
      <c r="M2217" s="28">
        <f t="shared" si="486"/>
        <v>-9.0897529069696153E-3</v>
      </c>
      <c r="N2217" s="28">
        <f t="shared" si="487"/>
        <v>9.469359745156454E-3</v>
      </c>
      <c r="O2217" s="28">
        <f t="shared" si="480"/>
        <v>-1.8559112652126071E-2</v>
      </c>
      <c r="P2217" s="28">
        <f t="shared" si="488"/>
        <v>0</v>
      </c>
      <c r="Q2217" s="13">
        <f t="shared" si="489"/>
        <v>-1.8559112652126071E-2</v>
      </c>
    </row>
    <row r="2218" spans="1:17" x14ac:dyDescent="0.25">
      <c r="A2218" s="9">
        <f t="shared" si="476"/>
        <v>40664</v>
      </c>
      <c r="B2218" s="18">
        <v>40669</v>
      </c>
      <c r="C2218" s="26">
        <v>103.699981689453</v>
      </c>
      <c r="D2218" s="19">
        <v>64.692222595214801</v>
      </c>
      <c r="E2218" s="11">
        <f t="shared" si="481"/>
        <v>5</v>
      </c>
      <c r="F2218" s="28">
        <f t="shared" si="482"/>
        <v>4.4059751035882676E-3</v>
      </c>
      <c r="G2218" s="28">
        <f t="shared" si="483"/>
        <v>-4.4081847838644836E-3</v>
      </c>
      <c r="H2218" s="27">
        <f t="shared" si="477"/>
        <v>1</v>
      </c>
      <c r="I2218" s="27">
        <f t="shared" si="478"/>
        <v>0</v>
      </c>
      <c r="J2218" s="27">
        <f t="shared" si="479"/>
        <v>1</v>
      </c>
      <c r="K2218" s="28">
        <f t="shared" si="484"/>
        <v>0</v>
      </c>
      <c r="L2218" s="28">
        <f t="shared" si="485"/>
        <v>0</v>
      </c>
      <c r="M2218" s="28">
        <f t="shared" si="486"/>
        <v>4.4059751035882676E-3</v>
      </c>
      <c r="N2218" s="28">
        <f t="shared" si="487"/>
        <v>-4.4081847838644836E-3</v>
      </c>
      <c r="O2218" s="28">
        <f t="shared" si="480"/>
        <v>8.8141598874527521E-3</v>
      </c>
      <c r="P2218" s="28">
        <f t="shared" si="488"/>
        <v>0</v>
      </c>
      <c r="Q2218" s="13">
        <f t="shared" si="489"/>
        <v>8.8141598874527521E-3</v>
      </c>
    </row>
    <row r="2219" spans="1:17" x14ac:dyDescent="0.25">
      <c r="A2219" s="9">
        <f t="shared" si="476"/>
        <v>40664</v>
      </c>
      <c r="B2219" s="18">
        <v>40672</v>
      </c>
      <c r="C2219" s="26">
        <v>104.10177612304599</v>
      </c>
      <c r="D2219" s="19">
        <v>64.624191284179602</v>
      </c>
      <c r="E2219" s="11">
        <f t="shared" si="481"/>
        <v>6</v>
      </c>
      <c r="F2219" s="28">
        <f t="shared" si="482"/>
        <v>3.8670985129330981E-3</v>
      </c>
      <c r="G2219" s="28">
        <f t="shared" si="483"/>
        <v>-1.0521683252810001E-3</v>
      </c>
      <c r="H2219" s="27">
        <f t="shared" si="477"/>
        <v>1</v>
      </c>
      <c r="I2219" s="27">
        <f t="shared" si="478"/>
        <v>0</v>
      </c>
      <c r="J2219" s="27">
        <f t="shared" si="479"/>
        <v>0</v>
      </c>
      <c r="K2219" s="28">
        <f t="shared" si="484"/>
        <v>0</v>
      </c>
      <c r="L2219" s="28">
        <f t="shared" si="485"/>
        <v>0</v>
      </c>
      <c r="M2219" s="28">
        <f t="shared" si="486"/>
        <v>0</v>
      </c>
      <c r="N2219" s="28">
        <f t="shared" si="487"/>
        <v>0</v>
      </c>
      <c r="O2219" s="28">
        <f t="shared" si="480"/>
        <v>4.9192668382140982E-3</v>
      </c>
      <c r="P2219" s="28">
        <f t="shared" si="488"/>
        <v>0</v>
      </c>
      <c r="Q2219" s="13">
        <f t="shared" si="489"/>
        <v>0</v>
      </c>
    </row>
    <row r="2220" spans="1:17" x14ac:dyDescent="0.25">
      <c r="A2220" s="9">
        <f t="shared" si="476"/>
        <v>40664</v>
      </c>
      <c r="B2220" s="18">
        <v>40673</v>
      </c>
      <c r="C2220" s="26">
        <v>104.990425109863</v>
      </c>
      <c r="D2220" s="19">
        <v>64.161491394042898</v>
      </c>
      <c r="E2220" s="11">
        <f t="shared" si="481"/>
        <v>7</v>
      </c>
      <c r="F2220" s="28">
        <f t="shared" si="482"/>
        <v>8.5001193935342195E-3</v>
      </c>
      <c r="G2220" s="28">
        <f t="shared" si="483"/>
        <v>-7.1856105646929559E-3</v>
      </c>
      <c r="H2220" s="27">
        <f t="shared" si="477"/>
        <v>1</v>
      </c>
      <c r="I2220" s="27">
        <f t="shared" si="478"/>
        <v>0</v>
      </c>
      <c r="J2220" s="27">
        <f t="shared" si="479"/>
        <v>0</v>
      </c>
      <c r="K2220" s="28">
        <f t="shared" si="484"/>
        <v>0</v>
      </c>
      <c r="L2220" s="28">
        <f t="shared" si="485"/>
        <v>0</v>
      </c>
      <c r="M2220" s="28">
        <f t="shared" si="486"/>
        <v>0</v>
      </c>
      <c r="N2220" s="28">
        <f t="shared" si="487"/>
        <v>0</v>
      </c>
      <c r="O2220" s="28">
        <f t="shared" si="480"/>
        <v>1.5685729958227174E-2</v>
      </c>
      <c r="P2220" s="28">
        <f t="shared" si="488"/>
        <v>0</v>
      </c>
      <c r="Q2220" s="13">
        <f t="shared" si="489"/>
        <v>0</v>
      </c>
    </row>
    <row r="2221" spans="1:17" x14ac:dyDescent="0.25">
      <c r="A2221" s="9">
        <f t="shared" si="476"/>
        <v>40664</v>
      </c>
      <c r="B2221" s="18">
        <v>40674</v>
      </c>
      <c r="C2221" s="26">
        <v>103.885452270507</v>
      </c>
      <c r="D2221" s="19">
        <v>64.528938293457003</v>
      </c>
      <c r="E2221" s="11">
        <f t="shared" si="481"/>
        <v>8</v>
      </c>
      <c r="F2221" s="28">
        <f t="shared" si="482"/>
        <v>-1.0580284913448175E-2</v>
      </c>
      <c r="G2221" s="28">
        <f t="shared" si="483"/>
        <v>5.7105706906364177E-3</v>
      </c>
      <c r="H2221" s="27">
        <f t="shared" si="477"/>
        <v>1</v>
      </c>
      <c r="I2221" s="27">
        <f t="shared" si="478"/>
        <v>0</v>
      </c>
      <c r="J2221" s="27">
        <f t="shared" si="479"/>
        <v>0</v>
      </c>
      <c r="K2221" s="28">
        <f t="shared" si="484"/>
        <v>0</v>
      </c>
      <c r="L2221" s="28">
        <f t="shared" si="485"/>
        <v>0</v>
      </c>
      <c r="M2221" s="28">
        <f t="shared" si="486"/>
        <v>0</v>
      </c>
      <c r="N2221" s="28">
        <f t="shared" si="487"/>
        <v>0</v>
      </c>
      <c r="O2221" s="28">
        <f t="shared" si="480"/>
        <v>-1.6290855604084595E-2</v>
      </c>
      <c r="P2221" s="28">
        <f t="shared" si="488"/>
        <v>0</v>
      </c>
      <c r="Q2221" s="13">
        <f t="shared" si="489"/>
        <v>0</v>
      </c>
    </row>
    <row r="2222" spans="1:17" x14ac:dyDescent="0.25">
      <c r="A2222" s="9">
        <f t="shared" si="476"/>
        <v>40664</v>
      </c>
      <c r="B2222" s="18">
        <v>40675</v>
      </c>
      <c r="C2222" s="26">
        <v>104.37996673583901</v>
      </c>
      <c r="D2222" s="19">
        <v>64.120658874511705</v>
      </c>
      <c r="E2222" s="11">
        <f t="shared" si="481"/>
        <v>9</v>
      </c>
      <c r="F2222" s="28">
        <f t="shared" si="482"/>
        <v>4.7488958757441243E-3</v>
      </c>
      <c r="G2222" s="28">
        <f t="shared" si="483"/>
        <v>-6.3471755623931191E-3</v>
      </c>
      <c r="H2222" s="27">
        <f t="shared" si="477"/>
        <v>1</v>
      </c>
      <c r="I2222" s="27">
        <f t="shared" si="478"/>
        <v>0</v>
      </c>
      <c r="J2222" s="27">
        <f t="shared" si="479"/>
        <v>0</v>
      </c>
      <c r="K2222" s="28">
        <f t="shared" si="484"/>
        <v>0</v>
      </c>
      <c r="L2222" s="28">
        <f t="shared" si="485"/>
        <v>0</v>
      </c>
      <c r="M2222" s="28">
        <f t="shared" si="486"/>
        <v>0</v>
      </c>
      <c r="N2222" s="28">
        <f t="shared" si="487"/>
        <v>0</v>
      </c>
      <c r="O2222" s="28">
        <f t="shared" si="480"/>
        <v>1.1096071438137244E-2</v>
      </c>
      <c r="P2222" s="28">
        <f t="shared" si="488"/>
        <v>0</v>
      </c>
      <c r="Q2222" s="13">
        <f t="shared" si="489"/>
        <v>0</v>
      </c>
    </row>
    <row r="2223" spans="1:17" x14ac:dyDescent="0.25">
      <c r="A2223" s="9">
        <f t="shared" si="476"/>
        <v>40664</v>
      </c>
      <c r="B2223" s="18">
        <v>40676</v>
      </c>
      <c r="C2223" s="26">
        <v>103.576354980468</v>
      </c>
      <c r="D2223" s="19">
        <v>64.699035644531193</v>
      </c>
      <c r="E2223" s="11">
        <f t="shared" si="481"/>
        <v>10</v>
      </c>
      <c r="F2223" s="28">
        <f t="shared" si="482"/>
        <v>-7.7286975351106377E-3</v>
      </c>
      <c r="G2223" s="28">
        <f t="shared" si="483"/>
        <v>8.9796930293795287E-3</v>
      </c>
      <c r="H2223" s="27">
        <f t="shared" si="477"/>
        <v>1</v>
      </c>
      <c r="I2223" s="27">
        <f t="shared" si="478"/>
        <v>0</v>
      </c>
      <c r="J2223" s="27">
        <f t="shared" si="479"/>
        <v>0</v>
      </c>
      <c r="K2223" s="28">
        <f t="shared" si="484"/>
        <v>0</v>
      </c>
      <c r="L2223" s="28">
        <f t="shared" si="485"/>
        <v>0</v>
      </c>
      <c r="M2223" s="28">
        <f t="shared" si="486"/>
        <v>0</v>
      </c>
      <c r="N2223" s="28">
        <f t="shared" si="487"/>
        <v>0</v>
      </c>
      <c r="O2223" s="28">
        <f t="shared" si="480"/>
        <v>-1.6708390564490166E-2</v>
      </c>
      <c r="P2223" s="28">
        <f t="shared" si="488"/>
        <v>0</v>
      </c>
      <c r="Q2223" s="13">
        <f t="shared" si="489"/>
        <v>0</v>
      </c>
    </row>
    <row r="2224" spans="1:17" x14ac:dyDescent="0.25">
      <c r="A2224" s="9">
        <f t="shared" si="476"/>
        <v>40664</v>
      </c>
      <c r="B2224" s="18">
        <v>40679</v>
      </c>
      <c r="C2224" s="26">
        <v>102.919479370117</v>
      </c>
      <c r="D2224" s="19">
        <v>65.059745788574205</v>
      </c>
      <c r="E2224" s="11">
        <f t="shared" si="481"/>
        <v>11</v>
      </c>
      <c r="F2224" s="28">
        <f t="shared" si="482"/>
        <v>-6.3621411841335027E-3</v>
      </c>
      <c r="G2224" s="28">
        <f t="shared" si="483"/>
        <v>5.5597173339892577E-3</v>
      </c>
      <c r="H2224" s="27">
        <f t="shared" si="477"/>
        <v>1</v>
      </c>
      <c r="I2224" s="27">
        <f t="shared" si="478"/>
        <v>0</v>
      </c>
      <c r="J2224" s="27">
        <f t="shared" si="479"/>
        <v>0</v>
      </c>
      <c r="K2224" s="28">
        <f t="shared" si="484"/>
        <v>0</v>
      </c>
      <c r="L2224" s="28">
        <f t="shared" si="485"/>
        <v>0</v>
      </c>
      <c r="M2224" s="28">
        <f t="shared" si="486"/>
        <v>0</v>
      </c>
      <c r="N2224" s="28">
        <f t="shared" si="487"/>
        <v>0</v>
      </c>
      <c r="O2224" s="28">
        <f t="shared" si="480"/>
        <v>-1.192185851812276E-2</v>
      </c>
      <c r="P2224" s="28">
        <f t="shared" si="488"/>
        <v>0</v>
      </c>
      <c r="Q2224" s="13">
        <f t="shared" si="489"/>
        <v>0</v>
      </c>
    </row>
    <row r="2225" spans="1:17" x14ac:dyDescent="0.25">
      <c r="A2225" s="9">
        <f t="shared" si="476"/>
        <v>40664</v>
      </c>
      <c r="B2225" s="18">
        <v>40680</v>
      </c>
      <c r="C2225" s="26">
        <v>102.904075622558</v>
      </c>
      <c r="D2225" s="19">
        <v>65.726600646972599</v>
      </c>
      <c r="E2225" s="11">
        <f t="shared" si="481"/>
        <v>12</v>
      </c>
      <c r="F2225" s="28">
        <f t="shared" si="482"/>
        <v>-1.4967915201258842E-4</v>
      </c>
      <c r="G2225" s="28">
        <f t="shared" si="483"/>
        <v>1.0197710320675193E-2</v>
      </c>
      <c r="H2225" s="27">
        <f t="shared" si="477"/>
        <v>1</v>
      </c>
      <c r="I2225" s="27">
        <f t="shared" si="478"/>
        <v>0</v>
      </c>
      <c r="J2225" s="27">
        <f t="shared" si="479"/>
        <v>0</v>
      </c>
      <c r="K2225" s="28">
        <f t="shared" si="484"/>
        <v>0</v>
      </c>
      <c r="L2225" s="28">
        <f t="shared" si="485"/>
        <v>0</v>
      </c>
      <c r="M2225" s="28">
        <f t="shared" si="486"/>
        <v>0</v>
      </c>
      <c r="N2225" s="28">
        <f t="shared" si="487"/>
        <v>0</v>
      </c>
      <c r="O2225" s="28">
        <f t="shared" si="480"/>
        <v>-1.0347389472687782E-2</v>
      </c>
      <c r="P2225" s="28">
        <f t="shared" si="488"/>
        <v>0</v>
      </c>
      <c r="Q2225" s="13">
        <f t="shared" si="489"/>
        <v>0</v>
      </c>
    </row>
    <row r="2226" spans="1:17" x14ac:dyDescent="0.25">
      <c r="A2226" s="9">
        <f t="shared" si="476"/>
        <v>40664</v>
      </c>
      <c r="B2226" s="18">
        <v>40681</v>
      </c>
      <c r="C2226" s="26">
        <v>103.823638916015</v>
      </c>
      <c r="D2226" s="19">
        <v>64.855537414550696</v>
      </c>
      <c r="E2226" s="11">
        <f t="shared" si="481"/>
        <v>13</v>
      </c>
      <c r="F2226" s="28">
        <f t="shared" si="482"/>
        <v>8.8964303651059996E-3</v>
      </c>
      <c r="G2226" s="28">
        <f t="shared" si="483"/>
        <v>-1.3341428860490657E-2</v>
      </c>
      <c r="H2226" s="27">
        <f t="shared" si="477"/>
        <v>1</v>
      </c>
      <c r="I2226" s="27">
        <f t="shared" si="478"/>
        <v>0</v>
      </c>
      <c r="J2226" s="27">
        <f t="shared" si="479"/>
        <v>0</v>
      </c>
      <c r="K2226" s="28">
        <f t="shared" si="484"/>
        <v>0</v>
      </c>
      <c r="L2226" s="28">
        <f t="shared" si="485"/>
        <v>0</v>
      </c>
      <c r="M2226" s="28">
        <f t="shared" si="486"/>
        <v>0</v>
      </c>
      <c r="N2226" s="28">
        <f t="shared" si="487"/>
        <v>0</v>
      </c>
      <c r="O2226" s="28">
        <f t="shared" si="480"/>
        <v>2.2237859225596658E-2</v>
      </c>
      <c r="P2226" s="28">
        <f t="shared" si="488"/>
        <v>0</v>
      </c>
      <c r="Q2226" s="13">
        <f t="shared" si="489"/>
        <v>0</v>
      </c>
    </row>
    <row r="2227" spans="1:17" x14ac:dyDescent="0.25">
      <c r="A2227" s="9">
        <f t="shared" si="476"/>
        <v>40664</v>
      </c>
      <c r="B2227" s="18">
        <v>40682</v>
      </c>
      <c r="C2227" s="26">
        <v>104.070907592773</v>
      </c>
      <c r="D2227" s="19">
        <v>64.828361511230398</v>
      </c>
      <c r="E2227" s="11">
        <f t="shared" si="481"/>
        <v>14</v>
      </c>
      <c r="F2227" s="28">
        <f t="shared" si="482"/>
        <v>2.3787905696506565E-3</v>
      </c>
      <c r="G2227" s="28">
        <f t="shared" si="483"/>
        <v>-4.1910991176549218E-4</v>
      </c>
      <c r="H2227" s="27">
        <f t="shared" si="477"/>
        <v>1</v>
      </c>
      <c r="I2227" s="27">
        <f t="shared" si="478"/>
        <v>0</v>
      </c>
      <c r="J2227" s="27">
        <f t="shared" si="479"/>
        <v>0</v>
      </c>
      <c r="K2227" s="28">
        <f t="shared" si="484"/>
        <v>0</v>
      </c>
      <c r="L2227" s="28">
        <f t="shared" si="485"/>
        <v>0</v>
      </c>
      <c r="M2227" s="28">
        <f t="shared" si="486"/>
        <v>0</v>
      </c>
      <c r="N2227" s="28">
        <f t="shared" si="487"/>
        <v>0</v>
      </c>
      <c r="O2227" s="28">
        <f t="shared" si="480"/>
        <v>2.7979004814161486E-3</v>
      </c>
      <c r="P2227" s="28">
        <f t="shared" si="488"/>
        <v>0</v>
      </c>
      <c r="Q2227" s="13">
        <f t="shared" si="489"/>
        <v>0</v>
      </c>
    </row>
    <row r="2228" spans="1:17" x14ac:dyDescent="0.25">
      <c r="A2228" s="9">
        <f t="shared" si="476"/>
        <v>40664</v>
      </c>
      <c r="B2228" s="18">
        <v>40683</v>
      </c>
      <c r="C2228" s="26">
        <v>103.244087219238</v>
      </c>
      <c r="D2228" s="19">
        <v>64.862365722656193</v>
      </c>
      <c r="E2228" s="11">
        <f t="shared" si="481"/>
        <v>15</v>
      </c>
      <c r="F2228" s="28">
        <f t="shared" si="482"/>
        <v>-7.9765070358514805E-3</v>
      </c>
      <c r="G2228" s="28">
        <f t="shared" si="483"/>
        <v>5.2438925943697526E-4</v>
      </c>
      <c r="H2228" s="27">
        <f t="shared" si="477"/>
        <v>1</v>
      </c>
      <c r="I2228" s="27">
        <f t="shared" si="478"/>
        <v>0</v>
      </c>
      <c r="J2228" s="27">
        <f t="shared" si="479"/>
        <v>0</v>
      </c>
      <c r="K2228" s="28">
        <f t="shared" si="484"/>
        <v>0</v>
      </c>
      <c r="L2228" s="28">
        <f t="shared" si="485"/>
        <v>0</v>
      </c>
      <c r="M2228" s="28">
        <f t="shared" si="486"/>
        <v>0</v>
      </c>
      <c r="N2228" s="28">
        <f t="shared" si="487"/>
        <v>0</v>
      </c>
      <c r="O2228" s="28">
        <f t="shared" si="480"/>
        <v>-8.500896295288456E-3</v>
      </c>
      <c r="P2228" s="28">
        <f t="shared" si="488"/>
        <v>0</v>
      </c>
      <c r="Q2228" s="13">
        <f t="shared" si="489"/>
        <v>0</v>
      </c>
    </row>
    <row r="2229" spans="1:17" x14ac:dyDescent="0.25">
      <c r="A2229" s="9">
        <f t="shared" si="476"/>
        <v>40664</v>
      </c>
      <c r="B2229" s="18">
        <v>40686</v>
      </c>
      <c r="C2229" s="26">
        <v>102.04635620117099</v>
      </c>
      <c r="D2229" s="19">
        <v>65.175384521484304</v>
      </c>
      <c r="E2229" s="11">
        <f t="shared" si="481"/>
        <v>16</v>
      </c>
      <c r="F2229" s="28">
        <f t="shared" si="482"/>
        <v>-1.166878095618672E-2</v>
      </c>
      <c r="G2229" s="28">
        <f t="shared" si="483"/>
        <v>4.8142851259550196E-3</v>
      </c>
      <c r="H2229" s="27">
        <f t="shared" si="477"/>
        <v>0</v>
      </c>
      <c r="I2229" s="27">
        <f t="shared" si="478"/>
        <v>1</v>
      </c>
      <c r="J2229" s="27">
        <f t="shared" si="479"/>
        <v>0</v>
      </c>
      <c r="K2229" s="28">
        <f t="shared" si="484"/>
        <v>-1.166878095618672E-2</v>
      </c>
      <c r="L2229" s="28">
        <f t="shared" si="485"/>
        <v>4.8142851259550196E-3</v>
      </c>
      <c r="M2229" s="28">
        <f t="shared" si="486"/>
        <v>0</v>
      </c>
      <c r="N2229" s="28">
        <f t="shared" si="487"/>
        <v>0</v>
      </c>
      <c r="O2229" s="28">
        <f t="shared" si="480"/>
        <v>0</v>
      </c>
      <c r="P2229" s="28">
        <f t="shared" si="488"/>
        <v>-1.6483066082141739E-2</v>
      </c>
      <c r="Q2229" s="13">
        <f t="shared" si="489"/>
        <v>0</v>
      </c>
    </row>
    <row r="2230" spans="1:17" x14ac:dyDescent="0.25">
      <c r="A2230" s="9">
        <f t="shared" si="476"/>
        <v>40664</v>
      </c>
      <c r="B2230" s="18">
        <v>40687</v>
      </c>
      <c r="C2230" s="26">
        <v>101.961364746093</v>
      </c>
      <c r="D2230" s="19">
        <v>65.420349121093693</v>
      </c>
      <c r="E2230" s="11">
        <f t="shared" si="481"/>
        <v>17</v>
      </c>
      <c r="F2230" s="28">
        <f t="shared" si="482"/>
        <v>-8.332180723404336E-4</v>
      </c>
      <c r="G2230" s="28">
        <f t="shared" si="483"/>
        <v>3.7514990738855194E-3</v>
      </c>
      <c r="H2230" s="27">
        <f t="shared" si="477"/>
        <v>0</v>
      </c>
      <c r="I2230" s="27">
        <f t="shared" si="478"/>
        <v>1</v>
      </c>
      <c r="J2230" s="27">
        <f t="shared" si="479"/>
        <v>0</v>
      </c>
      <c r="K2230" s="28">
        <f t="shared" si="484"/>
        <v>-8.332180723404336E-4</v>
      </c>
      <c r="L2230" s="28">
        <f t="shared" si="485"/>
        <v>3.7514990738855194E-3</v>
      </c>
      <c r="M2230" s="28">
        <f t="shared" si="486"/>
        <v>0</v>
      </c>
      <c r="N2230" s="28">
        <f t="shared" si="487"/>
        <v>0</v>
      </c>
      <c r="O2230" s="28">
        <f t="shared" si="480"/>
        <v>0</v>
      </c>
      <c r="P2230" s="28">
        <f t="shared" si="488"/>
        <v>-4.5847171462259527E-3</v>
      </c>
      <c r="Q2230" s="13">
        <f t="shared" si="489"/>
        <v>0</v>
      </c>
    </row>
    <row r="2231" spans="1:17" x14ac:dyDescent="0.25">
      <c r="A2231" s="9">
        <f t="shared" si="476"/>
        <v>40664</v>
      </c>
      <c r="B2231" s="18">
        <v>40688</v>
      </c>
      <c r="C2231" s="26">
        <v>102.301345825195</v>
      </c>
      <c r="D2231" s="19">
        <v>65.114120483398395</v>
      </c>
      <c r="E2231" s="11">
        <f t="shared" si="481"/>
        <v>18</v>
      </c>
      <c r="F2231" s="28">
        <f t="shared" si="482"/>
        <v>3.3288640114955796E-3</v>
      </c>
      <c r="G2231" s="28">
        <f t="shared" si="483"/>
        <v>-4.6919285060000046E-3</v>
      </c>
      <c r="H2231" s="27">
        <f t="shared" si="477"/>
        <v>0</v>
      </c>
      <c r="I2231" s="27">
        <f t="shared" si="478"/>
        <v>1</v>
      </c>
      <c r="J2231" s="27">
        <f t="shared" si="479"/>
        <v>0</v>
      </c>
      <c r="K2231" s="28">
        <f t="shared" si="484"/>
        <v>3.3288640114955796E-3</v>
      </c>
      <c r="L2231" s="28">
        <f t="shared" si="485"/>
        <v>-4.6919285060000046E-3</v>
      </c>
      <c r="M2231" s="28">
        <f t="shared" si="486"/>
        <v>0</v>
      </c>
      <c r="N2231" s="28">
        <f t="shared" si="487"/>
        <v>0</v>
      </c>
      <c r="O2231" s="28">
        <f t="shared" si="480"/>
        <v>0</v>
      </c>
      <c r="P2231" s="28">
        <f t="shared" si="488"/>
        <v>8.0207925174955834E-3</v>
      </c>
      <c r="Q2231" s="13">
        <f t="shared" si="489"/>
        <v>0</v>
      </c>
    </row>
    <row r="2232" spans="1:17" x14ac:dyDescent="0.25">
      <c r="A2232" s="9">
        <f t="shared" si="476"/>
        <v>40664</v>
      </c>
      <c r="B2232" s="18">
        <v>40689</v>
      </c>
      <c r="C2232" s="26">
        <v>102.772705078125</v>
      </c>
      <c r="D2232" s="19">
        <v>65.672119140625</v>
      </c>
      <c r="E2232" s="11">
        <f t="shared" si="481"/>
        <v>19</v>
      </c>
      <c r="F2232" s="28">
        <f t="shared" si="482"/>
        <v>4.5969744189859026E-3</v>
      </c>
      <c r="G2232" s="28">
        <f t="shared" si="483"/>
        <v>8.5330390201837809E-3</v>
      </c>
      <c r="H2232" s="27">
        <f t="shared" si="477"/>
        <v>0</v>
      </c>
      <c r="I2232" s="27">
        <f t="shared" si="478"/>
        <v>1</v>
      </c>
      <c r="J2232" s="27">
        <f t="shared" si="479"/>
        <v>0</v>
      </c>
      <c r="K2232" s="28">
        <f t="shared" si="484"/>
        <v>4.5969744189859026E-3</v>
      </c>
      <c r="L2232" s="28">
        <f t="shared" si="485"/>
        <v>8.5330390201837809E-3</v>
      </c>
      <c r="M2232" s="28">
        <f t="shared" si="486"/>
        <v>0</v>
      </c>
      <c r="N2232" s="28">
        <f t="shared" si="487"/>
        <v>0</v>
      </c>
      <c r="O2232" s="28">
        <f t="shared" si="480"/>
        <v>0</v>
      </c>
      <c r="P2232" s="28">
        <f t="shared" si="488"/>
        <v>-3.9360646011978783E-3</v>
      </c>
      <c r="Q2232" s="13">
        <f t="shared" si="489"/>
        <v>0</v>
      </c>
    </row>
    <row r="2233" spans="1:17" x14ac:dyDescent="0.25">
      <c r="A2233" s="9">
        <f t="shared" si="476"/>
        <v>40664</v>
      </c>
      <c r="B2233" s="18">
        <v>40690</v>
      </c>
      <c r="C2233" s="26">
        <v>103.16680145263599</v>
      </c>
      <c r="D2233" s="19">
        <v>65.644927978515597</v>
      </c>
      <c r="E2233" s="11">
        <f t="shared" si="481"/>
        <v>20</v>
      </c>
      <c r="F2233" s="28">
        <f t="shared" si="482"/>
        <v>3.8273069817371603E-3</v>
      </c>
      <c r="G2233" s="28">
        <f t="shared" si="483"/>
        <v>-4.1412997161516837E-4</v>
      </c>
      <c r="H2233" s="27">
        <f t="shared" si="477"/>
        <v>0</v>
      </c>
      <c r="I2233" s="27">
        <f t="shared" si="478"/>
        <v>1</v>
      </c>
      <c r="J2233" s="27">
        <f t="shared" si="479"/>
        <v>0</v>
      </c>
      <c r="K2233" s="28">
        <f t="shared" si="484"/>
        <v>3.8273069817371603E-3</v>
      </c>
      <c r="L2233" s="28">
        <f t="shared" si="485"/>
        <v>-4.1412997161516837E-4</v>
      </c>
      <c r="M2233" s="28">
        <f t="shared" si="486"/>
        <v>0</v>
      </c>
      <c r="N2233" s="28">
        <f t="shared" si="487"/>
        <v>0</v>
      </c>
      <c r="O2233" s="28">
        <f t="shared" si="480"/>
        <v>0</v>
      </c>
      <c r="P2233" s="28">
        <f t="shared" si="488"/>
        <v>4.2414369533523288E-3</v>
      </c>
      <c r="Q2233" s="13">
        <f t="shared" si="489"/>
        <v>0</v>
      </c>
    </row>
    <row r="2234" spans="1:17" x14ac:dyDescent="0.25">
      <c r="A2234" s="9">
        <f t="shared" si="476"/>
        <v>40664</v>
      </c>
      <c r="B2234" s="18">
        <v>40694</v>
      </c>
      <c r="C2234" s="26">
        <v>104.240921020507</v>
      </c>
      <c r="D2234" s="19">
        <v>65.794639587402301</v>
      </c>
      <c r="E2234" s="11">
        <f t="shared" si="481"/>
        <v>21</v>
      </c>
      <c r="F2234" s="28">
        <f t="shared" si="482"/>
        <v>1.0357658410903506E-2</v>
      </c>
      <c r="G2234" s="28">
        <f t="shared" si="483"/>
        <v>2.2780305261532719E-3</v>
      </c>
      <c r="H2234" s="27">
        <f t="shared" si="477"/>
        <v>0</v>
      </c>
      <c r="I2234" s="27">
        <f t="shared" si="478"/>
        <v>1</v>
      </c>
      <c r="J2234" s="27">
        <f t="shared" si="479"/>
        <v>0</v>
      </c>
      <c r="K2234" s="28">
        <f t="shared" si="484"/>
        <v>1.0357658410903506E-2</v>
      </c>
      <c r="L2234" s="28">
        <f t="shared" si="485"/>
        <v>2.2780305261532719E-3</v>
      </c>
      <c r="M2234" s="28">
        <f t="shared" si="486"/>
        <v>0</v>
      </c>
      <c r="N2234" s="28">
        <f t="shared" si="487"/>
        <v>0</v>
      </c>
      <c r="O2234" s="28">
        <f t="shared" si="480"/>
        <v>0</v>
      </c>
      <c r="P2234" s="28">
        <f t="shared" si="488"/>
        <v>8.0796278847502338E-3</v>
      </c>
      <c r="Q2234" s="13">
        <f t="shared" si="489"/>
        <v>0</v>
      </c>
    </row>
    <row r="2235" spans="1:17" x14ac:dyDescent="0.25">
      <c r="A2235" s="9">
        <f t="shared" si="476"/>
        <v>40695</v>
      </c>
      <c r="B2235" s="18">
        <v>40695</v>
      </c>
      <c r="C2235" s="26">
        <v>101.899490356445</v>
      </c>
      <c r="D2235" s="19">
        <v>66.683815002441406</v>
      </c>
      <c r="E2235" s="11">
        <f t="shared" si="481"/>
        <v>1</v>
      </c>
      <c r="F2235" s="28">
        <f t="shared" si="482"/>
        <v>-2.2717829546788578E-2</v>
      </c>
      <c r="G2235" s="28">
        <f t="shared" si="483"/>
        <v>1.3423900064108514E-2</v>
      </c>
      <c r="H2235" s="27">
        <f t="shared" si="477"/>
        <v>1</v>
      </c>
      <c r="I2235" s="27">
        <f t="shared" si="478"/>
        <v>0</v>
      </c>
      <c r="J2235" s="27">
        <f t="shared" si="479"/>
        <v>1</v>
      </c>
      <c r="K2235" s="28">
        <f t="shared" si="484"/>
        <v>0</v>
      </c>
      <c r="L2235" s="28">
        <f t="shared" si="485"/>
        <v>0</v>
      </c>
      <c r="M2235" s="28">
        <f t="shared" si="486"/>
        <v>-2.2717829546788578E-2</v>
      </c>
      <c r="N2235" s="28">
        <f t="shared" si="487"/>
        <v>1.3423900064108514E-2</v>
      </c>
      <c r="O2235" s="28">
        <f t="shared" si="480"/>
        <v>-3.6141729610897094E-2</v>
      </c>
      <c r="P2235" s="28">
        <f t="shared" si="488"/>
        <v>0</v>
      </c>
      <c r="Q2235" s="13">
        <f t="shared" si="489"/>
        <v>-3.6141729610897094E-2</v>
      </c>
    </row>
    <row r="2236" spans="1:17" x14ac:dyDescent="0.25">
      <c r="A2236" s="9">
        <f t="shared" si="476"/>
        <v>40695</v>
      </c>
      <c r="B2236" s="18">
        <v>40696</v>
      </c>
      <c r="C2236" s="26">
        <v>101.79133605957</v>
      </c>
      <c r="D2236" s="19">
        <v>65.413497924804602</v>
      </c>
      <c r="E2236" s="11">
        <f t="shared" si="481"/>
        <v>2</v>
      </c>
      <c r="F2236" s="28">
        <f t="shared" si="482"/>
        <v>-1.0619457826555455E-3</v>
      </c>
      <c r="G2236" s="28">
        <f t="shared" si="483"/>
        <v>-1.9233642384720438E-2</v>
      </c>
      <c r="H2236" s="27">
        <f t="shared" si="477"/>
        <v>1</v>
      </c>
      <c r="I2236" s="27">
        <f t="shared" si="478"/>
        <v>0</v>
      </c>
      <c r="J2236" s="27">
        <f t="shared" si="479"/>
        <v>1</v>
      </c>
      <c r="K2236" s="28">
        <f t="shared" si="484"/>
        <v>0</v>
      </c>
      <c r="L2236" s="28">
        <f t="shared" si="485"/>
        <v>0</v>
      </c>
      <c r="M2236" s="28">
        <f t="shared" si="486"/>
        <v>-1.0619457826555455E-3</v>
      </c>
      <c r="N2236" s="28">
        <f t="shared" si="487"/>
        <v>-1.9233642384720438E-2</v>
      </c>
      <c r="O2236" s="28">
        <f t="shared" si="480"/>
        <v>1.8171696602064892E-2</v>
      </c>
      <c r="P2236" s="28">
        <f t="shared" si="488"/>
        <v>0</v>
      </c>
      <c r="Q2236" s="13">
        <f t="shared" si="489"/>
        <v>1.8171696602064892E-2</v>
      </c>
    </row>
    <row r="2237" spans="1:17" x14ac:dyDescent="0.25">
      <c r="A2237" s="9">
        <f t="shared" si="476"/>
        <v>40695</v>
      </c>
      <c r="B2237" s="18">
        <v>40697</v>
      </c>
      <c r="C2237" s="26">
        <v>100.779075622558</v>
      </c>
      <c r="D2237" s="19">
        <v>65.789131164550696</v>
      </c>
      <c r="E2237" s="11">
        <f t="shared" si="481"/>
        <v>3</v>
      </c>
      <c r="F2237" s="28">
        <f t="shared" si="482"/>
        <v>-9.9942420453645337E-3</v>
      </c>
      <c r="G2237" s="28">
        <f t="shared" si="483"/>
        <v>5.7260173623841989E-3</v>
      </c>
      <c r="H2237" s="27">
        <f t="shared" si="477"/>
        <v>1</v>
      </c>
      <c r="I2237" s="27">
        <f t="shared" si="478"/>
        <v>0</v>
      </c>
      <c r="J2237" s="27">
        <f t="shared" si="479"/>
        <v>1</v>
      </c>
      <c r="K2237" s="28">
        <f t="shared" si="484"/>
        <v>0</v>
      </c>
      <c r="L2237" s="28">
        <f t="shared" si="485"/>
        <v>0</v>
      </c>
      <c r="M2237" s="28">
        <f t="shared" si="486"/>
        <v>-9.9942420453645337E-3</v>
      </c>
      <c r="N2237" s="28">
        <f t="shared" si="487"/>
        <v>5.7260173623841989E-3</v>
      </c>
      <c r="O2237" s="28">
        <f t="shared" si="480"/>
        <v>-1.5720259407748731E-2</v>
      </c>
      <c r="P2237" s="28">
        <f t="shared" si="488"/>
        <v>0</v>
      </c>
      <c r="Q2237" s="13">
        <f t="shared" si="489"/>
        <v>-1.5720259407748731E-2</v>
      </c>
    </row>
    <row r="2238" spans="1:17" x14ac:dyDescent="0.25">
      <c r="A2238" s="9">
        <f t="shared" si="476"/>
        <v>40695</v>
      </c>
      <c r="B2238" s="18">
        <v>40700</v>
      </c>
      <c r="C2238" s="26">
        <v>99.712692260742102</v>
      </c>
      <c r="D2238" s="19">
        <v>65.290580749511705</v>
      </c>
      <c r="E2238" s="11">
        <f t="shared" si="481"/>
        <v>4</v>
      </c>
      <c r="F2238" s="28">
        <f t="shared" si="482"/>
        <v>-1.0637777593125048E-2</v>
      </c>
      <c r="G2238" s="28">
        <f t="shared" si="483"/>
        <v>-7.606864735709558E-3</v>
      </c>
      <c r="H2238" s="27">
        <f t="shared" si="477"/>
        <v>1</v>
      </c>
      <c r="I2238" s="27">
        <f t="shared" si="478"/>
        <v>0</v>
      </c>
      <c r="J2238" s="27">
        <f t="shared" si="479"/>
        <v>1</v>
      </c>
      <c r="K2238" s="28">
        <f t="shared" si="484"/>
        <v>0</v>
      </c>
      <c r="L2238" s="28">
        <f t="shared" si="485"/>
        <v>0</v>
      </c>
      <c r="M2238" s="28">
        <f t="shared" si="486"/>
        <v>-1.0637777593125048E-2</v>
      </c>
      <c r="N2238" s="28">
        <f t="shared" si="487"/>
        <v>-7.606864735709558E-3</v>
      </c>
      <c r="O2238" s="28">
        <f t="shared" si="480"/>
        <v>-3.0309128574154904E-3</v>
      </c>
      <c r="P2238" s="28">
        <f t="shared" si="488"/>
        <v>0</v>
      </c>
      <c r="Q2238" s="13">
        <f t="shared" si="489"/>
        <v>-3.0309128574154904E-3</v>
      </c>
    </row>
    <row r="2239" spans="1:17" x14ac:dyDescent="0.25">
      <c r="A2239" s="9">
        <f t="shared" si="476"/>
        <v>40695</v>
      </c>
      <c r="B2239" s="18">
        <v>40701</v>
      </c>
      <c r="C2239" s="26">
        <v>99.650894165039006</v>
      </c>
      <c r="D2239" s="19">
        <v>65.591079711914006</v>
      </c>
      <c r="E2239" s="11">
        <f t="shared" si="481"/>
        <v>5</v>
      </c>
      <c r="F2239" s="28">
        <f t="shared" si="482"/>
        <v>-6.1995371161129714E-4</v>
      </c>
      <c r="G2239" s="28">
        <f t="shared" si="483"/>
        <v>4.591926620799219E-3</v>
      </c>
      <c r="H2239" s="27">
        <f t="shared" si="477"/>
        <v>1</v>
      </c>
      <c r="I2239" s="27">
        <f t="shared" si="478"/>
        <v>0</v>
      </c>
      <c r="J2239" s="27">
        <f t="shared" si="479"/>
        <v>1</v>
      </c>
      <c r="K2239" s="28">
        <f t="shared" si="484"/>
        <v>0</v>
      </c>
      <c r="L2239" s="28">
        <f t="shared" si="485"/>
        <v>0</v>
      </c>
      <c r="M2239" s="28">
        <f t="shared" si="486"/>
        <v>-6.1995371161129714E-4</v>
      </c>
      <c r="N2239" s="28">
        <f t="shared" si="487"/>
        <v>4.591926620799219E-3</v>
      </c>
      <c r="O2239" s="28">
        <f t="shared" si="480"/>
        <v>-5.2118803324105161E-3</v>
      </c>
      <c r="P2239" s="28">
        <f t="shared" si="488"/>
        <v>0</v>
      </c>
      <c r="Q2239" s="13">
        <f t="shared" si="489"/>
        <v>-5.2118803324105161E-3</v>
      </c>
    </row>
    <row r="2240" spans="1:17" x14ac:dyDescent="0.25">
      <c r="A2240" s="9">
        <f t="shared" si="476"/>
        <v>40695</v>
      </c>
      <c r="B2240" s="18">
        <v>40702</v>
      </c>
      <c r="C2240" s="26">
        <v>99.233619689941406</v>
      </c>
      <c r="D2240" s="19">
        <v>66.103317260742102</v>
      </c>
      <c r="E2240" s="11">
        <f t="shared" si="481"/>
        <v>6</v>
      </c>
      <c r="F2240" s="28">
        <f t="shared" si="482"/>
        <v>-4.1961546354732189E-3</v>
      </c>
      <c r="G2240" s="28">
        <f t="shared" si="483"/>
        <v>7.7792243835548974E-3</v>
      </c>
      <c r="H2240" s="27">
        <f t="shared" si="477"/>
        <v>1</v>
      </c>
      <c r="I2240" s="27">
        <f t="shared" si="478"/>
        <v>0</v>
      </c>
      <c r="J2240" s="27">
        <f t="shared" si="479"/>
        <v>0</v>
      </c>
      <c r="K2240" s="28">
        <f t="shared" si="484"/>
        <v>0</v>
      </c>
      <c r="L2240" s="28">
        <f t="shared" si="485"/>
        <v>0</v>
      </c>
      <c r="M2240" s="28">
        <f t="shared" si="486"/>
        <v>0</v>
      </c>
      <c r="N2240" s="28">
        <f t="shared" si="487"/>
        <v>0</v>
      </c>
      <c r="O2240" s="28">
        <f t="shared" si="480"/>
        <v>-1.1975379019028117E-2</v>
      </c>
      <c r="P2240" s="28">
        <f t="shared" si="488"/>
        <v>0</v>
      </c>
      <c r="Q2240" s="13">
        <f t="shared" si="489"/>
        <v>0</v>
      </c>
    </row>
    <row r="2241" spans="1:17" x14ac:dyDescent="0.25">
      <c r="A2241" s="9">
        <f t="shared" si="476"/>
        <v>40695</v>
      </c>
      <c r="B2241" s="18">
        <v>40703</v>
      </c>
      <c r="C2241" s="26">
        <v>99.990905761718693</v>
      </c>
      <c r="D2241" s="19">
        <v>65.836975097656193</v>
      </c>
      <c r="E2241" s="11">
        <f t="shared" si="481"/>
        <v>7</v>
      </c>
      <c r="F2241" s="28">
        <f t="shared" si="482"/>
        <v>7.6023744306098822E-3</v>
      </c>
      <c r="G2241" s="28">
        <f t="shared" si="483"/>
        <v>-4.0373190040013203E-3</v>
      </c>
      <c r="H2241" s="27">
        <f t="shared" si="477"/>
        <v>1</v>
      </c>
      <c r="I2241" s="27">
        <f t="shared" si="478"/>
        <v>0</v>
      </c>
      <c r="J2241" s="27">
        <f t="shared" si="479"/>
        <v>0</v>
      </c>
      <c r="K2241" s="28">
        <f t="shared" si="484"/>
        <v>0</v>
      </c>
      <c r="L2241" s="28">
        <f t="shared" si="485"/>
        <v>0</v>
      </c>
      <c r="M2241" s="28">
        <f t="shared" si="486"/>
        <v>0</v>
      </c>
      <c r="N2241" s="28">
        <f t="shared" si="487"/>
        <v>0</v>
      </c>
      <c r="O2241" s="28">
        <f t="shared" si="480"/>
        <v>1.1639693434611202E-2</v>
      </c>
      <c r="P2241" s="28">
        <f t="shared" si="488"/>
        <v>0</v>
      </c>
      <c r="Q2241" s="13">
        <f t="shared" si="489"/>
        <v>0</v>
      </c>
    </row>
    <row r="2242" spans="1:17" x14ac:dyDescent="0.25">
      <c r="A2242" s="9">
        <f t="shared" si="476"/>
        <v>40695</v>
      </c>
      <c r="B2242" s="18">
        <v>40704</v>
      </c>
      <c r="C2242" s="26">
        <v>98.599952697753906</v>
      </c>
      <c r="D2242" s="19">
        <v>66.342308044433594</v>
      </c>
      <c r="E2242" s="11">
        <f t="shared" si="481"/>
        <v>8</v>
      </c>
      <c r="F2242" s="28">
        <f t="shared" si="482"/>
        <v>-1.4008457600098622E-2</v>
      </c>
      <c r="G2242" s="28">
        <f t="shared" si="483"/>
        <v>7.6462119746461693E-3</v>
      </c>
      <c r="H2242" s="27">
        <f t="shared" si="477"/>
        <v>1</v>
      </c>
      <c r="I2242" s="27">
        <f t="shared" si="478"/>
        <v>0</v>
      </c>
      <c r="J2242" s="27">
        <f t="shared" si="479"/>
        <v>0</v>
      </c>
      <c r="K2242" s="28">
        <f t="shared" si="484"/>
        <v>0</v>
      </c>
      <c r="L2242" s="28">
        <f t="shared" si="485"/>
        <v>0</v>
      </c>
      <c r="M2242" s="28">
        <f t="shared" si="486"/>
        <v>0</v>
      </c>
      <c r="N2242" s="28">
        <f t="shared" si="487"/>
        <v>0</v>
      </c>
      <c r="O2242" s="28">
        <f t="shared" si="480"/>
        <v>-2.1654669574744791E-2</v>
      </c>
      <c r="P2242" s="28">
        <f t="shared" si="488"/>
        <v>0</v>
      </c>
      <c r="Q2242" s="13">
        <f t="shared" si="489"/>
        <v>0</v>
      </c>
    </row>
    <row r="2243" spans="1:17" x14ac:dyDescent="0.25">
      <c r="A2243" s="9">
        <f t="shared" si="476"/>
        <v>40695</v>
      </c>
      <c r="B2243" s="18">
        <v>40707</v>
      </c>
      <c r="C2243" s="26">
        <v>98.677261352539006</v>
      </c>
      <c r="D2243" s="19">
        <v>66.007675170898395</v>
      </c>
      <c r="E2243" s="11">
        <f t="shared" si="481"/>
        <v>9</v>
      </c>
      <c r="F2243" s="28">
        <f t="shared" si="482"/>
        <v>7.8375659464434888E-4</v>
      </c>
      <c r="G2243" s="28">
        <f t="shared" si="483"/>
        <v>-5.0567983234429664E-3</v>
      </c>
      <c r="H2243" s="27">
        <f t="shared" si="477"/>
        <v>1</v>
      </c>
      <c r="I2243" s="27">
        <f t="shared" si="478"/>
        <v>0</v>
      </c>
      <c r="J2243" s="27">
        <f t="shared" si="479"/>
        <v>0</v>
      </c>
      <c r="K2243" s="28">
        <f t="shared" si="484"/>
        <v>0</v>
      </c>
      <c r="L2243" s="28">
        <f t="shared" si="485"/>
        <v>0</v>
      </c>
      <c r="M2243" s="28">
        <f t="shared" si="486"/>
        <v>0</v>
      </c>
      <c r="N2243" s="28">
        <f t="shared" si="487"/>
        <v>0</v>
      </c>
      <c r="O2243" s="28">
        <f t="shared" si="480"/>
        <v>5.8405549180873149E-3</v>
      </c>
      <c r="P2243" s="28">
        <f t="shared" si="488"/>
        <v>0</v>
      </c>
      <c r="Q2243" s="13">
        <f t="shared" si="489"/>
        <v>0</v>
      </c>
    </row>
    <row r="2244" spans="1:17" x14ac:dyDescent="0.25">
      <c r="A2244" s="9">
        <f t="shared" si="476"/>
        <v>40695</v>
      </c>
      <c r="B2244" s="18">
        <v>40708</v>
      </c>
      <c r="C2244" s="26">
        <v>99.9290771484375</v>
      </c>
      <c r="D2244" s="19">
        <v>65.010581970214801</v>
      </c>
      <c r="E2244" s="11">
        <f t="shared" si="481"/>
        <v>10</v>
      </c>
      <c r="F2244" s="28">
        <f t="shared" si="482"/>
        <v>1.2606167386629313E-2</v>
      </c>
      <c r="G2244" s="28">
        <f t="shared" si="483"/>
        <v>-1.522096954637478E-2</v>
      </c>
      <c r="H2244" s="27">
        <f t="shared" si="477"/>
        <v>1</v>
      </c>
      <c r="I2244" s="27">
        <f t="shared" si="478"/>
        <v>0</v>
      </c>
      <c r="J2244" s="27">
        <f t="shared" si="479"/>
        <v>0</v>
      </c>
      <c r="K2244" s="28">
        <f t="shared" si="484"/>
        <v>0</v>
      </c>
      <c r="L2244" s="28">
        <f t="shared" si="485"/>
        <v>0</v>
      </c>
      <c r="M2244" s="28">
        <f t="shared" si="486"/>
        <v>0</v>
      </c>
      <c r="N2244" s="28">
        <f t="shared" si="487"/>
        <v>0</v>
      </c>
      <c r="O2244" s="28">
        <f t="shared" si="480"/>
        <v>2.7827136933004093E-2</v>
      </c>
      <c r="P2244" s="28">
        <f t="shared" si="488"/>
        <v>0</v>
      </c>
      <c r="Q2244" s="13">
        <f t="shared" si="489"/>
        <v>0</v>
      </c>
    </row>
    <row r="2245" spans="1:17" x14ac:dyDescent="0.25">
      <c r="A2245" s="9">
        <f t="shared" si="476"/>
        <v>40695</v>
      </c>
      <c r="B2245" s="18">
        <v>40709</v>
      </c>
      <c r="C2245" s="26">
        <v>98.151824951171804</v>
      </c>
      <c r="D2245" s="19">
        <v>66.192070007324205</v>
      </c>
      <c r="E2245" s="11">
        <f t="shared" si="481"/>
        <v>11</v>
      </c>
      <c r="F2245" s="28">
        <f t="shared" si="482"/>
        <v>-1.7945191810023745E-2</v>
      </c>
      <c r="G2245" s="28">
        <f t="shared" si="483"/>
        <v>1.8010611171762184E-2</v>
      </c>
      <c r="H2245" s="27">
        <f t="shared" si="477"/>
        <v>1</v>
      </c>
      <c r="I2245" s="27">
        <f t="shared" si="478"/>
        <v>0</v>
      </c>
      <c r="J2245" s="27">
        <f t="shared" si="479"/>
        <v>0</v>
      </c>
      <c r="K2245" s="28">
        <f t="shared" si="484"/>
        <v>0</v>
      </c>
      <c r="L2245" s="28">
        <f t="shared" si="485"/>
        <v>0</v>
      </c>
      <c r="M2245" s="28">
        <f t="shared" si="486"/>
        <v>0</v>
      </c>
      <c r="N2245" s="28">
        <f t="shared" si="487"/>
        <v>0</v>
      </c>
      <c r="O2245" s="28">
        <f t="shared" si="480"/>
        <v>-3.5955802981785925E-2</v>
      </c>
      <c r="P2245" s="28">
        <f t="shared" si="488"/>
        <v>0</v>
      </c>
      <c r="Q2245" s="13">
        <f t="shared" si="489"/>
        <v>0</v>
      </c>
    </row>
    <row r="2246" spans="1:17" x14ac:dyDescent="0.25">
      <c r="A2246" s="9">
        <f t="shared" si="476"/>
        <v>40695</v>
      </c>
      <c r="B2246" s="18">
        <v>40710</v>
      </c>
      <c r="C2246" s="26">
        <v>98.368194580078097</v>
      </c>
      <c r="D2246" s="19">
        <v>66.492561340332003</v>
      </c>
      <c r="E2246" s="11">
        <f t="shared" si="481"/>
        <v>12</v>
      </c>
      <c r="F2246" s="28">
        <f t="shared" si="482"/>
        <v>2.2020119563508004E-3</v>
      </c>
      <c r="G2246" s="28">
        <f t="shared" si="483"/>
        <v>4.5294145024253199E-3</v>
      </c>
      <c r="H2246" s="27">
        <f t="shared" si="477"/>
        <v>1</v>
      </c>
      <c r="I2246" s="27">
        <f t="shared" si="478"/>
        <v>0</v>
      </c>
      <c r="J2246" s="27">
        <f t="shared" si="479"/>
        <v>0</v>
      </c>
      <c r="K2246" s="28">
        <f t="shared" si="484"/>
        <v>0</v>
      </c>
      <c r="L2246" s="28">
        <f t="shared" si="485"/>
        <v>0</v>
      </c>
      <c r="M2246" s="28">
        <f t="shared" si="486"/>
        <v>0</v>
      </c>
      <c r="N2246" s="28">
        <f t="shared" si="487"/>
        <v>0</v>
      </c>
      <c r="O2246" s="28">
        <f t="shared" si="480"/>
        <v>-2.3274025460745195E-3</v>
      </c>
      <c r="P2246" s="28">
        <f t="shared" si="488"/>
        <v>0</v>
      </c>
      <c r="Q2246" s="13">
        <f t="shared" si="489"/>
        <v>0</v>
      </c>
    </row>
    <row r="2247" spans="1:17" x14ac:dyDescent="0.25">
      <c r="A2247" s="9">
        <f t="shared" si="476"/>
        <v>40695</v>
      </c>
      <c r="B2247" s="18">
        <v>40711</v>
      </c>
      <c r="C2247" s="26">
        <v>98.661705017089801</v>
      </c>
      <c r="D2247" s="19">
        <v>66.178405761718693</v>
      </c>
      <c r="E2247" s="11">
        <f t="shared" si="481"/>
        <v>13</v>
      </c>
      <c r="F2247" s="28">
        <f t="shared" si="482"/>
        <v>2.9793514052915879E-3</v>
      </c>
      <c r="G2247" s="28">
        <f t="shared" si="483"/>
        <v>-4.7358690849092213E-3</v>
      </c>
      <c r="H2247" s="27">
        <f t="shared" si="477"/>
        <v>1</v>
      </c>
      <c r="I2247" s="27">
        <f t="shared" si="478"/>
        <v>0</v>
      </c>
      <c r="J2247" s="27">
        <f t="shared" si="479"/>
        <v>0</v>
      </c>
      <c r="K2247" s="28">
        <f t="shared" si="484"/>
        <v>0</v>
      </c>
      <c r="L2247" s="28">
        <f t="shared" si="485"/>
        <v>0</v>
      </c>
      <c r="M2247" s="28">
        <f t="shared" si="486"/>
        <v>0</v>
      </c>
      <c r="N2247" s="28">
        <f t="shared" si="487"/>
        <v>0</v>
      </c>
      <c r="O2247" s="28">
        <f t="shared" si="480"/>
        <v>7.7152204902008088E-3</v>
      </c>
      <c r="P2247" s="28">
        <f t="shared" si="488"/>
        <v>0</v>
      </c>
      <c r="Q2247" s="13">
        <f t="shared" si="489"/>
        <v>0</v>
      </c>
    </row>
    <row r="2248" spans="1:17" x14ac:dyDescent="0.25">
      <c r="A2248" s="9">
        <f t="shared" si="476"/>
        <v>40695</v>
      </c>
      <c r="B2248" s="18">
        <v>40714</v>
      </c>
      <c r="C2248" s="26">
        <v>99.166481018066406</v>
      </c>
      <c r="D2248" s="19">
        <v>66.2603759765625</v>
      </c>
      <c r="E2248" s="11">
        <f t="shared" si="481"/>
        <v>14</v>
      </c>
      <c r="F2248" s="28">
        <f t="shared" si="482"/>
        <v>5.1031868265341424E-3</v>
      </c>
      <c r="G2248" s="28">
        <f t="shared" si="483"/>
        <v>1.2378583408091744E-3</v>
      </c>
      <c r="H2248" s="27">
        <f t="shared" si="477"/>
        <v>1</v>
      </c>
      <c r="I2248" s="27">
        <f t="shared" si="478"/>
        <v>0</v>
      </c>
      <c r="J2248" s="27">
        <f t="shared" si="479"/>
        <v>0</v>
      </c>
      <c r="K2248" s="28">
        <f t="shared" si="484"/>
        <v>0</v>
      </c>
      <c r="L2248" s="28">
        <f t="shared" si="485"/>
        <v>0</v>
      </c>
      <c r="M2248" s="28">
        <f t="shared" si="486"/>
        <v>0</v>
      </c>
      <c r="N2248" s="28">
        <f t="shared" si="487"/>
        <v>0</v>
      </c>
      <c r="O2248" s="28">
        <f t="shared" si="480"/>
        <v>3.865328485724968E-3</v>
      </c>
      <c r="P2248" s="28">
        <f t="shared" si="488"/>
        <v>0</v>
      </c>
      <c r="Q2248" s="13">
        <f t="shared" si="489"/>
        <v>0</v>
      </c>
    </row>
    <row r="2249" spans="1:17" x14ac:dyDescent="0.25">
      <c r="A2249" s="9">
        <f t="shared" si="476"/>
        <v>40695</v>
      </c>
      <c r="B2249" s="18">
        <v>40715</v>
      </c>
      <c r="C2249" s="26">
        <v>100.52544403076099</v>
      </c>
      <c r="D2249" s="19">
        <v>65.966682434082003</v>
      </c>
      <c r="E2249" s="11">
        <f t="shared" si="481"/>
        <v>15</v>
      </c>
      <c r="F2249" s="28">
        <f t="shared" si="482"/>
        <v>1.3610805662227094E-2</v>
      </c>
      <c r="G2249" s="28">
        <f t="shared" si="483"/>
        <v>-4.4422681557516348E-3</v>
      </c>
      <c r="H2249" s="27">
        <f t="shared" si="477"/>
        <v>1</v>
      </c>
      <c r="I2249" s="27">
        <f t="shared" si="478"/>
        <v>0</v>
      </c>
      <c r="J2249" s="27">
        <f t="shared" si="479"/>
        <v>0</v>
      </c>
      <c r="K2249" s="28">
        <f t="shared" si="484"/>
        <v>0</v>
      </c>
      <c r="L2249" s="28">
        <f t="shared" si="485"/>
        <v>0</v>
      </c>
      <c r="M2249" s="28">
        <f t="shared" si="486"/>
        <v>0</v>
      </c>
      <c r="N2249" s="28">
        <f t="shared" si="487"/>
        <v>0</v>
      </c>
      <c r="O2249" s="28">
        <f t="shared" si="480"/>
        <v>1.8053073817978729E-2</v>
      </c>
      <c r="P2249" s="28">
        <f t="shared" si="488"/>
        <v>0</v>
      </c>
      <c r="Q2249" s="13">
        <f t="shared" si="489"/>
        <v>0</v>
      </c>
    </row>
    <row r="2250" spans="1:17" x14ac:dyDescent="0.25">
      <c r="A2250" s="9">
        <f t="shared" ref="A2250:A2313" si="490">DATE(YEAR(B2250),MONTH(B2250),1)</f>
        <v>40695</v>
      </c>
      <c r="B2250" s="18">
        <v>40716</v>
      </c>
      <c r="C2250" s="26">
        <v>99.919731140136705</v>
      </c>
      <c r="D2250" s="19">
        <v>66.007675170898395</v>
      </c>
      <c r="E2250" s="11">
        <f t="shared" si="481"/>
        <v>16</v>
      </c>
      <c r="F2250" s="28">
        <f t="shared" si="482"/>
        <v>-6.0436948288558204E-3</v>
      </c>
      <c r="G2250" s="28">
        <f t="shared" si="483"/>
        <v>6.2122277203889109E-4</v>
      </c>
      <c r="H2250" s="27">
        <f t="shared" ref="H2250:H2313" si="491">IF(E2250&lt;=$B$4,1,0)</f>
        <v>0</v>
      </c>
      <c r="I2250" s="27">
        <f t="shared" ref="I2250:I2313" si="492">IF(E2250&gt;$B$4,1,0)</f>
        <v>1</v>
      </c>
      <c r="J2250" s="27">
        <f t="shared" ref="J2250:J2313" si="493">IF(E2250&lt;=$B$5,1,0)</f>
        <v>0</v>
      </c>
      <c r="K2250" s="28">
        <f t="shared" si="484"/>
        <v>-6.0436948288558204E-3</v>
      </c>
      <c r="L2250" s="28">
        <f t="shared" si="485"/>
        <v>6.2122277203889109E-4</v>
      </c>
      <c r="M2250" s="28">
        <f t="shared" si="486"/>
        <v>0</v>
      </c>
      <c r="N2250" s="28">
        <f t="shared" si="487"/>
        <v>0</v>
      </c>
      <c r="O2250" s="28">
        <f t="shared" ref="O2250:O2313" si="494">(F2250-G2250)*H2250</f>
        <v>0</v>
      </c>
      <c r="P2250" s="28">
        <f t="shared" si="488"/>
        <v>-6.6649176008947118E-3</v>
      </c>
      <c r="Q2250" s="13">
        <f t="shared" si="489"/>
        <v>0</v>
      </c>
    </row>
    <row r="2251" spans="1:17" x14ac:dyDescent="0.25">
      <c r="A2251" s="9">
        <f t="shared" si="490"/>
        <v>40695</v>
      </c>
      <c r="B2251" s="18">
        <v>40717</v>
      </c>
      <c r="C2251" s="26">
        <v>99.632385253906193</v>
      </c>
      <c r="D2251" s="19">
        <v>66.513038635253906</v>
      </c>
      <c r="E2251" s="11">
        <f t="shared" ref="E2251:E2314" si="495">IF(MONTH(B2251)&lt;&gt;MONTH(B2250),1,E2250+1)</f>
        <v>17</v>
      </c>
      <c r="F2251" s="28">
        <f t="shared" ref="F2251:F2314" si="496">LN(C2251/C2250)</f>
        <v>-2.8799101710770066E-3</v>
      </c>
      <c r="G2251" s="28">
        <f t="shared" ref="G2251:G2314" si="497">LN(D2251/D2250)</f>
        <v>7.6269724123519374E-3</v>
      </c>
      <c r="H2251" s="27">
        <f t="shared" si="491"/>
        <v>0</v>
      </c>
      <c r="I2251" s="27">
        <f t="shared" si="492"/>
        <v>1</v>
      </c>
      <c r="J2251" s="27">
        <f t="shared" si="493"/>
        <v>0</v>
      </c>
      <c r="K2251" s="28">
        <f t="shared" ref="K2251:K2314" si="498">I2251*F2251</f>
        <v>-2.8799101710770066E-3</v>
      </c>
      <c r="L2251" s="28">
        <f t="shared" ref="L2251:L2314" si="499">I2251*G2251</f>
        <v>7.6269724123519374E-3</v>
      </c>
      <c r="M2251" s="28">
        <f t="shared" ref="M2251:M2314" si="500">F2251*J2251</f>
        <v>0</v>
      </c>
      <c r="N2251" s="28">
        <f t="shared" ref="N2251:N2314" si="501">G2251*J2251</f>
        <v>0</v>
      </c>
      <c r="O2251" s="28">
        <f t="shared" si="494"/>
        <v>0</v>
      </c>
      <c r="P2251" s="28">
        <f t="shared" ref="P2251:P2314" si="502">(F2251-G2251)*I2251</f>
        <v>-1.0506882583428944E-2</v>
      </c>
      <c r="Q2251" s="13">
        <f t="shared" ref="Q2251:Q2314" si="503">(F2251-G2251)*J2251</f>
        <v>0</v>
      </c>
    </row>
    <row r="2252" spans="1:17" x14ac:dyDescent="0.25">
      <c r="A2252" s="9">
        <f t="shared" si="490"/>
        <v>40695</v>
      </c>
      <c r="B2252" s="18">
        <v>40718</v>
      </c>
      <c r="C2252" s="26">
        <v>98.475311279296804</v>
      </c>
      <c r="D2252" s="19">
        <v>66.232994079589801</v>
      </c>
      <c r="E2252" s="11">
        <f t="shared" si="495"/>
        <v>18</v>
      </c>
      <c r="F2252" s="28">
        <f t="shared" si="496"/>
        <v>-1.1681395041227177E-2</v>
      </c>
      <c r="G2252" s="28">
        <f t="shared" si="497"/>
        <v>-4.2192593689808202E-3</v>
      </c>
      <c r="H2252" s="27">
        <f t="shared" si="491"/>
        <v>0</v>
      </c>
      <c r="I2252" s="27">
        <f t="shared" si="492"/>
        <v>1</v>
      </c>
      <c r="J2252" s="27">
        <f t="shared" si="493"/>
        <v>0</v>
      </c>
      <c r="K2252" s="28">
        <f t="shared" si="498"/>
        <v>-1.1681395041227177E-2</v>
      </c>
      <c r="L2252" s="28">
        <f t="shared" si="499"/>
        <v>-4.2192593689808202E-3</v>
      </c>
      <c r="M2252" s="28">
        <f t="shared" si="500"/>
        <v>0</v>
      </c>
      <c r="N2252" s="28">
        <f t="shared" si="501"/>
        <v>0</v>
      </c>
      <c r="O2252" s="28">
        <f t="shared" si="494"/>
        <v>0</v>
      </c>
      <c r="P2252" s="28">
        <f t="shared" si="502"/>
        <v>-7.4621356722463566E-3</v>
      </c>
      <c r="Q2252" s="13">
        <f t="shared" si="503"/>
        <v>0</v>
      </c>
    </row>
    <row r="2253" spans="1:17" x14ac:dyDescent="0.25">
      <c r="A2253" s="9">
        <f t="shared" si="490"/>
        <v>40695</v>
      </c>
      <c r="B2253" s="18">
        <v>40721</v>
      </c>
      <c r="C2253" s="26">
        <v>99.352844238281193</v>
      </c>
      <c r="D2253" s="19">
        <v>65.324714660644503</v>
      </c>
      <c r="E2253" s="11">
        <f t="shared" si="495"/>
        <v>19</v>
      </c>
      <c r="F2253" s="28">
        <f t="shared" si="496"/>
        <v>8.8717272057279098E-3</v>
      </c>
      <c r="G2253" s="28">
        <f t="shared" si="497"/>
        <v>-1.3808295375862499E-2</v>
      </c>
      <c r="H2253" s="27">
        <f t="shared" si="491"/>
        <v>0</v>
      </c>
      <c r="I2253" s="27">
        <f t="shared" si="492"/>
        <v>1</v>
      </c>
      <c r="J2253" s="27">
        <f t="shared" si="493"/>
        <v>0</v>
      </c>
      <c r="K2253" s="28">
        <f t="shared" si="498"/>
        <v>8.8717272057279098E-3</v>
      </c>
      <c r="L2253" s="28">
        <f t="shared" si="499"/>
        <v>-1.3808295375862499E-2</v>
      </c>
      <c r="M2253" s="28">
        <f t="shared" si="500"/>
        <v>0</v>
      </c>
      <c r="N2253" s="28">
        <f t="shared" si="501"/>
        <v>0</v>
      </c>
      <c r="O2253" s="28">
        <f t="shared" si="494"/>
        <v>0</v>
      </c>
      <c r="P2253" s="28">
        <f t="shared" si="502"/>
        <v>2.2680022581590409E-2</v>
      </c>
      <c r="Q2253" s="13">
        <f t="shared" si="503"/>
        <v>0</v>
      </c>
    </row>
    <row r="2254" spans="1:17" x14ac:dyDescent="0.25">
      <c r="A2254" s="9">
        <f t="shared" si="490"/>
        <v>40695</v>
      </c>
      <c r="B2254" s="18">
        <v>40722</v>
      </c>
      <c r="C2254" s="26">
        <v>100.64971923828099</v>
      </c>
      <c r="D2254" s="19">
        <v>64.798820495605398</v>
      </c>
      <c r="E2254" s="11">
        <f t="shared" si="495"/>
        <v>20</v>
      </c>
      <c r="F2254" s="28">
        <f t="shared" si="496"/>
        <v>1.2968765540483805E-2</v>
      </c>
      <c r="G2254" s="28">
        <f t="shared" si="497"/>
        <v>-8.0830424366245979E-3</v>
      </c>
      <c r="H2254" s="27">
        <f t="shared" si="491"/>
        <v>0</v>
      </c>
      <c r="I2254" s="27">
        <f t="shared" si="492"/>
        <v>1</v>
      </c>
      <c r="J2254" s="27">
        <f t="shared" si="493"/>
        <v>0</v>
      </c>
      <c r="K2254" s="28">
        <f t="shared" si="498"/>
        <v>1.2968765540483805E-2</v>
      </c>
      <c r="L2254" s="28">
        <f t="shared" si="499"/>
        <v>-8.0830424366245979E-3</v>
      </c>
      <c r="M2254" s="28">
        <f t="shared" si="500"/>
        <v>0</v>
      </c>
      <c r="N2254" s="28">
        <f t="shared" si="501"/>
        <v>0</v>
      </c>
      <c r="O2254" s="28">
        <f t="shared" si="494"/>
        <v>0</v>
      </c>
      <c r="P2254" s="28">
        <f t="shared" si="502"/>
        <v>2.1051807977108403E-2</v>
      </c>
      <c r="Q2254" s="13">
        <f t="shared" si="503"/>
        <v>0</v>
      </c>
    </row>
    <row r="2255" spans="1:17" x14ac:dyDescent="0.25">
      <c r="A2255" s="9">
        <f t="shared" si="490"/>
        <v>40695</v>
      </c>
      <c r="B2255" s="18">
        <v>40723</v>
      </c>
      <c r="C2255" s="26">
        <v>101.51165008544901</v>
      </c>
      <c r="D2255" s="19">
        <v>64.368583679199205</v>
      </c>
      <c r="E2255" s="11">
        <f t="shared" si="495"/>
        <v>21</v>
      </c>
      <c r="F2255" s="28">
        <f t="shared" si="496"/>
        <v>8.527208465826842E-3</v>
      </c>
      <c r="G2255" s="28">
        <f t="shared" si="497"/>
        <v>-6.6617179505697767E-3</v>
      </c>
      <c r="H2255" s="27">
        <f t="shared" si="491"/>
        <v>0</v>
      </c>
      <c r="I2255" s="27">
        <f t="shared" si="492"/>
        <v>1</v>
      </c>
      <c r="J2255" s="27">
        <f t="shared" si="493"/>
        <v>0</v>
      </c>
      <c r="K2255" s="28">
        <f t="shared" si="498"/>
        <v>8.527208465826842E-3</v>
      </c>
      <c r="L2255" s="28">
        <f t="shared" si="499"/>
        <v>-6.6617179505697767E-3</v>
      </c>
      <c r="M2255" s="28">
        <f t="shared" si="500"/>
        <v>0</v>
      </c>
      <c r="N2255" s="28">
        <f t="shared" si="501"/>
        <v>0</v>
      </c>
      <c r="O2255" s="28">
        <f t="shared" si="494"/>
        <v>0</v>
      </c>
      <c r="P2255" s="28">
        <f t="shared" si="502"/>
        <v>1.5188926416396619E-2</v>
      </c>
      <c r="Q2255" s="13">
        <f t="shared" si="503"/>
        <v>0</v>
      </c>
    </row>
    <row r="2256" spans="1:17" x14ac:dyDescent="0.25">
      <c r="A2256" s="9">
        <f t="shared" si="490"/>
        <v>40695</v>
      </c>
      <c r="B2256" s="18">
        <v>40724</v>
      </c>
      <c r="C2256" s="26">
        <v>102.482376098632</v>
      </c>
      <c r="D2256" s="19">
        <v>64.266181945800696</v>
      </c>
      <c r="E2256" s="11">
        <f t="shared" si="495"/>
        <v>22</v>
      </c>
      <c r="F2256" s="28">
        <f t="shared" si="496"/>
        <v>9.5172722316463274E-3</v>
      </c>
      <c r="G2256" s="28">
        <f t="shared" si="497"/>
        <v>-1.592131870919034E-3</v>
      </c>
      <c r="H2256" s="27">
        <f t="shared" si="491"/>
        <v>0</v>
      </c>
      <c r="I2256" s="27">
        <f t="shared" si="492"/>
        <v>1</v>
      </c>
      <c r="J2256" s="27">
        <f t="shared" si="493"/>
        <v>0</v>
      </c>
      <c r="K2256" s="28">
        <f t="shared" si="498"/>
        <v>9.5172722316463274E-3</v>
      </c>
      <c r="L2256" s="28">
        <f t="shared" si="499"/>
        <v>-1.592131870919034E-3</v>
      </c>
      <c r="M2256" s="28">
        <f t="shared" si="500"/>
        <v>0</v>
      </c>
      <c r="N2256" s="28">
        <f t="shared" si="501"/>
        <v>0</v>
      </c>
      <c r="O2256" s="28">
        <f t="shared" si="494"/>
        <v>0</v>
      </c>
      <c r="P2256" s="28">
        <f t="shared" si="502"/>
        <v>1.1109404102565362E-2</v>
      </c>
      <c r="Q2256" s="13">
        <f t="shared" si="503"/>
        <v>0</v>
      </c>
    </row>
    <row r="2257" spans="1:17" x14ac:dyDescent="0.25">
      <c r="A2257" s="9">
        <f t="shared" si="490"/>
        <v>40725</v>
      </c>
      <c r="B2257" s="18">
        <v>40725</v>
      </c>
      <c r="C2257" s="26">
        <v>103.99667358398401</v>
      </c>
      <c r="D2257" s="19">
        <v>64.163314819335895</v>
      </c>
      <c r="E2257" s="11">
        <f t="shared" si="495"/>
        <v>1</v>
      </c>
      <c r="F2257" s="28">
        <f t="shared" si="496"/>
        <v>1.466807056661527E-2</v>
      </c>
      <c r="G2257" s="28">
        <f t="shared" si="497"/>
        <v>-1.601924029192624E-3</v>
      </c>
      <c r="H2257" s="27">
        <f t="shared" si="491"/>
        <v>1</v>
      </c>
      <c r="I2257" s="27">
        <f t="shared" si="492"/>
        <v>0</v>
      </c>
      <c r="J2257" s="27">
        <f t="shared" si="493"/>
        <v>1</v>
      </c>
      <c r="K2257" s="28">
        <f t="shared" si="498"/>
        <v>0</v>
      </c>
      <c r="L2257" s="28">
        <f t="shared" si="499"/>
        <v>0</v>
      </c>
      <c r="M2257" s="28">
        <f t="shared" si="500"/>
        <v>1.466807056661527E-2</v>
      </c>
      <c r="N2257" s="28">
        <f t="shared" si="501"/>
        <v>-1.601924029192624E-3</v>
      </c>
      <c r="O2257" s="28">
        <f t="shared" si="494"/>
        <v>1.6269994595807896E-2</v>
      </c>
      <c r="P2257" s="28">
        <f t="shared" si="502"/>
        <v>0</v>
      </c>
      <c r="Q2257" s="13">
        <f t="shared" si="503"/>
        <v>1.6269994595807896E-2</v>
      </c>
    </row>
    <row r="2258" spans="1:17" x14ac:dyDescent="0.25">
      <c r="A2258" s="9">
        <f t="shared" si="490"/>
        <v>40725</v>
      </c>
      <c r="B2258" s="18">
        <v>40729</v>
      </c>
      <c r="C2258" s="26">
        <v>103.91121673583901</v>
      </c>
      <c r="D2258" s="19">
        <v>64.307243347167898</v>
      </c>
      <c r="E2258" s="11">
        <f t="shared" si="495"/>
        <v>2</v>
      </c>
      <c r="F2258" s="28">
        <f t="shared" si="496"/>
        <v>-8.2206454816233861E-4</v>
      </c>
      <c r="G2258" s="28">
        <f t="shared" si="497"/>
        <v>2.240647041659894E-3</v>
      </c>
      <c r="H2258" s="27">
        <f t="shared" si="491"/>
        <v>1</v>
      </c>
      <c r="I2258" s="27">
        <f t="shared" si="492"/>
        <v>0</v>
      </c>
      <c r="J2258" s="27">
        <f t="shared" si="493"/>
        <v>1</v>
      </c>
      <c r="K2258" s="28">
        <f t="shared" si="498"/>
        <v>0</v>
      </c>
      <c r="L2258" s="28">
        <f t="shared" si="499"/>
        <v>0</v>
      </c>
      <c r="M2258" s="28">
        <f t="shared" si="500"/>
        <v>-8.2206454816233861E-4</v>
      </c>
      <c r="N2258" s="28">
        <f t="shared" si="501"/>
        <v>2.240647041659894E-3</v>
      </c>
      <c r="O2258" s="28">
        <f t="shared" si="494"/>
        <v>-3.0627115898222328E-3</v>
      </c>
      <c r="P2258" s="28">
        <f t="shared" si="502"/>
        <v>0</v>
      </c>
      <c r="Q2258" s="13">
        <f t="shared" si="503"/>
        <v>-3.0627115898222328E-3</v>
      </c>
    </row>
    <row r="2259" spans="1:17" x14ac:dyDescent="0.25">
      <c r="A2259" s="9">
        <f t="shared" si="490"/>
        <v>40725</v>
      </c>
      <c r="B2259" s="18">
        <v>40730</v>
      </c>
      <c r="C2259" s="26">
        <v>104.03549194335901</v>
      </c>
      <c r="D2259" s="19">
        <v>64.636207580566406</v>
      </c>
      <c r="E2259" s="11">
        <f t="shared" si="495"/>
        <v>3</v>
      </c>
      <c r="F2259" s="28">
        <f t="shared" si="496"/>
        <v>1.1952602963018961E-3</v>
      </c>
      <c r="G2259" s="28">
        <f t="shared" si="497"/>
        <v>5.102468481364645E-3</v>
      </c>
      <c r="H2259" s="27">
        <f t="shared" si="491"/>
        <v>1</v>
      </c>
      <c r="I2259" s="27">
        <f t="shared" si="492"/>
        <v>0</v>
      </c>
      <c r="J2259" s="27">
        <f t="shared" si="493"/>
        <v>1</v>
      </c>
      <c r="K2259" s="28">
        <f t="shared" si="498"/>
        <v>0</v>
      </c>
      <c r="L2259" s="28">
        <f t="shared" si="499"/>
        <v>0</v>
      </c>
      <c r="M2259" s="28">
        <f t="shared" si="500"/>
        <v>1.1952602963018961E-3</v>
      </c>
      <c r="N2259" s="28">
        <f t="shared" si="501"/>
        <v>5.102468481364645E-3</v>
      </c>
      <c r="O2259" s="28">
        <f t="shared" si="494"/>
        <v>-3.9072081850627487E-3</v>
      </c>
      <c r="P2259" s="28">
        <f t="shared" si="502"/>
        <v>0</v>
      </c>
      <c r="Q2259" s="13">
        <f t="shared" si="503"/>
        <v>-3.9072081850627487E-3</v>
      </c>
    </row>
    <row r="2260" spans="1:17" x14ac:dyDescent="0.25">
      <c r="A2260" s="9">
        <f t="shared" si="490"/>
        <v>40725</v>
      </c>
      <c r="B2260" s="18">
        <v>40731</v>
      </c>
      <c r="C2260" s="26">
        <v>105.114852905273</v>
      </c>
      <c r="D2260" s="19">
        <v>64.444320678710895</v>
      </c>
      <c r="E2260" s="11">
        <f t="shared" si="495"/>
        <v>4</v>
      </c>
      <c r="F2260" s="28">
        <f t="shared" si="496"/>
        <v>1.0321479937986846E-2</v>
      </c>
      <c r="G2260" s="28">
        <f t="shared" si="497"/>
        <v>-2.9731369369582236E-3</v>
      </c>
      <c r="H2260" s="27">
        <f t="shared" si="491"/>
        <v>1</v>
      </c>
      <c r="I2260" s="27">
        <f t="shared" si="492"/>
        <v>0</v>
      </c>
      <c r="J2260" s="27">
        <f t="shared" si="493"/>
        <v>1</v>
      </c>
      <c r="K2260" s="28">
        <f t="shared" si="498"/>
        <v>0</v>
      </c>
      <c r="L2260" s="28">
        <f t="shared" si="499"/>
        <v>0</v>
      </c>
      <c r="M2260" s="28">
        <f t="shared" si="500"/>
        <v>1.0321479937986846E-2</v>
      </c>
      <c r="N2260" s="28">
        <f t="shared" si="501"/>
        <v>-2.9731369369582236E-3</v>
      </c>
      <c r="O2260" s="28">
        <f t="shared" si="494"/>
        <v>1.329461687494507E-2</v>
      </c>
      <c r="P2260" s="28">
        <f t="shared" si="502"/>
        <v>0</v>
      </c>
      <c r="Q2260" s="13">
        <f t="shared" si="503"/>
        <v>1.329461687494507E-2</v>
      </c>
    </row>
    <row r="2261" spans="1:17" x14ac:dyDescent="0.25">
      <c r="A2261" s="9">
        <f t="shared" si="490"/>
        <v>40725</v>
      </c>
      <c r="B2261" s="18">
        <v>40732</v>
      </c>
      <c r="C2261" s="26">
        <v>104.36940002441401</v>
      </c>
      <c r="D2261" s="19">
        <v>65.355743408203097</v>
      </c>
      <c r="E2261" s="11">
        <f t="shared" si="495"/>
        <v>5</v>
      </c>
      <c r="F2261" s="28">
        <f t="shared" si="496"/>
        <v>-7.1170602756202269E-3</v>
      </c>
      <c r="G2261" s="28">
        <f t="shared" si="497"/>
        <v>1.4043717397871401E-2</v>
      </c>
      <c r="H2261" s="27">
        <f t="shared" si="491"/>
        <v>1</v>
      </c>
      <c r="I2261" s="27">
        <f t="shared" si="492"/>
        <v>0</v>
      </c>
      <c r="J2261" s="27">
        <f t="shared" si="493"/>
        <v>1</v>
      </c>
      <c r="K2261" s="28">
        <f t="shared" si="498"/>
        <v>0</v>
      </c>
      <c r="L2261" s="28">
        <f t="shared" si="499"/>
        <v>0</v>
      </c>
      <c r="M2261" s="28">
        <f t="shared" si="500"/>
        <v>-7.1170602756202269E-3</v>
      </c>
      <c r="N2261" s="28">
        <f t="shared" si="501"/>
        <v>1.4043717397871401E-2</v>
      </c>
      <c r="O2261" s="28">
        <f t="shared" si="494"/>
        <v>-2.1160777673491629E-2</v>
      </c>
      <c r="P2261" s="28">
        <f t="shared" si="502"/>
        <v>0</v>
      </c>
      <c r="Q2261" s="13">
        <f t="shared" si="503"/>
        <v>-2.1160777673491629E-2</v>
      </c>
    </row>
    <row r="2262" spans="1:17" x14ac:dyDescent="0.25">
      <c r="A2262" s="9">
        <f t="shared" si="490"/>
        <v>40725</v>
      </c>
      <c r="B2262" s="18">
        <v>40735</v>
      </c>
      <c r="C2262" s="26">
        <v>102.482376098632</v>
      </c>
      <c r="D2262" s="19">
        <v>66.335700988769503</v>
      </c>
      <c r="E2262" s="11">
        <f t="shared" si="495"/>
        <v>6</v>
      </c>
      <c r="F2262" s="28">
        <f t="shared" si="496"/>
        <v>-1.8245685977121569E-2</v>
      </c>
      <c r="G2262" s="28">
        <f t="shared" si="497"/>
        <v>1.4882905619913907E-2</v>
      </c>
      <c r="H2262" s="27">
        <f t="shared" si="491"/>
        <v>1</v>
      </c>
      <c r="I2262" s="27">
        <f t="shared" si="492"/>
        <v>0</v>
      </c>
      <c r="J2262" s="27">
        <f t="shared" si="493"/>
        <v>0</v>
      </c>
      <c r="K2262" s="28">
        <f t="shared" si="498"/>
        <v>0</v>
      </c>
      <c r="L2262" s="28">
        <f t="shared" si="499"/>
        <v>0</v>
      </c>
      <c r="M2262" s="28">
        <f t="shared" si="500"/>
        <v>0</v>
      </c>
      <c r="N2262" s="28">
        <f t="shared" si="501"/>
        <v>0</v>
      </c>
      <c r="O2262" s="28">
        <f t="shared" si="494"/>
        <v>-3.3128591597035476E-2</v>
      </c>
      <c r="P2262" s="28">
        <f t="shared" si="502"/>
        <v>0</v>
      </c>
      <c r="Q2262" s="13">
        <f t="shared" si="503"/>
        <v>0</v>
      </c>
    </row>
    <row r="2263" spans="1:17" x14ac:dyDescent="0.25">
      <c r="A2263" s="9">
        <f t="shared" si="490"/>
        <v>40725</v>
      </c>
      <c r="B2263" s="18">
        <v>40736</v>
      </c>
      <c r="C2263" s="26">
        <v>102.03972625732401</v>
      </c>
      <c r="D2263" s="19">
        <v>66.561882019042898</v>
      </c>
      <c r="E2263" s="11">
        <f t="shared" si="495"/>
        <v>7</v>
      </c>
      <c r="F2263" s="28">
        <f t="shared" si="496"/>
        <v>-4.3286327235232879E-3</v>
      </c>
      <c r="G2263" s="28">
        <f t="shared" si="497"/>
        <v>3.4038429222690049E-3</v>
      </c>
      <c r="H2263" s="27">
        <f t="shared" si="491"/>
        <v>1</v>
      </c>
      <c r="I2263" s="27">
        <f t="shared" si="492"/>
        <v>0</v>
      </c>
      <c r="J2263" s="27">
        <f t="shared" si="493"/>
        <v>0</v>
      </c>
      <c r="K2263" s="28">
        <f t="shared" si="498"/>
        <v>0</v>
      </c>
      <c r="L2263" s="28">
        <f t="shared" si="499"/>
        <v>0</v>
      </c>
      <c r="M2263" s="28">
        <f t="shared" si="500"/>
        <v>0</v>
      </c>
      <c r="N2263" s="28">
        <f t="shared" si="501"/>
        <v>0</v>
      </c>
      <c r="O2263" s="28">
        <f t="shared" si="494"/>
        <v>-7.7324756457922928E-3</v>
      </c>
      <c r="P2263" s="28">
        <f t="shared" si="502"/>
        <v>0</v>
      </c>
      <c r="Q2263" s="13">
        <f t="shared" si="503"/>
        <v>0</v>
      </c>
    </row>
    <row r="2264" spans="1:17" x14ac:dyDescent="0.25">
      <c r="A2264" s="9">
        <f t="shared" si="490"/>
        <v>40725</v>
      </c>
      <c r="B2264" s="18">
        <v>40737</v>
      </c>
      <c r="C2264" s="26">
        <v>102.381423950195</v>
      </c>
      <c r="D2264" s="19">
        <v>66.746887207031193</v>
      </c>
      <c r="E2264" s="11">
        <f t="shared" si="495"/>
        <v>8</v>
      </c>
      <c r="F2264" s="28">
        <f t="shared" si="496"/>
        <v>3.3430788425122915E-3</v>
      </c>
      <c r="G2264" s="28">
        <f t="shared" si="497"/>
        <v>2.7755909507558903E-3</v>
      </c>
      <c r="H2264" s="27">
        <f t="shared" si="491"/>
        <v>1</v>
      </c>
      <c r="I2264" s="27">
        <f t="shared" si="492"/>
        <v>0</v>
      </c>
      <c r="J2264" s="27">
        <f t="shared" si="493"/>
        <v>0</v>
      </c>
      <c r="K2264" s="28">
        <f t="shared" si="498"/>
        <v>0</v>
      </c>
      <c r="L2264" s="28">
        <f t="shared" si="499"/>
        <v>0</v>
      </c>
      <c r="M2264" s="28">
        <f t="shared" si="500"/>
        <v>0</v>
      </c>
      <c r="N2264" s="28">
        <f t="shared" si="501"/>
        <v>0</v>
      </c>
      <c r="O2264" s="28">
        <f t="shared" si="494"/>
        <v>5.6748789175640113E-4</v>
      </c>
      <c r="P2264" s="28">
        <f t="shared" si="502"/>
        <v>0</v>
      </c>
      <c r="Q2264" s="13">
        <f t="shared" si="503"/>
        <v>0</v>
      </c>
    </row>
    <row r="2265" spans="1:17" x14ac:dyDescent="0.25">
      <c r="A2265" s="9">
        <f t="shared" si="490"/>
        <v>40725</v>
      </c>
      <c r="B2265" s="18">
        <v>40738</v>
      </c>
      <c r="C2265" s="26">
        <v>101.67472839355401</v>
      </c>
      <c r="D2265" s="19">
        <v>65.794342041015597</v>
      </c>
      <c r="E2265" s="11">
        <f t="shared" si="495"/>
        <v>9</v>
      </c>
      <c r="F2265" s="28">
        <f t="shared" si="496"/>
        <v>-6.9265089429704331E-3</v>
      </c>
      <c r="G2265" s="28">
        <f t="shared" si="497"/>
        <v>-1.4373815174898953E-2</v>
      </c>
      <c r="H2265" s="27">
        <f t="shared" si="491"/>
        <v>1</v>
      </c>
      <c r="I2265" s="27">
        <f t="shared" si="492"/>
        <v>0</v>
      </c>
      <c r="J2265" s="27">
        <f t="shared" si="493"/>
        <v>0</v>
      </c>
      <c r="K2265" s="28">
        <f t="shared" si="498"/>
        <v>0</v>
      </c>
      <c r="L2265" s="28">
        <f t="shared" si="499"/>
        <v>0</v>
      </c>
      <c r="M2265" s="28">
        <f t="shared" si="500"/>
        <v>0</v>
      </c>
      <c r="N2265" s="28">
        <f t="shared" si="501"/>
        <v>0</v>
      </c>
      <c r="O2265" s="28">
        <f t="shared" si="494"/>
        <v>7.4473062319285197E-3</v>
      </c>
      <c r="P2265" s="28">
        <f t="shared" si="502"/>
        <v>0</v>
      </c>
      <c r="Q2265" s="13">
        <f t="shared" si="503"/>
        <v>0</v>
      </c>
    </row>
    <row r="2266" spans="1:17" x14ac:dyDescent="0.25">
      <c r="A2266" s="9">
        <f t="shared" si="490"/>
        <v>40725</v>
      </c>
      <c r="B2266" s="18">
        <v>40739</v>
      </c>
      <c r="C2266" s="26">
        <v>102.26488494873</v>
      </c>
      <c r="D2266" s="19">
        <v>65.903976440429602</v>
      </c>
      <c r="E2266" s="11">
        <f t="shared" si="495"/>
        <v>10</v>
      </c>
      <c r="F2266" s="28">
        <f t="shared" si="496"/>
        <v>5.7875779288755645E-3</v>
      </c>
      <c r="G2266" s="28">
        <f t="shared" si="497"/>
        <v>1.664932794946944E-3</v>
      </c>
      <c r="H2266" s="27">
        <f t="shared" si="491"/>
        <v>1</v>
      </c>
      <c r="I2266" s="27">
        <f t="shared" si="492"/>
        <v>0</v>
      </c>
      <c r="J2266" s="27">
        <f t="shared" si="493"/>
        <v>0</v>
      </c>
      <c r="K2266" s="28">
        <f t="shared" si="498"/>
        <v>0</v>
      </c>
      <c r="L2266" s="28">
        <f t="shared" si="499"/>
        <v>0</v>
      </c>
      <c r="M2266" s="28">
        <f t="shared" si="500"/>
        <v>0</v>
      </c>
      <c r="N2266" s="28">
        <f t="shared" si="501"/>
        <v>0</v>
      </c>
      <c r="O2266" s="28">
        <f t="shared" si="494"/>
        <v>4.1226451339286202E-3</v>
      </c>
      <c r="P2266" s="28">
        <f t="shared" si="502"/>
        <v>0</v>
      </c>
      <c r="Q2266" s="13">
        <f t="shared" si="503"/>
        <v>0</v>
      </c>
    </row>
    <row r="2267" spans="1:17" x14ac:dyDescent="0.25">
      <c r="A2267" s="9">
        <f t="shared" si="490"/>
        <v>40725</v>
      </c>
      <c r="B2267" s="18">
        <v>40742</v>
      </c>
      <c r="C2267" s="26">
        <v>101.42624664306599</v>
      </c>
      <c r="D2267" s="19">
        <v>65.266647338867102</v>
      </c>
      <c r="E2267" s="11">
        <f t="shared" si="495"/>
        <v>11</v>
      </c>
      <c r="F2267" s="28">
        <f t="shared" si="496"/>
        <v>-8.2344581018485297E-3</v>
      </c>
      <c r="G2267" s="28">
        <f t="shared" si="497"/>
        <v>-9.7176349180874734E-3</v>
      </c>
      <c r="H2267" s="27">
        <f t="shared" si="491"/>
        <v>1</v>
      </c>
      <c r="I2267" s="27">
        <f t="shared" si="492"/>
        <v>0</v>
      </c>
      <c r="J2267" s="27">
        <f t="shared" si="493"/>
        <v>0</v>
      </c>
      <c r="K2267" s="28">
        <f t="shared" si="498"/>
        <v>0</v>
      </c>
      <c r="L2267" s="28">
        <f t="shared" si="499"/>
        <v>0</v>
      </c>
      <c r="M2267" s="28">
        <f t="shared" si="500"/>
        <v>0</v>
      </c>
      <c r="N2267" s="28">
        <f t="shared" si="501"/>
        <v>0</v>
      </c>
      <c r="O2267" s="28">
        <f t="shared" si="494"/>
        <v>1.4831768162389437E-3</v>
      </c>
      <c r="P2267" s="28">
        <f t="shared" si="502"/>
        <v>0</v>
      </c>
      <c r="Q2267" s="13">
        <f t="shared" si="503"/>
        <v>0</v>
      </c>
    </row>
    <row r="2268" spans="1:17" x14ac:dyDescent="0.25">
      <c r="A2268" s="9">
        <f t="shared" si="490"/>
        <v>40725</v>
      </c>
      <c r="B2268" s="18">
        <v>40743</v>
      </c>
      <c r="C2268" s="26">
        <v>103.07256317138599</v>
      </c>
      <c r="D2268" s="19">
        <v>66.623527526855398</v>
      </c>
      <c r="E2268" s="11">
        <f t="shared" si="495"/>
        <v>12</v>
      </c>
      <c r="F2268" s="28">
        <f t="shared" si="496"/>
        <v>1.6101336700925849E-2</v>
      </c>
      <c r="G2268" s="28">
        <f t="shared" si="497"/>
        <v>2.0576636039131783E-2</v>
      </c>
      <c r="H2268" s="27">
        <f t="shared" si="491"/>
        <v>1</v>
      </c>
      <c r="I2268" s="27">
        <f t="shared" si="492"/>
        <v>0</v>
      </c>
      <c r="J2268" s="27">
        <f t="shared" si="493"/>
        <v>0</v>
      </c>
      <c r="K2268" s="28">
        <f t="shared" si="498"/>
        <v>0</v>
      </c>
      <c r="L2268" s="28">
        <f t="shared" si="499"/>
        <v>0</v>
      </c>
      <c r="M2268" s="28">
        <f t="shared" si="500"/>
        <v>0</v>
      </c>
      <c r="N2268" s="28">
        <f t="shared" si="501"/>
        <v>0</v>
      </c>
      <c r="O2268" s="28">
        <f t="shared" si="494"/>
        <v>-4.475299338205934E-3</v>
      </c>
      <c r="P2268" s="28">
        <f t="shared" si="502"/>
        <v>0</v>
      </c>
      <c r="Q2268" s="13">
        <f t="shared" si="503"/>
        <v>0</v>
      </c>
    </row>
    <row r="2269" spans="1:17" x14ac:dyDescent="0.25">
      <c r="A2269" s="9">
        <f t="shared" si="490"/>
        <v>40725</v>
      </c>
      <c r="B2269" s="18">
        <v>40744</v>
      </c>
      <c r="C2269" s="26">
        <v>103.01042938232401</v>
      </c>
      <c r="D2269" s="19">
        <v>65.835441589355398</v>
      </c>
      <c r="E2269" s="11">
        <f t="shared" si="495"/>
        <v>13</v>
      </c>
      <c r="F2269" s="28">
        <f t="shared" si="496"/>
        <v>-6.0299775517362662E-4</v>
      </c>
      <c r="G2269" s="28">
        <f t="shared" si="497"/>
        <v>-1.1899462029129631E-2</v>
      </c>
      <c r="H2269" s="27">
        <f t="shared" si="491"/>
        <v>1</v>
      </c>
      <c r="I2269" s="27">
        <f t="shared" si="492"/>
        <v>0</v>
      </c>
      <c r="J2269" s="27">
        <f t="shared" si="493"/>
        <v>0</v>
      </c>
      <c r="K2269" s="28">
        <f t="shared" si="498"/>
        <v>0</v>
      </c>
      <c r="L2269" s="28">
        <f t="shared" si="499"/>
        <v>0</v>
      </c>
      <c r="M2269" s="28">
        <f t="shared" si="500"/>
        <v>0</v>
      </c>
      <c r="N2269" s="28">
        <f t="shared" si="501"/>
        <v>0</v>
      </c>
      <c r="O2269" s="28">
        <f t="shared" si="494"/>
        <v>1.1296464273956005E-2</v>
      </c>
      <c r="P2269" s="28">
        <f t="shared" si="502"/>
        <v>0</v>
      </c>
      <c r="Q2269" s="13">
        <f t="shared" si="503"/>
        <v>0</v>
      </c>
    </row>
    <row r="2270" spans="1:17" x14ac:dyDescent="0.25">
      <c r="A2270" s="9">
        <f t="shared" si="490"/>
        <v>40725</v>
      </c>
      <c r="B2270" s="18">
        <v>40745</v>
      </c>
      <c r="C2270" s="26">
        <v>104.43928527832</v>
      </c>
      <c r="D2270" s="19">
        <v>65.328330993652301</v>
      </c>
      <c r="E2270" s="11">
        <f t="shared" si="495"/>
        <v>14</v>
      </c>
      <c r="F2270" s="28">
        <f t="shared" si="496"/>
        <v>1.3775661193743035E-2</v>
      </c>
      <c r="G2270" s="28">
        <f t="shared" si="497"/>
        <v>-7.732518095052268E-3</v>
      </c>
      <c r="H2270" s="27">
        <f t="shared" si="491"/>
        <v>1</v>
      </c>
      <c r="I2270" s="27">
        <f t="shared" si="492"/>
        <v>0</v>
      </c>
      <c r="J2270" s="27">
        <f t="shared" si="493"/>
        <v>0</v>
      </c>
      <c r="K2270" s="28">
        <f t="shared" si="498"/>
        <v>0</v>
      </c>
      <c r="L2270" s="28">
        <f t="shared" si="499"/>
        <v>0</v>
      </c>
      <c r="M2270" s="28">
        <f t="shared" si="500"/>
        <v>0</v>
      </c>
      <c r="N2270" s="28">
        <f t="shared" si="501"/>
        <v>0</v>
      </c>
      <c r="O2270" s="28">
        <f t="shared" si="494"/>
        <v>2.1508179288795302E-2</v>
      </c>
      <c r="P2270" s="28">
        <f t="shared" si="502"/>
        <v>0</v>
      </c>
      <c r="Q2270" s="13">
        <f t="shared" si="503"/>
        <v>0</v>
      </c>
    </row>
    <row r="2271" spans="1:17" x14ac:dyDescent="0.25">
      <c r="A2271" s="9">
        <f t="shared" si="490"/>
        <v>40725</v>
      </c>
      <c r="B2271" s="18">
        <v>40746</v>
      </c>
      <c r="C2271" s="26">
        <v>104.50920867919901</v>
      </c>
      <c r="D2271" s="19">
        <v>65.821792602539006</v>
      </c>
      <c r="E2271" s="11">
        <f t="shared" si="495"/>
        <v>15</v>
      </c>
      <c r="F2271" s="28">
        <f t="shared" si="496"/>
        <v>6.6928841806708343E-4</v>
      </c>
      <c r="G2271" s="28">
        <f t="shared" si="497"/>
        <v>7.5251768585594403E-3</v>
      </c>
      <c r="H2271" s="27">
        <f t="shared" si="491"/>
        <v>1</v>
      </c>
      <c r="I2271" s="27">
        <f t="shared" si="492"/>
        <v>0</v>
      </c>
      <c r="J2271" s="27">
        <f t="shared" si="493"/>
        <v>0</v>
      </c>
      <c r="K2271" s="28">
        <f t="shared" si="498"/>
        <v>0</v>
      </c>
      <c r="L2271" s="28">
        <f t="shared" si="499"/>
        <v>0</v>
      </c>
      <c r="M2271" s="28">
        <f t="shared" si="500"/>
        <v>0</v>
      </c>
      <c r="N2271" s="28">
        <f t="shared" si="501"/>
        <v>0</v>
      </c>
      <c r="O2271" s="28">
        <f t="shared" si="494"/>
        <v>-6.8558884404923571E-3</v>
      </c>
      <c r="P2271" s="28">
        <f t="shared" si="502"/>
        <v>0</v>
      </c>
      <c r="Q2271" s="13">
        <f t="shared" si="503"/>
        <v>0</v>
      </c>
    </row>
    <row r="2272" spans="1:17" x14ac:dyDescent="0.25">
      <c r="A2272" s="9">
        <f t="shared" si="490"/>
        <v>40725</v>
      </c>
      <c r="B2272" s="18">
        <v>40749</v>
      </c>
      <c r="C2272" s="26">
        <v>103.926750183105</v>
      </c>
      <c r="D2272" s="19">
        <v>65.102210998535099</v>
      </c>
      <c r="E2272" s="11">
        <f t="shared" si="495"/>
        <v>16</v>
      </c>
      <c r="F2272" s="28">
        <f t="shared" si="496"/>
        <v>-5.5888630290309204E-3</v>
      </c>
      <c r="G2272" s="28">
        <f t="shared" si="497"/>
        <v>-1.0992466316991044E-2</v>
      </c>
      <c r="H2272" s="27">
        <f t="shared" si="491"/>
        <v>0</v>
      </c>
      <c r="I2272" s="27">
        <f t="shared" si="492"/>
        <v>1</v>
      </c>
      <c r="J2272" s="27">
        <f t="shared" si="493"/>
        <v>0</v>
      </c>
      <c r="K2272" s="28">
        <f t="shared" si="498"/>
        <v>-5.5888630290309204E-3</v>
      </c>
      <c r="L2272" s="28">
        <f t="shared" si="499"/>
        <v>-1.0992466316991044E-2</v>
      </c>
      <c r="M2272" s="28">
        <f t="shared" si="500"/>
        <v>0</v>
      </c>
      <c r="N2272" s="28">
        <f t="shared" si="501"/>
        <v>0</v>
      </c>
      <c r="O2272" s="28">
        <f t="shared" si="494"/>
        <v>0</v>
      </c>
      <c r="P2272" s="28">
        <f t="shared" si="502"/>
        <v>5.4036032879601235E-3</v>
      </c>
      <c r="Q2272" s="13">
        <f t="shared" si="503"/>
        <v>0</v>
      </c>
    </row>
    <row r="2273" spans="1:17" x14ac:dyDescent="0.25">
      <c r="A2273" s="9">
        <f t="shared" si="490"/>
        <v>40725</v>
      </c>
      <c r="B2273" s="18">
        <v>40750</v>
      </c>
      <c r="C2273" s="26">
        <v>103.538482666015</v>
      </c>
      <c r="D2273" s="19">
        <v>65.547645568847599</v>
      </c>
      <c r="E2273" s="11">
        <f t="shared" si="495"/>
        <v>17</v>
      </c>
      <c r="F2273" s="28">
        <f t="shared" si="496"/>
        <v>-3.7429690271880045E-3</v>
      </c>
      <c r="G2273" s="28">
        <f t="shared" si="497"/>
        <v>6.8187797203265767E-3</v>
      </c>
      <c r="H2273" s="27">
        <f t="shared" si="491"/>
        <v>0</v>
      </c>
      <c r="I2273" s="27">
        <f t="shared" si="492"/>
        <v>1</v>
      </c>
      <c r="J2273" s="27">
        <f t="shared" si="493"/>
        <v>0</v>
      </c>
      <c r="K2273" s="28">
        <f t="shared" si="498"/>
        <v>-3.7429690271880045E-3</v>
      </c>
      <c r="L2273" s="28">
        <f t="shared" si="499"/>
        <v>6.8187797203265767E-3</v>
      </c>
      <c r="M2273" s="28">
        <f t="shared" si="500"/>
        <v>0</v>
      </c>
      <c r="N2273" s="28">
        <f t="shared" si="501"/>
        <v>0</v>
      </c>
      <c r="O2273" s="28">
        <f t="shared" si="494"/>
        <v>0</v>
      </c>
      <c r="P2273" s="28">
        <f t="shared" si="502"/>
        <v>-1.0561748747514581E-2</v>
      </c>
      <c r="Q2273" s="13">
        <f t="shared" si="503"/>
        <v>0</v>
      </c>
    </row>
    <row r="2274" spans="1:17" x14ac:dyDescent="0.25">
      <c r="A2274" s="9">
        <f t="shared" si="490"/>
        <v>40725</v>
      </c>
      <c r="B2274" s="18">
        <v>40751</v>
      </c>
      <c r="C2274" s="26">
        <v>101.418495178222</v>
      </c>
      <c r="D2274" s="19">
        <v>65.554504394531193</v>
      </c>
      <c r="E2274" s="11">
        <f t="shared" si="495"/>
        <v>18</v>
      </c>
      <c r="F2274" s="28">
        <f t="shared" si="496"/>
        <v>-2.0687884066368328E-2</v>
      </c>
      <c r="G2274" s="28">
        <f t="shared" si="497"/>
        <v>1.0463330604057907E-4</v>
      </c>
      <c r="H2274" s="27">
        <f t="shared" si="491"/>
        <v>0</v>
      </c>
      <c r="I2274" s="27">
        <f t="shared" si="492"/>
        <v>1</v>
      </c>
      <c r="J2274" s="27">
        <f t="shared" si="493"/>
        <v>0</v>
      </c>
      <c r="K2274" s="28">
        <f t="shared" si="498"/>
        <v>-2.0687884066368328E-2</v>
      </c>
      <c r="L2274" s="28">
        <f t="shared" si="499"/>
        <v>1.0463330604057907E-4</v>
      </c>
      <c r="M2274" s="28">
        <f t="shared" si="500"/>
        <v>0</v>
      </c>
      <c r="N2274" s="28">
        <f t="shared" si="501"/>
        <v>0</v>
      </c>
      <c r="O2274" s="28">
        <f t="shared" si="494"/>
        <v>0</v>
      </c>
      <c r="P2274" s="28">
        <f t="shared" si="502"/>
        <v>-2.0792517372408906E-2</v>
      </c>
      <c r="Q2274" s="13">
        <f t="shared" si="503"/>
        <v>0</v>
      </c>
    </row>
    <row r="2275" spans="1:17" x14ac:dyDescent="0.25">
      <c r="A2275" s="9">
        <f t="shared" si="490"/>
        <v>40725</v>
      </c>
      <c r="B2275" s="18">
        <v>40752</v>
      </c>
      <c r="C2275" s="26">
        <v>101.123405456542</v>
      </c>
      <c r="D2275" s="19">
        <v>65.801216125488196</v>
      </c>
      <c r="E2275" s="11">
        <f t="shared" si="495"/>
        <v>19</v>
      </c>
      <c r="F2275" s="28">
        <f t="shared" si="496"/>
        <v>-2.9138655216150236E-3</v>
      </c>
      <c r="G2275" s="28">
        <f t="shared" si="497"/>
        <v>3.7563955354596094E-3</v>
      </c>
      <c r="H2275" s="27">
        <f t="shared" si="491"/>
        <v>0</v>
      </c>
      <c r="I2275" s="27">
        <f t="shared" si="492"/>
        <v>1</v>
      </c>
      <c r="J2275" s="27">
        <f t="shared" si="493"/>
        <v>0</v>
      </c>
      <c r="K2275" s="28">
        <f t="shared" si="498"/>
        <v>-2.9138655216150236E-3</v>
      </c>
      <c r="L2275" s="28">
        <f t="shared" si="499"/>
        <v>3.7563955354596094E-3</v>
      </c>
      <c r="M2275" s="28">
        <f t="shared" si="500"/>
        <v>0</v>
      </c>
      <c r="N2275" s="28">
        <f t="shared" si="501"/>
        <v>0</v>
      </c>
      <c r="O2275" s="28">
        <f t="shared" si="494"/>
        <v>0</v>
      </c>
      <c r="P2275" s="28">
        <f t="shared" si="502"/>
        <v>-6.6702610570746335E-3</v>
      </c>
      <c r="Q2275" s="13">
        <f t="shared" si="503"/>
        <v>0</v>
      </c>
    </row>
    <row r="2276" spans="1:17" x14ac:dyDescent="0.25">
      <c r="A2276" s="9">
        <f t="shared" si="490"/>
        <v>40725</v>
      </c>
      <c r="B2276" s="18">
        <v>40753</v>
      </c>
      <c r="C2276" s="26">
        <v>100.432243347167</v>
      </c>
      <c r="D2276" s="19">
        <v>67.103263854980398</v>
      </c>
      <c r="E2276" s="11">
        <f t="shared" si="495"/>
        <v>20</v>
      </c>
      <c r="F2276" s="28">
        <f t="shared" si="496"/>
        <v>-6.8583026337228417E-3</v>
      </c>
      <c r="G2276" s="28">
        <f t="shared" si="497"/>
        <v>1.9594364137869209E-2</v>
      </c>
      <c r="H2276" s="27">
        <f t="shared" si="491"/>
        <v>0</v>
      </c>
      <c r="I2276" s="27">
        <f t="shared" si="492"/>
        <v>1</v>
      </c>
      <c r="J2276" s="27">
        <f t="shared" si="493"/>
        <v>0</v>
      </c>
      <c r="K2276" s="28">
        <f t="shared" si="498"/>
        <v>-6.8583026337228417E-3</v>
      </c>
      <c r="L2276" s="28">
        <f t="shared" si="499"/>
        <v>1.9594364137869209E-2</v>
      </c>
      <c r="M2276" s="28">
        <f t="shared" si="500"/>
        <v>0</v>
      </c>
      <c r="N2276" s="28">
        <f t="shared" si="501"/>
        <v>0</v>
      </c>
      <c r="O2276" s="28">
        <f t="shared" si="494"/>
        <v>0</v>
      </c>
      <c r="P2276" s="28">
        <f t="shared" si="502"/>
        <v>-2.645266677159205E-2</v>
      </c>
      <c r="Q2276" s="13">
        <f t="shared" si="503"/>
        <v>0</v>
      </c>
    </row>
    <row r="2277" spans="1:17" x14ac:dyDescent="0.25">
      <c r="A2277" s="9">
        <f t="shared" si="490"/>
        <v>40756</v>
      </c>
      <c r="B2277" s="18">
        <v>40756</v>
      </c>
      <c r="C2277" s="26">
        <v>100.005149841308</v>
      </c>
      <c r="D2277" s="19">
        <v>67.780441284179602</v>
      </c>
      <c r="E2277" s="11">
        <f t="shared" si="495"/>
        <v>1</v>
      </c>
      <c r="F2277" s="28">
        <f t="shared" si="496"/>
        <v>-4.2616215013583326E-3</v>
      </c>
      <c r="G2277" s="28">
        <f t="shared" si="497"/>
        <v>1.0040992245818057E-2</v>
      </c>
      <c r="H2277" s="27">
        <f t="shared" si="491"/>
        <v>1</v>
      </c>
      <c r="I2277" s="27">
        <f t="shared" si="492"/>
        <v>0</v>
      </c>
      <c r="J2277" s="27">
        <f t="shared" si="493"/>
        <v>1</v>
      </c>
      <c r="K2277" s="28">
        <f t="shared" si="498"/>
        <v>0</v>
      </c>
      <c r="L2277" s="28">
        <f t="shared" si="499"/>
        <v>0</v>
      </c>
      <c r="M2277" s="28">
        <f t="shared" si="500"/>
        <v>-4.2616215013583326E-3</v>
      </c>
      <c r="N2277" s="28">
        <f t="shared" si="501"/>
        <v>1.0040992245818057E-2</v>
      </c>
      <c r="O2277" s="28">
        <f t="shared" si="494"/>
        <v>-1.4302613747176389E-2</v>
      </c>
      <c r="P2277" s="28">
        <f t="shared" si="502"/>
        <v>0</v>
      </c>
      <c r="Q2277" s="13">
        <f t="shared" si="503"/>
        <v>-1.4302613747176389E-2</v>
      </c>
    </row>
    <row r="2278" spans="1:17" x14ac:dyDescent="0.25">
      <c r="A2278" s="9">
        <f t="shared" si="490"/>
        <v>40756</v>
      </c>
      <c r="B2278" s="18">
        <v>40757</v>
      </c>
      <c r="C2278" s="26">
        <v>97.450279235839801</v>
      </c>
      <c r="D2278" s="19">
        <v>69.815673828125</v>
      </c>
      <c r="E2278" s="11">
        <f t="shared" si="495"/>
        <v>2</v>
      </c>
      <c r="F2278" s="28">
        <f t="shared" si="496"/>
        <v>-2.5879391698928115E-2</v>
      </c>
      <c r="G2278" s="28">
        <f t="shared" si="497"/>
        <v>2.9584861277073649E-2</v>
      </c>
      <c r="H2278" s="27">
        <f t="shared" si="491"/>
        <v>1</v>
      </c>
      <c r="I2278" s="27">
        <f t="shared" si="492"/>
        <v>0</v>
      </c>
      <c r="J2278" s="27">
        <f t="shared" si="493"/>
        <v>1</v>
      </c>
      <c r="K2278" s="28">
        <f t="shared" si="498"/>
        <v>0</v>
      </c>
      <c r="L2278" s="28">
        <f t="shared" si="499"/>
        <v>0</v>
      </c>
      <c r="M2278" s="28">
        <f t="shared" si="500"/>
        <v>-2.5879391698928115E-2</v>
      </c>
      <c r="N2278" s="28">
        <f t="shared" si="501"/>
        <v>2.9584861277073649E-2</v>
      </c>
      <c r="O2278" s="28">
        <f t="shared" si="494"/>
        <v>-5.5464252976001764E-2</v>
      </c>
      <c r="P2278" s="28">
        <f t="shared" si="502"/>
        <v>0</v>
      </c>
      <c r="Q2278" s="13">
        <f t="shared" si="503"/>
        <v>-5.5464252976001764E-2</v>
      </c>
    </row>
    <row r="2279" spans="1:17" x14ac:dyDescent="0.25">
      <c r="A2279" s="9">
        <f t="shared" si="490"/>
        <v>40756</v>
      </c>
      <c r="B2279" s="18">
        <v>40758</v>
      </c>
      <c r="C2279" s="26">
        <v>97.978340148925696</v>
      </c>
      <c r="D2279" s="19">
        <v>69.953208923339801</v>
      </c>
      <c r="E2279" s="11">
        <f t="shared" si="495"/>
        <v>3</v>
      </c>
      <c r="F2279" s="28">
        <f t="shared" si="496"/>
        <v>5.4041439775392632E-3</v>
      </c>
      <c r="G2279" s="28">
        <f t="shared" si="497"/>
        <v>1.9680366172881891E-3</v>
      </c>
      <c r="H2279" s="27">
        <f t="shared" si="491"/>
        <v>1</v>
      </c>
      <c r="I2279" s="27">
        <f t="shared" si="492"/>
        <v>0</v>
      </c>
      <c r="J2279" s="27">
        <f t="shared" si="493"/>
        <v>1</v>
      </c>
      <c r="K2279" s="28">
        <f t="shared" si="498"/>
        <v>0</v>
      </c>
      <c r="L2279" s="28">
        <f t="shared" si="499"/>
        <v>0</v>
      </c>
      <c r="M2279" s="28">
        <f t="shared" si="500"/>
        <v>5.4041439775392632E-3</v>
      </c>
      <c r="N2279" s="28">
        <f t="shared" si="501"/>
        <v>1.9680366172881891E-3</v>
      </c>
      <c r="O2279" s="28">
        <f t="shared" si="494"/>
        <v>3.4361073602510741E-3</v>
      </c>
      <c r="P2279" s="28">
        <f t="shared" si="502"/>
        <v>0</v>
      </c>
      <c r="Q2279" s="13">
        <f t="shared" si="503"/>
        <v>3.4361073602510741E-3</v>
      </c>
    </row>
    <row r="2280" spans="1:17" x14ac:dyDescent="0.25">
      <c r="A2280" s="9">
        <f t="shared" si="490"/>
        <v>40756</v>
      </c>
      <c r="B2280" s="18">
        <v>40759</v>
      </c>
      <c r="C2280" s="26">
        <v>93.388877868652301</v>
      </c>
      <c r="D2280" s="19">
        <v>72.442199707031193</v>
      </c>
      <c r="E2280" s="11">
        <f t="shared" si="495"/>
        <v>4</v>
      </c>
      <c r="F2280" s="28">
        <f t="shared" si="496"/>
        <v>-4.797417784506379E-2</v>
      </c>
      <c r="G2280" s="28">
        <f t="shared" si="497"/>
        <v>3.4962423882424327E-2</v>
      </c>
      <c r="H2280" s="27">
        <f t="shared" si="491"/>
        <v>1</v>
      </c>
      <c r="I2280" s="27">
        <f t="shared" si="492"/>
        <v>0</v>
      </c>
      <c r="J2280" s="27">
        <f t="shared" si="493"/>
        <v>1</v>
      </c>
      <c r="K2280" s="28">
        <f t="shared" si="498"/>
        <v>0</v>
      </c>
      <c r="L2280" s="28">
        <f t="shared" si="499"/>
        <v>0</v>
      </c>
      <c r="M2280" s="28">
        <f t="shared" si="500"/>
        <v>-4.797417784506379E-2</v>
      </c>
      <c r="N2280" s="28">
        <f t="shared" si="501"/>
        <v>3.4962423882424327E-2</v>
      </c>
      <c r="O2280" s="28">
        <f t="shared" si="494"/>
        <v>-8.2936601727488124E-2</v>
      </c>
      <c r="P2280" s="28">
        <f t="shared" si="502"/>
        <v>0</v>
      </c>
      <c r="Q2280" s="13">
        <f t="shared" si="503"/>
        <v>-8.2936601727488124E-2</v>
      </c>
    </row>
    <row r="2281" spans="1:17" x14ac:dyDescent="0.25">
      <c r="A2281" s="9">
        <f t="shared" si="490"/>
        <v>40756</v>
      </c>
      <c r="B2281" s="18">
        <v>40760</v>
      </c>
      <c r="C2281" s="26">
        <v>93.249099731445298</v>
      </c>
      <c r="D2281" s="19">
        <v>70.351982116699205</v>
      </c>
      <c r="E2281" s="11">
        <f t="shared" si="495"/>
        <v>5</v>
      </c>
      <c r="F2281" s="28">
        <f t="shared" si="496"/>
        <v>-1.4978533858734835E-3</v>
      </c>
      <c r="G2281" s="28">
        <f t="shared" si="497"/>
        <v>-2.9278040230282236E-2</v>
      </c>
      <c r="H2281" s="27">
        <f t="shared" si="491"/>
        <v>1</v>
      </c>
      <c r="I2281" s="27">
        <f t="shared" si="492"/>
        <v>0</v>
      </c>
      <c r="J2281" s="27">
        <f t="shared" si="493"/>
        <v>1</v>
      </c>
      <c r="K2281" s="28">
        <f t="shared" si="498"/>
        <v>0</v>
      </c>
      <c r="L2281" s="28">
        <f t="shared" si="499"/>
        <v>0</v>
      </c>
      <c r="M2281" s="28">
        <f t="shared" si="500"/>
        <v>-1.4978533858734835E-3</v>
      </c>
      <c r="N2281" s="28">
        <f t="shared" si="501"/>
        <v>-2.9278040230282236E-2</v>
      </c>
      <c r="O2281" s="28">
        <f t="shared" si="494"/>
        <v>2.7780186844408753E-2</v>
      </c>
      <c r="P2281" s="28">
        <f t="shared" si="502"/>
        <v>0</v>
      </c>
      <c r="Q2281" s="13">
        <f t="shared" si="503"/>
        <v>2.7780186844408753E-2</v>
      </c>
    </row>
    <row r="2282" spans="1:17" x14ac:dyDescent="0.25">
      <c r="A2282" s="9">
        <f t="shared" si="490"/>
        <v>40756</v>
      </c>
      <c r="B2282" s="18">
        <v>40763</v>
      </c>
      <c r="C2282" s="26">
        <v>87.176422119140597</v>
      </c>
      <c r="D2282" s="19">
        <v>72.572853088378906</v>
      </c>
      <c r="E2282" s="11">
        <f t="shared" si="495"/>
        <v>6</v>
      </c>
      <c r="F2282" s="28">
        <f t="shared" si="496"/>
        <v>-6.7340498311451572E-2</v>
      </c>
      <c r="G2282" s="28">
        <f t="shared" si="497"/>
        <v>3.1079969260147878E-2</v>
      </c>
      <c r="H2282" s="27">
        <f t="shared" si="491"/>
        <v>1</v>
      </c>
      <c r="I2282" s="27">
        <f t="shared" si="492"/>
        <v>0</v>
      </c>
      <c r="J2282" s="27">
        <f t="shared" si="493"/>
        <v>0</v>
      </c>
      <c r="K2282" s="28">
        <f t="shared" si="498"/>
        <v>0</v>
      </c>
      <c r="L2282" s="28">
        <f t="shared" si="499"/>
        <v>0</v>
      </c>
      <c r="M2282" s="28">
        <f t="shared" si="500"/>
        <v>0</v>
      </c>
      <c r="N2282" s="28">
        <f t="shared" si="501"/>
        <v>0</v>
      </c>
      <c r="O2282" s="28">
        <f t="shared" si="494"/>
        <v>-9.8420467571599446E-2</v>
      </c>
      <c r="P2282" s="28">
        <f t="shared" si="502"/>
        <v>0</v>
      </c>
      <c r="Q2282" s="13">
        <f t="shared" si="503"/>
        <v>0</v>
      </c>
    </row>
    <row r="2283" spans="1:17" x14ac:dyDescent="0.25">
      <c r="A2283" s="9">
        <f t="shared" si="490"/>
        <v>40756</v>
      </c>
      <c r="B2283" s="18">
        <v>40764</v>
      </c>
      <c r="C2283" s="26">
        <v>91.230033874511705</v>
      </c>
      <c r="D2283" s="19">
        <v>72.792877197265597</v>
      </c>
      <c r="E2283" s="11">
        <f t="shared" si="495"/>
        <v>7</v>
      </c>
      <c r="F2283" s="28">
        <f t="shared" si="496"/>
        <v>4.5450255854826566E-2</v>
      </c>
      <c r="G2283" s="28">
        <f t="shared" si="497"/>
        <v>3.0271822179314266E-3</v>
      </c>
      <c r="H2283" s="27">
        <f t="shared" si="491"/>
        <v>1</v>
      </c>
      <c r="I2283" s="27">
        <f t="shared" si="492"/>
        <v>0</v>
      </c>
      <c r="J2283" s="27">
        <f t="shared" si="493"/>
        <v>0</v>
      </c>
      <c r="K2283" s="28">
        <f t="shared" si="498"/>
        <v>0</v>
      </c>
      <c r="L2283" s="28">
        <f t="shared" si="499"/>
        <v>0</v>
      </c>
      <c r="M2283" s="28">
        <f t="shared" si="500"/>
        <v>0</v>
      </c>
      <c r="N2283" s="28">
        <f t="shared" si="501"/>
        <v>0</v>
      </c>
      <c r="O2283" s="28">
        <f t="shared" si="494"/>
        <v>4.2423073636895139E-2</v>
      </c>
      <c r="P2283" s="28">
        <f t="shared" si="502"/>
        <v>0</v>
      </c>
      <c r="Q2283" s="13">
        <f t="shared" si="503"/>
        <v>0</v>
      </c>
    </row>
    <row r="2284" spans="1:17" x14ac:dyDescent="0.25">
      <c r="A2284" s="9">
        <f t="shared" si="490"/>
        <v>40756</v>
      </c>
      <c r="B2284" s="18">
        <v>40765</v>
      </c>
      <c r="C2284" s="26">
        <v>87.199714660644503</v>
      </c>
      <c r="D2284" s="19">
        <v>74.958717346191406</v>
      </c>
      <c r="E2284" s="11">
        <f t="shared" si="495"/>
        <v>8</v>
      </c>
      <c r="F2284" s="28">
        <f t="shared" si="496"/>
        <v>-4.5183102996957547E-2</v>
      </c>
      <c r="G2284" s="28">
        <f t="shared" si="497"/>
        <v>2.9319416888000729E-2</v>
      </c>
      <c r="H2284" s="27">
        <f t="shared" si="491"/>
        <v>1</v>
      </c>
      <c r="I2284" s="27">
        <f t="shared" si="492"/>
        <v>0</v>
      </c>
      <c r="J2284" s="27">
        <f t="shared" si="493"/>
        <v>0</v>
      </c>
      <c r="K2284" s="28">
        <f t="shared" si="498"/>
        <v>0</v>
      </c>
      <c r="L2284" s="28">
        <f t="shared" si="499"/>
        <v>0</v>
      </c>
      <c r="M2284" s="28">
        <f t="shared" si="500"/>
        <v>0</v>
      </c>
      <c r="N2284" s="28">
        <f t="shared" si="501"/>
        <v>0</v>
      </c>
      <c r="O2284" s="28">
        <f t="shared" si="494"/>
        <v>-7.4502519884958276E-2</v>
      </c>
      <c r="P2284" s="28">
        <f t="shared" si="502"/>
        <v>0</v>
      </c>
      <c r="Q2284" s="13">
        <f t="shared" si="503"/>
        <v>0</v>
      </c>
    </row>
    <row r="2285" spans="1:17" x14ac:dyDescent="0.25">
      <c r="A2285" s="9">
        <f t="shared" si="490"/>
        <v>40756</v>
      </c>
      <c r="B2285" s="18">
        <v>40766</v>
      </c>
      <c r="C2285" s="26">
        <v>91.113548278808594</v>
      </c>
      <c r="D2285" s="19">
        <v>71.177062988281193</v>
      </c>
      <c r="E2285" s="11">
        <f t="shared" si="495"/>
        <v>9</v>
      </c>
      <c r="F2285" s="28">
        <f t="shared" si="496"/>
        <v>4.390545329661337E-2</v>
      </c>
      <c r="G2285" s="28">
        <f t="shared" si="497"/>
        <v>-5.1766909131240275E-2</v>
      </c>
      <c r="H2285" s="27">
        <f t="shared" si="491"/>
        <v>1</v>
      </c>
      <c r="I2285" s="27">
        <f t="shared" si="492"/>
        <v>0</v>
      </c>
      <c r="J2285" s="27">
        <f t="shared" si="493"/>
        <v>0</v>
      </c>
      <c r="K2285" s="28">
        <f t="shared" si="498"/>
        <v>0</v>
      </c>
      <c r="L2285" s="28">
        <f t="shared" si="499"/>
        <v>0</v>
      </c>
      <c r="M2285" s="28">
        <f t="shared" si="500"/>
        <v>0</v>
      </c>
      <c r="N2285" s="28">
        <f t="shared" si="501"/>
        <v>0</v>
      </c>
      <c r="O2285" s="28">
        <f t="shared" si="494"/>
        <v>9.5672362427853652E-2</v>
      </c>
      <c r="P2285" s="28">
        <f t="shared" si="502"/>
        <v>0</v>
      </c>
      <c r="Q2285" s="13">
        <f t="shared" si="503"/>
        <v>0</v>
      </c>
    </row>
    <row r="2286" spans="1:17" x14ac:dyDescent="0.25">
      <c r="A2286" s="9">
        <f t="shared" si="490"/>
        <v>40756</v>
      </c>
      <c r="B2286" s="18">
        <v>40767</v>
      </c>
      <c r="C2286" s="26">
        <v>91.727027893066406</v>
      </c>
      <c r="D2286" s="19">
        <v>72.586616516113196</v>
      </c>
      <c r="E2286" s="11">
        <f t="shared" si="495"/>
        <v>10</v>
      </c>
      <c r="F2286" s="28">
        <f t="shared" si="496"/>
        <v>6.7105664319133552E-3</v>
      </c>
      <c r="G2286" s="28">
        <f t="shared" si="497"/>
        <v>1.9609941853159583E-2</v>
      </c>
      <c r="H2286" s="27">
        <f t="shared" si="491"/>
        <v>1</v>
      </c>
      <c r="I2286" s="27">
        <f t="shared" si="492"/>
        <v>0</v>
      </c>
      <c r="J2286" s="27">
        <f t="shared" si="493"/>
        <v>0</v>
      </c>
      <c r="K2286" s="28">
        <f t="shared" si="498"/>
        <v>0</v>
      </c>
      <c r="L2286" s="28">
        <f t="shared" si="499"/>
        <v>0</v>
      </c>
      <c r="M2286" s="28">
        <f t="shared" si="500"/>
        <v>0</v>
      </c>
      <c r="N2286" s="28">
        <f t="shared" si="501"/>
        <v>0</v>
      </c>
      <c r="O2286" s="28">
        <f t="shared" si="494"/>
        <v>-1.2899375421246228E-2</v>
      </c>
      <c r="P2286" s="28">
        <f t="shared" si="502"/>
        <v>0</v>
      </c>
      <c r="Q2286" s="13">
        <f t="shared" si="503"/>
        <v>0</v>
      </c>
    </row>
    <row r="2287" spans="1:17" x14ac:dyDescent="0.25">
      <c r="A2287" s="9">
        <f t="shared" si="490"/>
        <v>40756</v>
      </c>
      <c r="B2287" s="18">
        <v>40770</v>
      </c>
      <c r="C2287" s="26">
        <v>93.668434143066406</v>
      </c>
      <c r="D2287" s="19">
        <v>71.850898742675696</v>
      </c>
      <c r="E2287" s="11">
        <f t="shared" si="495"/>
        <v>11</v>
      </c>
      <c r="F2287" s="28">
        <f t="shared" si="496"/>
        <v>2.094417194461248E-2</v>
      </c>
      <c r="G2287" s="28">
        <f t="shared" si="497"/>
        <v>-1.0187438285405E-2</v>
      </c>
      <c r="H2287" s="27">
        <f t="shared" si="491"/>
        <v>1</v>
      </c>
      <c r="I2287" s="27">
        <f t="shared" si="492"/>
        <v>0</v>
      </c>
      <c r="J2287" s="27">
        <f t="shared" si="493"/>
        <v>0</v>
      </c>
      <c r="K2287" s="28">
        <f t="shared" si="498"/>
        <v>0</v>
      </c>
      <c r="L2287" s="28">
        <f t="shared" si="499"/>
        <v>0</v>
      </c>
      <c r="M2287" s="28">
        <f t="shared" si="500"/>
        <v>0</v>
      </c>
      <c r="N2287" s="28">
        <f t="shared" si="501"/>
        <v>0</v>
      </c>
      <c r="O2287" s="28">
        <f t="shared" si="494"/>
        <v>3.1131610230017481E-2</v>
      </c>
      <c r="P2287" s="28">
        <f t="shared" si="502"/>
        <v>0</v>
      </c>
      <c r="Q2287" s="13">
        <f t="shared" si="503"/>
        <v>0</v>
      </c>
    </row>
    <row r="2288" spans="1:17" x14ac:dyDescent="0.25">
      <c r="A2288" s="9">
        <f t="shared" si="490"/>
        <v>40756</v>
      </c>
      <c r="B2288" s="18">
        <v>40771</v>
      </c>
      <c r="C2288" s="26">
        <v>92.868583679199205</v>
      </c>
      <c r="D2288" s="19">
        <v>73.040359497070298</v>
      </c>
      <c r="E2288" s="11">
        <f t="shared" si="495"/>
        <v>12</v>
      </c>
      <c r="F2288" s="28">
        <f t="shared" si="496"/>
        <v>-8.5758352447074093E-3</v>
      </c>
      <c r="G2288" s="28">
        <f t="shared" si="497"/>
        <v>1.6419037151518025E-2</v>
      </c>
      <c r="H2288" s="27">
        <f t="shared" si="491"/>
        <v>1</v>
      </c>
      <c r="I2288" s="27">
        <f t="shared" si="492"/>
        <v>0</v>
      </c>
      <c r="J2288" s="27">
        <f t="shared" si="493"/>
        <v>0</v>
      </c>
      <c r="K2288" s="28">
        <f t="shared" si="498"/>
        <v>0</v>
      </c>
      <c r="L2288" s="28">
        <f t="shared" si="499"/>
        <v>0</v>
      </c>
      <c r="M2288" s="28">
        <f t="shared" si="500"/>
        <v>0</v>
      </c>
      <c r="N2288" s="28">
        <f t="shared" si="501"/>
        <v>0</v>
      </c>
      <c r="O2288" s="28">
        <f t="shared" si="494"/>
        <v>-2.4994872396225436E-2</v>
      </c>
      <c r="P2288" s="28">
        <f t="shared" si="502"/>
        <v>0</v>
      </c>
      <c r="Q2288" s="13">
        <f t="shared" si="503"/>
        <v>0</v>
      </c>
    </row>
    <row r="2289" spans="1:17" x14ac:dyDescent="0.25">
      <c r="A2289" s="9">
        <f t="shared" si="490"/>
        <v>40756</v>
      </c>
      <c r="B2289" s="18">
        <v>40772</v>
      </c>
      <c r="C2289" s="26">
        <v>92.930709838867102</v>
      </c>
      <c r="D2289" s="19">
        <v>74.319236755371094</v>
      </c>
      <c r="E2289" s="11">
        <f t="shared" si="495"/>
        <v>13</v>
      </c>
      <c r="F2289" s="28">
        <f t="shared" si="496"/>
        <v>6.6874486772145185E-4</v>
      </c>
      <c r="G2289" s="28">
        <f t="shared" si="497"/>
        <v>1.7357666550727437E-2</v>
      </c>
      <c r="H2289" s="27">
        <f t="shared" si="491"/>
        <v>1</v>
      </c>
      <c r="I2289" s="27">
        <f t="shared" si="492"/>
        <v>0</v>
      </c>
      <c r="J2289" s="27">
        <f t="shared" si="493"/>
        <v>0</v>
      </c>
      <c r="K2289" s="28">
        <f t="shared" si="498"/>
        <v>0</v>
      </c>
      <c r="L2289" s="28">
        <f t="shared" si="499"/>
        <v>0</v>
      </c>
      <c r="M2289" s="28">
        <f t="shared" si="500"/>
        <v>0</v>
      </c>
      <c r="N2289" s="28">
        <f t="shared" si="501"/>
        <v>0</v>
      </c>
      <c r="O2289" s="28">
        <f t="shared" si="494"/>
        <v>-1.6688921683005984E-2</v>
      </c>
      <c r="P2289" s="28">
        <f t="shared" si="502"/>
        <v>0</v>
      </c>
      <c r="Q2289" s="13">
        <f t="shared" si="503"/>
        <v>0</v>
      </c>
    </row>
    <row r="2290" spans="1:17" x14ac:dyDescent="0.25">
      <c r="A2290" s="9">
        <f t="shared" si="490"/>
        <v>40756</v>
      </c>
      <c r="B2290" s="18">
        <v>40773</v>
      </c>
      <c r="C2290" s="26">
        <v>88.923683166503906</v>
      </c>
      <c r="D2290" s="19">
        <v>75.845680236816406</v>
      </c>
      <c r="E2290" s="11">
        <f t="shared" si="495"/>
        <v>14</v>
      </c>
      <c r="F2290" s="28">
        <f t="shared" si="496"/>
        <v>-4.4075650601478486E-2</v>
      </c>
      <c r="G2290" s="28">
        <f t="shared" si="497"/>
        <v>2.0330928033639024E-2</v>
      </c>
      <c r="H2290" s="27">
        <f t="shared" si="491"/>
        <v>1</v>
      </c>
      <c r="I2290" s="27">
        <f t="shared" si="492"/>
        <v>0</v>
      </c>
      <c r="J2290" s="27">
        <f t="shared" si="493"/>
        <v>0</v>
      </c>
      <c r="K2290" s="28">
        <f t="shared" si="498"/>
        <v>0</v>
      </c>
      <c r="L2290" s="28">
        <f t="shared" si="499"/>
        <v>0</v>
      </c>
      <c r="M2290" s="28">
        <f t="shared" si="500"/>
        <v>0</v>
      </c>
      <c r="N2290" s="28">
        <f t="shared" si="501"/>
        <v>0</v>
      </c>
      <c r="O2290" s="28">
        <f t="shared" si="494"/>
        <v>-6.4406578635117506E-2</v>
      </c>
      <c r="P2290" s="28">
        <f t="shared" si="502"/>
        <v>0</v>
      </c>
      <c r="Q2290" s="13">
        <f t="shared" si="503"/>
        <v>0</v>
      </c>
    </row>
    <row r="2291" spans="1:17" x14ac:dyDescent="0.25">
      <c r="A2291" s="9">
        <f t="shared" si="490"/>
        <v>40756</v>
      </c>
      <c r="B2291" s="18">
        <v>40774</v>
      </c>
      <c r="C2291" s="26">
        <v>87.471488952636705</v>
      </c>
      <c r="D2291" s="19">
        <v>76.457618713378906</v>
      </c>
      <c r="E2291" s="11">
        <f t="shared" si="495"/>
        <v>15</v>
      </c>
      <c r="F2291" s="28">
        <f t="shared" si="496"/>
        <v>-1.6465609639229377E-2</v>
      </c>
      <c r="G2291" s="28">
        <f t="shared" si="497"/>
        <v>8.0358307896061347E-3</v>
      </c>
      <c r="H2291" s="27">
        <f t="shared" si="491"/>
        <v>1</v>
      </c>
      <c r="I2291" s="27">
        <f t="shared" si="492"/>
        <v>0</v>
      </c>
      <c r="J2291" s="27">
        <f t="shared" si="493"/>
        <v>0</v>
      </c>
      <c r="K2291" s="28">
        <f t="shared" si="498"/>
        <v>0</v>
      </c>
      <c r="L2291" s="28">
        <f t="shared" si="499"/>
        <v>0</v>
      </c>
      <c r="M2291" s="28">
        <f t="shared" si="500"/>
        <v>0</v>
      </c>
      <c r="N2291" s="28">
        <f t="shared" si="501"/>
        <v>0</v>
      </c>
      <c r="O2291" s="28">
        <f t="shared" si="494"/>
        <v>-2.4501440428835512E-2</v>
      </c>
      <c r="P2291" s="28">
        <f t="shared" si="502"/>
        <v>0</v>
      </c>
      <c r="Q2291" s="13">
        <f t="shared" si="503"/>
        <v>0</v>
      </c>
    </row>
    <row r="2292" spans="1:17" x14ac:dyDescent="0.25">
      <c r="A2292" s="9">
        <f t="shared" si="490"/>
        <v>40756</v>
      </c>
      <c r="B2292" s="18">
        <v>40777</v>
      </c>
      <c r="C2292" s="26">
        <v>87.541389465332003</v>
      </c>
      <c r="D2292" s="19">
        <v>76.265068054199205</v>
      </c>
      <c r="E2292" s="11">
        <f t="shared" si="495"/>
        <v>16</v>
      </c>
      <c r="F2292" s="28">
        <f t="shared" si="496"/>
        <v>7.9880425993857085E-4</v>
      </c>
      <c r="G2292" s="28">
        <f t="shared" si="497"/>
        <v>-2.5215737789873248E-3</v>
      </c>
      <c r="H2292" s="27">
        <f t="shared" si="491"/>
        <v>0</v>
      </c>
      <c r="I2292" s="27">
        <f t="shared" si="492"/>
        <v>1</v>
      </c>
      <c r="J2292" s="27">
        <f t="shared" si="493"/>
        <v>0</v>
      </c>
      <c r="K2292" s="28">
        <f t="shared" si="498"/>
        <v>7.9880425993857085E-4</v>
      </c>
      <c r="L2292" s="28">
        <f t="shared" si="499"/>
        <v>-2.5215737789873248E-3</v>
      </c>
      <c r="M2292" s="28">
        <f t="shared" si="500"/>
        <v>0</v>
      </c>
      <c r="N2292" s="28">
        <f t="shared" si="501"/>
        <v>0</v>
      </c>
      <c r="O2292" s="28">
        <f t="shared" si="494"/>
        <v>0</v>
      </c>
      <c r="P2292" s="28">
        <f t="shared" si="502"/>
        <v>3.3203780389258956E-3</v>
      </c>
      <c r="Q2292" s="13">
        <f t="shared" si="503"/>
        <v>0</v>
      </c>
    </row>
    <row r="2293" spans="1:17" x14ac:dyDescent="0.25">
      <c r="A2293" s="9">
        <f t="shared" si="490"/>
        <v>40756</v>
      </c>
      <c r="B2293" s="18">
        <v>40778</v>
      </c>
      <c r="C2293" s="26">
        <v>90.422424316406193</v>
      </c>
      <c r="D2293" s="19">
        <v>75.213104248046804</v>
      </c>
      <c r="E2293" s="11">
        <f t="shared" si="495"/>
        <v>17</v>
      </c>
      <c r="F2293" s="28">
        <f t="shared" si="496"/>
        <v>3.2380589249944809E-2</v>
      </c>
      <c r="G2293" s="28">
        <f t="shared" si="497"/>
        <v>-1.3889535397875819E-2</v>
      </c>
      <c r="H2293" s="27">
        <f t="shared" si="491"/>
        <v>0</v>
      </c>
      <c r="I2293" s="27">
        <f t="shared" si="492"/>
        <v>1</v>
      </c>
      <c r="J2293" s="27">
        <f t="shared" si="493"/>
        <v>0</v>
      </c>
      <c r="K2293" s="28">
        <f t="shared" si="498"/>
        <v>3.2380589249944809E-2</v>
      </c>
      <c r="L2293" s="28">
        <f t="shared" si="499"/>
        <v>-1.3889535397875819E-2</v>
      </c>
      <c r="M2293" s="28">
        <f t="shared" si="500"/>
        <v>0</v>
      </c>
      <c r="N2293" s="28">
        <f t="shared" si="501"/>
        <v>0</v>
      </c>
      <c r="O2293" s="28">
        <f t="shared" si="494"/>
        <v>0</v>
      </c>
      <c r="P2293" s="28">
        <f t="shared" si="502"/>
        <v>4.6270124647820626E-2</v>
      </c>
      <c r="Q2293" s="13">
        <f t="shared" si="503"/>
        <v>0</v>
      </c>
    </row>
    <row r="2294" spans="1:17" x14ac:dyDescent="0.25">
      <c r="A2294" s="9">
        <f t="shared" si="490"/>
        <v>40756</v>
      </c>
      <c r="B2294" s="18">
        <v>40779</v>
      </c>
      <c r="C2294" s="26">
        <v>91.695983886718693</v>
      </c>
      <c r="D2294" s="19">
        <v>73.074729919433594</v>
      </c>
      <c r="E2294" s="11">
        <f t="shared" si="495"/>
        <v>18</v>
      </c>
      <c r="F2294" s="28">
        <f t="shared" si="496"/>
        <v>1.3986288849753935E-2</v>
      </c>
      <c r="G2294" s="28">
        <f t="shared" si="497"/>
        <v>-2.8842859338280149E-2</v>
      </c>
      <c r="H2294" s="27">
        <f t="shared" si="491"/>
        <v>0</v>
      </c>
      <c r="I2294" s="27">
        <f t="shared" si="492"/>
        <v>1</v>
      </c>
      <c r="J2294" s="27">
        <f t="shared" si="493"/>
        <v>0</v>
      </c>
      <c r="K2294" s="28">
        <f t="shared" si="498"/>
        <v>1.3986288849753935E-2</v>
      </c>
      <c r="L2294" s="28">
        <f t="shared" si="499"/>
        <v>-2.8842859338280149E-2</v>
      </c>
      <c r="M2294" s="28">
        <f t="shared" si="500"/>
        <v>0</v>
      </c>
      <c r="N2294" s="28">
        <f t="shared" si="501"/>
        <v>0</v>
      </c>
      <c r="O2294" s="28">
        <f t="shared" si="494"/>
        <v>0</v>
      </c>
      <c r="P2294" s="28">
        <f t="shared" si="502"/>
        <v>4.2829148188034086E-2</v>
      </c>
      <c r="Q2294" s="13">
        <f t="shared" si="503"/>
        <v>0</v>
      </c>
    </row>
    <row r="2295" spans="1:17" x14ac:dyDescent="0.25">
      <c r="A2295" s="9">
        <f t="shared" si="490"/>
        <v>40756</v>
      </c>
      <c r="B2295" s="18">
        <v>40780</v>
      </c>
      <c r="C2295" s="26">
        <v>90.298164367675696</v>
      </c>
      <c r="D2295" s="19">
        <v>73.865493774414006</v>
      </c>
      <c r="E2295" s="11">
        <f t="shared" si="495"/>
        <v>19</v>
      </c>
      <c r="F2295" s="28">
        <f t="shared" si="496"/>
        <v>-1.5361450022228107E-2</v>
      </c>
      <c r="G2295" s="28">
        <f t="shared" si="497"/>
        <v>1.0763172519840365E-2</v>
      </c>
      <c r="H2295" s="27">
        <f t="shared" si="491"/>
        <v>0</v>
      </c>
      <c r="I2295" s="27">
        <f t="shared" si="492"/>
        <v>1</v>
      </c>
      <c r="J2295" s="27">
        <f t="shared" si="493"/>
        <v>0</v>
      </c>
      <c r="K2295" s="28">
        <f t="shared" si="498"/>
        <v>-1.5361450022228107E-2</v>
      </c>
      <c r="L2295" s="28">
        <f t="shared" si="499"/>
        <v>1.0763172519840365E-2</v>
      </c>
      <c r="M2295" s="28">
        <f t="shared" si="500"/>
        <v>0</v>
      </c>
      <c r="N2295" s="28">
        <f t="shared" si="501"/>
        <v>0</v>
      </c>
      <c r="O2295" s="28">
        <f t="shared" si="494"/>
        <v>0</v>
      </c>
      <c r="P2295" s="28">
        <f t="shared" si="502"/>
        <v>-2.6124622542068474E-2</v>
      </c>
      <c r="Q2295" s="13">
        <f t="shared" si="503"/>
        <v>0</v>
      </c>
    </row>
    <row r="2296" spans="1:17" x14ac:dyDescent="0.25">
      <c r="A2296" s="9">
        <f t="shared" si="490"/>
        <v>40756</v>
      </c>
      <c r="B2296" s="18">
        <v>40781</v>
      </c>
      <c r="C2296" s="26">
        <v>91.610565185546804</v>
      </c>
      <c r="D2296" s="19">
        <v>74.594276428222599</v>
      </c>
      <c r="E2296" s="11">
        <f t="shared" si="495"/>
        <v>20</v>
      </c>
      <c r="F2296" s="28">
        <f t="shared" si="496"/>
        <v>1.4429473420334007E-2</v>
      </c>
      <c r="G2296" s="28">
        <f t="shared" si="497"/>
        <v>9.8179932103188115E-3</v>
      </c>
      <c r="H2296" s="27">
        <f t="shared" si="491"/>
        <v>0</v>
      </c>
      <c r="I2296" s="27">
        <f t="shared" si="492"/>
        <v>1</v>
      </c>
      <c r="J2296" s="27">
        <f t="shared" si="493"/>
        <v>0</v>
      </c>
      <c r="K2296" s="28">
        <f t="shared" si="498"/>
        <v>1.4429473420334007E-2</v>
      </c>
      <c r="L2296" s="28">
        <f t="shared" si="499"/>
        <v>9.8179932103188115E-3</v>
      </c>
      <c r="M2296" s="28">
        <f t="shared" si="500"/>
        <v>0</v>
      </c>
      <c r="N2296" s="28">
        <f t="shared" si="501"/>
        <v>0</v>
      </c>
      <c r="O2296" s="28">
        <f t="shared" si="494"/>
        <v>0</v>
      </c>
      <c r="P2296" s="28">
        <f t="shared" si="502"/>
        <v>4.6114802100151956E-3</v>
      </c>
      <c r="Q2296" s="13">
        <f t="shared" si="503"/>
        <v>0</v>
      </c>
    </row>
    <row r="2297" spans="1:17" x14ac:dyDescent="0.25">
      <c r="A2297" s="9">
        <f t="shared" si="490"/>
        <v>40756</v>
      </c>
      <c r="B2297" s="18">
        <v>40784</v>
      </c>
      <c r="C2297" s="26">
        <v>94.243080139160099</v>
      </c>
      <c r="D2297" s="19">
        <v>73.562965393066406</v>
      </c>
      <c r="E2297" s="11">
        <f t="shared" si="495"/>
        <v>21</v>
      </c>
      <c r="F2297" s="28">
        <f t="shared" si="496"/>
        <v>2.8330797876102938E-2</v>
      </c>
      <c r="G2297" s="28">
        <f t="shared" si="497"/>
        <v>-1.3922069284785468E-2</v>
      </c>
      <c r="H2297" s="27">
        <f t="shared" si="491"/>
        <v>0</v>
      </c>
      <c r="I2297" s="27">
        <f t="shared" si="492"/>
        <v>1</v>
      </c>
      <c r="J2297" s="27">
        <f t="shared" si="493"/>
        <v>0</v>
      </c>
      <c r="K2297" s="28">
        <f t="shared" si="498"/>
        <v>2.8330797876102938E-2</v>
      </c>
      <c r="L2297" s="28">
        <f t="shared" si="499"/>
        <v>-1.3922069284785468E-2</v>
      </c>
      <c r="M2297" s="28">
        <f t="shared" si="500"/>
        <v>0</v>
      </c>
      <c r="N2297" s="28">
        <f t="shared" si="501"/>
        <v>0</v>
      </c>
      <c r="O2297" s="28">
        <f t="shared" si="494"/>
        <v>0</v>
      </c>
      <c r="P2297" s="28">
        <f t="shared" si="502"/>
        <v>4.2252867160888406E-2</v>
      </c>
      <c r="Q2297" s="13">
        <f t="shared" si="503"/>
        <v>0</v>
      </c>
    </row>
    <row r="2298" spans="1:17" x14ac:dyDescent="0.25">
      <c r="A2298" s="9">
        <f t="shared" si="490"/>
        <v>40756</v>
      </c>
      <c r="B2298" s="18">
        <v>40785</v>
      </c>
      <c r="C2298" s="26">
        <v>94.491561889648395</v>
      </c>
      <c r="D2298" s="19">
        <v>74.745559692382798</v>
      </c>
      <c r="E2298" s="11">
        <f t="shared" si="495"/>
        <v>22</v>
      </c>
      <c r="F2298" s="28">
        <f t="shared" si="496"/>
        <v>2.6331349813243097E-3</v>
      </c>
      <c r="G2298" s="28">
        <f t="shared" si="497"/>
        <v>1.5948096898567517E-2</v>
      </c>
      <c r="H2298" s="27">
        <f t="shared" si="491"/>
        <v>0</v>
      </c>
      <c r="I2298" s="27">
        <f t="shared" si="492"/>
        <v>1</v>
      </c>
      <c r="J2298" s="27">
        <f t="shared" si="493"/>
        <v>0</v>
      </c>
      <c r="K2298" s="28">
        <f t="shared" si="498"/>
        <v>2.6331349813243097E-3</v>
      </c>
      <c r="L2298" s="28">
        <f t="shared" si="499"/>
        <v>1.5948096898567517E-2</v>
      </c>
      <c r="M2298" s="28">
        <f t="shared" si="500"/>
        <v>0</v>
      </c>
      <c r="N2298" s="28">
        <f t="shared" si="501"/>
        <v>0</v>
      </c>
      <c r="O2298" s="28">
        <f t="shared" si="494"/>
        <v>0</v>
      </c>
      <c r="P2298" s="28">
        <f t="shared" si="502"/>
        <v>-1.3314961917243209E-2</v>
      </c>
      <c r="Q2298" s="13">
        <f t="shared" si="503"/>
        <v>0</v>
      </c>
    </row>
    <row r="2299" spans="1:17" x14ac:dyDescent="0.25">
      <c r="A2299" s="9">
        <f t="shared" si="490"/>
        <v>40756</v>
      </c>
      <c r="B2299" s="18">
        <v>40786</v>
      </c>
      <c r="C2299" s="26">
        <v>94.910934448242102</v>
      </c>
      <c r="D2299" s="19">
        <v>73.590438842773395</v>
      </c>
      <c r="E2299" s="11">
        <f t="shared" si="495"/>
        <v>23</v>
      </c>
      <c r="F2299" s="28">
        <f t="shared" si="496"/>
        <v>4.4283813787713124E-3</v>
      </c>
      <c r="G2299" s="28">
        <f t="shared" si="497"/>
        <v>-1.5574698129182924E-2</v>
      </c>
      <c r="H2299" s="27">
        <f t="shared" si="491"/>
        <v>0</v>
      </c>
      <c r="I2299" s="27">
        <f t="shared" si="492"/>
        <v>1</v>
      </c>
      <c r="J2299" s="27">
        <f t="shared" si="493"/>
        <v>0</v>
      </c>
      <c r="K2299" s="28">
        <f t="shared" si="498"/>
        <v>4.4283813787713124E-3</v>
      </c>
      <c r="L2299" s="28">
        <f t="shared" si="499"/>
        <v>-1.5574698129182924E-2</v>
      </c>
      <c r="M2299" s="28">
        <f t="shared" si="500"/>
        <v>0</v>
      </c>
      <c r="N2299" s="28">
        <f t="shared" si="501"/>
        <v>0</v>
      </c>
      <c r="O2299" s="28">
        <f t="shared" si="494"/>
        <v>0</v>
      </c>
      <c r="P2299" s="28">
        <f t="shared" si="502"/>
        <v>2.0003079507954238E-2</v>
      </c>
      <c r="Q2299" s="13">
        <f t="shared" si="503"/>
        <v>0</v>
      </c>
    </row>
    <row r="2300" spans="1:17" x14ac:dyDescent="0.25">
      <c r="A2300" s="9">
        <f t="shared" si="490"/>
        <v>40787</v>
      </c>
      <c r="B2300" s="18">
        <v>40787</v>
      </c>
      <c r="C2300" s="26">
        <v>93.916923522949205</v>
      </c>
      <c r="D2300" s="19">
        <v>75.150405883789006</v>
      </c>
      <c r="E2300" s="11">
        <f t="shared" si="495"/>
        <v>1</v>
      </c>
      <c r="F2300" s="28">
        <f t="shared" si="496"/>
        <v>-1.0528320532381558E-2</v>
      </c>
      <c r="G2300" s="28">
        <f t="shared" si="497"/>
        <v>2.0976406897641388E-2</v>
      </c>
      <c r="H2300" s="27">
        <f t="shared" si="491"/>
        <v>1</v>
      </c>
      <c r="I2300" s="27">
        <f t="shared" si="492"/>
        <v>0</v>
      </c>
      <c r="J2300" s="27">
        <f t="shared" si="493"/>
        <v>1</v>
      </c>
      <c r="K2300" s="28">
        <f t="shared" si="498"/>
        <v>0</v>
      </c>
      <c r="L2300" s="28">
        <f t="shared" si="499"/>
        <v>0</v>
      </c>
      <c r="M2300" s="28">
        <f t="shared" si="500"/>
        <v>-1.0528320532381558E-2</v>
      </c>
      <c r="N2300" s="28">
        <f t="shared" si="501"/>
        <v>2.0976406897641388E-2</v>
      </c>
      <c r="O2300" s="28">
        <f t="shared" si="494"/>
        <v>-3.1504727430022944E-2</v>
      </c>
      <c r="P2300" s="28">
        <f t="shared" si="502"/>
        <v>0</v>
      </c>
      <c r="Q2300" s="13">
        <f t="shared" si="503"/>
        <v>-3.1504727430022944E-2</v>
      </c>
    </row>
    <row r="2301" spans="1:17" x14ac:dyDescent="0.25">
      <c r="A2301" s="9">
        <f t="shared" si="490"/>
        <v>40787</v>
      </c>
      <c r="B2301" s="18">
        <v>40788</v>
      </c>
      <c r="C2301" s="26">
        <v>91.517349243164006</v>
      </c>
      <c r="D2301" s="19">
        <v>77.591751098632798</v>
      </c>
      <c r="E2301" s="11">
        <f t="shared" si="495"/>
        <v>2</v>
      </c>
      <c r="F2301" s="28">
        <f t="shared" si="496"/>
        <v>-2.5882035663443121E-2</v>
      </c>
      <c r="G2301" s="28">
        <f t="shared" si="497"/>
        <v>3.1969604097259886E-2</v>
      </c>
      <c r="H2301" s="27">
        <f t="shared" si="491"/>
        <v>1</v>
      </c>
      <c r="I2301" s="27">
        <f t="shared" si="492"/>
        <v>0</v>
      </c>
      <c r="J2301" s="27">
        <f t="shared" si="493"/>
        <v>1</v>
      </c>
      <c r="K2301" s="28">
        <f t="shared" si="498"/>
        <v>0</v>
      </c>
      <c r="L2301" s="28">
        <f t="shared" si="499"/>
        <v>0</v>
      </c>
      <c r="M2301" s="28">
        <f t="shared" si="500"/>
        <v>-2.5882035663443121E-2</v>
      </c>
      <c r="N2301" s="28">
        <f t="shared" si="501"/>
        <v>3.1969604097259886E-2</v>
      </c>
      <c r="O2301" s="28">
        <f t="shared" si="494"/>
        <v>-5.7851639760703011E-2</v>
      </c>
      <c r="P2301" s="28">
        <f t="shared" si="502"/>
        <v>0</v>
      </c>
      <c r="Q2301" s="13">
        <f t="shared" si="503"/>
        <v>-5.7851639760703011E-2</v>
      </c>
    </row>
    <row r="2302" spans="1:17" x14ac:dyDescent="0.25">
      <c r="A2302" s="9">
        <f t="shared" si="490"/>
        <v>40787</v>
      </c>
      <c r="B2302" s="18">
        <v>40792</v>
      </c>
      <c r="C2302" s="26">
        <v>90.849540710449205</v>
      </c>
      <c r="D2302" s="19">
        <v>78.398597717285099</v>
      </c>
      <c r="E2302" s="11">
        <f t="shared" si="495"/>
        <v>3</v>
      </c>
      <c r="F2302" s="28">
        <f t="shared" si="496"/>
        <v>-7.3238241645412847E-3</v>
      </c>
      <c r="G2302" s="28">
        <f t="shared" si="497"/>
        <v>1.0344919673734633E-2</v>
      </c>
      <c r="H2302" s="27">
        <f t="shared" si="491"/>
        <v>1</v>
      </c>
      <c r="I2302" s="27">
        <f t="shared" si="492"/>
        <v>0</v>
      </c>
      <c r="J2302" s="27">
        <f t="shared" si="493"/>
        <v>1</v>
      </c>
      <c r="K2302" s="28">
        <f t="shared" si="498"/>
        <v>0</v>
      </c>
      <c r="L2302" s="28">
        <f t="shared" si="499"/>
        <v>0</v>
      </c>
      <c r="M2302" s="28">
        <f t="shared" si="500"/>
        <v>-7.3238241645412847E-3</v>
      </c>
      <c r="N2302" s="28">
        <f t="shared" si="501"/>
        <v>1.0344919673734633E-2</v>
      </c>
      <c r="O2302" s="28">
        <f t="shared" si="494"/>
        <v>-1.7668743838275918E-2</v>
      </c>
      <c r="P2302" s="28">
        <f t="shared" si="502"/>
        <v>0</v>
      </c>
      <c r="Q2302" s="13">
        <f t="shared" si="503"/>
        <v>-1.7668743838275918E-2</v>
      </c>
    </row>
    <row r="2303" spans="1:17" x14ac:dyDescent="0.25">
      <c r="A2303" s="9">
        <f t="shared" si="490"/>
        <v>40787</v>
      </c>
      <c r="B2303" s="18">
        <v>40793</v>
      </c>
      <c r="C2303" s="26">
        <v>93.412185668945298</v>
      </c>
      <c r="D2303" s="19">
        <v>76.902122497558594</v>
      </c>
      <c r="E2303" s="11">
        <f t="shared" si="495"/>
        <v>4</v>
      </c>
      <c r="F2303" s="28">
        <f t="shared" si="496"/>
        <v>2.7817064913954505E-2</v>
      </c>
      <c r="G2303" s="28">
        <f t="shared" si="497"/>
        <v>-1.9272564058091624E-2</v>
      </c>
      <c r="H2303" s="27">
        <f t="shared" si="491"/>
        <v>1</v>
      </c>
      <c r="I2303" s="27">
        <f t="shared" si="492"/>
        <v>0</v>
      </c>
      <c r="J2303" s="27">
        <f t="shared" si="493"/>
        <v>1</v>
      </c>
      <c r="K2303" s="28">
        <f t="shared" si="498"/>
        <v>0</v>
      </c>
      <c r="L2303" s="28">
        <f t="shared" si="499"/>
        <v>0</v>
      </c>
      <c r="M2303" s="28">
        <f t="shared" si="500"/>
        <v>2.7817064913954505E-2</v>
      </c>
      <c r="N2303" s="28">
        <f t="shared" si="501"/>
        <v>-1.9272564058091624E-2</v>
      </c>
      <c r="O2303" s="28">
        <f t="shared" si="494"/>
        <v>4.7089628972046133E-2</v>
      </c>
      <c r="P2303" s="28">
        <f t="shared" si="502"/>
        <v>0</v>
      </c>
      <c r="Q2303" s="13">
        <f t="shared" si="503"/>
        <v>4.7089628972046133E-2</v>
      </c>
    </row>
    <row r="2304" spans="1:17" x14ac:dyDescent="0.25">
      <c r="A2304" s="9">
        <f t="shared" si="490"/>
        <v>40787</v>
      </c>
      <c r="B2304" s="18">
        <v>40794</v>
      </c>
      <c r="C2304" s="26">
        <v>92.441482543945298</v>
      </c>
      <c r="D2304" s="19">
        <v>77.591751098632798</v>
      </c>
      <c r="E2304" s="11">
        <f t="shared" si="495"/>
        <v>5</v>
      </c>
      <c r="F2304" s="28">
        <f t="shared" si="496"/>
        <v>-1.0445981089589905E-2</v>
      </c>
      <c r="G2304" s="28">
        <f t="shared" si="497"/>
        <v>8.9276443843569545E-3</v>
      </c>
      <c r="H2304" s="27">
        <f t="shared" si="491"/>
        <v>1</v>
      </c>
      <c r="I2304" s="27">
        <f t="shared" si="492"/>
        <v>0</v>
      </c>
      <c r="J2304" s="27">
        <f t="shared" si="493"/>
        <v>1</v>
      </c>
      <c r="K2304" s="28">
        <f t="shared" si="498"/>
        <v>0</v>
      </c>
      <c r="L2304" s="28">
        <f t="shared" si="499"/>
        <v>0</v>
      </c>
      <c r="M2304" s="28">
        <f t="shared" si="500"/>
        <v>-1.0445981089589905E-2</v>
      </c>
      <c r="N2304" s="28">
        <f t="shared" si="501"/>
        <v>8.9276443843569545E-3</v>
      </c>
      <c r="O2304" s="28">
        <f t="shared" si="494"/>
        <v>-1.9373625473946859E-2</v>
      </c>
      <c r="P2304" s="28">
        <f t="shared" si="502"/>
        <v>0</v>
      </c>
      <c r="Q2304" s="13">
        <f t="shared" si="503"/>
        <v>-1.9373625473946859E-2</v>
      </c>
    </row>
    <row r="2305" spans="1:17" x14ac:dyDescent="0.25">
      <c r="A2305" s="9">
        <f t="shared" si="490"/>
        <v>40787</v>
      </c>
      <c r="B2305" s="18">
        <v>40795</v>
      </c>
      <c r="C2305" s="26">
        <v>90.018623352050696</v>
      </c>
      <c r="D2305" s="19">
        <v>78.419334411621094</v>
      </c>
      <c r="E2305" s="11">
        <f t="shared" si="495"/>
        <v>6</v>
      </c>
      <c r="F2305" s="28">
        <f t="shared" si="496"/>
        <v>-2.6559248124748736E-2</v>
      </c>
      <c r="G2305" s="28">
        <f t="shared" si="497"/>
        <v>1.0609388082102822E-2</v>
      </c>
      <c r="H2305" s="27">
        <f t="shared" si="491"/>
        <v>1</v>
      </c>
      <c r="I2305" s="27">
        <f t="shared" si="492"/>
        <v>0</v>
      </c>
      <c r="J2305" s="27">
        <f t="shared" si="493"/>
        <v>0</v>
      </c>
      <c r="K2305" s="28">
        <f t="shared" si="498"/>
        <v>0</v>
      </c>
      <c r="L2305" s="28">
        <f t="shared" si="499"/>
        <v>0</v>
      </c>
      <c r="M2305" s="28">
        <f t="shared" si="500"/>
        <v>0</v>
      </c>
      <c r="N2305" s="28">
        <f t="shared" si="501"/>
        <v>0</v>
      </c>
      <c r="O2305" s="28">
        <f t="shared" si="494"/>
        <v>-3.7168636206851555E-2</v>
      </c>
      <c r="P2305" s="28">
        <f t="shared" si="502"/>
        <v>0</v>
      </c>
      <c r="Q2305" s="13">
        <f t="shared" si="503"/>
        <v>0</v>
      </c>
    </row>
    <row r="2306" spans="1:17" x14ac:dyDescent="0.25">
      <c r="A2306" s="9">
        <f t="shared" si="490"/>
        <v>40787</v>
      </c>
      <c r="B2306" s="18">
        <v>40798</v>
      </c>
      <c r="C2306" s="26">
        <v>90.601028442382798</v>
      </c>
      <c r="D2306" s="19">
        <v>78.5020751953125</v>
      </c>
      <c r="E2306" s="11">
        <f t="shared" si="495"/>
        <v>7</v>
      </c>
      <c r="F2306" s="28">
        <f t="shared" si="496"/>
        <v>6.4489893877827768E-3</v>
      </c>
      <c r="G2306" s="28">
        <f t="shared" si="497"/>
        <v>1.0545507023739284E-3</v>
      </c>
      <c r="H2306" s="27">
        <f t="shared" si="491"/>
        <v>1</v>
      </c>
      <c r="I2306" s="27">
        <f t="shared" si="492"/>
        <v>0</v>
      </c>
      <c r="J2306" s="27">
        <f t="shared" si="493"/>
        <v>0</v>
      </c>
      <c r="K2306" s="28">
        <f t="shared" si="498"/>
        <v>0</v>
      </c>
      <c r="L2306" s="28">
        <f t="shared" si="499"/>
        <v>0</v>
      </c>
      <c r="M2306" s="28">
        <f t="shared" si="500"/>
        <v>0</v>
      </c>
      <c r="N2306" s="28">
        <f t="shared" si="501"/>
        <v>0</v>
      </c>
      <c r="O2306" s="28">
        <f t="shared" si="494"/>
        <v>5.3944386854088483E-3</v>
      </c>
      <c r="P2306" s="28">
        <f t="shared" si="502"/>
        <v>0</v>
      </c>
      <c r="Q2306" s="13">
        <f t="shared" si="503"/>
        <v>0</v>
      </c>
    </row>
    <row r="2307" spans="1:17" x14ac:dyDescent="0.25">
      <c r="A2307" s="9">
        <f t="shared" si="490"/>
        <v>40787</v>
      </c>
      <c r="B2307" s="18">
        <v>40799</v>
      </c>
      <c r="C2307" s="26">
        <v>91.431938171386705</v>
      </c>
      <c r="D2307" s="19">
        <v>77.384872436523395</v>
      </c>
      <c r="E2307" s="11">
        <f t="shared" si="495"/>
        <v>8</v>
      </c>
      <c r="F2307" s="28">
        <f t="shared" si="496"/>
        <v>9.1292859242836227E-3</v>
      </c>
      <c r="G2307" s="28">
        <f t="shared" si="497"/>
        <v>-1.4333745111055694E-2</v>
      </c>
      <c r="H2307" s="27">
        <f t="shared" si="491"/>
        <v>1</v>
      </c>
      <c r="I2307" s="27">
        <f t="shared" si="492"/>
        <v>0</v>
      </c>
      <c r="J2307" s="27">
        <f t="shared" si="493"/>
        <v>0</v>
      </c>
      <c r="K2307" s="28">
        <f t="shared" si="498"/>
        <v>0</v>
      </c>
      <c r="L2307" s="28">
        <f t="shared" si="499"/>
        <v>0</v>
      </c>
      <c r="M2307" s="28">
        <f t="shared" si="500"/>
        <v>0</v>
      </c>
      <c r="N2307" s="28">
        <f t="shared" si="501"/>
        <v>0</v>
      </c>
      <c r="O2307" s="28">
        <f t="shared" si="494"/>
        <v>2.3463031035339317E-2</v>
      </c>
      <c r="P2307" s="28">
        <f t="shared" si="502"/>
        <v>0</v>
      </c>
      <c r="Q2307" s="13">
        <f t="shared" si="503"/>
        <v>0</v>
      </c>
    </row>
    <row r="2308" spans="1:17" x14ac:dyDescent="0.25">
      <c r="A2308" s="9">
        <f t="shared" si="490"/>
        <v>40787</v>
      </c>
      <c r="B2308" s="18">
        <v>40800</v>
      </c>
      <c r="C2308" s="26">
        <v>92.697738647460895</v>
      </c>
      <c r="D2308" s="19">
        <v>78.039993286132798</v>
      </c>
      <c r="E2308" s="11">
        <f t="shared" si="495"/>
        <v>9</v>
      </c>
      <c r="F2308" s="28">
        <f t="shared" si="496"/>
        <v>1.3749227594272013E-2</v>
      </c>
      <c r="G2308" s="28">
        <f t="shared" si="497"/>
        <v>8.4301147868358194E-3</v>
      </c>
      <c r="H2308" s="27">
        <f t="shared" si="491"/>
        <v>1</v>
      </c>
      <c r="I2308" s="27">
        <f t="shared" si="492"/>
        <v>0</v>
      </c>
      <c r="J2308" s="27">
        <f t="shared" si="493"/>
        <v>0</v>
      </c>
      <c r="K2308" s="28">
        <f t="shared" si="498"/>
        <v>0</v>
      </c>
      <c r="L2308" s="28">
        <f t="shared" si="499"/>
        <v>0</v>
      </c>
      <c r="M2308" s="28">
        <f t="shared" si="500"/>
        <v>0</v>
      </c>
      <c r="N2308" s="28">
        <f t="shared" si="501"/>
        <v>0</v>
      </c>
      <c r="O2308" s="28">
        <f t="shared" si="494"/>
        <v>5.3191128074361934E-3</v>
      </c>
      <c r="P2308" s="28">
        <f t="shared" si="502"/>
        <v>0</v>
      </c>
      <c r="Q2308" s="13">
        <f t="shared" si="503"/>
        <v>0</v>
      </c>
    </row>
    <row r="2309" spans="1:17" x14ac:dyDescent="0.25">
      <c r="A2309" s="9">
        <f t="shared" si="490"/>
        <v>40787</v>
      </c>
      <c r="B2309" s="18">
        <v>40801</v>
      </c>
      <c r="C2309" s="26">
        <v>94.297447204589801</v>
      </c>
      <c r="D2309" s="19">
        <v>76.846954345703097</v>
      </c>
      <c r="E2309" s="11">
        <f t="shared" si="495"/>
        <v>10</v>
      </c>
      <c r="F2309" s="28">
        <f t="shared" si="496"/>
        <v>1.7110040307576291E-2</v>
      </c>
      <c r="G2309" s="28">
        <f t="shared" si="497"/>
        <v>-1.5405591679992298E-2</v>
      </c>
      <c r="H2309" s="27">
        <f t="shared" si="491"/>
        <v>1</v>
      </c>
      <c r="I2309" s="27">
        <f t="shared" si="492"/>
        <v>0</v>
      </c>
      <c r="J2309" s="27">
        <f t="shared" si="493"/>
        <v>0</v>
      </c>
      <c r="K2309" s="28">
        <f t="shared" si="498"/>
        <v>0</v>
      </c>
      <c r="L2309" s="28">
        <f t="shared" si="499"/>
        <v>0</v>
      </c>
      <c r="M2309" s="28">
        <f t="shared" si="500"/>
        <v>0</v>
      </c>
      <c r="N2309" s="28">
        <f t="shared" si="501"/>
        <v>0</v>
      </c>
      <c r="O2309" s="28">
        <f t="shared" si="494"/>
        <v>3.2515631987568586E-2</v>
      </c>
      <c r="P2309" s="28">
        <f t="shared" si="502"/>
        <v>0</v>
      </c>
      <c r="Q2309" s="13">
        <f t="shared" si="503"/>
        <v>0</v>
      </c>
    </row>
    <row r="2310" spans="1:17" x14ac:dyDescent="0.25">
      <c r="A2310" s="9">
        <f t="shared" si="490"/>
        <v>40787</v>
      </c>
      <c r="B2310" s="18">
        <v>40802</v>
      </c>
      <c r="C2310" s="26">
        <v>94.855560302734304</v>
      </c>
      <c r="D2310" s="19">
        <v>77.405555725097599</v>
      </c>
      <c r="E2310" s="11">
        <f t="shared" si="495"/>
        <v>11</v>
      </c>
      <c r="F2310" s="28">
        <f t="shared" si="496"/>
        <v>5.901198454619558E-3</v>
      </c>
      <c r="G2310" s="28">
        <f t="shared" si="497"/>
        <v>7.2427193698774818E-3</v>
      </c>
      <c r="H2310" s="27">
        <f t="shared" si="491"/>
        <v>1</v>
      </c>
      <c r="I2310" s="27">
        <f t="shared" si="492"/>
        <v>0</v>
      </c>
      <c r="J2310" s="27">
        <f t="shared" si="493"/>
        <v>0</v>
      </c>
      <c r="K2310" s="28">
        <f t="shared" si="498"/>
        <v>0</v>
      </c>
      <c r="L2310" s="28">
        <f t="shared" si="499"/>
        <v>0</v>
      </c>
      <c r="M2310" s="28">
        <f t="shared" si="500"/>
        <v>0</v>
      </c>
      <c r="N2310" s="28">
        <f t="shared" si="501"/>
        <v>0</v>
      </c>
      <c r="O2310" s="28">
        <f t="shared" si="494"/>
        <v>-1.3415209152579238E-3</v>
      </c>
      <c r="P2310" s="28">
        <f t="shared" si="502"/>
        <v>0</v>
      </c>
      <c r="Q2310" s="13">
        <f t="shared" si="503"/>
        <v>0</v>
      </c>
    </row>
    <row r="2311" spans="1:17" x14ac:dyDescent="0.25">
      <c r="A2311" s="9">
        <f t="shared" si="490"/>
        <v>40787</v>
      </c>
      <c r="B2311" s="18">
        <v>40805</v>
      </c>
      <c r="C2311" s="26">
        <v>93.911048889160099</v>
      </c>
      <c r="D2311" s="19">
        <v>78.881340026855398</v>
      </c>
      <c r="E2311" s="11">
        <f t="shared" si="495"/>
        <v>12</v>
      </c>
      <c r="F2311" s="28">
        <f t="shared" si="496"/>
        <v>-1.0007270883159324E-2</v>
      </c>
      <c r="G2311" s="28">
        <f t="shared" si="497"/>
        <v>1.8886140906466287E-2</v>
      </c>
      <c r="H2311" s="27">
        <f t="shared" si="491"/>
        <v>1</v>
      </c>
      <c r="I2311" s="27">
        <f t="shared" si="492"/>
        <v>0</v>
      </c>
      <c r="J2311" s="27">
        <f t="shared" si="493"/>
        <v>0</v>
      </c>
      <c r="K2311" s="28">
        <f t="shared" si="498"/>
        <v>0</v>
      </c>
      <c r="L2311" s="28">
        <f t="shared" si="499"/>
        <v>0</v>
      </c>
      <c r="M2311" s="28">
        <f t="shared" si="500"/>
        <v>0</v>
      </c>
      <c r="N2311" s="28">
        <f t="shared" si="501"/>
        <v>0</v>
      </c>
      <c r="O2311" s="28">
        <f t="shared" si="494"/>
        <v>-2.8893411789625609E-2</v>
      </c>
      <c r="P2311" s="28">
        <f t="shared" si="502"/>
        <v>0</v>
      </c>
      <c r="Q2311" s="13">
        <f t="shared" si="503"/>
        <v>0</v>
      </c>
    </row>
    <row r="2312" spans="1:17" x14ac:dyDescent="0.25">
      <c r="A2312" s="9">
        <f t="shared" si="490"/>
        <v>40787</v>
      </c>
      <c r="B2312" s="18">
        <v>40806</v>
      </c>
      <c r="C2312" s="26">
        <v>93.801773071289006</v>
      </c>
      <c r="D2312" s="19">
        <v>79.212425231933594</v>
      </c>
      <c r="E2312" s="11">
        <f t="shared" si="495"/>
        <v>13</v>
      </c>
      <c r="F2312" s="28">
        <f t="shared" si="496"/>
        <v>-1.1642873307645104E-3</v>
      </c>
      <c r="G2312" s="28">
        <f t="shared" si="497"/>
        <v>4.1884724367642076E-3</v>
      </c>
      <c r="H2312" s="27">
        <f t="shared" si="491"/>
        <v>1</v>
      </c>
      <c r="I2312" s="27">
        <f t="shared" si="492"/>
        <v>0</v>
      </c>
      <c r="J2312" s="27">
        <f t="shared" si="493"/>
        <v>0</v>
      </c>
      <c r="K2312" s="28">
        <f t="shared" si="498"/>
        <v>0</v>
      </c>
      <c r="L2312" s="28">
        <f t="shared" si="499"/>
        <v>0</v>
      </c>
      <c r="M2312" s="28">
        <f t="shared" si="500"/>
        <v>0</v>
      </c>
      <c r="N2312" s="28">
        <f t="shared" si="501"/>
        <v>0</v>
      </c>
      <c r="O2312" s="28">
        <f t="shared" si="494"/>
        <v>-5.352759767528718E-3</v>
      </c>
      <c r="P2312" s="28">
        <f t="shared" si="502"/>
        <v>0</v>
      </c>
      <c r="Q2312" s="13">
        <f t="shared" si="503"/>
        <v>0</v>
      </c>
    </row>
    <row r="2313" spans="1:17" x14ac:dyDescent="0.25">
      <c r="A2313" s="9">
        <f t="shared" si="490"/>
        <v>40787</v>
      </c>
      <c r="B2313" s="18">
        <v>40807</v>
      </c>
      <c r="C2313" s="26">
        <v>91.038551330566406</v>
      </c>
      <c r="D2313" s="19">
        <v>81.833053588867102</v>
      </c>
      <c r="E2313" s="11">
        <f t="shared" si="495"/>
        <v>14</v>
      </c>
      <c r="F2313" s="28">
        <f t="shared" si="496"/>
        <v>-2.9900700710938262E-2</v>
      </c>
      <c r="G2313" s="28">
        <f t="shared" si="497"/>
        <v>3.2548069337719768E-2</v>
      </c>
      <c r="H2313" s="27">
        <f t="shared" si="491"/>
        <v>1</v>
      </c>
      <c r="I2313" s="27">
        <f t="shared" si="492"/>
        <v>0</v>
      </c>
      <c r="J2313" s="27">
        <f t="shared" si="493"/>
        <v>0</v>
      </c>
      <c r="K2313" s="28">
        <f t="shared" si="498"/>
        <v>0</v>
      </c>
      <c r="L2313" s="28">
        <f t="shared" si="499"/>
        <v>0</v>
      </c>
      <c r="M2313" s="28">
        <f t="shared" si="500"/>
        <v>0</v>
      </c>
      <c r="N2313" s="28">
        <f t="shared" si="501"/>
        <v>0</v>
      </c>
      <c r="O2313" s="28">
        <f t="shared" si="494"/>
        <v>-6.244877004865803E-2</v>
      </c>
      <c r="P2313" s="28">
        <f t="shared" si="502"/>
        <v>0</v>
      </c>
      <c r="Q2313" s="13">
        <f t="shared" si="503"/>
        <v>0</v>
      </c>
    </row>
    <row r="2314" spans="1:17" x14ac:dyDescent="0.25">
      <c r="A2314" s="9">
        <f t="shared" ref="A2314:A2377" si="504">DATE(YEAR(B2314),MONTH(B2314),1)</f>
        <v>40787</v>
      </c>
      <c r="B2314" s="18">
        <v>40808</v>
      </c>
      <c r="C2314" s="26">
        <v>88.095741271972599</v>
      </c>
      <c r="D2314" s="19">
        <v>84.908897399902301</v>
      </c>
      <c r="E2314" s="11">
        <f t="shared" si="495"/>
        <v>15</v>
      </c>
      <c r="F2314" s="28">
        <f t="shared" si="496"/>
        <v>-3.2858865733033892E-2</v>
      </c>
      <c r="G2314" s="28">
        <f t="shared" si="497"/>
        <v>3.6897646317095058E-2</v>
      </c>
      <c r="H2314" s="27">
        <f t="shared" ref="H2314:H2377" si="505">IF(E2314&lt;=$B$4,1,0)</f>
        <v>1</v>
      </c>
      <c r="I2314" s="27">
        <f t="shared" ref="I2314:I2377" si="506">IF(E2314&gt;$B$4,1,0)</f>
        <v>0</v>
      </c>
      <c r="J2314" s="27">
        <f t="shared" ref="J2314:J2377" si="507">IF(E2314&lt;=$B$5,1,0)</f>
        <v>0</v>
      </c>
      <c r="K2314" s="28">
        <f t="shared" si="498"/>
        <v>0</v>
      </c>
      <c r="L2314" s="28">
        <f t="shared" si="499"/>
        <v>0</v>
      </c>
      <c r="M2314" s="28">
        <f t="shared" si="500"/>
        <v>0</v>
      </c>
      <c r="N2314" s="28">
        <f t="shared" si="501"/>
        <v>0</v>
      </c>
      <c r="O2314" s="28">
        <f t="shared" ref="O2314:O2377" si="508">(F2314-G2314)*H2314</f>
        <v>-6.9756512050128949E-2</v>
      </c>
      <c r="P2314" s="28">
        <f t="shared" si="502"/>
        <v>0</v>
      </c>
      <c r="Q2314" s="13">
        <f t="shared" si="503"/>
        <v>0</v>
      </c>
    </row>
    <row r="2315" spans="1:17" x14ac:dyDescent="0.25">
      <c r="A2315" s="9">
        <f t="shared" si="504"/>
        <v>40787</v>
      </c>
      <c r="B2315" s="18">
        <v>40809</v>
      </c>
      <c r="C2315" s="26">
        <v>88.626579284667898</v>
      </c>
      <c r="D2315" s="19">
        <v>83.32958984375</v>
      </c>
      <c r="E2315" s="11">
        <f t="shared" ref="E2315:E2378" si="509">IF(MONTH(B2315)&lt;&gt;MONTH(B2314),1,E2314+1)</f>
        <v>16</v>
      </c>
      <c r="F2315" s="28">
        <f t="shared" ref="F2315:F2378" si="510">LN(C2315/C2314)</f>
        <v>6.0076124801880645E-3</v>
      </c>
      <c r="G2315" s="28">
        <f t="shared" ref="G2315:G2378" si="511">LN(D2315/D2314)</f>
        <v>-1.8775180101616083E-2</v>
      </c>
      <c r="H2315" s="27">
        <f t="shared" si="505"/>
        <v>0</v>
      </c>
      <c r="I2315" s="27">
        <f t="shared" si="506"/>
        <v>1</v>
      </c>
      <c r="J2315" s="27">
        <f t="shared" si="507"/>
        <v>0</v>
      </c>
      <c r="K2315" s="28">
        <f t="shared" ref="K2315:K2378" si="512">I2315*F2315</f>
        <v>6.0076124801880645E-3</v>
      </c>
      <c r="L2315" s="28">
        <f t="shared" ref="L2315:L2378" si="513">I2315*G2315</f>
        <v>-1.8775180101616083E-2</v>
      </c>
      <c r="M2315" s="28">
        <f t="shared" ref="M2315:M2378" si="514">F2315*J2315</f>
        <v>0</v>
      </c>
      <c r="N2315" s="28">
        <f t="shared" ref="N2315:N2378" si="515">G2315*J2315</f>
        <v>0</v>
      </c>
      <c r="O2315" s="28">
        <f t="shared" si="508"/>
        <v>0</v>
      </c>
      <c r="P2315" s="28">
        <f t="shared" ref="P2315:P2378" si="516">(F2315-G2315)*I2315</f>
        <v>2.4782792581804148E-2</v>
      </c>
      <c r="Q2315" s="13">
        <f t="shared" ref="Q2315:Q2378" si="517">(F2315-G2315)*J2315</f>
        <v>0</v>
      </c>
    </row>
    <row r="2316" spans="1:17" x14ac:dyDescent="0.25">
      <c r="A2316" s="9">
        <f t="shared" si="504"/>
        <v>40787</v>
      </c>
      <c r="B2316" s="18">
        <v>40812</v>
      </c>
      <c r="C2316" s="26">
        <v>90.734107971191406</v>
      </c>
      <c r="D2316" s="19">
        <v>81.991714477539006</v>
      </c>
      <c r="E2316" s="11">
        <f t="shared" si="509"/>
        <v>17</v>
      </c>
      <c r="F2316" s="28">
        <f t="shared" si="510"/>
        <v>2.3501534486398069E-2</v>
      </c>
      <c r="G2316" s="28">
        <f t="shared" si="511"/>
        <v>-1.6185507107890806E-2</v>
      </c>
      <c r="H2316" s="27">
        <f t="shared" si="505"/>
        <v>0</v>
      </c>
      <c r="I2316" s="27">
        <f t="shared" si="506"/>
        <v>1</v>
      </c>
      <c r="J2316" s="27">
        <f t="shared" si="507"/>
        <v>0</v>
      </c>
      <c r="K2316" s="28">
        <f t="shared" si="512"/>
        <v>2.3501534486398069E-2</v>
      </c>
      <c r="L2316" s="28">
        <f t="shared" si="513"/>
        <v>-1.6185507107890806E-2</v>
      </c>
      <c r="M2316" s="28">
        <f t="shared" si="514"/>
        <v>0</v>
      </c>
      <c r="N2316" s="28">
        <f t="shared" si="515"/>
        <v>0</v>
      </c>
      <c r="O2316" s="28">
        <f t="shared" si="508"/>
        <v>0</v>
      </c>
      <c r="P2316" s="28">
        <f t="shared" si="516"/>
        <v>3.9687041594288874E-2</v>
      </c>
      <c r="Q2316" s="13">
        <f t="shared" si="517"/>
        <v>0</v>
      </c>
    </row>
    <row r="2317" spans="1:17" x14ac:dyDescent="0.25">
      <c r="A2317" s="9">
        <f t="shared" si="504"/>
        <v>40787</v>
      </c>
      <c r="B2317" s="18">
        <v>40813</v>
      </c>
      <c r="C2317" s="26">
        <v>91.748863220214801</v>
      </c>
      <c r="D2317" s="19">
        <v>80.736511230468693</v>
      </c>
      <c r="E2317" s="11">
        <f t="shared" si="509"/>
        <v>18</v>
      </c>
      <c r="F2317" s="28">
        <f t="shared" si="510"/>
        <v>1.112175785238559E-2</v>
      </c>
      <c r="G2317" s="28">
        <f t="shared" si="511"/>
        <v>-1.5427294638322993E-2</v>
      </c>
      <c r="H2317" s="27">
        <f t="shared" si="505"/>
        <v>0</v>
      </c>
      <c r="I2317" s="27">
        <f t="shared" si="506"/>
        <v>1</v>
      </c>
      <c r="J2317" s="27">
        <f t="shared" si="507"/>
        <v>0</v>
      </c>
      <c r="K2317" s="28">
        <f t="shared" si="512"/>
        <v>1.112175785238559E-2</v>
      </c>
      <c r="L2317" s="28">
        <f t="shared" si="513"/>
        <v>-1.5427294638322993E-2</v>
      </c>
      <c r="M2317" s="28">
        <f t="shared" si="514"/>
        <v>0</v>
      </c>
      <c r="N2317" s="28">
        <f t="shared" si="515"/>
        <v>0</v>
      </c>
      <c r="O2317" s="28">
        <f t="shared" si="508"/>
        <v>0</v>
      </c>
      <c r="P2317" s="28">
        <f t="shared" si="516"/>
        <v>2.6549052490708581E-2</v>
      </c>
      <c r="Q2317" s="13">
        <f t="shared" si="517"/>
        <v>0</v>
      </c>
    </row>
    <row r="2318" spans="1:17" x14ac:dyDescent="0.25">
      <c r="A2318" s="9">
        <f t="shared" si="504"/>
        <v>40787</v>
      </c>
      <c r="B2318" s="18">
        <v>40814</v>
      </c>
      <c r="C2318" s="26">
        <v>89.87548828125</v>
      </c>
      <c r="D2318" s="19">
        <v>80.708930969238196</v>
      </c>
      <c r="E2318" s="11">
        <f t="shared" si="509"/>
        <v>19</v>
      </c>
      <c r="F2318" s="28">
        <f t="shared" si="510"/>
        <v>-2.0629847968152967E-2</v>
      </c>
      <c r="G2318" s="28">
        <f t="shared" si="511"/>
        <v>-3.4166664754372141E-4</v>
      </c>
      <c r="H2318" s="27">
        <f t="shared" si="505"/>
        <v>0</v>
      </c>
      <c r="I2318" s="27">
        <f t="shared" si="506"/>
        <v>1</v>
      </c>
      <c r="J2318" s="27">
        <f t="shared" si="507"/>
        <v>0</v>
      </c>
      <c r="K2318" s="28">
        <f t="shared" si="512"/>
        <v>-2.0629847968152967E-2</v>
      </c>
      <c r="L2318" s="28">
        <f t="shared" si="513"/>
        <v>-3.4166664754372141E-4</v>
      </c>
      <c r="M2318" s="28">
        <f t="shared" si="514"/>
        <v>0</v>
      </c>
      <c r="N2318" s="28">
        <f t="shared" si="515"/>
        <v>0</v>
      </c>
      <c r="O2318" s="28">
        <f t="shared" si="508"/>
        <v>0</v>
      </c>
      <c r="P2318" s="28">
        <f t="shared" si="516"/>
        <v>-2.0288181320609246E-2</v>
      </c>
      <c r="Q2318" s="13">
        <f t="shared" si="517"/>
        <v>0</v>
      </c>
    </row>
    <row r="2319" spans="1:17" x14ac:dyDescent="0.25">
      <c r="A2319" s="9">
        <f t="shared" si="504"/>
        <v>40787</v>
      </c>
      <c r="B2319" s="18">
        <v>40815</v>
      </c>
      <c r="C2319" s="26">
        <v>90.5858154296875</v>
      </c>
      <c r="D2319" s="19">
        <v>81.267524719238196</v>
      </c>
      <c r="E2319" s="11">
        <f t="shared" si="509"/>
        <v>20</v>
      </c>
      <c r="F2319" s="28">
        <f t="shared" si="510"/>
        <v>7.8723892861423846E-3</v>
      </c>
      <c r="G2319" s="28">
        <f t="shared" si="511"/>
        <v>6.8972488881515748E-3</v>
      </c>
      <c r="H2319" s="27">
        <f t="shared" si="505"/>
        <v>0</v>
      </c>
      <c r="I2319" s="27">
        <f t="shared" si="506"/>
        <v>1</v>
      </c>
      <c r="J2319" s="27">
        <f t="shared" si="507"/>
        <v>0</v>
      </c>
      <c r="K2319" s="28">
        <f t="shared" si="512"/>
        <v>7.8723892861423846E-3</v>
      </c>
      <c r="L2319" s="28">
        <f t="shared" si="513"/>
        <v>6.8972488881515748E-3</v>
      </c>
      <c r="M2319" s="28">
        <f t="shared" si="514"/>
        <v>0</v>
      </c>
      <c r="N2319" s="28">
        <f t="shared" si="515"/>
        <v>0</v>
      </c>
      <c r="O2319" s="28">
        <f t="shared" si="508"/>
        <v>0</v>
      </c>
      <c r="P2319" s="28">
        <f t="shared" si="516"/>
        <v>9.7514039799080979E-4</v>
      </c>
      <c r="Q2319" s="13">
        <f t="shared" si="517"/>
        <v>0</v>
      </c>
    </row>
    <row r="2320" spans="1:17" x14ac:dyDescent="0.25">
      <c r="A2320" s="9">
        <f t="shared" si="504"/>
        <v>40787</v>
      </c>
      <c r="B2320" s="18">
        <v>40816</v>
      </c>
      <c r="C2320" s="26">
        <v>88.3221435546875</v>
      </c>
      <c r="D2320" s="19">
        <v>83.308837890625</v>
      </c>
      <c r="E2320" s="11">
        <f t="shared" si="509"/>
        <v>21</v>
      </c>
      <c r="F2320" s="28">
        <f t="shared" si="510"/>
        <v>-2.5306785650951968E-2</v>
      </c>
      <c r="G2320" s="28">
        <f t="shared" si="511"/>
        <v>2.4808153866732584E-2</v>
      </c>
      <c r="H2320" s="27">
        <f t="shared" si="505"/>
        <v>0</v>
      </c>
      <c r="I2320" s="27">
        <f t="shared" si="506"/>
        <v>1</v>
      </c>
      <c r="J2320" s="27">
        <f t="shared" si="507"/>
        <v>0</v>
      </c>
      <c r="K2320" s="28">
        <f t="shared" si="512"/>
        <v>-2.5306785650951968E-2</v>
      </c>
      <c r="L2320" s="28">
        <f t="shared" si="513"/>
        <v>2.4808153866732584E-2</v>
      </c>
      <c r="M2320" s="28">
        <f t="shared" si="514"/>
        <v>0</v>
      </c>
      <c r="N2320" s="28">
        <f t="shared" si="515"/>
        <v>0</v>
      </c>
      <c r="O2320" s="28">
        <f t="shared" si="508"/>
        <v>0</v>
      </c>
      <c r="P2320" s="28">
        <f t="shared" si="516"/>
        <v>-5.0114939517684552E-2</v>
      </c>
      <c r="Q2320" s="13">
        <f t="shared" si="517"/>
        <v>0</v>
      </c>
    </row>
    <row r="2321" spans="1:17" x14ac:dyDescent="0.25">
      <c r="A2321" s="9">
        <f t="shared" si="504"/>
        <v>40817</v>
      </c>
      <c r="B2321" s="18">
        <v>40819</v>
      </c>
      <c r="C2321" s="26">
        <v>85.808685302734304</v>
      </c>
      <c r="D2321" s="19">
        <v>85.601554870605398</v>
      </c>
      <c r="E2321" s="11">
        <f t="shared" si="509"/>
        <v>1</v>
      </c>
      <c r="F2321" s="28">
        <f t="shared" si="510"/>
        <v>-2.8870623879175546E-2</v>
      </c>
      <c r="G2321" s="28">
        <f t="shared" si="511"/>
        <v>2.7148806687711843E-2</v>
      </c>
      <c r="H2321" s="27">
        <f t="shared" si="505"/>
        <v>1</v>
      </c>
      <c r="I2321" s="27">
        <f t="shared" si="506"/>
        <v>0</v>
      </c>
      <c r="J2321" s="27">
        <f t="shared" si="507"/>
        <v>1</v>
      </c>
      <c r="K2321" s="28">
        <f t="shared" si="512"/>
        <v>0</v>
      </c>
      <c r="L2321" s="28">
        <f t="shared" si="513"/>
        <v>0</v>
      </c>
      <c r="M2321" s="28">
        <f t="shared" si="514"/>
        <v>-2.8870623879175546E-2</v>
      </c>
      <c r="N2321" s="28">
        <f t="shared" si="515"/>
        <v>2.7148806687711843E-2</v>
      </c>
      <c r="O2321" s="28">
        <f t="shared" si="508"/>
        <v>-5.6019430566887393E-2</v>
      </c>
      <c r="P2321" s="28">
        <f t="shared" si="516"/>
        <v>0</v>
      </c>
      <c r="Q2321" s="13">
        <f t="shared" si="517"/>
        <v>-5.6019430566887393E-2</v>
      </c>
    </row>
    <row r="2322" spans="1:17" x14ac:dyDescent="0.25">
      <c r="A2322" s="9">
        <f t="shared" si="504"/>
        <v>40817</v>
      </c>
      <c r="B2322" s="18">
        <v>40820</v>
      </c>
      <c r="C2322" s="26">
        <v>87.689872741699205</v>
      </c>
      <c r="D2322" s="19">
        <v>84.516044616699205</v>
      </c>
      <c r="E2322" s="11">
        <f t="shared" si="509"/>
        <v>2</v>
      </c>
      <c r="F2322" s="28">
        <f t="shared" si="510"/>
        <v>2.1686187885497296E-2</v>
      </c>
      <c r="G2322" s="28">
        <f t="shared" si="511"/>
        <v>-1.2762053899507561E-2</v>
      </c>
      <c r="H2322" s="27">
        <f t="shared" si="505"/>
        <v>1</v>
      </c>
      <c r="I2322" s="27">
        <f t="shared" si="506"/>
        <v>0</v>
      </c>
      <c r="J2322" s="27">
        <f t="shared" si="507"/>
        <v>1</v>
      </c>
      <c r="K2322" s="28">
        <f t="shared" si="512"/>
        <v>0</v>
      </c>
      <c r="L2322" s="28">
        <f t="shared" si="513"/>
        <v>0</v>
      </c>
      <c r="M2322" s="28">
        <f t="shared" si="514"/>
        <v>2.1686187885497296E-2</v>
      </c>
      <c r="N2322" s="28">
        <f t="shared" si="515"/>
        <v>-1.2762053899507561E-2</v>
      </c>
      <c r="O2322" s="28">
        <f t="shared" si="508"/>
        <v>3.4448241785004857E-2</v>
      </c>
      <c r="P2322" s="28">
        <f t="shared" si="516"/>
        <v>0</v>
      </c>
      <c r="Q2322" s="13">
        <f t="shared" si="517"/>
        <v>3.4448241785004857E-2</v>
      </c>
    </row>
    <row r="2323" spans="1:17" x14ac:dyDescent="0.25">
      <c r="A2323" s="9">
        <f t="shared" si="504"/>
        <v>40817</v>
      </c>
      <c r="B2323" s="18">
        <v>40821</v>
      </c>
      <c r="C2323" s="26">
        <v>89.313491821289006</v>
      </c>
      <c r="D2323" s="19">
        <v>83.907638549804602</v>
      </c>
      <c r="E2323" s="11">
        <f t="shared" si="509"/>
        <v>3</v>
      </c>
      <c r="F2323" s="28">
        <f t="shared" si="510"/>
        <v>1.8346144134470686E-2</v>
      </c>
      <c r="G2323" s="28">
        <f t="shared" si="511"/>
        <v>-7.22474062865481E-3</v>
      </c>
      <c r="H2323" s="27">
        <f t="shared" si="505"/>
        <v>1</v>
      </c>
      <c r="I2323" s="27">
        <f t="shared" si="506"/>
        <v>0</v>
      </c>
      <c r="J2323" s="27">
        <f t="shared" si="507"/>
        <v>1</v>
      </c>
      <c r="K2323" s="28">
        <f t="shared" si="512"/>
        <v>0</v>
      </c>
      <c r="L2323" s="28">
        <f t="shared" si="513"/>
        <v>0</v>
      </c>
      <c r="M2323" s="28">
        <f t="shared" si="514"/>
        <v>1.8346144134470686E-2</v>
      </c>
      <c r="N2323" s="28">
        <f t="shared" si="515"/>
        <v>-7.22474062865481E-3</v>
      </c>
      <c r="O2323" s="28">
        <f t="shared" si="508"/>
        <v>2.5570884763125495E-2</v>
      </c>
      <c r="P2323" s="28">
        <f t="shared" si="516"/>
        <v>0</v>
      </c>
      <c r="Q2323" s="13">
        <f t="shared" si="517"/>
        <v>2.5570884763125495E-2</v>
      </c>
    </row>
    <row r="2324" spans="1:17" x14ac:dyDescent="0.25">
      <c r="A2324" s="9">
        <f t="shared" si="504"/>
        <v>40817</v>
      </c>
      <c r="B2324" s="18">
        <v>40822</v>
      </c>
      <c r="C2324" s="26">
        <v>90.929267883300696</v>
      </c>
      <c r="D2324" s="19">
        <v>82.358932495117102</v>
      </c>
      <c r="E2324" s="11">
        <f t="shared" si="509"/>
        <v>4</v>
      </c>
      <c r="F2324" s="28">
        <f t="shared" si="510"/>
        <v>1.7929367578203282E-2</v>
      </c>
      <c r="G2324" s="28">
        <f t="shared" si="511"/>
        <v>-1.8629732203517737E-2</v>
      </c>
      <c r="H2324" s="27">
        <f t="shared" si="505"/>
        <v>1</v>
      </c>
      <c r="I2324" s="27">
        <f t="shared" si="506"/>
        <v>0</v>
      </c>
      <c r="J2324" s="27">
        <f t="shared" si="507"/>
        <v>1</v>
      </c>
      <c r="K2324" s="28">
        <f t="shared" si="512"/>
        <v>0</v>
      </c>
      <c r="L2324" s="28">
        <f t="shared" si="513"/>
        <v>0</v>
      </c>
      <c r="M2324" s="28">
        <f t="shared" si="514"/>
        <v>1.7929367578203282E-2</v>
      </c>
      <c r="N2324" s="28">
        <f t="shared" si="515"/>
        <v>-1.8629732203517737E-2</v>
      </c>
      <c r="O2324" s="28">
        <f t="shared" si="508"/>
        <v>3.6559099781721019E-2</v>
      </c>
      <c r="P2324" s="28">
        <f t="shared" si="516"/>
        <v>0</v>
      </c>
      <c r="Q2324" s="13">
        <f t="shared" si="517"/>
        <v>3.6559099781721019E-2</v>
      </c>
    </row>
    <row r="2325" spans="1:17" x14ac:dyDescent="0.25">
      <c r="A2325" s="9">
        <f t="shared" si="504"/>
        <v>40817</v>
      </c>
      <c r="B2325" s="18">
        <v>40823</v>
      </c>
      <c r="C2325" s="26">
        <v>90.320426940917898</v>
      </c>
      <c r="D2325" s="19">
        <v>81.750503540039006</v>
      </c>
      <c r="E2325" s="11">
        <f t="shared" si="509"/>
        <v>5</v>
      </c>
      <c r="F2325" s="28">
        <f t="shared" si="510"/>
        <v>-6.7182814623777953E-3</v>
      </c>
      <c r="G2325" s="28">
        <f t="shared" si="511"/>
        <v>-7.4149513577038461E-3</v>
      </c>
      <c r="H2325" s="27">
        <f t="shared" si="505"/>
        <v>1</v>
      </c>
      <c r="I2325" s="27">
        <f t="shared" si="506"/>
        <v>0</v>
      </c>
      <c r="J2325" s="27">
        <f t="shared" si="507"/>
        <v>1</v>
      </c>
      <c r="K2325" s="28">
        <f t="shared" si="512"/>
        <v>0</v>
      </c>
      <c r="L2325" s="28">
        <f t="shared" si="513"/>
        <v>0</v>
      </c>
      <c r="M2325" s="28">
        <f t="shared" si="514"/>
        <v>-6.7182814623777953E-3</v>
      </c>
      <c r="N2325" s="28">
        <f t="shared" si="515"/>
        <v>-7.4149513577038461E-3</v>
      </c>
      <c r="O2325" s="28">
        <f t="shared" si="508"/>
        <v>6.9666989532605073E-4</v>
      </c>
      <c r="P2325" s="28">
        <f t="shared" si="516"/>
        <v>0</v>
      </c>
      <c r="Q2325" s="13">
        <f t="shared" si="517"/>
        <v>6.9666989532605073E-4</v>
      </c>
    </row>
    <row r="2326" spans="1:17" x14ac:dyDescent="0.25">
      <c r="A2326" s="9">
        <f t="shared" si="504"/>
        <v>40817</v>
      </c>
      <c r="B2326" s="18">
        <v>40826</v>
      </c>
      <c r="C2326" s="26">
        <v>93.341247558593693</v>
      </c>
      <c r="D2326" s="19">
        <v>80.595848083496094</v>
      </c>
      <c r="E2326" s="11">
        <f t="shared" si="509"/>
        <v>6</v>
      </c>
      <c r="F2326" s="28">
        <f t="shared" si="510"/>
        <v>3.2898459365703042E-2</v>
      </c>
      <c r="G2326" s="28">
        <f t="shared" si="511"/>
        <v>-1.4224833695522125E-2</v>
      </c>
      <c r="H2326" s="27">
        <f t="shared" si="505"/>
        <v>1</v>
      </c>
      <c r="I2326" s="27">
        <f t="shared" si="506"/>
        <v>0</v>
      </c>
      <c r="J2326" s="27">
        <f t="shared" si="507"/>
        <v>0</v>
      </c>
      <c r="K2326" s="28">
        <f t="shared" si="512"/>
        <v>0</v>
      </c>
      <c r="L2326" s="28">
        <f t="shared" si="513"/>
        <v>0</v>
      </c>
      <c r="M2326" s="28">
        <f t="shared" si="514"/>
        <v>0</v>
      </c>
      <c r="N2326" s="28">
        <f t="shared" si="515"/>
        <v>0</v>
      </c>
      <c r="O2326" s="28">
        <f t="shared" si="508"/>
        <v>4.7123293061225167E-2</v>
      </c>
      <c r="P2326" s="28">
        <f t="shared" si="516"/>
        <v>0</v>
      </c>
      <c r="Q2326" s="13">
        <f t="shared" si="517"/>
        <v>0</v>
      </c>
    </row>
    <row r="2327" spans="1:17" x14ac:dyDescent="0.25">
      <c r="A2327" s="9">
        <f t="shared" si="504"/>
        <v>40817</v>
      </c>
      <c r="B2327" s="18">
        <v>40827</v>
      </c>
      <c r="C2327" s="26">
        <v>93.434928894042898</v>
      </c>
      <c r="D2327" s="19">
        <v>80.326217651367102</v>
      </c>
      <c r="E2327" s="11">
        <f t="shared" si="509"/>
        <v>7</v>
      </c>
      <c r="F2327" s="28">
        <f t="shared" si="510"/>
        <v>1.0031401764865164E-3</v>
      </c>
      <c r="G2327" s="28">
        <f t="shared" si="511"/>
        <v>-3.3510716286127029E-3</v>
      </c>
      <c r="H2327" s="27">
        <f t="shared" si="505"/>
        <v>1</v>
      </c>
      <c r="I2327" s="27">
        <f t="shared" si="506"/>
        <v>0</v>
      </c>
      <c r="J2327" s="27">
        <f t="shared" si="507"/>
        <v>0</v>
      </c>
      <c r="K2327" s="28">
        <f t="shared" si="512"/>
        <v>0</v>
      </c>
      <c r="L2327" s="28">
        <f t="shared" si="513"/>
        <v>0</v>
      </c>
      <c r="M2327" s="28">
        <f t="shared" si="514"/>
        <v>0</v>
      </c>
      <c r="N2327" s="28">
        <f t="shared" si="515"/>
        <v>0</v>
      </c>
      <c r="O2327" s="28">
        <f t="shared" si="508"/>
        <v>4.3542118050992193E-3</v>
      </c>
      <c r="P2327" s="28">
        <f t="shared" si="516"/>
        <v>0</v>
      </c>
      <c r="Q2327" s="13">
        <f t="shared" si="517"/>
        <v>0</v>
      </c>
    </row>
    <row r="2328" spans="1:17" x14ac:dyDescent="0.25">
      <c r="A2328" s="9">
        <f t="shared" si="504"/>
        <v>40817</v>
      </c>
      <c r="B2328" s="18">
        <v>40828</v>
      </c>
      <c r="C2328" s="26">
        <v>94.254493713378906</v>
      </c>
      <c r="D2328" s="19">
        <v>79.157745361328097</v>
      </c>
      <c r="E2328" s="11">
        <f t="shared" si="509"/>
        <v>8</v>
      </c>
      <c r="F2328" s="28">
        <f t="shared" si="510"/>
        <v>8.7332574947118647E-3</v>
      </c>
      <c r="G2328" s="28">
        <f t="shared" si="511"/>
        <v>-1.4653425661564841E-2</v>
      </c>
      <c r="H2328" s="27">
        <f t="shared" si="505"/>
        <v>1</v>
      </c>
      <c r="I2328" s="27">
        <f t="shared" si="506"/>
        <v>0</v>
      </c>
      <c r="J2328" s="27">
        <f t="shared" si="507"/>
        <v>0</v>
      </c>
      <c r="K2328" s="28">
        <f t="shared" si="512"/>
        <v>0</v>
      </c>
      <c r="L2328" s="28">
        <f t="shared" si="513"/>
        <v>0</v>
      </c>
      <c r="M2328" s="28">
        <f t="shared" si="514"/>
        <v>0</v>
      </c>
      <c r="N2328" s="28">
        <f t="shared" si="515"/>
        <v>0</v>
      </c>
      <c r="O2328" s="28">
        <f t="shared" si="508"/>
        <v>2.3386683156276705E-2</v>
      </c>
      <c r="P2328" s="28">
        <f t="shared" si="516"/>
        <v>0</v>
      </c>
      <c r="Q2328" s="13">
        <f t="shared" si="517"/>
        <v>0</v>
      </c>
    </row>
    <row r="2329" spans="1:17" x14ac:dyDescent="0.25">
      <c r="A2329" s="9">
        <f t="shared" si="504"/>
        <v>40817</v>
      </c>
      <c r="B2329" s="18">
        <v>40829</v>
      </c>
      <c r="C2329" s="26">
        <v>94.067199707031193</v>
      </c>
      <c r="D2329" s="19">
        <v>79.945884704589801</v>
      </c>
      <c r="E2329" s="11">
        <f t="shared" si="509"/>
        <v>9</v>
      </c>
      <c r="F2329" s="28">
        <f t="shared" si="510"/>
        <v>-1.9890864902265631E-3</v>
      </c>
      <c r="G2329" s="28">
        <f t="shared" si="511"/>
        <v>9.9073263078106634E-3</v>
      </c>
      <c r="H2329" s="27">
        <f t="shared" si="505"/>
        <v>1</v>
      </c>
      <c r="I2329" s="27">
        <f t="shared" si="506"/>
        <v>0</v>
      </c>
      <c r="J2329" s="27">
        <f t="shared" si="507"/>
        <v>0</v>
      </c>
      <c r="K2329" s="28">
        <f t="shared" si="512"/>
        <v>0</v>
      </c>
      <c r="L2329" s="28">
        <f t="shared" si="513"/>
        <v>0</v>
      </c>
      <c r="M2329" s="28">
        <f t="shared" si="514"/>
        <v>0</v>
      </c>
      <c r="N2329" s="28">
        <f t="shared" si="515"/>
        <v>0</v>
      </c>
      <c r="O2329" s="28">
        <f t="shared" si="508"/>
        <v>-1.1896412798037227E-2</v>
      </c>
      <c r="P2329" s="28">
        <f t="shared" si="516"/>
        <v>0</v>
      </c>
      <c r="Q2329" s="13">
        <f t="shared" si="517"/>
        <v>0</v>
      </c>
    </row>
    <row r="2330" spans="1:17" x14ac:dyDescent="0.25">
      <c r="A2330" s="9">
        <f t="shared" si="504"/>
        <v>40817</v>
      </c>
      <c r="B2330" s="18">
        <v>40830</v>
      </c>
      <c r="C2330" s="26">
        <v>95.675148010253906</v>
      </c>
      <c r="D2330" s="19">
        <v>78.784400939941406</v>
      </c>
      <c r="E2330" s="11">
        <f t="shared" si="509"/>
        <v>10</v>
      </c>
      <c r="F2330" s="28">
        <f t="shared" si="510"/>
        <v>1.6949160963480824E-2</v>
      </c>
      <c r="G2330" s="28">
        <f t="shared" si="511"/>
        <v>-1.4634944939002708E-2</v>
      </c>
      <c r="H2330" s="27">
        <f t="shared" si="505"/>
        <v>1</v>
      </c>
      <c r="I2330" s="27">
        <f t="shared" si="506"/>
        <v>0</v>
      </c>
      <c r="J2330" s="27">
        <f t="shared" si="507"/>
        <v>0</v>
      </c>
      <c r="K2330" s="28">
        <f t="shared" si="512"/>
        <v>0</v>
      </c>
      <c r="L2330" s="28">
        <f t="shared" si="513"/>
        <v>0</v>
      </c>
      <c r="M2330" s="28">
        <f t="shared" si="514"/>
        <v>0</v>
      </c>
      <c r="N2330" s="28">
        <f t="shared" si="515"/>
        <v>0</v>
      </c>
      <c r="O2330" s="28">
        <f t="shared" si="508"/>
        <v>3.1584105902483534E-2</v>
      </c>
      <c r="P2330" s="28">
        <f t="shared" si="516"/>
        <v>0</v>
      </c>
      <c r="Q2330" s="13">
        <f t="shared" si="517"/>
        <v>0</v>
      </c>
    </row>
    <row r="2331" spans="1:17" x14ac:dyDescent="0.25">
      <c r="A2331" s="9">
        <f t="shared" si="504"/>
        <v>40817</v>
      </c>
      <c r="B2331" s="18">
        <v>40833</v>
      </c>
      <c r="C2331" s="26">
        <v>93.848617553710895</v>
      </c>
      <c r="D2331" s="19">
        <v>80.146446228027301</v>
      </c>
      <c r="E2331" s="11">
        <f t="shared" si="509"/>
        <v>11</v>
      </c>
      <c r="F2331" s="28">
        <f t="shared" si="510"/>
        <v>-1.9275545778642565E-2</v>
      </c>
      <c r="G2331" s="28">
        <f t="shared" si="511"/>
        <v>1.7140519405869557E-2</v>
      </c>
      <c r="H2331" s="27">
        <f t="shared" si="505"/>
        <v>1</v>
      </c>
      <c r="I2331" s="27">
        <f t="shared" si="506"/>
        <v>0</v>
      </c>
      <c r="J2331" s="27">
        <f t="shared" si="507"/>
        <v>0</v>
      </c>
      <c r="K2331" s="28">
        <f t="shared" si="512"/>
        <v>0</v>
      </c>
      <c r="L2331" s="28">
        <f t="shared" si="513"/>
        <v>0</v>
      </c>
      <c r="M2331" s="28">
        <f t="shared" si="514"/>
        <v>0</v>
      </c>
      <c r="N2331" s="28">
        <f t="shared" si="515"/>
        <v>0</v>
      </c>
      <c r="O2331" s="28">
        <f t="shared" si="508"/>
        <v>-3.6416065184512125E-2</v>
      </c>
      <c r="P2331" s="28">
        <f t="shared" si="516"/>
        <v>0</v>
      </c>
      <c r="Q2331" s="13">
        <f t="shared" si="517"/>
        <v>0</v>
      </c>
    </row>
    <row r="2332" spans="1:17" x14ac:dyDescent="0.25">
      <c r="A2332" s="9">
        <f t="shared" si="504"/>
        <v>40817</v>
      </c>
      <c r="B2332" s="18">
        <v>40834</v>
      </c>
      <c r="C2332" s="26">
        <v>95.682960510253906</v>
      </c>
      <c r="D2332" s="19">
        <v>79.648651123046804</v>
      </c>
      <c r="E2332" s="11">
        <f t="shared" si="509"/>
        <v>12</v>
      </c>
      <c r="F2332" s="28">
        <f t="shared" si="510"/>
        <v>1.9357198968724048E-2</v>
      </c>
      <c r="G2332" s="28">
        <f t="shared" si="511"/>
        <v>-6.2304378986642612E-3</v>
      </c>
      <c r="H2332" s="27">
        <f t="shared" si="505"/>
        <v>1</v>
      </c>
      <c r="I2332" s="27">
        <f t="shared" si="506"/>
        <v>0</v>
      </c>
      <c r="J2332" s="27">
        <f t="shared" si="507"/>
        <v>0</v>
      </c>
      <c r="K2332" s="28">
        <f t="shared" si="512"/>
        <v>0</v>
      </c>
      <c r="L2332" s="28">
        <f t="shared" si="513"/>
        <v>0</v>
      </c>
      <c r="M2332" s="28">
        <f t="shared" si="514"/>
        <v>0</v>
      </c>
      <c r="N2332" s="28">
        <f t="shared" si="515"/>
        <v>0</v>
      </c>
      <c r="O2332" s="28">
        <f t="shared" si="508"/>
        <v>2.5587636867388311E-2</v>
      </c>
      <c r="P2332" s="28">
        <f t="shared" si="516"/>
        <v>0</v>
      </c>
      <c r="Q2332" s="13">
        <f t="shared" si="517"/>
        <v>0</v>
      </c>
    </row>
    <row r="2333" spans="1:17" x14ac:dyDescent="0.25">
      <c r="A2333" s="9">
        <f t="shared" si="504"/>
        <v>40817</v>
      </c>
      <c r="B2333" s="18">
        <v>40835</v>
      </c>
      <c r="C2333" s="26">
        <v>94.551124572753906</v>
      </c>
      <c r="D2333" s="19">
        <v>79.620979309082003</v>
      </c>
      <c r="E2333" s="11">
        <f t="shared" si="509"/>
        <v>13</v>
      </c>
      <c r="F2333" s="28">
        <f t="shared" si="510"/>
        <v>-1.1899542529983017E-2</v>
      </c>
      <c r="G2333" s="28">
        <f t="shared" si="511"/>
        <v>-3.474838758420168E-4</v>
      </c>
      <c r="H2333" s="27">
        <f t="shared" si="505"/>
        <v>1</v>
      </c>
      <c r="I2333" s="27">
        <f t="shared" si="506"/>
        <v>0</v>
      </c>
      <c r="J2333" s="27">
        <f t="shared" si="507"/>
        <v>0</v>
      </c>
      <c r="K2333" s="28">
        <f t="shared" si="512"/>
        <v>0</v>
      </c>
      <c r="L2333" s="28">
        <f t="shared" si="513"/>
        <v>0</v>
      </c>
      <c r="M2333" s="28">
        <f t="shared" si="514"/>
        <v>0</v>
      </c>
      <c r="N2333" s="28">
        <f t="shared" si="515"/>
        <v>0</v>
      </c>
      <c r="O2333" s="28">
        <f t="shared" si="508"/>
        <v>-1.1552058654141001E-2</v>
      </c>
      <c r="P2333" s="28">
        <f t="shared" si="516"/>
        <v>0</v>
      </c>
      <c r="Q2333" s="13">
        <f t="shared" si="517"/>
        <v>0</v>
      </c>
    </row>
    <row r="2334" spans="1:17" x14ac:dyDescent="0.25">
      <c r="A2334" s="9">
        <f t="shared" si="504"/>
        <v>40817</v>
      </c>
      <c r="B2334" s="18">
        <v>40836</v>
      </c>
      <c r="C2334" s="26">
        <v>94.964866638183594</v>
      </c>
      <c r="D2334" s="19">
        <v>79.054054260253906</v>
      </c>
      <c r="E2334" s="11">
        <f t="shared" si="509"/>
        <v>14</v>
      </c>
      <c r="F2334" s="28">
        <f t="shared" si="510"/>
        <v>4.3663093558142874E-3</v>
      </c>
      <c r="G2334" s="28">
        <f t="shared" si="511"/>
        <v>-7.1457676539727023E-3</v>
      </c>
      <c r="H2334" s="27">
        <f t="shared" si="505"/>
        <v>1</v>
      </c>
      <c r="I2334" s="27">
        <f t="shared" si="506"/>
        <v>0</v>
      </c>
      <c r="J2334" s="27">
        <f t="shared" si="507"/>
        <v>0</v>
      </c>
      <c r="K2334" s="28">
        <f t="shared" si="512"/>
        <v>0</v>
      </c>
      <c r="L2334" s="28">
        <f t="shared" si="513"/>
        <v>0</v>
      </c>
      <c r="M2334" s="28">
        <f t="shared" si="514"/>
        <v>0</v>
      </c>
      <c r="N2334" s="28">
        <f t="shared" si="515"/>
        <v>0</v>
      </c>
      <c r="O2334" s="28">
        <f t="shared" si="508"/>
        <v>1.151207700978699E-2</v>
      </c>
      <c r="P2334" s="28">
        <f t="shared" si="516"/>
        <v>0</v>
      </c>
      <c r="Q2334" s="13">
        <f t="shared" si="517"/>
        <v>0</v>
      </c>
    </row>
    <row r="2335" spans="1:17" x14ac:dyDescent="0.25">
      <c r="A2335" s="9">
        <f t="shared" si="504"/>
        <v>40817</v>
      </c>
      <c r="B2335" s="18">
        <v>40837</v>
      </c>
      <c r="C2335" s="26">
        <v>96.767967224121094</v>
      </c>
      <c r="D2335" s="19">
        <v>78.217475891113196</v>
      </c>
      <c r="E2335" s="11">
        <f t="shared" si="509"/>
        <v>15</v>
      </c>
      <c r="F2335" s="28">
        <f t="shared" si="510"/>
        <v>1.8809024073960113E-2</v>
      </c>
      <c r="G2335" s="28">
        <f t="shared" si="511"/>
        <v>-1.0638750177587508E-2</v>
      </c>
      <c r="H2335" s="27">
        <f t="shared" si="505"/>
        <v>1</v>
      </c>
      <c r="I2335" s="27">
        <f t="shared" si="506"/>
        <v>0</v>
      </c>
      <c r="J2335" s="27">
        <f t="shared" si="507"/>
        <v>0</v>
      </c>
      <c r="K2335" s="28">
        <f t="shared" si="512"/>
        <v>0</v>
      </c>
      <c r="L2335" s="28">
        <f t="shared" si="513"/>
        <v>0</v>
      </c>
      <c r="M2335" s="28">
        <f t="shared" si="514"/>
        <v>0</v>
      </c>
      <c r="N2335" s="28">
        <f t="shared" si="515"/>
        <v>0</v>
      </c>
      <c r="O2335" s="28">
        <f t="shared" si="508"/>
        <v>2.9447774251547619E-2</v>
      </c>
      <c r="P2335" s="28">
        <f t="shared" si="516"/>
        <v>0</v>
      </c>
      <c r="Q2335" s="13">
        <f t="shared" si="517"/>
        <v>0</v>
      </c>
    </row>
    <row r="2336" spans="1:17" x14ac:dyDescent="0.25">
      <c r="A2336" s="9">
        <f t="shared" si="504"/>
        <v>40817</v>
      </c>
      <c r="B2336" s="18">
        <v>40840</v>
      </c>
      <c r="C2336" s="26">
        <v>97.954429626464801</v>
      </c>
      <c r="D2336" s="19">
        <v>78.348815917968693</v>
      </c>
      <c r="E2336" s="11">
        <f t="shared" si="509"/>
        <v>16</v>
      </c>
      <c r="F2336" s="28">
        <f t="shared" si="510"/>
        <v>1.2186344299991856E-2</v>
      </c>
      <c r="G2336" s="28">
        <f t="shared" si="511"/>
        <v>1.6777565099948101E-3</v>
      </c>
      <c r="H2336" s="27">
        <f t="shared" si="505"/>
        <v>0</v>
      </c>
      <c r="I2336" s="27">
        <f t="shared" si="506"/>
        <v>1</v>
      </c>
      <c r="J2336" s="27">
        <f t="shared" si="507"/>
        <v>0</v>
      </c>
      <c r="K2336" s="28">
        <f t="shared" si="512"/>
        <v>1.2186344299991856E-2</v>
      </c>
      <c r="L2336" s="28">
        <f t="shared" si="513"/>
        <v>1.6777565099948101E-3</v>
      </c>
      <c r="M2336" s="28">
        <f t="shared" si="514"/>
        <v>0</v>
      </c>
      <c r="N2336" s="28">
        <f t="shared" si="515"/>
        <v>0</v>
      </c>
      <c r="O2336" s="28">
        <f t="shared" si="508"/>
        <v>0</v>
      </c>
      <c r="P2336" s="28">
        <f t="shared" si="516"/>
        <v>1.0508587789997047E-2</v>
      </c>
      <c r="Q2336" s="13">
        <f t="shared" si="517"/>
        <v>0</v>
      </c>
    </row>
    <row r="2337" spans="1:17" x14ac:dyDescent="0.25">
      <c r="A2337" s="9">
        <f t="shared" si="504"/>
        <v>40817</v>
      </c>
      <c r="B2337" s="18">
        <v>40841</v>
      </c>
      <c r="C2337" s="26">
        <v>96.049827575683594</v>
      </c>
      <c r="D2337" s="19">
        <v>80.340042114257798</v>
      </c>
      <c r="E2337" s="11">
        <f t="shared" si="509"/>
        <v>17</v>
      </c>
      <c r="F2337" s="28">
        <f t="shared" si="510"/>
        <v>-1.9635272649888458E-2</v>
      </c>
      <c r="G2337" s="28">
        <f t="shared" si="511"/>
        <v>2.5097297168889889E-2</v>
      </c>
      <c r="H2337" s="27">
        <f t="shared" si="505"/>
        <v>0</v>
      </c>
      <c r="I2337" s="27">
        <f t="shared" si="506"/>
        <v>1</v>
      </c>
      <c r="J2337" s="27">
        <f t="shared" si="507"/>
        <v>0</v>
      </c>
      <c r="K2337" s="28">
        <f t="shared" si="512"/>
        <v>-1.9635272649888458E-2</v>
      </c>
      <c r="L2337" s="28">
        <f t="shared" si="513"/>
        <v>2.5097297168889889E-2</v>
      </c>
      <c r="M2337" s="28">
        <f t="shared" si="514"/>
        <v>0</v>
      </c>
      <c r="N2337" s="28">
        <f t="shared" si="515"/>
        <v>0</v>
      </c>
      <c r="O2337" s="28">
        <f t="shared" si="508"/>
        <v>0</v>
      </c>
      <c r="P2337" s="28">
        <f t="shared" si="516"/>
        <v>-4.473256981877835E-2</v>
      </c>
      <c r="Q2337" s="13">
        <f t="shared" si="517"/>
        <v>0</v>
      </c>
    </row>
    <row r="2338" spans="1:17" x14ac:dyDescent="0.25">
      <c r="A2338" s="9">
        <f t="shared" si="504"/>
        <v>40817</v>
      </c>
      <c r="B2338" s="18">
        <v>40842</v>
      </c>
      <c r="C2338" s="26">
        <v>97.025566101074205</v>
      </c>
      <c r="D2338" s="19">
        <v>78.936531066894503</v>
      </c>
      <c r="E2338" s="11">
        <f t="shared" si="509"/>
        <v>18</v>
      </c>
      <c r="F2338" s="28">
        <f t="shared" si="510"/>
        <v>1.0107417766437034E-2</v>
      </c>
      <c r="G2338" s="28">
        <f t="shared" si="511"/>
        <v>-1.7624027782999919E-2</v>
      </c>
      <c r="H2338" s="27">
        <f t="shared" si="505"/>
        <v>0</v>
      </c>
      <c r="I2338" s="27">
        <f t="shared" si="506"/>
        <v>1</v>
      </c>
      <c r="J2338" s="27">
        <f t="shared" si="507"/>
        <v>0</v>
      </c>
      <c r="K2338" s="28">
        <f t="shared" si="512"/>
        <v>1.0107417766437034E-2</v>
      </c>
      <c r="L2338" s="28">
        <f t="shared" si="513"/>
        <v>-1.7624027782999919E-2</v>
      </c>
      <c r="M2338" s="28">
        <f t="shared" si="514"/>
        <v>0</v>
      </c>
      <c r="N2338" s="28">
        <f t="shared" si="515"/>
        <v>0</v>
      </c>
      <c r="O2338" s="28">
        <f t="shared" si="508"/>
        <v>0</v>
      </c>
      <c r="P2338" s="28">
        <f t="shared" si="516"/>
        <v>2.7731445549436955E-2</v>
      </c>
      <c r="Q2338" s="13">
        <f t="shared" si="517"/>
        <v>0</v>
      </c>
    </row>
    <row r="2339" spans="1:17" x14ac:dyDescent="0.25">
      <c r="A2339" s="9">
        <f t="shared" si="504"/>
        <v>40817</v>
      </c>
      <c r="B2339" s="18">
        <v>40843</v>
      </c>
      <c r="C2339" s="26">
        <v>100.405456542968</v>
      </c>
      <c r="D2339" s="19">
        <v>76.260818481445298</v>
      </c>
      <c r="E2339" s="11">
        <f t="shared" si="509"/>
        <v>19</v>
      </c>
      <c r="F2339" s="28">
        <f t="shared" si="510"/>
        <v>3.4242041990620399E-2</v>
      </c>
      <c r="G2339" s="28">
        <f t="shared" si="511"/>
        <v>-3.4484838201235817E-2</v>
      </c>
      <c r="H2339" s="27">
        <f t="shared" si="505"/>
        <v>0</v>
      </c>
      <c r="I2339" s="27">
        <f t="shared" si="506"/>
        <v>1</v>
      </c>
      <c r="J2339" s="27">
        <f t="shared" si="507"/>
        <v>0</v>
      </c>
      <c r="K2339" s="28">
        <f t="shared" si="512"/>
        <v>3.4242041990620399E-2</v>
      </c>
      <c r="L2339" s="28">
        <f t="shared" si="513"/>
        <v>-3.4484838201235817E-2</v>
      </c>
      <c r="M2339" s="28">
        <f t="shared" si="514"/>
        <v>0</v>
      </c>
      <c r="N2339" s="28">
        <f t="shared" si="515"/>
        <v>0</v>
      </c>
      <c r="O2339" s="28">
        <f t="shared" si="508"/>
        <v>0</v>
      </c>
      <c r="P2339" s="28">
        <f t="shared" si="516"/>
        <v>6.8726880191856216E-2</v>
      </c>
      <c r="Q2339" s="13">
        <f t="shared" si="517"/>
        <v>0</v>
      </c>
    </row>
    <row r="2340" spans="1:17" x14ac:dyDescent="0.25">
      <c r="A2340" s="9">
        <f t="shared" si="504"/>
        <v>40817</v>
      </c>
      <c r="B2340" s="18">
        <v>40844</v>
      </c>
      <c r="C2340" s="26">
        <v>100.382019042968</v>
      </c>
      <c r="D2340" s="19">
        <v>77.062759399414006</v>
      </c>
      <c r="E2340" s="11">
        <f t="shared" si="509"/>
        <v>20</v>
      </c>
      <c r="F2340" s="28">
        <f t="shared" si="510"/>
        <v>-2.3345579736041598E-4</v>
      </c>
      <c r="G2340" s="28">
        <f t="shared" si="511"/>
        <v>1.0460859863105383E-2</v>
      </c>
      <c r="H2340" s="27">
        <f t="shared" si="505"/>
        <v>0</v>
      </c>
      <c r="I2340" s="27">
        <f t="shared" si="506"/>
        <v>1</v>
      </c>
      <c r="J2340" s="27">
        <f t="shared" si="507"/>
        <v>0</v>
      </c>
      <c r="K2340" s="28">
        <f t="shared" si="512"/>
        <v>-2.3345579736041598E-4</v>
      </c>
      <c r="L2340" s="28">
        <f t="shared" si="513"/>
        <v>1.0460859863105383E-2</v>
      </c>
      <c r="M2340" s="28">
        <f t="shared" si="514"/>
        <v>0</v>
      </c>
      <c r="N2340" s="28">
        <f t="shared" si="515"/>
        <v>0</v>
      </c>
      <c r="O2340" s="28">
        <f t="shared" si="508"/>
        <v>0</v>
      </c>
      <c r="P2340" s="28">
        <f t="shared" si="516"/>
        <v>-1.0694315660465799E-2</v>
      </c>
      <c r="Q2340" s="13">
        <f t="shared" si="517"/>
        <v>0</v>
      </c>
    </row>
    <row r="2341" spans="1:17" x14ac:dyDescent="0.25">
      <c r="A2341" s="9">
        <f t="shared" si="504"/>
        <v>40817</v>
      </c>
      <c r="B2341" s="18">
        <v>40847</v>
      </c>
      <c r="C2341" s="26">
        <v>97.962257385253906</v>
      </c>
      <c r="D2341" s="19">
        <v>80.1187744140625</v>
      </c>
      <c r="E2341" s="11">
        <f t="shared" si="509"/>
        <v>21</v>
      </c>
      <c r="F2341" s="28">
        <f t="shared" si="510"/>
        <v>-2.4400822253437211E-2</v>
      </c>
      <c r="G2341" s="28">
        <f t="shared" si="511"/>
        <v>3.8890066791479404E-2</v>
      </c>
      <c r="H2341" s="27">
        <f t="shared" si="505"/>
        <v>0</v>
      </c>
      <c r="I2341" s="27">
        <f t="shared" si="506"/>
        <v>1</v>
      </c>
      <c r="J2341" s="27">
        <f t="shared" si="507"/>
        <v>0</v>
      </c>
      <c r="K2341" s="28">
        <f t="shared" si="512"/>
        <v>-2.4400822253437211E-2</v>
      </c>
      <c r="L2341" s="28">
        <f t="shared" si="513"/>
        <v>3.8890066791479404E-2</v>
      </c>
      <c r="M2341" s="28">
        <f t="shared" si="514"/>
        <v>0</v>
      </c>
      <c r="N2341" s="28">
        <f t="shared" si="515"/>
        <v>0</v>
      </c>
      <c r="O2341" s="28">
        <f t="shared" si="508"/>
        <v>0</v>
      </c>
      <c r="P2341" s="28">
        <f t="shared" si="516"/>
        <v>-6.3290889044916615E-2</v>
      </c>
      <c r="Q2341" s="13">
        <f t="shared" si="517"/>
        <v>0</v>
      </c>
    </row>
    <row r="2342" spans="1:17" x14ac:dyDescent="0.25">
      <c r="A2342" s="9">
        <f t="shared" si="504"/>
        <v>40848</v>
      </c>
      <c r="B2342" s="18">
        <v>40848</v>
      </c>
      <c r="C2342" s="26">
        <v>95.230232238769503</v>
      </c>
      <c r="D2342" s="19">
        <v>82.800727844238196</v>
      </c>
      <c r="E2342" s="11">
        <f t="shared" si="509"/>
        <v>1</v>
      </c>
      <c r="F2342" s="28">
        <f t="shared" si="510"/>
        <v>-2.8284818850208497E-2</v>
      </c>
      <c r="G2342" s="28">
        <f t="shared" si="511"/>
        <v>3.2926637940210286E-2</v>
      </c>
      <c r="H2342" s="27">
        <f t="shared" si="505"/>
        <v>1</v>
      </c>
      <c r="I2342" s="27">
        <f t="shared" si="506"/>
        <v>0</v>
      </c>
      <c r="J2342" s="27">
        <f t="shared" si="507"/>
        <v>1</v>
      </c>
      <c r="K2342" s="28">
        <f t="shared" si="512"/>
        <v>0</v>
      </c>
      <c r="L2342" s="28">
        <f t="shared" si="513"/>
        <v>0</v>
      </c>
      <c r="M2342" s="28">
        <f t="shared" si="514"/>
        <v>-2.8284818850208497E-2</v>
      </c>
      <c r="N2342" s="28">
        <f t="shared" si="515"/>
        <v>3.2926637940210286E-2</v>
      </c>
      <c r="O2342" s="28">
        <f t="shared" si="508"/>
        <v>-6.1211456790418783E-2</v>
      </c>
      <c r="P2342" s="28">
        <f t="shared" si="516"/>
        <v>0</v>
      </c>
      <c r="Q2342" s="13">
        <f t="shared" si="517"/>
        <v>-6.1211456790418783E-2</v>
      </c>
    </row>
    <row r="2343" spans="1:17" x14ac:dyDescent="0.25">
      <c r="A2343" s="9">
        <f t="shared" si="504"/>
        <v>40848</v>
      </c>
      <c r="B2343" s="18">
        <v>40849</v>
      </c>
      <c r="C2343" s="26">
        <v>96.7835693359375</v>
      </c>
      <c r="D2343" s="19">
        <v>81.767837524414006</v>
      </c>
      <c r="E2343" s="11">
        <f t="shared" si="509"/>
        <v>2</v>
      </c>
      <c r="F2343" s="28">
        <f t="shared" si="510"/>
        <v>1.6179784692901818E-2</v>
      </c>
      <c r="G2343" s="28">
        <f t="shared" si="511"/>
        <v>-1.2552869748558342E-2</v>
      </c>
      <c r="H2343" s="27">
        <f t="shared" si="505"/>
        <v>1</v>
      </c>
      <c r="I2343" s="27">
        <f t="shared" si="506"/>
        <v>0</v>
      </c>
      <c r="J2343" s="27">
        <f t="shared" si="507"/>
        <v>1</v>
      </c>
      <c r="K2343" s="28">
        <f t="shared" si="512"/>
        <v>0</v>
      </c>
      <c r="L2343" s="28">
        <f t="shared" si="513"/>
        <v>0</v>
      </c>
      <c r="M2343" s="28">
        <f t="shared" si="514"/>
        <v>1.6179784692901818E-2</v>
      </c>
      <c r="N2343" s="28">
        <f t="shared" si="515"/>
        <v>-1.2552869748558342E-2</v>
      </c>
      <c r="O2343" s="28">
        <f t="shared" si="508"/>
        <v>2.873265444146016E-2</v>
      </c>
      <c r="P2343" s="28">
        <f t="shared" si="516"/>
        <v>0</v>
      </c>
      <c r="Q2343" s="13">
        <f t="shared" si="517"/>
        <v>2.873265444146016E-2</v>
      </c>
    </row>
    <row r="2344" spans="1:17" x14ac:dyDescent="0.25">
      <c r="A2344" s="9">
        <f t="shared" si="504"/>
        <v>40848</v>
      </c>
      <c r="B2344" s="18">
        <v>40850</v>
      </c>
      <c r="C2344" s="26">
        <v>98.547668457031193</v>
      </c>
      <c r="D2344" s="19">
        <v>80.644950866699205</v>
      </c>
      <c r="E2344" s="11">
        <f t="shared" si="509"/>
        <v>3</v>
      </c>
      <c r="F2344" s="28">
        <f t="shared" si="510"/>
        <v>1.8063133230996273E-2</v>
      </c>
      <c r="G2344" s="28">
        <f t="shared" si="511"/>
        <v>-1.3827784878558798E-2</v>
      </c>
      <c r="H2344" s="27">
        <f t="shared" si="505"/>
        <v>1</v>
      </c>
      <c r="I2344" s="27">
        <f t="shared" si="506"/>
        <v>0</v>
      </c>
      <c r="J2344" s="27">
        <f t="shared" si="507"/>
        <v>1</v>
      </c>
      <c r="K2344" s="28">
        <f t="shared" si="512"/>
        <v>0</v>
      </c>
      <c r="L2344" s="28">
        <f t="shared" si="513"/>
        <v>0</v>
      </c>
      <c r="M2344" s="28">
        <f t="shared" si="514"/>
        <v>1.8063133230996273E-2</v>
      </c>
      <c r="N2344" s="28">
        <f t="shared" si="515"/>
        <v>-1.3827784878558798E-2</v>
      </c>
      <c r="O2344" s="28">
        <f t="shared" si="508"/>
        <v>3.1890918109555071E-2</v>
      </c>
      <c r="P2344" s="28">
        <f t="shared" si="516"/>
        <v>0</v>
      </c>
      <c r="Q2344" s="13">
        <f t="shared" si="517"/>
        <v>3.1890918109555071E-2</v>
      </c>
    </row>
    <row r="2345" spans="1:17" x14ac:dyDescent="0.25">
      <c r="A2345" s="9">
        <f t="shared" si="504"/>
        <v>40848</v>
      </c>
      <c r="B2345" s="18">
        <v>40851</v>
      </c>
      <c r="C2345" s="26">
        <v>97.946662902832003</v>
      </c>
      <c r="D2345" s="19">
        <v>80.741943359375</v>
      </c>
      <c r="E2345" s="11">
        <f t="shared" si="509"/>
        <v>4</v>
      </c>
      <c r="F2345" s="28">
        <f t="shared" si="510"/>
        <v>-6.1173004253370945E-3</v>
      </c>
      <c r="G2345" s="28">
        <f t="shared" si="511"/>
        <v>1.2019873710143042E-3</v>
      </c>
      <c r="H2345" s="27">
        <f t="shared" si="505"/>
        <v>1</v>
      </c>
      <c r="I2345" s="27">
        <f t="shared" si="506"/>
        <v>0</v>
      </c>
      <c r="J2345" s="27">
        <f t="shared" si="507"/>
        <v>1</v>
      </c>
      <c r="K2345" s="28">
        <f t="shared" si="512"/>
        <v>0</v>
      </c>
      <c r="L2345" s="28">
        <f t="shared" si="513"/>
        <v>0</v>
      </c>
      <c r="M2345" s="28">
        <f t="shared" si="514"/>
        <v>-6.1173004253370945E-3</v>
      </c>
      <c r="N2345" s="28">
        <f t="shared" si="515"/>
        <v>1.2019873710143042E-3</v>
      </c>
      <c r="O2345" s="28">
        <f t="shared" si="508"/>
        <v>-7.3192877963513987E-3</v>
      </c>
      <c r="P2345" s="28">
        <f t="shared" si="516"/>
        <v>0</v>
      </c>
      <c r="Q2345" s="13">
        <f t="shared" si="517"/>
        <v>-7.3192877963513987E-3</v>
      </c>
    </row>
    <row r="2346" spans="1:17" x14ac:dyDescent="0.25">
      <c r="A2346" s="9">
        <f t="shared" si="504"/>
        <v>40848</v>
      </c>
      <c r="B2346" s="18">
        <v>40854</v>
      </c>
      <c r="C2346" s="26">
        <v>98.555488586425696</v>
      </c>
      <c r="D2346" s="19">
        <v>81.254928588867102</v>
      </c>
      <c r="E2346" s="11">
        <f t="shared" si="509"/>
        <v>5</v>
      </c>
      <c r="F2346" s="28">
        <f t="shared" si="510"/>
        <v>6.1966510508259902E-3</v>
      </c>
      <c r="G2346" s="28">
        <f t="shared" si="511"/>
        <v>6.3332944395915738E-3</v>
      </c>
      <c r="H2346" s="27">
        <f t="shared" si="505"/>
        <v>1</v>
      </c>
      <c r="I2346" s="27">
        <f t="shared" si="506"/>
        <v>0</v>
      </c>
      <c r="J2346" s="27">
        <f t="shared" si="507"/>
        <v>1</v>
      </c>
      <c r="K2346" s="28">
        <f t="shared" si="512"/>
        <v>0</v>
      </c>
      <c r="L2346" s="28">
        <f t="shared" si="513"/>
        <v>0</v>
      </c>
      <c r="M2346" s="28">
        <f t="shared" si="514"/>
        <v>6.1966510508259902E-3</v>
      </c>
      <c r="N2346" s="28">
        <f t="shared" si="515"/>
        <v>6.3332944395915738E-3</v>
      </c>
      <c r="O2346" s="28">
        <f t="shared" si="508"/>
        <v>-1.3664338876558362E-4</v>
      </c>
      <c r="P2346" s="28">
        <f t="shared" si="516"/>
        <v>0</v>
      </c>
      <c r="Q2346" s="13">
        <f t="shared" si="517"/>
        <v>-1.3664338876558362E-4</v>
      </c>
    </row>
    <row r="2347" spans="1:17" x14ac:dyDescent="0.25">
      <c r="A2347" s="9">
        <f t="shared" si="504"/>
        <v>40848</v>
      </c>
      <c r="B2347" s="18">
        <v>40855</v>
      </c>
      <c r="C2347" s="26">
        <v>99.820014953613196</v>
      </c>
      <c r="D2347" s="19">
        <v>80.215156555175696</v>
      </c>
      <c r="E2347" s="11">
        <f t="shared" si="509"/>
        <v>6</v>
      </c>
      <c r="F2347" s="28">
        <f t="shared" si="510"/>
        <v>1.2748988380495915E-2</v>
      </c>
      <c r="G2347" s="28">
        <f t="shared" si="511"/>
        <v>-1.2878997429766127E-2</v>
      </c>
      <c r="H2347" s="27">
        <f t="shared" si="505"/>
        <v>1</v>
      </c>
      <c r="I2347" s="27">
        <f t="shared" si="506"/>
        <v>0</v>
      </c>
      <c r="J2347" s="27">
        <f t="shared" si="507"/>
        <v>0</v>
      </c>
      <c r="K2347" s="28">
        <f t="shared" si="512"/>
        <v>0</v>
      </c>
      <c r="L2347" s="28">
        <f t="shared" si="513"/>
        <v>0</v>
      </c>
      <c r="M2347" s="28">
        <f t="shared" si="514"/>
        <v>0</v>
      </c>
      <c r="N2347" s="28">
        <f t="shared" si="515"/>
        <v>0</v>
      </c>
      <c r="O2347" s="28">
        <f t="shared" si="508"/>
        <v>2.5627985810262044E-2</v>
      </c>
      <c r="P2347" s="28">
        <f t="shared" si="516"/>
        <v>0</v>
      </c>
      <c r="Q2347" s="13">
        <f t="shared" si="517"/>
        <v>0</v>
      </c>
    </row>
    <row r="2348" spans="1:17" x14ac:dyDescent="0.25">
      <c r="A2348" s="9">
        <f t="shared" si="504"/>
        <v>40848</v>
      </c>
      <c r="B2348" s="18">
        <v>40856</v>
      </c>
      <c r="C2348" s="26">
        <v>96.135704040527301</v>
      </c>
      <c r="D2348" s="19">
        <v>81.878799438476506</v>
      </c>
      <c r="E2348" s="11">
        <f t="shared" si="509"/>
        <v>7</v>
      </c>
      <c r="F2348" s="28">
        <f t="shared" si="510"/>
        <v>-3.7607936792869341E-2</v>
      </c>
      <c r="G2348" s="28">
        <f t="shared" si="511"/>
        <v>2.0527616738507337E-2</v>
      </c>
      <c r="H2348" s="27">
        <f t="shared" si="505"/>
        <v>1</v>
      </c>
      <c r="I2348" s="27">
        <f t="shared" si="506"/>
        <v>0</v>
      </c>
      <c r="J2348" s="27">
        <f t="shared" si="507"/>
        <v>0</v>
      </c>
      <c r="K2348" s="28">
        <f t="shared" si="512"/>
        <v>0</v>
      </c>
      <c r="L2348" s="28">
        <f t="shared" si="513"/>
        <v>0</v>
      </c>
      <c r="M2348" s="28">
        <f t="shared" si="514"/>
        <v>0</v>
      </c>
      <c r="N2348" s="28">
        <f t="shared" si="515"/>
        <v>0</v>
      </c>
      <c r="O2348" s="28">
        <f t="shared" si="508"/>
        <v>-5.8135553531376678E-2</v>
      </c>
      <c r="P2348" s="28">
        <f t="shared" si="516"/>
        <v>0</v>
      </c>
      <c r="Q2348" s="13">
        <f t="shared" si="517"/>
        <v>0</v>
      </c>
    </row>
    <row r="2349" spans="1:17" x14ac:dyDescent="0.25">
      <c r="A2349" s="9">
        <f t="shared" si="504"/>
        <v>40848</v>
      </c>
      <c r="B2349" s="18">
        <v>40857</v>
      </c>
      <c r="C2349" s="26">
        <v>97.041160583496094</v>
      </c>
      <c r="D2349" s="19">
        <v>80.658782958984304</v>
      </c>
      <c r="E2349" s="11">
        <f t="shared" si="509"/>
        <v>8</v>
      </c>
      <c r="F2349" s="28">
        <f t="shared" si="510"/>
        <v>9.374447356326223E-3</v>
      </c>
      <c r="G2349" s="28">
        <f t="shared" si="511"/>
        <v>-1.5012397435074638E-2</v>
      </c>
      <c r="H2349" s="27">
        <f t="shared" si="505"/>
        <v>1</v>
      </c>
      <c r="I2349" s="27">
        <f t="shared" si="506"/>
        <v>0</v>
      </c>
      <c r="J2349" s="27">
        <f t="shared" si="507"/>
        <v>0</v>
      </c>
      <c r="K2349" s="28">
        <f t="shared" si="512"/>
        <v>0</v>
      </c>
      <c r="L2349" s="28">
        <f t="shared" si="513"/>
        <v>0</v>
      </c>
      <c r="M2349" s="28">
        <f t="shared" si="514"/>
        <v>0</v>
      </c>
      <c r="N2349" s="28">
        <f t="shared" si="515"/>
        <v>0</v>
      </c>
      <c r="O2349" s="28">
        <f t="shared" si="508"/>
        <v>2.4386844791400859E-2</v>
      </c>
      <c r="P2349" s="28">
        <f t="shared" si="516"/>
        <v>0</v>
      </c>
      <c r="Q2349" s="13">
        <f t="shared" si="517"/>
        <v>0</v>
      </c>
    </row>
    <row r="2350" spans="1:17" x14ac:dyDescent="0.25">
      <c r="A2350" s="9">
        <f t="shared" si="504"/>
        <v>40848</v>
      </c>
      <c r="B2350" s="18">
        <v>40858</v>
      </c>
      <c r="C2350" s="26">
        <v>98.867713928222599</v>
      </c>
      <c r="D2350" s="19">
        <v>80.166641235351506</v>
      </c>
      <c r="E2350" s="11">
        <f t="shared" si="509"/>
        <v>9</v>
      </c>
      <c r="F2350" s="28">
        <f t="shared" si="510"/>
        <v>1.8647509234700443E-2</v>
      </c>
      <c r="G2350" s="28">
        <f t="shared" si="511"/>
        <v>-6.1202171519710354E-3</v>
      </c>
      <c r="H2350" s="27">
        <f t="shared" si="505"/>
        <v>1</v>
      </c>
      <c r="I2350" s="27">
        <f t="shared" si="506"/>
        <v>0</v>
      </c>
      <c r="J2350" s="27">
        <f t="shared" si="507"/>
        <v>0</v>
      </c>
      <c r="K2350" s="28">
        <f t="shared" si="512"/>
        <v>0</v>
      </c>
      <c r="L2350" s="28">
        <f t="shared" si="513"/>
        <v>0</v>
      </c>
      <c r="M2350" s="28">
        <f t="shared" si="514"/>
        <v>0</v>
      </c>
      <c r="N2350" s="28">
        <f t="shared" si="515"/>
        <v>0</v>
      </c>
      <c r="O2350" s="28">
        <f t="shared" si="508"/>
        <v>2.4767726386671476E-2</v>
      </c>
      <c r="P2350" s="28">
        <f t="shared" si="516"/>
        <v>0</v>
      </c>
      <c r="Q2350" s="13">
        <f t="shared" si="517"/>
        <v>0</v>
      </c>
    </row>
    <row r="2351" spans="1:17" x14ac:dyDescent="0.25">
      <c r="A2351" s="9">
        <f t="shared" si="504"/>
        <v>40848</v>
      </c>
      <c r="B2351" s="18">
        <v>40861</v>
      </c>
      <c r="C2351" s="26">
        <v>97.931015014648395</v>
      </c>
      <c r="D2351" s="19">
        <v>81.455917358398395</v>
      </c>
      <c r="E2351" s="11">
        <f t="shared" si="509"/>
        <v>10</v>
      </c>
      <c r="F2351" s="28">
        <f t="shared" si="510"/>
        <v>-9.5194312707168726E-3</v>
      </c>
      <c r="G2351" s="28">
        <f t="shared" si="511"/>
        <v>1.595449895723523E-2</v>
      </c>
      <c r="H2351" s="27">
        <f t="shared" si="505"/>
        <v>1</v>
      </c>
      <c r="I2351" s="27">
        <f t="shared" si="506"/>
        <v>0</v>
      </c>
      <c r="J2351" s="27">
        <f t="shared" si="507"/>
        <v>0</v>
      </c>
      <c r="K2351" s="28">
        <f t="shared" si="512"/>
        <v>0</v>
      </c>
      <c r="L2351" s="28">
        <f t="shared" si="513"/>
        <v>0</v>
      </c>
      <c r="M2351" s="28">
        <f t="shared" si="514"/>
        <v>0</v>
      </c>
      <c r="N2351" s="28">
        <f t="shared" si="515"/>
        <v>0</v>
      </c>
      <c r="O2351" s="28">
        <f t="shared" si="508"/>
        <v>-2.54739302279521E-2</v>
      </c>
      <c r="P2351" s="28">
        <f t="shared" si="516"/>
        <v>0</v>
      </c>
      <c r="Q2351" s="13">
        <f t="shared" si="517"/>
        <v>0</v>
      </c>
    </row>
    <row r="2352" spans="1:17" x14ac:dyDescent="0.25">
      <c r="A2352" s="9">
        <f t="shared" si="504"/>
        <v>40848</v>
      </c>
      <c r="B2352" s="18">
        <v>40862</v>
      </c>
      <c r="C2352" s="26">
        <v>98.415000915527301</v>
      </c>
      <c r="D2352" s="19">
        <v>81.345024108886705</v>
      </c>
      <c r="E2352" s="11">
        <f t="shared" si="509"/>
        <v>11</v>
      </c>
      <c r="F2352" s="28">
        <f t="shared" si="510"/>
        <v>4.9299383929970429E-3</v>
      </c>
      <c r="G2352" s="28">
        <f t="shared" si="511"/>
        <v>-1.3623172650339816E-3</v>
      </c>
      <c r="H2352" s="27">
        <f t="shared" si="505"/>
        <v>1</v>
      </c>
      <c r="I2352" s="27">
        <f t="shared" si="506"/>
        <v>0</v>
      </c>
      <c r="J2352" s="27">
        <f t="shared" si="507"/>
        <v>0</v>
      </c>
      <c r="K2352" s="28">
        <f t="shared" si="512"/>
        <v>0</v>
      </c>
      <c r="L2352" s="28">
        <f t="shared" si="513"/>
        <v>0</v>
      </c>
      <c r="M2352" s="28">
        <f t="shared" si="514"/>
        <v>0</v>
      </c>
      <c r="N2352" s="28">
        <f t="shared" si="515"/>
        <v>0</v>
      </c>
      <c r="O2352" s="28">
        <f t="shared" si="508"/>
        <v>6.2922556580310247E-3</v>
      </c>
      <c r="P2352" s="28">
        <f t="shared" si="516"/>
        <v>0</v>
      </c>
      <c r="Q2352" s="13">
        <f t="shared" si="517"/>
        <v>0</v>
      </c>
    </row>
    <row r="2353" spans="1:17" x14ac:dyDescent="0.25">
      <c r="A2353" s="9">
        <f t="shared" si="504"/>
        <v>40848</v>
      </c>
      <c r="B2353" s="18">
        <v>40863</v>
      </c>
      <c r="C2353" s="26">
        <v>96.853820800781193</v>
      </c>
      <c r="D2353" s="19">
        <v>82.086761474609304</v>
      </c>
      <c r="E2353" s="11">
        <f t="shared" si="509"/>
        <v>12</v>
      </c>
      <c r="F2353" s="28">
        <f t="shared" si="510"/>
        <v>-1.5990400987805277E-2</v>
      </c>
      <c r="G2353" s="28">
        <f t="shared" si="511"/>
        <v>9.0770893303526289E-3</v>
      </c>
      <c r="H2353" s="27">
        <f t="shared" si="505"/>
        <v>1</v>
      </c>
      <c r="I2353" s="27">
        <f t="shared" si="506"/>
        <v>0</v>
      </c>
      <c r="J2353" s="27">
        <f t="shared" si="507"/>
        <v>0</v>
      </c>
      <c r="K2353" s="28">
        <f t="shared" si="512"/>
        <v>0</v>
      </c>
      <c r="L2353" s="28">
        <f t="shared" si="513"/>
        <v>0</v>
      </c>
      <c r="M2353" s="28">
        <f t="shared" si="514"/>
        <v>0</v>
      </c>
      <c r="N2353" s="28">
        <f t="shared" si="515"/>
        <v>0</v>
      </c>
      <c r="O2353" s="28">
        <f t="shared" si="508"/>
        <v>-2.5067490318157908E-2</v>
      </c>
      <c r="P2353" s="28">
        <f t="shared" si="516"/>
        <v>0</v>
      </c>
      <c r="Q2353" s="13">
        <f t="shared" si="517"/>
        <v>0</v>
      </c>
    </row>
    <row r="2354" spans="1:17" x14ac:dyDescent="0.25">
      <c r="A2354" s="9">
        <f t="shared" si="504"/>
        <v>40848</v>
      </c>
      <c r="B2354" s="18">
        <v>40864</v>
      </c>
      <c r="C2354" s="26">
        <v>95.316085815429602</v>
      </c>
      <c r="D2354" s="19">
        <v>82.745254516601506</v>
      </c>
      <c r="E2354" s="11">
        <f t="shared" si="509"/>
        <v>13</v>
      </c>
      <c r="F2354" s="28">
        <f t="shared" si="510"/>
        <v>-1.6004252015731763E-2</v>
      </c>
      <c r="G2354" s="28">
        <f t="shared" si="511"/>
        <v>7.9899107116879146E-3</v>
      </c>
      <c r="H2354" s="27">
        <f t="shared" si="505"/>
        <v>1</v>
      </c>
      <c r="I2354" s="27">
        <f t="shared" si="506"/>
        <v>0</v>
      </c>
      <c r="J2354" s="27">
        <f t="shared" si="507"/>
        <v>0</v>
      </c>
      <c r="K2354" s="28">
        <f t="shared" si="512"/>
        <v>0</v>
      </c>
      <c r="L2354" s="28">
        <f t="shared" si="513"/>
        <v>0</v>
      </c>
      <c r="M2354" s="28">
        <f t="shared" si="514"/>
        <v>0</v>
      </c>
      <c r="N2354" s="28">
        <f t="shared" si="515"/>
        <v>0</v>
      </c>
      <c r="O2354" s="28">
        <f t="shared" si="508"/>
        <v>-2.3994162727419679E-2</v>
      </c>
      <c r="P2354" s="28">
        <f t="shared" si="516"/>
        <v>0</v>
      </c>
      <c r="Q2354" s="13">
        <f t="shared" si="517"/>
        <v>0</v>
      </c>
    </row>
    <row r="2355" spans="1:17" x14ac:dyDescent="0.25">
      <c r="A2355" s="9">
        <f t="shared" si="504"/>
        <v>40848</v>
      </c>
      <c r="B2355" s="18">
        <v>40865</v>
      </c>
      <c r="C2355" s="26">
        <v>95.214630126953097</v>
      </c>
      <c r="D2355" s="19">
        <v>82.724472045898395</v>
      </c>
      <c r="E2355" s="11">
        <f t="shared" si="509"/>
        <v>14</v>
      </c>
      <c r="F2355" s="28">
        <f t="shared" si="510"/>
        <v>-1.0649799699098772E-3</v>
      </c>
      <c r="G2355" s="28">
        <f t="shared" si="511"/>
        <v>-2.5119363214204892E-4</v>
      </c>
      <c r="H2355" s="27">
        <f t="shared" si="505"/>
        <v>1</v>
      </c>
      <c r="I2355" s="27">
        <f t="shared" si="506"/>
        <v>0</v>
      </c>
      <c r="J2355" s="27">
        <f t="shared" si="507"/>
        <v>0</v>
      </c>
      <c r="K2355" s="28">
        <f t="shared" si="512"/>
        <v>0</v>
      </c>
      <c r="L2355" s="28">
        <f t="shared" si="513"/>
        <v>0</v>
      </c>
      <c r="M2355" s="28">
        <f t="shared" si="514"/>
        <v>0</v>
      </c>
      <c r="N2355" s="28">
        <f t="shared" si="515"/>
        <v>0</v>
      </c>
      <c r="O2355" s="28">
        <f t="shared" si="508"/>
        <v>-8.1378633776782829E-4</v>
      </c>
      <c r="P2355" s="28">
        <f t="shared" si="516"/>
        <v>0</v>
      </c>
      <c r="Q2355" s="13">
        <f t="shared" si="517"/>
        <v>0</v>
      </c>
    </row>
    <row r="2356" spans="1:17" x14ac:dyDescent="0.25">
      <c r="A2356" s="9">
        <f t="shared" si="504"/>
        <v>40848</v>
      </c>
      <c r="B2356" s="18">
        <v>40868</v>
      </c>
      <c r="C2356" s="26">
        <v>93.403701782226506</v>
      </c>
      <c r="D2356" s="19">
        <v>83.216629028320298</v>
      </c>
      <c r="E2356" s="11">
        <f t="shared" si="509"/>
        <v>15</v>
      </c>
      <c r="F2356" s="28">
        <f t="shared" si="510"/>
        <v>-1.9202629702137805E-2</v>
      </c>
      <c r="G2356" s="28">
        <f t="shared" si="511"/>
        <v>5.9317242358259024E-3</v>
      </c>
      <c r="H2356" s="27">
        <f t="shared" si="505"/>
        <v>1</v>
      </c>
      <c r="I2356" s="27">
        <f t="shared" si="506"/>
        <v>0</v>
      </c>
      <c r="J2356" s="27">
        <f t="shared" si="507"/>
        <v>0</v>
      </c>
      <c r="K2356" s="28">
        <f t="shared" si="512"/>
        <v>0</v>
      </c>
      <c r="L2356" s="28">
        <f t="shared" si="513"/>
        <v>0</v>
      </c>
      <c r="M2356" s="28">
        <f t="shared" si="514"/>
        <v>0</v>
      </c>
      <c r="N2356" s="28">
        <f t="shared" si="515"/>
        <v>0</v>
      </c>
      <c r="O2356" s="28">
        <f t="shared" si="508"/>
        <v>-2.5134353937963708E-2</v>
      </c>
      <c r="P2356" s="28">
        <f t="shared" si="516"/>
        <v>0</v>
      </c>
      <c r="Q2356" s="13">
        <f t="shared" si="517"/>
        <v>0</v>
      </c>
    </row>
    <row r="2357" spans="1:17" x14ac:dyDescent="0.25">
      <c r="A2357" s="9">
        <f t="shared" si="504"/>
        <v>40848</v>
      </c>
      <c r="B2357" s="18">
        <v>40869</v>
      </c>
      <c r="C2357" s="26">
        <v>93.036827087402301</v>
      </c>
      <c r="D2357" s="19">
        <v>84.145462036132798</v>
      </c>
      <c r="E2357" s="11">
        <f t="shared" si="509"/>
        <v>16</v>
      </c>
      <c r="F2357" s="28">
        <f t="shared" si="510"/>
        <v>-3.9355731351316293E-3</v>
      </c>
      <c r="G2357" s="28">
        <f t="shared" si="511"/>
        <v>1.1099796116646111E-2</v>
      </c>
      <c r="H2357" s="27">
        <f t="shared" si="505"/>
        <v>0</v>
      </c>
      <c r="I2357" s="27">
        <f t="shared" si="506"/>
        <v>1</v>
      </c>
      <c r="J2357" s="27">
        <f t="shared" si="507"/>
        <v>0</v>
      </c>
      <c r="K2357" s="28">
        <f t="shared" si="512"/>
        <v>-3.9355731351316293E-3</v>
      </c>
      <c r="L2357" s="28">
        <f t="shared" si="513"/>
        <v>1.1099796116646111E-2</v>
      </c>
      <c r="M2357" s="28">
        <f t="shared" si="514"/>
        <v>0</v>
      </c>
      <c r="N2357" s="28">
        <f t="shared" si="515"/>
        <v>0</v>
      </c>
      <c r="O2357" s="28">
        <f t="shared" si="508"/>
        <v>0</v>
      </c>
      <c r="P2357" s="28">
        <f t="shared" si="516"/>
        <v>-1.5035369251777741E-2</v>
      </c>
      <c r="Q2357" s="13">
        <f t="shared" si="517"/>
        <v>0</v>
      </c>
    </row>
    <row r="2358" spans="1:17" x14ac:dyDescent="0.25">
      <c r="A2358" s="9">
        <f t="shared" si="504"/>
        <v>40848</v>
      </c>
      <c r="B2358" s="18">
        <v>40870</v>
      </c>
      <c r="C2358" s="26">
        <v>90.98388671875</v>
      </c>
      <c r="D2358" s="19">
        <v>84.970397949218693</v>
      </c>
      <c r="E2358" s="11">
        <f t="shared" si="509"/>
        <v>17</v>
      </c>
      <c r="F2358" s="28">
        <f t="shared" si="510"/>
        <v>-2.2312983143401091E-2</v>
      </c>
      <c r="G2358" s="28">
        <f t="shared" si="511"/>
        <v>9.7559443112793607E-3</v>
      </c>
      <c r="H2358" s="27">
        <f t="shared" si="505"/>
        <v>0</v>
      </c>
      <c r="I2358" s="27">
        <f t="shared" si="506"/>
        <v>1</v>
      </c>
      <c r="J2358" s="27">
        <f t="shared" si="507"/>
        <v>0</v>
      </c>
      <c r="K2358" s="28">
        <f t="shared" si="512"/>
        <v>-2.2312983143401091E-2</v>
      </c>
      <c r="L2358" s="28">
        <f t="shared" si="513"/>
        <v>9.7559443112793607E-3</v>
      </c>
      <c r="M2358" s="28">
        <f t="shared" si="514"/>
        <v>0</v>
      </c>
      <c r="N2358" s="28">
        <f t="shared" si="515"/>
        <v>0</v>
      </c>
      <c r="O2358" s="28">
        <f t="shared" si="508"/>
        <v>0</v>
      </c>
      <c r="P2358" s="28">
        <f t="shared" si="516"/>
        <v>-3.206892745468045E-2</v>
      </c>
      <c r="Q2358" s="13">
        <f t="shared" si="517"/>
        <v>0</v>
      </c>
    </row>
    <row r="2359" spans="1:17" x14ac:dyDescent="0.25">
      <c r="A2359" s="9">
        <f t="shared" si="504"/>
        <v>40848</v>
      </c>
      <c r="B2359" s="18">
        <v>40872</v>
      </c>
      <c r="C2359" s="26">
        <v>90.812156677246094</v>
      </c>
      <c r="D2359" s="19">
        <v>83.736541748046804</v>
      </c>
      <c r="E2359" s="11">
        <f t="shared" si="509"/>
        <v>18</v>
      </c>
      <c r="F2359" s="28">
        <f t="shared" si="510"/>
        <v>-1.8892610573444672E-3</v>
      </c>
      <c r="G2359" s="28">
        <f t="shared" si="511"/>
        <v>-1.4627474166411211E-2</v>
      </c>
      <c r="H2359" s="27">
        <f t="shared" si="505"/>
        <v>0</v>
      </c>
      <c r="I2359" s="27">
        <f t="shared" si="506"/>
        <v>1</v>
      </c>
      <c r="J2359" s="27">
        <f t="shared" si="507"/>
        <v>0</v>
      </c>
      <c r="K2359" s="28">
        <f t="shared" si="512"/>
        <v>-1.8892610573444672E-3</v>
      </c>
      <c r="L2359" s="28">
        <f t="shared" si="513"/>
        <v>-1.4627474166411211E-2</v>
      </c>
      <c r="M2359" s="28">
        <f t="shared" si="514"/>
        <v>0</v>
      </c>
      <c r="N2359" s="28">
        <f t="shared" si="515"/>
        <v>0</v>
      </c>
      <c r="O2359" s="28">
        <f t="shared" si="508"/>
        <v>0</v>
      </c>
      <c r="P2359" s="28">
        <f t="shared" si="516"/>
        <v>1.2738213109066743E-2</v>
      </c>
      <c r="Q2359" s="13">
        <f t="shared" si="517"/>
        <v>0</v>
      </c>
    </row>
    <row r="2360" spans="1:17" x14ac:dyDescent="0.25">
      <c r="A2360" s="9">
        <f t="shared" si="504"/>
        <v>40848</v>
      </c>
      <c r="B2360" s="18">
        <v>40875</v>
      </c>
      <c r="C2360" s="26">
        <v>93.442710876464801</v>
      </c>
      <c r="D2360" s="19">
        <v>83.694908142089801</v>
      </c>
      <c r="E2360" s="11">
        <f t="shared" si="509"/>
        <v>19</v>
      </c>
      <c r="F2360" s="28">
        <f t="shared" si="510"/>
        <v>2.8555369851336172E-2</v>
      </c>
      <c r="G2360" s="28">
        <f t="shared" si="511"/>
        <v>-4.9732122420755487E-4</v>
      </c>
      <c r="H2360" s="27">
        <f t="shared" si="505"/>
        <v>0</v>
      </c>
      <c r="I2360" s="27">
        <f t="shared" si="506"/>
        <v>1</v>
      </c>
      <c r="J2360" s="27">
        <f t="shared" si="507"/>
        <v>0</v>
      </c>
      <c r="K2360" s="28">
        <f t="shared" si="512"/>
        <v>2.8555369851336172E-2</v>
      </c>
      <c r="L2360" s="28">
        <f t="shared" si="513"/>
        <v>-4.9732122420755487E-4</v>
      </c>
      <c r="M2360" s="28">
        <f t="shared" si="514"/>
        <v>0</v>
      </c>
      <c r="N2360" s="28">
        <f t="shared" si="515"/>
        <v>0</v>
      </c>
      <c r="O2360" s="28">
        <f t="shared" si="508"/>
        <v>0</v>
      </c>
      <c r="P2360" s="28">
        <f t="shared" si="516"/>
        <v>2.9052691075543726E-2</v>
      </c>
      <c r="Q2360" s="13">
        <f t="shared" si="517"/>
        <v>0</v>
      </c>
    </row>
    <row r="2361" spans="1:17" x14ac:dyDescent="0.25">
      <c r="A2361" s="9">
        <f t="shared" si="504"/>
        <v>40848</v>
      </c>
      <c r="B2361" s="18">
        <v>40876</v>
      </c>
      <c r="C2361" s="26">
        <v>93.708106994628906</v>
      </c>
      <c r="D2361" s="19">
        <v>83.008644104003906</v>
      </c>
      <c r="E2361" s="11">
        <f t="shared" si="509"/>
        <v>20</v>
      </c>
      <c r="F2361" s="28">
        <f t="shared" si="510"/>
        <v>2.8361756479030461E-3</v>
      </c>
      <c r="G2361" s="28">
        <f t="shared" si="511"/>
        <v>-8.2333928171761921E-3</v>
      </c>
      <c r="H2361" s="27">
        <f t="shared" si="505"/>
        <v>0</v>
      </c>
      <c r="I2361" s="27">
        <f t="shared" si="506"/>
        <v>1</v>
      </c>
      <c r="J2361" s="27">
        <f t="shared" si="507"/>
        <v>0</v>
      </c>
      <c r="K2361" s="28">
        <f t="shared" si="512"/>
        <v>2.8361756479030461E-3</v>
      </c>
      <c r="L2361" s="28">
        <f t="shared" si="513"/>
        <v>-8.2333928171761921E-3</v>
      </c>
      <c r="M2361" s="28">
        <f t="shared" si="514"/>
        <v>0</v>
      </c>
      <c r="N2361" s="28">
        <f t="shared" si="515"/>
        <v>0</v>
      </c>
      <c r="O2361" s="28">
        <f t="shared" si="508"/>
        <v>0</v>
      </c>
      <c r="P2361" s="28">
        <f t="shared" si="516"/>
        <v>1.1069568465079237E-2</v>
      </c>
      <c r="Q2361" s="13">
        <f t="shared" si="517"/>
        <v>0</v>
      </c>
    </row>
    <row r="2362" spans="1:17" x14ac:dyDescent="0.25">
      <c r="A2362" s="9">
        <f t="shared" si="504"/>
        <v>40848</v>
      </c>
      <c r="B2362" s="18">
        <v>40877</v>
      </c>
      <c r="C2362" s="26">
        <v>97.564155578613196</v>
      </c>
      <c r="D2362" s="19">
        <v>81.712387084960895</v>
      </c>
      <c r="E2362" s="11">
        <f t="shared" si="509"/>
        <v>21</v>
      </c>
      <c r="F2362" s="28">
        <f t="shared" si="510"/>
        <v>4.0325461291861167E-2</v>
      </c>
      <c r="G2362" s="28">
        <f t="shared" si="511"/>
        <v>-1.5739141124876132E-2</v>
      </c>
      <c r="H2362" s="27">
        <f t="shared" si="505"/>
        <v>0</v>
      </c>
      <c r="I2362" s="27">
        <f t="shared" si="506"/>
        <v>1</v>
      </c>
      <c r="J2362" s="27">
        <f t="shared" si="507"/>
        <v>0</v>
      </c>
      <c r="K2362" s="28">
        <f t="shared" si="512"/>
        <v>4.0325461291861167E-2</v>
      </c>
      <c r="L2362" s="28">
        <f t="shared" si="513"/>
        <v>-1.5739141124876132E-2</v>
      </c>
      <c r="M2362" s="28">
        <f t="shared" si="514"/>
        <v>0</v>
      </c>
      <c r="N2362" s="28">
        <f t="shared" si="515"/>
        <v>0</v>
      </c>
      <c r="O2362" s="28">
        <f t="shared" si="508"/>
        <v>0</v>
      </c>
      <c r="P2362" s="28">
        <f t="shared" si="516"/>
        <v>5.6064602416737302E-2</v>
      </c>
      <c r="Q2362" s="13">
        <f t="shared" si="517"/>
        <v>0</v>
      </c>
    </row>
    <row r="2363" spans="1:17" x14ac:dyDescent="0.25">
      <c r="A2363" s="9">
        <f t="shared" si="504"/>
        <v>40878</v>
      </c>
      <c r="B2363" s="18">
        <v>40878</v>
      </c>
      <c r="C2363" s="26">
        <v>97.548538208007798</v>
      </c>
      <c r="D2363" s="19">
        <v>81.302459716796804</v>
      </c>
      <c r="E2363" s="11">
        <f t="shared" si="509"/>
        <v>1</v>
      </c>
      <c r="F2363" s="28">
        <f t="shared" si="510"/>
        <v>-1.6008564420547149E-4</v>
      </c>
      <c r="G2363" s="28">
        <f t="shared" si="511"/>
        <v>-5.029336165047648E-3</v>
      </c>
      <c r="H2363" s="27">
        <f t="shared" si="505"/>
        <v>1</v>
      </c>
      <c r="I2363" s="27">
        <f t="shared" si="506"/>
        <v>0</v>
      </c>
      <c r="J2363" s="27">
        <f t="shared" si="507"/>
        <v>1</v>
      </c>
      <c r="K2363" s="28">
        <f t="shared" si="512"/>
        <v>0</v>
      </c>
      <c r="L2363" s="28">
        <f t="shared" si="513"/>
        <v>0</v>
      </c>
      <c r="M2363" s="28">
        <f t="shared" si="514"/>
        <v>-1.6008564420547149E-4</v>
      </c>
      <c r="N2363" s="28">
        <f t="shared" si="515"/>
        <v>-5.029336165047648E-3</v>
      </c>
      <c r="O2363" s="28">
        <f t="shared" si="508"/>
        <v>4.8692505208421761E-3</v>
      </c>
      <c r="P2363" s="28">
        <f t="shared" si="516"/>
        <v>0</v>
      </c>
      <c r="Q2363" s="13">
        <f t="shared" si="517"/>
        <v>4.8692505208421761E-3</v>
      </c>
    </row>
    <row r="2364" spans="1:17" x14ac:dyDescent="0.25">
      <c r="A2364" s="9">
        <f t="shared" si="504"/>
        <v>40878</v>
      </c>
      <c r="B2364" s="18">
        <v>40879</v>
      </c>
      <c r="C2364" s="26">
        <v>97.462684631347599</v>
      </c>
      <c r="D2364" s="19">
        <v>82.441993713378906</v>
      </c>
      <c r="E2364" s="11">
        <f t="shared" si="509"/>
        <v>2</v>
      </c>
      <c r="F2364" s="28">
        <f t="shared" si="510"/>
        <v>-8.8049888572437163E-4</v>
      </c>
      <c r="G2364" s="28">
        <f t="shared" si="511"/>
        <v>1.3918668625589424E-2</v>
      </c>
      <c r="H2364" s="27">
        <f t="shared" si="505"/>
        <v>1</v>
      </c>
      <c r="I2364" s="27">
        <f t="shared" si="506"/>
        <v>0</v>
      </c>
      <c r="J2364" s="27">
        <f t="shared" si="507"/>
        <v>1</v>
      </c>
      <c r="K2364" s="28">
        <f t="shared" si="512"/>
        <v>0</v>
      </c>
      <c r="L2364" s="28">
        <f t="shared" si="513"/>
        <v>0</v>
      </c>
      <c r="M2364" s="28">
        <f t="shared" si="514"/>
        <v>-8.8049888572437163E-4</v>
      </c>
      <c r="N2364" s="28">
        <f t="shared" si="515"/>
        <v>1.3918668625589424E-2</v>
      </c>
      <c r="O2364" s="28">
        <f t="shared" si="508"/>
        <v>-1.4799167511313795E-2</v>
      </c>
      <c r="P2364" s="28">
        <f t="shared" si="516"/>
        <v>0</v>
      </c>
      <c r="Q2364" s="13">
        <f t="shared" si="517"/>
        <v>-1.4799167511313795E-2</v>
      </c>
    </row>
    <row r="2365" spans="1:17" x14ac:dyDescent="0.25">
      <c r="A2365" s="9">
        <f t="shared" si="504"/>
        <v>40878</v>
      </c>
      <c r="B2365" s="18">
        <v>40882</v>
      </c>
      <c r="C2365" s="26">
        <v>98.524246215820298</v>
      </c>
      <c r="D2365" s="19">
        <v>82.275283813476506</v>
      </c>
      <c r="E2365" s="11">
        <f t="shared" si="509"/>
        <v>3</v>
      </c>
      <c r="F2365" s="28">
        <f t="shared" si="510"/>
        <v>1.0833089344953783E-2</v>
      </c>
      <c r="G2365" s="28">
        <f t="shared" si="511"/>
        <v>-2.0241951461083705E-3</v>
      </c>
      <c r="H2365" s="27">
        <f t="shared" si="505"/>
        <v>1</v>
      </c>
      <c r="I2365" s="27">
        <f t="shared" si="506"/>
        <v>0</v>
      </c>
      <c r="J2365" s="27">
        <f t="shared" si="507"/>
        <v>1</v>
      </c>
      <c r="K2365" s="28">
        <f t="shared" si="512"/>
        <v>0</v>
      </c>
      <c r="L2365" s="28">
        <f t="shared" si="513"/>
        <v>0</v>
      </c>
      <c r="M2365" s="28">
        <f t="shared" si="514"/>
        <v>1.0833089344953783E-2</v>
      </c>
      <c r="N2365" s="28">
        <f t="shared" si="515"/>
        <v>-2.0241951461083705E-3</v>
      </c>
      <c r="O2365" s="28">
        <f t="shared" si="508"/>
        <v>1.2857284491062153E-2</v>
      </c>
      <c r="P2365" s="28">
        <f t="shared" si="516"/>
        <v>0</v>
      </c>
      <c r="Q2365" s="13">
        <f t="shared" si="517"/>
        <v>1.2857284491062153E-2</v>
      </c>
    </row>
    <row r="2366" spans="1:17" x14ac:dyDescent="0.25">
      <c r="A2366" s="9">
        <f t="shared" si="504"/>
        <v>40878</v>
      </c>
      <c r="B2366" s="18">
        <v>40883</v>
      </c>
      <c r="C2366" s="26">
        <v>98.555488586425696</v>
      </c>
      <c r="D2366" s="19">
        <v>81.490074157714801</v>
      </c>
      <c r="E2366" s="11">
        <f t="shared" si="509"/>
        <v>4</v>
      </c>
      <c r="F2366" s="28">
        <f t="shared" si="510"/>
        <v>3.1705310440429844E-4</v>
      </c>
      <c r="G2366" s="28">
        <f t="shared" si="511"/>
        <v>-9.5895210407425362E-3</v>
      </c>
      <c r="H2366" s="27">
        <f t="shared" si="505"/>
        <v>1</v>
      </c>
      <c r="I2366" s="27">
        <f t="shared" si="506"/>
        <v>0</v>
      </c>
      <c r="J2366" s="27">
        <f t="shared" si="507"/>
        <v>1</v>
      </c>
      <c r="K2366" s="28">
        <f t="shared" si="512"/>
        <v>0</v>
      </c>
      <c r="L2366" s="28">
        <f t="shared" si="513"/>
        <v>0</v>
      </c>
      <c r="M2366" s="28">
        <f t="shared" si="514"/>
        <v>3.1705310440429844E-4</v>
      </c>
      <c r="N2366" s="28">
        <f t="shared" si="515"/>
        <v>-9.5895210407425362E-3</v>
      </c>
      <c r="O2366" s="28">
        <f t="shared" si="508"/>
        <v>9.9065741451468351E-3</v>
      </c>
      <c r="P2366" s="28">
        <f t="shared" si="516"/>
        <v>0</v>
      </c>
      <c r="Q2366" s="13">
        <f t="shared" si="517"/>
        <v>9.9065741451468351E-3</v>
      </c>
    </row>
    <row r="2367" spans="1:17" x14ac:dyDescent="0.25">
      <c r="A2367" s="9">
        <f t="shared" si="504"/>
        <v>40878</v>
      </c>
      <c r="B2367" s="18">
        <v>40884</v>
      </c>
      <c r="C2367" s="26">
        <v>98.922378540039006</v>
      </c>
      <c r="D2367" s="19">
        <v>81.781875610351506</v>
      </c>
      <c r="E2367" s="11">
        <f t="shared" si="509"/>
        <v>5</v>
      </c>
      <c r="F2367" s="28">
        <f t="shared" si="510"/>
        <v>3.7157619847318227E-3</v>
      </c>
      <c r="G2367" s="28">
        <f t="shared" si="511"/>
        <v>3.5744261489512904E-3</v>
      </c>
      <c r="H2367" s="27">
        <f t="shared" si="505"/>
        <v>1</v>
      </c>
      <c r="I2367" s="27">
        <f t="shared" si="506"/>
        <v>0</v>
      </c>
      <c r="J2367" s="27">
        <f t="shared" si="507"/>
        <v>1</v>
      </c>
      <c r="K2367" s="28">
        <f t="shared" si="512"/>
        <v>0</v>
      </c>
      <c r="L2367" s="28">
        <f t="shared" si="513"/>
        <v>0</v>
      </c>
      <c r="M2367" s="28">
        <f t="shared" si="514"/>
        <v>3.7157619847318227E-3</v>
      </c>
      <c r="N2367" s="28">
        <f t="shared" si="515"/>
        <v>3.5744261489512904E-3</v>
      </c>
      <c r="O2367" s="28">
        <f t="shared" si="508"/>
        <v>1.4133583578053227E-4</v>
      </c>
      <c r="P2367" s="28">
        <f t="shared" si="516"/>
        <v>0</v>
      </c>
      <c r="Q2367" s="13">
        <f t="shared" si="517"/>
        <v>1.4133583578053227E-4</v>
      </c>
    </row>
    <row r="2368" spans="1:17" x14ac:dyDescent="0.25">
      <c r="A2368" s="9">
        <f t="shared" si="504"/>
        <v>40878</v>
      </c>
      <c r="B2368" s="18">
        <v>40885</v>
      </c>
      <c r="C2368" s="26">
        <v>96.752349853515597</v>
      </c>
      <c r="D2368" s="19">
        <v>82.803421020507798</v>
      </c>
      <c r="E2368" s="11">
        <f t="shared" si="509"/>
        <v>6</v>
      </c>
      <c r="F2368" s="28">
        <f t="shared" si="510"/>
        <v>-2.2180867944890999E-2</v>
      </c>
      <c r="G2368" s="28">
        <f t="shared" si="511"/>
        <v>1.2413727707567379E-2</v>
      </c>
      <c r="H2368" s="27">
        <f t="shared" si="505"/>
        <v>1</v>
      </c>
      <c r="I2368" s="27">
        <f t="shared" si="506"/>
        <v>0</v>
      </c>
      <c r="J2368" s="27">
        <f t="shared" si="507"/>
        <v>0</v>
      </c>
      <c r="K2368" s="28">
        <f t="shared" si="512"/>
        <v>0</v>
      </c>
      <c r="L2368" s="28">
        <f t="shared" si="513"/>
        <v>0</v>
      </c>
      <c r="M2368" s="28">
        <f t="shared" si="514"/>
        <v>0</v>
      </c>
      <c r="N2368" s="28">
        <f t="shared" si="515"/>
        <v>0</v>
      </c>
      <c r="O2368" s="28">
        <f t="shared" si="508"/>
        <v>-3.4594595652458378E-2</v>
      </c>
      <c r="P2368" s="28">
        <f t="shared" si="516"/>
        <v>0</v>
      </c>
      <c r="Q2368" s="13">
        <f t="shared" si="517"/>
        <v>0</v>
      </c>
    </row>
    <row r="2369" spans="1:17" x14ac:dyDescent="0.25">
      <c r="A2369" s="9">
        <f t="shared" si="504"/>
        <v>40878</v>
      </c>
      <c r="B2369" s="18">
        <v>40886</v>
      </c>
      <c r="C2369" s="26">
        <v>98.391578674316406</v>
      </c>
      <c r="D2369" s="19">
        <v>81.100921630859304</v>
      </c>
      <c r="E2369" s="11">
        <f t="shared" si="509"/>
        <v>7</v>
      </c>
      <c r="F2369" s="28">
        <f t="shared" si="510"/>
        <v>1.6800598311145536E-2</v>
      </c>
      <c r="G2369" s="28">
        <f t="shared" si="511"/>
        <v>-2.0775052024739293E-2</v>
      </c>
      <c r="H2369" s="27">
        <f t="shared" si="505"/>
        <v>1</v>
      </c>
      <c r="I2369" s="27">
        <f t="shared" si="506"/>
        <v>0</v>
      </c>
      <c r="J2369" s="27">
        <f t="shared" si="507"/>
        <v>0</v>
      </c>
      <c r="K2369" s="28">
        <f t="shared" si="512"/>
        <v>0</v>
      </c>
      <c r="L2369" s="28">
        <f t="shared" si="513"/>
        <v>0</v>
      </c>
      <c r="M2369" s="28">
        <f t="shared" si="514"/>
        <v>0</v>
      </c>
      <c r="N2369" s="28">
        <f t="shared" si="515"/>
        <v>0</v>
      </c>
      <c r="O2369" s="28">
        <f t="shared" si="508"/>
        <v>3.7575650335884829E-2</v>
      </c>
      <c r="P2369" s="28">
        <f t="shared" si="516"/>
        <v>0</v>
      </c>
      <c r="Q2369" s="13">
        <f t="shared" si="517"/>
        <v>0</v>
      </c>
    </row>
    <row r="2370" spans="1:17" x14ac:dyDescent="0.25">
      <c r="A2370" s="9">
        <f t="shared" si="504"/>
        <v>40878</v>
      </c>
      <c r="B2370" s="18">
        <v>40889</v>
      </c>
      <c r="C2370" s="26">
        <v>96.955307006835895</v>
      </c>
      <c r="D2370" s="19">
        <v>82.004280090332003</v>
      </c>
      <c r="E2370" s="11">
        <f t="shared" si="509"/>
        <v>8</v>
      </c>
      <c r="F2370" s="28">
        <f t="shared" si="510"/>
        <v>-1.4705098000240661E-2</v>
      </c>
      <c r="G2370" s="28">
        <f t="shared" si="511"/>
        <v>1.1077116939874593E-2</v>
      </c>
      <c r="H2370" s="27">
        <f t="shared" si="505"/>
        <v>1</v>
      </c>
      <c r="I2370" s="27">
        <f t="shared" si="506"/>
        <v>0</v>
      </c>
      <c r="J2370" s="27">
        <f t="shared" si="507"/>
        <v>0</v>
      </c>
      <c r="K2370" s="28">
        <f t="shared" si="512"/>
        <v>0</v>
      </c>
      <c r="L2370" s="28">
        <f t="shared" si="513"/>
        <v>0</v>
      </c>
      <c r="M2370" s="28">
        <f t="shared" si="514"/>
        <v>0</v>
      </c>
      <c r="N2370" s="28">
        <f t="shared" si="515"/>
        <v>0</v>
      </c>
      <c r="O2370" s="28">
        <f t="shared" si="508"/>
        <v>-2.5782214940115254E-2</v>
      </c>
      <c r="P2370" s="28">
        <f t="shared" si="516"/>
        <v>0</v>
      </c>
      <c r="Q2370" s="13">
        <f t="shared" si="517"/>
        <v>0</v>
      </c>
    </row>
    <row r="2371" spans="1:17" x14ac:dyDescent="0.25">
      <c r="A2371" s="9">
        <f t="shared" si="504"/>
        <v>40878</v>
      </c>
      <c r="B2371" s="18">
        <v>40890</v>
      </c>
      <c r="C2371" s="26">
        <v>96.049827575683594</v>
      </c>
      <c r="D2371" s="19">
        <v>82.768600463867102</v>
      </c>
      <c r="E2371" s="11">
        <f t="shared" si="509"/>
        <v>9</v>
      </c>
      <c r="F2371" s="28">
        <f t="shared" si="510"/>
        <v>-9.3830257561840682E-3</v>
      </c>
      <c r="G2371" s="28">
        <f t="shared" si="511"/>
        <v>9.277325892056966E-3</v>
      </c>
      <c r="H2371" s="27">
        <f t="shared" si="505"/>
        <v>1</v>
      </c>
      <c r="I2371" s="27">
        <f t="shared" si="506"/>
        <v>0</v>
      </c>
      <c r="J2371" s="27">
        <f t="shared" si="507"/>
        <v>0</v>
      </c>
      <c r="K2371" s="28">
        <f t="shared" si="512"/>
        <v>0</v>
      </c>
      <c r="L2371" s="28">
        <f t="shared" si="513"/>
        <v>0</v>
      </c>
      <c r="M2371" s="28">
        <f t="shared" si="514"/>
        <v>0</v>
      </c>
      <c r="N2371" s="28">
        <f t="shared" si="515"/>
        <v>0</v>
      </c>
      <c r="O2371" s="28">
        <f t="shared" si="508"/>
        <v>-1.8660351648241036E-2</v>
      </c>
      <c r="P2371" s="28">
        <f t="shared" si="516"/>
        <v>0</v>
      </c>
      <c r="Q2371" s="13">
        <f t="shared" si="517"/>
        <v>0</v>
      </c>
    </row>
    <row r="2372" spans="1:17" x14ac:dyDescent="0.25">
      <c r="A2372" s="9">
        <f t="shared" si="504"/>
        <v>40878</v>
      </c>
      <c r="B2372" s="18">
        <v>40891</v>
      </c>
      <c r="C2372" s="26">
        <v>95.027282714843693</v>
      </c>
      <c r="D2372" s="19">
        <v>84.332168579101506</v>
      </c>
      <c r="E2372" s="11">
        <f t="shared" si="509"/>
        <v>10</v>
      </c>
      <c r="F2372" s="28">
        <f t="shared" si="510"/>
        <v>-1.0703057218861526E-2</v>
      </c>
      <c r="G2372" s="28">
        <f t="shared" si="511"/>
        <v>1.8714620631335919E-2</v>
      </c>
      <c r="H2372" s="27">
        <f t="shared" si="505"/>
        <v>1</v>
      </c>
      <c r="I2372" s="27">
        <f t="shared" si="506"/>
        <v>0</v>
      </c>
      <c r="J2372" s="27">
        <f t="shared" si="507"/>
        <v>0</v>
      </c>
      <c r="K2372" s="28">
        <f t="shared" si="512"/>
        <v>0</v>
      </c>
      <c r="L2372" s="28">
        <f t="shared" si="513"/>
        <v>0</v>
      </c>
      <c r="M2372" s="28">
        <f t="shared" si="514"/>
        <v>0</v>
      </c>
      <c r="N2372" s="28">
        <f t="shared" si="515"/>
        <v>0</v>
      </c>
      <c r="O2372" s="28">
        <f t="shared" si="508"/>
        <v>-2.9417677850197443E-2</v>
      </c>
      <c r="P2372" s="28">
        <f t="shared" si="516"/>
        <v>0</v>
      </c>
      <c r="Q2372" s="13">
        <f t="shared" si="517"/>
        <v>0</v>
      </c>
    </row>
    <row r="2373" spans="1:17" x14ac:dyDescent="0.25">
      <c r="A2373" s="9">
        <f t="shared" si="504"/>
        <v>40878</v>
      </c>
      <c r="B2373" s="18">
        <v>40892</v>
      </c>
      <c r="C2373" s="26">
        <v>95.370750427246094</v>
      </c>
      <c r="D2373" s="19">
        <v>84.019447326660099</v>
      </c>
      <c r="E2373" s="11">
        <f t="shared" si="509"/>
        <v>11</v>
      </c>
      <c r="F2373" s="28">
        <f t="shared" si="510"/>
        <v>3.6078953055149422E-3</v>
      </c>
      <c r="G2373" s="28">
        <f t="shared" si="511"/>
        <v>-3.7151008077909637E-3</v>
      </c>
      <c r="H2373" s="27">
        <f t="shared" si="505"/>
        <v>1</v>
      </c>
      <c r="I2373" s="27">
        <f t="shared" si="506"/>
        <v>0</v>
      </c>
      <c r="J2373" s="27">
        <f t="shared" si="507"/>
        <v>0</v>
      </c>
      <c r="K2373" s="28">
        <f t="shared" si="512"/>
        <v>0</v>
      </c>
      <c r="L2373" s="28">
        <f t="shared" si="513"/>
        <v>0</v>
      </c>
      <c r="M2373" s="28">
        <f t="shared" si="514"/>
        <v>0</v>
      </c>
      <c r="N2373" s="28">
        <f t="shared" si="515"/>
        <v>0</v>
      </c>
      <c r="O2373" s="28">
        <f t="shared" si="508"/>
        <v>7.3229961133059063E-3</v>
      </c>
      <c r="P2373" s="28">
        <f t="shared" si="516"/>
        <v>0</v>
      </c>
      <c r="Q2373" s="13">
        <f t="shared" si="517"/>
        <v>0</v>
      </c>
    </row>
    <row r="2374" spans="1:17" x14ac:dyDescent="0.25">
      <c r="A2374" s="9">
        <f t="shared" si="504"/>
        <v>40878</v>
      </c>
      <c r="B2374" s="18">
        <v>40893</v>
      </c>
      <c r="C2374" s="26">
        <v>95.512123107910099</v>
      </c>
      <c r="D2374" s="19">
        <v>84.999298095703097</v>
      </c>
      <c r="E2374" s="11">
        <f t="shared" si="509"/>
        <v>12</v>
      </c>
      <c r="F2374" s="28">
        <f t="shared" si="510"/>
        <v>1.4812508204076766E-3</v>
      </c>
      <c r="G2374" s="28">
        <f t="shared" si="511"/>
        <v>1.1594710917370356E-2</v>
      </c>
      <c r="H2374" s="27">
        <f t="shared" si="505"/>
        <v>1</v>
      </c>
      <c r="I2374" s="27">
        <f t="shared" si="506"/>
        <v>0</v>
      </c>
      <c r="J2374" s="27">
        <f t="shared" si="507"/>
        <v>0</v>
      </c>
      <c r="K2374" s="28">
        <f t="shared" si="512"/>
        <v>0</v>
      </c>
      <c r="L2374" s="28">
        <f t="shared" si="513"/>
        <v>0</v>
      </c>
      <c r="M2374" s="28">
        <f t="shared" si="514"/>
        <v>0</v>
      </c>
      <c r="N2374" s="28">
        <f t="shared" si="515"/>
        <v>0</v>
      </c>
      <c r="O2374" s="28">
        <f t="shared" si="508"/>
        <v>-1.0113460096962679E-2</v>
      </c>
      <c r="P2374" s="28">
        <f t="shared" si="516"/>
        <v>0</v>
      </c>
      <c r="Q2374" s="13">
        <f t="shared" si="517"/>
        <v>0</v>
      </c>
    </row>
    <row r="2375" spans="1:17" x14ac:dyDescent="0.25">
      <c r="A2375" s="9">
        <f t="shared" si="504"/>
        <v>40878</v>
      </c>
      <c r="B2375" s="18">
        <v>40896</v>
      </c>
      <c r="C2375" s="26">
        <v>94.490951538085895</v>
      </c>
      <c r="D2375" s="19">
        <v>86.076324462890597</v>
      </c>
      <c r="E2375" s="11">
        <f t="shared" si="509"/>
        <v>13</v>
      </c>
      <c r="F2375" s="28">
        <f t="shared" si="510"/>
        <v>-1.074910397280193E-2</v>
      </c>
      <c r="G2375" s="28">
        <f t="shared" si="511"/>
        <v>1.2591397659711515E-2</v>
      </c>
      <c r="H2375" s="27">
        <f t="shared" si="505"/>
        <v>1</v>
      </c>
      <c r="I2375" s="27">
        <f t="shared" si="506"/>
        <v>0</v>
      </c>
      <c r="J2375" s="27">
        <f t="shared" si="507"/>
        <v>0</v>
      </c>
      <c r="K2375" s="28">
        <f t="shared" si="512"/>
        <v>0</v>
      </c>
      <c r="L2375" s="28">
        <f t="shared" si="513"/>
        <v>0</v>
      </c>
      <c r="M2375" s="28">
        <f t="shared" si="514"/>
        <v>0</v>
      </c>
      <c r="N2375" s="28">
        <f t="shared" si="515"/>
        <v>0</v>
      </c>
      <c r="O2375" s="28">
        <f t="shared" si="508"/>
        <v>-2.3340501632513444E-2</v>
      </c>
      <c r="P2375" s="28">
        <f t="shared" si="516"/>
        <v>0</v>
      </c>
      <c r="Q2375" s="13">
        <f t="shared" si="517"/>
        <v>0</v>
      </c>
    </row>
    <row r="2376" spans="1:17" x14ac:dyDescent="0.25">
      <c r="A2376" s="9">
        <f t="shared" si="504"/>
        <v>40878</v>
      </c>
      <c r="B2376" s="18">
        <v>40897</v>
      </c>
      <c r="C2376" s="26">
        <v>97.350280761718693</v>
      </c>
      <c r="D2376" s="19">
        <v>83.929122924804602</v>
      </c>
      <c r="E2376" s="11">
        <f t="shared" si="509"/>
        <v>14</v>
      </c>
      <c r="F2376" s="28">
        <f t="shared" si="510"/>
        <v>2.9811536862853313E-2</v>
      </c>
      <c r="G2376" s="28">
        <f t="shared" si="511"/>
        <v>-2.5261728457962321E-2</v>
      </c>
      <c r="H2376" s="27">
        <f t="shared" si="505"/>
        <v>1</v>
      </c>
      <c r="I2376" s="27">
        <f t="shared" si="506"/>
        <v>0</v>
      </c>
      <c r="J2376" s="27">
        <f t="shared" si="507"/>
        <v>0</v>
      </c>
      <c r="K2376" s="28">
        <f t="shared" si="512"/>
        <v>0</v>
      </c>
      <c r="L2376" s="28">
        <f t="shared" si="513"/>
        <v>0</v>
      </c>
      <c r="M2376" s="28">
        <f t="shared" si="514"/>
        <v>0</v>
      </c>
      <c r="N2376" s="28">
        <f t="shared" si="515"/>
        <v>0</v>
      </c>
      <c r="O2376" s="28">
        <f t="shared" si="508"/>
        <v>5.5073265320815634E-2</v>
      </c>
      <c r="P2376" s="28">
        <f t="shared" si="516"/>
        <v>0</v>
      </c>
      <c r="Q2376" s="13">
        <f t="shared" si="517"/>
        <v>0</v>
      </c>
    </row>
    <row r="2377" spans="1:17" x14ac:dyDescent="0.25">
      <c r="A2377" s="9">
        <f t="shared" si="504"/>
        <v>40878</v>
      </c>
      <c r="B2377" s="18">
        <v>40898</v>
      </c>
      <c r="C2377" s="26">
        <v>97.538764953613196</v>
      </c>
      <c r="D2377" s="19">
        <v>82.761688232421804</v>
      </c>
      <c r="E2377" s="11">
        <f t="shared" si="509"/>
        <v>15</v>
      </c>
      <c r="F2377" s="28">
        <f t="shared" si="510"/>
        <v>1.9342723955474721E-3</v>
      </c>
      <c r="G2377" s="28">
        <f t="shared" si="511"/>
        <v>-1.4007416155966198E-2</v>
      </c>
      <c r="H2377" s="27">
        <f t="shared" si="505"/>
        <v>1</v>
      </c>
      <c r="I2377" s="27">
        <f t="shared" si="506"/>
        <v>0</v>
      </c>
      <c r="J2377" s="27">
        <f t="shared" si="507"/>
        <v>0</v>
      </c>
      <c r="K2377" s="28">
        <f t="shared" si="512"/>
        <v>0</v>
      </c>
      <c r="L2377" s="28">
        <f t="shared" si="513"/>
        <v>0</v>
      </c>
      <c r="M2377" s="28">
        <f t="shared" si="514"/>
        <v>0</v>
      </c>
      <c r="N2377" s="28">
        <f t="shared" si="515"/>
        <v>0</v>
      </c>
      <c r="O2377" s="28">
        <f t="shared" si="508"/>
        <v>1.5941688551513671E-2</v>
      </c>
      <c r="P2377" s="28">
        <f t="shared" si="516"/>
        <v>0</v>
      </c>
      <c r="Q2377" s="13">
        <f t="shared" si="517"/>
        <v>0</v>
      </c>
    </row>
    <row r="2378" spans="1:17" x14ac:dyDescent="0.25">
      <c r="A2378" s="9">
        <f t="shared" ref="A2378:A2441" si="518">DATE(YEAR(B2378),MONTH(B2378),1)</f>
        <v>40878</v>
      </c>
      <c r="B2378" s="18">
        <v>40899</v>
      </c>
      <c r="C2378" s="26">
        <v>98.402862548828097</v>
      </c>
      <c r="D2378" s="19">
        <v>83.109138488769503</v>
      </c>
      <c r="E2378" s="11">
        <f t="shared" si="509"/>
        <v>16</v>
      </c>
      <c r="F2378" s="28">
        <f t="shared" si="510"/>
        <v>8.8200063244895412E-3</v>
      </c>
      <c r="G2378" s="28">
        <f t="shared" si="511"/>
        <v>4.1894137913952387E-3</v>
      </c>
      <c r="H2378" s="27">
        <f t="shared" ref="H2378:H2441" si="519">IF(E2378&lt;=$B$4,1,0)</f>
        <v>0</v>
      </c>
      <c r="I2378" s="27">
        <f t="shared" ref="I2378:I2441" si="520">IF(E2378&gt;$B$4,1,0)</f>
        <v>1</v>
      </c>
      <c r="J2378" s="27">
        <f t="shared" ref="J2378:J2441" si="521">IF(E2378&lt;=$B$5,1,0)</f>
        <v>0</v>
      </c>
      <c r="K2378" s="28">
        <f t="shared" si="512"/>
        <v>8.8200063244895412E-3</v>
      </c>
      <c r="L2378" s="28">
        <f t="shared" si="513"/>
        <v>4.1894137913952387E-3</v>
      </c>
      <c r="M2378" s="28">
        <f t="shared" si="514"/>
        <v>0</v>
      </c>
      <c r="N2378" s="28">
        <f t="shared" si="515"/>
        <v>0</v>
      </c>
      <c r="O2378" s="28">
        <f t="shared" ref="O2378:O2441" si="522">(F2378-G2378)*H2378</f>
        <v>0</v>
      </c>
      <c r="P2378" s="28">
        <f t="shared" si="516"/>
        <v>4.6305925330943024E-3</v>
      </c>
      <c r="Q2378" s="13">
        <f t="shared" si="517"/>
        <v>0</v>
      </c>
    </row>
    <row r="2379" spans="1:17" x14ac:dyDescent="0.25">
      <c r="A2379" s="9">
        <f t="shared" si="518"/>
        <v>40878</v>
      </c>
      <c r="B2379" s="18">
        <v>40900</v>
      </c>
      <c r="C2379" s="26">
        <v>99.282669067382798</v>
      </c>
      <c r="D2379" s="19">
        <v>82.184921264648395</v>
      </c>
      <c r="E2379" s="11">
        <f t="shared" ref="E2379:E2442" si="523">IF(MONTH(B2379)&lt;&gt;MONTH(B2378),1,E2378+1)</f>
        <v>17</v>
      </c>
      <c r="F2379" s="28">
        <f t="shared" ref="F2379:F2442" si="524">LN(C2379/C2378)</f>
        <v>8.9011301968862973E-3</v>
      </c>
      <c r="G2379" s="28">
        <f t="shared" ref="G2379:G2442" si="525">LN(D2379/D2378)</f>
        <v>-1.1182819963574332E-2</v>
      </c>
      <c r="H2379" s="27">
        <f t="shared" si="519"/>
        <v>0</v>
      </c>
      <c r="I2379" s="27">
        <f t="shared" si="520"/>
        <v>1</v>
      </c>
      <c r="J2379" s="27">
        <f t="shared" si="521"/>
        <v>0</v>
      </c>
      <c r="K2379" s="28">
        <f t="shared" ref="K2379:K2442" si="526">I2379*F2379</f>
        <v>8.9011301968862973E-3</v>
      </c>
      <c r="L2379" s="28">
        <f t="shared" ref="L2379:L2442" si="527">I2379*G2379</f>
        <v>-1.1182819963574332E-2</v>
      </c>
      <c r="M2379" s="28">
        <f t="shared" ref="M2379:M2442" si="528">F2379*J2379</f>
        <v>0</v>
      </c>
      <c r="N2379" s="28">
        <f t="shared" ref="N2379:N2442" si="529">G2379*J2379</f>
        <v>0</v>
      </c>
      <c r="O2379" s="28">
        <f t="shared" si="522"/>
        <v>0</v>
      </c>
      <c r="P2379" s="28">
        <f t="shared" ref="P2379:P2442" si="530">(F2379-G2379)*I2379</f>
        <v>2.0083950160460627E-2</v>
      </c>
      <c r="Q2379" s="13">
        <f t="shared" ref="Q2379:Q2442" si="531">(F2379-G2379)*J2379</f>
        <v>0</v>
      </c>
    </row>
    <row r="2380" spans="1:17" x14ac:dyDescent="0.25">
      <c r="A2380" s="9">
        <f t="shared" si="518"/>
        <v>40878</v>
      </c>
      <c r="B2380" s="18">
        <v>40904</v>
      </c>
      <c r="C2380" s="26">
        <v>99.361213684082003</v>
      </c>
      <c r="D2380" s="19">
        <v>82.575355529785099</v>
      </c>
      <c r="E2380" s="11">
        <f t="shared" si="523"/>
        <v>18</v>
      </c>
      <c r="F2380" s="28">
        <f t="shared" si="524"/>
        <v>7.9080835215874839E-4</v>
      </c>
      <c r="G2380" s="28">
        <f t="shared" si="525"/>
        <v>4.7394311731849383E-3</v>
      </c>
      <c r="H2380" s="27">
        <f t="shared" si="519"/>
        <v>0</v>
      </c>
      <c r="I2380" s="27">
        <f t="shared" si="520"/>
        <v>1</v>
      </c>
      <c r="J2380" s="27">
        <f t="shared" si="521"/>
        <v>0</v>
      </c>
      <c r="K2380" s="28">
        <f t="shared" si="526"/>
        <v>7.9080835215874839E-4</v>
      </c>
      <c r="L2380" s="28">
        <f t="shared" si="527"/>
        <v>4.7394311731849383E-3</v>
      </c>
      <c r="M2380" s="28">
        <f t="shared" si="528"/>
        <v>0</v>
      </c>
      <c r="N2380" s="28">
        <f t="shared" si="529"/>
        <v>0</v>
      </c>
      <c r="O2380" s="28">
        <f t="shared" si="522"/>
        <v>0</v>
      </c>
      <c r="P2380" s="28">
        <f t="shared" si="530"/>
        <v>-3.9486228210261903E-3</v>
      </c>
      <c r="Q2380" s="13">
        <f t="shared" si="531"/>
        <v>0</v>
      </c>
    </row>
    <row r="2381" spans="1:17" x14ac:dyDescent="0.25">
      <c r="A2381" s="9">
        <f t="shared" si="518"/>
        <v>40878</v>
      </c>
      <c r="B2381" s="18">
        <v>40905</v>
      </c>
      <c r="C2381" s="26">
        <v>98.057273864746094</v>
      </c>
      <c r="D2381" s="19">
        <v>84.102058410644503</v>
      </c>
      <c r="E2381" s="11">
        <f t="shared" si="523"/>
        <v>19</v>
      </c>
      <c r="F2381" s="28">
        <f t="shared" si="524"/>
        <v>-1.3210097976697813E-2</v>
      </c>
      <c r="G2381" s="28">
        <f t="shared" si="525"/>
        <v>1.8319765624802583E-2</v>
      </c>
      <c r="H2381" s="27">
        <f t="shared" si="519"/>
        <v>0</v>
      </c>
      <c r="I2381" s="27">
        <f t="shared" si="520"/>
        <v>1</v>
      </c>
      <c r="J2381" s="27">
        <f t="shared" si="521"/>
        <v>0</v>
      </c>
      <c r="K2381" s="28">
        <f t="shared" si="526"/>
        <v>-1.3210097976697813E-2</v>
      </c>
      <c r="L2381" s="28">
        <f t="shared" si="527"/>
        <v>1.8319765624802583E-2</v>
      </c>
      <c r="M2381" s="28">
        <f t="shared" si="528"/>
        <v>0</v>
      </c>
      <c r="N2381" s="28">
        <f t="shared" si="529"/>
        <v>0</v>
      </c>
      <c r="O2381" s="28">
        <f t="shared" si="522"/>
        <v>0</v>
      </c>
      <c r="P2381" s="28">
        <f t="shared" si="530"/>
        <v>-3.1529863601500396E-2</v>
      </c>
      <c r="Q2381" s="13">
        <f t="shared" si="531"/>
        <v>0</v>
      </c>
    </row>
    <row r="2382" spans="1:17" x14ac:dyDescent="0.25">
      <c r="A2382" s="9">
        <f t="shared" si="518"/>
        <v>40878</v>
      </c>
      <c r="B2382" s="18">
        <v>40906</v>
      </c>
      <c r="C2382" s="26">
        <v>99.070579528808594</v>
      </c>
      <c r="D2382" s="19">
        <v>84.255439758300696</v>
      </c>
      <c r="E2382" s="11">
        <f t="shared" si="523"/>
        <v>20</v>
      </c>
      <c r="F2382" s="28">
        <f t="shared" si="524"/>
        <v>1.0280785507237848E-2</v>
      </c>
      <c r="G2382" s="28">
        <f t="shared" si="525"/>
        <v>1.8220915820215411E-3</v>
      </c>
      <c r="H2382" s="27">
        <f t="shared" si="519"/>
        <v>0</v>
      </c>
      <c r="I2382" s="27">
        <f t="shared" si="520"/>
        <v>1</v>
      </c>
      <c r="J2382" s="27">
        <f t="shared" si="521"/>
        <v>0</v>
      </c>
      <c r="K2382" s="28">
        <f t="shared" si="526"/>
        <v>1.0280785507237848E-2</v>
      </c>
      <c r="L2382" s="28">
        <f t="shared" si="527"/>
        <v>1.8220915820215411E-3</v>
      </c>
      <c r="M2382" s="28">
        <f t="shared" si="528"/>
        <v>0</v>
      </c>
      <c r="N2382" s="28">
        <f t="shared" si="529"/>
        <v>0</v>
      </c>
      <c r="O2382" s="28">
        <f t="shared" si="522"/>
        <v>0</v>
      </c>
      <c r="P2382" s="28">
        <f t="shared" si="530"/>
        <v>8.4586939252163061E-3</v>
      </c>
      <c r="Q2382" s="13">
        <f t="shared" si="531"/>
        <v>0</v>
      </c>
    </row>
    <row r="2383" spans="1:17" x14ac:dyDescent="0.25">
      <c r="A2383" s="9">
        <f t="shared" si="518"/>
        <v>40878</v>
      </c>
      <c r="B2383" s="18">
        <v>40907</v>
      </c>
      <c r="C2383" s="26">
        <v>98.583549499511705</v>
      </c>
      <c r="D2383" s="19">
        <v>84.527305603027301</v>
      </c>
      <c r="E2383" s="11">
        <f t="shared" si="523"/>
        <v>21</v>
      </c>
      <c r="F2383" s="28">
        <f t="shared" si="524"/>
        <v>-4.9281137446584257E-3</v>
      </c>
      <c r="G2383" s="28">
        <f t="shared" si="525"/>
        <v>3.2214913824674266E-3</v>
      </c>
      <c r="H2383" s="27">
        <f t="shared" si="519"/>
        <v>0</v>
      </c>
      <c r="I2383" s="27">
        <f t="shared" si="520"/>
        <v>1</v>
      </c>
      <c r="J2383" s="27">
        <f t="shared" si="521"/>
        <v>0</v>
      </c>
      <c r="K2383" s="28">
        <f t="shared" si="526"/>
        <v>-4.9281137446584257E-3</v>
      </c>
      <c r="L2383" s="28">
        <f t="shared" si="527"/>
        <v>3.2214913824674266E-3</v>
      </c>
      <c r="M2383" s="28">
        <f t="shared" si="528"/>
        <v>0</v>
      </c>
      <c r="N2383" s="28">
        <f t="shared" si="529"/>
        <v>0</v>
      </c>
      <c r="O2383" s="28">
        <f t="shared" si="522"/>
        <v>0</v>
      </c>
      <c r="P2383" s="28">
        <f t="shared" si="530"/>
        <v>-8.1496051271258522E-3</v>
      </c>
      <c r="Q2383" s="13">
        <f t="shared" si="531"/>
        <v>0</v>
      </c>
    </row>
    <row r="2384" spans="1:17" x14ac:dyDescent="0.25">
      <c r="A2384" s="9">
        <f t="shared" si="518"/>
        <v>40909</v>
      </c>
      <c r="B2384" s="18">
        <v>40911</v>
      </c>
      <c r="C2384" s="26">
        <v>100.154586791992</v>
      </c>
      <c r="D2384" s="19">
        <v>83.258529663085895</v>
      </c>
      <c r="E2384" s="11">
        <f t="shared" si="523"/>
        <v>1</v>
      </c>
      <c r="F2384" s="28">
        <f t="shared" si="524"/>
        <v>1.5810453370787521E-2</v>
      </c>
      <c r="G2384" s="28">
        <f t="shared" si="525"/>
        <v>-1.5124043367197099E-2</v>
      </c>
      <c r="H2384" s="27">
        <f t="shared" si="519"/>
        <v>1</v>
      </c>
      <c r="I2384" s="27">
        <f t="shared" si="520"/>
        <v>0</v>
      </c>
      <c r="J2384" s="27">
        <f t="shared" si="521"/>
        <v>1</v>
      </c>
      <c r="K2384" s="28">
        <f t="shared" si="526"/>
        <v>0</v>
      </c>
      <c r="L2384" s="28">
        <f t="shared" si="527"/>
        <v>0</v>
      </c>
      <c r="M2384" s="28">
        <f t="shared" si="528"/>
        <v>1.5810453370787521E-2</v>
      </c>
      <c r="N2384" s="28">
        <f t="shared" si="529"/>
        <v>-1.5124043367197099E-2</v>
      </c>
      <c r="O2384" s="28">
        <f t="shared" si="522"/>
        <v>3.093449673798462E-2</v>
      </c>
      <c r="P2384" s="28">
        <f t="shared" si="530"/>
        <v>0</v>
      </c>
      <c r="Q2384" s="13">
        <f t="shared" si="531"/>
        <v>3.093449673798462E-2</v>
      </c>
    </row>
    <row r="2385" spans="1:17" x14ac:dyDescent="0.25">
      <c r="A2385" s="9">
        <f t="shared" si="518"/>
        <v>40909</v>
      </c>
      <c r="B2385" s="18">
        <v>40912</v>
      </c>
      <c r="C2385" s="26">
        <v>100.31169128417901</v>
      </c>
      <c r="D2385" s="19">
        <v>82.268623352050696</v>
      </c>
      <c r="E2385" s="11">
        <f t="shared" si="523"/>
        <v>2</v>
      </c>
      <c r="F2385" s="28">
        <f t="shared" si="524"/>
        <v>1.5673910431031738E-3</v>
      </c>
      <c r="G2385" s="28">
        <f t="shared" si="525"/>
        <v>-1.1960794278858723E-2</v>
      </c>
      <c r="H2385" s="27">
        <f t="shared" si="519"/>
        <v>1</v>
      </c>
      <c r="I2385" s="27">
        <f t="shared" si="520"/>
        <v>0</v>
      </c>
      <c r="J2385" s="27">
        <f t="shared" si="521"/>
        <v>1</v>
      </c>
      <c r="K2385" s="28">
        <f t="shared" si="526"/>
        <v>0</v>
      </c>
      <c r="L2385" s="28">
        <f t="shared" si="527"/>
        <v>0</v>
      </c>
      <c r="M2385" s="28">
        <f t="shared" si="528"/>
        <v>1.5673910431031738E-3</v>
      </c>
      <c r="N2385" s="28">
        <f t="shared" si="529"/>
        <v>-1.1960794278858723E-2</v>
      </c>
      <c r="O2385" s="28">
        <f t="shared" si="522"/>
        <v>1.3528185321961896E-2</v>
      </c>
      <c r="P2385" s="28">
        <f t="shared" si="530"/>
        <v>0</v>
      </c>
      <c r="Q2385" s="13">
        <f t="shared" si="531"/>
        <v>1.3528185321961896E-2</v>
      </c>
    </row>
    <row r="2386" spans="1:17" x14ac:dyDescent="0.25">
      <c r="A2386" s="9">
        <f t="shared" si="518"/>
        <v>40909</v>
      </c>
      <c r="B2386" s="18">
        <v>40913</v>
      </c>
      <c r="C2386" s="26">
        <v>100.57875823974599</v>
      </c>
      <c r="D2386" s="19">
        <v>82.122207641601506</v>
      </c>
      <c r="E2386" s="11">
        <f t="shared" si="523"/>
        <v>3</v>
      </c>
      <c r="F2386" s="28">
        <f t="shared" si="524"/>
        <v>2.658833344575175E-3</v>
      </c>
      <c r="G2386" s="28">
        <f t="shared" si="525"/>
        <v>-1.7813128418398847E-3</v>
      </c>
      <c r="H2386" s="27">
        <f t="shared" si="519"/>
        <v>1</v>
      </c>
      <c r="I2386" s="27">
        <f t="shared" si="520"/>
        <v>0</v>
      </c>
      <c r="J2386" s="27">
        <f t="shared" si="521"/>
        <v>1</v>
      </c>
      <c r="K2386" s="28">
        <f t="shared" si="526"/>
        <v>0</v>
      </c>
      <c r="L2386" s="28">
        <f t="shared" si="527"/>
        <v>0</v>
      </c>
      <c r="M2386" s="28">
        <f t="shared" si="528"/>
        <v>2.658833344575175E-3</v>
      </c>
      <c r="N2386" s="28">
        <f t="shared" si="529"/>
        <v>-1.7813128418398847E-3</v>
      </c>
      <c r="O2386" s="28">
        <f t="shared" si="522"/>
        <v>4.4401461864150595E-3</v>
      </c>
      <c r="P2386" s="28">
        <f t="shared" si="530"/>
        <v>0</v>
      </c>
      <c r="Q2386" s="13">
        <f t="shared" si="531"/>
        <v>4.4401461864150595E-3</v>
      </c>
    </row>
    <row r="2387" spans="1:17" x14ac:dyDescent="0.25">
      <c r="A2387" s="9">
        <f t="shared" si="518"/>
        <v>40909</v>
      </c>
      <c r="B2387" s="18">
        <v>40914</v>
      </c>
      <c r="C2387" s="26">
        <v>100.31957244873</v>
      </c>
      <c r="D2387" s="19">
        <v>82.770568847656193</v>
      </c>
      <c r="E2387" s="11">
        <f t="shared" si="523"/>
        <v>4</v>
      </c>
      <c r="F2387" s="28">
        <f t="shared" si="524"/>
        <v>-2.5802696710138739E-3</v>
      </c>
      <c r="G2387" s="28">
        <f t="shared" si="525"/>
        <v>7.8640745977511684E-3</v>
      </c>
      <c r="H2387" s="27">
        <f t="shared" si="519"/>
        <v>1</v>
      </c>
      <c r="I2387" s="27">
        <f t="shared" si="520"/>
        <v>0</v>
      </c>
      <c r="J2387" s="27">
        <f t="shared" si="521"/>
        <v>1</v>
      </c>
      <c r="K2387" s="28">
        <f t="shared" si="526"/>
        <v>0</v>
      </c>
      <c r="L2387" s="28">
        <f t="shared" si="527"/>
        <v>0</v>
      </c>
      <c r="M2387" s="28">
        <f t="shared" si="528"/>
        <v>-2.5802696710138739E-3</v>
      </c>
      <c r="N2387" s="28">
        <f t="shared" si="529"/>
        <v>7.8640745977511684E-3</v>
      </c>
      <c r="O2387" s="28">
        <f t="shared" si="522"/>
        <v>-1.0444344268765043E-2</v>
      </c>
      <c r="P2387" s="28">
        <f t="shared" si="530"/>
        <v>0</v>
      </c>
      <c r="Q2387" s="13">
        <f t="shared" si="531"/>
        <v>-1.0444344268765043E-2</v>
      </c>
    </row>
    <row r="2388" spans="1:17" x14ac:dyDescent="0.25">
      <c r="A2388" s="9">
        <f t="shared" si="518"/>
        <v>40909</v>
      </c>
      <c r="B2388" s="18">
        <v>40917</v>
      </c>
      <c r="C2388" s="26">
        <v>100.5630569458</v>
      </c>
      <c r="D2388" s="19">
        <v>82.624168395996094</v>
      </c>
      <c r="E2388" s="11">
        <f t="shared" si="523"/>
        <v>5</v>
      </c>
      <c r="F2388" s="28">
        <f t="shared" si="524"/>
        <v>2.4241480414721088E-3</v>
      </c>
      <c r="G2388" s="28">
        <f t="shared" si="525"/>
        <v>-1.7703161821839212E-3</v>
      </c>
      <c r="H2388" s="27">
        <f t="shared" si="519"/>
        <v>1</v>
      </c>
      <c r="I2388" s="27">
        <f t="shared" si="520"/>
        <v>0</v>
      </c>
      <c r="J2388" s="27">
        <f t="shared" si="521"/>
        <v>1</v>
      </c>
      <c r="K2388" s="28">
        <f t="shared" si="526"/>
        <v>0</v>
      </c>
      <c r="L2388" s="28">
        <f t="shared" si="527"/>
        <v>0</v>
      </c>
      <c r="M2388" s="28">
        <f t="shared" si="528"/>
        <v>2.4241480414721088E-3</v>
      </c>
      <c r="N2388" s="28">
        <f t="shared" si="529"/>
        <v>-1.7703161821839212E-3</v>
      </c>
      <c r="O2388" s="28">
        <f t="shared" si="522"/>
        <v>4.1944642236560296E-3</v>
      </c>
      <c r="P2388" s="28">
        <f t="shared" si="530"/>
        <v>0</v>
      </c>
      <c r="Q2388" s="13">
        <f t="shared" si="531"/>
        <v>4.1944642236560296E-3</v>
      </c>
    </row>
    <row r="2389" spans="1:17" x14ac:dyDescent="0.25">
      <c r="A2389" s="9">
        <f t="shared" si="518"/>
        <v>40909</v>
      </c>
      <c r="B2389" s="18">
        <v>40918</v>
      </c>
      <c r="C2389" s="26">
        <v>101.435012817382</v>
      </c>
      <c r="D2389" s="19">
        <v>82.484695434570298</v>
      </c>
      <c r="E2389" s="11">
        <f t="shared" si="523"/>
        <v>6</v>
      </c>
      <c r="F2389" s="28">
        <f t="shared" si="524"/>
        <v>8.6333625715312393E-3</v>
      </c>
      <c r="G2389" s="28">
        <f t="shared" si="525"/>
        <v>-1.6894670748108678E-3</v>
      </c>
      <c r="H2389" s="27">
        <f t="shared" si="519"/>
        <v>1</v>
      </c>
      <c r="I2389" s="27">
        <f t="shared" si="520"/>
        <v>0</v>
      </c>
      <c r="J2389" s="27">
        <f t="shared" si="521"/>
        <v>0</v>
      </c>
      <c r="K2389" s="28">
        <f t="shared" si="526"/>
        <v>0</v>
      </c>
      <c r="L2389" s="28">
        <f t="shared" si="527"/>
        <v>0</v>
      </c>
      <c r="M2389" s="28">
        <f t="shared" si="528"/>
        <v>0</v>
      </c>
      <c r="N2389" s="28">
        <f t="shared" si="529"/>
        <v>0</v>
      </c>
      <c r="O2389" s="28">
        <f t="shared" si="522"/>
        <v>1.0322829646342107E-2</v>
      </c>
      <c r="P2389" s="28">
        <f t="shared" si="530"/>
        <v>0</v>
      </c>
      <c r="Q2389" s="13">
        <f t="shared" si="531"/>
        <v>0</v>
      </c>
    </row>
    <row r="2390" spans="1:17" x14ac:dyDescent="0.25">
      <c r="A2390" s="9">
        <f t="shared" si="518"/>
        <v>40909</v>
      </c>
      <c r="B2390" s="18">
        <v>40919</v>
      </c>
      <c r="C2390" s="26">
        <v>101.489990234375</v>
      </c>
      <c r="D2390" s="19">
        <v>83.558319091796804</v>
      </c>
      <c r="E2390" s="11">
        <f t="shared" si="523"/>
        <v>7</v>
      </c>
      <c r="F2390" s="28">
        <f t="shared" si="524"/>
        <v>5.4184962435696452E-4</v>
      </c>
      <c r="G2390" s="28">
        <f t="shared" si="525"/>
        <v>1.2932054056057723E-2</v>
      </c>
      <c r="H2390" s="27">
        <f t="shared" si="519"/>
        <v>1</v>
      </c>
      <c r="I2390" s="27">
        <f t="shared" si="520"/>
        <v>0</v>
      </c>
      <c r="J2390" s="27">
        <f t="shared" si="521"/>
        <v>0</v>
      </c>
      <c r="K2390" s="28">
        <f t="shared" si="526"/>
        <v>0</v>
      </c>
      <c r="L2390" s="28">
        <f t="shared" si="527"/>
        <v>0</v>
      </c>
      <c r="M2390" s="28">
        <f t="shared" si="528"/>
        <v>0</v>
      </c>
      <c r="N2390" s="28">
        <f t="shared" si="529"/>
        <v>0</v>
      </c>
      <c r="O2390" s="28">
        <f t="shared" si="522"/>
        <v>-1.2390204431700759E-2</v>
      </c>
      <c r="P2390" s="28">
        <f t="shared" si="530"/>
        <v>0</v>
      </c>
      <c r="Q2390" s="13">
        <f t="shared" si="531"/>
        <v>0</v>
      </c>
    </row>
    <row r="2391" spans="1:17" x14ac:dyDescent="0.25">
      <c r="A2391" s="9">
        <f t="shared" si="518"/>
        <v>40909</v>
      </c>
      <c r="B2391" s="18">
        <v>40920</v>
      </c>
      <c r="C2391" s="26">
        <v>101.733474731445</v>
      </c>
      <c r="D2391" s="19">
        <v>83.439781188964801</v>
      </c>
      <c r="E2391" s="11">
        <f t="shared" si="523"/>
        <v>8</v>
      </c>
      <c r="F2391" s="28">
        <f t="shared" si="524"/>
        <v>2.3962253927336252E-3</v>
      </c>
      <c r="G2391" s="28">
        <f t="shared" si="525"/>
        <v>-1.4196319903125841E-3</v>
      </c>
      <c r="H2391" s="27">
        <f t="shared" si="519"/>
        <v>1</v>
      </c>
      <c r="I2391" s="27">
        <f t="shared" si="520"/>
        <v>0</v>
      </c>
      <c r="J2391" s="27">
        <f t="shared" si="521"/>
        <v>0</v>
      </c>
      <c r="K2391" s="28">
        <f t="shared" si="526"/>
        <v>0</v>
      </c>
      <c r="L2391" s="28">
        <f t="shared" si="527"/>
        <v>0</v>
      </c>
      <c r="M2391" s="28">
        <f t="shared" si="528"/>
        <v>0</v>
      </c>
      <c r="N2391" s="28">
        <f t="shared" si="529"/>
        <v>0</v>
      </c>
      <c r="O2391" s="28">
        <f t="shared" si="522"/>
        <v>3.8158573830462091E-3</v>
      </c>
      <c r="P2391" s="28">
        <f t="shared" si="530"/>
        <v>0</v>
      </c>
      <c r="Q2391" s="13">
        <f t="shared" si="531"/>
        <v>0</v>
      </c>
    </row>
    <row r="2392" spans="1:17" x14ac:dyDescent="0.25">
      <c r="A2392" s="9">
        <f t="shared" si="518"/>
        <v>40909</v>
      </c>
      <c r="B2392" s="18">
        <v>40921</v>
      </c>
      <c r="C2392" s="26">
        <v>101.20716857910099</v>
      </c>
      <c r="D2392" s="19">
        <v>84.269340515136705</v>
      </c>
      <c r="E2392" s="11">
        <f t="shared" si="523"/>
        <v>9</v>
      </c>
      <c r="F2392" s="28">
        <f t="shared" si="524"/>
        <v>-5.1868105244230545E-3</v>
      </c>
      <c r="G2392" s="28">
        <f t="shared" si="525"/>
        <v>9.8929155846015446E-3</v>
      </c>
      <c r="H2392" s="27">
        <f t="shared" si="519"/>
        <v>1</v>
      </c>
      <c r="I2392" s="27">
        <f t="shared" si="520"/>
        <v>0</v>
      </c>
      <c r="J2392" s="27">
        <f t="shared" si="521"/>
        <v>0</v>
      </c>
      <c r="K2392" s="28">
        <f t="shared" si="526"/>
        <v>0</v>
      </c>
      <c r="L2392" s="28">
        <f t="shared" si="527"/>
        <v>0</v>
      </c>
      <c r="M2392" s="28">
        <f t="shared" si="528"/>
        <v>0</v>
      </c>
      <c r="N2392" s="28">
        <f t="shared" si="529"/>
        <v>0</v>
      </c>
      <c r="O2392" s="28">
        <f t="shared" si="522"/>
        <v>-1.50797261090246E-2</v>
      </c>
      <c r="P2392" s="28">
        <f t="shared" si="530"/>
        <v>0</v>
      </c>
      <c r="Q2392" s="13">
        <f t="shared" si="531"/>
        <v>0</v>
      </c>
    </row>
    <row r="2393" spans="1:17" x14ac:dyDescent="0.25">
      <c r="A2393" s="9">
        <f t="shared" si="518"/>
        <v>40909</v>
      </c>
      <c r="B2393" s="18">
        <v>40925</v>
      </c>
      <c r="C2393" s="26">
        <v>101.59993743896401</v>
      </c>
      <c r="D2393" s="19">
        <v>84.659767150878906</v>
      </c>
      <c r="E2393" s="11">
        <f t="shared" si="523"/>
        <v>10</v>
      </c>
      <c r="F2393" s="28">
        <f t="shared" si="524"/>
        <v>3.8733292794650531E-3</v>
      </c>
      <c r="G2393" s="28">
        <f t="shared" si="525"/>
        <v>4.622380788059737E-3</v>
      </c>
      <c r="H2393" s="27">
        <f t="shared" si="519"/>
        <v>1</v>
      </c>
      <c r="I2393" s="27">
        <f t="shared" si="520"/>
        <v>0</v>
      </c>
      <c r="J2393" s="27">
        <f t="shared" si="521"/>
        <v>0</v>
      </c>
      <c r="K2393" s="28">
        <f t="shared" si="526"/>
        <v>0</v>
      </c>
      <c r="L2393" s="28">
        <f t="shared" si="527"/>
        <v>0</v>
      </c>
      <c r="M2393" s="28">
        <f t="shared" si="528"/>
        <v>0</v>
      </c>
      <c r="N2393" s="28">
        <f t="shared" si="529"/>
        <v>0</v>
      </c>
      <c r="O2393" s="28">
        <f t="shared" si="522"/>
        <v>-7.4905150859468387E-4</v>
      </c>
      <c r="P2393" s="28">
        <f t="shared" si="530"/>
        <v>0</v>
      </c>
      <c r="Q2393" s="13">
        <f t="shared" si="531"/>
        <v>0</v>
      </c>
    </row>
    <row r="2394" spans="1:17" x14ac:dyDescent="0.25">
      <c r="A2394" s="9">
        <f t="shared" si="518"/>
        <v>40909</v>
      </c>
      <c r="B2394" s="18">
        <v>40926</v>
      </c>
      <c r="C2394" s="26">
        <v>102.723251342773</v>
      </c>
      <c r="D2394" s="19">
        <v>83.634994506835895</v>
      </c>
      <c r="E2394" s="11">
        <f t="shared" si="523"/>
        <v>11</v>
      </c>
      <c r="F2394" s="28">
        <f t="shared" si="524"/>
        <v>1.0995572535024978E-2</v>
      </c>
      <c r="G2394" s="28">
        <f t="shared" si="525"/>
        <v>-1.217845760219553E-2</v>
      </c>
      <c r="H2394" s="27">
        <f t="shared" si="519"/>
        <v>1</v>
      </c>
      <c r="I2394" s="27">
        <f t="shared" si="520"/>
        <v>0</v>
      </c>
      <c r="J2394" s="27">
        <f t="shared" si="521"/>
        <v>0</v>
      </c>
      <c r="K2394" s="28">
        <f t="shared" si="526"/>
        <v>0</v>
      </c>
      <c r="L2394" s="28">
        <f t="shared" si="527"/>
        <v>0</v>
      </c>
      <c r="M2394" s="28">
        <f t="shared" si="528"/>
        <v>0</v>
      </c>
      <c r="N2394" s="28">
        <f t="shared" si="529"/>
        <v>0</v>
      </c>
      <c r="O2394" s="28">
        <f t="shared" si="522"/>
        <v>2.3174030137220508E-2</v>
      </c>
      <c r="P2394" s="28">
        <f t="shared" si="530"/>
        <v>0</v>
      </c>
      <c r="Q2394" s="13">
        <f t="shared" si="531"/>
        <v>0</v>
      </c>
    </row>
    <row r="2395" spans="1:17" x14ac:dyDescent="0.25">
      <c r="A2395" s="9">
        <f t="shared" si="518"/>
        <v>40909</v>
      </c>
      <c r="B2395" s="18">
        <v>40927</v>
      </c>
      <c r="C2395" s="26">
        <v>103.265266418457</v>
      </c>
      <c r="D2395" s="19">
        <v>82.484695434570298</v>
      </c>
      <c r="E2395" s="11">
        <f t="shared" si="523"/>
        <v>12</v>
      </c>
      <c r="F2395" s="28">
        <f t="shared" si="524"/>
        <v>5.2625877645242208E-3</v>
      </c>
      <c r="G2395" s="28">
        <f t="shared" si="525"/>
        <v>-1.38492608362109E-2</v>
      </c>
      <c r="H2395" s="27">
        <f t="shared" si="519"/>
        <v>1</v>
      </c>
      <c r="I2395" s="27">
        <f t="shared" si="520"/>
        <v>0</v>
      </c>
      <c r="J2395" s="27">
        <f t="shared" si="521"/>
        <v>0</v>
      </c>
      <c r="K2395" s="28">
        <f t="shared" si="526"/>
        <v>0</v>
      </c>
      <c r="L2395" s="28">
        <f t="shared" si="527"/>
        <v>0</v>
      </c>
      <c r="M2395" s="28">
        <f t="shared" si="528"/>
        <v>0</v>
      </c>
      <c r="N2395" s="28">
        <f t="shared" si="529"/>
        <v>0</v>
      </c>
      <c r="O2395" s="28">
        <f t="shared" si="522"/>
        <v>1.9111848600735122E-2</v>
      </c>
      <c r="P2395" s="28">
        <f t="shared" si="530"/>
        <v>0</v>
      </c>
      <c r="Q2395" s="13">
        <f t="shared" si="531"/>
        <v>0</v>
      </c>
    </row>
    <row r="2396" spans="1:17" x14ac:dyDescent="0.25">
      <c r="A2396" s="9">
        <f t="shared" si="518"/>
        <v>40909</v>
      </c>
      <c r="B2396" s="18">
        <v>40928</v>
      </c>
      <c r="C2396" s="26">
        <v>103.650184631347</v>
      </c>
      <c r="D2396" s="19">
        <v>81.550521850585895</v>
      </c>
      <c r="E2396" s="11">
        <f t="shared" si="523"/>
        <v>13</v>
      </c>
      <c r="F2396" s="28">
        <f t="shared" si="524"/>
        <v>3.7205404908494258E-3</v>
      </c>
      <c r="G2396" s="28">
        <f t="shared" si="525"/>
        <v>-1.1390038052188257E-2</v>
      </c>
      <c r="H2396" s="27">
        <f t="shared" si="519"/>
        <v>1</v>
      </c>
      <c r="I2396" s="27">
        <f t="shared" si="520"/>
        <v>0</v>
      </c>
      <c r="J2396" s="27">
        <f t="shared" si="521"/>
        <v>0</v>
      </c>
      <c r="K2396" s="28">
        <f t="shared" si="526"/>
        <v>0</v>
      </c>
      <c r="L2396" s="28">
        <f t="shared" si="527"/>
        <v>0</v>
      </c>
      <c r="M2396" s="28">
        <f t="shared" si="528"/>
        <v>0</v>
      </c>
      <c r="N2396" s="28">
        <f t="shared" si="529"/>
        <v>0</v>
      </c>
      <c r="O2396" s="28">
        <f t="shared" si="522"/>
        <v>1.5110578543037684E-2</v>
      </c>
      <c r="P2396" s="28">
        <f t="shared" si="530"/>
        <v>0</v>
      </c>
      <c r="Q2396" s="13">
        <f t="shared" si="531"/>
        <v>0</v>
      </c>
    </row>
    <row r="2397" spans="1:17" x14ac:dyDescent="0.25">
      <c r="A2397" s="9">
        <f t="shared" si="518"/>
        <v>40909</v>
      </c>
      <c r="B2397" s="18">
        <v>40931</v>
      </c>
      <c r="C2397" s="26">
        <v>103.383102416992</v>
      </c>
      <c r="D2397" s="19">
        <v>81.034683227539006</v>
      </c>
      <c r="E2397" s="11">
        <f t="shared" si="523"/>
        <v>14</v>
      </c>
      <c r="F2397" s="28">
        <f t="shared" si="524"/>
        <v>-2.580091021339795E-3</v>
      </c>
      <c r="G2397" s="28">
        <f t="shared" si="525"/>
        <v>-6.3454771749352629E-3</v>
      </c>
      <c r="H2397" s="27">
        <f t="shared" si="519"/>
        <v>1</v>
      </c>
      <c r="I2397" s="27">
        <f t="shared" si="520"/>
        <v>0</v>
      </c>
      <c r="J2397" s="27">
        <f t="shared" si="521"/>
        <v>0</v>
      </c>
      <c r="K2397" s="28">
        <f t="shared" si="526"/>
        <v>0</v>
      </c>
      <c r="L2397" s="28">
        <f t="shared" si="527"/>
        <v>0</v>
      </c>
      <c r="M2397" s="28">
        <f t="shared" si="528"/>
        <v>0</v>
      </c>
      <c r="N2397" s="28">
        <f t="shared" si="529"/>
        <v>0</v>
      </c>
      <c r="O2397" s="28">
        <f t="shared" si="522"/>
        <v>3.7653861535954678E-3</v>
      </c>
      <c r="P2397" s="28">
        <f t="shared" si="530"/>
        <v>0</v>
      </c>
      <c r="Q2397" s="13">
        <f t="shared" si="531"/>
        <v>0</v>
      </c>
    </row>
    <row r="2398" spans="1:17" x14ac:dyDescent="0.25">
      <c r="A2398" s="9">
        <f t="shared" si="518"/>
        <v>40909</v>
      </c>
      <c r="B2398" s="18">
        <v>40932</v>
      </c>
      <c r="C2398" s="26">
        <v>103.265266418457</v>
      </c>
      <c r="D2398" s="19">
        <v>81.1810302734375</v>
      </c>
      <c r="E2398" s="11">
        <f t="shared" si="523"/>
        <v>15</v>
      </c>
      <c r="F2398" s="28">
        <f t="shared" si="524"/>
        <v>-1.1404494695095211E-3</v>
      </c>
      <c r="G2398" s="28">
        <f t="shared" si="525"/>
        <v>1.8043515322280193E-3</v>
      </c>
      <c r="H2398" s="27">
        <f t="shared" si="519"/>
        <v>1</v>
      </c>
      <c r="I2398" s="27">
        <f t="shared" si="520"/>
        <v>0</v>
      </c>
      <c r="J2398" s="27">
        <f t="shared" si="521"/>
        <v>0</v>
      </c>
      <c r="K2398" s="28">
        <f t="shared" si="526"/>
        <v>0</v>
      </c>
      <c r="L2398" s="28">
        <f t="shared" si="527"/>
        <v>0</v>
      </c>
      <c r="M2398" s="28">
        <f t="shared" si="528"/>
        <v>0</v>
      </c>
      <c r="N2398" s="28">
        <f t="shared" si="529"/>
        <v>0</v>
      </c>
      <c r="O2398" s="28">
        <f t="shared" si="522"/>
        <v>-2.9448010017375402E-3</v>
      </c>
      <c r="P2398" s="28">
        <f t="shared" si="530"/>
        <v>0</v>
      </c>
      <c r="Q2398" s="13">
        <f t="shared" si="531"/>
        <v>0</v>
      </c>
    </row>
    <row r="2399" spans="1:17" x14ac:dyDescent="0.25">
      <c r="A2399" s="9">
        <f t="shared" si="518"/>
        <v>40909</v>
      </c>
      <c r="B2399" s="18">
        <v>40933</v>
      </c>
      <c r="C2399" s="26">
        <v>104.129333496093</v>
      </c>
      <c r="D2399" s="19">
        <v>80.985877990722599</v>
      </c>
      <c r="E2399" s="11">
        <f t="shared" si="523"/>
        <v>16</v>
      </c>
      <c r="F2399" s="28">
        <f t="shared" si="524"/>
        <v>8.3326381452568411E-3</v>
      </c>
      <c r="G2399" s="28">
        <f t="shared" si="525"/>
        <v>-2.4068088737605369E-3</v>
      </c>
      <c r="H2399" s="27">
        <f t="shared" si="519"/>
        <v>0</v>
      </c>
      <c r="I2399" s="27">
        <f t="shared" si="520"/>
        <v>1</v>
      </c>
      <c r="J2399" s="27">
        <f t="shared" si="521"/>
        <v>0</v>
      </c>
      <c r="K2399" s="28">
        <f t="shared" si="526"/>
        <v>8.3326381452568411E-3</v>
      </c>
      <c r="L2399" s="28">
        <f t="shared" si="527"/>
        <v>-2.4068088737605369E-3</v>
      </c>
      <c r="M2399" s="28">
        <f t="shared" si="528"/>
        <v>0</v>
      </c>
      <c r="N2399" s="28">
        <f t="shared" si="529"/>
        <v>0</v>
      </c>
      <c r="O2399" s="28">
        <f t="shared" si="522"/>
        <v>0</v>
      </c>
      <c r="P2399" s="28">
        <f t="shared" si="530"/>
        <v>1.0739447019017377E-2</v>
      </c>
      <c r="Q2399" s="13">
        <f t="shared" si="531"/>
        <v>0</v>
      </c>
    </row>
    <row r="2400" spans="1:17" x14ac:dyDescent="0.25">
      <c r="A2400" s="9">
        <f t="shared" si="518"/>
        <v>40909</v>
      </c>
      <c r="B2400" s="18">
        <v>40934</v>
      </c>
      <c r="C2400" s="26">
        <v>103.595176696777</v>
      </c>
      <c r="D2400" s="19">
        <v>82.059478759765597</v>
      </c>
      <c r="E2400" s="11">
        <f t="shared" si="523"/>
        <v>17</v>
      </c>
      <c r="F2400" s="28">
        <f t="shared" si="524"/>
        <v>-5.1429460701139396E-3</v>
      </c>
      <c r="G2400" s="28">
        <f t="shared" si="525"/>
        <v>1.3169541374507184E-2</v>
      </c>
      <c r="H2400" s="27">
        <f t="shared" si="519"/>
        <v>0</v>
      </c>
      <c r="I2400" s="27">
        <f t="shared" si="520"/>
        <v>1</v>
      </c>
      <c r="J2400" s="27">
        <f t="shared" si="521"/>
        <v>0</v>
      </c>
      <c r="K2400" s="28">
        <f t="shared" si="526"/>
        <v>-5.1429460701139396E-3</v>
      </c>
      <c r="L2400" s="28">
        <f t="shared" si="527"/>
        <v>1.3169541374507184E-2</v>
      </c>
      <c r="M2400" s="28">
        <f t="shared" si="528"/>
        <v>0</v>
      </c>
      <c r="N2400" s="28">
        <f t="shared" si="529"/>
        <v>0</v>
      </c>
      <c r="O2400" s="28">
        <f t="shared" si="522"/>
        <v>0</v>
      </c>
      <c r="P2400" s="28">
        <f t="shared" si="530"/>
        <v>-1.8312487444621123E-2</v>
      </c>
      <c r="Q2400" s="13">
        <f t="shared" si="531"/>
        <v>0</v>
      </c>
    </row>
    <row r="2401" spans="1:17" x14ac:dyDescent="0.25">
      <c r="A2401" s="9">
        <f t="shared" si="518"/>
        <v>40909</v>
      </c>
      <c r="B2401" s="18">
        <v>40935</v>
      </c>
      <c r="C2401" s="26">
        <v>103.548080444335</v>
      </c>
      <c r="D2401" s="19">
        <v>82.317428588867102</v>
      </c>
      <c r="E2401" s="11">
        <f t="shared" si="523"/>
        <v>18</v>
      </c>
      <c r="F2401" s="28">
        <f t="shared" si="524"/>
        <v>-4.5472156712713979E-4</v>
      </c>
      <c r="G2401" s="28">
        <f t="shared" si="525"/>
        <v>3.1385192117613686E-3</v>
      </c>
      <c r="H2401" s="27">
        <f t="shared" si="519"/>
        <v>0</v>
      </c>
      <c r="I2401" s="27">
        <f t="shared" si="520"/>
        <v>1</v>
      </c>
      <c r="J2401" s="27">
        <f t="shared" si="521"/>
        <v>0</v>
      </c>
      <c r="K2401" s="28">
        <f t="shared" si="526"/>
        <v>-4.5472156712713979E-4</v>
      </c>
      <c r="L2401" s="28">
        <f t="shared" si="527"/>
        <v>3.1385192117613686E-3</v>
      </c>
      <c r="M2401" s="28">
        <f t="shared" si="528"/>
        <v>0</v>
      </c>
      <c r="N2401" s="28">
        <f t="shared" si="529"/>
        <v>0</v>
      </c>
      <c r="O2401" s="28">
        <f t="shared" si="522"/>
        <v>0</v>
      </c>
      <c r="P2401" s="28">
        <f t="shared" si="530"/>
        <v>-3.5932407788885085E-3</v>
      </c>
      <c r="Q2401" s="13">
        <f t="shared" si="531"/>
        <v>0</v>
      </c>
    </row>
    <row r="2402" spans="1:17" x14ac:dyDescent="0.25">
      <c r="A2402" s="9">
        <f t="shared" si="518"/>
        <v>40909</v>
      </c>
      <c r="B2402" s="18">
        <v>40938</v>
      </c>
      <c r="C2402" s="26">
        <v>103.194580078125</v>
      </c>
      <c r="D2402" s="19">
        <v>83.286422729492102</v>
      </c>
      <c r="E2402" s="11">
        <f t="shared" si="523"/>
        <v>19</v>
      </c>
      <c r="F2402" s="28">
        <f t="shared" si="524"/>
        <v>-3.4197171480371906E-3</v>
      </c>
      <c r="G2402" s="28">
        <f t="shared" si="525"/>
        <v>1.1702689179848706E-2</v>
      </c>
      <c r="H2402" s="27">
        <f t="shared" si="519"/>
        <v>0</v>
      </c>
      <c r="I2402" s="27">
        <f t="shared" si="520"/>
        <v>1</v>
      </c>
      <c r="J2402" s="27">
        <f t="shared" si="521"/>
        <v>0</v>
      </c>
      <c r="K2402" s="28">
        <f t="shared" si="526"/>
        <v>-3.4197171480371906E-3</v>
      </c>
      <c r="L2402" s="28">
        <f t="shared" si="527"/>
        <v>1.1702689179848706E-2</v>
      </c>
      <c r="M2402" s="28">
        <f t="shared" si="528"/>
        <v>0</v>
      </c>
      <c r="N2402" s="28">
        <f t="shared" si="529"/>
        <v>0</v>
      </c>
      <c r="O2402" s="28">
        <f t="shared" si="522"/>
        <v>0</v>
      </c>
      <c r="P2402" s="28">
        <f t="shared" si="530"/>
        <v>-1.5122406327885897E-2</v>
      </c>
      <c r="Q2402" s="13">
        <f t="shared" si="531"/>
        <v>0</v>
      </c>
    </row>
    <row r="2403" spans="1:17" x14ac:dyDescent="0.25">
      <c r="A2403" s="9">
        <f t="shared" si="518"/>
        <v>40909</v>
      </c>
      <c r="B2403" s="18">
        <v>40939</v>
      </c>
      <c r="C2403" s="26">
        <v>103.155303955078</v>
      </c>
      <c r="D2403" s="19">
        <v>84.248466491699205</v>
      </c>
      <c r="E2403" s="11">
        <f t="shared" si="523"/>
        <v>20</v>
      </c>
      <c r="F2403" s="28">
        <f t="shared" si="524"/>
        <v>-3.8067502393158596E-4</v>
      </c>
      <c r="G2403" s="28">
        <f t="shared" si="525"/>
        <v>1.1484823742860566E-2</v>
      </c>
      <c r="H2403" s="27">
        <f t="shared" si="519"/>
        <v>0</v>
      </c>
      <c r="I2403" s="27">
        <f t="shared" si="520"/>
        <v>1</v>
      </c>
      <c r="J2403" s="27">
        <f t="shared" si="521"/>
        <v>0</v>
      </c>
      <c r="K2403" s="28">
        <f t="shared" si="526"/>
        <v>-3.8067502393158596E-4</v>
      </c>
      <c r="L2403" s="28">
        <f t="shared" si="527"/>
        <v>1.1484823742860566E-2</v>
      </c>
      <c r="M2403" s="28">
        <f t="shared" si="528"/>
        <v>0</v>
      </c>
      <c r="N2403" s="28">
        <f t="shared" si="529"/>
        <v>0</v>
      </c>
      <c r="O2403" s="28">
        <f t="shared" si="522"/>
        <v>0</v>
      </c>
      <c r="P2403" s="28">
        <f t="shared" si="530"/>
        <v>-1.1865498766792153E-2</v>
      </c>
      <c r="Q2403" s="13">
        <f t="shared" si="531"/>
        <v>0</v>
      </c>
    </row>
    <row r="2404" spans="1:17" x14ac:dyDescent="0.25">
      <c r="A2404" s="9">
        <f t="shared" si="518"/>
        <v>40940</v>
      </c>
      <c r="B2404" s="18">
        <v>40940</v>
      </c>
      <c r="C2404" s="26">
        <v>104.05865478515599</v>
      </c>
      <c r="D2404" s="19">
        <v>83.283416748046804</v>
      </c>
      <c r="E2404" s="11">
        <f t="shared" si="523"/>
        <v>1</v>
      </c>
      <c r="F2404" s="28">
        <f t="shared" si="524"/>
        <v>8.7190704569815262E-3</v>
      </c>
      <c r="G2404" s="28">
        <f t="shared" si="525"/>
        <v>-1.1520916488762835E-2</v>
      </c>
      <c r="H2404" s="27">
        <f t="shared" si="519"/>
        <v>1</v>
      </c>
      <c r="I2404" s="27">
        <f t="shared" si="520"/>
        <v>0</v>
      </c>
      <c r="J2404" s="27">
        <f t="shared" si="521"/>
        <v>1</v>
      </c>
      <c r="K2404" s="28">
        <f t="shared" si="526"/>
        <v>0</v>
      </c>
      <c r="L2404" s="28">
        <f t="shared" si="527"/>
        <v>0</v>
      </c>
      <c r="M2404" s="28">
        <f t="shared" si="528"/>
        <v>8.7190704569815262E-3</v>
      </c>
      <c r="N2404" s="28">
        <f t="shared" si="529"/>
        <v>-1.1520916488762835E-2</v>
      </c>
      <c r="O2404" s="28">
        <f t="shared" si="522"/>
        <v>2.0239986945744359E-2</v>
      </c>
      <c r="P2404" s="28">
        <f t="shared" si="530"/>
        <v>0</v>
      </c>
      <c r="Q2404" s="13">
        <f t="shared" si="531"/>
        <v>2.0239986945744359E-2</v>
      </c>
    </row>
    <row r="2405" spans="1:17" x14ac:dyDescent="0.25">
      <c r="A2405" s="9">
        <f t="shared" si="518"/>
        <v>40940</v>
      </c>
      <c r="B2405" s="18">
        <v>40941</v>
      </c>
      <c r="C2405" s="26">
        <v>104.22360229492099</v>
      </c>
      <c r="D2405" s="19">
        <v>83.248428344726506</v>
      </c>
      <c r="E2405" s="11">
        <f t="shared" si="523"/>
        <v>2</v>
      </c>
      <c r="F2405" s="28">
        <f t="shared" si="524"/>
        <v>1.5838847394966081E-3</v>
      </c>
      <c r="G2405" s="28">
        <f t="shared" si="525"/>
        <v>-4.2020075878737757E-4</v>
      </c>
      <c r="H2405" s="27">
        <f t="shared" si="519"/>
        <v>1</v>
      </c>
      <c r="I2405" s="27">
        <f t="shared" si="520"/>
        <v>0</v>
      </c>
      <c r="J2405" s="27">
        <f t="shared" si="521"/>
        <v>1</v>
      </c>
      <c r="K2405" s="28">
        <f t="shared" si="526"/>
        <v>0</v>
      </c>
      <c r="L2405" s="28">
        <f t="shared" si="527"/>
        <v>0</v>
      </c>
      <c r="M2405" s="28">
        <f t="shared" si="528"/>
        <v>1.5838847394966081E-3</v>
      </c>
      <c r="N2405" s="28">
        <f t="shared" si="529"/>
        <v>-4.2020075878737757E-4</v>
      </c>
      <c r="O2405" s="28">
        <f t="shared" si="522"/>
        <v>2.0040854982839858E-3</v>
      </c>
      <c r="P2405" s="28">
        <f t="shared" si="530"/>
        <v>0</v>
      </c>
      <c r="Q2405" s="13">
        <f t="shared" si="531"/>
        <v>2.0040854982839858E-3</v>
      </c>
    </row>
    <row r="2406" spans="1:17" x14ac:dyDescent="0.25">
      <c r="A2406" s="9">
        <f t="shared" si="518"/>
        <v>40940</v>
      </c>
      <c r="B2406" s="18">
        <v>40942</v>
      </c>
      <c r="C2406" s="26">
        <v>105.684700012207</v>
      </c>
      <c r="D2406" s="19">
        <v>81.459564208984304</v>
      </c>
      <c r="E2406" s="11">
        <f t="shared" si="523"/>
        <v>3</v>
      </c>
      <c r="F2406" s="28">
        <f t="shared" si="524"/>
        <v>1.3921520006023574E-2</v>
      </c>
      <c r="G2406" s="28">
        <f t="shared" si="525"/>
        <v>-2.1722497489040454E-2</v>
      </c>
      <c r="H2406" s="27">
        <f t="shared" si="519"/>
        <v>1</v>
      </c>
      <c r="I2406" s="27">
        <f t="shared" si="520"/>
        <v>0</v>
      </c>
      <c r="J2406" s="27">
        <f t="shared" si="521"/>
        <v>1</v>
      </c>
      <c r="K2406" s="28">
        <f t="shared" si="526"/>
        <v>0</v>
      </c>
      <c r="L2406" s="28">
        <f t="shared" si="527"/>
        <v>0</v>
      </c>
      <c r="M2406" s="28">
        <f t="shared" si="528"/>
        <v>1.3921520006023574E-2</v>
      </c>
      <c r="N2406" s="28">
        <f t="shared" si="529"/>
        <v>-2.1722497489040454E-2</v>
      </c>
      <c r="O2406" s="28">
        <f t="shared" si="522"/>
        <v>3.5644017495064031E-2</v>
      </c>
      <c r="P2406" s="28">
        <f t="shared" si="530"/>
        <v>0</v>
      </c>
      <c r="Q2406" s="13">
        <f t="shared" si="531"/>
        <v>3.5644017495064031E-2</v>
      </c>
    </row>
    <row r="2407" spans="1:17" x14ac:dyDescent="0.25">
      <c r="A2407" s="9">
        <f t="shared" si="518"/>
        <v>40940</v>
      </c>
      <c r="B2407" s="18">
        <v>40945</v>
      </c>
      <c r="C2407" s="26">
        <v>105.61398315429599</v>
      </c>
      <c r="D2407" s="19">
        <v>82.270172119140597</v>
      </c>
      <c r="E2407" s="11">
        <f t="shared" si="523"/>
        <v>4</v>
      </c>
      <c r="F2407" s="28">
        <f t="shared" si="524"/>
        <v>-6.6935448429258145E-4</v>
      </c>
      <c r="G2407" s="28">
        <f t="shared" si="525"/>
        <v>9.901860852572171E-3</v>
      </c>
      <c r="H2407" s="27">
        <f t="shared" si="519"/>
        <v>1</v>
      </c>
      <c r="I2407" s="27">
        <f t="shared" si="520"/>
        <v>0</v>
      </c>
      <c r="J2407" s="27">
        <f t="shared" si="521"/>
        <v>1</v>
      </c>
      <c r="K2407" s="28">
        <f t="shared" si="526"/>
        <v>0</v>
      </c>
      <c r="L2407" s="28">
        <f t="shared" si="527"/>
        <v>0</v>
      </c>
      <c r="M2407" s="28">
        <f t="shared" si="528"/>
        <v>-6.6935448429258145E-4</v>
      </c>
      <c r="N2407" s="28">
        <f t="shared" si="529"/>
        <v>9.901860852572171E-3</v>
      </c>
      <c r="O2407" s="28">
        <f t="shared" si="522"/>
        <v>-1.0571215336864753E-2</v>
      </c>
      <c r="P2407" s="28">
        <f t="shared" si="530"/>
        <v>0</v>
      </c>
      <c r="Q2407" s="13">
        <f t="shared" si="531"/>
        <v>-1.0571215336864753E-2</v>
      </c>
    </row>
    <row r="2408" spans="1:17" x14ac:dyDescent="0.25">
      <c r="A2408" s="9">
        <f t="shared" si="518"/>
        <v>40940</v>
      </c>
      <c r="B2408" s="18">
        <v>40946</v>
      </c>
      <c r="C2408" s="26">
        <v>105.88107299804599</v>
      </c>
      <c r="D2408" s="19">
        <v>81.249870300292898</v>
      </c>
      <c r="E2408" s="11">
        <f t="shared" si="523"/>
        <v>5</v>
      </c>
      <c r="F2408" s="28">
        <f t="shared" si="524"/>
        <v>2.5257326634184523E-3</v>
      </c>
      <c r="G2408" s="28">
        <f t="shared" si="525"/>
        <v>-1.2479388399369861E-2</v>
      </c>
      <c r="H2408" s="27">
        <f t="shared" si="519"/>
        <v>1</v>
      </c>
      <c r="I2408" s="27">
        <f t="shared" si="520"/>
        <v>0</v>
      </c>
      <c r="J2408" s="27">
        <f t="shared" si="521"/>
        <v>1</v>
      </c>
      <c r="K2408" s="28">
        <f t="shared" si="526"/>
        <v>0</v>
      </c>
      <c r="L2408" s="28">
        <f t="shared" si="527"/>
        <v>0</v>
      </c>
      <c r="M2408" s="28">
        <f t="shared" si="528"/>
        <v>2.5257326634184523E-3</v>
      </c>
      <c r="N2408" s="28">
        <f t="shared" si="529"/>
        <v>-1.2479388399369861E-2</v>
      </c>
      <c r="O2408" s="28">
        <f t="shared" si="522"/>
        <v>1.5005121062788312E-2</v>
      </c>
      <c r="P2408" s="28">
        <f t="shared" si="530"/>
        <v>0</v>
      </c>
      <c r="Q2408" s="13">
        <f t="shared" si="531"/>
        <v>1.5005121062788312E-2</v>
      </c>
    </row>
    <row r="2409" spans="1:17" x14ac:dyDescent="0.25">
      <c r="A2409" s="9">
        <f t="shared" si="518"/>
        <v>40940</v>
      </c>
      <c r="B2409" s="18">
        <v>40947</v>
      </c>
      <c r="C2409" s="26">
        <v>106.195274353027</v>
      </c>
      <c r="D2409" s="19">
        <v>81.312751770019503</v>
      </c>
      <c r="E2409" s="11">
        <f t="shared" si="523"/>
        <v>6</v>
      </c>
      <c r="F2409" s="28">
        <f t="shared" si="524"/>
        <v>2.9630987971544071E-3</v>
      </c>
      <c r="G2409" s="28">
        <f t="shared" si="525"/>
        <v>7.7362768958802442E-4</v>
      </c>
      <c r="H2409" s="27">
        <f t="shared" si="519"/>
        <v>1</v>
      </c>
      <c r="I2409" s="27">
        <f t="shared" si="520"/>
        <v>0</v>
      </c>
      <c r="J2409" s="27">
        <f t="shared" si="521"/>
        <v>0</v>
      </c>
      <c r="K2409" s="28">
        <f t="shared" si="526"/>
        <v>0</v>
      </c>
      <c r="L2409" s="28">
        <f t="shared" si="527"/>
        <v>0</v>
      </c>
      <c r="M2409" s="28">
        <f t="shared" si="528"/>
        <v>0</v>
      </c>
      <c r="N2409" s="28">
        <f t="shared" si="529"/>
        <v>0</v>
      </c>
      <c r="O2409" s="28">
        <f t="shared" si="522"/>
        <v>2.1894711075663826E-3</v>
      </c>
      <c r="P2409" s="28">
        <f t="shared" si="530"/>
        <v>0</v>
      </c>
      <c r="Q2409" s="13">
        <f t="shared" si="531"/>
        <v>0</v>
      </c>
    </row>
    <row r="2410" spans="1:17" x14ac:dyDescent="0.25">
      <c r="A2410" s="9">
        <f t="shared" si="518"/>
        <v>40940</v>
      </c>
      <c r="B2410" s="18">
        <v>40948</v>
      </c>
      <c r="C2410" s="26">
        <v>106.32878875732401</v>
      </c>
      <c r="D2410" s="19">
        <v>80.704818725585895</v>
      </c>
      <c r="E2410" s="11">
        <f t="shared" si="523"/>
        <v>7</v>
      </c>
      <c r="F2410" s="28">
        <f t="shared" si="524"/>
        <v>1.2564640437221842E-3</v>
      </c>
      <c r="G2410" s="28">
        <f t="shared" si="525"/>
        <v>-7.5045675074549021E-3</v>
      </c>
      <c r="H2410" s="27">
        <f t="shared" si="519"/>
        <v>1</v>
      </c>
      <c r="I2410" s="27">
        <f t="shared" si="520"/>
        <v>0</v>
      </c>
      <c r="J2410" s="27">
        <f t="shared" si="521"/>
        <v>0</v>
      </c>
      <c r="K2410" s="28">
        <f t="shared" si="526"/>
        <v>0</v>
      </c>
      <c r="L2410" s="28">
        <f t="shared" si="527"/>
        <v>0</v>
      </c>
      <c r="M2410" s="28">
        <f t="shared" si="528"/>
        <v>0</v>
      </c>
      <c r="N2410" s="28">
        <f t="shared" si="529"/>
        <v>0</v>
      </c>
      <c r="O2410" s="28">
        <f t="shared" si="522"/>
        <v>8.7610315511770856E-3</v>
      </c>
      <c r="P2410" s="28">
        <f t="shared" si="530"/>
        <v>0</v>
      </c>
      <c r="Q2410" s="13">
        <f t="shared" si="531"/>
        <v>0</v>
      </c>
    </row>
    <row r="2411" spans="1:17" x14ac:dyDescent="0.25">
      <c r="A2411" s="9">
        <f t="shared" si="518"/>
        <v>40940</v>
      </c>
      <c r="B2411" s="18">
        <v>40949</v>
      </c>
      <c r="C2411" s="26">
        <v>105.54328918457</v>
      </c>
      <c r="D2411" s="19">
        <v>81.753021240234304</v>
      </c>
      <c r="E2411" s="11">
        <f t="shared" si="523"/>
        <v>8</v>
      </c>
      <c r="F2411" s="28">
        <f t="shared" si="524"/>
        <v>-7.4148814634641602E-3</v>
      </c>
      <c r="G2411" s="28">
        <f t="shared" si="525"/>
        <v>1.2904481074935106E-2</v>
      </c>
      <c r="H2411" s="27">
        <f t="shared" si="519"/>
        <v>1</v>
      </c>
      <c r="I2411" s="27">
        <f t="shared" si="520"/>
        <v>0</v>
      </c>
      <c r="J2411" s="27">
        <f t="shared" si="521"/>
        <v>0</v>
      </c>
      <c r="K2411" s="28">
        <f t="shared" si="526"/>
        <v>0</v>
      </c>
      <c r="L2411" s="28">
        <f t="shared" si="527"/>
        <v>0</v>
      </c>
      <c r="M2411" s="28">
        <f t="shared" si="528"/>
        <v>0</v>
      </c>
      <c r="N2411" s="28">
        <f t="shared" si="529"/>
        <v>0</v>
      </c>
      <c r="O2411" s="28">
        <f t="shared" si="522"/>
        <v>-2.0319362538399267E-2</v>
      </c>
      <c r="P2411" s="28">
        <f t="shared" si="530"/>
        <v>0</v>
      </c>
      <c r="Q2411" s="13">
        <f t="shared" si="531"/>
        <v>0</v>
      </c>
    </row>
    <row r="2412" spans="1:17" x14ac:dyDescent="0.25">
      <c r="A2412" s="9">
        <f t="shared" si="518"/>
        <v>40940</v>
      </c>
      <c r="B2412" s="18">
        <v>40952</v>
      </c>
      <c r="C2412" s="26">
        <v>106.32878875732401</v>
      </c>
      <c r="D2412" s="19">
        <v>81.857849121093693</v>
      </c>
      <c r="E2412" s="11">
        <f t="shared" si="523"/>
        <v>9</v>
      </c>
      <c r="F2412" s="28">
        <f t="shared" si="524"/>
        <v>7.4148814634642617E-3</v>
      </c>
      <c r="G2412" s="28">
        <f t="shared" si="525"/>
        <v>1.2814294670319404E-3</v>
      </c>
      <c r="H2412" s="27">
        <f t="shared" si="519"/>
        <v>1</v>
      </c>
      <c r="I2412" s="27">
        <f t="shared" si="520"/>
        <v>0</v>
      </c>
      <c r="J2412" s="27">
        <f t="shared" si="521"/>
        <v>0</v>
      </c>
      <c r="K2412" s="28">
        <f t="shared" si="526"/>
        <v>0</v>
      </c>
      <c r="L2412" s="28">
        <f t="shared" si="527"/>
        <v>0</v>
      </c>
      <c r="M2412" s="28">
        <f t="shared" si="528"/>
        <v>0</v>
      </c>
      <c r="N2412" s="28">
        <f t="shared" si="529"/>
        <v>0</v>
      </c>
      <c r="O2412" s="28">
        <f t="shared" si="522"/>
        <v>6.133451996432321E-3</v>
      </c>
      <c r="P2412" s="28">
        <f t="shared" si="530"/>
        <v>0</v>
      </c>
      <c r="Q2412" s="13">
        <f t="shared" si="531"/>
        <v>0</v>
      </c>
    </row>
    <row r="2413" spans="1:17" x14ac:dyDescent="0.25">
      <c r="A2413" s="9">
        <f t="shared" si="518"/>
        <v>40940</v>
      </c>
      <c r="B2413" s="18">
        <v>40953</v>
      </c>
      <c r="C2413" s="26">
        <v>106.195274353027</v>
      </c>
      <c r="D2413" s="19">
        <v>82.291099548339801</v>
      </c>
      <c r="E2413" s="11">
        <f t="shared" si="523"/>
        <v>10</v>
      </c>
      <c r="F2413" s="28">
        <f t="shared" si="524"/>
        <v>-1.2564640437222187E-3</v>
      </c>
      <c r="G2413" s="28">
        <f t="shared" si="525"/>
        <v>5.2787597704659905E-3</v>
      </c>
      <c r="H2413" s="27">
        <f t="shared" si="519"/>
        <v>1</v>
      </c>
      <c r="I2413" s="27">
        <f t="shared" si="520"/>
        <v>0</v>
      </c>
      <c r="J2413" s="27">
        <f t="shared" si="521"/>
        <v>0</v>
      </c>
      <c r="K2413" s="28">
        <f t="shared" si="526"/>
        <v>0</v>
      </c>
      <c r="L2413" s="28">
        <f t="shared" si="527"/>
        <v>0</v>
      </c>
      <c r="M2413" s="28">
        <f t="shared" si="528"/>
        <v>0</v>
      </c>
      <c r="N2413" s="28">
        <f t="shared" si="529"/>
        <v>0</v>
      </c>
      <c r="O2413" s="28">
        <f t="shared" si="522"/>
        <v>-6.5352238141882096E-3</v>
      </c>
      <c r="P2413" s="28">
        <f t="shared" si="530"/>
        <v>0</v>
      </c>
      <c r="Q2413" s="13">
        <f t="shared" si="531"/>
        <v>0</v>
      </c>
    </row>
    <row r="2414" spans="1:17" x14ac:dyDescent="0.25">
      <c r="A2414" s="9">
        <f t="shared" si="518"/>
        <v>40940</v>
      </c>
      <c r="B2414" s="18">
        <v>40954</v>
      </c>
      <c r="C2414" s="26">
        <v>105.70040893554599</v>
      </c>
      <c r="D2414" s="19">
        <v>82.144371032714801</v>
      </c>
      <c r="E2414" s="11">
        <f t="shared" si="523"/>
        <v>11</v>
      </c>
      <c r="F2414" s="28">
        <f t="shared" si="524"/>
        <v>-4.6708484995998311E-3</v>
      </c>
      <c r="G2414" s="28">
        <f t="shared" si="525"/>
        <v>-1.7846338633593596E-3</v>
      </c>
      <c r="H2414" s="27">
        <f t="shared" si="519"/>
        <v>1</v>
      </c>
      <c r="I2414" s="27">
        <f t="shared" si="520"/>
        <v>0</v>
      </c>
      <c r="J2414" s="27">
        <f t="shared" si="521"/>
        <v>0</v>
      </c>
      <c r="K2414" s="28">
        <f t="shared" si="526"/>
        <v>0</v>
      </c>
      <c r="L2414" s="28">
        <f t="shared" si="527"/>
        <v>0</v>
      </c>
      <c r="M2414" s="28">
        <f t="shared" si="528"/>
        <v>0</v>
      </c>
      <c r="N2414" s="28">
        <f t="shared" si="529"/>
        <v>0</v>
      </c>
      <c r="O2414" s="28">
        <f t="shared" si="522"/>
        <v>-2.8862146362404716E-3</v>
      </c>
      <c r="P2414" s="28">
        <f t="shared" si="530"/>
        <v>0</v>
      </c>
      <c r="Q2414" s="13">
        <f t="shared" si="531"/>
        <v>0</v>
      </c>
    </row>
    <row r="2415" spans="1:17" x14ac:dyDescent="0.25">
      <c r="A2415" s="9">
        <f t="shared" si="518"/>
        <v>40940</v>
      </c>
      <c r="B2415" s="18">
        <v>40955</v>
      </c>
      <c r="C2415" s="26">
        <v>106.87081909179599</v>
      </c>
      <c r="D2415" s="19">
        <v>81.487495422363196</v>
      </c>
      <c r="E2415" s="11">
        <f t="shared" si="523"/>
        <v>12</v>
      </c>
      <c r="F2415" s="28">
        <f t="shared" si="524"/>
        <v>1.1012045182064029E-2</v>
      </c>
      <c r="G2415" s="28">
        <f t="shared" si="525"/>
        <v>-8.0287434609744961E-3</v>
      </c>
      <c r="H2415" s="27">
        <f t="shared" si="519"/>
        <v>1</v>
      </c>
      <c r="I2415" s="27">
        <f t="shared" si="520"/>
        <v>0</v>
      </c>
      <c r="J2415" s="27">
        <f t="shared" si="521"/>
        <v>0</v>
      </c>
      <c r="K2415" s="28">
        <f t="shared" si="526"/>
        <v>0</v>
      </c>
      <c r="L2415" s="28">
        <f t="shared" si="527"/>
        <v>0</v>
      </c>
      <c r="M2415" s="28">
        <f t="shared" si="528"/>
        <v>0</v>
      </c>
      <c r="N2415" s="28">
        <f t="shared" si="529"/>
        <v>0</v>
      </c>
      <c r="O2415" s="28">
        <f t="shared" si="522"/>
        <v>1.9040788643038525E-2</v>
      </c>
      <c r="P2415" s="28">
        <f t="shared" si="530"/>
        <v>0</v>
      </c>
      <c r="Q2415" s="13">
        <f t="shared" si="531"/>
        <v>0</v>
      </c>
    </row>
    <row r="2416" spans="1:17" x14ac:dyDescent="0.25">
      <c r="A2416" s="9">
        <f t="shared" si="518"/>
        <v>40940</v>
      </c>
      <c r="B2416" s="18">
        <v>40956</v>
      </c>
      <c r="C2416" s="26">
        <v>107.153633117675</v>
      </c>
      <c r="D2416" s="19">
        <v>81.466529846191406</v>
      </c>
      <c r="E2416" s="11">
        <f t="shared" si="523"/>
        <v>13</v>
      </c>
      <c r="F2416" s="28">
        <f t="shared" si="524"/>
        <v>2.6428212998002862E-3</v>
      </c>
      <c r="G2416" s="28">
        <f t="shared" si="525"/>
        <v>-2.573189125327755E-4</v>
      </c>
      <c r="H2416" s="27">
        <f t="shared" si="519"/>
        <v>1</v>
      </c>
      <c r="I2416" s="27">
        <f t="shared" si="520"/>
        <v>0</v>
      </c>
      <c r="J2416" s="27">
        <f t="shared" si="521"/>
        <v>0</v>
      </c>
      <c r="K2416" s="28">
        <f t="shared" si="526"/>
        <v>0</v>
      </c>
      <c r="L2416" s="28">
        <f t="shared" si="527"/>
        <v>0</v>
      </c>
      <c r="M2416" s="28">
        <f t="shared" si="528"/>
        <v>0</v>
      </c>
      <c r="N2416" s="28">
        <f t="shared" si="529"/>
        <v>0</v>
      </c>
      <c r="O2416" s="28">
        <f t="shared" si="522"/>
        <v>2.9001402123330616E-3</v>
      </c>
      <c r="P2416" s="28">
        <f t="shared" si="530"/>
        <v>0</v>
      </c>
      <c r="Q2416" s="13">
        <f t="shared" si="531"/>
        <v>0</v>
      </c>
    </row>
    <row r="2417" spans="1:17" x14ac:dyDescent="0.25">
      <c r="A2417" s="9">
        <f t="shared" si="518"/>
        <v>40940</v>
      </c>
      <c r="B2417" s="18">
        <v>40960</v>
      </c>
      <c r="C2417" s="26">
        <v>107.20077514648401</v>
      </c>
      <c r="D2417" s="19">
        <v>80.565109252929602</v>
      </c>
      <c r="E2417" s="11">
        <f t="shared" si="523"/>
        <v>14</v>
      </c>
      <c r="F2417" s="28">
        <f t="shared" si="524"/>
        <v>4.3985127202004381E-4</v>
      </c>
      <c r="G2417" s="28">
        <f t="shared" si="525"/>
        <v>-1.1126591053296976E-2</v>
      </c>
      <c r="H2417" s="27">
        <f t="shared" si="519"/>
        <v>1</v>
      </c>
      <c r="I2417" s="27">
        <f t="shared" si="520"/>
        <v>0</v>
      </c>
      <c r="J2417" s="27">
        <f t="shared" si="521"/>
        <v>0</v>
      </c>
      <c r="K2417" s="28">
        <f t="shared" si="526"/>
        <v>0</v>
      </c>
      <c r="L2417" s="28">
        <f t="shared" si="527"/>
        <v>0</v>
      </c>
      <c r="M2417" s="28">
        <f t="shared" si="528"/>
        <v>0</v>
      </c>
      <c r="N2417" s="28">
        <f t="shared" si="529"/>
        <v>0</v>
      </c>
      <c r="O2417" s="28">
        <f t="shared" si="522"/>
        <v>1.156644232531702E-2</v>
      </c>
      <c r="P2417" s="28">
        <f t="shared" si="530"/>
        <v>0</v>
      </c>
      <c r="Q2417" s="13">
        <f t="shared" si="531"/>
        <v>0</v>
      </c>
    </row>
    <row r="2418" spans="1:17" x14ac:dyDescent="0.25">
      <c r="A2418" s="9">
        <f t="shared" si="518"/>
        <v>40940</v>
      </c>
      <c r="B2418" s="18">
        <v>40961</v>
      </c>
      <c r="C2418" s="26">
        <v>106.85513305664</v>
      </c>
      <c r="D2418" s="19">
        <v>81.578323364257798</v>
      </c>
      <c r="E2418" s="11">
        <f t="shared" si="523"/>
        <v>15</v>
      </c>
      <c r="F2418" s="28">
        <f t="shared" si="524"/>
        <v>-3.2294590058166064E-3</v>
      </c>
      <c r="G2418" s="28">
        <f t="shared" si="525"/>
        <v>1.2497913525418264E-2</v>
      </c>
      <c r="H2418" s="27">
        <f t="shared" si="519"/>
        <v>1</v>
      </c>
      <c r="I2418" s="27">
        <f t="shared" si="520"/>
        <v>0</v>
      </c>
      <c r="J2418" s="27">
        <f t="shared" si="521"/>
        <v>0</v>
      </c>
      <c r="K2418" s="28">
        <f t="shared" si="526"/>
        <v>0</v>
      </c>
      <c r="L2418" s="28">
        <f t="shared" si="527"/>
        <v>0</v>
      </c>
      <c r="M2418" s="28">
        <f t="shared" si="528"/>
        <v>0</v>
      </c>
      <c r="N2418" s="28">
        <f t="shared" si="529"/>
        <v>0</v>
      </c>
      <c r="O2418" s="28">
        <f t="shared" si="522"/>
        <v>-1.5727372531234872E-2</v>
      </c>
      <c r="P2418" s="28">
        <f t="shared" si="530"/>
        <v>0</v>
      </c>
      <c r="Q2418" s="13">
        <f t="shared" si="531"/>
        <v>0</v>
      </c>
    </row>
    <row r="2419" spans="1:17" x14ac:dyDescent="0.25">
      <c r="A2419" s="9">
        <f t="shared" si="518"/>
        <v>40940</v>
      </c>
      <c r="B2419" s="18">
        <v>40962</v>
      </c>
      <c r="C2419" s="26">
        <v>107.326461791992</v>
      </c>
      <c r="D2419" s="19">
        <v>81.578323364257798</v>
      </c>
      <c r="E2419" s="11">
        <f t="shared" si="523"/>
        <v>16</v>
      </c>
      <c r="F2419" s="28">
        <f t="shared" si="524"/>
        <v>4.4012138065814936E-3</v>
      </c>
      <c r="G2419" s="28">
        <f t="shared" si="525"/>
        <v>0</v>
      </c>
      <c r="H2419" s="27">
        <f t="shared" si="519"/>
        <v>0</v>
      </c>
      <c r="I2419" s="27">
        <f t="shared" si="520"/>
        <v>1</v>
      </c>
      <c r="J2419" s="27">
        <f t="shared" si="521"/>
        <v>0</v>
      </c>
      <c r="K2419" s="28">
        <f t="shared" si="526"/>
        <v>4.4012138065814936E-3</v>
      </c>
      <c r="L2419" s="28">
        <f t="shared" si="527"/>
        <v>0</v>
      </c>
      <c r="M2419" s="28">
        <f t="shared" si="528"/>
        <v>0</v>
      </c>
      <c r="N2419" s="28">
        <f t="shared" si="529"/>
        <v>0</v>
      </c>
      <c r="O2419" s="28">
        <f t="shared" si="522"/>
        <v>0</v>
      </c>
      <c r="P2419" s="28">
        <f t="shared" si="530"/>
        <v>4.4012138065814936E-3</v>
      </c>
      <c r="Q2419" s="13">
        <f t="shared" si="531"/>
        <v>0</v>
      </c>
    </row>
    <row r="2420" spans="1:17" x14ac:dyDescent="0.25">
      <c r="A2420" s="9">
        <f t="shared" si="518"/>
        <v>40940</v>
      </c>
      <c r="B2420" s="18">
        <v>40963</v>
      </c>
      <c r="C2420" s="26">
        <v>107.562088012695</v>
      </c>
      <c r="D2420" s="19">
        <v>82.109397888183594</v>
      </c>
      <c r="E2420" s="11">
        <f t="shared" si="523"/>
        <v>17</v>
      </c>
      <c r="F2420" s="28">
        <f t="shared" si="524"/>
        <v>2.1930094958531594E-3</v>
      </c>
      <c r="G2420" s="28">
        <f t="shared" si="525"/>
        <v>6.488897069413556E-3</v>
      </c>
      <c r="H2420" s="27">
        <f t="shared" si="519"/>
        <v>0</v>
      </c>
      <c r="I2420" s="27">
        <f t="shared" si="520"/>
        <v>1</v>
      </c>
      <c r="J2420" s="27">
        <f t="shared" si="521"/>
        <v>0</v>
      </c>
      <c r="K2420" s="28">
        <f t="shared" si="526"/>
        <v>2.1930094958531594E-3</v>
      </c>
      <c r="L2420" s="28">
        <f t="shared" si="527"/>
        <v>6.488897069413556E-3</v>
      </c>
      <c r="M2420" s="28">
        <f t="shared" si="528"/>
        <v>0</v>
      </c>
      <c r="N2420" s="28">
        <f t="shared" si="529"/>
        <v>0</v>
      </c>
      <c r="O2420" s="28">
        <f t="shared" si="522"/>
        <v>0</v>
      </c>
      <c r="P2420" s="28">
        <f t="shared" si="530"/>
        <v>-4.2958875735603971E-3</v>
      </c>
      <c r="Q2420" s="13">
        <f t="shared" si="531"/>
        <v>0</v>
      </c>
    </row>
    <row r="2421" spans="1:17" x14ac:dyDescent="0.25">
      <c r="A2421" s="9">
        <f t="shared" si="518"/>
        <v>40940</v>
      </c>
      <c r="B2421" s="18">
        <v>40966</v>
      </c>
      <c r="C2421" s="26">
        <v>107.742797851562</v>
      </c>
      <c r="D2421" s="19">
        <v>82.836158752441406</v>
      </c>
      <c r="E2421" s="11">
        <f t="shared" si="523"/>
        <v>18</v>
      </c>
      <c r="F2421" s="28">
        <f t="shared" si="524"/>
        <v>1.6786417138271149E-3</v>
      </c>
      <c r="G2421" s="28">
        <f t="shared" si="525"/>
        <v>8.8121872705535804E-3</v>
      </c>
      <c r="H2421" s="27">
        <f t="shared" si="519"/>
        <v>0</v>
      </c>
      <c r="I2421" s="27">
        <f t="shared" si="520"/>
        <v>1</v>
      </c>
      <c r="J2421" s="27">
        <f t="shared" si="521"/>
        <v>0</v>
      </c>
      <c r="K2421" s="28">
        <f t="shared" si="526"/>
        <v>1.6786417138271149E-3</v>
      </c>
      <c r="L2421" s="28">
        <f t="shared" si="527"/>
        <v>8.8121872705535804E-3</v>
      </c>
      <c r="M2421" s="28">
        <f t="shared" si="528"/>
        <v>0</v>
      </c>
      <c r="N2421" s="28">
        <f t="shared" si="529"/>
        <v>0</v>
      </c>
      <c r="O2421" s="28">
        <f t="shared" si="522"/>
        <v>0</v>
      </c>
      <c r="P2421" s="28">
        <f t="shared" si="530"/>
        <v>-7.1335455567264651E-3</v>
      </c>
      <c r="Q2421" s="13">
        <f t="shared" si="531"/>
        <v>0</v>
      </c>
    </row>
    <row r="2422" spans="1:17" x14ac:dyDescent="0.25">
      <c r="A2422" s="9">
        <f t="shared" si="518"/>
        <v>40940</v>
      </c>
      <c r="B2422" s="18">
        <v>40967</v>
      </c>
      <c r="C2422" s="26">
        <v>108.05702209472599</v>
      </c>
      <c r="D2422" s="19">
        <v>82.563659667968693</v>
      </c>
      <c r="E2422" s="11">
        <f t="shared" si="523"/>
        <v>19</v>
      </c>
      <c r="F2422" s="28">
        <f t="shared" si="524"/>
        <v>2.9121846840783928E-3</v>
      </c>
      <c r="G2422" s="28">
        <f t="shared" si="525"/>
        <v>-3.2950378497975407E-3</v>
      </c>
      <c r="H2422" s="27">
        <f t="shared" si="519"/>
        <v>0</v>
      </c>
      <c r="I2422" s="27">
        <f t="shared" si="520"/>
        <v>1</v>
      </c>
      <c r="J2422" s="27">
        <f t="shared" si="521"/>
        <v>0</v>
      </c>
      <c r="K2422" s="28">
        <f t="shared" si="526"/>
        <v>2.9121846840783928E-3</v>
      </c>
      <c r="L2422" s="28">
        <f t="shared" si="527"/>
        <v>-3.2950378497975407E-3</v>
      </c>
      <c r="M2422" s="28">
        <f t="shared" si="528"/>
        <v>0</v>
      </c>
      <c r="N2422" s="28">
        <f t="shared" si="529"/>
        <v>0</v>
      </c>
      <c r="O2422" s="28">
        <f t="shared" si="522"/>
        <v>0</v>
      </c>
      <c r="P2422" s="28">
        <f t="shared" si="530"/>
        <v>6.2072225338759331E-3</v>
      </c>
      <c r="Q2422" s="13">
        <f t="shared" si="531"/>
        <v>0</v>
      </c>
    </row>
    <row r="2423" spans="1:17" x14ac:dyDescent="0.25">
      <c r="A2423" s="9">
        <f t="shared" si="518"/>
        <v>40940</v>
      </c>
      <c r="B2423" s="18">
        <v>40968</v>
      </c>
      <c r="C2423" s="26">
        <v>107.632804870605</v>
      </c>
      <c r="D2423" s="19">
        <v>82.060493469238196</v>
      </c>
      <c r="E2423" s="11">
        <f t="shared" si="523"/>
        <v>20</v>
      </c>
      <c r="F2423" s="28">
        <f t="shared" si="524"/>
        <v>-3.9335909077126141E-3</v>
      </c>
      <c r="G2423" s="28">
        <f t="shared" si="525"/>
        <v>-6.112927611112217E-3</v>
      </c>
      <c r="H2423" s="27">
        <f t="shared" si="519"/>
        <v>0</v>
      </c>
      <c r="I2423" s="27">
        <f t="shared" si="520"/>
        <v>1</v>
      </c>
      <c r="J2423" s="27">
        <f t="shared" si="521"/>
        <v>0</v>
      </c>
      <c r="K2423" s="28">
        <f t="shared" si="526"/>
        <v>-3.9335909077126141E-3</v>
      </c>
      <c r="L2423" s="28">
        <f t="shared" si="527"/>
        <v>-6.112927611112217E-3</v>
      </c>
      <c r="M2423" s="28">
        <f t="shared" si="528"/>
        <v>0</v>
      </c>
      <c r="N2423" s="28">
        <f t="shared" si="529"/>
        <v>0</v>
      </c>
      <c r="O2423" s="28">
        <f t="shared" si="522"/>
        <v>0</v>
      </c>
      <c r="P2423" s="28">
        <f t="shared" si="530"/>
        <v>2.1793367033996029E-3</v>
      </c>
      <c r="Q2423" s="13">
        <f t="shared" si="531"/>
        <v>0</v>
      </c>
    </row>
    <row r="2424" spans="1:17" x14ac:dyDescent="0.25">
      <c r="A2424" s="9">
        <f t="shared" si="518"/>
        <v>40969</v>
      </c>
      <c r="B2424" s="18">
        <v>40969</v>
      </c>
      <c r="C2424" s="26">
        <v>108.190544128417</v>
      </c>
      <c r="D2424" s="19">
        <v>81.287933349609304</v>
      </c>
      <c r="E2424" s="11">
        <f t="shared" si="523"/>
        <v>1</v>
      </c>
      <c r="F2424" s="28">
        <f t="shared" si="524"/>
        <v>5.1684908235009189E-3</v>
      </c>
      <c r="G2424" s="28">
        <f t="shared" si="525"/>
        <v>-9.4591162591454083E-3</v>
      </c>
      <c r="H2424" s="27">
        <f t="shared" si="519"/>
        <v>1</v>
      </c>
      <c r="I2424" s="27">
        <f t="shared" si="520"/>
        <v>0</v>
      </c>
      <c r="J2424" s="27">
        <f t="shared" si="521"/>
        <v>1</v>
      </c>
      <c r="K2424" s="28">
        <f t="shared" si="526"/>
        <v>0</v>
      </c>
      <c r="L2424" s="28">
        <f t="shared" si="527"/>
        <v>0</v>
      </c>
      <c r="M2424" s="28">
        <f t="shared" si="528"/>
        <v>5.1684908235009189E-3</v>
      </c>
      <c r="N2424" s="28">
        <f t="shared" si="529"/>
        <v>-9.4591162591454083E-3</v>
      </c>
      <c r="O2424" s="28">
        <f t="shared" si="522"/>
        <v>1.4627607082646328E-2</v>
      </c>
      <c r="P2424" s="28">
        <f t="shared" si="530"/>
        <v>0</v>
      </c>
      <c r="Q2424" s="13">
        <f t="shared" si="531"/>
        <v>1.4627607082646328E-2</v>
      </c>
    </row>
    <row r="2425" spans="1:17" x14ac:dyDescent="0.25">
      <c r="A2425" s="9">
        <f t="shared" si="518"/>
        <v>40969</v>
      </c>
      <c r="B2425" s="18">
        <v>40970</v>
      </c>
      <c r="C2425" s="26">
        <v>107.86057281494099</v>
      </c>
      <c r="D2425" s="19">
        <v>82.051383972167898</v>
      </c>
      <c r="E2425" s="11">
        <f t="shared" si="523"/>
        <v>2</v>
      </c>
      <c r="F2425" s="28">
        <f t="shared" si="524"/>
        <v>-3.054569443637906E-3</v>
      </c>
      <c r="G2425" s="28">
        <f t="shared" si="525"/>
        <v>9.3481005639785616E-3</v>
      </c>
      <c r="H2425" s="27">
        <f t="shared" si="519"/>
        <v>1</v>
      </c>
      <c r="I2425" s="27">
        <f t="shared" si="520"/>
        <v>0</v>
      </c>
      <c r="J2425" s="27">
        <f t="shared" si="521"/>
        <v>1</v>
      </c>
      <c r="K2425" s="28">
        <f t="shared" si="526"/>
        <v>0</v>
      </c>
      <c r="L2425" s="28">
        <f t="shared" si="527"/>
        <v>0</v>
      </c>
      <c r="M2425" s="28">
        <f t="shared" si="528"/>
        <v>-3.054569443637906E-3</v>
      </c>
      <c r="N2425" s="28">
        <f t="shared" si="529"/>
        <v>9.3481005639785616E-3</v>
      </c>
      <c r="O2425" s="28">
        <f t="shared" si="522"/>
        <v>-1.2402670007616468E-2</v>
      </c>
      <c r="P2425" s="28">
        <f t="shared" si="530"/>
        <v>0</v>
      </c>
      <c r="Q2425" s="13">
        <f t="shared" si="531"/>
        <v>-1.2402670007616468E-2</v>
      </c>
    </row>
    <row r="2426" spans="1:17" x14ac:dyDescent="0.25">
      <c r="A2426" s="9">
        <f t="shared" si="518"/>
        <v>40969</v>
      </c>
      <c r="B2426" s="18">
        <v>40973</v>
      </c>
      <c r="C2426" s="26">
        <v>107.42073059082</v>
      </c>
      <c r="D2426" s="19">
        <v>81.400016784667898</v>
      </c>
      <c r="E2426" s="11">
        <f t="shared" si="523"/>
        <v>3</v>
      </c>
      <c r="F2426" s="28">
        <f t="shared" si="524"/>
        <v>-4.0862149120418139E-3</v>
      </c>
      <c r="G2426" s="28">
        <f t="shared" si="525"/>
        <v>-7.9702056098715848E-3</v>
      </c>
      <c r="H2426" s="27">
        <f t="shared" si="519"/>
        <v>1</v>
      </c>
      <c r="I2426" s="27">
        <f t="shared" si="520"/>
        <v>0</v>
      </c>
      <c r="J2426" s="27">
        <f t="shared" si="521"/>
        <v>1</v>
      </c>
      <c r="K2426" s="28">
        <f t="shared" si="526"/>
        <v>0</v>
      </c>
      <c r="L2426" s="28">
        <f t="shared" si="527"/>
        <v>0</v>
      </c>
      <c r="M2426" s="28">
        <f t="shared" si="528"/>
        <v>-4.0862149120418139E-3</v>
      </c>
      <c r="N2426" s="28">
        <f t="shared" si="529"/>
        <v>-7.9702056098715848E-3</v>
      </c>
      <c r="O2426" s="28">
        <f t="shared" si="522"/>
        <v>3.8839906978297709E-3</v>
      </c>
      <c r="P2426" s="28">
        <f t="shared" si="530"/>
        <v>0</v>
      </c>
      <c r="Q2426" s="13">
        <f t="shared" si="531"/>
        <v>3.8839906978297709E-3</v>
      </c>
    </row>
    <row r="2427" spans="1:17" x14ac:dyDescent="0.25">
      <c r="A2427" s="9">
        <f t="shared" si="518"/>
        <v>40969</v>
      </c>
      <c r="B2427" s="18">
        <v>40974</v>
      </c>
      <c r="C2427" s="26">
        <v>105.849685668945</v>
      </c>
      <c r="D2427" s="19">
        <v>82.387588500976506</v>
      </c>
      <c r="E2427" s="11">
        <f t="shared" si="523"/>
        <v>4</v>
      </c>
      <c r="F2427" s="28">
        <f t="shared" si="524"/>
        <v>-1.4733157722354206E-2</v>
      </c>
      <c r="G2427" s="28">
        <f t="shared" si="525"/>
        <v>1.20593213738694E-2</v>
      </c>
      <c r="H2427" s="27">
        <f t="shared" si="519"/>
        <v>1</v>
      </c>
      <c r="I2427" s="27">
        <f t="shared" si="520"/>
        <v>0</v>
      </c>
      <c r="J2427" s="27">
        <f t="shared" si="521"/>
        <v>1</v>
      </c>
      <c r="K2427" s="28">
        <f t="shared" si="526"/>
        <v>0</v>
      </c>
      <c r="L2427" s="28">
        <f t="shared" si="527"/>
        <v>0</v>
      </c>
      <c r="M2427" s="28">
        <f t="shared" si="528"/>
        <v>-1.4733157722354206E-2</v>
      </c>
      <c r="N2427" s="28">
        <f t="shared" si="529"/>
        <v>1.20593213738694E-2</v>
      </c>
      <c r="O2427" s="28">
        <f t="shared" si="522"/>
        <v>-2.6792479096223606E-2</v>
      </c>
      <c r="P2427" s="28">
        <f t="shared" si="530"/>
        <v>0</v>
      </c>
      <c r="Q2427" s="13">
        <f t="shared" si="531"/>
        <v>-2.6792479096223606E-2</v>
      </c>
    </row>
    <row r="2428" spans="1:17" x14ac:dyDescent="0.25">
      <c r="A2428" s="9">
        <f t="shared" si="518"/>
        <v>40969</v>
      </c>
      <c r="B2428" s="18">
        <v>40975</v>
      </c>
      <c r="C2428" s="26">
        <v>106.588020324707</v>
      </c>
      <c r="D2428" s="19">
        <v>81.88330078125</v>
      </c>
      <c r="E2428" s="11">
        <f t="shared" si="523"/>
        <v>5</v>
      </c>
      <c r="F2428" s="28">
        <f t="shared" si="524"/>
        <v>6.9510977365890439E-3</v>
      </c>
      <c r="G2428" s="28">
        <f t="shared" si="525"/>
        <v>-6.1397281779603336E-3</v>
      </c>
      <c r="H2428" s="27">
        <f t="shared" si="519"/>
        <v>1</v>
      </c>
      <c r="I2428" s="27">
        <f t="shared" si="520"/>
        <v>0</v>
      </c>
      <c r="J2428" s="27">
        <f t="shared" si="521"/>
        <v>1</v>
      </c>
      <c r="K2428" s="28">
        <f t="shared" si="526"/>
        <v>0</v>
      </c>
      <c r="L2428" s="28">
        <f t="shared" si="527"/>
        <v>0</v>
      </c>
      <c r="M2428" s="28">
        <f t="shared" si="528"/>
        <v>6.9510977365890439E-3</v>
      </c>
      <c r="N2428" s="28">
        <f t="shared" si="529"/>
        <v>-6.1397281779603336E-3</v>
      </c>
      <c r="O2428" s="28">
        <f t="shared" si="522"/>
        <v>1.3090825914549378E-2</v>
      </c>
      <c r="P2428" s="28">
        <f t="shared" si="530"/>
        <v>0</v>
      </c>
      <c r="Q2428" s="13">
        <f t="shared" si="531"/>
        <v>1.3090825914549378E-2</v>
      </c>
    </row>
    <row r="2429" spans="1:17" x14ac:dyDescent="0.25">
      <c r="A2429" s="9">
        <f t="shared" si="518"/>
        <v>40969</v>
      </c>
      <c r="B2429" s="18">
        <v>40976</v>
      </c>
      <c r="C2429" s="26">
        <v>107.64852142333901</v>
      </c>
      <c r="D2429" s="19">
        <v>81.063858032226506</v>
      </c>
      <c r="E2429" s="11">
        <f t="shared" si="523"/>
        <v>6</v>
      </c>
      <c r="F2429" s="28">
        <f t="shared" si="524"/>
        <v>9.9003629562216776E-3</v>
      </c>
      <c r="G2429" s="28">
        <f t="shared" si="525"/>
        <v>-1.0057857564565398E-2</v>
      </c>
      <c r="H2429" s="27">
        <f t="shared" si="519"/>
        <v>1</v>
      </c>
      <c r="I2429" s="27">
        <f t="shared" si="520"/>
        <v>0</v>
      </c>
      <c r="J2429" s="27">
        <f t="shared" si="521"/>
        <v>0</v>
      </c>
      <c r="K2429" s="28">
        <f t="shared" si="526"/>
        <v>0</v>
      </c>
      <c r="L2429" s="28">
        <f t="shared" si="527"/>
        <v>0</v>
      </c>
      <c r="M2429" s="28">
        <f t="shared" si="528"/>
        <v>0</v>
      </c>
      <c r="N2429" s="28">
        <f t="shared" si="529"/>
        <v>0</v>
      </c>
      <c r="O2429" s="28">
        <f t="shared" si="522"/>
        <v>1.9958220520787075E-2</v>
      </c>
      <c r="P2429" s="28">
        <f t="shared" si="530"/>
        <v>0</v>
      </c>
      <c r="Q2429" s="13">
        <f t="shared" si="531"/>
        <v>0</v>
      </c>
    </row>
    <row r="2430" spans="1:17" x14ac:dyDescent="0.25">
      <c r="A2430" s="9">
        <f t="shared" si="518"/>
        <v>40969</v>
      </c>
      <c r="B2430" s="18">
        <v>40977</v>
      </c>
      <c r="C2430" s="26">
        <v>108.064849853515</v>
      </c>
      <c r="D2430" s="19">
        <v>81.224952697753906</v>
      </c>
      <c r="E2430" s="11">
        <f t="shared" si="523"/>
        <v>7</v>
      </c>
      <c r="F2430" s="28">
        <f t="shared" si="524"/>
        <v>3.8600198461885209E-3</v>
      </c>
      <c r="G2430" s="28">
        <f t="shared" si="525"/>
        <v>1.9852843546478618E-3</v>
      </c>
      <c r="H2430" s="27">
        <f t="shared" si="519"/>
        <v>1</v>
      </c>
      <c r="I2430" s="27">
        <f t="shared" si="520"/>
        <v>0</v>
      </c>
      <c r="J2430" s="27">
        <f t="shared" si="521"/>
        <v>0</v>
      </c>
      <c r="K2430" s="28">
        <f t="shared" si="526"/>
        <v>0</v>
      </c>
      <c r="L2430" s="28">
        <f t="shared" si="527"/>
        <v>0</v>
      </c>
      <c r="M2430" s="28">
        <f t="shared" si="528"/>
        <v>0</v>
      </c>
      <c r="N2430" s="28">
        <f t="shared" si="529"/>
        <v>0</v>
      </c>
      <c r="O2430" s="28">
        <f t="shared" si="522"/>
        <v>1.8747354915406591E-3</v>
      </c>
      <c r="P2430" s="28">
        <f t="shared" si="530"/>
        <v>0</v>
      </c>
      <c r="Q2430" s="13">
        <f t="shared" si="531"/>
        <v>0</v>
      </c>
    </row>
    <row r="2431" spans="1:17" x14ac:dyDescent="0.25">
      <c r="A2431" s="9">
        <f t="shared" si="518"/>
        <v>40969</v>
      </c>
      <c r="B2431" s="18">
        <v>40980</v>
      </c>
      <c r="C2431" s="26">
        <v>108.07265472412099</v>
      </c>
      <c r="D2431" s="19">
        <v>81.210914611816406</v>
      </c>
      <c r="E2431" s="11">
        <f t="shared" si="523"/>
        <v>8</v>
      </c>
      <c r="F2431" s="28">
        <f t="shared" si="524"/>
        <v>7.2221344691012277E-5</v>
      </c>
      <c r="G2431" s="28">
        <f t="shared" si="525"/>
        <v>-1.7284465807904613E-4</v>
      </c>
      <c r="H2431" s="27">
        <f t="shared" si="519"/>
        <v>1</v>
      </c>
      <c r="I2431" s="27">
        <f t="shared" si="520"/>
        <v>0</v>
      </c>
      <c r="J2431" s="27">
        <f t="shared" si="521"/>
        <v>0</v>
      </c>
      <c r="K2431" s="28">
        <f t="shared" si="526"/>
        <v>0</v>
      </c>
      <c r="L2431" s="28">
        <f t="shared" si="527"/>
        <v>0</v>
      </c>
      <c r="M2431" s="28">
        <f t="shared" si="528"/>
        <v>0</v>
      </c>
      <c r="N2431" s="28">
        <f t="shared" si="529"/>
        <v>0</v>
      </c>
      <c r="O2431" s="28">
        <f t="shared" si="522"/>
        <v>2.4506600277005844E-4</v>
      </c>
      <c r="P2431" s="28">
        <f t="shared" si="530"/>
        <v>0</v>
      </c>
      <c r="Q2431" s="13">
        <f t="shared" si="531"/>
        <v>0</v>
      </c>
    </row>
    <row r="2432" spans="1:17" x14ac:dyDescent="0.25">
      <c r="A2432" s="9">
        <f t="shared" si="518"/>
        <v>40969</v>
      </c>
      <c r="B2432" s="18">
        <v>40981</v>
      </c>
      <c r="C2432" s="26">
        <v>110.02080535888599</v>
      </c>
      <c r="D2432" s="19">
        <v>79.782081604003906</v>
      </c>
      <c r="E2432" s="11">
        <f t="shared" si="523"/>
        <v>9</v>
      </c>
      <c r="F2432" s="28">
        <f t="shared" si="524"/>
        <v>1.7865757663414087E-2</v>
      </c>
      <c r="G2432" s="28">
        <f t="shared" si="525"/>
        <v>-1.7750716596855995E-2</v>
      </c>
      <c r="H2432" s="27">
        <f t="shared" si="519"/>
        <v>1</v>
      </c>
      <c r="I2432" s="27">
        <f t="shared" si="520"/>
        <v>0</v>
      </c>
      <c r="J2432" s="27">
        <f t="shared" si="521"/>
        <v>0</v>
      </c>
      <c r="K2432" s="28">
        <f t="shared" si="526"/>
        <v>0</v>
      </c>
      <c r="L2432" s="28">
        <f t="shared" si="527"/>
        <v>0</v>
      </c>
      <c r="M2432" s="28">
        <f t="shared" si="528"/>
        <v>0</v>
      </c>
      <c r="N2432" s="28">
        <f t="shared" si="529"/>
        <v>0</v>
      </c>
      <c r="O2432" s="28">
        <f t="shared" si="522"/>
        <v>3.5616474260270078E-2</v>
      </c>
      <c r="P2432" s="28">
        <f t="shared" si="530"/>
        <v>0</v>
      </c>
      <c r="Q2432" s="13">
        <f t="shared" si="531"/>
        <v>0</v>
      </c>
    </row>
    <row r="2433" spans="1:17" x14ac:dyDescent="0.25">
      <c r="A2433" s="9">
        <f t="shared" si="518"/>
        <v>40969</v>
      </c>
      <c r="B2433" s="18">
        <v>40982</v>
      </c>
      <c r="C2433" s="26">
        <v>109.902961730957</v>
      </c>
      <c r="D2433" s="19">
        <v>77.771987915039006</v>
      </c>
      <c r="E2433" s="11">
        <f t="shared" si="523"/>
        <v>10</v>
      </c>
      <c r="F2433" s="28">
        <f t="shared" si="524"/>
        <v>-1.0716771612900176E-3</v>
      </c>
      <c r="G2433" s="28">
        <f t="shared" si="525"/>
        <v>-2.551762409542711E-2</v>
      </c>
      <c r="H2433" s="27">
        <f t="shared" si="519"/>
        <v>1</v>
      </c>
      <c r="I2433" s="27">
        <f t="shared" si="520"/>
        <v>0</v>
      </c>
      <c r="J2433" s="27">
        <f t="shared" si="521"/>
        <v>0</v>
      </c>
      <c r="K2433" s="28">
        <f t="shared" si="526"/>
        <v>0</v>
      </c>
      <c r="L2433" s="28">
        <f t="shared" si="527"/>
        <v>0</v>
      </c>
      <c r="M2433" s="28">
        <f t="shared" si="528"/>
        <v>0</v>
      </c>
      <c r="N2433" s="28">
        <f t="shared" si="529"/>
        <v>0</v>
      </c>
      <c r="O2433" s="28">
        <f t="shared" si="522"/>
        <v>2.4445946934137094E-2</v>
      </c>
      <c r="P2433" s="28">
        <f t="shared" si="530"/>
        <v>0</v>
      </c>
      <c r="Q2433" s="13">
        <f t="shared" si="531"/>
        <v>0</v>
      </c>
    </row>
    <row r="2434" spans="1:17" x14ac:dyDescent="0.25">
      <c r="A2434" s="9">
        <f t="shared" si="518"/>
        <v>40969</v>
      </c>
      <c r="B2434" s="18">
        <v>40983</v>
      </c>
      <c r="C2434" s="26">
        <v>110.539260864257</v>
      </c>
      <c r="D2434" s="19">
        <v>77.891059875488196</v>
      </c>
      <c r="E2434" s="11">
        <f t="shared" si="523"/>
        <v>11</v>
      </c>
      <c r="F2434" s="28">
        <f t="shared" si="524"/>
        <v>5.7729494192795524E-3</v>
      </c>
      <c r="G2434" s="28">
        <f t="shared" si="525"/>
        <v>1.5298683324430973E-3</v>
      </c>
      <c r="H2434" s="27">
        <f t="shared" si="519"/>
        <v>1</v>
      </c>
      <c r="I2434" s="27">
        <f t="shared" si="520"/>
        <v>0</v>
      </c>
      <c r="J2434" s="27">
        <f t="shared" si="521"/>
        <v>0</v>
      </c>
      <c r="K2434" s="28">
        <f t="shared" si="526"/>
        <v>0</v>
      </c>
      <c r="L2434" s="28">
        <f t="shared" si="527"/>
        <v>0</v>
      </c>
      <c r="M2434" s="28">
        <f t="shared" si="528"/>
        <v>0</v>
      </c>
      <c r="N2434" s="28">
        <f t="shared" si="529"/>
        <v>0</v>
      </c>
      <c r="O2434" s="28">
        <f t="shared" si="522"/>
        <v>4.2430810868364548E-3</v>
      </c>
      <c r="P2434" s="28">
        <f t="shared" si="530"/>
        <v>0</v>
      </c>
      <c r="Q2434" s="13">
        <f t="shared" si="531"/>
        <v>0</v>
      </c>
    </row>
    <row r="2435" spans="1:17" x14ac:dyDescent="0.25">
      <c r="A2435" s="9">
        <f t="shared" si="518"/>
        <v>40969</v>
      </c>
      <c r="B2435" s="18">
        <v>40984</v>
      </c>
      <c r="C2435" s="26">
        <v>110.69230651855401</v>
      </c>
      <c r="D2435" s="19">
        <v>78.045150756835895</v>
      </c>
      <c r="E2435" s="11">
        <f t="shared" si="523"/>
        <v>12</v>
      </c>
      <c r="F2435" s="28">
        <f t="shared" si="524"/>
        <v>1.3835790300819025E-3</v>
      </c>
      <c r="G2435" s="28">
        <f t="shared" si="525"/>
        <v>1.9763328976386998E-3</v>
      </c>
      <c r="H2435" s="27">
        <f t="shared" si="519"/>
        <v>1</v>
      </c>
      <c r="I2435" s="27">
        <f t="shared" si="520"/>
        <v>0</v>
      </c>
      <c r="J2435" s="27">
        <f t="shared" si="521"/>
        <v>0</v>
      </c>
      <c r="K2435" s="28">
        <f t="shared" si="526"/>
        <v>0</v>
      </c>
      <c r="L2435" s="28">
        <f t="shared" si="527"/>
        <v>0</v>
      </c>
      <c r="M2435" s="28">
        <f t="shared" si="528"/>
        <v>0</v>
      </c>
      <c r="N2435" s="28">
        <f t="shared" si="529"/>
        <v>0</v>
      </c>
      <c r="O2435" s="28">
        <f t="shared" si="522"/>
        <v>-5.9275386755679735E-4</v>
      </c>
      <c r="P2435" s="28">
        <f t="shared" si="530"/>
        <v>0</v>
      </c>
      <c r="Q2435" s="13">
        <f t="shared" si="531"/>
        <v>0</v>
      </c>
    </row>
    <row r="2436" spans="1:17" x14ac:dyDescent="0.25">
      <c r="A2436" s="9">
        <f t="shared" si="518"/>
        <v>40969</v>
      </c>
      <c r="B2436" s="18">
        <v>40987</v>
      </c>
      <c r="C2436" s="26">
        <v>111.126243591308</v>
      </c>
      <c r="D2436" s="19">
        <v>77.113586425781193</v>
      </c>
      <c r="E2436" s="11">
        <f t="shared" si="523"/>
        <v>13</v>
      </c>
      <c r="F2436" s="28">
        <f t="shared" si="524"/>
        <v>3.9125458722775687E-3</v>
      </c>
      <c r="G2436" s="28">
        <f t="shared" si="525"/>
        <v>-1.2008031796141981E-2</v>
      </c>
      <c r="H2436" s="27">
        <f t="shared" si="519"/>
        <v>1</v>
      </c>
      <c r="I2436" s="27">
        <f t="shared" si="520"/>
        <v>0</v>
      </c>
      <c r="J2436" s="27">
        <f t="shared" si="521"/>
        <v>0</v>
      </c>
      <c r="K2436" s="28">
        <f t="shared" si="526"/>
        <v>0</v>
      </c>
      <c r="L2436" s="28">
        <f t="shared" si="527"/>
        <v>0</v>
      </c>
      <c r="M2436" s="28">
        <f t="shared" si="528"/>
        <v>0</v>
      </c>
      <c r="N2436" s="28">
        <f t="shared" si="529"/>
        <v>0</v>
      </c>
      <c r="O2436" s="28">
        <f t="shared" si="522"/>
        <v>1.5920577668419551E-2</v>
      </c>
      <c r="P2436" s="28">
        <f t="shared" si="530"/>
        <v>0</v>
      </c>
      <c r="Q2436" s="13">
        <f t="shared" si="531"/>
        <v>0</v>
      </c>
    </row>
    <row r="2437" spans="1:17" x14ac:dyDescent="0.25">
      <c r="A2437" s="9">
        <f t="shared" si="518"/>
        <v>40969</v>
      </c>
      <c r="B2437" s="18">
        <v>40988</v>
      </c>
      <c r="C2437" s="26">
        <v>110.80274200439401</v>
      </c>
      <c r="D2437" s="19">
        <v>77.421768188476506</v>
      </c>
      <c r="E2437" s="11">
        <f t="shared" si="523"/>
        <v>14</v>
      </c>
      <c r="F2437" s="28">
        <f t="shared" si="524"/>
        <v>-2.9153633553082158E-3</v>
      </c>
      <c r="G2437" s="28">
        <f t="shared" si="525"/>
        <v>3.9885005216348142E-3</v>
      </c>
      <c r="H2437" s="27">
        <f t="shared" si="519"/>
        <v>1</v>
      </c>
      <c r="I2437" s="27">
        <f t="shared" si="520"/>
        <v>0</v>
      </c>
      <c r="J2437" s="27">
        <f t="shared" si="521"/>
        <v>0</v>
      </c>
      <c r="K2437" s="28">
        <f t="shared" si="526"/>
        <v>0</v>
      </c>
      <c r="L2437" s="28">
        <f t="shared" si="527"/>
        <v>0</v>
      </c>
      <c r="M2437" s="28">
        <f t="shared" si="528"/>
        <v>0</v>
      </c>
      <c r="N2437" s="28">
        <f t="shared" si="529"/>
        <v>0</v>
      </c>
      <c r="O2437" s="28">
        <f t="shared" si="522"/>
        <v>-6.90386387694303E-3</v>
      </c>
      <c r="P2437" s="28">
        <f t="shared" si="530"/>
        <v>0</v>
      </c>
      <c r="Q2437" s="13">
        <f t="shared" si="531"/>
        <v>0</v>
      </c>
    </row>
    <row r="2438" spans="1:17" x14ac:dyDescent="0.25">
      <c r="A2438" s="9">
        <f t="shared" si="518"/>
        <v>40969</v>
      </c>
      <c r="B2438" s="18">
        <v>40989</v>
      </c>
      <c r="C2438" s="26">
        <v>110.62134552001901</v>
      </c>
      <c r="D2438" s="19">
        <v>78.297279357910099</v>
      </c>
      <c r="E2438" s="11">
        <f t="shared" si="523"/>
        <v>15</v>
      </c>
      <c r="F2438" s="28">
        <f t="shared" si="524"/>
        <v>-1.6384534039039819E-3</v>
      </c>
      <c r="G2438" s="28">
        <f t="shared" si="525"/>
        <v>1.1244872206714796E-2</v>
      </c>
      <c r="H2438" s="27">
        <f t="shared" si="519"/>
        <v>1</v>
      </c>
      <c r="I2438" s="27">
        <f t="shared" si="520"/>
        <v>0</v>
      </c>
      <c r="J2438" s="27">
        <f t="shared" si="521"/>
        <v>0</v>
      </c>
      <c r="K2438" s="28">
        <f t="shared" si="526"/>
        <v>0</v>
      </c>
      <c r="L2438" s="28">
        <f t="shared" si="527"/>
        <v>0</v>
      </c>
      <c r="M2438" s="28">
        <f t="shared" si="528"/>
        <v>0</v>
      </c>
      <c r="N2438" s="28">
        <f t="shared" si="529"/>
        <v>0</v>
      </c>
      <c r="O2438" s="28">
        <f t="shared" si="522"/>
        <v>-1.2883325610618777E-2</v>
      </c>
      <c r="P2438" s="28">
        <f t="shared" si="530"/>
        <v>0</v>
      </c>
      <c r="Q2438" s="13">
        <f t="shared" si="531"/>
        <v>0</v>
      </c>
    </row>
    <row r="2439" spans="1:17" x14ac:dyDescent="0.25">
      <c r="A2439" s="9">
        <f t="shared" si="518"/>
        <v>40969</v>
      </c>
      <c r="B2439" s="18">
        <v>40990</v>
      </c>
      <c r="C2439" s="26">
        <v>109.82443237304599</v>
      </c>
      <c r="D2439" s="19">
        <v>78.5494384765625</v>
      </c>
      <c r="E2439" s="11">
        <f t="shared" si="523"/>
        <v>16</v>
      </c>
      <c r="F2439" s="28">
        <f t="shared" si="524"/>
        <v>-7.2300465542569688E-3</v>
      </c>
      <c r="G2439" s="28">
        <f t="shared" si="525"/>
        <v>3.2153600582819253E-3</v>
      </c>
      <c r="H2439" s="27">
        <f t="shared" si="519"/>
        <v>0</v>
      </c>
      <c r="I2439" s="27">
        <f t="shared" si="520"/>
        <v>1</v>
      </c>
      <c r="J2439" s="27">
        <f t="shared" si="521"/>
        <v>0</v>
      </c>
      <c r="K2439" s="28">
        <f t="shared" si="526"/>
        <v>-7.2300465542569688E-3</v>
      </c>
      <c r="L2439" s="28">
        <f t="shared" si="527"/>
        <v>3.2153600582819253E-3</v>
      </c>
      <c r="M2439" s="28">
        <f t="shared" si="528"/>
        <v>0</v>
      </c>
      <c r="N2439" s="28">
        <f t="shared" si="529"/>
        <v>0</v>
      </c>
      <c r="O2439" s="28">
        <f t="shared" si="522"/>
        <v>0</v>
      </c>
      <c r="P2439" s="28">
        <f t="shared" si="530"/>
        <v>-1.0445406612538894E-2</v>
      </c>
      <c r="Q2439" s="13">
        <f t="shared" si="531"/>
        <v>0</v>
      </c>
    </row>
    <row r="2440" spans="1:17" x14ac:dyDescent="0.25">
      <c r="A2440" s="9">
        <f t="shared" si="518"/>
        <v>40969</v>
      </c>
      <c r="B2440" s="18">
        <v>40991</v>
      </c>
      <c r="C2440" s="26">
        <v>110.179473876953</v>
      </c>
      <c r="D2440" s="19">
        <v>79.291801452636705</v>
      </c>
      <c r="E2440" s="11">
        <f t="shared" si="523"/>
        <v>17</v>
      </c>
      <c r="F2440" s="28">
        <f t="shared" si="524"/>
        <v>3.227595529327928E-3</v>
      </c>
      <c r="G2440" s="28">
        <f t="shared" si="525"/>
        <v>9.406520757840953E-3</v>
      </c>
      <c r="H2440" s="27">
        <f t="shared" si="519"/>
        <v>0</v>
      </c>
      <c r="I2440" s="27">
        <f t="shared" si="520"/>
        <v>1</v>
      </c>
      <c r="J2440" s="27">
        <f t="shared" si="521"/>
        <v>0</v>
      </c>
      <c r="K2440" s="28">
        <f t="shared" si="526"/>
        <v>3.227595529327928E-3</v>
      </c>
      <c r="L2440" s="28">
        <f t="shared" si="527"/>
        <v>9.406520757840953E-3</v>
      </c>
      <c r="M2440" s="28">
        <f t="shared" si="528"/>
        <v>0</v>
      </c>
      <c r="N2440" s="28">
        <f t="shared" si="529"/>
        <v>0</v>
      </c>
      <c r="O2440" s="28">
        <f t="shared" si="522"/>
        <v>0</v>
      </c>
      <c r="P2440" s="28">
        <f t="shared" si="530"/>
        <v>-6.1789252285130245E-3</v>
      </c>
      <c r="Q2440" s="13">
        <f t="shared" si="531"/>
        <v>0</v>
      </c>
    </row>
    <row r="2441" spans="1:17" x14ac:dyDescent="0.25">
      <c r="A2441" s="9">
        <f t="shared" si="518"/>
        <v>40969</v>
      </c>
      <c r="B2441" s="18">
        <v>40994</v>
      </c>
      <c r="C2441" s="26">
        <v>111.72584533691401</v>
      </c>
      <c r="D2441" s="19">
        <v>78.885566711425696</v>
      </c>
      <c r="E2441" s="11">
        <f t="shared" si="523"/>
        <v>18</v>
      </c>
      <c r="F2441" s="28">
        <f t="shared" si="524"/>
        <v>1.3937444109487062E-2</v>
      </c>
      <c r="G2441" s="28">
        <f t="shared" si="525"/>
        <v>-5.1364571186528441E-3</v>
      </c>
      <c r="H2441" s="27">
        <f t="shared" si="519"/>
        <v>0</v>
      </c>
      <c r="I2441" s="27">
        <f t="shared" si="520"/>
        <v>1</v>
      </c>
      <c r="J2441" s="27">
        <f t="shared" si="521"/>
        <v>0</v>
      </c>
      <c r="K2441" s="28">
        <f t="shared" si="526"/>
        <v>1.3937444109487062E-2</v>
      </c>
      <c r="L2441" s="28">
        <f t="shared" si="527"/>
        <v>-5.1364571186528441E-3</v>
      </c>
      <c r="M2441" s="28">
        <f t="shared" si="528"/>
        <v>0</v>
      </c>
      <c r="N2441" s="28">
        <f t="shared" si="529"/>
        <v>0</v>
      </c>
      <c r="O2441" s="28">
        <f t="shared" si="522"/>
        <v>0</v>
      </c>
      <c r="P2441" s="28">
        <f t="shared" si="530"/>
        <v>1.9073901228139907E-2</v>
      </c>
      <c r="Q2441" s="13">
        <f t="shared" si="531"/>
        <v>0</v>
      </c>
    </row>
    <row r="2442" spans="1:17" x14ac:dyDescent="0.25">
      <c r="A2442" s="9">
        <f t="shared" ref="A2442:A2505" si="532">DATE(YEAR(B2442),MONTH(B2442),1)</f>
        <v>40969</v>
      </c>
      <c r="B2442" s="18">
        <v>40995</v>
      </c>
      <c r="C2442" s="26">
        <v>111.37871551513599</v>
      </c>
      <c r="D2442" s="19">
        <v>79.452896118164006</v>
      </c>
      <c r="E2442" s="11">
        <f t="shared" si="523"/>
        <v>19</v>
      </c>
      <c r="F2442" s="28">
        <f t="shared" si="524"/>
        <v>-3.1118153799144532E-3</v>
      </c>
      <c r="G2442" s="28">
        <f t="shared" si="525"/>
        <v>7.1660646997855886E-3</v>
      </c>
      <c r="H2442" s="27">
        <f t="shared" ref="H2442:H2505" si="533">IF(E2442&lt;=$B$4,1,0)</f>
        <v>0</v>
      </c>
      <c r="I2442" s="27">
        <f t="shared" ref="I2442:I2505" si="534">IF(E2442&gt;$B$4,1,0)</f>
        <v>1</v>
      </c>
      <c r="J2442" s="27">
        <f t="shared" ref="J2442:J2505" si="535">IF(E2442&lt;=$B$5,1,0)</f>
        <v>0</v>
      </c>
      <c r="K2442" s="28">
        <f t="shared" si="526"/>
        <v>-3.1118153799144532E-3</v>
      </c>
      <c r="L2442" s="28">
        <f t="shared" si="527"/>
        <v>7.1660646997855886E-3</v>
      </c>
      <c r="M2442" s="28">
        <f t="shared" si="528"/>
        <v>0</v>
      </c>
      <c r="N2442" s="28">
        <f t="shared" si="529"/>
        <v>0</v>
      </c>
      <c r="O2442" s="28">
        <f t="shared" ref="O2442:O2505" si="536">(F2442-G2442)*H2442</f>
        <v>0</v>
      </c>
      <c r="P2442" s="28">
        <f t="shared" si="530"/>
        <v>-1.0277880079700041E-2</v>
      </c>
      <c r="Q2442" s="13">
        <f t="shared" si="531"/>
        <v>0</v>
      </c>
    </row>
    <row r="2443" spans="1:17" x14ac:dyDescent="0.25">
      <c r="A2443" s="9">
        <f t="shared" si="532"/>
        <v>40969</v>
      </c>
      <c r="B2443" s="18">
        <v>40996</v>
      </c>
      <c r="C2443" s="26">
        <v>110.826438903808</v>
      </c>
      <c r="D2443" s="19">
        <v>79.340896606445298</v>
      </c>
      <c r="E2443" s="11">
        <f t="shared" ref="E2443:E2506" si="537">IF(MONTH(B2443)&lt;&gt;MONTH(B2442),1,E2442+1)</f>
        <v>20</v>
      </c>
      <c r="F2443" s="28">
        <f t="shared" ref="F2443:F2506" si="538">LN(C2443/C2442)</f>
        <v>-4.9708815260005165E-3</v>
      </c>
      <c r="G2443" s="28">
        <f t="shared" ref="G2443:G2506" si="539">LN(D2443/D2442)</f>
        <v>-1.4106285689014625E-3</v>
      </c>
      <c r="H2443" s="27">
        <f t="shared" si="533"/>
        <v>0</v>
      </c>
      <c r="I2443" s="27">
        <f t="shared" si="534"/>
        <v>1</v>
      </c>
      <c r="J2443" s="27">
        <f t="shared" si="535"/>
        <v>0</v>
      </c>
      <c r="K2443" s="28">
        <f t="shared" ref="K2443:K2506" si="540">I2443*F2443</f>
        <v>-4.9708815260005165E-3</v>
      </c>
      <c r="L2443" s="28">
        <f t="shared" ref="L2443:L2506" si="541">I2443*G2443</f>
        <v>-1.4106285689014625E-3</v>
      </c>
      <c r="M2443" s="28">
        <f t="shared" ref="M2443:M2506" si="542">F2443*J2443</f>
        <v>0</v>
      </c>
      <c r="N2443" s="28">
        <f t="shared" ref="N2443:N2506" si="543">G2443*J2443</f>
        <v>0</v>
      </c>
      <c r="O2443" s="28">
        <f t="shared" si="536"/>
        <v>0</v>
      </c>
      <c r="P2443" s="28">
        <f t="shared" ref="P2443:P2506" si="544">(F2443-G2443)*I2443</f>
        <v>-3.560252957099054E-3</v>
      </c>
      <c r="Q2443" s="13">
        <f t="shared" ref="Q2443:Q2506" si="545">(F2443-G2443)*J2443</f>
        <v>0</v>
      </c>
    </row>
    <row r="2444" spans="1:17" x14ac:dyDescent="0.25">
      <c r="A2444" s="9">
        <f t="shared" si="532"/>
        <v>40969</v>
      </c>
      <c r="B2444" s="18">
        <v>40997</v>
      </c>
      <c r="C2444" s="26">
        <v>110.63704681396401</v>
      </c>
      <c r="D2444" s="19">
        <v>79.936218261718693</v>
      </c>
      <c r="E2444" s="11">
        <f t="shared" si="537"/>
        <v>21</v>
      </c>
      <c r="F2444" s="28">
        <f t="shared" si="538"/>
        <v>-1.7103689612776667E-3</v>
      </c>
      <c r="G2444" s="28">
        <f t="shared" si="539"/>
        <v>7.4753291206352901E-3</v>
      </c>
      <c r="H2444" s="27">
        <f t="shared" si="533"/>
        <v>0</v>
      </c>
      <c r="I2444" s="27">
        <f t="shared" si="534"/>
        <v>1</v>
      </c>
      <c r="J2444" s="27">
        <f t="shared" si="535"/>
        <v>0</v>
      </c>
      <c r="K2444" s="28">
        <f t="shared" si="540"/>
        <v>-1.7103689612776667E-3</v>
      </c>
      <c r="L2444" s="28">
        <f t="shared" si="541"/>
        <v>7.4753291206352901E-3</v>
      </c>
      <c r="M2444" s="28">
        <f t="shared" si="542"/>
        <v>0</v>
      </c>
      <c r="N2444" s="28">
        <f t="shared" si="543"/>
        <v>0</v>
      </c>
      <c r="O2444" s="28">
        <f t="shared" si="536"/>
        <v>0</v>
      </c>
      <c r="P2444" s="28">
        <f t="shared" si="544"/>
        <v>-9.1856980819129564E-3</v>
      </c>
      <c r="Q2444" s="13">
        <f t="shared" si="545"/>
        <v>0</v>
      </c>
    </row>
    <row r="2445" spans="1:17" x14ac:dyDescent="0.25">
      <c r="A2445" s="9">
        <f t="shared" si="532"/>
        <v>40969</v>
      </c>
      <c r="B2445" s="18">
        <v>40998</v>
      </c>
      <c r="C2445" s="26">
        <v>111.094665527343</v>
      </c>
      <c r="D2445" s="19">
        <v>78.584457397460895</v>
      </c>
      <c r="E2445" s="11">
        <f t="shared" si="537"/>
        <v>22</v>
      </c>
      <c r="F2445" s="28">
        <f t="shared" si="538"/>
        <v>4.1276852848954283E-3</v>
      </c>
      <c r="G2445" s="28">
        <f t="shared" si="539"/>
        <v>-1.7055108108652624E-2</v>
      </c>
      <c r="H2445" s="27">
        <f t="shared" si="533"/>
        <v>0</v>
      </c>
      <c r="I2445" s="27">
        <f t="shared" si="534"/>
        <v>1</v>
      </c>
      <c r="J2445" s="27">
        <f t="shared" si="535"/>
        <v>0</v>
      </c>
      <c r="K2445" s="28">
        <f t="shared" si="540"/>
        <v>4.1276852848954283E-3</v>
      </c>
      <c r="L2445" s="28">
        <f t="shared" si="541"/>
        <v>-1.7055108108652624E-2</v>
      </c>
      <c r="M2445" s="28">
        <f t="shared" si="542"/>
        <v>0</v>
      </c>
      <c r="N2445" s="28">
        <f t="shared" si="543"/>
        <v>0</v>
      </c>
      <c r="O2445" s="28">
        <f t="shared" si="536"/>
        <v>0</v>
      </c>
      <c r="P2445" s="28">
        <f t="shared" si="544"/>
        <v>2.1182793393548054E-2</v>
      </c>
      <c r="Q2445" s="13">
        <f t="shared" si="545"/>
        <v>0</v>
      </c>
    </row>
    <row r="2446" spans="1:17" x14ac:dyDescent="0.25">
      <c r="A2446" s="9">
        <f t="shared" si="532"/>
        <v>41000</v>
      </c>
      <c r="B2446" s="18">
        <v>41001</v>
      </c>
      <c r="C2446" s="26">
        <v>111.90737152099599</v>
      </c>
      <c r="D2446" s="19">
        <v>79.019798278808594</v>
      </c>
      <c r="E2446" s="11">
        <f t="shared" si="537"/>
        <v>1</v>
      </c>
      <c r="F2446" s="28">
        <f t="shared" si="538"/>
        <v>7.2888086803269874E-3</v>
      </c>
      <c r="G2446" s="28">
        <f t="shared" si="539"/>
        <v>5.5244953468783298E-3</v>
      </c>
      <c r="H2446" s="27">
        <f t="shared" si="533"/>
        <v>1</v>
      </c>
      <c r="I2446" s="27">
        <f t="shared" si="534"/>
        <v>0</v>
      </c>
      <c r="J2446" s="27">
        <f t="shared" si="535"/>
        <v>1</v>
      </c>
      <c r="K2446" s="28">
        <f t="shared" si="540"/>
        <v>0</v>
      </c>
      <c r="L2446" s="28">
        <f t="shared" si="541"/>
        <v>0</v>
      </c>
      <c r="M2446" s="28">
        <f t="shared" si="542"/>
        <v>7.2888086803269874E-3</v>
      </c>
      <c r="N2446" s="28">
        <f t="shared" si="543"/>
        <v>5.5244953468783298E-3</v>
      </c>
      <c r="O2446" s="28">
        <f t="shared" si="536"/>
        <v>1.7643133334486576E-3</v>
      </c>
      <c r="P2446" s="28">
        <f t="shared" si="544"/>
        <v>0</v>
      </c>
      <c r="Q2446" s="13">
        <f t="shared" si="545"/>
        <v>1.7643133334486576E-3</v>
      </c>
    </row>
    <row r="2447" spans="1:17" x14ac:dyDescent="0.25">
      <c r="A2447" s="9">
        <f t="shared" si="532"/>
        <v>41000</v>
      </c>
      <c r="B2447" s="18">
        <v>41002</v>
      </c>
      <c r="C2447" s="26">
        <v>111.44970703125</v>
      </c>
      <c r="D2447" s="19">
        <v>77.650527954101506</v>
      </c>
      <c r="E2447" s="11">
        <f t="shared" si="537"/>
        <v>2</v>
      </c>
      <c r="F2447" s="28">
        <f t="shared" si="538"/>
        <v>-4.0980579905215316E-3</v>
      </c>
      <c r="G2447" s="28">
        <f t="shared" si="539"/>
        <v>-1.7480083470537346E-2</v>
      </c>
      <c r="H2447" s="27">
        <f t="shared" si="533"/>
        <v>1</v>
      </c>
      <c r="I2447" s="27">
        <f t="shared" si="534"/>
        <v>0</v>
      </c>
      <c r="J2447" s="27">
        <f t="shared" si="535"/>
        <v>1</v>
      </c>
      <c r="K2447" s="28">
        <f t="shared" si="540"/>
        <v>0</v>
      </c>
      <c r="L2447" s="28">
        <f t="shared" si="541"/>
        <v>0</v>
      </c>
      <c r="M2447" s="28">
        <f t="shared" si="542"/>
        <v>-4.0980579905215316E-3</v>
      </c>
      <c r="N2447" s="28">
        <f t="shared" si="543"/>
        <v>-1.7480083470537346E-2</v>
      </c>
      <c r="O2447" s="28">
        <f t="shared" si="536"/>
        <v>1.3382025480015814E-2</v>
      </c>
      <c r="P2447" s="28">
        <f t="shared" si="544"/>
        <v>0</v>
      </c>
      <c r="Q2447" s="13">
        <f t="shared" si="545"/>
        <v>1.3382025480015814E-2</v>
      </c>
    </row>
    <row r="2448" spans="1:17" x14ac:dyDescent="0.25">
      <c r="A2448" s="9">
        <f t="shared" si="532"/>
        <v>41000</v>
      </c>
      <c r="B2448" s="18">
        <v>41003</v>
      </c>
      <c r="C2448" s="26">
        <v>110.345176696777</v>
      </c>
      <c r="D2448" s="19">
        <v>78.717842102050696</v>
      </c>
      <c r="E2448" s="11">
        <f t="shared" si="537"/>
        <v>3</v>
      </c>
      <c r="F2448" s="28">
        <f t="shared" si="538"/>
        <v>-9.9600085163308975E-3</v>
      </c>
      <c r="G2448" s="28">
        <f t="shared" si="539"/>
        <v>1.3651491323841651E-2</v>
      </c>
      <c r="H2448" s="27">
        <f t="shared" si="533"/>
        <v>1</v>
      </c>
      <c r="I2448" s="27">
        <f t="shared" si="534"/>
        <v>0</v>
      </c>
      <c r="J2448" s="27">
        <f t="shared" si="535"/>
        <v>1</v>
      </c>
      <c r="K2448" s="28">
        <f t="shared" si="540"/>
        <v>0</v>
      </c>
      <c r="L2448" s="28">
        <f t="shared" si="541"/>
        <v>0</v>
      </c>
      <c r="M2448" s="28">
        <f t="shared" si="542"/>
        <v>-9.9600085163308975E-3</v>
      </c>
      <c r="N2448" s="28">
        <f t="shared" si="543"/>
        <v>1.3651491323841651E-2</v>
      </c>
      <c r="O2448" s="28">
        <f t="shared" si="536"/>
        <v>-2.3611499840172551E-2</v>
      </c>
      <c r="P2448" s="28">
        <f t="shared" si="544"/>
        <v>0</v>
      </c>
      <c r="Q2448" s="13">
        <f t="shared" si="545"/>
        <v>-2.3611499840172551E-2</v>
      </c>
    </row>
    <row r="2449" spans="1:17" x14ac:dyDescent="0.25">
      <c r="A2449" s="9">
        <f t="shared" si="532"/>
        <v>41000</v>
      </c>
      <c r="B2449" s="18">
        <v>41004</v>
      </c>
      <c r="C2449" s="26">
        <v>110.28993225097599</v>
      </c>
      <c r="D2449" s="19">
        <v>79.286643981933594</v>
      </c>
      <c r="E2449" s="11">
        <f t="shared" si="537"/>
        <v>4</v>
      </c>
      <c r="F2449" s="28">
        <f t="shared" si="538"/>
        <v>-5.0077657376457673E-4</v>
      </c>
      <c r="G2449" s="28">
        <f t="shared" si="539"/>
        <v>7.1998504738719112E-3</v>
      </c>
      <c r="H2449" s="27">
        <f t="shared" si="533"/>
        <v>1</v>
      </c>
      <c r="I2449" s="27">
        <f t="shared" si="534"/>
        <v>0</v>
      </c>
      <c r="J2449" s="27">
        <f t="shared" si="535"/>
        <v>1</v>
      </c>
      <c r="K2449" s="28">
        <f t="shared" si="540"/>
        <v>0</v>
      </c>
      <c r="L2449" s="28">
        <f t="shared" si="541"/>
        <v>0</v>
      </c>
      <c r="M2449" s="28">
        <f t="shared" si="542"/>
        <v>-5.0077657376457673E-4</v>
      </c>
      <c r="N2449" s="28">
        <f t="shared" si="543"/>
        <v>7.1998504738719112E-3</v>
      </c>
      <c r="O2449" s="28">
        <f t="shared" si="536"/>
        <v>-7.7006270476364883E-3</v>
      </c>
      <c r="P2449" s="28">
        <f t="shared" si="544"/>
        <v>0</v>
      </c>
      <c r="Q2449" s="13">
        <f t="shared" si="545"/>
        <v>-7.7006270476364883E-3</v>
      </c>
    </row>
    <row r="2450" spans="1:17" x14ac:dyDescent="0.25">
      <c r="A2450" s="9">
        <f t="shared" si="532"/>
        <v>41000</v>
      </c>
      <c r="B2450" s="18">
        <v>41008</v>
      </c>
      <c r="C2450" s="26">
        <v>109.051231384277</v>
      </c>
      <c r="D2450" s="19">
        <v>81.140480041503906</v>
      </c>
      <c r="E2450" s="11">
        <f t="shared" si="537"/>
        <v>5</v>
      </c>
      <c r="F2450" s="28">
        <f t="shared" si="538"/>
        <v>-1.1294861529554012E-2</v>
      </c>
      <c r="G2450" s="28">
        <f t="shared" si="539"/>
        <v>2.3112283452932383E-2</v>
      </c>
      <c r="H2450" s="27">
        <f t="shared" si="533"/>
        <v>1</v>
      </c>
      <c r="I2450" s="27">
        <f t="shared" si="534"/>
        <v>0</v>
      </c>
      <c r="J2450" s="27">
        <f t="shared" si="535"/>
        <v>1</v>
      </c>
      <c r="K2450" s="28">
        <f t="shared" si="540"/>
        <v>0</v>
      </c>
      <c r="L2450" s="28">
        <f t="shared" si="541"/>
        <v>0</v>
      </c>
      <c r="M2450" s="28">
        <f t="shared" si="542"/>
        <v>-1.1294861529554012E-2</v>
      </c>
      <c r="N2450" s="28">
        <f t="shared" si="543"/>
        <v>2.3112283452932383E-2</v>
      </c>
      <c r="O2450" s="28">
        <f t="shared" si="536"/>
        <v>-3.4407144982486398E-2</v>
      </c>
      <c r="P2450" s="28">
        <f t="shared" si="544"/>
        <v>0</v>
      </c>
      <c r="Q2450" s="13">
        <f t="shared" si="545"/>
        <v>-3.4407144982486398E-2</v>
      </c>
    </row>
    <row r="2451" spans="1:17" x14ac:dyDescent="0.25">
      <c r="A2451" s="9">
        <f t="shared" si="532"/>
        <v>41000</v>
      </c>
      <c r="B2451" s="18">
        <v>41009</v>
      </c>
      <c r="C2451" s="26">
        <v>107.220825195312</v>
      </c>
      <c r="D2451" s="19">
        <v>82.060379028320298</v>
      </c>
      <c r="E2451" s="11">
        <f t="shared" si="537"/>
        <v>6</v>
      </c>
      <c r="F2451" s="28">
        <f t="shared" si="538"/>
        <v>-1.6927289856197299E-2</v>
      </c>
      <c r="G2451" s="28">
        <f t="shared" si="539"/>
        <v>1.1273331946699269E-2</v>
      </c>
      <c r="H2451" s="27">
        <f t="shared" si="533"/>
        <v>1</v>
      </c>
      <c r="I2451" s="27">
        <f t="shared" si="534"/>
        <v>0</v>
      </c>
      <c r="J2451" s="27">
        <f t="shared" si="535"/>
        <v>0</v>
      </c>
      <c r="K2451" s="28">
        <f t="shared" si="540"/>
        <v>0</v>
      </c>
      <c r="L2451" s="28">
        <f t="shared" si="541"/>
        <v>0</v>
      </c>
      <c r="M2451" s="28">
        <f t="shared" si="542"/>
        <v>0</v>
      </c>
      <c r="N2451" s="28">
        <f t="shared" si="543"/>
        <v>0</v>
      </c>
      <c r="O2451" s="28">
        <f t="shared" si="536"/>
        <v>-2.8200621802896567E-2</v>
      </c>
      <c r="P2451" s="28">
        <f t="shared" si="544"/>
        <v>0</v>
      </c>
      <c r="Q2451" s="13">
        <f t="shared" si="545"/>
        <v>0</v>
      </c>
    </row>
    <row r="2452" spans="1:17" x14ac:dyDescent="0.25">
      <c r="A2452" s="9">
        <f t="shared" si="532"/>
        <v>41000</v>
      </c>
      <c r="B2452" s="18">
        <v>41010</v>
      </c>
      <c r="C2452" s="26">
        <v>108.08870697021401</v>
      </c>
      <c r="D2452" s="19">
        <v>81.077239990234304</v>
      </c>
      <c r="E2452" s="11">
        <f t="shared" si="537"/>
        <v>7</v>
      </c>
      <c r="F2452" s="28">
        <f t="shared" si="538"/>
        <v>8.0617561759510226E-3</v>
      </c>
      <c r="G2452" s="28">
        <f t="shared" si="539"/>
        <v>-1.2053025490178731E-2</v>
      </c>
      <c r="H2452" s="27">
        <f t="shared" si="533"/>
        <v>1</v>
      </c>
      <c r="I2452" s="27">
        <f t="shared" si="534"/>
        <v>0</v>
      </c>
      <c r="J2452" s="27">
        <f t="shared" si="535"/>
        <v>0</v>
      </c>
      <c r="K2452" s="28">
        <f t="shared" si="540"/>
        <v>0</v>
      </c>
      <c r="L2452" s="28">
        <f t="shared" si="541"/>
        <v>0</v>
      </c>
      <c r="M2452" s="28">
        <f t="shared" si="542"/>
        <v>0</v>
      </c>
      <c r="N2452" s="28">
        <f t="shared" si="543"/>
        <v>0</v>
      </c>
      <c r="O2452" s="28">
        <f t="shared" si="536"/>
        <v>2.0114781666129754E-2</v>
      </c>
      <c r="P2452" s="28">
        <f t="shared" si="544"/>
        <v>0</v>
      </c>
      <c r="Q2452" s="13">
        <f t="shared" si="545"/>
        <v>0</v>
      </c>
    </row>
    <row r="2453" spans="1:17" x14ac:dyDescent="0.25">
      <c r="A2453" s="9">
        <f t="shared" si="532"/>
        <v>41000</v>
      </c>
      <c r="B2453" s="18">
        <v>41011</v>
      </c>
      <c r="C2453" s="26">
        <v>109.500999450683</v>
      </c>
      <c r="D2453" s="19">
        <v>80.740219116210895</v>
      </c>
      <c r="E2453" s="11">
        <f t="shared" si="537"/>
        <v>8</v>
      </c>
      <c r="F2453" s="28">
        <f t="shared" si="538"/>
        <v>1.2981425791082888E-2</v>
      </c>
      <c r="G2453" s="28">
        <f t="shared" si="539"/>
        <v>-4.1654511594475157E-3</v>
      </c>
      <c r="H2453" s="27">
        <f t="shared" si="533"/>
        <v>1</v>
      </c>
      <c r="I2453" s="27">
        <f t="shared" si="534"/>
        <v>0</v>
      </c>
      <c r="J2453" s="27">
        <f t="shared" si="535"/>
        <v>0</v>
      </c>
      <c r="K2453" s="28">
        <f t="shared" si="540"/>
        <v>0</v>
      </c>
      <c r="L2453" s="28">
        <f t="shared" si="541"/>
        <v>0</v>
      </c>
      <c r="M2453" s="28">
        <f t="shared" si="542"/>
        <v>0</v>
      </c>
      <c r="N2453" s="28">
        <f t="shared" si="543"/>
        <v>0</v>
      </c>
      <c r="O2453" s="28">
        <f t="shared" si="536"/>
        <v>1.7146876950530403E-2</v>
      </c>
      <c r="P2453" s="28">
        <f t="shared" si="544"/>
        <v>0</v>
      </c>
      <c r="Q2453" s="13">
        <f t="shared" si="545"/>
        <v>0</v>
      </c>
    </row>
    <row r="2454" spans="1:17" x14ac:dyDescent="0.25">
      <c r="A2454" s="9">
        <f t="shared" si="532"/>
        <v>41000</v>
      </c>
      <c r="B2454" s="18">
        <v>41012</v>
      </c>
      <c r="C2454" s="26">
        <v>108.19914245605401</v>
      </c>
      <c r="D2454" s="19">
        <v>82.046356201171804</v>
      </c>
      <c r="E2454" s="11">
        <f t="shared" si="537"/>
        <v>9</v>
      </c>
      <c r="F2454" s="28">
        <f t="shared" si="538"/>
        <v>-1.1960235782212269E-2</v>
      </c>
      <c r="G2454" s="28">
        <f t="shared" si="539"/>
        <v>1.6047577787211893E-2</v>
      </c>
      <c r="H2454" s="27">
        <f t="shared" si="533"/>
        <v>1</v>
      </c>
      <c r="I2454" s="27">
        <f t="shared" si="534"/>
        <v>0</v>
      </c>
      <c r="J2454" s="27">
        <f t="shared" si="535"/>
        <v>0</v>
      </c>
      <c r="K2454" s="28">
        <f t="shared" si="540"/>
        <v>0</v>
      </c>
      <c r="L2454" s="28">
        <f t="shared" si="541"/>
        <v>0</v>
      </c>
      <c r="M2454" s="28">
        <f t="shared" si="542"/>
        <v>0</v>
      </c>
      <c r="N2454" s="28">
        <f t="shared" si="543"/>
        <v>0</v>
      </c>
      <c r="O2454" s="28">
        <f t="shared" si="536"/>
        <v>-2.800781356942416E-2</v>
      </c>
      <c r="P2454" s="28">
        <f t="shared" si="544"/>
        <v>0</v>
      </c>
      <c r="Q2454" s="13">
        <f t="shared" si="545"/>
        <v>0</v>
      </c>
    </row>
    <row r="2455" spans="1:17" x14ac:dyDescent="0.25">
      <c r="A2455" s="9">
        <f t="shared" si="532"/>
        <v>41000</v>
      </c>
      <c r="B2455" s="18">
        <v>41015</v>
      </c>
      <c r="C2455" s="26">
        <v>108.12816619873</v>
      </c>
      <c r="D2455" s="19">
        <v>81.926971435546804</v>
      </c>
      <c r="E2455" s="11">
        <f t="shared" si="537"/>
        <v>10</v>
      </c>
      <c r="F2455" s="28">
        <f t="shared" si="538"/>
        <v>-6.5619325005394913E-4</v>
      </c>
      <c r="G2455" s="28">
        <f t="shared" si="539"/>
        <v>-1.4561488559222122E-3</v>
      </c>
      <c r="H2455" s="27">
        <f t="shared" si="533"/>
        <v>1</v>
      </c>
      <c r="I2455" s="27">
        <f t="shared" si="534"/>
        <v>0</v>
      </c>
      <c r="J2455" s="27">
        <f t="shared" si="535"/>
        <v>0</v>
      </c>
      <c r="K2455" s="28">
        <f t="shared" si="540"/>
        <v>0</v>
      </c>
      <c r="L2455" s="28">
        <f t="shared" si="541"/>
        <v>0</v>
      </c>
      <c r="M2455" s="28">
        <f t="shared" si="542"/>
        <v>0</v>
      </c>
      <c r="N2455" s="28">
        <f t="shared" si="543"/>
        <v>0</v>
      </c>
      <c r="O2455" s="28">
        <f t="shared" si="536"/>
        <v>7.9995560586826309E-4</v>
      </c>
      <c r="P2455" s="28">
        <f t="shared" si="544"/>
        <v>0</v>
      </c>
      <c r="Q2455" s="13">
        <f t="shared" si="545"/>
        <v>0</v>
      </c>
    </row>
    <row r="2456" spans="1:17" x14ac:dyDescent="0.25">
      <c r="A2456" s="9">
        <f t="shared" si="532"/>
        <v>41000</v>
      </c>
      <c r="B2456" s="18">
        <v>41016</v>
      </c>
      <c r="C2456" s="26">
        <v>109.72979736328099</v>
      </c>
      <c r="D2456" s="19">
        <v>81.8778076171875</v>
      </c>
      <c r="E2456" s="11">
        <f t="shared" si="537"/>
        <v>11</v>
      </c>
      <c r="F2456" s="28">
        <f t="shared" si="538"/>
        <v>1.4703708730107505E-2</v>
      </c>
      <c r="G2456" s="28">
        <f t="shared" si="539"/>
        <v>-6.0027332682077619E-4</v>
      </c>
      <c r="H2456" s="27">
        <f t="shared" si="533"/>
        <v>1</v>
      </c>
      <c r="I2456" s="27">
        <f t="shared" si="534"/>
        <v>0</v>
      </c>
      <c r="J2456" s="27">
        <f t="shared" si="535"/>
        <v>0</v>
      </c>
      <c r="K2456" s="28">
        <f t="shared" si="540"/>
        <v>0</v>
      </c>
      <c r="L2456" s="28">
        <f t="shared" si="541"/>
        <v>0</v>
      </c>
      <c r="M2456" s="28">
        <f t="shared" si="542"/>
        <v>0</v>
      </c>
      <c r="N2456" s="28">
        <f t="shared" si="543"/>
        <v>0</v>
      </c>
      <c r="O2456" s="28">
        <f t="shared" si="536"/>
        <v>1.530398205692828E-2</v>
      </c>
      <c r="P2456" s="28">
        <f t="shared" si="544"/>
        <v>0</v>
      </c>
      <c r="Q2456" s="13">
        <f t="shared" si="545"/>
        <v>0</v>
      </c>
    </row>
    <row r="2457" spans="1:17" x14ac:dyDescent="0.25">
      <c r="A2457" s="9">
        <f t="shared" si="532"/>
        <v>41000</v>
      </c>
      <c r="B2457" s="18">
        <v>41017</v>
      </c>
      <c r="C2457" s="26">
        <v>109.35897064208901</v>
      </c>
      <c r="D2457" s="19">
        <v>82.116569519042898</v>
      </c>
      <c r="E2457" s="11">
        <f t="shared" si="537"/>
        <v>12</v>
      </c>
      <c r="F2457" s="28">
        <f t="shared" si="538"/>
        <v>-3.3851765080391643E-3</v>
      </c>
      <c r="G2457" s="28">
        <f t="shared" si="539"/>
        <v>2.9118324021268258E-3</v>
      </c>
      <c r="H2457" s="27">
        <f t="shared" si="533"/>
        <v>1</v>
      </c>
      <c r="I2457" s="27">
        <f t="shared" si="534"/>
        <v>0</v>
      </c>
      <c r="J2457" s="27">
        <f t="shared" si="535"/>
        <v>0</v>
      </c>
      <c r="K2457" s="28">
        <f t="shared" si="540"/>
        <v>0</v>
      </c>
      <c r="L2457" s="28">
        <f t="shared" si="541"/>
        <v>0</v>
      </c>
      <c r="M2457" s="28">
        <f t="shared" si="542"/>
        <v>0</v>
      </c>
      <c r="N2457" s="28">
        <f t="shared" si="543"/>
        <v>0</v>
      </c>
      <c r="O2457" s="28">
        <f t="shared" si="536"/>
        <v>-6.2970089101659901E-3</v>
      </c>
      <c r="P2457" s="28">
        <f t="shared" si="544"/>
        <v>0</v>
      </c>
      <c r="Q2457" s="13">
        <f t="shared" si="545"/>
        <v>0</v>
      </c>
    </row>
    <row r="2458" spans="1:17" x14ac:dyDescent="0.25">
      <c r="A2458" s="9">
        <f t="shared" si="532"/>
        <v>41000</v>
      </c>
      <c r="B2458" s="18">
        <v>41018</v>
      </c>
      <c r="C2458" s="26">
        <v>108.65674591064401</v>
      </c>
      <c r="D2458" s="19">
        <v>82.193824768066406</v>
      </c>
      <c r="E2458" s="11">
        <f t="shared" si="537"/>
        <v>13</v>
      </c>
      <c r="F2458" s="28">
        <f t="shared" si="538"/>
        <v>-6.4419865780944311E-3</v>
      </c>
      <c r="G2458" s="28">
        <f t="shared" si="539"/>
        <v>9.4035748683569986E-4</v>
      </c>
      <c r="H2458" s="27">
        <f t="shared" si="533"/>
        <v>1</v>
      </c>
      <c r="I2458" s="27">
        <f t="shared" si="534"/>
        <v>0</v>
      </c>
      <c r="J2458" s="27">
        <f t="shared" si="535"/>
        <v>0</v>
      </c>
      <c r="K2458" s="28">
        <f t="shared" si="540"/>
        <v>0</v>
      </c>
      <c r="L2458" s="28">
        <f t="shared" si="541"/>
        <v>0</v>
      </c>
      <c r="M2458" s="28">
        <f t="shared" si="542"/>
        <v>0</v>
      </c>
      <c r="N2458" s="28">
        <f t="shared" si="543"/>
        <v>0</v>
      </c>
      <c r="O2458" s="28">
        <f t="shared" si="536"/>
        <v>-7.3823440649301306E-3</v>
      </c>
      <c r="P2458" s="28">
        <f t="shared" si="544"/>
        <v>0</v>
      </c>
      <c r="Q2458" s="13">
        <f t="shared" si="545"/>
        <v>0</v>
      </c>
    </row>
    <row r="2459" spans="1:17" x14ac:dyDescent="0.25">
      <c r="A2459" s="9">
        <f t="shared" si="532"/>
        <v>41000</v>
      </c>
      <c r="B2459" s="18">
        <v>41019</v>
      </c>
      <c r="C2459" s="26">
        <v>108.838233947753</v>
      </c>
      <c r="D2459" s="19">
        <v>82.207870483398395</v>
      </c>
      <c r="E2459" s="11">
        <f t="shared" si="537"/>
        <v>14</v>
      </c>
      <c r="F2459" s="28">
        <f t="shared" si="538"/>
        <v>1.6688944209255301E-3</v>
      </c>
      <c r="G2459" s="28">
        <f t="shared" si="539"/>
        <v>1.7087068773448543E-4</v>
      </c>
      <c r="H2459" s="27">
        <f t="shared" si="533"/>
        <v>1</v>
      </c>
      <c r="I2459" s="27">
        <f t="shared" si="534"/>
        <v>0</v>
      </c>
      <c r="J2459" s="27">
        <f t="shared" si="535"/>
        <v>0</v>
      </c>
      <c r="K2459" s="28">
        <f t="shared" si="540"/>
        <v>0</v>
      </c>
      <c r="L2459" s="28">
        <f t="shared" si="541"/>
        <v>0</v>
      </c>
      <c r="M2459" s="28">
        <f t="shared" si="542"/>
        <v>0</v>
      </c>
      <c r="N2459" s="28">
        <f t="shared" si="543"/>
        <v>0</v>
      </c>
      <c r="O2459" s="28">
        <f t="shared" si="536"/>
        <v>1.4980237331910446E-3</v>
      </c>
      <c r="P2459" s="28">
        <f t="shared" si="544"/>
        <v>0</v>
      </c>
      <c r="Q2459" s="13">
        <f t="shared" si="545"/>
        <v>0</v>
      </c>
    </row>
    <row r="2460" spans="1:17" x14ac:dyDescent="0.25">
      <c r="A2460" s="9">
        <f t="shared" si="532"/>
        <v>41000</v>
      </c>
      <c r="B2460" s="18">
        <v>41022</v>
      </c>
      <c r="C2460" s="26">
        <v>107.923034667968</v>
      </c>
      <c r="D2460" s="19">
        <v>82.804763793945298</v>
      </c>
      <c r="E2460" s="11">
        <f t="shared" si="537"/>
        <v>15</v>
      </c>
      <c r="F2460" s="28">
        <f t="shared" si="538"/>
        <v>-8.4443565400602952E-3</v>
      </c>
      <c r="G2460" s="28">
        <f t="shared" si="539"/>
        <v>7.2345480277062743E-3</v>
      </c>
      <c r="H2460" s="27">
        <f t="shared" si="533"/>
        <v>1</v>
      </c>
      <c r="I2460" s="27">
        <f t="shared" si="534"/>
        <v>0</v>
      </c>
      <c r="J2460" s="27">
        <f t="shared" si="535"/>
        <v>0</v>
      </c>
      <c r="K2460" s="28">
        <f t="shared" si="540"/>
        <v>0</v>
      </c>
      <c r="L2460" s="28">
        <f t="shared" si="541"/>
        <v>0</v>
      </c>
      <c r="M2460" s="28">
        <f t="shared" si="542"/>
        <v>0</v>
      </c>
      <c r="N2460" s="28">
        <f t="shared" si="543"/>
        <v>0</v>
      </c>
      <c r="O2460" s="28">
        <f t="shared" si="536"/>
        <v>-1.567890456776657E-2</v>
      </c>
      <c r="P2460" s="28">
        <f t="shared" si="544"/>
        <v>0</v>
      </c>
      <c r="Q2460" s="13">
        <f t="shared" si="545"/>
        <v>0</v>
      </c>
    </row>
    <row r="2461" spans="1:17" x14ac:dyDescent="0.25">
      <c r="A2461" s="9">
        <f t="shared" si="532"/>
        <v>41000</v>
      </c>
      <c r="B2461" s="18">
        <v>41023</v>
      </c>
      <c r="C2461" s="26">
        <v>108.333282470703</v>
      </c>
      <c r="D2461" s="19">
        <v>82.221916198730398</v>
      </c>
      <c r="E2461" s="11">
        <f t="shared" si="537"/>
        <v>16</v>
      </c>
      <c r="F2461" s="28">
        <f t="shared" si="538"/>
        <v>3.7940930493430072E-3</v>
      </c>
      <c r="G2461" s="28">
        <f t="shared" si="539"/>
        <v>-7.0637065317756013E-3</v>
      </c>
      <c r="H2461" s="27">
        <f t="shared" si="533"/>
        <v>0</v>
      </c>
      <c r="I2461" s="27">
        <f t="shared" si="534"/>
        <v>1</v>
      </c>
      <c r="J2461" s="27">
        <f t="shared" si="535"/>
        <v>0</v>
      </c>
      <c r="K2461" s="28">
        <f t="shared" si="540"/>
        <v>3.7940930493430072E-3</v>
      </c>
      <c r="L2461" s="28">
        <f t="shared" si="541"/>
        <v>-7.0637065317756013E-3</v>
      </c>
      <c r="M2461" s="28">
        <f t="shared" si="542"/>
        <v>0</v>
      </c>
      <c r="N2461" s="28">
        <f t="shared" si="543"/>
        <v>0</v>
      </c>
      <c r="O2461" s="28">
        <f t="shared" si="536"/>
        <v>0</v>
      </c>
      <c r="P2461" s="28">
        <f t="shared" si="544"/>
        <v>1.0857799581118609E-2</v>
      </c>
      <c r="Q2461" s="13">
        <f t="shared" si="545"/>
        <v>0</v>
      </c>
    </row>
    <row r="2462" spans="1:17" x14ac:dyDescent="0.25">
      <c r="A2462" s="9">
        <f t="shared" si="532"/>
        <v>41000</v>
      </c>
      <c r="B2462" s="18">
        <v>41024</v>
      </c>
      <c r="C2462" s="26">
        <v>109.81655883789</v>
      </c>
      <c r="D2462" s="19">
        <v>81.800544738769503</v>
      </c>
      <c r="E2462" s="11">
        <f t="shared" si="537"/>
        <v>17</v>
      </c>
      <c r="F2462" s="28">
        <f t="shared" si="538"/>
        <v>1.3598902632819734E-2</v>
      </c>
      <c r="G2462" s="28">
        <f t="shared" si="539"/>
        <v>-5.1379839630489154E-3</v>
      </c>
      <c r="H2462" s="27">
        <f t="shared" si="533"/>
        <v>0</v>
      </c>
      <c r="I2462" s="27">
        <f t="shared" si="534"/>
        <v>1</v>
      </c>
      <c r="J2462" s="27">
        <f t="shared" si="535"/>
        <v>0</v>
      </c>
      <c r="K2462" s="28">
        <f t="shared" si="540"/>
        <v>1.3598902632819734E-2</v>
      </c>
      <c r="L2462" s="28">
        <f t="shared" si="541"/>
        <v>-5.1379839630489154E-3</v>
      </c>
      <c r="M2462" s="28">
        <f t="shared" si="542"/>
        <v>0</v>
      </c>
      <c r="N2462" s="28">
        <f t="shared" si="543"/>
        <v>0</v>
      </c>
      <c r="O2462" s="28">
        <f t="shared" si="536"/>
        <v>0</v>
      </c>
      <c r="P2462" s="28">
        <f t="shared" si="544"/>
        <v>1.8736886595868647E-2</v>
      </c>
      <c r="Q2462" s="13">
        <f t="shared" si="545"/>
        <v>0</v>
      </c>
    </row>
    <row r="2463" spans="1:17" x14ac:dyDescent="0.25">
      <c r="A2463" s="9">
        <f t="shared" si="532"/>
        <v>41000</v>
      </c>
      <c r="B2463" s="18">
        <v>41025</v>
      </c>
      <c r="C2463" s="26">
        <v>110.58187103271401</v>
      </c>
      <c r="D2463" s="19">
        <v>82.2921142578125</v>
      </c>
      <c r="E2463" s="11">
        <f t="shared" si="537"/>
        <v>18</v>
      </c>
      <c r="F2463" s="28">
        <f t="shared" si="538"/>
        <v>6.9448341463604398E-3</v>
      </c>
      <c r="G2463" s="28">
        <f t="shared" si="539"/>
        <v>5.9913830700755663E-3</v>
      </c>
      <c r="H2463" s="27">
        <f t="shared" si="533"/>
        <v>0</v>
      </c>
      <c r="I2463" s="27">
        <f t="shared" si="534"/>
        <v>1</v>
      </c>
      <c r="J2463" s="27">
        <f t="shared" si="535"/>
        <v>0</v>
      </c>
      <c r="K2463" s="28">
        <f t="shared" si="540"/>
        <v>6.9448341463604398E-3</v>
      </c>
      <c r="L2463" s="28">
        <f t="shared" si="541"/>
        <v>5.9913830700755663E-3</v>
      </c>
      <c r="M2463" s="28">
        <f t="shared" si="542"/>
        <v>0</v>
      </c>
      <c r="N2463" s="28">
        <f t="shared" si="543"/>
        <v>0</v>
      </c>
      <c r="O2463" s="28">
        <f t="shared" si="536"/>
        <v>0</v>
      </c>
      <c r="P2463" s="28">
        <f t="shared" si="544"/>
        <v>9.5345107628487351E-4</v>
      </c>
      <c r="Q2463" s="13">
        <f t="shared" si="545"/>
        <v>0</v>
      </c>
    </row>
    <row r="2464" spans="1:17" x14ac:dyDescent="0.25">
      <c r="A2464" s="9">
        <f t="shared" si="532"/>
        <v>41000</v>
      </c>
      <c r="B2464" s="18">
        <v>41026</v>
      </c>
      <c r="C2464" s="26">
        <v>110.763313293457</v>
      </c>
      <c r="D2464" s="19">
        <v>82.362319946289006</v>
      </c>
      <c r="E2464" s="11">
        <f t="shared" si="537"/>
        <v>19</v>
      </c>
      <c r="F2464" s="28">
        <f t="shared" si="538"/>
        <v>1.6394510857363394E-3</v>
      </c>
      <c r="G2464" s="28">
        <f t="shared" si="539"/>
        <v>8.5276407003988632E-4</v>
      </c>
      <c r="H2464" s="27">
        <f t="shared" si="533"/>
        <v>0</v>
      </c>
      <c r="I2464" s="27">
        <f t="shared" si="534"/>
        <v>1</v>
      </c>
      <c r="J2464" s="27">
        <f t="shared" si="535"/>
        <v>0</v>
      </c>
      <c r="K2464" s="28">
        <f t="shared" si="540"/>
        <v>1.6394510857363394E-3</v>
      </c>
      <c r="L2464" s="28">
        <f t="shared" si="541"/>
        <v>8.5276407003988632E-4</v>
      </c>
      <c r="M2464" s="28">
        <f t="shared" si="542"/>
        <v>0</v>
      </c>
      <c r="N2464" s="28">
        <f t="shared" si="543"/>
        <v>0</v>
      </c>
      <c r="O2464" s="28">
        <f t="shared" si="536"/>
        <v>0</v>
      </c>
      <c r="P2464" s="28">
        <f t="shared" si="544"/>
        <v>7.8668701569645303E-4</v>
      </c>
      <c r="Q2464" s="13">
        <f t="shared" si="545"/>
        <v>0</v>
      </c>
    </row>
    <row r="2465" spans="1:17" x14ac:dyDescent="0.25">
      <c r="A2465" s="9">
        <f t="shared" si="532"/>
        <v>41000</v>
      </c>
      <c r="B2465" s="18">
        <v>41029</v>
      </c>
      <c r="C2465" s="26">
        <v>110.35308837890599</v>
      </c>
      <c r="D2465" s="19">
        <v>82.383392333984304</v>
      </c>
      <c r="E2465" s="11">
        <f t="shared" si="537"/>
        <v>20</v>
      </c>
      <c r="F2465" s="28">
        <f t="shared" si="538"/>
        <v>-3.7104925921786439E-3</v>
      </c>
      <c r="G2465" s="28">
        <f t="shared" si="539"/>
        <v>2.5581713197326281E-4</v>
      </c>
      <c r="H2465" s="27">
        <f t="shared" si="533"/>
        <v>0</v>
      </c>
      <c r="I2465" s="27">
        <f t="shared" si="534"/>
        <v>1</v>
      </c>
      <c r="J2465" s="27">
        <f t="shared" si="535"/>
        <v>0</v>
      </c>
      <c r="K2465" s="28">
        <f t="shared" si="540"/>
        <v>-3.7104925921786439E-3</v>
      </c>
      <c r="L2465" s="28">
        <f t="shared" si="541"/>
        <v>2.5581713197326281E-4</v>
      </c>
      <c r="M2465" s="28">
        <f t="shared" si="542"/>
        <v>0</v>
      </c>
      <c r="N2465" s="28">
        <f t="shared" si="543"/>
        <v>0</v>
      </c>
      <c r="O2465" s="28">
        <f t="shared" si="536"/>
        <v>0</v>
      </c>
      <c r="P2465" s="28">
        <f t="shared" si="544"/>
        <v>-3.9663097241519063E-3</v>
      </c>
      <c r="Q2465" s="13">
        <f t="shared" si="545"/>
        <v>0</v>
      </c>
    </row>
    <row r="2466" spans="1:17" x14ac:dyDescent="0.25">
      <c r="A2466" s="9">
        <f t="shared" si="532"/>
        <v>41030</v>
      </c>
      <c r="B2466" s="18">
        <v>41030</v>
      </c>
      <c r="C2466" s="26">
        <v>111.03946685791</v>
      </c>
      <c r="D2466" s="19">
        <v>81.956108093261705</v>
      </c>
      <c r="E2466" s="11">
        <f t="shared" si="537"/>
        <v>1</v>
      </c>
      <c r="F2466" s="28">
        <f t="shared" si="538"/>
        <v>6.2005759622402248E-3</v>
      </c>
      <c r="G2466" s="28">
        <f t="shared" si="539"/>
        <v>-5.2000304544728253E-3</v>
      </c>
      <c r="H2466" s="27">
        <f t="shared" si="533"/>
        <v>1</v>
      </c>
      <c r="I2466" s="27">
        <f t="shared" si="534"/>
        <v>0</v>
      </c>
      <c r="J2466" s="27">
        <f t="shared" si="535"/>
        <v>1</v>
      </c>
      <c r="K2466" s="28">
        <f t="shared" si="540"/>
        <v>0</v>
      </c>
      <c r="L2466" s="28">
        <f t="shared" si="541"/>
        <v>0</v>
      </c>
      <c r="M2466" s="28">
        <f t="shared" si="542"/>
        <v>6.2005759622402248E-3</v>
      </c>
      <c r="N2466" s="28">
        <f t="shared" si="543"/>
        <v>-5.2000304544728253E-3</v>
      </c>
      <c r="O2466" s="28">
        <f t="shared" si="536"/>
        <v>1.140060641671305E-2</v>
      </c>
      <c r="P2466" s="28">
        <f t="shared" si="544"/>
        <v>0</v>
      </c>
      <c r="Q2466" s="13">
        <f t="shared" si="545"/>
        <v>1.140060641671305E-2</v>
      </c>
    </row>
    <row r="2467" spans="1:17" x14ac:dyDescent="0.25">
      <c r="A2467" s="9">
        <f t="shared" si="532"/>
        <v>41030</v>
      </c>
      <c r="B2467" s="18">
        <v>41031</v>
      </c>
      <c r="C2467" s="26">
        <v>110.708129882812</v>
      </c>
      <c r="D2467" s="19">
        <v>82.533332824707003</v>
      </c>
      <c r="E2467" s="11">
        <f t="shared" si="537"/>
        <v>2</v>
      </c>
      <c r="F2467" s="28">
        <f t="shared" si="538"/>
        <v>-2.9884177015275003E-3</v>
      </c>
      <c r="G2467" s="28">
        <f t="shared" si="539"/>
        <v>7.0184091773498082E-3</v>
      </c>
      <c r="H2467" s="27">
        <f t="shared" si="533"/>
        <v>1</v>
      </c>
      <c r="I2467" s="27">
        <f t="shared" si="534"/>
        <v>0</v>
      </c>
      <c r="J2467" s="27">
        <f t="shared" si="535"/>
        <v>1</v>
      </c>
      <c r="K2467" s="28">
        <f t="shared" si="540"/>
        <v>0</v>
      </c>
      <c r="L2467" s="28">
        <f t="shared" si="541"/>
        <v>0</v>
      </c>
      <c r="M2467" s="28">
        <f t="shared" si="542"/>
        <v>-2.9884177015275003E-3</v>
      </c>
      <c r="N2467" s="28">
        <f t="shared" si="543"/>
        <v>7.0184091773498082E-3</v>
      </c>
      <c r="O2467" s="28">
        <f t="shared" si="536"/>
        <v>-1.0006826878877308E-2</v>
      </c>
      <c r="P2467" s="28">
        <f t="shared" si="544"/>
        <v>0</v>
      </c>
      <c r="Q2467" s="13">
        <f t="shared" si="545"/>
        <v>-1.0006826878877308E-2</v>
      </c>
    </row>
    <row r="2468" spans="1:17" x14ac:dyDescent="0.25">
      <c r="A2468" s="9">
        <f t="shared" si="532"/>
        <v>41030</v>
      </c>
      <c r="B2468" s="18">
        <v>41032</v>
      </c>
      <c r="C2468" s="26">
        <v>109.86391448974599</v>
      </c>
      <c r="D2468" s="19">
        <v>82.512199401855398</v>
      </c>
      <c r="E2468" s="11">
        <f t="shared" si="537"/>
        <v>3</v>
      </c>
      <c r="F2468" s="28">
        <f t="shared" si="538"/>
        <v>-7.6548187943297017E-3</v>
      </c>
      <c r="G2468" s="28">
        <f t="shared" si="539"/>
        <v>-2.5609203329536785E-4</v>
      </c>
      <c r="H2468" s="27">
        <f t="shared" si="533"/>
        <v>1</v>
      </c>
      <c r="I2468" s="27">
        <f t="shared" si="534"/>
        <v>0</v>
      </c>
      <c r="J2468" s="27">
        <f t="shared" si="535"/>
        <v>1</v>
      </c>
      <c r="K2468" s="28">
        <f t="shared" si="540"/>
        <v>0</v>
      </c>
      <c r="L2468" s="28">
        <f t="shared" si="541"/>
        <v>0</v>
      </c>
      <c r="M2468" s="28">
        <f t="shared" si="542"/>
        <v>-7.6548187943297017E-3</v>
      </c>
      <c r="N2468" s="28">
        <f t="shared" si="543"/>
        <v>-2.5609203329536785E-4</v>
      </c>
      <c r="O2468" s="28">
        <f t="shared" si="536"/>
        <v>-7.3987267610343341E-3</v>
      </c>
      <c r="P2468" s="28">
        <f t="shared" si="544"/>
        <v>0</v>
      </c>
      <c r="Q2468" s="13">
        <f t="shared" si="545"/>
        <v>-7.3987267610343341E-3</v>
      </c>
    </row>
    <row r="2469" spans="1:17" x14ac:dyDescent="0.25">
      <c r="A2469" s="9">
        <f t="shared" si="532"/>
        <v>41030</v>
      </c>
      <c r="B2469" s="18">
        <v>41033</v>
      </c>
      <c r="C2469" s="26">
        <v>108.08870697021401</v>
      </c>
      <c r="D2469" s="19">
        <v>83.159843444824205</v>
      </c>
      <c r="E2469" s="11">
        <f t="shared" si="537"/>
        <v>4</v>
      </c>
      <c r="F2469" s="28">
        <f t="shared" si="538"/>
        <v>-1.6290208072119748E-2</v>
      </c>
      <c r="G2469" s="28">
        <f t="shared" si="539"/>
        <v>7.8184264638103164E-3</v>
      </c>
      <c r="H2469" s="27">
        <f t="shared" si="533"/>
        <v>1</v>
      </c>
      <c r="I2469" s="27">
        <f t="shared" si="534"/>
        <v>0</v>
      </c>
      <c r="J2469" s="27">
        <f t="shared" si="535"/>
        <v>1</v>
      </c>
      <c r="K2469" s="28">
        <f t="shared" si="540"/>
        <v>0</v>
      </c>
      <c r="L2469" s="28">
        <f t="shared" si="541"/>
        <v>0</v>
      </c>
      <c r="M2469" s="28">
        <f t="shared" si="542"/>
        <v>-1.6290208072119748E-2</v>
      </c>
      <c r="N2469" s="28">
        <f t="shared" si="543"/>
        <v>7.8184264638103164E-3</v>
      </c>
      <c r="O2469" s="28">
        <f t="shared" si="536"/>
        <v>-2.4108634535930065E-2</v>
      </c>
      <c r="P2469" s="28">
        <f t="shared" si="544"/>
        <v>0</v>
      </c>
      <c r="Q2469" s="13">
        <f t="shared" si="545"/>
        <v>-2.4108634535930065E-2</v>
      </c>
    </row>
    <row r="2470" spans="1:17" x14ac:dyDescent="0.25">
      <c r="A2470" s="9">
        <f t="shared" si="532"/>
        <v>41030</v>
      </c>
      <c r="B2470" s="18">
        <v>41036</v>
      </c>
      <c r="C2470" s="26">
        <v>108.16761779785099</v>
      </c>
      <c r="D2470" s="19">
        <v>83.173904418945298</v>
      </c>
      <c r="E2470" s="11">
        <f t="shared" si="537"/>
        <v>5</v>
      </c>
      <c r="F2470" s="28">
        <f t="shared" si="538"/>
        <v>7.2978981053058135E-4</v>
      </c>
      <c r="G2470" s="28">
        <f t="shared" si="539"/>
        <v>1.6906940816483891E-4</v>
      </c>
      <c r="H2470" s="27">
        <f t="shared" si="533"/>
        <v>1</v>
      </c>
      <c r="I2470" s="27">
        <f t="shared" si="534"/>
        <v>0</v>
      </c>
      <c r="J2470" s="27">
        <f t="shared" si="535"/>
        <v>1</v>
      </c>
      <c r="K2470" s="28">
        <f t="shared" si="540"/>
        <v>0</v>
      </c>
      <c r="L2470" s="28">
        <f t="shared" si="541"/>
        <v>0</v>
      </c>
      <c r="M2470" s="28">
        <f t="shared" si="542"/>
        <v>7.2978981053058135E-4</v>
      </c>
      <c r="N2470" s="28">
        <f t="shared" si="543"/>
        <v>1.6906940816483891E-4</v>
      </c>
      <c r="O2470" s="28">
        <f t="shared" si="536"/>
        <v>5.6072040236574241E-4</v>
      </c>
      <c r="P2470" s="28">
        <f t="shared" si="544"/>
        <v>0</v>
      </c>
      <c r="Q2470" s="13">
        <f t="shared" si="545"/>
        <v>5.6072040236574241E-4</v>
      </c>
    </row>
    <row r="2471" spans="1:17" x14ac:dyDescent="0.25">
      <c r="A2471" s="9">
        <f t="shared" si="532"/>
        <v>41030</v>
      </c>
      <c r="B2471" s="18">
        <v>41037</v>
      </c>
      <c r="C2471" s="26">
        <v>107.733680725097</v>
      </c>
      <c r="D2471" s="19">
        <v>83.617362976074205</v>
      </c>
      <c r="E2471" s="11">
        <f t="shared" si="537"/>
        <v>6</v>
      </c>
      <c r="F2471" s="28">
        <f t="shared" si="538"/>
        <v>-4.0197781119529234E-3</v>
      </c>
      <c r="G2471" s="28">
        <f t="shared" si="539"/>
        <v>5.3175398088775574E-3</v>
      </c>
      <c r="H2471" s="27">
        <f t="shared" si="533"/>
        <v>1</v>
      </c>
      <c r="I2471" s="27">
        <f t="shared" si="534"/>
        <v>0</v>
      </c>
      <c r="J2471" s="27">
        <f t="shared" si="535"/>
        <v>0</v>
      </c>
      <c r="K2471" s="28">
        <f t="shared" si="540"/>
        <v>0</v>
      </c>
      <c r="L2471" s="28">
        <f t="shared" si="541"/>
        <v>0</v>
      </c>
      <c r="M2471" s="28">
        <f t="shared" si="542"/>
        <v>0</v>
      </c>
      <c r="N2471" s="28">
        <f t="shared" si="543"/>
        <v>0</v>
      </c>
      <c r="O2471" s="28">
        <f t="shared" si="536"/>
        <v>-9.3373179208304808E-3</v>
      </c>
      <c r="P2471" s="28">
        <f t="shared" si="544"/>
        <v>0</v>
      </c>
      <c r="Q2471" s="13">
        <f t="shared" si="545"/>
        <v>0</v>
      </c>
    </row>
    <row r="2472" spans="1:17" x14ac:dyDescent="0.25">
      <c r="A2472" s="9">
        <f t="shared" si="532"/>
        <v>41030</v>
      </c>
      <c r="B2472" s="18">
        <v>41038</v>
      </c>
      <c r="C2472" s="26">
        <v>107.09461975097599</v>
      </c>
      <c r="D2472" s="19">
        <v>83.673652648925696</v>
      </c>
      <c r="E2472" s="11">
        <f t="shared" si="537"/>
        <v>7</v>
      </c>
      <c r="F2472" s="28">
        <f t="shared" si="538"/>
        <v>-5.9495220859062808E-3</v>
      </c>
      <c r="G2472" s="28">
        <f t="shared" si="539"/>
        <v>6.7295514664093684E-4</v>
      </c>
      <c r="H2472" s="27">
        <f t="shared" si="533"/>
        <v>1</v>
      </c>
      <c r="I2472" s="27">
        <f t="shared" si="534"/>
        <v>0</v>
      </c>
      <c r="J2472" s="27">
        <f t="shared" si="535"/>
        <v>0</v>
      </c>
      <c r="K2472" s="28">
        <f t="shared" si="540"/>
        <v>0</v>
      </c>
      <c r="L2472" s="28">
        <f t="shared" si="541"/>
        <v>0</v>
      </c>
      <c r="M2472" s="28">
        <f t="shared" si="542"/>
        <v>0</v>
      </c>
      <c r="N2472" s="28">
        <f t="shared" si="543"/>
        <v>0</v>
      </c>
      <c r="O2472" s="28">
        <f t="shared" si="536"/>
        <v>-6.6224772325472175E-3</v>
      </c>
      <c r="P2472" s="28">
        <f t="shared" si="544"/>
        <v>0</v>
      </c>
      <c r="Q2472" s="13">
        <f t="shared" si="545"/>
        <v>0</v>
      </c>
    </row>
    <row r="2473" spans="1:17" x14ac:dyDescent="0.25">
      <c r="A2473" s="9">
        <f t="shared" si="532"/>
        <v>41030</v>
      </c>
      <c r="B2473" s="18">
        <v>41039</v>
      </c>
      <c r="C2473" s="26">
        <v>107.31549835205</v>
      </c>
      <c r="D2473" s="19">
        <v>83.427330017089801</v>
      </c>
      <c r="E2473" s="11">
        <f t="shared" si="537"/>
        <v>8</v>
      </c>
      <c r="F2473" s="28">
        <f t="shared" si="538"/>
        <v>2.0603382075799325E-3</v>
      </c>
      <c r="G2473" s="28">
        <f t="shared" si="539"/>
        <v>-2.9481910437882054E-3</v>
      </c>
      <c r="H2473" s="27">
        <f t="shared" si="533"/>
        <v>1</v>
      </c>
      <c r="I2473" s="27">
        <f t="shared" si="534"/>
        <v>0</v>
      </c>
      <c r="J2473" s="27">
        <f t="shared" si="535"/>
        <v>0</v>
      </c>
      <c r="K2473" s="28">
        <f t="shared" si="540"/>
        <v>0</v>
      </c>
      <c r="L2473" s="28">
        <f t="shared" si="541"/>
        <v>0</v>
      </c>
      <c r="M2473" s="28">
        <f t="shared" si="542"/>
        <v>0</v>
      </c>
      <c r="N2473" s="28">
        <f t="shared" si="543"/>
        <v>0</v>
      </c>
      <c r="O2473" s="28">
        <f t="shared" si="536"/>
        <v>5.0085292513681375E-3</v>
      </c>
      <c r="P2473" s="28">
        <f t="shared" si="544"/>
        <v>0</v>
      </c>
      <c r="Q2473" s="13">
        <f t="shared" si="545"/>
        <v>0</v>
      </c>
    </row>
    <row r="2474" spans="1:17" x14ac:dyDescent="0.25">
      <c r="A2474" s="9">
        <f t="shared" si="532"/>
        <v>41030</v>
      </c>
      <c r="B2474" s="18">
        <v>41040</v>
      </c>
      <c r="C2474" s="26">
        <v>106.992073059082</v>
      </c>
      <c r="D2474" s="19">
        <v>84.117156982421804</v>
      </c>
      <c r="E2474" s="11">
        <f t="shared" si="537"/>
        <v>9</v>
      </c>
      <c r="F2474" s="28">
        <f t="shared" si="538"/>
        <v>-3.0183304899647355E-3</v>
      </c>
      <c r="G2474" s="28">
        <f t="shared" si="539"/>
        <v>8.2345993676041611E-3</v>
      </c>
      <c r="H2474" s="27">
        <f t="shared" si="533"/>
        <v>1</v>
      </c>
      <c r="I2474" s="27">
        <f t="shared" si="534"/>
        <v>0</v>
      </c>
      <c r="J2474" s="27">
        <f t="shared" si="535"/>
        <v>0</v>
      </c>
      <c r="K2474" s="28">
        <f t="shared" si="540"/>
        <v>0</v>
      </c>
      <c r="L2474" s="28">
        <f t="shared" si="541"/>
        <v>0</v>
      </c>
      <c r="M2474" s="28">
        <f t="shared" si="542"/>
        <v>0</v>
      </c>
      <c r="N2474" s="28">
        <f t="shared" si="543"/>
        <v>0</v>
      </c>
      <c r="O2474" s="28">
        <f t="shared" si="536"/>
        <v>-1.1252929857568896E-2</v>
      </c>
      <c r="P2474" s="28">
        <f t="shared" si="544"/>
        <v>0</v>
      </c>
      <c r="Q2474" s="13">
        <f t="shared" si="545"/>
        <v>0</v>
      </c>
    </row>
    <row r="2475" spans="1:17" x14ac:dyDescent="0.25">
      <c r="A2475" s="9">
        <f t="shared" si="532"/>
        <v>41030</v>
      </c>
      <c r="B2475" s="18">
        <v>41043</v>
      </c>
      <c r="C2475" s="26">
        <v>105.80860900878901</v>
      </c>
      <c r="D2475" s="19">
        <v>85.292655944824205</v>
      </c>
      <c r="E2475" s="11">
        <f t="shared" si="537"/>
        <v>10</v>
      </c>
      <c r="F2475" s="28">
        <f t="shared" si="538"/>
        <v>-1.1122861450341727E-2</v>
      </c>
      <c r="G2475" s="28">
        <f t="shared" si="539"/>
        <v>1.3877800915280066E-2</v>
      </c>
      <c r="H2475" s="27">
        <f t="shared" si="533"/>
        <v>1</v>
      </c>
      <c r="I2475" s="27">
        <f t="shared" si="534"/>
        <v>0</v>
      </c>
      <c r="J2475" s="27">
        <f t="shared" si="535"/>
        <v>0</v>
      </c>
      <c r="K2475" s="28">
        <f t="shared" si="540"/>
        <v>0</v>
      </c>
      <c r="L2475" s="28">
        <f t="shared" si="541"/>
        <v>0</v>
      </c>
      <c r="M2475" s="28">
        <f t="shared" si="542"/>
        <v>0</v>
      </c>
      <c r="N2475" s="28">
        <f t="shared" si="543"/>
        <v>0</v>
      </c>
      <c r="O2475" s="28">
        <f t="shared" si="536"/>
        <v>-2.5000662365621793E-2</v>
      </c>
      <c r="P2475" s="28">
        <f t="shared" si="544"/>
        <v>0</v>
      </c>
      <c r="Q2475" s="13">
        <f t="shared" si="545"/>
        <v>0</v>
      </c>
    </row>
    <row r="2476" spans="1:17" x14ac:dyDescent="0.25">
      <c r="A2476" s="9">
        <f t="shared" si="532"/>
        <v>41030</v>
      </c>
      <c r="B2476" s="18">
        <v>41044</v>
      </c>
      <c r="C2476" s="26">
        <v>105.20109558105401</v>
      </c>
      <c r="D2476" s="19">
        <v>85.6375732421875</v>
      </c>
      <c r="E2476" s="11">
        <f t="shared" si="537"/>
        <v>11</v>
      </c>
      <c r="F2476" s="28">
        <f t="shared" si="538"/>
        <v>-5.7581721893051694E-3</v>
      </c>
      <c r="G2476" s="28">
        <f t="shared" si="539"/>
        <v>4.035772574060491E-3</v>
      </c>
      <c r="H2476" s="27">
        <f t="shared" si="533"/>
        <v>1</v>
      </c>
      <c r="I2476" s="27">
        <f t="shared" si="534"/>
        <v>0</v>
      </c>
      <c r="J2476" s="27">
        <f t="shared" si="535"/>
        <v>0</v>
      </c>
      <c r="K2476" s="28">
        <f t="shared" si="540"/>
        <v>0</v>
      </c>
      <c r="L2476" s="28">
        <f t="shared" si="541"/>
        <v>0</v>
      </c>
      <c r="M2476" s="28">
        <f t="shared" si="542"/>
        <v>0</v>
      </c>
      <c r="N2476" s="28">
        <f t="shared" si="543"/>
        <v>0</v>
      </c>
      <c r="O2476" s="28">
        <f t="shared" si="536"/>
        <v>-9.7939447633656612E-3</v>
      </c>
      <c r="P2476" s="28">
        <f t="shared" si="544"/>
        <v>0</v>
      </c>
      <c r="Q2476" s="13">
        <f t="shared" si="545"/>
        <v>0</v>
      </c>
    </row>
    <row r="2477" spans="1:17" x14ac:dyDescent="0.25">
      <c r="A2477" s="9">
        <f t="shared" si="532"/>
        <v>41030</v>
      </c>
      <c r="B2477" s="18">
        <v>41045</v>
      </c>
      <c r="C2477" s="26">
        <v>104.79872894287099</v>
      </c>
      <c r="D2477" s="19">
        <v>85.883926391601506</v>
      </c>
      <c r="E2477" s="11">
        <f t="shared" si="537"/>
        <v>12</v>
      </c>
      <c r="F2477" s="28">
        <f t="shared" si="538"/>
        <v>-3.8320711122829944E-3</v>
      </c>
      <c r="G2477" s="28">
        <f t="shared" si="539"/>
        <v>2.8725648894301955E-3</v>
      </c>
      <c r="H2477" s="27">
        <f t="shared" si="533"/>
        <v>1</v>
      </c>
      <c r="I2477" s="27">
        <f t="shared" si="534"/>
        <v>0</v>
      </c>
      <c r="J2477" s="27">
        <f t="shared" si="535"/>
        <v>0</v>
      </c>
      <c r="K2477" s="28">
        <f t="shared" si="540"/>
        <v>0</v>
      </c>
      <c r="L2477" s="28">
        <f t="shared" si="541"/>
        <v>0</v>
      </c>
      <c r="M2477" s="28">
        <f t="shared" si="542"/>
        <v>0</v>
      </c>
      <c r="N2477" s="28">
        <f t="shared" si="543"/>
        <v>0</v>
      </c>
      <c r="O2477" s="28">
        <f t="shared" si="536"/>
        <v>-6.7046360017131903E-3</v>
      </c>
      <c r="P2477" s="28">
        <f t="shared" si="544"/>
        <v>0</v>
      </c>
      <c r="Q2477" s="13">
        <f t="shared" si="545"/>
        <v>0</v>
      </c>
    </row>
    <row r="2478" spans="1:17" x14ac:dyDescent="0.25">
      <c r="A2478" s="9">
        <f t="shared" si="532"/>
        <v>41030</v>
      </c>
      <c r="B2478" s="18">
        <v>41046</v>
      </c>
      <c r="C2478" s="26">
        <v>103.24444580078099</v>
      </c>
      <c r="D2478" s="19">
        <v>87.404373168945298</v>
      </c>
      <c r="E2478" s="11">
        <f t="shared" si="537"/>
        <v>13</v>
      </c>
      <c r="F2478" s="28">
        <f t="shared" si="538"/>
        <v>-1.4942206708499618E-2</v>
      </c>
      <c r="G2478" s="28">
        <f t="shared" si="539"/>
        <v>1.7548626191235088E-2</v>
      </c>
      <c r="H2478" s="27">
        <f t="shared" si="533"/>
        <v>1</v>
      </c>
      <c r="I2478" s="27">
        <f t="shared" si="534"/>
        <v>0</v>
      </c>
      <c r="J2478" s="27">
        <f t="shared" si="535"/>
        <v>0</v>
      </c>
      <c r="K2478" s="28">
        <f t="shared" si="540"/>
        <v>0</v>
      </c>
      <c r="L2478" s="28">
        <f t="shared" si="541"/>
        <v>0</v>
      </c>
      <c r="M2478" s="28">
        <f t="shared" si="542"/>
        <v>0</v>
      </c>
      <c r="N2478" s="28">
        <f t="shared" si="543"/>
        <v>0</v>
      </c>
      <c r="O2478" s="28">
        <f t="shared" si="536"/>
        <v>-3.2490832899734708E-2</v>
      </c>
      <c r="P2478" s="28">
        <f t="shared" si="544"/>
        <v>0</v>
      </c>
      <c r="Q2478" s="13">
        <f t="shared" si="545"/>
        <v>0</v>
      </c>
    </row>
    <row r="2479" spans="1:17" x14ac:dyDescent="0.25">
      <c r="A2479" s="9">
        <f t="shared" si="532"/>
        <v>41030</v>
      </c>
      <c r="B2479" s="18">
        <v>41047</v>
      </c>
      <c r="C2479" s="26">
        <v>102.36080932617099</v>
      </c>
      <c r="D2479" s="19">
        <v>87.425491333007798</v>
      </c>
      <c r="E2479" s="11">
        <f t="shared" si="537"/>
        <v>14</v>
      </c>
      <c r="F2479" s="28">
        <f t="shared" si="538"/>
        <v>-8.5955187724129651E-3</v>
      </c>
      <c r="G2479" s="28">
        <f t="shared" si="539"/>
        <v>2.4158531753571089E-4</v>
      </c>
      <c r="H2479" s="27">
        <f t="shared" si="533"/>
        <v>1</v>
      </c>
      <c r="I2479" s="27">
        <f t="shared" si="534"/>
        <v>0</v>
      </c>
      <c r="J2479" s="27">
        <f t="shared" si="535"/>
        <v>0</v>
      </c>
      <c r="K2479" s="28">
        <f t="shared" si="540"/>
        <v>0</v>
      </c>
      <c r="L2479" s="28">
        <f t="shared" si="541"/>
        <v>0</v>
      </c>
      <c r="M2479" s="28">
        <f t="shared" si="542"/>
        <v>0</v>
      </c>
      <c r="N2479" s="28">
        <f t="shared" si="543"/>
        <v>0</v>
      </c>
      <c r="O2479" s="28">
        <f t="shared" si="536"/>
        <v>-8.8371040899486754E-3</v>
      </c>
      <c r="P2479" s="28">
        <f t="shared" si="544"/>
        <v>0</v>
      </c>
      <c r="Q2479" s="13">
        <f t="shared" si="545"/>
        <v>0</v>
      </c>
    </row>
    <row r="2480" spans="1:17" x14ac:dyDescent="0.25">
      <c r="A2480" s="9">
        <f t="shared" si="532"/>
        <v>41030</v>
      </c>
      <c r="B2480" s="18">
        <v>41050</v>
      </c>
      <c r="C2480" s="26">
        <v>104.12020111083901</v>
      </c>
      <c r="D2480" s="19">
        <v>87.242492675781193</v>
      </c>
      <c r="E2480" s="11">
        <f t="shared" si="537"/>
        <v>15</v>
      </c>
      <c r="F2480" s="28">
        <f t="shared" si="538"/>
        <v>1.7042093729118853E-2</v>
      </c>
      <c r="G2480" s="28">
        <f t="shared" si="539"/>
        <v>-2.0953894352432928E-3</v>
      </c>
      <c r="H2480" s="27">
        <f t="shared" si="533"/>
        <v>1</v>
      </c>
      <c r="I2480" s="27">
        <f t="shared" si="534"/>
        <v>0</v>
      </c>
      <c r="J2480" s="27">
        <f t="shared" si="535"/>
        <v>0</v>
      </c>
      <c r="K2480" s="28">
        <f t="shared" si="540"/>
        <v>0</v>
      </c>
      <c r="L2480" s="28">
        <f t="shared" si="541"/>
        <v>0</v>
      </c>
      <c r="M2480" s="28">
        <f t="shared" si="542"/>
        <v>0</v>
      </c>
      <c r="N2480" s="28">
        <f t="shared" si="543"/>
        <v>0</v>
      </c>
      <c r="O2480" s="28">
        <f t="shared" si="536"/>
        <v>1.9137483164362146E-2</v>
      </c>
      <c r="P2480" s="28">
        <f t="shared" si="544"/>
        <v>0</v>
      </c>
      <c r="Q2480" s="13">
        <f t="shared" si="545"/>
        <v>0</v>
      </c>
    </row>
    <row r="2481" spans="1:17" x14ac:dyDescent="0.25">
      <c r="A2481" s="9">
        <f t="shared" si="532"/>
        <v>41030</v>
      </c>
      <c r="B2481" s="18">
        <v>41051</v>
      </c>
      <c r="C2481" s="26">
        <v>104.30168151855401</v>
      </c>
      <c r="D2481" s="19">
        <v>86.271102905273395</v>
      </c>
      <c r="E2481" s="11">
        <f t="shared" si="537"/>
        <v>16</v>
      </c>
      <c r="F2481" s="28">
        <f t="shared" si="538"/>
        <v>1.7414721649235423E-3</v>
      </c>
      <c r="G2481" s="28">
        <f t="shared" si="539"/>
        <v>-1.1196816200165056E-2</v>
      </c>
      <c r="H2481" s="27">
        <f t="shared" si="533"/>
        <v>0</v>
      </c>
      <c r="I2481" s="27">
        <f t="shared" si="534"/>
        <v>1</v>
      </c>
      <c r="J2481" s="27">
        <f t="shared" si="535"/>
        <v>0</v>
      </c>
      <c r="K2481" s="28">
        <f t="shared" si="540"/>
        <v>1.7414721649235423E-3</v>
      </c>
      <c r="L2481" s="28">
        <f t="shared" si="541"/>
        <v>-1.1196816200165056E-2</v>
      </c>
      <c r="M2481" s="28">
        <f t="shared" si="542"/>
        <v>0</v>
      </c>
      <c r="N2481" s="28">
        <f t="shared" si="543"/>
        <v>0</v>
      </c>
      <c r="O2481" s="28">
        <f t="shared" si="536"/>
        <v>0</v>
      </c>
      <c r="P2481" s="28">
        <f t="shared" si="544"/>
        <v>1.2938288365088599E-2</v>
      </c>
      <c r="Q2481" s="13">
        <f t="shared" si="545"/>
        <v>0</v>
      </c>
    </row>
    <row r="2482" spans="1:17" x14ac:dyDescent="0.25">
      <c r="A2482" s="9">
        <f t="shared" si="532"/>
        <v>41030</v>
      </c>
      <c r="B2482" s="18">
        <v>41052</v>
      </c>
      <c r="C2482" s="26">
        <v>104.35690307617099</v>
      </c>
      <c r="D2482" s="19">
        <v>86.869445800781193</v>
      </c>
      <c r="E2482" s="11">
        <f t="shared" si="537"/>
        <v>17</v>
      </c>
      <c r="F2482" s="28">
        <f t="shared" si="538"/>
        <v>5.2930061816988097E-4</v>
      </c>
      <c r="G2482" s="28">
        <f t="shared" si="539"/>
        <v>6.9116712629215997E-3</v>
      </c>
      <c r="H2482" s="27">
        <f t="shared" si="533"/>
        <v>0</v>
      </c>
      <c r="I2482" s="27">
        <f t="shared" si="534"/>
        <v>1</v>
      </c>
      <c r="J2482" s="27">
        <f t="shared" si="535"/>
        <v>0</v>
      </c>
      <c r="K2482" s="28">
        <f t="shared" si="540"/>
        <v>5.2930061816988097E-4</v>
      </c>
      <c r="L2482" s="28">
        <f t="shared" si="541"/>
        <v>6.9116712629215997E-3</v>
      </c>
      <c r="M2482" s="28">
        <f t="shared" si="542"/>
        <v>0</v>
      </c>
      <c r="N2482" s="28">
        <f t="shared" si="543"/>
        <v>0</v>
      </c>
      <c r="O2482" s="28">
        <f t="shared" si="536"/>
        <v>0</v>
      </c>
      <c r="P2482" s="28">
        <f t="shared" si="544"/>
        <v>-6.3823706447517191E-3</v>
      </c>
      <c r="Q2482" s="13">
        <f t="shared" si="545"/>
        <v>0</v>
      </c>
    </row>
    <row r="2483" spans="1:17" x14ac:dyDescent="0.25">
      <c r="A2483" s="9">
        <f t="shared" si="532"/>
        <v>41030</v>
      </c>
      <c r="B2483" s="18">
        <v>41053</v>
      </c>
      <c r="C2483" s="26">
        <v>104.56202697753901</v>
      </c>
      <c r="D2483" s="19">
        <v>86.538597106933594</v>
      </c>
      <c r="E2483" s="11">
        <f t="shared" si="537"/>
        <v>18</v>
      </c>
      <c r="F2483" s="28">
        <f t="shared" si="538"/>
        <v>1.9636704747478151E-3</v>
      </c>
      <c r="G2483" s="28">
        <f t="shared" si="539"/>
        <v>-3.815844867955236E-3</v>
      </c>
      <c r="H2483" s="27">
        <f t="shared" si="533"/>
        <v>0</v>
      </c>
      <c r="I2483" s="27">
        <f t="shared" si="534"/>
        <v>1</v>
      </c>
      <c r="J2483" s="27">
        <f t="shared" si="535"/>
        <v>0</v>
      </c>
      <c r="K2483" s="28">
        <f t="shared" si="540"/>
        <v>1.9636704747478151E-3</v>
      </c>
      <c r="L2483" s="28">
        <f t="shared" si="541"/>
        <v>-3.815844867955236E-3</v>
      </c>
      <c r="M2483" s="28">
        <f t="shared" si="542"/>
        <v>0</v>
      </c>
      <c r="N2483" s="28">
        <f t="shared" si="543"/>
        <v>0</v>
      </c>
      <c r="O2483" s="28">
        <f t="shared" si="536"/>
        <v>0</v>
      </c>
      <c r="P2483" s="28">
        <f t="shared" si="544"/>
        <v>5.7795153427030507E-3</v>
      </c>
      <c r="Q2483" s="13">
        <f t="shared" si="545"/>
        <v>0</v>
      </c>
    </row>
    <row r="2484" spans="1:17" x14ac:dyDescent="0.25">
      <c r="A2484" s="9">
        <f t="shared" si="532"/>
        <v>41030</v>
      </c>
      <c r="B2484" s="18">
        <v>41054</v>
      </c>
      <c r="C2484" s="26">
        <v>104.222770690917</v>
      </c>
      <c r="D2484" s="19">
        <v>86.862380981445298</v>
      </c>
      <c r="E2484" s="11">
        <f t="shared" si="537"/>
        <v>19</v>
      </c>
      <c r="F2484" s="28">
        <f t="shared" si="538"/>
        <v>-3.2498207627545744E-3</v>
      </c>
      <c r="G2484" s="28">
        <f t="shared" si="539"/>
        <v>3.7345146998375702E-3</v>
      </c>
      <c r="H2484" s="27">
        <f t="shared" si="533"/>
        <v>0</v>
      </c>
      <c r="I2484" s="27">
        <f t="shared" si="534"/>
        <v>1</v>
      </c>
      <c r="J2484" s="27">
        <f t="shared" si="535"/>
        <v>0</v>
      </c>
      <c r="K2484" s="28">
        <f t="shared" si="540"/>
        <v>-3.2498207627545744E-3</v>
      </c>
      <c r="L2484" s="28">
        <f t="shared" si="541"/>
        <v>3.7345146998375702E-3</v>
      </c>
      <c r="M2484" s="28">
        <f t="shared" si="542"/>
        <v>0</v>
      </c>
      <c r="N2484" s="28">
        <f t="shared" si="543"/>
        <v>0</v>
      </c>
      <c r="O2484" s="28">
        <f t="shared" si="536"/>
        <v>0</v>
      </c>
      <c r="P2484" s="28">
        <f t="shared" si="544"/>
        <v>-6.9843354625921446E-3</v>
      </c>
      <c r="Q2484" s="13">
        <f t="shared" si="545"/>
        <v>0</v>
      </c>
    </row>
    <row r="2485" spans="1:17" x14ac:dyDescent="0.25">
      <c r="A2485" s="9">
        <f t="shared" si="532"/>
        <v>41030</v>
      </c>
      <c r="B2485" s="18">
        <v>41058</v>
      </c>
      <c r="C2485" s="26">
        <v>105.48512268066401</v>
      </c>
      <c r="D2485" s="19">
        <v>86.594924926757798</v>
      </c>
      <c r="E2485" s="11">
        <f t="shared" si="537"/>
        <v>20</v>
      </c>
      <c r="F2485" s="28">
        <f t="shared" si="538"/>
        <v>1.2039291578398139E-2</v>
      </c>
      <c r="G2485" s="28">
        <f t="shared" si="539"/>
        <v>-3.0838282105897993E-3</v>
      </c>
      <c r="H2485" s="27">
        <f t="shared" si="533"/>
        <v>0</v>
      </c>
      <c r="I2485" s="27">
        <f t="shared" si="534"/>
        <v>1</v>
      </c>
      <c r="J2485" s="27">
        <f t="shared" si="535"/>
        <v>0</v>
      </c>
      <c r="K2485" s="28">
        <f t="shared" si="540"/>
        <v>1.2039291578398139E-2</v>
      </c>
      <c r="L2485" s="28">
        <f t="shared" si="541"/>
        <v>-3.0838282105897993E-3</v>
      </c>
      <c r="M2485" s="28">
        <f t="shared" si="542"/>
        <v>0</v>
      </c>
      <c r="N2485" s="28">
        <f t="shared" si="543"/>
        <v>0</v>
      </c>
      <c r="O2485" s="28">
        <f t="shared" si="536"/>
        <v>0</v>
      </c>
      <c r="P2485" s="28">
        <f t="shared" si="544"/>
        <v>1.5123119788987938E-2</v>
      </c>
      <c r="Q2485" s="13">
        <f t="shared" si="545"/>
        <v>0</v>
      </c>
    </row>
    <row r="2486" spans="1:17" x14ac:dyDescent="0.25">
      <c r="A2486" s="9">
        <f t="shared" si="532"/>
        <v>41030</v>
      </c>
      <c r="B2486" s="18">
        <v>41059</v>
      </c>
      <c r="C2486" s="26">
        <v>103.954528808593</v>
      </c>
      <c r="D2486" s="19">
        <v>88.791046142578097</v>
      </c>
      <c r="E2486" s="11">
        <f t="shared" si="537"/>
        <v>21</v>
      </c>
      <c r="F2486" s="28">
        <f t="shared" si="538"/>
        <v>-1.461634519013209E-2</v>
      </c>
      <c r="G2486" s="28">
        <f t="shared" si="539"/>
        <v>2.5044602952524985E-2</v>
      </c>
      <c r="H2486" s="27">
        <f t="shared" si="533"/>
        <v>0</v>
      </c>
      <c r="I2486" s="27">
        <f t="shared" si="534"/>
        <v>1</v>
      </c>
      <c r="J2486" s="27">
        <f t="shared" si="535"/>
        <v>0</v>
      </c>
      <c r="K2486" s="28">
        <f t="shared" si="540"/>
        <v>-1.461634519013209E-2</v>
      </c>
      <c r="L2486" s="28">
        <f t="shared" si="541"/>
        <v>2.5044602952524985E-2</v>
      </c>
      <c r="M2486" s="28">
        <f t="shared" si="542"/>
        <v>0</v>
      </c>
      <c r="N2486" s="28">
        <f t="shared" si="543"/>
        <v>0</v>
      </c>
      <c r="O2486" s="28">
        <f t="shared" si="536"/>
        <v>0</v>
      </c>
      <c r="P2486" s="28">
        <f t="shared" si="544"/>
        <v>-3.9660948142657075E-2</v>
      </c>
      <c r="Q2486" s="13">
        <f t="shared" si="545"/>
        <v>0</v>
      </c>
    </row>
    <row r="2487" spans="1:17" x14ac:dyDescent="0.25">
      <c r="A2487" s="9">
        <f t="shared" si="532"/>
        <v>41030</v>
      </c>
      <c r="B2487" s="18">
        <v>41060</v>
      </c>
      <c r="C2487" s="26">
        <v>103.72572326660099</v>
      </c>
      <c r="D2487" s="19">
        <v>89.818756103515597</v>
      </c>
      <c r="E2487" s="11">
        <f t="shared" si="537"/>
        <v>22</v>
      </c>
      <c r="F2487" s="28">
        <f t="shared" si="538"/>
        <v>-2.203441418041074E-3</v>
      </c>
      <c r="G2487" s="28">
        <f t="shared" si="539"/>
        <v>1.1508005607568846E-2</v>
      </c>
      <c r="H2487" s="27">
        <f t="shared" si="533"/>
        <v>0</v>
      </c>
      <c r="I2487" s="27">
        <f t="shared" si="534"/>
        <v>1</v>
      </c>
      <c r="J2487" s="27">
        <f t="shared" si="535"/>
        <v>0</v>
      </c>
      <c r="K2487" s="28">
        <f t="shared" si="540"/>
        <v>-2.203441418041074E-3</v>
      </c>
      <c r="L2487" s="28">
        <f t="shared" si="541"/>
        <v>1.1508005607568846E-2</v>
      </c>
      <c r="M2487" s="28">
        <f t="shared" si="542"/>
        <v>0</v>
      </c>
      <c r="N2487" s="28">
        <f t="shared" si="543"/>
        <v>0</v>
      </c>
      <c r="O2487" s="28">
        <f t="shared" si="536"/>
        <v>0</v>
      </c>
      <c r="P2487" s="28">
        <f t="shared" si="544"/>
        <v>-1.371144702560992E-2</v>
      </c>
      <c r="Q2487" s="13">
        <f t="shared" si="545"/>
        <v>0</v>
      </c>
    </row>
    <row r="2488" spans="1:17" x14ac:dyDescent="0.25">
      <c r="A2488" s="9">
        <f t="shared" si="532"/>
        <v>41061</v>
      </c>
      <c r="B2488" s="18">
        <v>41061</v>
      </c>
      <c r="C2488" s="26">
        <v>101.11424255371</v>
      </c>
      <c r="D2488" s="19">
        <v>91.951118469238196</v>
      </c>
      <c r="E2488" s="11">
        <f t="shared" si="537"/>
        <v>1</v>
      </c>
      <c r="F2488" s="28">
        <f t="shared" si="538"/>
        <v>-2.5499147112666858E-2</v>
      </c>
      <c r="G2488" s="28">
        <f t="shared" si="539"/>
        <v>2.3463296067377147E-2</v>
      </c>
      <c r="H2488" s="27">
        <f t="shared" si="533"/>
        <v>1</v>
      </c>
      <c r="I2488" s="27">
        <f t="shared" si="534"/>
        <v>0</v>
      </c>
      <c r="J2488" s="27">
        <f t="shared" si="535"/>
        <v>1</v>
      </c>
      <c r="K2488" s="28">
        <f t="shared" si="540"/>
        <v>0</v>
      </c>
      <c r="L2488" s="28">
        <f t="shared" si="541"/>
        <v>0</v>
      </c>
      <c r="M2488" s="28">
        <f t="shared" si="542"/>
        <v>-2.5499147112666858E-2</v>
      </c>
      <c r="N2488" s="28">
        <f t="shared" si="543"/>
        <v>2.3463296067377147E-2</v>
      </c>
      <c r="O2488" s="28">
        <f t="shared" si="536"/>
        <v>-4.8962443180044002E-2</v>
      </c>
      <c r="P2488" s="28">
        <f t="shared" si="544"/>
        <v>0</v>
      </c>
      <c r="Q2488" s="13">
        <f t="shared" si="545"/>
        <v>-4.8962443180044002E-2</v>
      </c>
    </row>
    <row r="2489" spans="1:17" x14ac:dyDescent="0.25">
      <c r="A2489" s="9">
        <f t="shared" si="532"/>
        <v>41061</v>
      </c>
      <c r="B2489" s="18">
        <v>41064</v>
      </c>
      <c r="C2489" s="26">
        <v>101.06689453125</v>
      </c>
      <c r="D2489" s="19">
        <v>91.224632263183594</v>
      </c>
      <c r="E2489" s="11">
        <f t="shared" si="537"/>
        <v>2</v>
      </c>
      <c r="F2489" s="28">
        <f t="shared" si="538"/>
        <v>-4.6837231215767877E-4</v>
      </c>
      <c r="G2489" s="28">
        <f t="shared" si="539"/>
        <v>-7.9321636440182683E-3</v>
      </c>
      <c r="H2489" s="27">
        <f t="shared" si="533"/>
        <v>1</v>
      </c>
      <c r="I2489" s="27">
        <f t="shared" si="534"/>
        <v>0</v>
      </c>
      <c r="J2489" s="27">
        <f t="shared" si="535"/>
        <v>1</v>
      </c>
      <c r="K2489" s="28">
        <f t="shared" si="540"/>
        <v>0</v>
      </c>
      <c r="L2489" s="28">
        <f t="shared" si="541"/>
        <v>0</v>
      </c>
      <c r="M2489" s="28">
        <f t="shared" si="542"/>
        <v>-4.6837231215767877E-4</v>
      </c>
      <c r="N2489" s="28">
        <f t="shared" si="543"/>
        <v>-7.9321636440182683E-3</v>
      </c>
      <c r="O2489" s="28">
        <f t="shared" si="536"/>
        <v>7.4637913318605894E-3</v>
      </c>
      <c r="P2489" s="28">
        <f t="shared" si="544"/>
        <v>0</v>
      </c>
      <c r="Q2489" s="13">
        <f t="shared" si="545"/>
        <v>7.4637913318605894E-3</v>
      </c>
    </row>
    <row r="2490" spans="1:17" x14ac:dyDescent="0.25">
      <c r="A2490" s="9">
        <f t="shared" si="532"/>
        <v>41061</v>
      </c>
      <c r="B2490" s="18">
        <v>41065</v>
      </c>
      <c r="C2490" s="26">
        <v>101.83218383789</v>
      </c>
      <c r="D2490" s="19">
        <v>90.004287719726506</v>
      </c>
      <c r="E2490" s="11">
        <f t="shared" si="537"/>
        <v>3</v>
      </c>
      <c r="F2490" s="28">
        <f t="shared" si="538"/>
        <v>7.5435821778374055E-3</v>
      </c>
      <c r="G2490" s="28">
        <f t="shared" si="539"/>
        <v>-1.3467640691720293E-2</v>
      </c>
      <c r="H2490" s="27">
        <f t="shared" si="533"/>
        <v>1</v>
      </c>
      <c r="I2490" s="27">
        <f t="shared" si="534"/>
        <v>0</v>
      </c>
      <c r="J2490" s="27">
        <f t="shared" si="535"/>
        <v>1</v>
      </c>
      <c r="K2490" s="28">
        <f t="shared" si="540"/>
        <v>0</v>
      </c>
      <c r="L2490" s="28">
        <f t="shared" si="541"/>
        <v>0</v>
      </c>
      <c r="M2490" s="28">
        <f t="shared" si="542"/>
        <v>7.5435821778374055E-3</v>
      </c>
      <c r="N2490" s="28">
        <f t="shared" si="543"/>
        <v>-1.3467640691720293E-2</v>
      </c>
      <c r="O2490" s="28">
        <f t="shared" si="536"/>
        <v>2.10112228695577E-2</v>
      </c>
      <c r="P2490" s="28">
        <f t="shared" si="544"/>
        <v>0</v>
      </c>
      <c r="Q2490" s="13">
        <f t="shared" si="545"/>
        <v>2.10112228695577E-2</v>
      </c>
    </row>
    <row r="2491" spans="1:17" x14ac:dyDescent="0.25">
      <c r="A2491" s="9">
        <f t="shared" si="532"/>
        <v>41061</v>
      </c>
      <c r="B2491" s="18">
        <v>41066</v>
      </c>
      <c r="C2491" s="26">
        <v>104.12020111083901</v>
      </c>
      <c r="D2491" s="19">
        <v>88.205642700195298</v>
      </c>
      <c r="E2491" s="11">
        <f t="shared" si="537"/>
        <v>4</v>
      </c>
      <c r="F2491" s="28">
        <f t="shared" si="538"/>
        <v>2.2219809781675398E-2</v>
      </c>
      <c r="G2491" s="28">
        <f t="shared" si="539"/>
        <v>-2.0186373366700754E-2</v>
      </c>
      <c r="H2491" s="27">
        <f t="shared" si="533"/>
        <v>1</v>
      </c>
      <c r="I2491" s="27">
        <f t="shared" si="534"/>
        <v>0</v>
      </c>
      <c r="J2491" s="27">
        <f t="shared" si="535"/>
        <v>1</v>
      </c>
      <c r="K2491" s="28">
        <f t="shared" si="540"/>
        <v>0</v>
      </c>
      <c r="L2491" s="28">
        <f t="shared" si="541"/>
        <v>0</v>
      </c>
      <c r="M2491" s="28">
        <f t="shared" si="542"/>
        <v>2.2219809781675398E-2</v>
      </c>
      <c r="N2491" s="28">
        <f t="shared" si="543"/>
        <v>-2.0186373366700754E-2</v>
      </c>
      <c r="O2491" s="28">
        <f t="shared" si="536"/>
        <v>4.2406183148376152E-2</v>
      </c>
      <c r="P2491" s="28">
        <f t="shared" si="544"/>
        <v>0</v>
      </c>
      <c r="Q2491" s="13">
        <f t="shared" si="545"/>
        <v>4.2406183148376152E-2</v>
      </c>
    </row>
    <row r="2492" spans="1:17" x14ac:dyDescent="0.25">
      <c r="A2492" s="9">
        <f t="shared" si="532"/>
        <v>41061</v>
      </c>
      <c r="B2492" s="18">
        <v>41067</v>
      </c>
      <c r="C2492" s="26">
        <v>104.183296203613</v>
      </c>
      <c r="D2492" s="19">
        <v>88.339630126953097</v>
      </c>
      <c r="E2492" s="11">
        <f t="shared" si="537"/>
        <v>5</v>
      </c>
      <c r="F2492" s="28">
        <f t="shared" si="538"/>
        <v>6.0579966747622541E-4</v>
      </c>
      <c r="G2492" s="28">
        <f t="shared" si="539"/>
        <v>1.5178820745225573E-3</v>
      </c>
      <c r="H2492" s="27">
        <f t="shared" si="533"/>
        <v>1</v>
      </c>
      <c r="I2492" s="27">
        <f t="shared" si="534"/>
        <v>0</v>
      </c>
      <c r="J2492" s="27">
        <f t="shared" si="535"/>
        <v>1</v>
      </c>
      <c r="K2492" s="28">
        <f t="shared" si="540"/>
        <v>0</v>
      </c>
      <c r="L2492" s="28">
        <f t="shared" si="541"/>
        <v>0</v>
      </c>
      <c r="M2492" s="28">
        <f t="shared" si="542"/>
        <v>6.0579966747622541E-4</v>
      </c>
      <c r="N2492" s="28">
        <f t="shared" si="543"/>
        <v>1.5178820745225573E-3</v>
      </c>
      <c r="O2492" s="28">
        <f t="shared" si="536"/>
        <v>-9.120824070463319E-4</v>
      </c>
      <c r="P2492" s="28">
        <f t="shared" si="544"/>
        <v>0</v>
      </c>
      <c r="Q2492" s="13">
        <f t="shared" si="545"/>
        <v>-9.120824070463319E-4</v>
      </c>
    </row>
    <row r="2493" spans="1:17" x14ac:dyDescent="0.25">
      <c r="A2493" s="9">
        <f t="shared" si="532"/>
        <v>41061</v>
      </c>
      <c r="B2493" s="18">
        <v>41068</v>
      </c>
      <c r="C2493" s="26">
        <v>105.01169586181599</v>
      </c>
      <c r="D2493" s="19">
        <v>88.318496704101506</v>
      </c>
      <c r="E2493" s="11">
        <f t="shared" si="537"/>
        <v>6</v>
      </c>
      <c r="F2493" s="28">
        <f t="shared" si="538"/>
        <v>7.9199217930087263E-3</v>
      </c>
      <c r="G2493" s="28">
        <f t="shared" si="539"/>
        <v>-2.3925786298654238E-4</v>
      </c>
      <c r="H2493" s="27">
        <f t="shared" si="533"/>
        <v>1</v>
      </c>
      <c r="I2493" s="27">
        <f t="shared" si="534"/>
        <v>0</v>
      </c>
      <c r="J2493" s="27">
        <f t="shared" si="535"/>
        <v>0</v>
      </c>
      <c r="K2493" s="28">
        <f t="shared" si="540"/>
        <v>0</v>
      </c>
      <c r="L2493" s="28">
        <f t="shared" si="541"/>
        <v>0</v>
      </c>
      <c r="M2493" s="28">
        <f t="shared" si="542"/>
        <v>0</v>
      </c>
      <c r="N2493" s="28">
        <f t="shared" si="543"/>
        <v>0</v>
      </c>
      <c r="O2493" s="28">
        <f t="shared" si="536"/>
        <v>8.1591796559952693E-3</v>
      </c>
      <c r="P2493" s="28">
        <f t="shared" si="544"/>
        <v>0</v>
      </c>
      <c r="Q2493" s="13">
        <f t="shared" si="545"/>
        <v>0</v>
      </c>
    </row>
    <row r="2494" spans="1:17" x14ac:dyDescent="0.25">
      <c r="A2494" s="9">
        <f t="shared" si="532"/>
        <v>41061</v>
      </c>
      <c r="B2494" s="18">
        <v>41071</v>
      </c>
      <c r="C2494" s="26">
        <v>103.678382873535</v>
      </c>
      <c r="D2494" s="19">
        <v>88.720573425292898</v>
      </c>
      <c r="E2494" s="11">
        <f t="shared" si="537"/>
        <v>7</v>
      </c>
      <c r="F2494" s="28">
        <f t="shared" si="538"/>
        <v>-1.2778097916615683E-2</v>
      </c>
      <c r="G2494" s="28">
        <f t="shared" si="539"/>
        <v>4.5422449654852022E-3</v>
      </c>
      <c r="H2494" s="27">
        <f t="shared" si="533"/>
        <v>1</v>
      </c>
      <c r="I2494" s="27">
        <f t="shared" si="534"/>
        <v>0</v>
      </c>
      <c r="J2494" s="27">
        <f t="shared" si="535"/>
        <v>0</v>
      </c>
      <c r="K2494" s="28">
        <f t="shared" si="540"/>
        <v>0</v>
      </c>
      <c r="L2494" s="28">
        <f t="shared" si="541"/>
        <v>0</v>
      </c>
      <c r="M2494" s="28">
        <f t="shared" si="542"/>
        <v>0</v>
      </c>
      <c r="N2494" s="28">
        <f t="shared" si="543"/>
        <v>0</v>
      </c>
      <c r="O2494" s="28">
        <f t="shared" si="536"/>
        <v>-1.7320342882100884E-2</v>
      </c>
      <c r="P2494" s="28">
        <f t="shared" si="544"/>
        <v>0</v>
      </c>
      <c r="Q2494" s="13">
        <f t="shared" si="545"/>
        <v>0</v>
      </c>
    </row>
    <row r="2495" spans="1:17" x14ac:dyDescent="0.25">
      <c r="A2495" s="9">
        <f t="shared" si="532"/>
        <v>41061</v>
      </c>
      <c r="B2495" s="18">
        <v>41072</v>
      </c>
      <c r="C2495" s="26">
        <v>104.86968994140599</v>
      </c>
      <c r="D2495" s="19">
        <v>87.909362792968693</v>
      </c>
      <c r="E2495" s="11">
        <f t="shared" si="537"/>
        <v>8</v>
      </c>
      <c r="F2495" s="28">
        <f t="shared" si="538"/>
        <v>1.1424896044652636E-2</v>
      </c>
      <c r="G2495" s="28">
        <f t="shared" si="539"/>
        <v>-9.1854909013809952E-3</v>
      </c>
      <c r="H2495" s="27">
        <f t="shared" si="533"/>
        <v>1</v>
      </c>
      <c r="I2495" s="27">
        <f t="shared" si="534"/>
        <v>0</v>
      </c>
      <c r="J2495" s="27">
        <f t="shared" si="535"/>
        <v>0</v>
      </c>
      <c r="K2495" s="28">
        <f t="shared" si="540"/>
        <v>0</v>
      </c>
      <c r="L2495" s="28">
        <f t="shared" si="541"/>
        <v>0</v>
      </c>
      <c r="M2495" s="28">
        <f t="shared" si="542"/>
        <v>0</v>
      </c>
      <c r="N2495" s="28">
        <f t="shared" si="543"/>
        <v>0</v>
      </c>
      <c r="O2495" s="28">
        <f t="shared" si="536"/>
        <v>2.0610386946033631E-2</v>
      </c>
      <c r="P2495" s="28">
        <f t="shared" si="544"/>
        <v>0</v>
      </c>
      <c r="Q2495" s="13">
        <f t="shared" si="545"/>
        <v>0</v>
      </c>
    </row>
    <row r="2496" spans="1:17" x14ac:dyDescent="0.25">
      <c r="A2496" s="9">
        <f t="shared" si="532"/>
        <v>41061</v>
      </c>
      <c r="B2496" s="18">
        <v>41073</v>
      </c>
      <c r="C2496" s="26">
        <v>104.199104309082</v>
      </c>
      <c r="D2496" s="19">
        <v>88.777000427246094</v>
      </c>
      <c r="E2496" s="11">
        <f t="shared" si="537"/>
        <v>9</v>
      </c>
      <c r="F2496" s="28">
        <f t="shared" si="538"/>
        <v>-6.4149978422094233E-3</v>
      </c>
      <c r="G2496" s="28">
        <f t="shared" si="539"/>
        <v>9.8212968183785145E-3</v>
      </c>
      <c r="H2496" s="27">
        <f t="shared" si="533"/>
        <v>1</v>
      </c>
      <c r="I2496" s="27">
        <f t="shared" si="534"/>
        <v>0</v>
      </c>
      <c r="J2496" s="27">
        <f t="shared" si="535"/>
        <v>0</v>
      </c>
      <c r="K2496" s="28">
        <f t="shared" si="540"/>
        <v>0</v>
      </c>
      <c r="L2496" s="28">
        <f t="shared" si="541"/>
        <v>0</v>
      </c>
      <c r="M2496" s="28">
        <f t="shared" si="542"/>
        <v>0</v>
      </c>
      <c r="N2496" s="28">
        <f t="shared" si="543"/>
        <v>0</v>
      </c>
      <c r="O2496" s="28">
        <f t="shared" si="536"/>
        <v>-1.6236294660587937E-2</v>
      </c>
      <c r="P2496" s="28">
        <f t="shared" si="544"/>
        <v>0</v>
      </c>
      <c r="Q2496" s="13">
        <f t="shared" si="545"/>
        <v>0</v>
      </c>
    </row>
    <row r="2497" spans="1:17" x14ac:dyDescent="0.25">
      <c r="A2497" s="9">
        <f t="shared" si="532"/>
        <v>41061</v>
      </c>
      <c r="B2497" s="18">
        <v>41074</v>
      </c>
      <c r="C2497" s="26">
        <v>105.30364227294901</v>
      </c>
      <c r="D2497" s="19">
        <v>88.664085388183594</v>
      </c>
      <c r="E2497" s="11">
        <f t="shared" si="537"/>
        <v>10</v>
      </c>
      <c r="F2497" s="28">
        <f t="shared" si="538"/>
        <v>1.0544474628231278E-2</v>
      </c>
      <c r="G2497" s="28">
        <f t="shared" si="539"/>
        <v>-1.2727047265861503E-3</v>
      </c>
      <c r="H2497" s="27">
        <f t="shared" si="533"/>
        <v>1</v>
      </c>
      <c r="I2497" s="27">
        <f t="shared" si="534"/>
        <v>0</v>
      </c>
      <c r="J2497" s="27">
        <f t="shared" si="535"/>
        <v>0</v>
      </c>
      <c r="K2497" s="28">
        <f t="shared" si="540"/>
        <v>0</v>
      </c>
      <c r="L2497" s="28">
        <f t="shared" si="541"/>
        <v>0</v>
      </c>
      <c r="M2497" s="28">
        <f t="shared" si="542"/>
        <v>0</v>
      </c>
      <c r="N2497" s="28">
        <f t="shared" si="543"/>
        <v>0</v>
      </c>
      <c r="O2497" s="28">
        <f t="shared" si="536"/>
        <v>1.1817179354817428E-2</v>
      </c>
      <c r="P2497" s="28">
        <f t="shared" si="544"/>
        <v>0</v>
      </c>
      <c r="Q2497" s="13">
        <f t="shared" si="545"/>
        <v>0</v>
      </c>
    </row>
    <row r="2498" spans="1:17" x14ac:dyDescent="0.25">
      <c r="A2498" s="9">
        <f t="shared" si="532"/>
        <v>41061</v>
      </c>
      <c r="B2498" s="18">
        <v>41075</v>
      </c>
      <c r="C2498" s="26">
        <v>106.38063049316401</v>
      </c>
      <c r="D2498" s="19">
        <v>89.157852172851506</v>
      </c>
      <c r="E2498" s="11">
        <f t="shared" si="537"/>
        <v>11</v>
      </c>
      <c r="F2498" s="28">
        <f t="shared" si="538"/>
        <v>1.0175508069877603E-2</v>
      </c>
      <c r="G2498" s="28">
        <f t="shared" si="539"/>
        <v>5.5535111188352833E-3</v>
      </c>
      <c r="H2498" s="27">
        <f t="shared" si="533"/>
        <v>1</v>
      </c>
      <c r="I2498" s="27">
        <f t="shared" si="534"/>
        <v>0</v>
      </c>
      <c r="J2498" s="27">
        <f t="shared" si="535"/>
        <v>0</v>
      </c>
      <c r="K2498" s="28">
        <f t="shared" si="540"/>
        <v>0</v>
      </c>
      <c r="L2498" s="28">
        <f t="shared" si="541"/>
        <v>0</v>
      </c>
      <c r="M2498" s="28">
        <f t="shared" si="542"/>
        <v>0</v>
      </c>
      <c r="N2498" s="28">
        <f t="shared" si="543"/>
        <v>0</v>
      </c>
      <c r="O2498" s="28">
        <f t="shared" si="536"/>
        <v>4.6219969510423202E-3</v>
      </c>
      <c r="P2498" s="28">
        <f t="shared" si="544"/>
        <v>0</v>
      </c>
      <c r="Q2498" s="13">
        <f t="shared" si="545"/>
        <v>0</v>
      </c>
    </row>
    <row r="2499" spans="1:17" x14ac:dyDescent="0.25">
      <c r="A2499" s="9">
        <f t="shared" si="532"/>
        <v>41061</v>
      </c>
      <c r="B2499" s="18">
        <v>41078</v>
      </c>
      <c r="C2499" s="26">
        <v>106.58680725097599</v>
      </c>
      <c r="D2499" s="19">
        <v>89.637504577636705</v>
      </c>
      <c r="E2499" s="11">
        <f t="shared" si="537"/>
        <v>12</v>
      </c>
      <c r="F2499" s="28">
        <f t="shared" si="538"/>
        <v>1.9362286029137332E-3</v>
      </c>
      <c r="G2499" s="28">
        <f t="shared" si="539"/>
        <v>5.3653916316993601E-3</v>
      </c>
      <c r="H2499" s="27">
        <f t="shared" si="533"/>
        <v>1</v>
      </c>
      <c r="I2499" s="27">
        <f t="shared" si="534"/>
        <v>0</v>
      </c>
      <c r="J2499" s="27">
        <f t="shared" si="535"/>
        <v>0</v>
      </c>
      <c r="K2499" s="28">
        <f t="shared" si="540"/>
        <v>0</v>
      </c>
      <c r="L2499" s="28">
        <f t="shared" si="541"/>
        <v>0</v>
      </c>
      <c r="M2499" s="28">
        <f t="shared" si="542"/>
        <v>0</v>
      </c>
      <c r="N2499" s="28">
        <f t="shared" si="543"/>
        <v>0</v>
      </c>
      <c r="O2499" s="28">
        <f t="shared" si="536"/>
        <v>-3.4291630287856269E-3</v>
      </c>
      <c r="P2499" s="28">
        <f t="shared" si="544"/>
        <v>0</v>
      </c>
      <c r="Q2499" s="13">
        <f t="shared" si="545"/>
        <v>0</v>
      </c>
    </row>
    <row r="2500" spans="1:17" x14ac:dyDescent="0.25">
      <c r="A2500" s="9">
        <f t="shared" si="532"/>
        <v>41061</v>
      </c>
      <c r="B2500" s="18">
        <v>41079</v>
      </c>
      <c r="C2500" s="26">
        <v>107.617790222167</v>
      </c>
      <c r="D2500" s="19">
        <v>88.466598510742102</v>
      </c>
      <c r="E2500" s="11">
        <f t="shared" si="537"/>
        <v>13</v>
      </c>
      <c r="F2500" s="28">
        <f t="shared" si="538"/>
        <v>9.6262259971145441E-3</v>
      </c>
      <c r="G2500" s="28">
        <f t="shared" si="539"/>
        <v>-1.3148747460929202E-2</v>
      </c>
      <c r="H2500" s="27">
        <f t="shared" si="533"/>
        <v>1</v>
      </c>
      <c r="I2500" s="27">
        <f t="shared" si="534"/>
        <v>0</v>
      </c>
      <c r="J2500" s="27">
        <f t="shared" si="535"/>
        <v>0</v>
      </c>
      <c r="K2500" s="28">
        <f t="shared" si="540"/>
        <v>0</v>
      </c>
      <c r="L2500" s="28">
        <f t="shared" si="541"/>
        <v>0</v>
      </c>
      <c r="M2500" s="28">
        <f t="shared" si="542"/>
        <v>0</v>
      </c>
      <c r="N2500" s="28">
        <f t="shared" si="543"/>
        <v>0</v>
      </c>
      <c r="O2500" s="28">
        <f t="shared" si="536"/>
        <v>2.2774973458043746E-2</v>
      </c>
      <c r="P2500" s="28">
        <f t="shared" si="544"/>
        <v>0</v>
      </c>
      <c r="Q2500" s="13">
        <f t="shared" si="545"/>
        <v>0</v>
      </c>
    </row>
    <row r="2501" spans="1:17" x14ac:dyDescent="0.25">
      <c r="A2501" s="9">
        <f t="shared" si="532"/>
        <v>41061</v>
      </c>
      <c r="B2501" s="18">
        <v>41080</v>
      </c>
      <c r="C2501" s="26">
        <v>107.443305969238</v>
      </c>
      <c r="D2501" s="19">
        <v>88.9039306640625</v>
      </c>
      <c r="E2501" s="11">
        <f t="shared" si="537"/>
        <v>14</v>
      </c>
      <c r="F2501" s="28">
        <f t="shared" si="538"/>
        <v>-1.6226485803671534E-3</v>
      </c>
      <c r="G2501" s="28">
        <f t="shared" si="539"/>
        <v>4.9312931702421847E-3</v>
      </c>
      <c r="H2501" s="27">
        <f t="shared" si="533"/>
        <v>1</v>
      </c>
      <c r="I2501" s="27">
        <f t="shared" si="534"/>
        <v>0</v>
      </c>
      <c r="J2501" s="27">
        <f t="shared" si="535"/>
        <v>0</v>
      </c>
      <c r="K2501" s="28">
        <f t="shared" si="540"/>
        <v>0</v>
      </c>
      <c r="L2501" s="28">
        <f t="shared" si="541"/>
        <v>0</v>
      </c>
      <c r="M2501" s="28">
        <f t="shared" si="542"/>
        <v>0</v>
      </c>
      <c r="N2501" s="28">
        <f t="shared" si="543"/>
        <v>0</v>
      </c>
      <c r="O2501" s="28">
        <f t="shared" si="536"/>
        <v>-6.5539417506093383E-3</v>
      </c>
      <c r="P2501" s="28">
        <f t="shared" si="544"/>
        <v>0</v>
      </c>
      <c r="Q2501" s="13">
        <f t="shared" si="545"/>
        <v>0</v>
      </c>
    </row>
    <row r="2502" spans="1:17" x14ac:dyDescent="0.25">
      <c r="A2502" s="9">
        <f t="shared" si="532"/>
        <v>41061</v>
      </c>
      <c r="B2502" s="18">
        <v>41081</v>
      </c>
      <c r="C2502" s="26">
        <v>105.032417297363</v>
      </c>
      <c r="D2502" s="19">
        <v>89.376525878906193</v>
      </c>
      <c r="E2502" s="11">
        <f t="shared" si="537"/>
        <v>15</v>
      </c>
      <c r="F2502" s="28">
        <f t="shared" si="538"/>
        <v>-2.2694283444278835E-2</v>
      </c>
      <c r="G2502" s="28">
        <f t="shared" si="539"/>
        <v>5.3017176530852457E-3</v>
      </c>
      <c r="H2502" s="27">
        <f t="shared" si="533"/>
        <v>1</v>
      </c>
      <c r="I2502" s="27">
        <f t="shared" si="534"/>
        <v>0</v>
      </c>
      <c r="J2502" s="27">
        <f t="shared" si="535"/>
        <v>0</v>
      </c>
      <c r="K2502" s="28">
        <f t="shared" si="540"/>
        <v>0</v>
      </c>
      <c r="L2502" s="28">
        <f t="shared" si="541"/>
        <v>0</v>
      </c>
      <c r="M2502" s="28">
        <f t="shared" si="542"/>
        <v>0</v>
      </c>
      <c r="N2502" s="28">
        <f t="shared" si="543"/>
        <v>0</v>
      </c>
      <c r="O2502" s="28">
        <f t="shared" si="536"/>
        <v>-2.7996001097364082E-2</v>
      </c>
      <c r="P2502" s="28">
        <f t="shared" si="544"/>
        <v>0</v>
      </c>
      <c r="Q2502" s="13">
        <f t="shared" si="545"/>
        <v>0</v>
      </c>
    </row>
    <row r="2503" spans="1:17" x14ac:dyDescent="0.25">
      <c r="A2503" s="9">
        <f t="shared" si="532"/>
        <v>41061</v>
      </c>
      <c r="B2503" s="18">
        <v>41082</v>
      </c>
      <c r="C2503" s="26">
        <v>105.841346740722</v>
      </c>
      <c r="D2503" s="19">
        <v>88.184432983398395</v>
      </c>
      <c r="E2503" s="11">
        <f t="shared" si="537"/>
        <v>16</v>
      </c>
      <c r="F2503" s="28">
        <f t="shared" si="538"/>
        <v>7.6722053597174864E-3</v>
      </c>
      <c r="G2503" s="28">
        <f t="shared" si="539"/>
        <v>-1.3427622990923496E-2</v>
      </c>
      <c r="H2503" s="27">
        <f t="shared" si="533"/>
        <v>0</v>
      </c>
      <c r="I2503" s="27">
        <f t="shared" si="534"/>
        <v>1</v>
      </c>
      <c r="J2503" s="27">
        <f t="shared" si="535"/>
        <v>0</v>
      </c>
      <c r="K2503" s="28">
        <f t="shared" si="540"/>
        <v>7.6722053597174864E-3</v>
      </c>
      <c r="L2503" s="28">
        <f t="shared" si="541"/>
        <v>-1.3427622990923496E-2</v>
      </c>
      <c r="M2503" s="28">
        <f t="shared" si="542"/>
        <v>0</v>
      </c>
      <c r="N2503" s="28">
        <f t="shared" si="543"/>
        <v>0</v>
      </c>
      <c r="O2503" s="28">
        <f t="shared" si="536"/>
        <v>0</v>
      </c>
      <c r="P2503" s="28">
        <f t="shared" si="544"/>
        <v>2.1099828350640983E-2</v>
      </c>
      <c r="Q2503" s="13">
        <f t="shared" si="545"/>
        <v>0</v>
      </c>
    </row>
    <row r="2504" spans="1:17" x14ac:dyDescent="0.25">
      <c r="A2504" s="9">
        <f t="shared" si="532"/>
        <v>41061</v>
      </c>
      <c r="B2504" s="18">
        <v>41085</v>
      </c>
      <c r="C2504" s="26">
        <v>104.14421081542901</v>
      </c>
      <c r="D2504" s="19">
        <v>89.468238830566406</v>
      </c>
      <c r="E2504" s="11">
        <f t="shared" si="537"/>
        <v>17</v>
      </c>
      <c r="F2504" s="28">
        <f t="shared" si="538"/>
        <v>-1.6164662936818095E-2</v>
      </c>
      <c r="G2504" s="28">
        <f t="shared" si="539"/>
        <v>1.4453238248361994E-2</v>
      </c>
      <c r="H2504" s="27">
        <f t="shared" si="533"/>
        <v>0</v>
      </c>
      <c r="I2504" s="27">
        <f t="shared" si="534"/>
        <v>1</v>
      </c>
      <c r="J2504" s="27">
        <f t="shared" si="535"/>
        <v>0</v>
      </c>
      <c r="K2504" s="28">
        <f t="shared" si="540"/>
        <v>-1.6164662936818095E-2</v>
      </c>
      <c r="L2504" s="28">
        <f t="shared" si="541"/>
        <v>1.4453238248361994E-2</v>
      </c>
      <c r="M2504" s="28">
        <f t="shared" si="542"/>
        <v>0</v>
      </c>
      <c r="N2504" s="28">
        <f t="shared" si="543"/>
        <v>0</v>
      </c>
      <c r="O2504" s="28">
        <f t="shared" si="536"/>
        <v>0</v>
      </c>
      <c r="P2504" s="28">
        <f t="shared" si="544"/>
        <v>-3.0617901185180089E-2</v>
      </c>
      <c r="Q2504" s="13">
        <f t="shared" si="545"/>
        <v>0</v>
      </c>
    </row>
    <row r="2505" spans="1:17" x14ac:dyDescent="0.25">
      <c r="A2505" s="9">
        <f t="shared" si="532"/>
        <v>41061</v>
      </c>
      <c r="B2505" s="18">
        <v>41086</v>
      </c>
      <c r="C2505" s="26">
        <v>104.667610168457</v>
      </c>
      <c r="D2505" s="19">
        <v>89.115539550781193</v>
      </c>
      <c r="E2505" s="11">
        <f t="shared" si="537"/>
        <v>18</v>
      </c>
      <c r="F2505" s="28">
        <f t="shared" si="538"/>
        <v>5.0131304512480417E-3</v>
      </c>
      <c r="G2505" s="28">
        <f t="shared" si="539"/>
        <v>-3.9499638943252908E-3</v>
      </c>
      <c r="H2505" s="27">
        <f t="shared" si="533"/>
        <v>0</v>
      </c>
      <c r="I2505" s="27">
        <f t="shared" si="534"/>
        <v>1</v>
      </c>
      <c r="J2505" s="27">
        <f t="shared" si="535"/>
        <v>0</v>
      </c>
      <c r="K2505" s="28">
        <f t="shared" si="540"/>
        <v>5.0131304512480417E-3</v>
      </c>
      <c r="L2505" s="28">
        <f t="shared" si="541"/>
        <v>-3.9499638943252908E-3</v>
      </c>
      <c r="M2505" s="28">
        <f t="shared" si="542"/>
        <v>0</v>
      </c>
      <c r="N2505" s="28">
        <f t="shared" si="543"/>
        <v>0</v>
      </c>
      <c r="O2505" s="28">
        <f t="shared" si="536"/>
        <v>0</v>
      </c>
      <c r="P2505" s="28">
        <f t="shared" si="544"/>
        <v>8.9630943455733317E-3</v>
      </c>
      <c r="Q2505" s="13">
        <f t="shared" si="545"/>
        <v>0</v>
      </c>
    </row>
    <row r="2506" spans="1:17" x14ac:dyDescent="0.25">
      <c r="A2506" s="9">
        <f t="shared" ref="A2506:A2569" si="546">DATE(YEAR(B2506),MONTH(B2506),1)</f>
        <v>41061</v>
      </c>
      <c r="B2506" s="18">
        <v>41087</v>
      </c>
      <c r="C2506" s="26">
        <v>105.61133575439401</v>
      </c>
      <c r="D2506" s="19">
        <v>89.256622314453097</v>
      </c>
      <c r="E2506" s="11">
        <f t="shared" si="537"/>
        <v>19</v>
      </c>
      <c r="F2506" s="28">
        <f t="shared" si="538"/>
        <v>8.9760001221785343E-3</v>
      </c>
      <c r="G2506" s="28">
        <f t="shared" si="539"/>
        <v>1.5818925062842523E-3</v>
      </c>
      <c r="H2506" s="27">
        <f t="shared" ref="H2506:H2569" si="547">IF(E2506&lt;=$B$4,1,0)</f>
        <v>0</v>
      </c>
      <c r="I2506" s="27">
        <f t="shared" ref="I2506:I2569" si="548">IF(E2506&gt;$B$4,1,0)</f>
        <v>1</v>
      </c>
      <c r="J2506" s="27">
        <f t="shared" ref="J2506:J2569" si="549">IF(E2506&lt;=$B$5,1,0)</f>
        <v>0</v>
      </c>
      <c r="K2506" s="28">
        <f t="shared" si="540"/>
        <v>8.9760001221785343E-3</v>
      </c>
      <c r="L2506" s="28">
        <f t="shared" si="541"/>
        <v>1.5818925062842523E-3</v>
      </c>
      <c r="M2506" s="28">
        <f t="shared" si="542"/>
        <v>0</v>
      </c>
      <c r="N2506" s="28">
        <f t="shared" si="543"/>
        <v>0</v>
      </c>
      <c r="O2506" s="28">
        <f t="shared" ref="O2506:O2569" si="550">(F2506-G2506)*H2506</f>
        <v>0</v>
      </c>
      <c r="P2506" s="28">
        <f t="shared" si="544"/>
        <v>7.3941076158942822E-3</v>
      </c>
      <c r="Q2506" s="13">
        <f t="shared" si="545"/>
        <v>0</v>
      </c>
    </row>
    <row r="2507" spans="1:17" x14ac:dyDescent="0.25">
      <c r="A2507" s="9">
        <f t="shared" si="546"/>
        <v>41061</v>
      </c>
      <c r="B2507" s="18">
        <v>41088</v>
      </c>
      <c r="C2507" s="26">
        <v>105.310005187988</v>
      </c>
      <c r="D2507" s="19">
        <v>89.475296020507798</v>
      </c>
      <c r="E2507" s="11">
        <f t="shared" ref="E2507:E2570" si="551">IF(MONTH(B2507)&lt;&gt;MONTH(B2506),1,E2506+1)</f>
        <v>20</v>
      </c>
      <c r="F2507" s="28">
        <f t="shared" ref="F2507:F2570" si="552">LN(C2507/C2506)</f>
        <v>-2.857281013540448E-3</v>
      </c>
      <c r="G2507" s="28">
        <f t="shared" ref="G2507:G2570" si="553">LN(D2507/D2506)</f>
        <v>2.4469475536529834E-3</v>
      </c>
      <c r="H2507" s="27">
        <f t="shared" si="547"/>
        <v>0</v>
      </c>
      <c r="I2507" s="27">
        <f t="shared" si="548"/>
        <v>1</v>
      </c>
      <c r="J2507" s="27">
        <f t="shared" si="549"/>
        <v>0</v>
      </c>
      <c r="K2507" s="28">
        <f t="shared" ref="K2507:K2570" si="554">I2507*F2507</f>
        <v>-2.857281013540448E-3</v>
      </c>
      <c r="L2507" s="28">
        <f t="shared" ref="L2507:L2570" si="555">I2507*G2507</f>
        <v>2.4469475536529834E-3</v>
      </c>
      <c r="M2507" s="28">
        <f t="shared" ref="M2507:M2570" si="556">F2507*J2507</f>
        <v>0</v>
      </c>
      <c r="N2507" s="28">
        <f t="shared" ref="N2507:N2570" si="557">G2507*J2507</f>
        <v>0</v>
      </c>
      <c r="O2507" s="28">
        <f t="shared" si="550"/>
        <v>0</v>
      </c>
      <c r="P2507" s="28">
        <f t="shared" ref="P2507:P2570" si="558">(F2507-G2507)*I2507</f>
        <v>-5.3042285671934314E-3</v>
      </c>
      <c r="Q2507" s="13">
        <f t="shared" ref="Q2507:Q2570" si="559">(F2507-G2507)*J2507</f>
        <v>0</v>
      </c>
    </row>
    <row r="2508" spans="1:17" x14ac:dyDescent="0.25">
      <c r="A2508" s="9">
        <f t="shared" si="546"/>
        <v>41061</v>
      </c>
      <c r="B2508" s="18">
        <v>41089</v>
      </c>
      <c r="C2508" s="26">
        <v>107.934997558593</v>
      </c>
      <c r="D2508" s="19">
        <v>88.311447143554602</v>
      </c>
      <c r="E2508" s="11">
        <f t="shared" si="551"/>
        <v>21</v>
      </c>
      <c r="F2508" s="28">
        <f t="shared" si="552"/>
        <v>2.4620740811138384E-2</v>
      </c>
      <c r="G2508" s="28">
        <f t="shared" si="553"/>
        <v>-1.3092826630132294E-2</v>
      </c>
      <c r="H2508" s="27">
        <f t="shared" si="547"/>
        <v>0</v>
      </c>
      <c r="I2508" s="27">
        <f t="shared" si="548"/>
        <v>1</v>
      </c>
      <c r="J2508" s="27">
        <f t="shared" si="549"/>
        <v>0</v>
      </c>
      <c r="K2508" s="28">
        <f t="shared" si="554"/>
        <v>2.4620740811138384E-2</v>
      </c>
      <c r="L2508" s="28">
        <f t="shared" si="555"/>
        <v>-1.3092826630132294E-2</v>
      </c>
      <c r="M2508" s="28">
        <f t="shared" si="556"/>
        <v>0</v>
      </c>
      <c r="N2508" s="28">
        <f t="shared" si="557"/>
        <v>0</v>
      </c>
      <c r="O2508" s="28">
        <f t="shared" si="550"/>
        <v>0</v>
      </c>
      <c r="P2508" s="28">
        <f t="shared" si="558"/>
        <v>3.7713567441270676E-2</v>
      </c>
      <c r="Q2508" s="13">
        <f t="shared" si="559"/>
        <v>0</v>
      </c>
    </row>
    <row r="2509" spans="1:17" x14ac:dyDescent="0.25">
      <c r="A2509" s="9">
        <f t="shared" si="546"/>
        <v>41091</v>
      </c>
      <c r="B2509" s="18">
        <v>41092</v>
      </c>
      <c r="C2509" s="26">
        <v>108.26017761230401</v>
      </c>
      <c r="D2509" s="19">
        <v>89.222633361816406</v>
      </c>
      <c r="E2509" s="11">
        <f t="shared" si="551"/>
        <v>1</v>
      </c>
      <c r="F2509" s="28">
        <f t="shared" si="552"/>
        <v>3.0082105086363482E-3</v>
      </c>
      <c r="G2509" s="28">
        <f t="shared" si="553"/>
        <v>1.0265006207878759E-2</v>
      </c>
      <c r="H2509" s="27">
        <f t="shared" si="547"/>
        <v>1</v>
      </c>
      <c r="I2509" s="27">
        <f t="shared" si="548"/>
        <v>0</v>
      </c>
      <c r="J2509" s="27">
        <f t="shared" si="549"/>
        <v>1</v>
      </c>
      <c r="K2509" s="28">
        <f t="shared" si="554"/>
        <v>0</v>
      </c>
      <c r="L2509" s="28">
        <f t="shared" si="555"/>
        <v>0</v>
      </c>
      <c r="M2509" s="28">
        <f t="shared" si="556"/>
        <v>3.0082105086363482E-3</v>
      </c>
      <c r="N2509" s="28">
        <f t="shared" si="557"/>
        <v>1.0265006207878759E-2</v>
      </c>
      <c r="O2509" s="28">
        <f t="shared" si="550"/>
        <v>-7.2567956992424113E-3</v>
      </c>
      <c r="P2509" s="28">
        <f t="shared" si="558"/>
        <v>0</v>
      </c>
      <c r="Q2509" s="13">
        <f t="shared" si="559"/>
        <v>-7.2567956992424113E-3</v>
      </c>
    </row>
    <row r="2510" spans="1:17" x14ac:dyDescent="0.25">
      <c r="A2510" s="9">
        <f t="shared" si="546"/>
        <v>41091</v>
      </c>
      <c r="B2510" s="18">
        <v>41093</v>
      </c>
      <c r="C2510" s="26">
        <v>108.973899841308</v>
      </c>
      <c r="D2510" s="19">
        <v>88.536926269531193</v>
      </c>
      <c r="E2510" s="11">
        <f t="shared" si="551"/>
        <v>2</v>
      </c>
      <c r="F2510" s="28">
        <f t="shared" si="552"/>
        <v>6.5710205827593021E-3</v>
      </c>
      <c r="G2510" s="28">
        <f t="shared" si="553"/>
        <v>-7.7150336658212328E-3</v>
      </c>
      <c r="H2510" s="27">
        <f t="shared" si="547"/>
        <v>1</v>
      </c>
      <c r="I2510" s="27">
        <f t="shared" si="548"/>
        <v>0</v>
      </c>
      <c r="J2510" s="27">
        <f t="shared" si="549"/>
        <v>1</v>
      </c>
      <c r="K2510" s="28">
        <f t="shared" si="554"/>
        <v>0</v>
      </c>
      <c r="L2510" s="28">
        <f t="shared" si="555"/>
        <v>0</v>
      </c>
      <c r="M2510" s="28">
        <f t="shared" si="556"/>
        <v>6.5710205827593021E-3</v>
      </c>
      <c r="N2510" s="28">
        <f t="shared" si="557"/>
        <v>-7.7150336658212328E-3</v>
      </c>
      <c r="O2510" s="28">
        <f t="shared" si="550"/>
        <v>1.4286054248580534E-2</v>
      </c>
      <c r="P2510" s="28">
        <f t="shared" si="558"/>
        <v>0</v>
      </c>
      <c r="Q2510" s="13">
        <f t="shared" si="559"/>
        <v>1.4286054248580534E-2</v>
      </c>
    </row>
    <row r="2511" spans="1:17" x14ac:dyDescent="0.25">
      <c r="A2511" s="9">
        <f t="shared" si="546"/>
        <v>41091</v>
      </c>
      <c r="B2511" s="18">
        <v>41095</v>
      </c>
      <c r="C2511" s="26">
        <v>108.482208251953</v>
      </c>
      <c r="D2511" s="19">
        <v>88.9893798828125</v>
      </c>
      <c r="E2511" s="11">
        <f t="shared" si="551"/>
        <v>3</v>
      </c>
      <c r="F2511" s="28">
        <f t="shared" si="552"/>
        <v>-4.5222222692269352E-3</v>
      </c>
      <c r="G2511" s="28">
        <f t="shared" si="553"/>
        <v>5.0973244782902133E-3</v>
      </c>
      <c r="H2511" s="27">
        <f t="shared" si="547"/>
        <v>1</v>
      </c>
      <c r="I2511" s="27">
        <f t="shared" si="548"/>
        <v>0</v>
      </c>
      <c r="J2511" s="27">
        <f t="shared" si="549"/>
        <v>1</v>
      </c>
      <c r="K2511" s="28">
        <f t="shared" si="554"/>
        <v>0</v>
      </c>
      <c r="L2511" s="28">
        <f t="shared" si="555"/>
        <v>0</v>
      </c>
      <c r="M2511" s="28">
        <f t="shared" si="556"/>
        <v>-4.5222222692269352E-3</v>
      </c>
      <c r="N2511" s="28">
        <f t="shared" si="557"/>
        <v>5.0973244782902133E-3</v>
      </c>
      <c r="O2511" s="28">
        <f t="shared" si="550"/>
        <v>-9.6195467475171485E-3</v>
      </c>
      <c r="P2511" s="28">
        <f t="shared" si="558"/>
        <v>0</v>
      </c>
      <c r="Q2511" s="13">
        <f t="shared" si="559"/>
        <v>-9.6195467475171485E-3</v>
      </c>
    </row>
    <row r="2512" spans="1:17" x14ac:dyDescent="0.25">
      <c r="A2512" s="9">
        <f t="shared" si="546"/>
        <v>41091</v>
      </c>
      <c r="B2512" s="18">
        <v>41096</v>
      </c>
      <c r="C2512" s="26">
        <v>107.45125579833901</v>
      </c>
      <c r="D2512" s="19">
        <v>89.816390991210895</v>
      </c>
      <c r="E2512" s="11">
        <f t="shared" si="551"/>
        <v>4</v>
      </c>
      <c r="F2512" s="28">
        <f t="shared" si="552"/>
        <v>-9.5488699885927127E-3</v>
      </c>
      <c r="G2512" s="28">
        <f t="shared" si="553"/>
        <v>9.2504509410841016E-3</v>
      </c>
      <c r="H2512" s="27">
        <f t="shared" si="547"/>
        <v>1</v>
      </c>
      <c r="I2512" s="27">
        <f t="shared" si="548"/>
        <v>0</v>
      </c>
      <c r="J2512" s="27">
        <f t="shared" si="549"/>
        <v>1</v>
      </c>
      <c r="K2512" s="28">
        <f t="shared" si="554"/>
        <v>0</v>
      </c>
      <c r="L2512" s="28">
        <f t="shared" si="555"/>
        <v>0</v>
      </c>
      <c r="M2512" s="28">
        <f t="shared" si="556"/>
        <v>-9.5488699885927127E-3</v>
      </c>
      <c r="N2512" s="28">
        <f t="shared" si="557"/>
        <v>9.2504509410841016E-3</v>
      </c>
      <c r="O2512" s="28">
        <f t="shared" si="550"/>
        <v>-1.8799320929676816E-2</v>
      </c>
      <c r="P2512" s="28">
        <f t="shared" si="558"/>
        <v>0</v>
      </c>
      <c r="Q2512" s="13">
        <f t="shared" si="559"/>
        <v>-1.8799320929676816E-2</v>
      </c>
    </row>
    <row r="2513" spans="1:17" x14ac:dyDescent="0.25">
      <c r="A2513" s="9">
        <f t="shared" si="546"/>
        <v>41091</v>
      </c>
      <c r="B2513" s="18">
        <v>41099</v>
      </c>
      <c r="C2513" s="26">
        <v>107.316444396972</v>
      </c>
      <c r="D2513" s="19">
        <v>90.608055114746094</v>
      </c>
      <c r="E2513" s="11">
        <f t="shared" si="551"/>
        <v>5</v>
      </c>
      <c r="F2513" s="28">
        <f t="shared" si="552"/>
        <v>-1.2554161445171991E-3</v>
      </c>
      <c r="G2513" s="28">
        <f t="shared" si="553"/>
        <v>8.7756312543221041E-3</v>
      </c>
      <c r="H2513" s="27">
        <f t="shared" si="547"/>
        <v>1</v>
      </c>
      <c r="I2513" s="27">
        <f t="shared" si="548"/>
        <v>0</v>
      </c>
      <c r="J2513" s="27">
        <f t="shared" si="549"/>
        <v>1</v>
      </c>
      <c r="K2513" s="28">
        <f t="shared" si="554"/>
        <v>0</v>
      </c>
      <c r="L2513" s="28">
        <f t="shared" si="555"/>
        <v>0</v>
      </c>
      <c r="M2513" s="28">
        <f t="shared" si="556"/>
        <v>-1.2554161445171991E-3</v>
      </c>
      <c r="N2513" s="28">
        <f t="shared" si="557"/>
        <v>8.7756312543221041E-3</v>
      </c>
      <c r="O2513" s="28">
        <f t="shared" si="550"/>
        <v>-1.0031047398839303E-2</v>
      </c>
      <c r="P2513" s="28">
        <f t="shared" si="558"/>
        <v>0</v>
      </c>
      <c r="Q2513" s="13">
        <f t="shared" si="559"/>
        <v>-1.0031047398839303E-2</v>
      </c>
    </row>
    <row r="2514" spans="1:17" x14ac:dyDescent="0.25">
      <c r="A2514" s="9">
        <f t="shared" si="546"/>
        <v>41091</v>
      </c>
      <c r="B2514" s="18">
        <v>41100</v>
      </c>
      <c r="C2514" s="26">
        <v>106.38063049316401</v>
      </c>
      <c r="D2514" s="19">
        <v>90.791839599609304</v>
      </c>
      <c r="E2514" s="11">
        <f t="shared" si="551"/>
        <v>6</v>
      </c>
      <c r="F2514" s="28">
        <f t="shared" si="552"/>
        <v>-8.7583780583648969E-3</v>
      </c>
      <c r="G2514" s="28">
        <f t="shared" si="553"/>
        <v>2.0262916694120388E-3</v>
      </c>
      <c r="H2514" s="27">
        <f t="shared" si="547"/>
        <v>1</v>
      </c>
      <c r="I2514" s="27">
        <f t="shared" si="548"/>
        <v>0</v>
      </c>
      <c r="J2514" s="27">
        <f t="shared" si="549"/>
        <v>0</v>
      </c>
      <c r="K2514" s="28">
        <f t="shared" si="554"/>
        <v>0</v>
      </c>
      <c r="L2514" s="28">
        <f t="shared" si="555"/>
        <v>0</v>
      </c>
      <c r="M2514" s="28">
        <f t="shared" si="556"/>
        <v>0</v>
      </c>
      <c r="N2514" s="28">
        <f t="shared" si="557"/>
        <v>0</v>
      </c>
      <c r="O2514" s="28">
        <f t="shared" si="550"/>
        <v>-1.0784669727776936E-2</v>
      </c>
      <c r="P2514" s="28">
        <f t="shared" si="558"/>
        <v>0</v>
      </c>
      <c r="Q2514" s="13">
        <f t="shared" si="559"/>
        <v>0</v>
      </c>
    </row>
    <row r="2515" spans="1:17" x14ac:dyDescent="0.25">
      <c r="A2515" s="9">
        <f t="shared" si="546"/>
        <v>41091</v>
      </c>
      <c r="B2515" s="18">
        <v>41101</v>
      </c>
      <c r="C2515" s="26">
        <v>106.396514892578</v>
      </c>
      <c r="D2515" s="19">
        <v>90.904945373535099</v>
      </c>
      <c r="E2515" s="11">
        <f t="shared" si="551"/>
        <v>7</v>
      </c>
      <c r="F2515" s="28">
        <f t="shared" si="552"/>
        <v>1.4930550379081518E-4</v>
      </c>
      <c r="G2515" s="28">
        <f t="shared" si="553"/>
        <v>1.244994935404301E-3</v>
      </c>
      <c r="H2515" s="27">
        <f t="shared" si="547"/>
        <v>1</v>
      </c>
      <c r="I2515" s="27">
        <f t="shared" si="548"/>
        <v>0</v>
      </c>
      <c r="J2515" s="27">
        <f t="shared" si="549"/>
        <v>0</v>
      </c>
      <c r="K2515" s="28">
        <f t="shared" si="554"/>
        <v>0</v>
      </c>
      <c r="L2515" s="28">
        <f t="shared" si="555"/>
        <v>0</v>
      </c>
      <c r="M2515" s="28">
        <f t="shared" si="556"/>
        <v>0</v>
      </c>
      <c r="N2515" s="28">
        <f t="shared" si="557"/>
        <v>0</v>
      </c>
      <c r="O2515" s="28">
        <f t="shared" si="550"/>
        <v>-1.0956894316134858E-3</v>
      </c>
      <c r="P2515" s="28">
        <f t="shared" si="558"/>
        <v>0</v>
      </c>
      <c r="Q2515" s="13">
        <f t="shared" si="559"/>
        <v>0</v>
      </c>
    </row>
    <row r="2516" spans="1:17" x14ac:dyDescent="0.25">
      <c r="A2516" s="9">
        <f t="shared" si="546"/>
        <v>41091</v>
      </c>
      <c r="B2516" s="18">
        <v>41102</v>
      </c>
      <c r="C2516" s="26">
        <v>105.880989074707</v>
      </c>
      <c r="D2516" s="19">
        <v>91.548263549804602</v>
      </c>
      <c r="E2516" s="11">
        <f t="shared" si="551"/>
        <v>8</v>
      </c>
      <c r="F2516" s="28">
        <f t="shared" si="552"/>
        <v>-4.8571028181119535E-3</v>
      </c>
      <c r="G2516" s="28">
        <f t="shared" si="553"/>
        <v>7.0518994545834355E-3</v>
      </c>
      <c r="H2516" s="27">
        <f t="shared" si="547"/>
        <v>1</v>
      </c>
      <c r="I2516" s="27">
        <f t="shared" si="548"/>
        <v>0</v>
      </c>
      <c r="J2516" s="27">
        <f t="shared" si="549"/>
        <v>0</v>
      </c>
      <c r="K2516" s="28">
        <f t="shared" si="554"/>
        <v>0</v>
      </c>
      <c r="L2516" s="28">
        <f t="shared" si="555"/>
        <v>0</v>
      </c>
      <c r="M2516" s="28">
        <f t="shared" si="556"/>
        <v>0</v>
      </c>
      <c r="N2516" s="28">
        <f t="shared" si="557"/>
        <v>0</v>
      </c>
      <c r="O2516" s="28">
        <f t="shared" si="550"/>
        <v>-1.1909002272695389E-2</v>
      </c>
      <c r="P2516" s="28">
        <f t="shared" si="558"/>
        <v>0</v>
      </c>
      <c r="Q2516" s="13">
        <f t="shared" si="559"/>
        <v>0</v>
      </c>
    </row>
    <row r="2517" spans="1:17" x14ac:dyDescent="0.25">
      <c r="A2517" s="9">
        <f t="shared" si="546"/>
        <v>41091</v>
      </c>
      <c r="B2517" s="18">
        <v>41103</v>
      </c>
      <c r="C2517" s="26">
        <v>107.657432556152</v>
      </c>
      <c r="D2517" s="19">
        <v>91.307868957519503</v>
      </c>
      <c r="E2517" s="11">
        <f t="shared" si="551"/>
        <v>9</v>
      </c>
      <c r="F2517" s="28">
        <f t="shared" si="552"/>
        <v>1.6638546360142566E-2</v>
      </c>
      <c r="G2517" s="28">
        <f t="shared" si="553"/>
        <v>-2.6293318958882515E-3</v>
      </c>
      <c r="H2517" s="27">
        <f t="shared" si="547"/>
        <v>1</v>
      </c>
      <c r="I2517" s="27">
        <f t="shared" si="548"/>
        <v>0</v>
      </c>
      <c r="J2517" s="27">
        <f t="shared" si="549"/>
        <v>0</v>
      </c>
      <c r="K2517" s="28">
        <f t="shared" si="554"/>
        <v>0</v>
      </c>
      <c r="L2517" s="28">
        <f t="shared" si="555"/>
        <v>0</v>
      </c>
      <c r="M2517" s="28">
        <f t="shared" si="556"/>
        <v>0</v>
      </c>
      <c r="N2517" s="28">
        <f t="shared" si="557"/>
        <v>0</v>
      </c>
      <c r="O2517" s="28">
        <f t="shared" si="550"/>
        <v>1.9267878256030817E-2</v>
      </c>
      <c r="P2517" s="28">
        <f t="shared" si="558"/>
        <v>0</v>
      </c>
      <c r="Q2517" s="13">
        <f t="shared" si="559"/>
        <v>0</v>
      </c>
    </row>
    <row r="2518" spans="1:17" x14ac:dyDescent="0.25">
      <c r="A2518" s="9">
        <f t="shared" si="546"/>
        <v>41091</v>
      </c>
      <c r="B2518" s="18">
        <v>41106</v>
      </c>
      <c r="C2518" s="26">
        <v>107.40364837646401</v>
      </c>
      <c r="D2518" s="19">
        <v>91.732063293457003</v>
      </c>
      <c r="E2518" s="11">
        <f t="shared" si="551"/>
        <v>10</v>
      </c>
      <c r="F2518" s="28">
        <f t="shared" si="552"/>
        <v>-2.3601136606260214E-3</v>
      </c>
      <c r="G2518" s="28">
        <f t="shared" si="553"/>
        <v>4.6350005721991017E-3</v>
      </c>
      <c r="H2518" s="27">
        <f t="shared" si="547"/>
        <v>1</v>
      </c>
      <c r="I2518" s="27">
        <f t="shared" si="548"/>
        <v>0</v>
      </c>
      <c r="J2518" s="27">
        <f t="shared" si="549"/>
        <v>0</v>
      </c>
      <c r="K2518" s="28">
        <f t="shared" si="554"/>
        <v>0</v>
      </c>
      <c r="L2518" s="28">
        <f t="shared" si="555"/>
        <v>0</v>
      </c>
      <c r="M2518" s="28">
        <f t="shared" si="556"/>
        <v>0</v>
      </c>
      <c r="N2518" s="28">
        <f t="shared" si="557"/>
        <v>0</v>
      </c>
      <c r="O2518" s="28">
        <f t="shared" si="550"/>
        <v>-6.9951142328251231E-3</v>
      </c>
      <c r="P2518" s="28">
        <f t="shared" si="558"/>
        <v>0</v>
      </c>
      <c r="Q2518" s="13">
        <f t="shared" si="559"/>
        <v>0</v>
      </c>
    </row>
    <row r="2519" spans="1:17" x14ac:dyDescent="0.25">
      <c r="A2519" s="9">
        <f t="shared" si="546"/>
        <v>41091</v>
      </c>
      <c r="B2519" s="18">
        <v>41107</v>
      </c>
      <c r="C2519" s="26">
        <v>108.14120483398401</v>
      </c>
      <c r="D2519" s="19">
        <v>91.011016845703097</v>
      </c>
      <c r="E2519" s="11">
        <f t="shared" si="551"/>
        <v>11</v>
      </c>
      <c r="F2519" s="28">
        <f t="shared" si="552"/>
        <v>6.8436738359287305E-3</v>
      </c>
      <c r="G2519" s="28">
        <f t="shared" si="553"/>
        <v>-7.8914089561325264E-3</v>
      </c>
      <c r="H2519" s="27">
        <f t="shared" si="547"/>
        <v>1</v>
      </c>
      <c r="I2519" s="27">
        <f t="shared" si="548"/>
        <v>0</v>
      </c>
      <c r="J2519" s="27">
        <f t="shared" si="549"/>
        <v>0</v>
      </c>
      <c r="K2519" s="28">
        <f t="shared" si="554"/>
        <v>0</v>
      </c>
      <c r="L2519" s="28">
        <f t="shared" si="555"/>
        <v>0</v>
      </c>
      <c r="M2519" s="28">
        <f t="shared" si="556"/>
        <v>0</v>
      </c>
      <c r="N2519" s="28">
        <f t="shared" si="557"/>
        <v>0</v>
      </c>
      <c r="O2519" s="28">
        <f t="shared" si="550"/>
        <v>1.4735082792061257E-2</v>
      </c>
      <c r="P2519" s="28">
        <f t="shared" si="558"/>
        <v>0</v>
      </c>
      <c r="Q2519" s="13">
        <f t="shared" si="559"/>
        <v>0</v>
      </c>
    </row>
    <row r="2520" spans="1:17" x14ac:dyDescent="0.25">
      <c r="A2520" s="9">
        <f t="shared" si="546"/>
        <v>41091</v>
      </c>
      <c r="B2520" s="18">
        <v>41108</v>
      </c>
      <c r="C2520" s="26">
        <v>108.94219207763599</v>
      </c>
      <c r="D2520" s="19">
        <v>91.060508728027301</v>
      </c>
      <c r="E2520" s="11">
        <f t="shared" si="551"/>
        <v>12</v>
      </c>
      <c r="F2520" s="28">
        <f t="shared" si="552"/>
        <v>7.3795683139260358E-3</v>
      </c>
      <c r="G2520" s="28">
        <f t="shared" si="553"/>
        <v>5.4365319768962298E-4</v>
      </c>
      <c r="H2520" s="27">
        <f t="shared" si="547"/>
        <v>1</v>
      </c>
      <c r="I2520" s="27">
        <f t="shared" si="548"/>
        <v>0</v>
      </c>
      <c r="J2520" s="27">
        <f t="shared" si="549"/>
        <v>0</v>
      </c>
      <c r="K2520" s="28">
        <f t="shared" si="554"/>
        <v>0</v>
      </c>
      <c r="L2520" s="28">
        <f t="shared" si="555"/>
        <v>0</v>
      </c>
      <c r="M2520" s="28">
        <f t="shared" si="556"/>
        <v>0</v>
      </c>
      <c r="N2520" s="28">
        <f t="shared" si="557"/>
        <v>0</v>
      </c>
      <c r="O2520" s="28">
        <f t="shared" si="550"/>
        <v>6.8359151162364126E-3</v>
      </c>
      <c r="P2520" s="28">
        <f t="shared" si="558"/>
        <v>0</v>
      </c>
      <c r="Q2520" s="13">
        <f t="shared" si="559"/>
        <v>0</v>
      </c>
    </row>
    <row r="2521" spans="1:17" x14ac:dyDescent="0.25">
      <c r="A2521" s="9">
        <f t="shared" si="546"/>
        <v>41091</v>
      </c>
      <c r="B2521" s="18">
        <v>41109</v>
      </c>
      <c r="C2521" s="26">
        <v>109.227745056152</v>
      </c>
      <c r="D2521" s="19">
        <v>90.827239990234304</v>
      </c>
      <c r="E2521" s="11">
        <f t="shared" si="551"/>
        <v>13</v>
      </c>
      <c r="F2521" s="28">
        <f t="shared" si="552"/>
        <v>2.6177130115013774E-3</v>
      </c>
      <c r="G2521" s="28">
        <f t="shared" si="553"/>
        <v>-2.5649761166254628E-3</v>
      </c>
      <c r="H2521" s="27">
        <f t="shared" si="547"/>
        <v>1</v>
      </c>
      <c r="I2521" s="27">
        <f t="shared" si="548"/>
        <v>0</v>
      </c>
      <c r="J2521" s="27">
        <f t="shared" si="549"/>
        <v>0</v>
      </c>
      <c r="K2521" s="28">
        <f t="shared" si="554"/>
        <v>0</v>
      </c>
      <c r="L2521" s="28">
        <f t="shared" si="555"/>
        <v>0</v>
      </c>
      <c r="M2521" s="28">
        <f t="shared" si="556"/>
        <v>0</v>
      </c>
      <c r="N2521" s="28">
        <f t="shared" si="557"/>
        <v>0</v>
      </c>
      <c r="O2521" s="28">
        <f t="shared" si="550"/>
        <v>5.1826891281268397E-3</v>
      </c>
      <c r="P2521" s="28">
        <f t="shared" si="558"/>
        <v>0</v>
      </c>
      <c r="Q2521" s="13">
        <f t="shared" si="559"/>
        <v>0</v>
      </c>
    </row>
    <row r="2522" spans="1:17" x14ac:dyDescent="0.25">
      <c r="A2522" s="9">
        <f t="shared" si="546"/>
        <v>41091</v>
      </c>
      <c r="B2522" s="18">
        <v>41110</v>
      </c>
      <c r="C2522" s="26">
        <v>108.228424072265</v>
      </c>
      <c r="D2522" s="19">
        <v>91.936996459960895</v>
      </c>
      <c r="E2522" s="11">
        <f t="shared" si="551"/>
        <v>14</v>
      </c>
      <c r="F2522" s="28">
        <f t="shared" si="552"/>
        <v>-9.1910753579258989E-3</v>
      </c>
      <c r="G2522" s="28">
        <f t="shared" si="553"/>
        <v>1.2144280855860907E-2</v>
      </c>
      <c r="H2522" s="27">
        <f t="shared" si="547"/>
        <v>1</v>
      </c>
      <c r="I2522" s="27">
        <f t="shared" si="548"/>
        <v>0</v>
      </c>
      <c r="J2522" s="27">
        <f t="shared" si="549"/>
        <v>0</v>
      </c>
      <c r="K2522" s="28">
        <f t="shared" si="554"/>
        <v>0</v>
      </c>
      <c r="L2522" s="28">
        <f t="shared" si="555"/>
        <v>0</v>
      </c>
      <c r="M2522" s="28">
        <f t="shared" si="556"/>
        <v>0</v>
      </c>
      <c r="N2522" s="28">
        <f t="shared" si="557"/>
        <v>0</v>
      </c>
      <c r="O2522" s="28">
        <f t="shared" si="550"/>
        <v>-2.1335356213786807E-2</v>
      </c>
      <c r="P2522" s="28">
        <f t="shared" si="558"/>
        <v>0</v>
      </c>
      <c r="Q2522" s="13">
        <f t="shared" si="559"/>
        <v>0</v>
      </c>
    </row>
    <row r="2523" spans="1:17" x14ac:dyDescent="0.25">
      <c r="A2523" s="9">
        <f t="shared" si="546"/>
        <v>41091</v>
      </c>
      <c r="B2523" s="18">
        <v>41113</v>
      </c>
      <c r="C2523" s="26">
        <v>107.134017944335</v>
      </c>
      <c r="D2523" s="19">
        <v>92.453056335449205</v>
      </c>
      <c r="E2523" s="11">
        <f t="shared" si="551"/>
        <v>15</v>
      </c>
      <c r="F2523" s="28">
        <f t="shared" si="552"/>
        <v>-1.0163476401334732E-2</v>
      </c>
      <c r="G2523" s="28">
        <f t="shared" si="553"/>
        <v>5.5974952563251695E-3</v>
      </c>
      <c r="H2523" s="27">
        <f t="shared" si="547"/>
        <v>1</v>
      </c>
      <c r="I2523" s="27">
        <f t="shared" si="548"/>
        <v>0</v>
      </c>
      <c r="J2523" s="27">
        <f t="shared" si="549"/>
        <v>0</v>
      </c>
      <c r="K2523" s="28">
        <f t="shared" si="554"/>
        <v>0</v>
      </c>
      <c r="L2523" s="28">
        <f t="shared" si="555"/>
        <v>0</v>
      </c>
      <c r="M2523" s="28">
        <f t="shared" si="556"/>
        <v>0</v>
      </c>
      <c r="N2523" s="28">
        <f t="shared" si="557"/>
        <v>0</v>
      </c>
      <c r="O2523" s="28">
        <f t="shared" si="550"/>
        <v>-1.5760971657659901E-2</v>
      </c>
      <c r="P2523" s="28">
        <f t="shared" si="558"/>
        <v>0</v>
      </c>
      <c r="Q2523" s="13">
        <f t="shared" si="559"/>
        <v>0</v>
      </c>
    </row>
    <row r="2524" spans="1:17" x14ac:dyDescent="0.25">
      <c r="A2524" s="9">
        <f t="shared" si="546"/>
        <v>41091</v>
      </c>
      <c r="B2524" s="18">
        <v>41114</v>
      </c>
      <c r="C2524" s="26">
        <v>106.21408081054599</v>
      </c>
      <c r="D2524" s="19">
        <v>93.181129455566406</v>
      </c>
      <c r="E2524" s="11">
        <f t="shared" si="551"/>
        <v>16</v>
      </c>
      <c r="F2524" s="28">
        <f t="shared" si="552"/>
        <v>-8.6238671967962498E-3</v>
      </c>
      <c r="G2524" s="28">
        <f t="shared" si="553"/>
        <v>7.8442109173550434E-3</v>
      </c>
      <c r="H2524" s="27">
        <f t="shared" si="547"/>
        <v>0</v>
      </c>
      <c r="I2524" s="27">
        <f t="shared" si="548"/>
        <v>1</v>
      </c>
      <c r="J2524" s="27">
        <f t="shared" si="549"/>
        <v>0</v>
      </c>
      <c r="K2524" s="28">
        <f t="shared" si="554"/>
        <v>-8.6238671967962498E-3</v>
      </c>
      <c r="L2524" s="28">
        <f t="shared" si="555"/>
        <v>7.8442109173550434E-3</v>
      </c>
      <c r="M2524" s="28">
        <f t="shared" si="556"/>
        <v>0</v>
      </c>
      <c r="N2524" s="28">
        <f t="shared" si="557"/>
        <v>0</v>
      </c>
      <c r="O2524" s="28">
        <f t="shared" si="550"/>
        <v>0</v>
      </c>
      <c r="P2524" s="28">
        <f t="shared" si="558"/>
        <v>-1.6468078114151293E-2</v>
      </c>
      <c r="Q2524" s="13">
        <f t="shared" si="559"/>
        <v>0</v>
      </c>
    </row>
    <row r="2525" spans="1:17" x14ac:dyDescent="0.25">
      <c r="A2525" s="9">
        <f t="shared" si="546"/>
        <v>41091</v>
      </c>
      <c r="B2525" s="18">
        <v>41115</v>
      </c>
      <c r="C2525" s="26">
        <v>106.237869262695</v>
      </c>
      <c r="D2525" s="19">
        <v>93.421424865722599</v>
      </c>
      <c r="E2525" s="11">
        <f t="shared" si="551"/>
        <v>17</v>
      </c>
      <c r="F2525" s="28">
        <f t="shared" si="552"/>
        <v>2.2394195242936087E-4</v>
      </c>
      <c r="G2525" s="28">
        <f t="shared" si="553"/>
        <v>2.5754796750277402E-3</v>
      </c>
      <c r="H2525" s="27">
        <f t="shared" si="547"/>
        <v>0</v>
      </c>
      <c r="I2525" s="27">
        <f t="shared" si="548"/>
        <v>1</v>
      </c>
      <c r="J2525" s="27">
        <f t="shared" si="549"/>
        <v>0</v>
      </c>
      <c r="K2525" s="28">
        <f t="shared" si="554"/>
        <v>2.2394195242936087E-4</v>
      </c>
      <c r="L2525" s="28">
        <f t="shared" si="555"/>
        <v>2.5754796750277402E-3</v>
      </c>
      <c r="M2525" s="28">
        <f t="shared" si="556"/>
        <v>0</v>
      </c>
      <c r="N2525" s="28">
        <f t="shared" si="557"/>
        <v>0</v>
      </c>
      <c r="O2525" s="28">
        <f t="shared" si="550"/>
        <v>0</v>
      </c>
      <c r="P2525" s="28">
        <f t="shared" si="558"/>
        <v>-2.3515377225983795E-3</v>
      </c>
      <c r="Q2525" s="13">
        <f t="shared" si="559"/>
        <v>0</v>
      </c>
    </row>
    <row r="2526" spans="1:17" x14ac:dyDescent="0.25">
      <c r="A2526" s="9">
        <f t="shared" si="546"/>
        <v>41091</v>
      </c>
      <c r="B2526" s="18">
        <v>41116</v>
      </c>
      <c r="C2526" s="26">
        <v>107.99055480957</v>
      </c>
      <c r="D2526" s="19">
        <v>92.566162109375</v>
      </c>
      <c r="E2526" s="11">
        <f t="shared" si="551"/>
        <v>18</v>
      </c>
      <c r="F2526" s="28">
        <f t="shared" si="552"/>
        <v>1.636313819159875E-2</v>
      </c>
      <c r="G2526" s="28">
        <f t="shared" si="553"/>
        <v>-9.1970523284649018E-3</v>
      </c>
      <c r="H2526" s="27">
        <f t="shared" si="547"/>
        <v>0</v>
      </c>
      <c r="I2526" s="27">
        <f t="shared" si="548"/>
        <v>1</v>
      </c>
      <c r="J2526" s="27">
        <f t="shared" si="549"/>
        <v>0</v>
      </c>
      <c r="K2526" s="28">
        <f t="shared" si="554"/>
        <v>1.636313819159875E-2</v>
      </c>
      <c r="L2526" s="28">
        <f t="shared" si="555"/>
        <v>-9.1970523284649018E-3</v>
      </c>
      <c r="M2526" s="28">
        <f t="shared" si="556"/>
        <v>0</v>
      </c>
      <c r="N2526" s="28">
        <f t="shared" si="557"/>
        <v>0</v>
      </c>
      <c r="O2526" s="28">
        <f t="shared" si="550"/>
        <v>0</v>
      </c>
      <c r="P2526" s="28">
        <f t="shared" si="558"/>
        <v>2.5560190520063652E-2</v>
      </c>
      <c r="Q2526" s="13">
        <f t="shared" si="559"/>
        <v>0</v>
      </c>
    </row>
    <row r="2527" spans="1:17" x14ac:dyDescent="0.25">
      <c r="A2527" s="9">
        <f t="shared" si="546"/>
        <v>41091</v>
      </c>
      <c r="B2527" s="18">
        <v>41117</v>
      </c>
      <c r="C2527" s="26">
        <v>109.98109436035099</v>
      </c>
      <c r="D2527" s="19">
        <v>90.820159912109304</v>
      </c>
      <c r="E2527" s="11">
        <f t="shared" si="551"/>
        <v>19</v>
      </c>
      <c r="F2527" s="28">
        <f t="shared" si="552"/>
        <v>1.8264713736992136E-2</v>
      </c>
      <c r="G2527" s="28">
        <f t="shared" si="553"/>
        <v>-1.9042368457829355E-2</v>
      </c>
      <c r="H2527" s="27">
        <f t="shared" si="547"/>
        <v>0</v>
      </c>
      <c r="I2527" s="27">
        <f t="shared" si="548"/>
        <v>1</v>
      </c>
      <c r="J2527" s="27">
        <f t="shared" si="549"/>
        <v>0</v>
      </c>
      <c r="K2527" s="28">
        <f t="shared" si="554"/>
        <v>1.8264713736992136E-2</v>
      </c>
      <c r="L2527" s="28">
        <f t="shared" si="555"/>
        <v>-1.9042368457829355E-2</v>
      </c>
      <c r="M2527" s="28">
        <f t="shared" si="556"/>
        <v>0</v>
      </c>
      <c r="N2527" s="28">
        <f t="shared" si="557"/>
        <v>0</v>
      </c>
      <c r="O2527" s="28">
        <f t="shared" si="550"/>
        <v>0</v>
      </c>
      <c r="P2527" s="28">
        <f t="shared" si="558"/>
        <v>3.7307082194821491E-2</v>
      </c>
      <c r="Q2527" s="13">
        <f t="shared" si="559"/>
        <v>0</v>
      </c>
    </row>
    <row r="2528" spans="1:17" x14ac:dyDescent="0.25">
      <c r="A2528" s="9">
        <f t="shared" si="546"/>
        <v>41091</v>
      </c>
      <c r="B2528" s="18">
        <v>41120</v>
      </c>
      <c r="C2528" s="26">
        <v>109.98109436035099</v>
      </c>
      <c r="D2528" s="19">
        <v>91.498756408691406</v>
      </c>
      <c r="E2528" s="11">
        <f t="shared" si="551"/>
        <v>20</v>
      </c>
      <c r="F2528" s="28">
        <f t="shared" si="552"/>
        <v>0</v>
      </c>
      <c r="G2528" s="28">
        <f t="shared" si="553"/>
        <v>7.4440946002716484E-3</v>
      </c>
      <c r="H2528" s="27">
        <f t="shared" si="547"/>
        <v>0</v>
      </c>
      <c r="I2528" s="27">
        <f t="shared" si="548"/>
        <v>1</v>
      </c>
      <c r="J2528" s="27">
        <f t="shared" si="549"/>
        <v>0</v>
      </c>
      <c r="K2528" s="28">
        <f t="shared" si="554"/>
        <v>0</v>
      </c>
      <c r="L2528" s="28">
        <f t="shared" si="555"/>
        <v>7.4440946002716484E-3</v>
      </c>
      <c r="M2528" s="28">
        <f t="shared" si="556"/>
        <v>0</v>
      </c>
      <c r="N2528" s="28">
        <f t="shared" si="557"/>
        <v>0</v>
      </c>
      <c r="O2528" s="28">
        <f t="shared" si="550"/>
        <v>0</v>
      </c>
      <c r="P2528" s="28">
        <f t="shared" si="558"/>
        <v>-7.4440946002716484E-3</v>
      </c>
      <c r="Q2528" s="13">
        <f t="shared" si="559"/>
        <v>0</v>
      </c>
    </row>
    <row r="2529" spans="1:17" x14ac:dyDescent="0.25">
      <c r="A2529" s="9">
        <f t="shared" si="546"/>
        <v>41091</v>
      </c>
      <c r="B2529" s="18">
        <v>41121</v>
      </c>
      <c r="C2529" s="26">
        <v>109.211853027343</v>
      </c>
      <c r="D2529" s="19">
        <v>91.682571411132798</v>
      </c>
      <c r="E2529" s="11">
        <f t="shared" si="551"/>
        <v>21</v>
      </c>
      <c r="F2529" s="28">
        <f t="shared" si="552"/>
        <v>-7.0188799430687208E-3</v>
      </c>
      <c r="G2529" s="28">
        <f t="shared" si="553"/>
        <v>2.0069192239782685E-3</v>
      </c>
      <c r="H2529" s="27">
        <f t="shared" si="547"/>
        <v>0</v>
      </c>
      <c r="I2529" s="27">
        <f t="shared" si="548"/>
        <v>1</v>
      </c>
      <c r="J2529" s="27">
        <f t="shared" si="549"/>
        <v>0</v>
      </c>
      <c r="K2529" s="28">
        <f t="shared" si="554"/>
        <v>-7.0188799430687208E-3</v>
      </c>
      <c r="L2529" s="28">
        <f t="shared" si="555"/>
        <v>2.0069192239782685E-3</v>
      </c>
      <c r="M2529" s="28">
        <f t="shared" si="556"/>
        <v>0</v>
      </c>
      <c r="N2529" s="28">
        <f t="shared" si="557"/>
        <v>0</v>
      </c>
      <c r="O2529" s="28">
        <f t="shared" si="550"/>
        <v>0</v>
      </c>
      <c r="P2529" s="28">
        <f t="shared" si="558"/>
        <v>-9.0257991670469884E-3</v>
      </c>
      <c r="Q2529" s="13">
        <f t="shared" si="559"/>
        <v>0</v>
      </c>
    </row>
    <row r="2530" spans="1:17" x14ac:dyDescent="0.25">
      <c r="A2530" s="9">
        <f t="shared" si="546"/>
        <v>41122</v>
      </c>
      <c r="B2530" s="18">
        <v>41122</v>
      </c>
      <c r="C2530" s="26">
        <v>109.116661071777</v>
      </c>
      <c r="D2530" s="19">
        <v>91.224258422851506</v>
      </c>
      <c r="E2530" s="11">
        <f t="shared" si="551"/>
        <v>1</v>
      </c>
      <c r="F2530" s="28">
        <f t="shared" si="552"/>
        <v>-8.7200668213903247E-4</v>
      </c>
      <c r="G2530" s="28">
        <f t="shared" si="553"/>
        <v>-5.011447061791633E-3</v>
      </c>
      <c r="H2530" s="27">
        <f t="shared" si="547"/>
        <v>1</v>
      </c>
      <c r="I2530" s="27">
        <f t="shared" si="548"/>
        <v>0</v>
      </c>
      <c r="J2530" s="27">
        <f t="shared" si="549"/>
        <v>1</v>
      </c>
      <c r="K2530" s="28">
        <f t="shared" si="554"/>
        <v>0</v>
      </c>
      <c r="L2530" s="28">
        <f t="shared" si="555"/>
        <v>0</v>
      </c>
      <c r="M2530" s="28">
        <f t="shared" si="556"/>
        <v>-8.7200668213903247E-4</v>
      </c>
      <c r="N2530" s="28">
        <f t="shared" si="557"/>
        <v>-5.011447061791633E-3</v>
      </c>
      <c r="O2530" s="28">
        <f t="shared" si="550"/>
        <v>4.1394403796526005E-3</v>
      </c>
      <c r="P2530" s="28">
        <f t="shared" si="558"/>
        <v>0</v>
      </c>
      <c r="Q2530" s="13">
        <f t="shared" si="559"/>
        <v>4.1394403796526005E-3</v>
      </c>
    </row>
    <row r="2531" spans="1:17" x14ac:dyDescent="0.25">
      <c r="A2531" s="9">
        <f t="shared" si="546"/>
        <v>41122</v>
      </c>
      <c r="B2531" s="18">
        <v>41123</v>
      </c>
      <c r="C2531" s="26">
        <v>108.36326599121</v>
      </c>
      <c r="D2531" s="19">
        <v>91.7413330078125</v>
      </c>
      <c r="E2531" s="11">
        <f t="shared" si="551"/>
        <v>2</v>
      </c>
      <c r="F2531" s="28">
        <f t="shared" si="552"/>
        <v>-6.9284379898743509E-3</v>
      </c>
      <c r="G2531" s="28">
        <f t="shared" si="553"/>
        <v>5.6521661531890831E-3</v>
      </c>
      <c r="H2531" s="27">
        <f t="shared" si="547"/>
        <v>1</v>
      </c>
      <c r="I2531" s="27">
        <f t="shared" si="548"/>
        <v>0</v>
      </c>
      <c r="J2531" s="27">
        <f t="shared" si="549"/>
        <v>1</v>
      </c>
      <c r="K2531" s="28">
        <f t="shared" si="554"/>
        <v>0</v>
      </c>
      <c r="L2531" s="28">
        <f t="shared" si="555"/>
        <v>0</v>
      </c>
      <c r="M2531" s="28">
        <f t="shared" si="556"/>
        <v>-6.9284379898743509E-3</v>
      </c>
      <c r="N2531" s="28">
        <f t="shared" si="557"/>
        <v>5.6521661531890831E-3</v>
      </c>
      <c r="O2531" s="28">
        <f t="shared" si="550"/>
        <v>-1.2580604143063435E-2</v>
      </c>
      <c r="P2531" s="28">
        <f t="shared" si="558"/>
        <v>0</v>
      </c>
      <c r="Q2531" s="13">
        <f t="shared" si="559"/>
        <v>-1.2580604143063435E-2</v>
      </c>
    </row>
    <row r="2532" spans="1:17" x14ac:dyDescent="0.25">
      <c r="A2532" s="9">
        <f t="shared" si="546"/>
        <v>41122</v>
      </c>
      <c r="B2532" s="18">
        <v>41124</v>
      </c>
      <c r="C2532" s="26">
        <v>110.512451171875</v>
      </c>
      <c r="D2532" s="19">
        <v>90.260871887207003</v>
      </c>
      <c r="E2532" s="11">
        <f t="shared" si="551"/>
        <v>3</v>
      </c>
      <c r="F2532" s="28">
        <f t="shared" si="552"/>
        <v>1.9639037943589295E-2</v>
      </c>
      <c r="G2532" s="28">
        <f t="shared" si="553"/>
        <v>-1.6268965260700475E-2</v>
      </c>
      <c r="H2532" s="27">
        <f t="shared" si="547"/>
        <v>1</v>
      </c>
      <c r="I2532" s="27">
        <f t="shared" si="548"/>
        <v>0</v>
      </c>
      <c r="J2532" s="27">
        <f t="shared" si="549"/>
        <v>1</v>
      </c>
      <c r="K2532" s="28">
        <f t="shared" si="554"/>
        <v>0</v>
      </c>
      <c r="L2532" s="28">
        <f t="shared" si="555"/>
        <v>0</v>
      </c>
      <c r="M2532" s="28">
        <f t="shared" si="556"/>
        <v>1.9639037943589295E-2</v>
      </c>
      <c r="N2532" s="28">
        <f t="shared" si="557"/>
        <v>-1.6268965260700475E-2</v>
      </c>
      <c r="O2532" s="28">
        <f t="shared" si="550"/>
        <v>3.5908003204289773E-2</v>
      </c>
      <c r="P2532" s="28">
        <f t="shared" si="558"/>
        <v>0</v>
      </c>
      <c r="Q2532" s="13">
        <f t="shared" si="559"/>
        <v>3.5908003204289773E-2</v>
      </c>
    </row>
    <row r="2533" spans="1:17" x14ac:dyDescent="0.25">
      <c r="A2533" s="9">
        <f t="shared" si="546"/>
        <v>41122</v>
      </c>
      <c r="B2533" s="18">
        <v>41127</v>
      </c>
      <c r="C2533" s="26">
        <v>110.72657012939401</v>
      </c>
      <c r="D2533" s="19">
        <v>90.296272277832003</v>
      </c>
      <c r="E2533" s="11">
        <f t="shared" si="551"/>
        <v>4</v>
      </c>
      <c r="F2533" s="28">
        <f t="shared" si="552"/>
        <v>1.9356352519787194E-3</v>
      </c>
      <c r="G2533" s="28">
        <f t="shared" si="553"/>
        <v>3.9212395878672094E-4</v>
      </c>
      <c r="H2533" s="27">
        <f t="shared" si="547"/>
        <v>1</v>
      </c>
      <c r="I2533" s="27">
        <f t="shared" si="548"/>
        <v>0</v>
      </c>
      <c r="J2533" s="27">
        <f t="shared" si="549"/>
        <v>1</v>
      </c>
      <c r="K2533" s="28">
        <f t="shared" si="554"/>
        <v>0</v>
      </c>
      <c r="L2533" s="28">
        <f t="shared" si="555"/>
        <v>0</v>
      </c>
      <c r="M2533" s="28">
        <f t="shared" si="556"/>
        <v>1.9356352519787194E-3</v>
      </c>
      <c r="N2533" s="28">
        <f t="shared" si="557"/>
        <v>3.9212395878672094E-4</v>
      </c>
      <c r="O2533" s="28">
        <f t="shared" si="550"/>
        <v>1.5435112931919985E-3</v>
      </c>
      <c r="P2533" s="28">
        <f t="shared" si="558"/>
        <v>0</v>
      </c>
      <c r="Q2533" s="13">
        <f t="shared" si="559"/>
        <v>1.5435112931919985E-3</v>
      </c>
    </row>
    <row r="2534" spans="1:17" x14ac:dyDescent="0.25">
      <c r="A2534" s="9">
        <f t="shared" si="546"/>
        <v>41122</v>
      </c>
      <c r="B2534" s="18">
        <v>41128</v>
      </c>
      <c r="C2534" s="26">
        <v>111.281730651855</v>
      </c>
      <c r="D2534" s="19">
        <v>89.134567260742102</v>
      </c>
      <c r="E2534" s="11">
        <f t="shared" si="551"/>
        <v>5</v>
      </c>
      <c r="F2534" s="28">
        <f t="shared" si="552"/>
        <v>5.0012695712614063E-3</v>
      </c>
      <c r="G2534" s="28">
        <f t="shared" si="553"/>
        <v>-1.2948958523411295E-2</v>
      </c>
      <c r="H2534" s="27">
        <f t="shared" si="547"/>
        <v>1</v>
      </c>
      <c r="I2534" s="27">
        <f t="shared" si="548"/>
        <v>0</v>
      </c>
      <c r="J2534" s="27">
        <f t="shared" si="549"/>
        <v>1</v>
      </c>
      <c r="K2534" s="28">
        <f t="shared" si="554"/>
        <v>0</v>
      </c>
      <c r="L2534" s="28">
        <f t="shared" si="555"/>
        <v>0</v>
      </c>
      <c r="M2534" s="28">
        <f t="shared" si="556"/>
        <v>5.0012695712614063E-3</v>
      </c>
      <c r="N2534" s="28">
        <f t="shared" si="557"/>
        <v>-1.2948958523411295E-2</v>
      </c>
      <c r="O2534" s="28">
        <f t="shared" si="550"/>
        <v>1.7950228094672702E-2</v>
      </c>
      <c r="P2534" s="28">
        <f t="shared" si="558"/>
        <v>0</v>
      </c>
      <c r="Q2534" s="13">
        <f t="shared" si="559"/>
        <v>1.7950228094672702E-2</v>
      </c>
    </row>
    <row r="2535" spans="1:17" x14ac:dyDescent="0.25">
      <c r="A2535" s="9">
        <f t="shared" si="546"/>
        <v>41122</v>
      </c>
      <c r="B2535" s="18">
        <v>41129</v>
      </c>
      <c r="C2535" s="26">
        <v>111.41651916503901</v>
      </c>
      <c r="D2535" s="19">
        <v>88.659904479980398</v>
      </c>
      <c r="E2535" s="11">
        <f t="shared" si="551"/>
        <v>6</v>
      </c>
      <c r="F2535" s="28">
        <f t="shared" si="552"/>
        <v>1.2105037175086739E-3</v>
      </c>
      <c r="G2535" s="28">
        <f t="shared" si="553"/>
        <v>-5.3394675754556056E-3</v>
      </c>
      <c r="H2535" s="27">
        <f t="shared" si="547"/>
        <v>1</v>
      </c>
      <c r="I2535" s="27">
        <f t="shared" si="548"/>
        <v>0</v>
      </c>
      <c r="J2535" s="27">
        <f t="shared" si="549"/>
        <v>0</v>
      </c>
      <c r="K2535" s="28">
        <f t="shared" si="554"/>
        <v>0</v>
      </c>
      <c r="L2535" s="28">
        <f t="shared" si="555"/>
        <v>0</v>
      </c>
      <c r="M2535" s="28">
        <f t="shared" si="556"/>
        <v>0</v>
      </c>
      <c r="N2535" s="28">
        <f t="shared" si="557"/>
        <v>0</v>
      </c>
      <c r="O2535" s="28">
        <f t="shared" si="550"/>
        <v>6.5499712929642795E-3</v>
      </c>
      <c r="P2535" s="28">
        <f t="shared" si="558"/>
        <v>0</v>
      </c>
      <c r="Q2535" s="13">
        <f t="shared" si="559"/>
        <v>0</v>
      </c>
    </row>
    <row r="2536" spans="1:17" x14ac:dyDescent="0.25">
      <c r="A2536" s="9">
        <f t="shared" si="546"/>
        <v>41122</v>
      </c>
      <c r="B2536" s="18">
        <v>41130</v>
      </c>
      <c r="C2536" s="26">
        <v>111.511672973632</v>
      </c>
      <c r="D2536" s="19">
        <v>88.596160888671804</v>
      </c>
      <c r="E2536" s="11">
        <f t="shared" si="551"/>
        <v>7</v>
      </c>
      <c r="F2536" s="28">
        <f t="shared" si="552"/>
        <v>8.5367232792578416E-4</v>
      </c>
      <c r="G2536" s="28">
        <f t="shared" si="553"/>
        <v>-7.192260972715297E-4</v>
      </c>
      <c r="H2536" s="27">
        <f t="shared" si="547"/>
        <v>1</v>
      </c>
      <c r="I2536" s="27">
        <f t="shared" si="548"/>
        <v>0</v>
      </c>
      <c r="J2536" s="27">
        <f t="shared" si="549"/>
        <v>0</v>
      </c>
      <c r="K2536" s="28">
        <f t="shared" si="554"/>
        <v>0</v>
      </c>
      <c r="L2536" s="28">
        <f t="shared" si="555"/>
        <v>0</v>
      </c>
      <c r="M2536" s="28">
        <f t="shared" si="556"/>
        <v>0</v>
      </c>
      <c r="N2536" s="28">
        <f t="shared" si="557"/>
        <v>0</v>
      </c>
      <c r="O2536" s="28">
        <f t="shared" si="550"/>
        <v>1.5728984251973139E-3</v>
      </c>
      <c r="P2536" s="28">
        <f t="shared" si="558"/>
        <v>0</v>
      </c>
      <c r="Q2536" s="13">
        <f t="shared" si="559"/>
        <v>0</v>
      </c>
    </row>
    <row r="2537" spans="1:17" x14ac:dyDescent="0.25">
      <c r="A2537" s="9">
        <f t="shared" si="546"/>
        <v>41122</v>
      </c>
      <c r="B2537" s="18">
        <v>41131</v>
      </c>
      <c r="C2537" s="26">
        <v>111.69408416748</v>
      </c>
      <c r="D2537" s="19">
        <v>89.042472839355398</v>
      </c>
      <c r="E2537" s="11">
        <f t="shared" si="551"/>
        <v>8</v>
      </c>
      <c r="F2537" s="28">
        <f t="shared" si="552"/>
        <v>1.634467110467187E-3</v>
      </c>
      <c r="G2537" s="28">
        <f t="shared" si="553"/>
        <v>5.0249529670096564E-3</v>
      </c>
      <c r="H2537" s="27">
        <f t="shared" si="547"/>
        <v>1</v>
      </c>
      <c r="I2537" s="27">
        <f t="shared" si="548"/>
        <v>0</v>
      </c>
      <c r="J2537" s="27">
        <f t="shared" si="549"/>
        <v>0</v>
      </c>
      <c r="K2537" s="28">
        <f t="shared" si="554"/>
        <v>0</v>
      </c>
      <c r="L2537" s="28">
        <f t="shared" si="555"/>
        <v>0</v>
      </c>
      <c r="M2537" s="28">
        <f t="shared" si="556"/>
        <v>0</v>
      </c>
      <c r="N2537" s="28">
        <f t="shared" si="557"/>
        <v>0</v>
      </c>
      <c r="O2537" s="28">
        <f t="shared" si="550"/>
        <v>-3.3904858565424693E-3</v>
      </c>
      <c r="P2537" s="28">
        <f t="shared" si="558"/>
        <v>0</v>
      </c>
      <c r="Q2537" s="13">
        <f t="shared" si="559"/>
        <v>0</v>
      </c>
    </row>
    <row r="2538" spans="1:17" x14ac:dyDescent="0.25">
      <c r="A2538" s="9">
        <f t="shared" si="546"/>
        <v>41122</v>
      </c>
      <c r="B2538" s="18">
        <v>41134</v>
      </c>
      <c r="C2538" s="26">
        <v>111.63856506347599</v>
      </c>
      <c r="D2538" s="19">
        <v>88.893699645996094</v>
      </c>
      <c r="E2538" s="11">
        <f t="shared" si="551"/>
        <v>9</v>
      </c>
      <c r="F2538" s="28">
        <f t="shared" si="552"/>
        <v>-4.9718753920539676E-4</v>
      </c>
      <c r="G2538" s="28">
        <f t="shared" si="553"/>
        <v>-1.6722089269309028E-3</v>
      </c>
      <c r="H2538" s="27">
        <f t="shared" si="547"/>
        <v>1</v>
      </c>
      <c r="I2538" s="27">
        <f t="shared" si="548"/>
        <v>0</v>
      </c>
      <c r="J2538" s="27">
        <f t="shared" si="549"/>
        <v>0</v>
      </c>
      <c r="K2538" s="28">
        <f t="shared" si="554"/>
        <v>0</v>
      </c>
      <c r="L2538" s="28">
        <f t="shared" si="555"/>
        <v>0</v>
      </c>
      <c r="M2538" s="28">
        <f t="shared" si="556"/>
        <v>0</v>
      </c>
      <c r="N2538" s="28">
        <f t="shared" si="557"/>
        <v>0</v>
      </c>
      <c r="O2538" s="28">
        <f t="shared" si="550"/>
        <v>1.175021387725506E-3</v>
      </c>
      <c r="P2538" s="28">
        <f t="shared" si="558"/>
        <v>0</v>
      </c>
      <c r="Q2538" s="13">
        <f t="shared" si="559"/>
        <v>0</v>
      </c>
    </row>
    <row r="2539" spans="1:17" x14ac:dyDescent="0.25">
      <c r="A2539" s="9">
        <f t="shared" si="546"/>
        <v>41122</v>
      </c>
      <c r="B2539" s="18">
        <v>41135</v>
      </c>
      <c r="C2539" s="26">
        <v>111.654457092285</v>
      </c>
      <c r="D2539" s="19">
        <v>87.689476013183594</v>
      </c>
      <c r="E2539" s="11">
        <f t="shared" si="551"/>
        <v>10</v>
      </c>
      <c r="F2539" s="28">
        <f t="shared" si="552"/>
        <v>1.4234236862758194E-4</v>
      </c>
      <c r="G2539" s="28">
        <f t="shared" si="553"/>
        <v>-1.3639377556769122E-2</v>
      </c>
      <c r="H2539" s="27">
        <f t="shared" si="547"/>
        <v>1</v>
      </c>
      <c r="I2539" s="27">
        <f t="shared" si="548"/>
        <v>0</v>
      </c>
      <c r="J2539" s="27">
        <f t="shared" si="549"/>
        <v>0</v>
      </c>
      <c r="K2539" s="28">
        <f t="shared" si="554"/>
        <v>0</v>
      </c>
      <c r="L2539" s="28">
        <f t="shared" si="555"/>
        <v>0</v>
      </c>
      <c r="M2539" s="28">
        <f t="shared" si="556"/>
        <v>0</v>
      </c>
      <c r="N2539" s="28">
        <f t="shared" si="557"/>
        <v>0</v>
      </c>
      <c r="O2539" s="28">
        <f t="shared" si="550"/>
        <v>1.3781719925396703E-2</v>
      </c>
      <c r="P2539" s="28">
        <f t="shared" si="558"/>
        <v>0</v>
      </c>
      <c r="Q2539" s="13">
        <f t="shared" si="559"/>
        <v>0</v>
      </c>
    </row>
    <row r="2540" spans="1:17" x14ac:dyDescent="0.25">
      <c r="A2540" s="9">
        <f t="shared" si="546"/>
        <v>41122</v>
      </c>
      <c r="B2540" s="18">
        <v>41136</v>
      </c>
      <c r="C2540" s="26">
        <v>111.78131866455</v>
      </c>
      <c r="D2540" s="19">
        <v>86.456871032714801</v>
      </c>
      <c r="E2540" s="11">
        <f t="shared" si="551"/>
        <v>11</v>
      </c>
      <c r="F2540" s="28">
        <f t="shared" si="552"/>
        <v>1.1355530283134615E-3</v>
      </c>
      <c r="G2540" s="28">
        <f t="shared" si="553"/>
        <v>-1.4156203510636444E-2</v>
      </c>
      <c r="H2540" s="27">
        <f t="shared" si="547"/>
        <v>1</v>
      </c>
      <c r="I2540" s="27">
        <f t="shared" si="548"/>
        <v>0</v>
      </c>
      <c r="J2540" s="27">
        <f t="shared" si="549"/>
        <v>0</v>
      </c>
      <c r="K2540" s="28">
        <f t="shared" si="554"/>
        <v>0</v>
      </c>
      <c r="L2540" s="28">
        <f t="shared" si="555"/>
        <v>0</v>
      </c>
      <c r="M2540" s="28">
        <f t="shared" si="556"/>
        <v>0</v>
      </c>
      <c r="N2540" s="28">
        <f t="shared" si="557"/>
        <v>0</v>
      </c>
      <c r="O2540" s="28">
        <f t="shared" si="550"/>
        <v>1.5291756538949906E-2</v>
      </c>
      <c r="P2540" s="28">
        <f t="shared" si="558"/>
        <v>0</v>
      </c>
      <c r="Q2540" s="13">
        <f t="shared" si="559"/>
        <v>0</v>
      </c>
    </row>
    <row r="2541" spans="1:17" x14ac:dyDescent="0.25">
      <c r="A2541" s="9">
        <f t="shared" si="546"/>
        <v>41122</v>
      </c>
      <c r="B2541" s="18">
        <v>41137</v>
      </c>
      <c r="C2541" s="26">
        <v>112.606117248535</v>
      </c>
      <c r="D2541" s="19">
        <v>85.720184326171804</v>
      </c>
      <c r="E2541" s="11">
        <f t="shared" si="551"/>
        <v>12</v>
      </c>
      <c r="F2541" s="28">
        <f t="shared" si="552"/>
        <v>7.3515907463615349E-3</v>
      </c>
      <c r="G2541" s="28">
        <f t="shared" si="553"/>
        <v>-8.5573678855555141E-3</v>
      </c>
      <c r="H2541" s="27">
        <f t="shared" si="547"/>
        <v>1</v>
      </c>
      <c r="I2541" s="27">
        <f t="shared" si="548"/>
        <v>0</v>
      </c>
      <c r="J2541" s="27">
        <f t="shared" si="549"/>
        <v>0</v>
      </c>
      <c r="K2541" s="28">
        <f t="shared" si="554"/>
        <v>0</v>
      </c>
      <c r="L2541" s="28">
        <f t="shared" si="555"/>
        <v>0</v>
      </c>
      <c r="M2541" s="28">
        <f t="shared" si="556"/>
        <v>0</v>
      </c>
      <c r="N2541" s="28">
        <f t="shared" si="557"/>
        <v>0</v>
      </c>
      <c r="O2541" s="28">
        <f t="shared" si="550"/>
        <v>1.5908958631917047E-2</v>
      </c>
      <c r="P2541" s="28">
        <f t="shared" si="558"/>
        <v>0</v>
      </c>
      <c r="Q2541" s="13">
        <f t="shared" si="559"/>
        <v>0</v>
      </c>
    </row>
    <row r="2542" spans="1:17" x14ac:dyDescent="0.25">
      <c r="A2542" s="9">
        <f t="shared" si="546"/>
        <v>41122</v>
      </c>
      <c r="B2542" s="18">
        <v>41138</v>
      </c>
      <c r="C2542" s="26">
        <v>112.756782531738</v>
      </c>
      <c r="D2542" s="19">
        <v>86.138122558593693</v>
      </c>
      <c r="E2542" s="11">
        <f t="shared" si="551"/>
        <v>13</v>
      </c>
      <c r="F2542" s="28">
        <f t="shared" si="552"/>
        <v>1.3370905840903718E-3</v>
      </c>
      <c r="G2542" s="28">
        <f t="shared" si="553"/>
        <v>4.8637632233172155E-3</v>
      </c>
      <c r="H2542" s="27">
        <f t="shared" si="547"/>
        <v>1</v>
      </c>
      <c r="I2542" s="27">
        <f t="shared" si="548"/>
        <v>0</v>
      </c>
      <c r="J2542" s="27">
        <f t="shared" si="549"/>
        <v>0</v>
      </c>
      <c r="K2542" s="28">
        <f t="shared" si="554"/>
        <v>0</v>
      </c>
      <c r="L2542" s="28">
        <f t="shared" si="555"/>
        <v>0</v>
      </c>
      <c r="M2542" s="28">
        <f t="shared" si="556"/>
        <v>0</v>
      </c>
      <c r="N2542" s="28">
        <f t="shared" si="557"/>
        <v>0</v>
      </c>
      <c r="O2542" s="28">
        <f t="shared" si="550"/>
        <v>-3.526672639226844E-3</v>
      </c>
      <c r="P2542" s="28">
        <f t="shared" si="558"/>
        <v>0</v>
      </c>
      <c r="Q2542" s="13">
        <f t="shared" si="559"/>
        <v>0</v>
      </c>
    </row>
    <row r="2543" spans="1:17" x14ac:dyDescent="0.25">
      <c r="A2543" s="9">
        <f t="shared" si="546"/>
        <v>41122</v>
      </c>
      <c r="B2543" s="18">
        <v>41141</v>
      </c>
      <c r="C2543" s="26">
        <v>112.76471710205</v>
      </c>
      <c r="D2543" s="19">
        <v>86.315231323242102</v>
      </c>
      <c r="E2543" s="11">
        <f t="shared" si="551"/>
        <v>14</v>
      </c>
      <c r="F2543" s="28">
        <f t="shared" si="552"/>
        <v>7.0366420302854068E-5</v>
      </c>
      <c r="G2543" s="28">
        <f t="shared" si="553"/>
        <v>2.0539910987926748E-3</v>
      </c>
      <c r="H2543" s="27">
        <f t="shared" si="547"/>
        <v>1</v>
      </c>
      <c r="I2543" s="27">
        <f t="shared" si="548"/>
        <v>0</v>
      </c>
      <c r="J2543" s="27">
        <f t="shared" si="549"/>
        <v>0</v>
      </c>
      <c r="K2543" s="28">
        <f t="shared" si="554"/>
        <v>0</v>
      </c>
      <c r="L2543" s="28">
        <f t="shared" si="555"/>
        <v>0</v>
      </c>
      <c r="M2543" s="28">
        <f t="shared" si="556"/>
        <v>0</v>
      </c>
      <c r="N2543" s="28">
        <f t="shared" si="557"/>
        <v>0</v>
      </c>
      <c r="O2543" s="28">
        <f t="shared" si="550"/>
        <v>-1.9836246784898206E-3</v>
      </c>
      <c r="P2543" s="28">
        <f t="shared" si="558"/>
        <v>0</v>
      </c>
      <c r="Q2543" s="13">
        <f t="shared" si="559"/>
        <v>0</v>
      </c>
    </row>
    <row r="2544" spans="1:17" x14ac:dyDescent="0.25">
      <c r="A2544" s="9">
        <f t="shared" si="546"/>
        <v>41122</v>
      </c>
      <c r="B2544" s="18">
        <v>41142</v>
      </c>
      <c r="C2544" s="26">
        <v>112.423683166503</v>
      </c>
      <c r="D2544" s="19">
        <v>86.697731018066406</v>
      </c>
      <c r="E2544" s="11">
        <f t="shared" si="551"/>
        <v>15</v>
      </c>
      <c r="F2544" s="28">
        <f t="shared" si="552"/>
        <v>-3.0288788930846276E-3</v>
      </c>
      <c r="G2544" s="28">
        <f t="shared" si="553"/>
        <v>4.4216376950222446E-3</v>
      </c>
      <c r="H2544" s="27">
        <f t="shared" si="547"/>
        <v>1</v>
      </c>
      <c r="I2544" s="27">
        <f t="shared" si="548"/>
        <v>0</v>
      </c>
      <c r="J2544" s="27">
        <f t="shared" si="549"/>
        <v>0</v>
      </c>
      <c r="K2544" s="28">
        <f t="shared" si="554"/>
        <v>0</v>
      </c>
      <c r="L2544" s="28">
        <f t="shared" si="555"/>
        <v>0</v>
      </c>
      <c r="M2544" s="28">
        <f t="shared" si="556"/>
        <v>0</v>
      </c>
      <c r="N2544" s="28">
        <f t="shared" si="557"/>
        <v>0</v>
      </c>
      <c r="O2544" s="28">
        <f t="shared" si="550"/>
        <v>-7.4505165881068721E-3</v>
      </c>
      <c r="P2544" s="28">
        <f t="shared" si="558"/>
        <v>0</v>
      </c>
      <c r="Q2544" s="13">
        <f t="shared" si="559"/>
        <v>0</v>
      </c>
    </row>
    <row r="2545" spans="1:17" x14ac:dyDescent="0.25">
      <c r="A2545" s="9">
        <f t="shared" si="546"/>
        <v>41122</v>
      </c>
      <c r="B2545" s="18">
        <v>41143</v>
      </c>
      <c r="C2545" s="26">
        <v>112.471298217773</v>
      </c>
      <c r="D2545" s="19">
        <v>88.128669738769503</v>
      </c>
      <c r="E2545" s="11">
        <f t="shared" si="551"/>
        <v>16</v>
      </c>
      <c r="F2545" s="28">
        <f t="shared" si="552"/>
        <v>4.2344254805845967E-4</v>
      </c>
      <c r="G2545" s="28">
        <f t="shared" si="553"/>
        <v>1.6370189742318637E-2</v>
      </c>
      <c r="H2545" s="27">
        <f t="shared" si="547"/>
        <v>0</v>
      </c>
      <c r="I2545" s="27">
        <f t="shared" si="548"/>
        <v>1</v>
      </c>
      <c r="J2545" s="27">
        <f t="shared" si="549"/>
        <v>0</v>
      </c>
      <c r="K2545" s="28">
        <f t="shared" si="554"/>
        <v>4.2344254805845967E-4</v>
      </c>
      <c r="L2545" s="28">
        <f t="shared" si="555"/>
        <v>1.6370189742318637E-2</v>
      </c>
      <c r="M2545" s="28">
        <f t="shared" si="556"/>
        <v>0</v>
      </c>
      <c r="N2545" s="28">
        <f t="shared" si="557"/>
        <v>0</v>
      </c>
      <c r="O2545" s="28">
        <f t="shared" si="550"/>
        <v>0</v>
      </c>
      <c r="P2545" s="28">
        <f t="shared" si="558"/>
        <v>-1.5946747194260178E-2</v>
      </c>
      <c r="Q2545" s="13">
        <f t="shared" si="559"/>
        <v>0</v>
      </c>
    </row>
    <row r="2546" spans="1:17" x14ac:dyDescent="0.25">
      <c r="A2546" s="9">
        <f t="shared" si="546"/>
        <v>41122</v>
      </c>
      <c r="B2546" s="18">
        <v>41144</v>
      </c>
      <c r="C2546" s="26">
        <v>111.55135345458901</v>
      </c>
      <c r="D2546" s="19">
        <v>88.496994018554602</v>
      </c>
      <c r="E2546" s="11">
        <f t="shared" si="551"/>
        <v>17</v>
      </c>
      <c r="F2546" s="28">
        <f t="shared" si="552"/>
        <v>-8.2130081706949538E-3</v>
      </c>
      <c r="G2546" s="28">
        <f t="shared" si="553"/>
        <v>4.1706828538272895E-3</v>
      </c>
      <c r="H2546" s="27">
        <f t="shared" si="547"/>
        <v>0</v>
      </c>
      <c r="I2546" s="27">
        <f t="shared" si="548"/>
        <v>1</v>
      </c>
      <c r="J2546" s="27">
        <f t="shared" si="549"/>
        <v>0</v>
      </c>
      <c r="K2546" s="28">
        <f t="shared" si="554"/>
        <v>-8.2130081706949538E-3</v>
      </c>
      <c r="L2546" s="28">
        <f t="shared" si="555"/>
        <v>4.1706828538272895E-3</v>
      </c>
      <c r="M2546" s="28">
        <f t="shared" si="556"/>
        <v>0</v>
      </c>
      <c r="N2546" s="28">
        <f t="shared" si="557"/>
        <v>0</v>
      </c>
      <c r="O2546" s="28">
        <f t="shared" si="550"/>
        <v>0</v>
      </c>
      <c r="P2546" s="28">
        <f t="shared" si="558"/>
        <v>-1.2383691024522244E-2</v>
      </c>
      <c r="Q2546" s="13">
        <f t="shared" si="559"/>
        <v>0</v>
      </c>
    </row>
    <row r="2547" spans="1:17" x14ac:dyDescent="0.25">
      <c r="A2547" s="9">
        <f t="shared" si="546"/>
        <v>41122</v>
      </c>
      <c r="B2547" s="18">
        <v>41145</v>
      </c>
      <c r="C2547" s="26">
        <v>112.22542572021401</v>
      </c>
      <c r="D2547" s="19">
        <v>88.411994934082003</v>
      </c>
      <c r="E2547" s="11">
        <f t="shared" si="551"/>
        <v>18</v>
      </c>
      <c r="F2547" s="28">
        <f t="shared" si="552"/>
        <v>6.0245241431313504E-3</v>
      </c>
      <c r="G2547" s="28">
        <f t="shared" si="553"/>
        <v>-9.6093580678394477E-4</v>
      </c>
      <c r="H2547" s="27">
        <f t="shared" si="547"/>
        <v>0</v>
      </c>
      <c r="I2547" s="27">
        <f t="shared" si="548"/>
        <v>1</v>
      </c>
      <c r="J2547" s="27">
        <f t="shared" si="549"/>
        <v>0</v>
      </c>
      <c r="K2547" s="28">
        <f t="shared" si="554"/>
        <v>6.0245241431313504E-3</v>
      </c>
      <c r="L2547" s="28">
        <f t="shared" si="555"/>
        <v>-9.6093580678394477E-4</v>
      </c>
      <c r="M2547" s="28">
        <f t="shared" si="556"/>
        <v>0</v>
      </c>
      <c r="N2547" s="28">
        <f t="shared" si="557"/>
        <v>0</v>
      </c>
      <c r="O2547" s="28">
        <f t="shared" si="550"/>
        <v>0</v>
      </c>
      <c r="P2547" s="28">
        <f t="shared" si="558"/>
        <v>6.9854599499152951E-3</v>
      </c>
      <c r="Q2547" s="13">
        <f t="shared" si="559"/>
        <v>0</v>
      </c>
    </row>
    <row r="2548" spans="1:17" x14ac:dyDescent="0.25">
      <c r="A2548" s="9">
        <f t="shared" si="546"/>
        <v>41122</v>
      </c>
      <c r="B2548" s="18">
        <v>41148</v>
      </c>
      <c r="C2548" s="26">
        <v>112.24924468994099</v>
      </c>
      <c r="D2548" s="19">
        <v>88.929138183593693</v>
      </c>
      <c r="E2548" s="11">
        <f t="shared" si="551"/>
        <v>19</v>
      </c>
      <c r="F2548" s="28">
        <f t="shared" si="552"/>
        <v>2.1221966623549121E-4</v>
      </c>
      <c r="G2548" s="28">
        <f t="shared" si="553"/>
        <v>5.8322026738782109E-3</v>
      </c>
      <c r="H2548" s="27">
        <f t="shared" si="547"/>
        <v>0</v>
      </c>
      <c r="I2548" s="27">
        <f t="shared" si="548"/>
        <v>1</v>
      </c>
      <c r="J2548" s="27">
        <f t="shared" si="549"/>
        <v>0</v>
      </c>
      <c r="K2548" s="28">
        <f t="shared" si="554"/>
        <v>2.1221966623549121E-4</v>
      </c>
      <c r="L2548" s="28">
        <f t="shared" si="555"/>
        <v>5.8322026738782109E-3</v>
      </c>
      <c r="M2548" s="28">
        <f t="shared" si="556"/>
        <v>0</v>
      </c>
      <c r="N2548" s="28">
        <f t="shared" si="557"/>
        <v>0</v>
      </c>
      <c r="O2548" s="28">
        <f t="shared" si="550"/>
        <v>0</v>
      </c>
      <c r="P2548" s="28">
        <f t="shared" si="558"/>
        <v>-5.6199830076427201E-3</v>
      </c>
      <c r="Q2548" s="13">
        <f t="shared" si="559"/>
        <v>0</v>
      </c>
    </row>
    <row r="2549" spans="1:17" x14ac:dyDescent="0.25">
      <c r="A2549" s="9">
        <f t="shared" si="546"/>
        <v>41122</v>
      </c>
      <c r="B2549" s="18">
        <v>41149</v>
      </c>
      <c r="C2549" s="26">
        <v>112.138214111328</v>
      </c>
      <c r="D2549" s="19">
        <v>89.141632080078097</v>
      </c>
      <c r="E2549" s="11">
        <f t="shared" si="551"/>
        <v>20</v>
      </c>
      <c r="F2549" s="28">
        <f t="shared" si="552"/>
        <v>-9.8963273854821635E-4</v>
      </c>
      <c r="G2549" s="28">
        <f t="shared" si="553"/>
        <v>2.3866241161653178E-3</v>
      </c>
      <c r="H2549" s="27">
        <f t="shared" si="547"/>
        <v>0</v>
      </c>
      <c r="I2549" s="27">
        <f t="shared" si="548"/>
        <v>1</v>
      </c>
      <c r="J2549" s="27">
        <f t="shared" si="549"/>
        <v>0</v>
      </c>
      <c r="K2549" s="28">
        <f t="shared" si="554"/>
        <v>-9.8963273854821635E-4</v>
      </c>
      <c r="L2549" s="28">
        <f t="shared" si="555"/>
        <v>2.3866241161653178E-3</v>
      </c>
      <c r="M2549" s="28">
        <f t="shared" si="556"/>
        <v>0</v>
      </c>
      <c r="N2549" s="28">
        <f t="shared" si="557"/>
        <v>0</v>
      </c>
      <c r="O2549" s="28">
        <f t="shared" si="550"/>
        <v>0</v>
      </c>
      <c r="P2549" s="28">
        <f t="shared" si="558"/>
        <v>-3.3762568547135341E-3</v>
      </c>
      <c r="Q2549" s="13">
        <f t="shared" si="559"/>
        <v>0</v>
      </c>
    </row>
    <row r="2550" spans="1:17" x14ac:dyDescent="0.25">
      <c r="A2550" s="9">
        <f t="shared" si="546"/>
        <v>41122</v>
      </c>
      <c r="B2550" s="18">
        <v>41150</v>
      </c>
      <c r="C2550" s="26">
        <v>112.22542572021401</v>
      </c>
      <c r="D2550" s="19">
        <v>88.752021789550696</v>
      </c>
      <c r="E2550" s="11">
        <f t="shared" si="551"/>
        <v>21</v>
      </c>
      <c r="F2550" s="28">
        <f t="shared" si="552"/>
        <v>7.7741307231271074E-4</v>
      </c>
      <c r="G2550" s="28">
        <f t="shared" si="553"/>
        <v>-4.3802677048709509E-3</v>
      </c>
      <c r="H2550" s="27">
        <f t="shared" si="547"/>
        <v>0</v>
      </c>
      <c r="I2550" s="27">
        <f t="shared" si="548"/>
        <v>1</v>
      </c>
      <c r="J2550" s="27">
        <f t="shared" si="549"/>
        <v>0</v>
      </c>
      <c r="K2550" s="28">
        <f t="shared" si="554"/>
        <v>7.7741307231271074E-4</v>
      </c>
      <c r="L2550" s="28">
        <f t="shared" si="555"/>
        <v>-4.3802677048709509E-3</v>
      </c>
      <c r="M2550" s="28">
        <f t="shared" si="556"/>
        <v>0</v>
      </c>
      <c r="N2550" s="28">
        <f t="shared" si="557"/>
        <v>0</v>
      </c>
      <c r="O2550" s="28">
        <f t="shared" si="550"/>
        <v>0</v>
      </c>
      <c r="P2550" s="28">
        <f t="shared" si="558"/>
        <v>5.1576807771836616E-3</v>
      </c>
      <c r="Q2550" s="13">
        <f t="shared" si="559"/>
        <v>0</v>
      </c>
    </row>
    <row r="2551" spans="1:17" x14ac:dyDescent="0.25">
      <c r="A2551" s="9">
        <f t="shared" si="546"/>
        <v>41122</v>
      </c>
      <c r="B2551" s="18">
        <v>41151</v>
      </c>
      <c r="C2551" s="26">
        <v>111.41651916503901</v>
      </c>
      <c r="D2551" s="19">
        <v>89.212417602539006</v>
      </c>
      <c r="E2551" s="11">
        <f t="shared" si="551"/>
        <v>22</v>
      </c>
      <c r="F2551" s="28">
        <f t="shared" si="552"/>
        <v>-7.2339746742936589E-3</v>
      </c>
      <c r="G2551" s="28">
        <f t="shared" si="553"/>
        <v>5.1740318644565488E-3</v>
      </c>
      <c r="H2551" s="27">
        <f t="shared" si="547"/>
        <v>0</v>
      </c>
      <c r="I2551" s="27">
        <f t="shared" si="548"/>
        <v>1</v>
      </c>
      <c r="J2551" s="27">
        <f t="shared" si="549"/>
        <v>0</v>
      </c>
      <c r="K2551" s="28">
        <f t="shared" si="554"/>
        <v>-7.2339746742936589E-3</v>
      </c>
      <c r="L2551" s="28">
        <f t="shared" si="555"/>
        <v>5.1740318644565488E-3</v>
      </c>
      <c r="M2551" s="28">
        <f t="shared" si="556"/>
        <v>0</v>
      </c>
      <c r="N2551" s="28">
        <f t="shared" si="557"/>
        <v>0</v>
      </c>
      <c r="O2551" s="28">
        <f t="shared" si="550"/>
        <v>0</v>
      </c>
      <c r="P2551" s="28">
        <f t="shared" si="558"/>
        <v>-1.2408006538750207E-2</v>
      </c>
      <c r="Q2551" s="13">
        <f t="shared" si="559"/>
        <v>0</v>
      </c>
    </row>
    <row r="2552" spans="1:17" x14ac:dyDescent="0.25">
      <c r="A2552" s="9">
        <f t="shared" si="546"/>
        <v>41122</v>
      </c>
      <c r="B2552" s="18">
        <v>41152</v>
      </c>
      <c r="C2552" s="26">
        <v>111.947868347167</v>
      </c>
      <c r="D2552" s="19">
        <v>90.473342895507798</v>
      </c>
      <c r="E2552" s="11">
        <f t="shared" si="551"/>
        <v>23</v>
      </c>
      <c r="F2552" s="28">
        <f t="shared" si="552"/>
        <v>4.7576983093302692E-3</v>
      </c>
      <c r="G2552" s="28">
        <f t="shared" si="553"/>
        <v>1.4035012987801715E-2</v>
      </c>
      <c r="H2552" s="27">
        <f t="shared" si="547"/>
        <v>0</v>
      </c>
      <c r="I2552" s="27">
        <f t="shared" si="548"/>
        <v>1</v>
      </c>
      <c r="J2552" s="27">
        <f t="shared" si="549"/>
        <v>0</v>
      </c>
      <c r="K2552" s="28">
        <f t="shared" si="554"/>
        <v>4.7576983093302692E-3</v>
      </c>
      <c r="L2552" s="28">
        <f t="shared" si="555"/>
        <v>1.4035012987801715E-2</v>
      </c>
      <c r="M2552" s="28">
        <f t="shared" si="556"/>
        <v>0</v>
      </c>
      <c r="N2552" s="28">
        <f t="shared" si="557"/>
        <v>0</v>
      </c>
      <c r="O2552" s="28">
        <f t="shared" si="550"/>
        <v>0</v>
      </c>
      <c r="P2552" s="28">
        <f t="shared" si="558"/>
        <v>-9.2773146784714457E-3</v>
      </c>
      <c r="Q2552" s="13">
        <f t="shared" si="559"/>
        <v>0</v>
      </c>
    </row>
    <row r="2553" spans="1:17" x14ac:dyDescent="0.25">
      <c r="A2553" s="9">
        <f t="shared" si="546"/>
        <v>41153</v>
      </c>
      <c r="B2553" s="18">
        <v>41156</v>
      </c>
      <c r="C2553" s="26">
        <v>111.84479522705</v>
      </c>
      <c r="D2553" s="19">
        <v>90.382499694824205</v>
      </c>
      <c r="E2553" s="11">
        <f t="shared" si="551"/>
        <v>1</v>
      </c>
      <c r="F2553" s="28">
        <f t="shared" si="552"/>
        <v>-9.2114840369703261E-4</v>
      </c>
      <c r="G2553" s="28">
        <f t="shared" si="553"/>
        <v>-1.0045924646109247E-3</v>
      </c>
      <c r="H2553" s="27">
        <f t="shared" si="547"/>
        <v>1</v>
      </c>
      <c r="I2553" s="27">
        <f t="shared" si="548"/>
        <v>0</v>
      </c>
      <c r="J2553" s="27">
        <f t="shared" si="549"/>
        <v>1</v>
      </c>
      <c r="K2553" s="28">
        <f t="shared" si="554"/>
        <v>0</v>
      </c>
      <c r="L2553" s="28">
        <f t="shared" si="555"/>
        <v>0</v>
      </c>
      <c r="M2553" s="28">
        <f t="shared" si="556"/>
        <v>-9.2114840369703261E-4</v>
      </c>
      <c r="N2553" s="28">
        <f t="shared" si="557"/>
        <v>-1.0045924646109247E-3</v>
      </c>
      <c r="O2553" s="28">
        <f t="shared" si="550"/>
        <v>8.3444060913892104E-5</v>
      </c>
      <c r="P2553" s="28">
        <f t="shared" si="558"/>
        <v>0</v>
      </c>
      <c r="Q2553" s="13">
        <f t="shared" si="559"/>
        <v>8.3444060913892104E-5</v>
      </c>
    </row>
    <row r="2554" spans="1:17" x14ac:dyDescent="0.25">
      <c r="A2554" s="9">
        <f t="shared" si="546"/>
        <v>41153</v>
      </c>
      <c r="B2554" s="18">
        <v>41157</v>
      </c>
      <c r="C2554" s="26">
        <v>111.749626159667</v>
      </c>
      <c r="D2554" s="19">
        <v>89.95654296875</v>
      </c>
      <c r="E2554" s="11">
        <f t="shared" si="551"/>
        <v>2</v>
      </c>
      <c r="F2554" s="28">
        <f t="shared" si="552"/>
        <v>-8.5126518398626993E-4</v>
      </c>
      <c r="G2554" s="28">
        <f t="shared" si="553"/>
        <v>-4.7239633959911716E-3</v>
      </c>
      <c r="H2554" s="27">
        <f t="shared" si="547"/>
        <v>1</v>
      </c>
      <c r="I2554" s="27">
        <f t="shared" si="548"/>
        <v>0</v>
      </c>
      <c r="J2554" s="27">
        <f t="shared" si="549"/>
        <v>1</v>
      </c>
      <c r="K2554" s="28">
        <f t="shared" si="554"/>
        <v>0</v>
      </c>
      <c r="L2554" s="28">
        <f t="shared" si="555"/>
        <v>0</v>
      </c>
      <c r="M2554" s="28">
        <f t="shared" si="556"/>
        <v>-8.5126518398626993E-4</v>
      </c>
      <c r="N2554" s="28">
        <f t="shared" si="557"/>
        <v>-4.7239633959911716E-3</v>
      </c>
      <c r="O2554" s="28">
        <f t="shared" si="550"/>
        <v>3.8726982120049014E-3</v>
      </c>
      <c r="P2554" s="28">
        <f t="shared" si="558"/>
        <v>0</v>
      </c>
      <c r="Q2554" s="13">
        <f t="shared" si="559"/>
        <v>3.8726982120049014E-3</v>
      </c>
    </row>
    <row r="2555" spans="1:17" x14ac:dyDescent="0.25">
      <c r="A2555" s="9">
        <f t="shared" si="546"/>
        <v>41153</v>
      </c>
      <c r="B2555" s="18">
        <v>41158</v>
      </c>
      <c r="C2555" s="26">
        <v>114.017776489257</v>
      </c>
      <c r="D2555" s="19">
        <v>88.458702087402301</v>
      </c>
      <c r="E2555" s="11">
        <f t="shared" si="551"/>
        <v>3</v>
      </c>
      <c r="F2555" s="28">
        <f t="shared" si="552"/>
        <v>2.0093482193606394E-2</v>
      </c>
      <c r="G2555" s="28">
        <f t="shared" si="553"/>
        <v>-1.6790897793117963E-2</v>
      </c>
      <c r="H2555" s="27">
        <f t="shared" si="547"/>
        <v>1</v>
      </c>
      <c r="I2555" s="27">
        <f t="shared" si="548"/>
        <v>0</v>
      </c>
      <c r="J2555" s="27">
        <f t="shared" si="549"/>
        <v>1</v>
      </c>
      <c r="K2555" s="28">
        <f t="shared" si="554"/>
        <v>0</v>
      </c>
      <c r="L2555" s="28">
        <f t="shared" si="555"/>
        <v>0</v>
      </c>
      <c r="M2555" s="28">
        <f t="shared" si="556"/>
        <v>2.0093482193606394E-2</v>
      </c>
      <c r="N2555" s="28">
        <f t="shared" si="557"/>
        <v>-1.6790897793117963E-2</v>
      </c>
      <c r="O2555" s="28">
        <f t="shared" si="550"/>
        <v>3.6884379986724357E-2</v>
      </c>
      <c r="P2555" s="28">
        <f t="shared" si="558"/>
        <v>0</v>
      </c>
      <c r="Q2555" s="13">
        <f t="shared" si="559"/>
        <v>3.6884379986724357E-2</v>
      </c>
    </row>
    <row r="2556" spans="1:17" x14ac:dyDescent="0.25">
      <c r="A2556" s="9">
        <f t="shared" si="546"/>
        <v>41153</v>
      </c>
      <c r="B2556" s="18">
        <v>41159</v>
      </c>
      <c r="C2556" s="26">
        <v>114.46188354492099</v>
      </c>
      <c r="D2556" s="19">
        <v>88.046989440917898</v>
      </c>
      <c r="E2556" s="11">
        <f t="shared" si="551"/>
        <v>4</v>
      </c>
      <c r="F2556" s="28">
        <f t="shared" si="552"/>
        <v>3.8875024140111749E-3</v>
      </c>
      <c r="G2556" s="28">
        <f t="shared" si="553"/>
        <v>-4.6651571359327074E-3</v>
      </c>
      <c r="H2556" s="27">
        <f t="shared" si="547"/>
        <v>1</v>
      </c>
      <c r="I2556" s="27">
        <f t="shared" si="548"/>
        <v>0</v>
      </c>
      <c r="J2556" s="27">
        <f t="shared" si="549"/>
        <v>1</v>
      </c>
      <c r="K2556" s="28">
        <f t="shared" si="554"/>
        <v>0</v>
      </c>
      <c r="L2556" s="28">
        <f t="shared" si="555"/>
        <v>0</v>
      </c>
      <c r="M2556" s="28">
        <f t="shared" si="556"/>
        <v>3.8875024140111749E-3</v>
      </c>
      <c r="N2556" s="28">
        <f t="shared" si="557"/>
        <v>-4.6651571359327074E-3</v>
      </c>
      <c r="O2556" s="28">
        <f t="shared" si="550"/>
        <v>8.5526595499438827E-3</v>
      </c>
      <c r="P2556" s="28">
        <f t="shared" si="558"/>
        <v>0</v>
      </c>
      <c r="Q2556" s="13">
        <f t="shared" si="559"/>
        <v>8.5526595499438827E-3</v>
      </c>
    </row>
    <row r="2557" spans="1:17" x14ac:dyDescent="0.25">
      <c r="A2557" s="9">
        <f t="shared" si="546"/>
        <v>41153</v>
      </c>
      <c r="B2557" s="18">
        <v>41162</v>
      </c>
      <c r="C2557" s="26">
        <v>113.811569213867</v>
      </c>
      <c r="D2557" s="19">
        <v>88.259948730468693</v>
      </c>
      <c r="E2557" s="11">
        <f t="shared" si="551"/>
        <v>5</v>
      </c>
      <c r="F2557" s="28">
        <f t="shared" si="552"/>
        <v>-5.6976935556465168E-3</v>
      </c>
      <c r="G2557" s="28">
        <f t="shared" si="553"/>
        <v>2.4157800632082331E-3</v>
      </c>
      <c r="H2557" s="27">
        <f t="shared" si="547"/>
        <v>1</v>
      </c>
      <c r="I2557" s="27">
        <f t="shared" si="548"/>
        <v>0</v>
      </c>
      <c r="J2557" s="27">
        <f t="shared" si="549"/>
        <v>1</v>
      </c>
      <c r="K2557" s="28">
        <f t="shared" si="554"/>
        <v>0</v>
      </c>
      <c r="L2557" s="28">
        <f t="shared" si="555"/>
        <v>0</v>
      </c>
      <c r="M2557" s="28">
        <f t="shared" si="556"/>
        <v>-5.6976935556465168E-3</v>
      </c>
      <c r="N2557" s="28">
        <f t="shared" si="557"/>
        <v>2.4157800632082331E-3</v>
      </c>
      <c r="O2557" s="28">
        <f t="shared" si="550"/>
        <v>-8.1134736188547499E-3</v>
      </c>
      <c r="P2557" s="28">
        <f t="shared" si="558"/>
        <v>0</v>
      </c>
      <c r="Q2557" s="13">
        <f t="shared" si="559"/>
        <v>-8.1134736188547499E-3</v>
      </c>
    </row>
    <row r="2558" spans="1:17" x14ac:dyDescent="0.25">
      <c r="A2558" s="9">
        <f t="shared" si="546"/>
        <v>41153</v>
      </c>
      <c r="B2558" s="18">
        <v>41163</v>
      </c>
      <c r="C2558" s="26">
        <v>114.128784179687</v>
      </c>
      <c r="D2558" s="19">
        <v>87.706237792968693</v>
      </c>
      <c r="E2558" s="11">
        <f t="shared" si="551"/>
        <v>6</v>
      </c>
      <c r="F2558" s="28">
        <f t="shared" si="552"/>
        <v>2.7833173537039776E-3</v>
      </c>
      <c r="G2558" s="28">
        <f t="shared" si="553"/>
        <v>-6.2933996127549465E-3</v>
      </c>
      <c r="H2558" s="27">
        <f t="shared" si="547"/>
        <v>1</v>
      </c>
      <c r="I2558" s="27">
        <f t="shared" si="548"/>
        <v>0</v>
      </c>
      <c r="J2558" s="27">
        <f t="shared" si="549"/>
        <v>0</v>
      </c>
      <c r="K2558" s="28">
        <f t="shared" si="554"/>
        <v>0</v>
      </c>
      <c r="L2558" s="28">
        <f t="shared" si="555"/>
        <v>0</v>
      </c>
      <c r="M2558" s="28">
        <f t="shared" si="556"/>
        <v>0</v>
      </c>
      <c r="N2558" s="28">
        <f t="shared" si="557"/>
        <v>0</v>
      </c>
      <c r="O2558" s="28">
        <f t="shared" si="550"/>
        <v>9.0767169664589236E-3</v>
      </c>
      <c r="P2558" s="28">
        <f t="shared" si="558"/>
        <v>0</v>
      </c>
      <c r="Q2558" s="13">
        <f t="shared" si="559"/>
        <v>0</v>
      </c>
    </row>
    <row r="2559" spans="1:17" x14ac:dyDescent="0.25">
      <c r="A2559" s="9">
        <f t="shared" si="546"/>
        <v>41153</v>
      </c>
      <c r="B2559" s="18">
        <v>41164</v>
      </c>
      <c r="C2559" s="26">
        <v>114.50941467285099</v>
      </c>
      <c r="D2559" s="19">
        <v>86.613021850585895</v>
      </c>
      <c r="E2559" s="11">
        <f t="shared" si="551"/>
        <v>7</v>
      </c>
      <c r="F2559" s="28">
        <f t="shared" si="552"/>
        <v>3.3295472647149652E-3</v>
      </c>
      <c r="G2559" s="28">
        <f t="shared" si="553"/>
        <v>-1.254285128247702E-2</v>
      </c>
      <c r="H2559" s="27">
        <f t="shared" si="547"/>
        <v>1</v>
      </c>
      <c r="I2559" s="27">
        <f t="shared" si="548"/>
        <v>0</v>
      </c>
      <c r="J2559" s="27">
        <f t="shared" si="549"/>
        <v>0</v>
      </c>
      <c r="K2559" s="28">
        <f t="shared" si="554"/>
        <v>0</v>
      </c>
      <c r="L2559" s="28">
        <f t="shared" si="555"/>
        <v>0</v>
      </c>
      <c r="M2559" s="28">
        <f t="shared" si="556"/>
        <v>0</v>
      </c>
      <c r="N2559" s="28">
        <f t="shared" si="557"/>
        <v>0</v>
      </c>
      <c r="O2559" s="28">
        <f t="shared" si="550"/>
        <v>1.5872398547191986E-2</v>
      </c>
      <c r="P2559" s="28">
        <f t="shared" si="558"/>
        <v>0</v>
      </c>
      <c r="Q2559" s="13">
        <f t="shared" si="559"/>
        <v>0</v>
      </c>
    </row>
    <row r="2560" spans="1:17" x14ac:dyDescent="0.25">
      <c r="A2560" s="9">
        <f t="shared" si="546"/>
        <v>41153</v>
      </c>
      <c r="B2560" s="18">
        <v>41165</v>
      </c>
      <c r="C2560" s="26">
        <v>116.254180908203</v>
      </c>
      <c r="D2560" s="19">
        <v>86.272247314453097</v>
      </c>
      <c r="E2560" s="11">
        <f t="shared" si="551"/>
        <v>8</v>
      </c>
      <c r="F2560" s="28">
        <f t="shared" si="552"/>
        <v>1.5121964791385906E-2</v>
      </c>
      <c r="G2560" s="28">
        <f t="shared" si="553"/>
        <v>-3.942209525546728E-3</v>
      </c>
      <c r="H2560" s="27">
        <f t="shared" si="547"/>
        <v>1</v>
      </c>
      <c r="I2560" s="27">
        <f t="shared" si="548"/>
        <v>0</v>
      </c>
      <c r="J2560" s="27">
        <f t="shared" si="549"/>
        <v>0</v>
      </c>
      <c r="K2560" s="28">
        <f t="shared" si="554"/>
        <v>0</v>
      </c>
      <c r="L2560" s="28">
        <f t="shared" si="555"/>
        <v>0</v>
      </c>
      <c r="M2560" s="28">
        <f t="shared" si="556"/>
        <v>0</v>
      </c>
      <c r="N2560" s="28">
        <f t="shared" si="557"/>
        <v>0</v>
      </c>
      <c r="O2560" s="28">
        <f t="shared" si="550"/>
        <v>1.9064174316932636E-2</v>
      </c>
      <c r="P2560" s="28">
        <f t="shared" si="558"/>
        <v>0</v>
      </c>
      <c r="Q2560" s="13">
        <f t="shared" si="559"/>
        <v>0</v>
      </c>
    </row>
    <row r="2561" spans="1:17" x14ac:dyDescent="0.25">
      <c r="A2561" s="9">
        <f t="shared" si="546"/>
        <v>41153</v>
      </c>
      <c r="B2561" s="18">
        <v>41166</v>
      </c>
      <c r="C2561" s="26">
        <v>116.76967620849599</v>
      </c>
      <c r="D2561" s="19">
        <v>83.979385375976506</v>
      </c>
      <c r="E2561" s="11">
        <f t="shared" si="551"/>
        <v>9</v>
      </c>
      <c r="F2561" s="28">
        <f t="shared" si="552"/>
        <v>4.4244065615334496E-3</v>
      </c>
      <c r="G2561" s="28">
        <f t="shared" si="553"/>
        <v>-2.6936605994356995E-2</v>
      </c>
      <c r="H2561" s="27">
        <f t="shared" si="547"/>
        <v>1</v>
      </c>
      <c r="I2561" s="27">
        <f t="shared" si="548"/>
        <v>0</v>
      </c>
      <c r="J2561" s="27">
        <f t="shared" si="549"/>
        <v>0</v>
      </c>
      <c r="K2561" s="28">
        <f t="shared" si="554"/>
        <v>0</v>
      </c>
      <c r="L2561" s="28">
        <f t="shared" si="555"/>
        <v>0</v>
      </c>
      <c r="M2561" s="28">
        <f t="shared" si="556"/>
        <v>0</v>
      </c>
      <c r="N2561" s="28">
        <f t="shared" si="557"/>
        <v>0</v>
      </c>
      <c r="O2561" s="28">
        <f t="shared" si="550"/>
        <v>3.1361012555890445E-2</v>
      </c>
      <c r="P2561" s="28">
        <f t="shared" si="558"/>
        <v>0</v>
      </c>
      <c r="Q2561" s="13">
        <f t="shared" si="559"/>
        <v>0</v>
      </c>
    </row>
    <row r="2562" spans="1:17" x14ac:dyDescent="0.25">
      <c r="A2562" s="9">
        <f t="shared" si="546"/>
        <v>41153</v>
      </c>
      <c r="B2562" s="18">
        <v>41169</v>
      </c>
      <c r="C2562" s="26">
        <v>116.37313079833901</v>
      </c>
      <c r="D2562" s="19">
        <v>84.987403869628906</v>
      </c>
      <c r="E2562" s="11">
        <f t="shared" si="551"/>
        <v>10</v>
      </c>
      <c r="F2562" s="28">
        <f t="shared" si="552"/>
        <v>-3.4017415990205205E-3</v>
      </c>
      <c r="G2562" s="28">
        <f t="shared" si="553"/>
        <v>1.1931699205997797E-2</v>
      </c>
      <c r="H2562" s="27">
        <f t="shared" si="547"/>
        <v>1</v>
      </c>
      <c r="I2562" s="27">
        <f t="shared" si="548"/>
        <v>0</v>
      </c>
      <c r="J2562" s="27">
        <f t="shared" si="549"/>
        <v>0</v>
      </c>
      <c r="K2562" s="28">
        <f t="shared" si="554"/>
        <v>0</v>
      </c>
      <c r="L2562" s="28">
        <f t="shared" si="555"/>
        <v>0</v>
      </c>
      <c r="M2562" s="28">
        <f t="shared" si="556"/>
        <v>0</v>
      </c>
      <c r="N2562" s="28">
        <f t="shared" si="557"/>
        <v>0</v>
      </c>
      <c r="O2562" s="28">
        <f t="shared" si="550"/>
        <v>-1.5333440805018318E-2</v>
      </c>
      <c r="P2562" s="28">
        <f t="shared" si="558"/>
        <v>0</v>
      </c>
      <c r="Q2562" s="13">
        <f t="shared" si="559"/>
        <v>0</v>
      </c>
    </row>
    <row r="2563" spans="1:17" x14ac:dyDescent="0.25">
      <c r="A2563" s="9">
        <f t="shared" si="546"/>
        <v>41153</v>
      </c>
      <c r="B2563" s="18">
        <v>41170</v>
      </c>
      <c r="C2563" s="26">
        <v>116.27796936035099</v>
      </c>
      <c r="D2563" s="19">
        <v>85.413276672363196</v>
      </c>
      <c r="E2563" s="11">
        <f t="shared" si="551"/>
        <v>11</v>
      </c>
      <c r="F2563" s="28">
        <f t="shared" si="552"/>
        <v>-8.1806140809250231E-4</v>
      </c>
      <c r="G2563" s="28">
        <f t="shared" si="553"/>
        <v>4.998497518686076E-3</v>
      </c>
      <c r="H2563" s="27">
        <f t="shared" si="547"/>
        <v>1</v>
      </c>
      <c r="I2563" s="27">
        <f t="shared" si="548"/>
        <v>0</v>
      </c>
      <c r="J2563" s="27">
        <f t="shared" si="549"/>
        <v>0</v>
      </c>
      <c r="K2563" s="28">
        <f t="shared" si="554"/>
        <v>0</v>
      </c>
      <c r="L2563" s="28">
        <f t="shared" si="555"/>
        <v>0</v>
      </c>
      <c r="M2563" s="28">
        <f t="shared" si="556"/>
        <v>0</v>
      </c>
      <c r="N2563" s="28">
        <f t="shared" si="557"/>
        <v>0</v>
      </c>
      <c r="O2563" s="28">
        <f t="shared" si="550"/>
        <v>-5.8165589267785787E-3</v>
      </c>
      <c r="P2563" s="28">
        <f t="shared" si="558"/>
        <v>0</v>
      </c>
      <c r="Q2563" s="13">
        <f t="shared" si="559"/>
        <v>0</v>
      </c>
    </row>
    <row r="2564" spans="1:17" x14ac:dyDescent="0.25">
      <c r="A2564" s="9">
        <f t="shared" si="546"/>
        <v>41153</v>
      </c>
      <c r="B2564" s="18">
        <v>41171</v>
      </c>
      <c r="C2564" s="26">
        <v>116.341423034667</v>
      </c>
      <c r="D2564" s="19">
        <v>85.974105834960895</v>
      </c>
      <c r="E2564" s="11">
        <f t="shared" si="551"/>
        <v>12</v>
      </c>
      <c r="F2564" s="28">
        <f t="shared" si="552"/>
        <v>5.4555791962601684E-4</v>
      </c>
      <c r="G2564" s="28">
        <f t="shared" si="553"/>
        <v>6.5446027142673571E-3</v>
      </c>
      <c r="H2564" s="27">
        <f t="shared" si="547"/>
        <v>1</v>
      </c>
      <c r="I2564" s="27">
        <f t="shared" si="548"/>
        <v>0</v>
      </c>
      <c r="J2564" s="27">
        <f t="shared" si="549"/>
        <v>0</v>
      </c>
      <c r="K2564" s="28">
        <f t="shared" si="554"/>
        <v>0</v>
      </c>
      <c r="L2564" s="28">
        <f t="shared" si="555"/>
        <v>0</v>
      </c>
      <c r="M2564" s="28">
        <f t="shared" si="556"/>
        <v>0</v>
      </c>
      <c r="N2564" s="28">
        <f t="shared" si="557"/>
        <v>0</v>
      </c>
      <c r="O2564" s="28">
        <f t="shared" si="550"/>
        <v>-5.99904479464134E-3</v>
      </c>
      <c r="P2564" s="28">
        <f t="shared" si="558"/>
        <v>0</v>
      </c>
      <c r="Q2564" s="13">
        <f t="shared" si="559"/>
        <v>0</v>
      </c>
    </row>
    <row r="2565" spans="1:17" x14ac:dyDescent="0.25">
      <c r="A2565" s="9">
        <f t="shared" si="546"/>
        <v>41153</v>
      </c>
      <c r="B2565" s="18">
        <v>41172</v>
      </c>
      <c r="C2565" s="26">
        <v>116.349395751953</v>
      </c>
      <c r="D2565" s="19">
        <v>86.187095642089801</v>
      </c>
      <c r="E2565" s="11">
        <f t="shared" si="551"/>
        <v>13</v>
      </c>
      <c r="F2565" s="28">
        <f t="shared" si="552"/>
        <v>6.8526273023582069E-5</v>
      </c>
      <c r="G2565" s="28">
        <f t="shared" si="553"/>
        <v>2.4743079621354835E-3</v>
      </c>
      <c r="H2565" s="27">
        <f t="shared" si="547"/>
        <v>1</v>
      </c>
      <c r="I2565" s="27">
        <f t="shared" si="548"/>
        <v>0</v>
      </c>
      <c r="J2565" s="27">
        <f t="shared" si="549"/>
        <v>0</v>
      </c>
      <c r="K2565" s="28">
        <f t="shared" si="554"/>
        <v>0</v>
      </c>
      <c r="L2565" s="28">
        <f t="shared" si="555"/>
        <v>0</v>
      </c>
      <c r="M2565" s="28">
        <f t="shared" si="556"/>
        <v>0</v>
      </c>
      <c r="N2565" s="28">
        <f t="shared" si="557"/>
        <v>0</v>
      </c>
      <c r="O2565" s="28">
        <f t="shared" si="550"/>
        <v>-2.4057816891119013E-3</v>
      </c>
      <c r="P2565" s="28">
        <f t="shared" si="558"/>
        <v>0</v>
      </c>
      <c r="Q2565" s="13">
        <f t="shared" si="559"/>
        <v>0</v>
      </c>
    </row>
    <row r="2566" spans="1:17" x14ac:dyDescent="0.25">
      <c r="A2566" s="9">
        <f t="shared" si="546"/>
        <v>41153</v>
      </c>
      <c r="B2566" s="18">
        <v>41173</v>
      </c>
      <c r="C2566" s="26">
        <v>116.300727844238</v>
      </c>
      <c r="D2566" s="19">
        <v>86.286514282226506</v>
      </c>
      <c r="E2566" s="11">
        <f t="shared" si="551"/>
        <v>14</v>
      </c>
      <c r="F2566" s="28">
        <f t="shared" si="552"/>
        <v>-4.1837853058163517E-4</v>
      </c>
      <c r="G2566" s="28">
        <f t="shared" si="553"/>
        <v>1.1528563841341642E-3</v>
      </c>
      <c r="H2566" s="27">
        <f t="shared" si="547"/>
        <v>1</v>
      </c>
      <c r="I2566" s="27">
        <f t="shared" si="548"/>
        <v>0</v>
      </c>
      <c r="J2566" s="27">
        <f t="shared" si="549"/>
        <v>0</v>
      </c>
      <c r="K2566" s="28">
        <f t="shared" si="554"/>
        <v>0</v>
      </c>
      <c r="L2566" s="28">
        <f t="shared" si="555"/>
        <v>0</v>
      </c>
      <c r="M2566" s="28">
        <f t="shared" si="556"/>
        <v>0</v>
      </c>
      <c r="N2566" s="28">
        <f t="shared" si="557"/>
        <v>0</v>
      </c>
      <c r="O2566" s="28">
        <f t="shared" si="550"/>
        <v>-1.5712349147157993E-3</v>
      </c>
      <c r="P2566" s="28">
        <f t="shared" si="558"/>
        <v>0</v>
      </c>
      <c r="Q2566" s="13">
        <f t="shared" si="559"/>
        <v>0</v>
      </c>
    </row>
    <row r="2567" spans="1:17" x14ac:dyDescent="0.25">
      <c r="A2567" s="9">
        <f t="shared" si="546"/>
        <v>41153</v>
      </c>
      <c r="B2567" s="18">
        <v>41176</v>
      </c>
      <c r="C2567" s="26">
        <v>116.12529754638599</v>
      </c>
      <c r="D2567" s="19">
        <v>86.960876464843693</v>
      </c>
      <c r="E2567" s="11">
        <f t="shared" si="551"/>
        <v>15</v>
      </c>
      <c r="F2567" s="28">
        <f t="shared" si="552"/>
        <v>-1.5095584143031504E-3</v>
      </c>
      <c r="G2567" s="28">
        <f t="shared" si="553"/>
        <v>7.7850013854273504E-3</v>
      </c>
      <c r="H2567" s="27">
        <f t="shared" si="547"/>
        <v>1</v>
      </c>
      <c r="I2567" s="27">
        <f t="shared" si="548"/>
        <v>0</v>
      </c>
      <c r="J2567" s="27">
        <f t="shared" si="549"/>
        <v>0</v>
      </c>
      <c r="K2567" s="28">
        <f t="shared" si="554"/>
        <v>0</v>
      </c>
      <c r="L2567" s="28">
        <f t="shared" si="555"/>
        <v>0</v>
      </c>
      <c r="M2567" s="28">
        <f t="shared" si="556"/>
        <v>0</v>
      </c>
      <c r="N2567" s="28">
        <f t="shared" si="557"/>
        <v>0</v>
      </c>
      <c r="O2567" s="28">
        <f t="shared" si="550"/>
        <v>-9.2945597997305014E-3</v>
      </c>
      <c r="P2567" s="28">
        <f t="shared" si="558"/>
        <v>0</v>
      </c>
      <c r="Q2567" s="13">
        <f t="shared" si="559"/>
        <v>0</v>
      </c>
    </row>
    <row r="2568" spans="1:17" x14ac:dyDescent="0.25">
      <c r="A2568" s="9">
        <f t="shared" si="546"/>
        <v>41153</v>
      </c>
      <c r="B2568" s="18">
        <v>41177</v>
      </c>
      <c r="C2568" s="26">
        <v>114.889511108398</v>
      </c>
      <c r="D2568" s="19">
        <v>87.819839477539006</v>
      </c>
      <c r="E2568" s="11">
        <f t="shared" si="551"/>
        <v>16</v>
      </c>
      <c r="F2568" s="28">
        <f t="shared" si="552"/>
        <v>-1.0698865870069582E-2</v>
      </c>
      <c r="G2568" s="28">
        <f t="shared" si="553"/>
        <v>9.8291155695194848E-3</v>
      </c>
      <c r="H2568" s="27">
        <f t="shared" si="547"/>
        <v>0</v>
      </c>
      <c r="I2568" s="27">
        <f t="shared" si="548"/>
        <v>1</v>
      </c>
      <c r="J2568" s="27">
        <f t="shared" si="549"/>
        <v>0</v>
      </c>
      <c r="K2568" s="28">
        <f t="shared" si="554"/>
        <v>-1.0698865870069582E-2</v>
      </c>
      <c r="L2568" s="28">
        <f t="shared" si="555"/>
        <v>9.8291155695194848E-3</v>
      </c>
      <c r="M2568" s="28">
        <f t="shared" si="556"/>
        <v>0</v>
      </c>
      <c r="N2568" s="28">
        <f t="shared" si="557"/>
        <v>0</v>
      </c>
      <c r="O2568" s="28">
        <f t="shared" si="550"/>
        <v>0</v>
      </c>
      <c r="P2568" s="28">
        <f t="shared" si="558"/>
        <v>-2.0527981439589067E-2</v>
      </c>
      <c r="Q2568" s="13">
        <f t="shared" si="559"/>
        <v>0</v>
      </c>
    </row>
    <row r="2569" spans="1:17" x14ac:dyDescent="0.25">
      <c r="A2569" s="9">
        <f t="shared" si="546"/>
        <v>41153</v>
      </c>
      <c r="B2569" s="18">
        <v>41178</v>
      </c>
      <c r="C2569" s="26">
        <v>114.243698120117</v>
      </c>
      <c r="D2569" s="19">
        <v>88.763984680175696</v>
      </c>
      <c r="E2569" s="11">
        <f t="shared" si="551"/>
        <v>17</v>
      </c>
      <c r="F2569" s="28">
        <f t="shared" si="552"/>
        <v>-5.637023987657217E-3</v>
      </c>
      <c r="G2569" s="28">
        <f t="shared" si="553"/>
        <v>1.0693552528976696E-2</v>
      </c>
      <c r="H2569" s="27">
        <f t="shared" si="547"/>
        <v>0</v>
      </c>
      <c r="I2569" s="27">
        <f t="shared" si="548"/>
        <v>1</v>
      </c>
      <c r="J2569" s="27">
        <f t="shared" si="549"/>
        <v>0</v>
      </c>
      <c r="K2569" s="28">
        <f t="shared" si="554"/>
        <v>-5.637023987657217E-3</v>
      </c>
      <c r="L2569" s="28">
        <f t="shared" si="555"/>
        <v>1.0693552528976696E-2</v>
      </c>
      <c r="M2569" s="28">
        <f t="shared" si="556"/>
        <v>0</v>
      </c>
      <c r="N2569" s="28">
        <f t="shared" si="557"/>
        <v>0</v>
      </c>
      <c r="O2569" s="28">
        <f t="shared" si="550"/>
        <v>0</v>
      </c>
      <c r="P2569" s="28">
        <f t="shared" si="558"/>
        <v>-1.6330576516633912E-2</v>
      </c>
      <c r="Q2569" s="13">
        <f t="shared" si="559"/>
        <v>0</v>
      </c>
    </row>
    <row r="2570" spans="1:17" x14ac:dyDescent="0.25">
      <c r="A2570" s="9">
        <f t="shared" ref="A2570:A2633" si="560">DATE(YEAR(B2570),MONTH(B2570),1)</f>
        <v>41153</v>
      </c>
      <c r="B2570" s="18">
        <v>41179</v>
      </c>
      <c r="C2570" s="26">
        <v>115.320030212402</v>
      </c>
      <c r="D2570" s="19">
        <v>88.132156372070298</v>
      </c>
      <c r="E2570" s="11">
        <f t="shared" si="551"/>
        <v>18</v>
      </c>
      <c r="F2570" s="28">
        <f t="shared" si="552"/>
        <v>9.3772651907453996E-3</v>
      </c>
      <c r="G2570" s="28">
        <f t="shared" si="553"/>
        <v>-7.1435249089311353E-3</v>
      </c>
      <c r="H2570" s="27">
        <f t="shared" ref="H2570:H2633" si="561">IF(E2570&lt;=$B$4,1,0)</f>
        <v>0</v>
      </c>
      <c r="I2570" s="27">
        <f t="shared" ref="I2570:I2633" si="562">IF(E2570&gt;$B$4,1,0)</f>
        <v>1</v>
      </c>
      <c r="J2570" s="27">
        <f t="shared" ref="J2570:J2633" si="563">IF(E2570&lt;=$B$5,1,0)</f>
        <v>0</v>
      </c>
      <c r="K2570" s="28">
        <f t="shared" si="554"/>
        <v>9.3772651907453996E-3</v>
      </c>
      <c r="L2570" s="28">
        <f t="shared" si="555"/>
        <v>-7.1435249089311353E-3</v>
      </c>
      <c r="M2570" s="28">
        <f t="shared" si="556"/>
        <v>0</v>
      </c>
      <c r="N2570" s="28">
        <f t="shared" si="557"/>
        <v>0</v>
      </c>
      <c r="O2570" s="28">
        <f t="shared" ref="O2570:O2633" si="564">(F2570-G2570)*H2570</f>
        <v>0</v>
      </c>
      <c r="P2570" s="28">
        <f t="shared" si="558"/>
        <v>1.6520790099676535E-2</v>
      </c>
      <c r="Q2570" s="13">
        <f t="shared" si="559"/>
        <v>0</v>
      </c>
    </row>
    <row r="2571" spans="1:17" x14ac:dyDescent="0.25">
      <c r="A2571" s="9">
        <f t="shared" si="560"/>
        <v>41153</v>
      </c>
      <c r="B2571" s="18">
        <v>41180</v>
      </c>
      <c r="C2571" s="26">
        <v>114.78589630126901</v>
      </c>
      <c r="D2571" s="19">
        <v>88.181823730468693</v>
      </c>
      <c r="E2571" s="11">
        <f t="shared" ref="E2571:E2634" si="565">IF(MONTH(B2571)&lt;&gt;MONTH(B2570),1,E2570+1)</f>
        <v>19</v>
      </c>
      <c r="F2571" s="28">
        <f t="shared" ref="F2571:F2634" si="566">LN(C2571/C2570)</f>
        <v>-4.6425129380286275E-3</v>
      </c>
      <c r="G2571" s="28">
        <f t="shared" ref="G2571:G2634" si="567">LN(D2571/D2570)</f>
        <v>5.6339672762517666E-4</v>
      </c>
      <c r="H2571" s="27">
        <f t="shared" si="561"/>
        <v>0</v>
      </c>
      <c r="I2571" s="27">
        <f t="shared" si="562"/>
        <v>1</v>
      </c>
      <c r="J2571" s="27">
        <f t="shared" si="563"/>
        <v>0</v>
      </c>
      <c r="K2571" s="28">
        <f t="shared" ref="K2571:K2634" si="568">I2571*F2571</f>
        <v>-4.6425129380286275E-3</v>
      </c>
      <c r="L2571" s="28">
        <f t="shared" ref="L2571:L2634" si="569">I2571*G2571</f>
        <v>5.6339672762517666E-4</v>
      </c>
      <c r="M2571" s="28">
        <f t="shared" ref="M2571:M2634" si="570">F2571*J2571</f>
        <v>0</v>
      </c>
      <c r="N2571" s="28">
        <f t="shared" ref="N2571:N2634" si="571">G2571*J2571</f>
        <v>0</v>
      </c>
      <c r="O2571" s="28">
        <f t="shared" si="564"/>
        <v>0</v>
      </c>
      <c r="P2571" s="28">
        <f t="shared" ref="P2571:P2634" si="572">(F2571-G2571)*I2571</f>
        <v>-5.2059096656538045E-3</v>
      </c>
      <c r="Q2571" s="13">
        <f t="shared" ref="Q2571:Q2634" si="573">(F2571-G2571)*J2571</f>
        <v>0</v>
      </c>
    </row>
    <row r="2572" spans="1:17" x14ac:dyDescent="0.25">
      <c r="A2572" s="9">
        <f t="shared" si="560"/>
        <v>41183</v>
      </c>
      <c r="B2572" s="18">
        <v>41183</v>
      </c>
      <c r="C2572" s="26">
        <v>115.08884429931599</v>
      </c>
      <c r="D2572" s="19">
        <v>88.509132385253906</v>
      </c>
      <c r="E2572" s="11">
        <f t="shared" si="565"/>
        <v>1</v>
      </c>
      <c r="F2572" s="28">
        <f t="shared" si="566"/>
        <v>2.6357673978786773E-3</v>
      </c>
      <c r="G2572" s="28">
        <f t="shared" si="567"/>
        <v>3.7048758620127874E-3</v>
      </c>
      <c r="H2572" s="27">
        <f t="shared" si="561"/>
        <v>1</v>
      </c>
      <c r="I2572" s="27">
        <f t="shared" si="562"/>
        <v>0</v>
      </c>
      <c r="J2572" s="27">
        <f t="shared" si="563"/>
        <v>1</v>
      </c>
      <c r="K2572" s="28">
        <f t="shared" si="568"/>
        <v>0</v>
      </c>
      <c r="L2572" s="28">
        <f t="shared" si="569"/>
        <v>0</v>
      </c>
      <c r="M2572" s="28">
        <f t="shared" si="570"/>
        <v>2.6357673978786773E-3</v>
      </c>
      <c r="N2572" s="28">
        <f t="shared" si="571"/>
        <v>3.7048758620127874E-3</v>
      </c>
      <c r="O2572" s="28">
        <f t="shared" si="564"/>
        <v>-1.0691084641341101E-3</v>
      </c>
      <c r="P2572" s="28">
        <f t="shared" si="572"/>
        <v>0</v>
      </c>
      <c r="Q2572" s="13">
        <f t="shared" si="573"/>
        <v>-1.0691084641341101E-3</v>
      </c>
    </row>
    <row r="2573" spans="1:17" x14ac:dyDescent="0.25">
      <c r="A2573" s="9">
        <f t="shared" si="560"/>
        <v>41183</v>
      </c>
      <c r="B2573" s="18">
        <v>41184</v>
      </c>
      <c r="C2573" s="26">
        <v>115.20841217041</v>
      </c>
      <c r="D2573" s="19">
        <v>88.388175964355398</v>
      </c>
      <c r="E2573" s="11">
        <f t="shared" si="565"/>
        <v>2</v>
      </c>
      <c r="F2573" s="28">
        <f t="shared" si="566"/>
        <v>1.0383786908308708E-3</v>
      </c>
      <c r="G2573" s="28">
        <f t="shared" si="567"/>
        <v>-1.3675328457793498E-3</v>
      </c>
      <c r="H2573" s="27">
        <f t="shared" si="561"/>
        <v>1</v>
      </c>
      <c r="I2573" s="27">
        <f t="shared" si="562"/>
        <v>0</v>
      </c>
      <c r="J2573" s="27">
        <f t="shared" si="563"/>
        <v>1</v>
      </c>
      <c r="K2573" s="28">
        <f t="shared" si="568"/>
        <v>0</v>
      </c>
      <c r="L2573" s="28">
        <f t="shared" si="569"/>
        <v>0</v>
      </c>
      <c r="M2573" s="28">
        <f t="shared" si="570"/>
        <v>1.0383786908308708E-3</v>
      </c>
      <c r="N2573" s="28">
        <f t="shared" si="571"/>
        <v>-1.3675328457793498E-3</v>
      </c>
      <c r="O2573" s="28">
        <f t="shared" si="564"/>
        <v>2.4059115366102208E-3</v>
      </c>
      <c r="P2573" s="28">
        <f t="shared" si="572"/>
        <v>0</v>
      </c>
      <c r="Q2573" s="13">
        <f t="shared" si="573"/>
        <v>2.4059115366102208E-3</v>
      </c>
    </row>
    <row r="2574" spans="1:17" x14ac:dyDescent="0.25">
      <c r="A2574" s="9">
        <f t="shared" si="560"/>
        <v>41183</v>
      </c>
      <c r="B2574" s="18">
        <v>41185</v>
      </c>
      <c r="C2574" s="26">
        <v>115.678817749023</v>
      </c>
      <c r="D2574" s="19">
        <v>88.416580200195298</v>
      </c>
      <c r="E2574" s="11">
        <f t="shared" si="565"/>
        <v>3</v>
      </c>
      <c r="F2574" s="28">
        <f t="shared" si="566"/>
        <v>4.0747704379479549E-3</v>
      </c>
      <c r="G2574" s="28">
        <f t="shared" si="567"/>
        <v>3.213062442487415E-4</v>
      </c>
      <c r="H2574" s="27">
        <f t="shared" si="561"/>
        <v>1</v>
      </c>
      <c r="I2574" s="27">
        <f t="shared" si="562"/>
        <v>0</v>
      </c>
      <c r="J2574" s="27">
        <f t="shared" si="563"/>
        <v>1</v>
      </c>
      <c r="K2574" s="28">
        <f t="shared" si="568"/>
        <v>0</v>
      </c>
      <c r="L2574" s="28">
        <f t="shared" si="569"/>
        <v>0</v>
      </c>
      <c r="M2574" s="28">
        <f t="shared" si="570"/>
        <v>4.0747704379479549E-3</v>
      </c>
      <c r="N2574" s="28">
        <f t="shared" si="571"/>
        <v>3.213062442487415E-4</v>
      </c>
      <c r="O2574" s="28">
        <f t="shared" si="564"/>
        <v>3.7534641936992135E-3</v>
      </c>
      <c r="P2574" s="28">
        <f t="shared" si="572"/>
        <v>0</v>
      </c>
      <c r="Q2574" s="13">
        <f t="shared" si="573"/>
        <v>3.7534641936992135E-3</v>
      </c>
    </row>
    <row r="2575" spans="1:17" x14ac:dyDescent="0.25">
      <c r="A2575" s="9">
        <f t="shared" si="560"/>
        <v>41183</v>
      </c>
      <c r="B2575" s="18">
        <v>41186</v>
      </c>
      <c r="C2575" s="26">
        <v>116.508018493652</v>
      </c>
      <c r="D2575" s="19">
        <v>87.313987731933594</v>
      </c>
      <c r="E2575" s="11">
        <f t="shared" si="565"/>
        <v>4</v>
      </c>
      <c r="F2575" s="28">
        <f t="shared" si="566"/>
        <v>7.1425605625630726E-3</v>
      </c>
      <c r="G2575" s="28">
        <f t="shared" si="567"/>
        <v>-1.2548834847201054E-2</v>
      </c>
      <c r="H2575" s="27">
        <f t="shared" si="561"/>
        <v>1</v>
      </c>
      <c r="I2575" s="27">
        <f t="shared" si="562"/>
        <v>0</v>
      </c>
      <c r="J2575" s="27">
        <f t="shared" si="563"/>
        <v>1</v>
      </c>
      <c r="K2575" s="28">
        <f t="shared" si="568"/>
        <v>0</v>
      </c>
      <c r="L2575" s="28">
        <f t="shared" si="569"/>
        <v>0</v>
      </c>
      <c r="M2575" s="28">
        <f t="shared" si="570"/>
        <v>7.1425605625630726E-3</v>
      </c>
      <c r="N2575" s="28">
        <f t="shared" si="571"/>
        <v>-1.2548834847201054E-2</v>
      </c>
      <c r="O2575" s="28">
        <f t="shared" si="564"/>
        <v>1.9691395409764126E-2</v>
      </c>
      <c r="P2575" s="28">
        <f t="shared" si="572"/>
        <v>0</v>
      </c>
      <c r="Q2575" s="13">
        <f t="shared" si="573"/>
        <v>1.9691395409764126E-2</v>
      </c>
    </row>
    <row r="2576" spans="1:17" x14ac:dyDescent="0.25">
      <c r="A2576" s="9">
        <f t="shared" si="560"/>
        <v>41183</v>
      </c>
      <c r="B2576" s="18">
        <v>41187</v>
      </c>
      <c r="C2576" s="26">
        <v>116.515968322753</v>
      </c>
      <c r="D2576" s="19">
        <v>86.182899475097599</v>
      </c>
      <c r="E2576" s="11">
        <f t="shared" si="565"/>
        <v>5</v>
      </c>
      <c r="F2576" s="28">
        <f t="shared" si="566"/>
        <v>6.8231852116945992E-5</v>
      </c>
      <c r="G2576" s="28">
        <f t="shared" si="567"/>
        <v>-1.3038900005258815E-2</v>
      </c>
      <c r="H2576" s="27">
        <f t="shared" si="561"/>
        <v>1</v>
      </c>
      <c r="I2576" s="27">
        <f t="shared" si="562"/>
        <v>0</v>
      </c>
      <c r="J2576" s="27">
        <f t="shared" si="563"/>
        <v>1</v>
      </c>
      <c r="K2576" s="28">
        <f t="shared" si="568"/>
        <v>0</v>
      </c>
      <c r="L2576" s="28">
        <f t="shared" si="569"/>
        <v>0</v>
      </c>
      <c r="M2576" s="28">
        <f t="shared" si="570"/>
        <v>6.8231852116945992E-5</v>
      </c>
      <c r="N2576" s="28">
        <f t="shared" si="571"/>
        <v>-1.3038900005258815E-2</v>
      </c>
      <c r="O2576" s="28">
        <f t="shared" si="564"/>
        <v>1.3107131857375762E-2</v>
      </c>
      <c r="P2576" s="28">
        <f t="shared" si="572"/>
        <v>0</v>
      </c>
      <c r="Q2576" s="13">
        <f t="shared" si="573"/>
        <v>1.3107131857375762E-2</v>
      </c>
    </row>
    <row r="2577" spans="1:17" x14ac:dyDescent="0.25">
      <c r="A2577" s="9">
        <f t="shared" si="560"/>
        <v>41183</v>
      </c>
      <c r="B2577" s="18">
        <v>41190</v>
      </c>
      <c r="C2577" s="26">
        <v>116.11732482910099</v>
      </c>
      <c r="D2577" s="19">
        <v>86.908485412597599</v>
      </c>
      <c r="E2577" s="11">
        <f t="shared" si="565"/>
        <v>6</v>
      </c>
      <c r="F2577" s="28">
        <f t="shared" si="566"/>
        <v>-3.4272298556516103E-3</v>
      </c>
      <c r="G2577" s="28">
        <f t="shared" si="567"/>
        <v>8.383897188981743E-3</v>
      </c>
      <c r="H2577" s="27">
        <f t="shared" si="561"/>
        <v>1</v>
      </c>
      <c r="I2577" s="27">
        <f t="shared" si="562"/>
        <v>0</v>
      </c>
      <c r="J2577" s="27">
        <f t="shared" si="563"/>
        <v>0</v>
      </c>
      <c r="K2577" s="28">
        <f t="shared" si="568"/>
        <v>0</v>
      </c>
      <c r="L2577" s="28">
        <f t="shared" si="569"/>
        <v>0</v>
      </c>
      <c r="M2577" s="28">
        <f t="shared" si="570"/>
        <v>0</v>
      </c>
      <c r="N2577" s="28">
        <f t="shared" si="571"/>
        <v>0</v>
      </c>
      <c r="O2577" s="28">
        <f t="shared" si="564"/>
        <v>-1.1811127044633354E-2</v>
      </c>
      <c r="P2577" s="28">
        <f t="shared" si="572"/>
        <v>0</v>
      </c>
      <c r="Q2577" s="13">
        <f t="shared" si="573"/>
        <v>0</v>
      </c>
    </row>
    <row r="2578" spans="1:17" x14ac:dyDescent="0.25">
      <c r="A2578" s="9">
        <f t="shared" si="560"/>
        <v>41183</v>
      </c>
      <c r="B2578" s="18">
        <v>41191</v>
      </c>
      <c r="C2578" s="26">
        <v>114.96924591064401</v>
      </c>
      <c r="D2578" s="19">
        <v>86.751983642578097</v>
      </c>
      <c r="E2578" s="11">
        <f t="shared" si="565"/>
        <v>7</v>
      </c>
      <c r="F2578" s="28">
        <f t="shared" si="566"/>
        <v>-9.9364351710101786E-3</v>
      </c>
      <c r="G2578" s="28">
        <f t="shared" si="567"/>
        <v>-1.8023884564940143E-3</v>
      </c>
      <c r="H2578" s="27">
        <f t="shared" si="561"/>
        <v>1</v>
      </c>
      <c r="I2578" s="27">
        <f t="shared" si="562"/>
        <v>0</v>
      </c>
      <c r="J2578" s="27">
        <f t="shared" si="563"/>
        <v>0</v>
      </c>
      <c r="K2578" s="28">
        <f t="shared" si="568"/>
        <v>0</v>
      </c>
      <c r="L2578" s="28">
        <f t="shared" si="569"/>
        <v>0</v>
      </c>
      <c r="M2578" s="28">
        <f t="shared" si="570"/>
        <v>0</v>
      </c>
      <c r="N2578" s="28">
        <f t="shared" si="571"/>
        <v>0</v>
      </c>
      <c r="O2578" s="28">
        <f t="shared" si="564"/>
        <v>-8.1340467145161639E-3</v>
      </c>
      <c r="P2578" s="28">
        <f t="shared" si="572"/>
        <v>0</v>
      </c>
      <c r="Q2578" s="13">
        <f t="shared" si="573"/>
        <v>0</v>
      </c>
    </row>
    <row r="2579" spans="1:17" x14ac:dyDescent="0.25">
      <c r="A2579" s="9">
        <f t="shared" si="560"/>
        <v>41183</v>
      </c>
      <c r="B2579" s="18">
        <v>41192</v>
      </c>
      <c r="C2579" s="26">
        <v>114.235725402832</v>
      </c>
      <c r="D2579" s="19">
        <v>87.363815307617102</v>
      </c>
      <c r="E2579" s="11">
        <f t="shared" si="565"/>
        <v>8</v>
      </c>
      <c r="F2579" s="28">
        <f t="shared" si="566"/>
        <v>-6.4005855354265428E-3</v>
      </c>
      <c r="G2579" s="28">
        <f t="shared" si="567"/>
        <v>7.0278996735862343E-3</v>
      </c>
      <c r="H2579" s="27">
        <f t="shared" si="561"/>
        <v>1</v>
      </c>
      <c r="I2579" s="27">
        <f t="shared" si="562"/>
        <v>0</v>
      </c>
      <c r="J2579" s="27">
        <f t="shared" si="563"/>
        <v>0</v>
      </c>
      <c r="K2579" s="28">
        <f t="shared" si="568"/>
        <v>0</v>
      </c>
      <c r="L2579" s="28">
        <f t="shared" si="569"/>
        <v>0</v>
      </c>
      <c r="M2579" s="28">
        <f t="shared" si="570"/>
        <v>0</v>
      </c>
      <c r="N2579" s="28">
        <f t="shared" si="571"/>
        <v>0</v>
      </c>
      <c r="O2579" s="28">
        <f t="shared" si="564"/>
        <v>-1.3428485209012776E-2</v>
      </c>
      <c r="P2579" s="28">
        <f t="shared" si="572"/>
        <v>0</v>
      </c>
      <c r="Q2579" s="13">
        <f t="shared" si="573"/>
        <v>0</v>
      </c>
    </row>
    <row r="2580" spans="1:17" x14ac:dyDescent="0.25">
      <c r="A2580" s="9">
        <f t="shared" si="560"/>
        <v>41183</v>
      </c>
      <c r="B2580" s="18">
        <v>41193</v>
      </c>
      <c r="C2580" s="26">
        <v>114.299514770507</v>
      </c>
      <c r="D2580" s="19">
        <v>87.968482971191406</v>
      </c>
      <c r="E2580" s="11">
        <f t="shared" si="565"/>
        <v>9</v>
      </c>
      <c r="F2580" s="28">
        <f t="shared" si="566"/>
        <v>5.5824536542568436E-4</v>
      </c>
      <c r="G2580" s="28">
        <f t="shared" si="567"/>
        <v>6.897417837238554E-3</v>
      </c>
      <c r="H2580" s="27">
        <f t="shared" si="561"/>
        <v>1</v>
      </c>
      <c r="I2580" s="27">
        <f t="shared" si="562"/>
        <v>0</v>
      </c>
      <c r="J2580" s="27">
        <f t="shared" si="563"/>
        <v>0</v>
      </c>
      <c r="K2580" s="28">
        <f t="shared" si="568"/>
        <v>0</v>
      </c>
      <c r="L2580" s="28">
        <f t="shared" si="569"/>
        <v>0</v>
      </c>
      <c r="M2580" s="28">
        <f t="shared" si="570"/>
        <v>0</v>
      </c>
      <c r="N2580" s="28">
        <f t="shared" si="571"/>
        <v>0</v>
      </c>
      <c r="O2580" s="28">
        <f t="shared" si="564"/>
        <v>-6.3391724718128697E-3</v>
      </c>
      <c r="P2580" s="28">
        <f t="shared" si="572"/>
        <v>0</v>
      </c>
      <c r="Q2580" s="13">
        <f t="shared" si="573"/>
        <v>0</v>
      </c>
    </row>
    <row r="2581" spans="1:17" x14ac:dyDescent="0.25">
      <c r="A2581" s="9">
        <f t="shared" si="560"/>
        <v>41183</v>
      </c>
      <c r="B2581" s="18">
        <v>41194</v>
      </c>
      <c r="C2581" s="26">
        <v>113.92481231689401</v>
      </c>
      <c r="D2581" s="19">
        <v>88.188980102539006</v>
      </c>
      <c r="E2581" s="11">
        <f t="shared" si="565"/>
        <v>10</v>
      </c>
      <c r="F2581" s="28">
        <f t="shared" si="566"/>
        <v>-3.2836358426228912E-3</v>
      </c>
      <c r="G2581" s="28">
        <f t="shared" si="567"/>
        <v>2.5034107855098475E-3</v>
      </c>
      <c r="H2581" s="27">
        <f t="shared" si="561"/>
        <v>1</v>
      </c>
      <c r="I2581" s="27">
        <f t="shared" si="562"/>
        <v>0</v>
      </c>
      <c r="J2581" s="27">
        <f t="shared" si="563"/>
        <v>0</v>
      </c>
      <c r="K2581" s="28">
        <f t="shared" si="568"/>
        <v>0</v>
      </c>
      <c r="L2581" s="28">
        <f t="shared" si="569"/>
        <v>0</v>
      </c>
      <c r="M2581" s="28">
        <f t="shared" si="570"/>
        <v>0</v>
      </c>
      <c r="N2581" s="28">
        <f t="shared" si="571"/>
        <v>0</v>
      </c>
      <c r="O2581" s="28">
        <f t="shared" si="564"/>
        <v>-5.7870466281327391E-3</v>
      </c>
      <c r="P2581" s="28">
        <f t="shared" si="572"/>
        <v>0</v>
      </c>
      <c r="Q2581" s="13">
        <f t="shared" si="573"/>
        <v>0</v>
      </c>
    </row>
    <row r="2582" spans="1:17" x14ac:dyDescent="0.25">
      <c r="A2582" s="9">
        <f t="shared" si="560"/>
        <v>41183</v>
      </c>
      <c r="B2582" s="18">
        <v>41197</v>
      </c>
      <c r="C2582" s="26">
        <v>114.873573303222</v>
      </c>
      <c r="D2582" s="19">
        <v>87.989761352539006</v>
      </c>
      <c r="E2582" s="11">
        <f t="shared" si="565"/>
        <v>11</v>
      </c>
      <c r="F2582" s="28">
        <f t="shared" si="566"/>
        <v>8.2934713185479417E-3</v>
      </c>
      <c r="G2582" s="28">
        <f t="shared" si="567"/>
        <v>-2.2615536161217898E-3</v>
      </c>
      <c r="H2582" s="27">
        <f t="shared" si="561"/>
        <v>1</v>
      </c>
      <c r="I2582" s="27">
        <f t="shared" si="562"/>
        <v>0</v>
      </c>
      <c r="J2582" s="27">
        <f t="shared" si="563"/>
        <v>0</v>
      </c>
      <c r="K2582" s="28">
        <f t="shared" si="568"/>
        <v>0</v>
      </c>
      <c r="L2582" s="28">
        <f t="shared" si="569"/>
        <v>0</v>
      </c>
      <c r="M2582" s="28">
        <f t="shared" si="570"/>
        <v>0</v>
      </c>
      <c r="N2582" s="28">
        <f t="shared" si="571"/>
        <v>0</v>
      </c>
      <c r="O2582" s="28">
        <f t="shared" si="564"/>
        <v>1.0555024934669732E-2</v>
      </c>
      <c r="P2582" s="28">
        <f t="shared" si="572"/>
        <v>0</v>
      </c>
      <c r="Q2582" s="13">
        <f t="shared" si="573"/>
        <v>0</v>
      </c>
    </row>
    <row r="2583" spans="1:17" x14ac:dyDescent="0.25">
      <c r="A2583" s="9">
        <f t="shared" si="560"/>
        <v>41183</v>
      </c>
      <c r="B2583" s="18">
        <v>41198</v>
      </c>
      <c r="C2583" s="26">
        <v>116.03759765625</v>
      </c>
      <c r="D2583" s="19">
        <v>86.7733154296875</v>
      </c>
      <c r="E2583" s="11">
        <f t="shared" si="565"/>
        <v>12</v>
      </c>
      <c r="F2583" s="28">
        <f t="shared" si="566"/>
        <v>1.0082095277585971E-2</v>
      </c>
      <c r="G2583" s="28">
        <f t="shared" si="567"/>
        <v>-1.3921310966611384E-2</v>
      </c>
      <c r="H2583" s="27">
        <f t="shared" si="561"/>
        <v>1</v>
      </c>
      <c r="I2583" s="27">
        <f t="shared" si="562"/>
        <v>0</v>
      </c>
      <c r="J2583" s="27">
        <f t="shared" si="563"/>
        <v>0</v>
      </c>
      <c r="K2583" s="28">
        <f t="shared" si="568"/>
        <v>0</v>
      </c>
      <c r="L2583" s="28">
        <f t="shared" si="569"/>
        <v>0</v>
      </c>
      <c r="M2583" s="28">
        <f t="shared" si="570"/>
        <v>0</v>
      </c>
      <c r="N2583" s="28">
        <f t="shared" si="571"/>
        <v>0</v>
      </c>
      <c r="O2583" s="28">
        <f t="shared" si="564"/>
        <v>2.4003406244197355E-2</v>
      </c>
      <c r="P2583" s="28">
        <f t="shared" si="572"/>
        <v>0</v>
      </c>
      <c r="Q2583" s="13">
        <f t="shared" si="573"/>
        <v>0</v>
      </c>
    </row>
    <row r="2584" spans="1:17" x14ac:dyDescent="0.25">
      <c r="A2584" s="9">
        <f t="shared" si="560"/>
        <v>41183</v>
      </c>
      <c r="B2584" s="18">
        <v>41199</v>
      </c>
      <c r="C2584" s="26">
        <v>116.563827514648</v>
      </c>
      <c r="D2584" s="19">
        <v>85.969459533691406</v>
      </c>
      <c r="E2584" s="11">
        <f t="shared" si="565"/>
        <v>13</v>
      </c>
      <c r="F2584" s="28">
        <f t="shared" si="566"/>
        <v>4.5247423210403393E-3</v>
      </c>
      <c r="G2584" s="28">
        <f t="shared" si="567"/>
        <v>-9.3070369944068861E-3</v>
      </c>
      <c r="H2584" s="27">
        <f t="shared" si="561"/>
        <v>1</v>
      </c>
      <c r="I2584" s="27">
        <f t="shared" si="562"/>
        <v>0</v>
      </c>
      <c r="J2584" s="27">
        <f t="shared" si="563"/>
        <v>0</v>
      </c>
      <c r="K2584" s="28">
        <f t="shared" si="568"/>
        <v>0</v>
      </c>
      <c r="L2584" s="28">
        <f t="shared" si="569"/>
        <v>0</v>
      </c>
      <c r="M2584" s="28">
        <f t="shared" si="570"/>
        <v>0</v>
      </c>
      <c r="N2584" s="28">
        <f t="shared" si="571"/>
        <v>0</v>
      </c>
      <c r="O2584" s="28">
        <f t="shared" si="564"/>
        <v>1.3831779315447226E-2</v>
      </c>
      <c r="P2584" s="28">
        <f t="shared" si="572"/>
        <v>0</v>
      </c>
      <c r="Q2584" s="13">
        <f t="shared" si="573"/>
        <v>0</v>
      </c>
    </row>
    <row r="2585" spans="1:17" x14ac:dyDescent="0.25">
      <c r="A2585" s="9">
        <f t="shared" si="560"/>
        <v>41183</v>
      </c>
      <c r="B2585" s="18">
        <v>41200</v>
      </c>
      <c r="C2585" s="26">
        <v>116.260871887207</v>
      </c>
      <c r="D2585" s="19">
        <v>85.443107604980398</v>
      </c>
      <c r="E2585" s="11">
        <f t="shared" si="565"/>
        <v>14</v>
      </c>
      <c r="F2585" s="28">
        <f t="shared" si="566"/>
        <v>-2.6024369339194883E-3</v>
      </c>
      <c r="G2585" s="28">
        <f t="shared" si="567"/>
        <v>-6.1413651500162409E-3</v>
      </c>
      <c r="H2585" s="27">
        <f t="shared" si="561"/>
        <v>1</v>
      </c>
      <c r="I2585" s="27">
        <f t="shared" si="562"/>
        <v>0</v>
      </c>
      <c r="J2585" s="27">
        <f t="shared" si="563"/>
        <v>0</v>
      </c>
      <c r="K2585" s="28">
        <f t="shared" si="568"/>
        <v>0</v>
      </c>
      <c r="L2585" s="28">
        <f t="shared" si="569"/>
        <v>0</v>
      </c>
      <c r="M2585" s="28">
        <f t="shared" si="570"/>
        <v>0</v>
      </c>
      <c r="N2585" s="28">
        <f t="shared" si="571"/>
        <v>0</v>
      </c>
      <c r="O2585" s="28">
        <f t="shared" si="564"/>
        <v>3.5389282160967527E-3</v>
      </c>
      <c r="P2585" s="28">
        <f t="shared" si="572"/>
        <v>0</v>
      </c>
      <c r="Q2585" s="13">
        <f t="shared" si="573"/>
        <v>0</v>
      </c>
    </row>
    <row r="2586" spans="1:17" x14ac:dyDescent="0.25">
      <c r="A2586" s="9">
        <f t="shared" si="560"/>
        <v>41183</v>
      </c>
      <c r="B2586" s="18">
        <v>41201</v>
      </c>
      <c r="C2586" s="26">
        <v>114.323432922363</v>
      </c>
      <c r="D2586" s="19">
        <v>86.602622985839801</v>
      </c>
      <c r="E2586" s="11">
        <f t="shared" si="565"/>
        <v>15</v>
      </c>
      <c r="F2586" s="28">
        <f t="shared" si="566"/>
        <v>-1.6804999472269027E-2</v>
      </c>
      <c r="G2586" s="28">
        <f t="shared" si="567"/>
        <v>1.3479357298206441E-2</v>
      </c>
      <c r="H2586" s="27">
        <f t="shared" si="561"/>
        <v>1</v>
      </c>
      <c r="I2586" s="27">
        <f t="shared" si="562"/>
        <v>0</v>
      </c>
      <c r="J2586" s="27">
        <f t="shared" si="563"/>
        <v>0</v>
      </c>
      <c r="K2586" s="28">
        <f t="shared" si="568"/>
        <v>0</v>
      </c>
      <c r="L2586" s="28">
        <f t="shared" si="569"/>
        <v>0</v>
      </c>
      <c r="M2586" s="28">
        <f t="shared" si="570"/>
        <v>0</v>
      </c>
      <c r="N2586" s="28">
        <f t="shared" si="571"/>
        <v>0</v>
      </c>
      <c r="O2586" s="28">
        <f t="shared" si="564"/>
        <v>-3.0284356770475467E-2</v>
      </c>
      <c r="P2586" s="28">
        <f t="shared" si="572"/>
        <v>0</v>
      </c>
      <c r="Q2586" s="13">
        <f t="shared" si="573"/>
        <v>0</v>
      </c>
    </row>
    <row r="2587" spans="1:17" x14ac:dyDescent="0.25">
      <c r="A2587" s="9">
        <f t="shared" si="560"/>
        <v>41183</v>
      </c>
      <c r="B2587" s="18">
        <v>41204</v>
      </c>
      <c r="C2587" s="26">
        <v>114.33936309814401</v>
      </c>
      <c r="D2587" s="19">
        <v>86.047744750976506</v>
      </c>
      <c r="E2587" s="11">
        <f t="shared" si="565"/>
        <v>16</v>
      </c>
      <c r="F2587" s="28">
        <f t="shared" si="566"/>
        <v>1.393333422316622E-4</v>
      </c>
      <c r="G2587" s="28">
        <f t="shared" si="567"/>
        <v>-6.4277899039974322E-3</v>
      </c>
      <c r="H2587" s="27">
        <f t="shared" si="561"/>
        <v>0</v>
      </c>
      <c r="I2587" s="27">
        <f t="shared" si="562"/>
        <v>1</v>
      </c>
      <c r="J2587" s="27">
        <f t="shared" si="563"/>
        <v>0</v>
      </c>
      <c r="K2587" s="28">
        <f t="shared" si="568"/>
        <v>1.393333422316622E-4</v>
      </c>
      <c r="L2587" s="28">
        <f t="shared" si="569"/>
        <v>-6.4277899039974322E-3</v>
      </c>
      <c r="M2587" s="28">
        <f t="shared" si="570"/>
        <v>0</v>
      </c>
      <c r="N2587" s="28">
        <f t="shared" si="571"/>
        <v>0</v>
      </c>
      <c r="O2587" s="28">
        <f t="shared" si="564"/>
        <v>0</v>
      </c>
      <c r="P2587" s="28">
        <f t="shared" si="572"/>
        <v>6.5671232462290946E-3</v>
      </c>
      <c r="Q2587" s="13">
        <f t="shared" si="573"/>
        <v>0</v>
      </c>
    </row>
    <row r="2588" spans="1:17" x14ac:dyDescent="0.25">
      <c r="A2588" s="9">
        <f t="shared" si="560"/>
        <v>41183</v>
      </c>
      <c r="B2588" s="18">
        <v>41205</v>
      </c>
      <c r="C2588" s="26">
        <v>112.75276947021401</v>
      </c>
      <c r="D2588" s="19">
        <v>87.278419494628906</v>
      </c>
      <c r="E2588" s="11">
        <f t="shared" si="565"/>
        <v>17</v>
      </c>
      <c r="F2588" s="28">
        <f t="shared" si="566"/>
        <v>-1.397335456508675E-2</v>
      </c>
      <c r="G2588" s="28">
        <f t="shared" si="567"/>
        <v>1.420091918672149E-2</v>
      </c>
      <c r="H2588" s="27">
        <f t="shared" si="561"/>
        <v>0</v>
      </c>
      <c r="I2588" s="27">
        <f t="shared" si="562"/>
        <v>1</v>
      </c>
      <c r="J2588" s="27">
        <f t="shared" si="563"/>
        <v>0</v>
      </c>
      <c r="K2588" s="28">
        <f t="shared" si="568"/>
        <v>-1.397335456508675E-2</v>
      </c>
      <c r="L2588" s="28">
        <f t="shared" si="569"/>
        <v>1.420091918672149E-2</v>
      </c>
      <c r="M2588" s="28">
        <f t="shared" si="570"/>
        <v>0</v>
      </c>
      <c r="N2588" s="28">
        <f t="shared" si="571"/>
        <v>0</v>
      </c>
      <c r="O2588" s="28">
        <f t="shared" si="564"/>
        <v>0</v>
      </c>
      <c r="P2588" s="28">
        <f t="shared" si="572"/>
        <v>-2.817427375180824E-2</v>
      </c>
      <c r="Q2588" s="13">
        <f t="shared" si="573"/>
        <v>0</v>
      </c>
    </row>
    <row r="2589" spans="1:17" x14ac:dyDescent="0.25">
      <c r="A2589" s="9">
        <f t="shared" si="560"/>
        <v>41183</v>
      </c>
      <c r="B2589" s="18">
        <v>41206</v>
      </c>
      <c r="C2589" s="26">
        <v>112.43385314941401</v>
      </c>
      <c r="D2589" s="19">
        <v>86.417648315429602</v>
      </c>
      <c r="E2589" s="11">
        <f t="shared" si="565"/>
        <v>18</v>
      </c>
      <c r="F2589" s="28">
        <f t="shared" si="566"/>
        <v>-2.8324642939107436E-3</v>
      </c>
      <c r="G2589" s="28">
        <f t="shared" si="567"/>
        <v>-9.911315051268672E-3</v>
      </c>
      <c r="H2589" s="27">
        <f t="shared" si="561"/>
        <v>0</v>
      </c>
      <c r="I2589" s="27">
        <f t="shared" si="562"/>
        <v>1</v>
      </c>
      <c r="J2589" s="27">
        <f t="shared" si="563"/>
        <v>0</v>
      </c>
      <c r="K2589" s="28">
        <f t="shared" si="568"/>
        <v>-2.8324642939107436E-3</v>
      </c>
      <c r="L2589" s="28">
        <f t="shared" si="569"/>
        <v>-9.911315051268672E-3</v>
      </c>
      <c r="M2589" s="28">
        <f t="shared" si="570"/>
        <v>0</v>
      </c>
      <c r="N2589" s="28">
        <f t="shared" si="571"/>
        <v>0</v>
      </c>
      <c r="O2589" s="28">
        <f t="shared" si="564"/>
        <v>0</v>
      </c>
      <c r="P2589" s="28">
        <f t="shared" si="572"/>
        <v>7.0788507573579284E-3</v>
      </c>
      <c r="Q2589" s="13">
        <f t="shared" si="573"/>
        <v>0</v>
      </c>
    </row>
    <row r="2590" spans="1:17" x14ac:dyDescent="0.25">
      <c r="A2590" s="9">
        <f t="shared" si="560"/>
        <v>41183</v>
      </c>
      <c r="B2590" s="18">
        <v>41207</v>
      </c>
      <c r="C2590" s="26">
        <v>112.76072692871</v>
      </c>
      <c r="D2590" s="19">
        <v>85.976615905761705</v>
      </c>
      <c r="E2590" s="11">
        <f t="shared" si="565"/>
        <v>19</v>
      </c>
      <c r="F2590" s="28">
        <f t="shared" si="566"/>
        <v>2.903036198708981E-3</v>
      </c>
      <c r="G2590" s="28">
        <f t="shared" si="567"/>
        <v>-5.1165666539799599E-3</v>
      </c>
      <c r="H2590" s="27">
        <f t="shared" si="561"/>
        <v>0</v>
      </c>
      <c r="I2590" s="27">
        <f t="shared" si="562"/>
        <v>1</v>
      </c>
      <c r="J2590" s="27">
        <f t="shared" si="563"/>
        <v>0</v>
      </c>
      <c r="K2590" s="28">
        <f t="shared" si="568"/>
        <v>2.903036198708981E-3</v>
      </c>
      <c r="L2590" s="28">
        <f t="shared" si="569"/>
        <v>-5.1165666539799599E-3</v>
      </c>
      <c r="M2590" s="28">
        <f t="shared" si="570"/>
        <v>0</v>
      </c>
      <c r="N2590" s="28">
        <f t="shared" si="571"/>
        <v>0</v>
      </c>
      <c r="O2590" s="28">
        <f t="shared" si="564"/>
        <v>0</v>
      </c>
      <c r="P2590" s="28">
        <f t="shared" si="572"/>
        <v>8.019602852688941E-3</v>
      </c>
      <c r="Q2590" s="13">
        <f t="shared" si="573"/>
        <v>0</v>
      </c>
    </row>
    <row r="2591" spans="1:17" x14ac:dyDescent="0.25">
      <c r="A2591" s="9">
        <f t="shared" si="560"/>
        <v>41183</v>
      </c>
      <c r="B2591" s="18">
        <v>41208</v>
      </c>
      <c r="C2591" s="26">
        <v>112.696960449218</v>
      </c>
      <c r="D2591" s="19">
        <v>87.242889404296804</v>
      </c>
      <c r="E2591" s="11">
        <f t="shared" si="565"/>
        <v>20</v>
      </c>
      <c r="F2591" s="28">
        <f t="shared" si="566"/>
        <v>-5.6566251462883323E-4</v>
      </c>
      <c r="G2591" s="28">
        <f t="shared" si="567"/>
        <v>1.4620709755334558E-2</v>
      </c>
      <c r="H2591" s="27">
        <f t="shared" si="561"/>
        <v>0</v>
      </c>
      <c r="I2591" s="27">
        <f t="shared" si="562"/>
        <v>1</v>
      </c>
      <c r="J2591" s="27">
        <f t="shared" si="563"/>
        <v>0</v>
      </c>
      <c r="K2591" s="28">
        <f t="shared" si="568"/>
        <v>-5.6566251462883323E-4</v>
      </c>
      <c r="L2591" s="28">
        <f t="shared" si="569"/>
        <v>1.4620709755334558E-2</v>
      </c>
      <c r="M2591" s="28">
        <f t="shared" si="570"/>
        <v>0</v>
      </c>
      <c r="N2591" s="28">
        <f t="shared" si="571"/>
        <v>0</v>
      </c>
      <c r="O2591" s="28">
        <f t="shared" si="564"/>
        <v>0</v>
      </c>
      <c r="P2591" s="28">
        <f t="shared" si="572"/>
        <v>-1.5186372269963392E-2</v>
      </c>
      <c r="Q2591" s="13">
        <f t="shared" si="573"/>
        <v>0</v>
      </c>
    </row>
    <row r="2592" spans="1:17" x14ac:dyDescent="0.25">
      <c r="A2592" s="9">
        <f t="shared" si="560"/>
        <v>41183</v>
      </c>
      <c r="B2592" s="18">
        <v>41213</v>
      </c>
      <c r="C2592" s="26">
        <v>112.696960449218</v>
      </c>
      <c r="D2592" s="19">
        <v>87.755111694335895</v>
      </c>
      <c r="E2592" s="11">
        <f t="shared" si="565"/>
        <v>21</v>
      </c>
      <c r="F2592" s="28">
        <f t="shared" si="566"/>
        <v>0</v>
      </c>
      <c r="G2592" s="28">
        <f t="shared" si="567"/>
        <v>5.8540526136426161E-3</v>
      </c>
      <c r="H2592" s="27">
        <f t="shared" si="561"/>
        <v>0</v>
      </c>
      <c r="I2592" s="27">
        <f t="shared" si="562"/>
        <v>1</v>
      </c>
      <c r="J2592" s="27">
        <f t="shared" si="563"/>
        <v>0</v>
      </c>
      <c r="K2592" s="28">
        <f t="shared" si="568"/>
        <v>0</v>
      </c>
      <c r="L2592" s="28">
        <f t="shared" si="569"/>
        <v>5.8540526136426161E-3</v>
      </c>
      <c r="M2592" s="28">
        <f t="shared" si="570"/>
        <v>0</v>
      </c>
      <c r="N2592" s="28">
        <f t="shared" si="571"/>
        <v>0</v>
      </c>
      <c r="O2592" s="28">
        <f t="shared" si="564"/>
        <v>0</v>
      </c>
      <c r="P2592" s="28">
        <f t="shared" si="572"/>
        <v>-5.8540526136426161E-3</v>
      </c>
      <c r="Q2592" s="13">
        <f t="shared" si="573"/>
        <v>0</v>
      </c>
    </row>
    <row r="2593" spans="1:17" x14ac:dyDescent="0.25">
      <c r="A2593" s="9">
        <f t="shared" si="560"/>
        <v>41214</v>
      </c>
      <c r="B2593" s="18">
        <v>41214</v>
      </c>
      <c r="C2593" s="26">
        <v>113.87696075439401</v>
      </c>
      <c r="D2593" s="19">
        <v>87.036529541015597</v>
      </c>
      <c r="E2593" s="11">
        <f t="shared" si="565"/>
        <v>1</v>
      </c>
      <c r="F2593" s="28">
        <f t="shared" si="566"/>
        <v>1.041612351172499E-2</v>
      </c>
      <c r="G2593" s="28">
        <f t="shared" si="567"/>
        <v>-8.2222032647204894E-3</v>
      </c>
      <c r="H2593" s="27">
        <f t="shared" si="561"/>
        <v>1</v>
      </c>
      <c r="I2593" s="27">
        <f t="shared" si="562"/>
        <v>0</v>
      </c>
      <c r="J2593" s="27">
        <f t="shared" si="563"/>
        <v>1</v>
      </c>
      <c r="K2593" s="28">
        <f t="shared" si="568"/>
        <v>0</v>
      </c>
      <c r="L2593" s="28">
        <f t="shared" si="569"/>
        <v>0</v>
      </c>
      <c r="M2593" s="28">
        <f t="shared" si="570"/>
        <v>1.041612351172499E-2</v>
      </c>
      <c r="N2593" s="28">
        <f t="shared" si="571"/>
        <v>-8.2222032647204894E-3</v>
      </c>
      <c r="O2593" s="28">
        <f t="shared" si="564"/>
        <v>1.8638326776445481E-2</v>
      </c>
      <c r="P2593" s="28">
        <f t="shared" si="572"/>
        <v>0</v>
      </c>
      <c r="Q2593" s="13">
        <f t="shared" si="573"/>
        <v>1.8638326776445481E-2</v>
      </c>
    </row>
    <row r="2594" spans="1:17" x14ac:dyDescent="0.25">
      <c r="A2594" s="9">
        <f t="shared" si="560"/>
        <v>41214</v>
      </c>
      <c r="B2594" s="18">
        <v>41215</v>
      </c>
      <c r="C2594" s="26">
        <v>112.864364624023</v>
      </c>
      <c r="D2594" s="19">
        <v>86.9725341796875</v>
      </c>
      <c r="E2594" s="11">
        <f t="shared" si="565"/>
        <v>2</v>
      </c>
      <c r="F2594" s="28">
        <f t="shared" si="566"/>
        <v>-8.931789213841846E-3</v>
      </c>
      <c r="G2594" s="28">
        <f t="shared" si="567"/>
        <v>-7.3554058443808595E-4</v>
      </c>
      <c r="H2594" s="27">
        <f t="shared" si="561"/>
        <v>1</v>
      </c>
      <c r="I2594" s="27">
        <f t="shared" si="562"/>
        <v>0</v>
      </c>
      <c r="J2594" s="27">
        <f t="shared" si="563"/>
        <v>1</v>
      </c>
      <c r="K2594" s="28">
        <f t="shared" si="568"/>
        <v>0</v>
      </c>
      <c r="L2594" s="28">
        <f t="shared" si="569"/>
        <v>0</v>
      </c>
      <c r="M2594" s="28">
        <f t="shared" si="570"/>
        <v>-8.931789213841846E-3</v>
      </c>
      <c r="N2594" s="28">
        <f t="shared" si="571"/>
        <v>-7.3554058443808595E-4</v>
      </c>
      <c r="O2594" s="28">
        <f t="shared" si="564"/>
        <v>-8.1962486294037597E-3</v>
      </c>
      <c r="P2594" s="28">
        <f t="shared" si="572"/>
        <v>0</v>
      </c>
      <c r="Q2594" s="13">
        <f t="shared" si="573"/>
        <v>-8.1962486294037597E-3</v>
      </c>
    </row>
    <row r="2595" spans="1:17" x14ac:dyDescent="0.25">
      <c r="A2595" s="9">
        <f t="shared" si="560"/>
        <v>41214</v>
      </c>
      <c r="B2595" s="18">
        <v>41218</v>
      </c>
      <c r="C2595" s="26">
        <v>113.09560394287099</v>
      </c>
      <c r="D2595" s="19">
        <v>87.463348388671804</v>
      </c>
      <c r="E2595" s="11">
        <f t="shared" si="565"/>
        <v>3</v>
      </c>
      <c r="F2595" s="28">
        <f t="shared" si="566"/>
        <v>2.0467289054630624E-3</v>
      </c>
      <c r="G2595" s="28">
        <f t="shared" si="567"/>
        <v>5.6274603255742871E-3</v>
      </c>
      <c r="H2595" s="27">
        <f t="shared" si="561"/>
        <v>1</v>
      </c>
      <c r="I2595" s="27">
        <f t="shared" si="562"/>
        <v>0</v>
      </c>
      <c r="J2595" s="27">
        <f t="shared" si="563"/>
        <v>1</v>
      </c>
      <c r="K2595" s="28">
        <f t="shared" si="568"/>
        <v>0</v>
      </c>
      <c r="L2595" s="28">
        <f t="shared" si="569"/>
        <v>0</v>
      </c>
      <c r="M2595" s="28">
        <f t="shared" si="570"/>
        <v>2.0467289054630624E-3</v>
      </c>
      <c r="N2595" s="28">
        <f t="shared" si="571"/>
        <v>5.6274603255742871E-3</v>
      </c>
      <c r="O2595" s="28">
        <f t="shared" si="564"/>
        <v>-3.5807314201112246E-3</v>
      </c>
      <c r="P2595" s="28">
        <f t="shared" si="572"/>
        <v>0</v>
      </c>
      <c r="Q2595" s="13">
        <f t="shared" si="573"/>
        <v>-3.5807314201112246E-3</v>
      </c>
    </row>
    <row r="2596" spans="1:17" x14ac:dyDescent="0.25">
      <c r="A2596" s="9">
        <f t="shared" si="560"/>
        <v>41214</v>
      </c>
      <c r="B2596" s="18">
        <v>41219</v>
      </c>
      <c r="C2596" s="26">
        <v>113.980575561523</v>
      </c>
      <c r="D2596" s="19">
        <v>86.638214111328097</v>
      </c>
      <c r="E2596" s="11">
        <f t="shared" si="565"/>
        <v>4</v>
      </c>
      <c r="F2596" s="28">
        <f t="shared" si="566"/>
        <v>7.7945304619338436E-3</v>
      </c>
      <c r="G2596" s="28">
        <f t="shared" si="567"/>
        <v>-9.4788403225076132E-3</v>
      </c>
      <c r="H2596" s="27">
        <f t="shared" si="561"/>
        <v>1</v>
      </c>
      <c r="I2596" s="27">
        <f t="shared" si="562"/>
        <v>0</v>
      </c>
      <c r="J2596" s="27">
        <f t="shared" si="563"/>
        <v>1</v>
      </c>
      <c r="K2596" s="28">
        <f t="shared" si="568"/>
        <v>0</v>
      </c>
      <c r="L2596" s="28">
        <f t="shared" si="569"/>
        <v>0</v>
      </c>
      <c r="M2596" s="28">
        <f t="shared" si="570"/>
        <v>7.7945304619338436E-3</v>
      </c>
      <c r="N2596" s="28">
        <f t="shared" si="571"/>
        <v>-9.4788403225076132E-3</v>
      </c>
      <c r="O2596" s="28">
        <f t="shared" si="564"/>
        <v>1.7273370784441456E-2</v>
      </c>
      <c r="P2596" s="28">
        <f t="shared" si="572"/>
        <v>0</v>
      </c>
      <c r="Q2596" s="13">
        <f t="shared" si="573"/>
        <v>1.7273370784441456E-2</v>
      </c>
    </row>
    <row r="2597" spans="1:17" x14ac:dyDescent="0.25">
      <c r="A2597" s="9">
        <f t="shared" si="560"/>
        <v>41214</v>
      </c>
      <c r="B2597" s="18">
        <v>41220</v>
      </c>
      <c r="C2597" s="26">
        <v>111.397369384765</v>
      </c>
      <c r="D2597" s="19">
        <v>88.210289001464801</v>
      </c>
      <c r="E2597" s="11">
        <f t="shared" si="565"/>
        <v>5</v>
      </c>
      <c r="F2597" s="28">
        <f t="shared" si="566"/>
        <v>-2.2924330991285317E-2</v>
      </c>
      <c r="G2597" s="28">
        <f t="shared" si="567"/>
        <v>1.7982621824293808E-2</v>
      </c>
      <c r="H2597" s="27">
        <f t="shared" si="561"/>
        <v>1</v>
      </c>
      <c r="I2597" s="27">
        <f t="shared" si="562"/>
        <v>0</v>
      </c>
      <c r="J2597" s="27">
        <f t="shared" si="563"/>
        <v>1</v>
      </c>
      <c r="K2597" s="28">
        <f t="shared" si="568"/>
        <v>0</v>
      </c>
      <c r="L2597" s="28">
        <f t="shared" si="569"/>
        <v>0</v>
      </c>
      <c r="M2597" s="28">
        <f t="shared" si="570"/>
        <v>-2.2924330991285317E-2</v>
      </c>
      <c r="N2597" s="28">
        <f t="shared" si="571"/>
        <v>1.7982621824293808E-2</v>
      </c>
      <c r="O2597" s="28">
        <f t="shared" si="564"/>
        <v>-4.0906952815579128E-2</v>
      </c>
      <c r="P2597" s="28">
        <f t="shared" si="572"/>
        <v>0</v>
      </c>
      <c r="Q2597" s="13">
        <f t="shared" si="573"/>
        <v>-4.0906952815579128E-2</v>
      </c>
    </row>
    <row r="2598" spans="1:17" x14ac:dyDescent="0.25">
      <c r="A2598" s="9">
        <f t="shared" si="560"/>
        <v>41214</v>
      </c>
      <c r="B2598" s="18">
        <v>41221</v>
      </c>
      <c r="C2598" s="26">
        <v>110.057907104492</v>
      </c>
      <c r="D2598" s="19">
        <v>89.519226074218693</v>
      </c>
      <c r="E2598" s="11">
        <f t="shared" si="565"/>
        <v>6</v>
      </c>
      <c r="F2598" s="28">
        <f t="shared" si="566"/>
        <v>-1.2097057573671481E-2</v>
      </c>
      <c r="G2598" s="28">
        <f t="shared" si="567"/>
        <v>1.4729807128326633E-2</v>
      </c>
      <c r="H2598" s="27">
        <f t="shared" si="561"/>
        <v>1</v>
      </c>
      <c r="I2598" s="27">
        <f t="shared" si="562"/>
        <v>0</v>
      </c>
      <c r="J2598" s="27">
        <f t="shared" si="563"/>
        <v>0</v>
      </c>
      <c r="K2598" s="28">
        <f t="shared" si="568"/>
        <v>0</v>
      </c>
      <c r="L2598" s="28">
        <f t="shared" si="569"/>
        <v>0</v>
      </c>
      <c r="M2598" s="28">
        <f t="shared" si="570"/>
        <v>0</v>
      </c>
      <c r="N2598" s="28">
        <f t="shared" si="571"/>
        <v>0</v>
      </c>
      <c r="O2598" s="28">
        <f t="shared" si="564"/>
        <v>-2.6826864701998115E-2</v>
      </c>
      <c r="P2598" s="28">
        <f t="shared" si="572"/>
        <v>0</v>
      </c>
      <c r="Q2598" s="13">
        <f t="shared" si="573"/>
        <v>0</v>
      </c>
    </row>
    <row r="2599" spans="1:17" x14ac:dyDescent="0.25">
      <c r="A2599" s="9">
        <f t="shared" si="560"/>
        <v>41214</v>
      </c>
      <c r="B2599" s="18">
        <v>41222</v>
      </c>
      <c r="C2599" s="26">
        <v>110.153610229492</v>
      </c>
      <c r="D2599" s="19">
        <v>89.618843078613196</v>
      </c>
      <c r="E2599" s="11">
        <f t="shared" si="565"/>
        <v>7</v>
      </c>
      <c r="F2599" s="28">
        <f t="shared" si="566"/>
        <v>8.6919278504512252E-4</v>
      </c>
      <c r="G2599" s="28">
        <f t="shared" si="567"/>
        <v>1.1121814043660889E-3</v>
      </c>
      <c r="H2599" s="27">
        <f t="shared" si="561"/>
        <v>1</v>
      </c>
      <c r="I2599" s="27">
        <f t="shared" si="562"/>
        <v>0</v>
      </c>
      <c r="J2599" s="27">
        <f t="shared" si="563"/>
        <v>0</v>
      </c>
      <c r="K2599" s="28">
        <f t="shared" si="568"/>
        <v>0</v>
      </c>
      <c r="L2599" s="28">
        <f t="shared" si="569"/>
        <v>0</v>
      </c>
      <c r="M2599" s="28">
        <f t="shared" si="570"/>
        <v>0</v>
      </c>
      <c r="N2599" s="28">
        <f t="shared" si="571"/>
        <v>0</v>
      </c>
      <c r="O2599" s="28">
        <f t="shared" si="564"/>
        <v>-2.4298861932096634E-4</v>
      </c>
      <c r="P2599" s="28">
        <f t="shared" si="572"/>
        <v>0</v>
      </c>
      <c r="Q2599" s="13">
        <f t="shared" si="573"/>
        <v>0</v>
      </c>
    </row>
    <row r="2600" spans="1:17" x14ac:dyDescent="0.25">
      <c r="A2600" s="9">
        <f t="shared" si="560"/>
        <v>41214</v>
      </c>
      <c r="B2600" s="18">
        <v>41225</v>
      </c>
      <c r="C2600" s="26">
        <v>110.24130249023401</v>
      </c>
      <c r="D2600" s="19">
        <v>89.768211364746094</v>
      </c>
      <c r="E2600" s="11">
        <f t="shared" si="565"/>
        <v>8</v>
      </c>
      <c r="F2600" s="28">
        <f t="shared" si="566"/>
        <v>7.9577395219797406E-4</v>
      </c>
      <c r="G2600" s="28">
        <f t="shared" si="567"/>
        <v>1.6653188393831451E-3</v>
      </c>
      <c r="H2600" s="27">
        <f t="shared" si="561"/>
        <v>1</v>
      </c>
      <c r="I2600" s="27">
        <f t="shared" si="562"/>
        <v>0</v>
      </c>
      <c r="J2600" s="27">
        <f t="shared" si="563"/>
        <v>0</v>
      </c>
      <c r="K2600" s="28">
        <f t="shared" si="568"/>
        <v>0</v>
      </c>
      <c r="L2600" s="28">
        <f t="shared" si="569"/>
        <v>0</v>
      </c>
      <c r="M2600" s="28">
        <f t="shared" si="570"/>
        <v>0</v>
      </c>
      <c r="N2600" s="28">
        <f t="shared" si="571"/>
        <v>0</v>
      </c>
      <c r="O2600" s="28">
        <f t="shared" si="564"/>
        <v>-8.6954488718517101E-4</v>
      </c>
      <c r="P2600" s="28">
        <f t="shared" si="572"/>
        <v>0</v>
      </c>
      <c r="Q2600" s="13">
        <f t="shared" si="573"/>
        <v>0</v>
      </c>
    </row>
    <row r="2601" spans="1:17" x14ac:dyDescent="0.25">
      <c r="A2601" s="9">
        <f t="shared" si="560"/>
        <v>41214</v>
      </c>
      <c r="B2601" s="18">
        <v>41226</v>
      </c>
      <c r="C2601" s="26">
        <v>109.858627319335</v>
      </c>
      <c r="D2601" s="19">
        <v>90.067062377929602</v>
      </c>
      <c r="E2601" s="11">
        <f t="shared" si="565"/>
        <v>9</v>
      </c>
      <c r="F2601" s="28">
        <f t="shared" si="566"/>
        <v>-3.4772892188050576E-3</v>
      </c>
      <c r="G2601" s="28">
        <f t="shared" si="567"/>
        <v>3.3236114591536762E-3</v>
      </c>
      <c r="H2601" s="27">
        <f t="shared" si="561"/>
        <v>1</v>
      </c>
      <c r="I2601" s="27">
        <f t="shared" si="562"/>
        <v>0</v>
      </c>
      <c r="J2601" s="27">
        <f t="shared" si="563"/>
        <v>0</v>
      </c>
      <c r="K2601" s="28">
        <f t="shared" si="568"/>
        <v>0</v>
      </c>
      <c r="L2601" s="28">
        <f t="shared" si="569"/>
        <v>0</v>
      </c>
      <c r="M2601" s="28">
        <f t="shared" si="570"/>
        <v>0</v>
      </c>
      <c r="N2601" s="28">
        <f t="shared" si="571"/>
        <v>0</v>
      </c>
      <c r="O2601" s="28">
        <f t="shared" si="564"/>
        <v>-6.8009006779587338E-3</v>
      </c>
      <c r="P2601" s="28">
        <f t="shared" si="572"/>
        <v>0</v>
      </c>
      <c r="Q2601" s="13">
        <f t="shared" si="573"/>
        <v>0</v>
      </c>
    </row>
    <row r="2602" spans="1:17" x14ac:dyDescent="0.25">
      <c r="A2602" s="9">
        <f t="shared" si="560"/>
        <v>41214</v>
      </c>
      <c r="B2602" s="18">
        <v>41227</v>
      </c>
      <c r="C2602" s="26">
        <v>108.37564086914</v>
      </c>
      <c r="D2602" s="19">
        <v>90.152359008789006</v>
      </c>
      <c r="E2602" s="11">
        <f t="shared" si="565"/>
        <v>10</v>
      </c>
      <c r="F2602" s="28">
        <f t="shared" si="566"/>
        <v>-1.3590984494822116E-2</v>
      </c>
      <c r="G2602" s="28">
        <f t="shared" si="567"/>
        <v>9.4658651739174134E-4</v>
      </c>
      <c r="H2602" s="27">
        <f t="shared" si="561"/>
        <v>1</v>
      </c>
      <c r="I2602" s="27">
        <f t="shared" si="562"/>
        <v>0</v>
      </c>
      <c r="J2602" s="27">
        <f t="shared" si="563"/>
        <v>0</v>
      </c>
      <c r="K2602" s="28">
        <f t="shared" si="568"/>
        <v>0</v>
      </c>
      <c r="L2602" s="28">
        <f t="shared" si="569"/>
        <v>0</v>
      </c>
      <c r="M2602" s="28">
        <f t="shared" si="570"/>
        <v>0</v>
      </c>
      <c r="N2602" s="28">
        <f t="shared" si="571"/>
        <v>0</v>
      </c>
      <c r="O2602" s="28">
        <f t="shared" si="564"/>
        <v>-1.4537571012213858E-2</v>
      </c>
      <c r="P2602" s="28">
        <f t="shared" si="572"/>
        <v>0</v>
      </c>
      <c r="Q2602" s="13">
        <f t="shared" si="573"/>
        <v>0</v>
      </c>
    </row>
    <row r="2603" spans="1:17" x14ac:dyDescent="0.25">
      <c r="A2603" s="9">
        <f t="shared" si="560"/>
        <v>41214</v>
      </c>
      <c r="B2603" s="18">
        <v>41228</v>
      </c>
      <c r="C2603" s="26">
        <v>108.19227600097599</v>
      </c>
      <c r="D2603" s="19">
        <v>89.974510192871094</v>
      </c>
      <c r="E2603" s="11">
        <f t="shared" si="565"/>
        <v>11</v>
      </c>
      <c r="F2603" s="28">
        <f t="shared" si="566"/>
        <v>-1.693370972309051E-3</v>
      </c>
      <c r="G2603" s="28">
        <f t="shared" si="567"/>
        <v>-1.9747067663932068E-3</v>
      </c>
      <c r="H2603" s="27">
        <f t="shared" si="561"/>
        <v>1</v>
      </c>
      <c r="I2603" s="27">
        <f t="shared" si="562"/>
        <v>0</v>
      </c>
      <c r="J2603" s="27">
        <f t="shared" si="563"/>
        <v>0</v>
      </c>
      <c r="K2603" s="28">
        <f t="shared" si="568"/>
        <v>0</v>
      </c>
      <c r="L2603" s="28">
        <f t="shared" si="569"/>
        <v>0</v>
      </c>
      <c r="M2603" s="28">
        <f t="shared" si="570"/>
        <v>0</v>
      </c>
      <c r="N2603" s="28">
        <f t="shared" si="571"/>
        <v>0</v>
      </c>
      <c r="O2603" s="28">
        <f t="shared" si="564"/>
        <v>2.8133579408415581E-4</v>
      </c>
      <c r="P2603" s="28">
        <f t="shared" si="572"/>
        <v>0</v>
      </c>
      <c r="Q2603" s="13">
        <f t="shared" si="573"/>
        <v>0</v>
      </c>
    </row>
    <row r="2604" spans="1:17" x14ac:dyDescent="0.25">
      <c r="A2604" s="9">
        <f t="shared" si="560"/>
        <v>41214</v>
      </c>
      <c r="B2604" s="18">
        <v>41229</v>
      </c>
      <c r="C2604" s="26">
        <v>108.726448059082</v>
      </c>
      <c r="D2604" s="19">
        <v>89.896286010742102</v>
      </c>
      <c r="E2604" s="11">
        <f t="shared" si="565"/>
        <v>12</v>
      </c>
      <c r="F2604" s="28">
        <f t="shared" si="566"/>
        <v>4.9250993909068065E-3</v>
      </c>
      <c r="G2604" s="28">
        <f t="shared" si="567"/>
        <v>-8.6978196251442539E-4</v>
      </c>
      <c r="H2604" s="27">
        <f t="shared" si="561"/>
        <v>1</v>
      </c>
      <c r="I2604" s="27">
        <f t="shared" si="562"/>
        <v>0</v>
      </c>
      <c r="J2604" s="27">
        <f t="shared" si="563"/>
        <v>0</v>
      </c>
      <c r="K2604" s="28">
        <f t="shared" si="568"/>
        <v>0</v>
      </c>
      <c r="L2604" s="28">
        <f t="shared" si="569"/>
        <v>0</v>
      </c>
      <c r="M2604" s="28">
        <f t="shared" si="570"/>
        <v>0</v>
      </c>
      <c r="N2604" s="28">
        <f t="shared" si="571"/>
        <v>0</v>
      </c>
      <c r="O2604" s="28">
        <f t="shared" si="564"/>
        <v>5.7948813534212315E-3</v>
      </c>
      <c r="P2604" s="28">
        <f t="shared" si="572"/>
        <v>0</v>
      </c>
      <c r="Q2604" s="13">
        <f t="shared" si="573"/>
        <v>0</v>
      </c>
    </row>
    <row r="2605" spans="1:17" x14ac:dyDescent="0.25">
      <c r="A2605" s="9">
        <f t="shared" si="560"/>
        <v>41214</v>
      </c>
      <c r="B2605" s="18">
        <v>41232</v>
      </c>
      <c r="C2605" s="26">
        <v>110.92697906494099</v>
      </c>
      <c r="D2605" s="19">
        <v>89.391265869140597</v>
      </c>
      <c r="E2605" s="11">
        <f t="shared" si="565"/>
        <v>13</v>
      </c>
      <c r="F2605" s="28">
        <f t="shared" si="566"/>
        <v>2.0037061632187891E-2</v>
      </c>
      <c r="G2605" s="28">
        <f t="shared" si="567"/>
        <v>-5.6336479805671425E-3</v>
      </c>
      <c r="H2605" s="27">
        <f t="shared" si="561"/>
        <v>1</v>
      </c>
      <c r="I2605" s="27">
        <f t="shared" si="562"/>
        <v>0</v>
      </c>
      <c r="J2605" s="27">
        <f t="shared" si="563"/>
        <v>0</v>
      </c>
      <c r="K2605" s="28">
        <f t="shared" si="568"/>
        <v>0</v>
      </c>
      <c r="L2605" s="28">
        <f t="shared" si="569"/>
        <v>0</v>
      </c>
      <c r="M2605" s="28">
        <f t="shared" si="570"/>
        <v>0</v>
      </c>
      <c r="N2605" s="28">
        <f t="shared" si="571"/>
        <v>0</v>
      </c>
      <c r="O2605" s="28">
        <f t="shared" si="564"/>
        <v>2.5670709612755034E-2</v>
      </c>
      <c r="P2605" s="28">
        <f t="shared" si="572"/>
        <v>0</v>
      </c>
      <c r="Q2605" s="13">
        <f t="shared" si="573"/>
        <v>0</v>
      </c>
    </row>
    <row r="2606" spans="1:17" x14ac:dyDescent="0.25">
      <c r="A2606" s="9">
        <f t="shared" si="560"/>
        <v>41214</v>
      </c>
      <c r="B2606" s="18">
        <v>41233</v>
      </c>
      <c r="C2606" s="26">
        <v>110.974838256835</v>
      </c>
      <c r="D2606" s="19">
        <v>88.494834899902301</v>
      </c>
      <c r="E2606" s="11">
        <f t="shared" si="565"/>
        <v>14</v>
      </c>
      <c r="F2606" s="28">
        <f t="shared" si="566"/>
        <v>4.3135467040085392E-4</v>
      </c>
      <c r="G2606" s="28">
        <f t="shared" si="567"/>
        <v>-1.0078792595846356E-2</v>
      </c>
      <c r="H2606" s="27">
        <f t="shared" si="561"/>
        <v>1</v>
      </c>
      <c r="I2606" s="27">
        <f t="shared" si="562"/>
        <v>0</v>
      </c>
      <c r="J2606" s="27">
        <f t="shared" si="563"/>
        <v>0</v>
      </c>
      <c r="K2606" s="28">
        <f t="shared" si="568"/>
        <v>0</v>
      </c>
      <c r="L2606" s="28">
        <f t="shared" si="569"/>
        <v>0</v>
      </c>
      <c r="M2606" s="28">
        <f t="shared" si="570"/>
        <v>0</v>
      </c>
      <c r="N2606" s="28">
        <f t="shared" si="571"/>
        <v>0</v>
      </c>
      <c r="O2606" s="28">
        <f t="shared" si="564"/>
        <v>1.0510147266247211E-2</v>
      </c>
      <c r="P2606" s="28">
        <f t="shared" si="572"/>
        <v>0</v>
      </c>
      <c r="Q2606" s="13">
        <f t="shared" si="573"/>
        <v>0</v>
      </c>
    </row>
    <row r="2607" spans="1:17" x14ac:dyDescent="0.25">
      <c r="A2607" s="9">
        <f t="shared" si="560"/>
        <v>41214</v>
      </c>
      <c r="B2607" s="18">
        <v>41234</v>
      </c>
      <c r="C2607" s="26">
        <v>111.18211364746</v>
      </c>
      <c r="D2607" s="19">
        <v>88.445060729980398</v>
      </c>
      <c r="E2607" s="11">
        <f t="shared" si="565"/>
        <v>15</v>
      </c>
      <c r="F2607" s="28">
        <f t="shared" si="566"/>
        <v>1.8660271397646067E-3</v>
      </c>
      <c r="G2607" s="28">
        <f t="shared" si="567"/>
        <v>-5.6261106131703096E-4</v>
      </c>
      <c r="H2607" s="27">
        <f t="shared" si="561"/>
        <v>1</v>
      </c>
      <c r="I2607" s="27">
        <f t="shared" si="562"/>
        <v>0</v>
      </c>
      <c r="J2607" s="27">
        <f t="shared" si="563"/>
        <v>0</v>
      </c>
      <c r="K2607" s="28">
        <f t="shared" si="568"/>
        <v>0</v>
      </c>
      <c r="L2607" s="28">
        <f t="shared" si="569"/>
        <v>0</v>
      </c>
      <c r="M2607" s="28">
        <f t="shared" si="570"/>
        <v>0</v>
      </c>
      <c r="N2607" s="28">
        <f t="shared" si="571"/>
        <v>0</v>
      </c>
      <c r="O2607" s="28">
        <f t="shared" si="564"/>
        <v>2.4286382010816378E-3</v>
      </c>
      <c r="P2607" s="28">
        <f t="shared" si="572"/>
        <v>0</v>
      </c>
      <c r="Q2607" s="13">
        <f t="shared" si="573"/>
        <v>0</v>
      </c>
    </row>
    <row r="2608" spans="1:17" x14ac:dyDescent="0.25">
      <c r="A2608" s="9">
        <f t="shared" si="560"/>
        <v>41214</v>
      </c>
      <c r="B2608" s="18">
        <v>41236</v>
      </c>
      <c r="C2608" s="26">
        <v>112.696960449218</v>
      </c>
      <c r="D2608" s="19">
        <v>88.359695434570298</v>
      </c>
      <c r="E2608" s="11">
        <f t="shared" si="565"/>
        <v>16</v>
      </c>
      <c r="F2608" s="28">
        <f t="shared" si="566"/>
        <v>1.353293001510981E-2</v>
      </c>
      <c r="G2608" s="28">
        <f t="shared" si="567"/>
        <v>-9.656448604135144E-4</v>
      </c>
      <c r="H2608" s="27">
        <f t="shared" si="561"/>
        <v>0</v>
      </c>
      <c r="I2608" s="27">
        <f t="shared" si="562"/>
        <v>1</v>
      </c>
      <c r="J2608" s="27">
        <f t="shared" si="563"/>
        <v>0</v>
      </c>
      <c r="K2608" s="28">
        <f t="shared" si="568"/>
        <v>1.353293001510981E-2</v>
      </c>
      <c r="L2608" s="28">
        <f t="shared" si="569"/>
        <v>-9.656448604135144E-4</v>
      </c>
      <c r="M2608" s="28">
        <f t="shared" si="570"/>
        <v>0</v>
      </c>
      <c r="N2608" s="28">
        <f t="shared" si="571"/>
        <v>0</v>
      </c>
      <c r="O2608" s="28">
        <f t="shared" si="564"/>
        <v>0</v>
      </c>
      <c r="P2608" s="28">
        <f t="shared" si="572"/>
        <v>1.4498574875523324E-2</v>
      </c>
      <c r="Q2608" s="13">
        <f t="shared" si="573"/>
        <v>0</v>
      </c>
    </row>
    <row r="2609" spans="1:17" x14ac:dyDescent="0.25">
      <c r="A2609" s="9">
        <f t="shared" si="560"/>
        <v>41214</v>
      </c>
      <c r="B2609" s="18">
        <v>41239</v>
      </c>
      <c r="C2609" s="26">
        <v>112.45775604248</v>
      </c>
      <c r="D2609" s="19">
        <v>88.779434204101506</v>
      </c>
      <c r="E2609" s="11">
        <f t="shared" si="565"/>
        <v>17</v>
      </c>
      <c r="F2609" s="28">
        <f t="shared" si="566"/>
        <v>-2.1248011186394758E-3</v>
      </c>
      <c r="G2609" s="28">
        <f t="shared" si="567"/>
        <v>4.7390946987697392E-3</v>
      </c>
      <c r="H2609" s="27">
        <f t="shared" si="561"/>
        <v>0</v>
      </c>
      <c r="I2609" s="27">
        <f t="shared" si="562"/>
        <v>1</v>
      </c>
      <c r="J2609" s="27">
        <f t="shared" si="563"/>
        <v>0</v>
      </c>
      <c r="K2609" s="28">
        <f t="shared" si="568"/>
        <v>-2.1248011186394758E-3</v>
      </c>
      <c r="L2609" s="28">
        <f t="shared" si="569"/>
        <v>4.7390946987697392E-3</v>
      </c>
      <c r="M2609" s="28">
        <f t="shared" si="570"/>
        <v>0</v>
      </c>
      <c r="N2609" s="28">
        <f t="shared" si="571"/>
        <v>0</v>
      </c>
      <c r="O2609" s="28">
        <f t="shared" si="564"/>
        <v>0</v>
      </c>
      <c r="P2609" s="28">
        <f t="shared" si="572"/>
        <v>-6.863895817409215E-3</v>
      </c>
      <c r="Q2609" s="13">
        <f t="shared" si="573"/>
        <v>0</v>
      </c>
    </row>
    <row r="2610" spans="1:17" x14ac:dyDescent="0.25">
      <c r="A2610" s="9">
        <f t="shared" si="560"/>
        <v>41214</v>
      </c>
      <c r="B2610" s="18">
        <v>41240</v>
      </c>
      <c r="C2610" s="26">
        <v>111.88372039794901</v>
      </c>
      <c r="D2610" s="19">
        <v>89.127983093261705</v>
      </c>
      <c r="E2610" s="11">
        <f t="shared" si="565"/>
        <v>18</v>
      </c>
      <c r="F2610" s="28">
        <f t="shared" si="566"/>
        <v>-5.1175280329608741E-3</v>
      </c>
      <c r="G2610" s="28">
        <f t="shared" si="567"/>
        <v>3.918322691673898E-3</v>
      </c>
      <c r="H2610" s="27">
        <f t="shared" si="561"/>
        <v>0</v>
      </c>
      <c r="I2610" s="27">
        <f t="shared" si="562"/>
        <v>1</v>
      </c>
      <c r="J2610" s="27">
        <f t="shared" si="563"/>
        <v>0</v>
      </c>
      <c r="K2610" s="28">
        <f t="shared" si="568"/>
        <v>-5.1175280329608741E-3</v>
      </c>
      <c r="L2610" s="28">
        <f t="shared" si="569"/>
        <v>3.918322691673898E-3</v>
      </c>
      <c r="M2610" s="28">
        <f t="shared" si="570"/>
        <v>0</v>
      </c>
      <c r="N2610" s="28">
        <f t="shared" si="571"/>
        <v>0</v>
      </c>
      <c r="O2610" s="28">
        <f t="shared" si="564"/>
        <v>0</v>
      </c>
      <c r="P2610" s="28">
        <f t="shared" si="572"/>
        <v>-9.0358507246347721E-3</v>
      </c>
      <c r="Q2610" s="13">
        <f t="shared" si="573"/>
        <v>0</v>
      </c>
    </row>
    <row r="2611" spans="1:17" x14ac:dyDescent="0.25">
      <c r="A2611" s="9">
        <f t="shared" si="560"/>
        <v>41214</v>
      </c>
      <c r="B2611" s="18">
        <v>41241</v>
      </c>
      <c r="C2611" s="26">
        <v>112.78466796875</v>
      </c>
      <c r="D2611" s="19">
        <v>88.999908447265597</v>
      </c>
      <c r="E2611" s="11">
        <f t="shared" si="565"/>
        <v>19</v>
      </c>
      <c r="F2611" s="28">
        <f t="shared" si="566"/>
        <v>8.0202863144156478E-3</v>
      </c>
      <c r="G2611" s="28">
        <f t="shared" si="567"/>
        <v>-1.4380080172574383E-3</v>
      </c>
      <c r="H2611" s="27">
        <f t="shared" si="561"/>
        <v>0</v>
      </c>
      <c r="I2611" s="27">
        <f t="shared" si="562"/>
        <v>1</v>
      </c>
      <c r="J2611" s="27">
        <f t="shared" si="563"/>
        <v>0</v>
      </c>
      <c r="K2611" s="28">
        <f t="shared" si="568"/>
        <v>8.0202863144156478E-3</v>
      </c>
      <c r="L2611" s="28">
        <f t="shared" si="569"/>
        <v>-1.4380080172574383E-3</v>
      </c>
      <c r="M2611" s="28">
        <f t="shared" si="570"/>
        <v>0</v>
      </c>
      <c r="N2611" s="28">
        <f t="shared" si="571"/>
        <v>0</v>
      </c>
      <c r="O2611" s="28">
        <f t="shared" si="564"/>
        <v>0</v>
      </c>
      <c r="P2611" s="28">
        <f t="shared" si="572"/>
        <v>9.4582943316730856E-3</v>
      </c>
      <c r="Q2611" s="13">
        <f t="shared" si="573"/>
        <v>0</v>
      </c>
    </row>
    <row r="2612" spans="1:17" x14ac:dyDescent="0.25">
      <c r="A2612" s="9">
        <f t="shared" si="560"/>
        <v>41214</v>
      </c>
      <c r="B2612" s="18">
        <v>41242</v>
      </c>
      <c r="C2612" s="26">
        <v>113.310913085937</v>
      </c>
      <c r="D2612" s="19">
        <v>89.01416015625</v>
      </c>
      <c r="E2612" s="11">
        <f t="shared" si="565"/>
        <v>20</v>
      </c>
      <c r="F2612" s="28">
        <f t="shared" si="566"/>
        <v>4.6550760968535583E-3</v>
      </c>
      <c r="G2612" s="28">
        <f t="shared" si="567"/>
        <v>1.6011890663075387E-4</v>
      </c>
      <c r="H2612" s="27">
        <f t="shared" si="561"/>
        <v>0</v>
      </c>
      <c r="I2612" s="27">
        <f t="shared" si="562"/>
        <v>1</v>
      </c>
      <c r="J2612" s="27">
        <f t="shared" si="563"/>
        <v>0</v>
      </c>
      <c r="K2612" s="28">
        <f t="shared" si="568"/>
        <v>4.6550760968535583E-3</v>
      </c>
      <c r="L2612" s="28">
        <f t="shared" si="569"/>
        <v>1.6011890663075387E-4</v>
      </c>
      <c r="M2612" s="28">
        <f t="shared" si="570"/>
        <v>0</v>
      </c>
      <c r="N2612" s="28">
        <f t="shared" si="571"/>
        <v>0</v>
      </c>
      <c r="O2612" s="28">
        <f t="shared" si="564"/>
        <v>0</v>
      </c>
      <c r="P2612" s="28">
        <f t="shared" si="572"/>
        <v>4.4949571902228045E-3</v>
      </c>
      <c r="Q2612" s="13">
        <f t="shared" si="573"/>
        <v>0</v>
      </c>
    </row>
    <row r="2613" spans="1:17" x14ac:dyDescent="0.25">
      <c r="A2613" s="9">
        <f t="shared" si="560"/>
        <v>41214</v>
      </c>
      <c r="B2613" s="18">
        <v>41243</v>
      </c>
      <c r="C2613" s="26">
        <v>113.33477783203099</v>
      </c>
      <c r="D2613" s="19">
        <v>88.772323608398395</v>
      </c>
      <c r="E2613" s="11">
        <f t="shared" si="565"/>
        <v>21</v>
      </c>
      <c r="F2613" s="28">
        <f t="shared" si="566"/>
        <v>2.1059077792774734E-4</v>
      </c>
      <c r="G2613" s="28">
        <f t="shared" si="567"/>
        <v>-2.720529613826999E-3</v>
      </c>
      <c r="H2613" s="27">
        <f t="shared" si="561"/>
        <v>0</v>
      </c>
      <c r="I2613" s="27">
        <f t="shared" si="562"/>
        <v>1</v>
      </c>
      <c r="J2613" s="27">
        <f t="shared" si="563"/>
        <v>0</v>
      </c>
      <c r="K2613" s="28">
        <f t="shared" si="568"/>
        <v>2.1059077792774734E-4</v>
      </c>
      <c r="L2613" s="28">
        <f t="shared" si="569"/>
        <v>-2.720529613826999E-3</v>
      </c>
      <c r="M2613" s="28">
        <f t="shared" si="570"/>
        <v>0</v>
      </c>
      <c r="N2613" s="28">
        <f t="shared" si="571"/>
        <v>0</v>
      </c>
      <c r="O2613" s="28">
        <f t="shared" si="564"/>
        <v>0</v>
      </c>
      <c r="P2613" s="28">
        <f t="shared" si="572"/>
        <v>2.9311203917547464E-3</v>
      </c>
      <c r="Q2613" s="13">
        <f t="shared" si="573"/>
        <v>0</v>
      </c>
    </row>
    <row r="2614" spans="1:17" x14ac:dyDescent="0.25">
      <c r="A2614" s="9">
        <f t="shared" si="560"/>
        <v>41244</v>
      </c>
      <c r="B2614" s="18">
        <v>41246</v>
      </c>
      <c r="C2614" s="26">
        <v>112.77668762207</v>
      </c>
      <c r="D2614" s="19">
        <v>88.854270935058594</v>
      </c>
      <c r="E2614" s="11">
        <f t="shared" si="565"/>
        <v>1</v>
      </c>
      <c r="F2614" s="28">
        <f t="shared" si="566"/>
        <v>-4.9364267499596177E-3</v>
      </c>
      <c r="G2614" s="28">
        <f t="shared" si="567"/>
        <v>9.2269215299349973E-4</v>
      </c>
      <c r="H2614" s="27">
        <f t="shared" si="561"/>
        <v>1</v>
      </c>
      <c r="I2614" s="27">
        <f t="shared" si="562"/>
        <v>0</v>
      </c>
      <c r="J2614" s="27">
        <f t="shared" si="563"/>
        <v>1</v>
      </c>
      <c r="K2614" s="28">
        <f t="shared" si="568"/>
        <v>0</v>
      </c>
      <c r="L2614" s="28">
        <f t="shared" si="569"/>
        <v>0</v>
      </c>
      <c r="M2614" s="28">
        <f t="shared" si="570"/>
        <v>-4.9364267499596177E-3</v>
      </c>
      <c r="N2614" s="28">
        <f t="shared" si="571"/>
        <v>9.2269215299349973E-4</v>
      </c>
      <c r="O2614" s="28">
        <f t="shared" si="564"/>
        <v>-5.8591189029531176E-3</v>
      </c>
      <c r="P2614" s="28">
        <f t="shared" si="572"/>
        <v>0</v>
      </c>
      <c r="Q2614" s="13">
        <f t="shared" si="573"/>
        <v>-5.8591189029531176E-3</v>
      </c>
    </row>
    <row r="2615" spans="1:17" x14ac:dyDescent="0.25">
      <c r="A2615" s="9">
        <f t="shared" si="560"/>
        <v>41244</v>
      </c>
      <c r="B2615" s="18">
        <v>41247</v>
      </c>
      <c r="C2615" s="26">
        <v>112.617218017578</v>
      </c>
      <c r="D2615" s="19">
        <v>89.367477416992102</v>
      </c>
      <c r="E2615" s="11">
        <f t="shared" si="565"/>
        <v>2</v>
      </c>
      <c r="F2615" s="28">
        <f t="shared" si="566"/>
        <v>-1.4150305497251216E-3</v>
      </c>
      <c r="G2615" s="28">
        <f t="shared" si="567"/>
        <v>5.7592062158563122E-3</v>
      </c>
      <c r="H2615" s="27">
        <f t="shared" si="561"/>
        <v>1</v>
      </c>
      <c r="I2615" s="27">
        <f t="shared" si="562"/>
        <v>0</v>
      </c>
      <c r="J2615" s="27">
        <f t="shared" si="563"/>
        <v>1</v>
      </c>
      <c r="K2615" s="28">
        <f t="shared" si="568"/>
        <v>0</v>
      </c>
      <c r="L2615" s="28">
        <f t="shared" si="569"/>
        <v>0</v>
      </c>
      <c r="M2615" s="28">
        <f t="shared" si="570"/>
        <v>-1.4150305497251216E-3</v>
      </c>
      <c r="N2615" s="28">
        <f t="shared" si="571"/>
        <v>5.7592062158563122E-3</v>
      </c>
      <c r="O2615" s="28">
        <f t="shared" si="564"/>
        <v>-7.1742367655814338E-3</v>
      </c>
      <c r="P2615" s="28">
        <f t="shared" si="572"/>
        <v>0</v>
      </c>
      <c r="Q2615" s="13">
        <f t="shared" si="573"/>
        <v>-7.1742367655814338E-3</v>
      </c>
    </row>
    <row r="2616" spans="1:17" x14ac:dyDescent="0.25">
      <c r="A2616" s="9">
        <f t="shared" si="560"/>
        <v>41244</v>
      </c>
      <c r="B2616" s="18">
        <v>41248</v>
      </c>
      <c r="C2616" s="26">
        <v>112.81658172607401</v>
      </c>
      <c r="D2616" s="19">
        <v>89.324699401855398</v>
      </c>
      <c r="E2616" s="11">
        <f t="shared" si="565"/>
        <v>3</v>
      </c>
      <c r="F2616" s="28">
        <f t="shared" si="566"/>
        <v>1.7687122400978546E-3</v>
      </c>
      <c r="G2616" s="28">
        <f t="shared" si="567"/>
        <v>-4.7879002556751782E-4</v>
      </c>
      <c r="H2616" s="27">
        <f t="shared" si="561"/>
        <v>1</v>
      </c>
      <c r="I2616" s="27">
        <f t="shared" si="562"/>
        <v>0</v>
      </c>
      <c r="J2616" s="27">
        <f t="shared" si="563"/>
        <v>1</v>
      </c>
      <c r="K2616" s="28">
        <f t="shared" si="568"/>
        <v>0</v>
      </c>
      <c r="L2616" s="28">
        <f t="shared" si="569"/>
        <v>0</v>
      </c>
      <c r="M2616" s="28">
        <f t="shared" si="570"/>
        <v>1.7687122400978546E-3</v>
      </c>
      <c r="N2616" s="28">
        <f t="shared" si="571"/>
        <v>-4.7879002556751782E-4</v>
      </c>
      <c r="O2616" s="28">
        <f t="shared" si="564"/>
        <v>2.2475022656653723E-3</v>
      </c>
      <c r="P2616" s="28">
        <f t="shared" si="572"/>
        <v>0</v>
      </c>
      <c r="Q2616" s="13">
        <f t="shared" si="573"/>
        <v>2.2475022656653723E-3</v>
      </c>
    </row>
    <row r="2617" spans="1:17" x14ac:dyDescent="0.25">
      <c r="A2617" s="9">
        <f t="shared" si="560"/>
        <v>41244</v>
      </c>
      <c r="B2617" s="18">
        <v>41249</v>
      </c>
      <c r="C2617" s="26">
        <v>113.19923400878901</v>
      </c>
      <c r="D2617" s="19">
        <v>89.517127990722599</v>
      </c>
      <c r="E2617" s="11">
        <f t="shared" si="565"/>
        <v>4</v>
      </c>
      <c r="F2617" s="28">
        <f t="shared" si="566"/>
        <v>3.3860696613470394E-3</v>
      </c>
      <c r="G2617" s="28">
        <f t="shared" si="567"/>
        <v>2.1519424838339456E-3</v>
      </c>
      <c r="H2617" s="27">
        <f t="shared" si="561"/>
        <v>1</v>
      </c>
      <c r="I2617" s="27">
        <f t="shared" si="562"/>
        <v>0</v>
      </c>
      <c r="J2617" s="27">
        <f t="shared" si="563"/>
        <v>1</v>
      </c>
      <c r="K2617" s="28">
        <f t="shared" si="568"/>
        <v>0</v>
      </c>
      <c r="L2617" s="28">
        <f t="shared" si="569"/>
        <v>0</v>
      </c>
      <c r="M2617" s="28">
        <f t="shared" si="570"/>
        <v>3.3860696613470394E-3</v>
      </c>
      <c r="N2617" s="28">
        <f t="shared" si="571"/>
        <v>2.1519424838339456E-3</v>
      </c>
      <c r="O2617" s="28">
        <f t="shared" si="564"/>
        <v>1.2341271775130939E-3</v>
      </c>
      <c r="P2617" s="28">
        <f t="shared" si="572"/>
        <v>0</v>
      </c>
      <c r="Q2617" s="13">
        <f t="shared" si="573"/>
        <v>1.2341271775130939E-3</v>
      </c>
    </row>
    <row r="2618" spans="1:17" x14ac:dyDescent="0.25">
      <c r="A2618" s="9">
        <f t="shared" si="560"/>
        <v>41244</v>
      </c>
      <c r="B2618" s="18">
        <v>41250</v>
      </c>
      <c r="C2618" s="26">
        <v>113.54208374023401</v>
      </c>
      <c r="D2618" s="19">
        <v>88.690330505371094</v>
      </c>
      <c r="E2618" s="11">
        <f t="shared" si="565"/>
        <v>5</v>
      </c>
      <c r="F2618" s="28">
        <f t="shared" si="566"/>
        <v>3.0241510117578925E-3</v>
      </c>
      <c r="G2618" s="28">
        <f t="shared" si="567"/>
        <v>-9.2791112641829668E-3</v>
      </c>
      <c r="H2618" s="27">
        <f t="shared" si="561"/>
        <v>1</v>
      </c>
      <c r="I2618" s="27">
        <f t="shared" si="562"/>
        <v>0</v>
      </c>
      <c r="J2618" s="27">
        <f t="shared" si="563"/>
        <v>1</v>
      </c>
      <c r="K2618" s="28">
        <f t="shared" si="568"/>
        <v>0</v>
      </c>
      <c r="L2618" s="28">
        <f t="shared" si="569"/>
        <v>0</v>
      </c>
      <c r="M2618" s="28">
        <f t="shared" si="570"/>
        <v>3.0241510117578925E-3</v>
      </c>
      <c r="N2618" s="28">
        <f t="shared" si="571"/>
        <v>-9.2791112641829668E-3</v>
      </c>
      <c r="O2618" s="28">
        <f t="shared" si="564"/>
        <v>1.2303262275940859E-2</v>
      </c>
      <c r="P2618" s="28">
        <f t="shared" si="572"/>
        <v>0</v>
      </c>
      <c r="Q2618" s="13">
        <f t="shared" si="573"/>
        <v>1.2303262275940859E-2</v>
      </c>
    </row>
    <row r="2619" spans="1:17" x14ac:dyDescent="0.25">
      <c r="A2619" s="9">
        <f t="shared" si="560"/>
        <v>41244</v>
      </c>
      <c r="B2619" s="18">
        <v>41253</v>
      </c>
      <c r="C2619" s="26">
        <v>113.58990478515599</v>
      </c>
      <c r="D2619" s="19">
        <v>89.082359313964801</v>
      </c>
      <c r="E2619" s="11">
        <f t="shared" si="565"/>
        <v>6</v>
      </c>
      <c r="F2619" s="28">
        <f t="shared" si="566"/>
        <v>4.2108595921747175E-4</v>
      </c>
      <c r="G2619" s="28">
        <f t="shared" si="567"/>
        <v>4.4104574721237104E-3</v>
      </c>
      <c r="H2619" s="27">
        <f t="shared" si="561"/>
        <v>1</v>
      </c>
      <c r="I2619" s="27">
        <f t="shared" si="562"/>
        <v>0</v>
      </c>
      <c r="J2619" s="27">
        <f t="shared" si="563"/>
        <v>0</v>
      </c>
      <c r="K2619" s="28">
        <f t="shared" si="568"/>
        <v>0</v>
      </c>
      <c r="L2619" s="28">
        <f t="shared" si="569"/>
        <v>0</v>
      </c>
      <c r="M2619" s="28">
        <f t="shared" si="570"/>
        <v>0</v>
      </c>
      <c r="N2619" s="28">
        <f t="shared" si="571"/>
        <v>0</v>
      </c>
      <c r="O2619" s="28">
        <f t="shared" si="564"/>
        <v>-3.9893715129062386E-3</v>
      </c>
      <c r="P2619" s="28">
        <f t="shared" si="572"/>
        <v>0</v>
      </c>
      <c r="Q2619" s="13">
        <f t="shared" si="573"/>
        <v>0</v>
      </c>
    </row>
    <row r="2620" spans="1:17" x14ac:dyDescent="0.25">
      <c r="A2620" s="9">
        <f t="shared" si="560"/>
        <v>41244</v>
      </c>
      <c r="B2620" s="18">
        <v>41254</v>
      </c>
      <c r="C2620" s="26">
        <v>114.36328887939401</v>
      </c>
      <c r="D2620" s="19">
        <v>88.405242919921804</v>
      </c>
      <c r="E2620" s="11">
        <f t="shared" si="565"/>
        <v>7</v>
      </c>
      <c r="F2620" s="28">
        <f t="shared" si="566"/>
        <v>6.7854900315727695E-3</v>
      </c>
      <c r="G2620" s="28">
        <f t="shared" si="567"/>
        <v>-7.63005044328759E-3</v>
      </c>
      <c r="H2620" s="27">
        <f t="shared" si="561"/>
        <v>1</v>
      </c>
      <c r="I2620" s="27">
        <f t="shared" si="562"/>
        <v>0</v>
      </c>
      <c r="J2620" s="27">
        <f t="shared" si="563"/>
        <v>0</v>
      </c>
      <c r="K2620" s="28">
        <f t="shared" si="568"/>
        <v>0</v>
      </c>
      <c r="L2620" s="28">
        <f t="shared" si="569"/>
        <v>0</v>
      </c>
      <c r="M2620" s="28">
        <f t="shared" si="570"/>
        <v>0</v>
      </c>
      <c r="N2620" s="28">
        <f t="shared" si="571"/>
        <v>0</v>
      </c>
      <c r="O2620" s="28">
        <f t="shared" si="564"/>
        <v>1.441554047486036E-2</v>
      </c>
      <c r="P2620" s="28">
        <f t="shared" si="572"/>
        <v>0</v>
      </c>
      <c r="Q2620" s="13">
        <f t="shared" si="573"/>
        <v>0</v>
      </c>
    </row>
    <row r="2621" spans="1:17" x14ac:dyDescent="0.25">
      <c r="A2621" s="9">
        <f t="shared" si="560"/>
        <v>41244</v>
      </c>
      <c r="B2621" s="18">
        <v>41255</v>
      </c>
      <c r="C2621" s="26">
        <v>114.419105529785</v>
      </c>
      <c r="D2621" s="19">
        <v>87.378829956054602</v>
      </c>
      <c r="E2621" s="11">
        <f t="shared" si="565"/>
        <v>8</v>
      </c>
      <c r="F2621" s="28">
        <f t="shared" si="566"/>
        <v>4.879453389985998E-4</v>
      </c>
      <c r="G2621" s="28">
        <f t="shared" si="567"/>
        <v>-1.1678243794772988E-2</v>
      </c>
      <c r="H2621" s="27">
        <f t="shared" si="561"/>
        <v>1</v>
      </c>
      <c r="I2621" s="27">
        <f t="shared" si="562"/>
        <v>0</v>
      </c>
      <c r="J2621" s="27">
        <f t="shared" si="563"/>
        <v>0</v>
      </c>
      <c r="K2621" s="28">
        <f t="shared" si="568"/>
        <v>0</v>
      </c>
      <c r="L2621" s="28">
        <f t="shared" si="569"/>
        <v>0</v>
      </c>
      <c r="M2621" s="28">
        <f t="shared" si="570"/>
        <v>0</v>
      </c>
      <c r="N2621" s="28">
        <f t="shared" si="571"/>
        <v>0</v>
      </c>
      <c r="O2621" s="28">
        <f t="shared" si="564"/>
        <v>1.2166189133771588E-2</v>
      </c>
      <c r="P2621" s="28">
        <f t="shared" si="572"/>
        <v>0</v>
      </c>
      <c r="Q2621" s="13">
        <f t="shared" si="573"/>
        <v>0</v>
      </c>
    </row>
    <row r="2622" spans="1:17" x14ac:dyDescent="0.25">
      <c r="A2622" s="9">
        <f t="shared" si="560"/>
        <v>41244</v>
      </c>
      <c r="B2622" s="18">
        <v>41256</v>
      </c>
      <c r="C2622" s="26">
        <v>113.71752166748</v>
      </c>
      <c r="D2622" s="19">
        <v>87.443023681640597</v>
      </c>
      <c r="E2622" s="11">
        <f t="shared" si="565"/>
        <v>9</v>
      </c>
      <c r="F2622" s="28">
        <f t="shared" si="566"/>
        <v>-6.1505781219195095E-3</v>
      </c>
      <c r="G2622" s="28">
        <f t="shared" si="567"/>
        <v>7.3439020506155923E-4</v>
      </c>
      <c r="H2622" s="27">
        <f t="shared" si="561"/>
        <v>1</v>
      </c>
      <c r="I2622" s="27">
        <f t="shared" si="562"/>
        <v>0</v>
      </c>
      <c r="J2622" s="27">
        <f t="shared" si="563"/>
        <v>0</v>
      </c>
      <c r="K2622" s="28">
        <f t="shared" si="568"/>
        <v>0</v>
      </c>
      <c r="L2622" s="28">
        <f t="shared" si="569"/>
        <v>0</v>
      </c>
      <c r="M2622" s="28">
        <f t="shared" si="570"/>
        <v>0</v>
      </c>
      <c r="N2622" s="28">
        <f t="shared" si="571"/>
        <v>0</v>
      </c>
      <c r="O2622" s="28">
        <f t="shared" si="564"/>
        <v>-6.8849683269810689E-3</v>
      </c>
      <c r="P2622" s="28">
        <f t="shared" si="572"/>
        <v>0</v>
      </c>
      <c r="Q2622" s="13">
        <f t="shared" si="573"/>
        <v>0</v>
      </c>
    </row>
    <row r="2623" spans="1:17" x14ac:dyDescent="0.25">
      <c r="A2623" s="9">
        <f t="shared" si="560"/>
        <v>41244</v>
      </c>
      <c r="B2623" s="18">
        <v>41257</v>
      </c>
      <c r="C2623" s="26">
        <v>113.29493713378901</v>
      </c>
      <c r="D2623" s="19">
        <v>88.098762512207003</v>
      </c>
      <c r="E2623" s="11">
        <f t="shared" si="565"/>
        <v>10</v>
      </c>
      <c r="F2623" s="28">
        <f t="shared" si="566"/>
        <v>-3.7230117151825612E-3</v>
      </c>
      <c r="G2623" s="28">
        <f t="shared" si="567"/>
        <v>7.4710630999523702E-3</v>
      </c>
      <c r="H2623" s="27">
        <f t="shared" si="561"/>
        <v>1</v>
      </c>
      <c r="I2623" s="27">
        <f t="shared" si="562"/>
        <v>0</v>
      </c>
      <c r="J2623" s="27">
        <f t="shared" si="563"/>
        <v>0</v>
      </c>
      <c r="K2623" s="28">
        <f t="shared" si="568"/>
        <v>0</v>
      </c>
      <c r="L2623" s="28">
        <f t="shared" si="569"/>
        <v>0</v>
      </c>
      <c r="M2623" s="28">
        <f t="shared" si="570"/>
        <v>0</v>
      </c>
      <c r="N2623" s="28">
        <f t="shared" si="571"/>
        <v>0</v>
      </c>
      <c r="O2623" s="28">
        <f t="shared" si="564"/>
        <v>-1.1194074815134932E-2</v>
      </c>
      <c r="P2623" s="28">
        <f t="shared" si="572"/>
        <v>0</v>
      </c>
      <c r="Q2623" s="13">
        <f t="shared" si="573"/>
        <v>0</v>
      </c>
    </row>
    <row r="2624" spans="1:17" x14ac:dyDescent="0.25">
      <c r="A2624" s="9">
        <f t="shared" si="560"/>
        <v>41244</v>
      </c>
      <c r="B2624" s="18">
        <v>41260</v>
      </c>
      <c r="C2624" s="26">
        <v>114.626419067382</v>
      </c>
      <c r="D2624" s="19">
        <v>86.780128479003906</v>
      </c>
      <c r="E2624" s="11">
        <f t="shared" si="565"/>
        <v>11</v>
      </c>
      <c r="F2624" s="28">
        <f t="shared" si="566"/>
        <v>1.1683829042385784E-2</v>
      </c>
      <c r="G2624" s="28">
        <f t="shared" si="567"/>
        <v>-1.5080825560918776E-2</v>
      </c>
      <c r="H2624" s="27">
        <f t="shared" si="561"/>
        <v>1</v>
      </c>
      <c r="I2624" s="27">
        <f t="shared" si="562"/>
        <v>0</v>
      </c>
      <c r="J2624" s="27">
        <f t="shared" si="563"/>
        <v>0</v>
      </c>
      <c r="K2624" s="28">
        <f t="shared" si="568"/>
        <v>0</v>
      </c>
      <c r="L2624" s="28">
        <f t="shared" si="569"/>
        <v>0</v>
      </c>
      <c r="M2624" s="28">
        <f t="shared" si="570"/>
        <v>0</v>
      </c>
      <c r="N2624" s="28">
        <f t="shared" si="571"/>
        <v>0</v>
      </c>
      <c r="O2624" s="28">
        <f t="shared" si="564"/>
        <v>2.6764654603304558E-2</v>
      </c>
      <c r="P2624" s="28">
        <f t="shared" si="572"/>
        <v>0</v>
      </c>
      <c r="Q2624" s="13">
        <f t="shared" si="573"/>
        <v>0</v>
      </c>
    </row>
    <row r="2625" spans="1:17" x14ac:dyDescent="0.25">
      <c r="A2625" s="9">
        <f t="shared" si="560"/>
        <v>41244</v>
      </c>
      <c r="B2625" s="18">
        <v>41261</v>
      </c>
      <c r="C2625" s="26">
        <v>115.90206909179599</v>
      </c>
      <c r="D2625" s="19">
        <v>85.896255493164006</v>
      </c>
      <c r="E2625" s="11">
        <f t="shared" si="565"/>
        <v>12</v>
      </c>
      <c r="F2625" s="28">
        <f t="shared" si="566"/>
        <v>1.1067291988377428E-2</v>
      </c>
      <c r="G2625" s="28">
        <f t="shared" si="567"/>
        <v>-1.0237424307935407E-2</v>
      </c>
      <c r="H2625" s="27">
        <f t="shared" si="561"/>
        <v>1</v>
      </c>
      <c r="I2625" s="27">
        <f t="shared" si="562"/>
        <v>0</v>
      </c>
      <c r="J2625" s="27">
        <f t="shared" si="563"/>
        <v>0</v>
      </c>
      <c r="K2625" s="28">
        <f t="shared" si="568"/>
        <v>0</v>
      </c>
      <c r="L2625" s="28">
        <f t="shared" si="569"/>
        <v>0</v>
      </c>
      <c r="M2625" s="28">
        <f t="shared" si="570"/>
        <v>0</v>
      </c>
      <c r="N2625" s="28">
        <f t="shared" si="571"/>
        <v>0</v>
      </c>
      <c r="O2625" s="28">
        <f t="shared" si="564"/>
        <v>2.1304716296312837E-2</v>
      </c>
      <c r="P2625" s="28">
        <f t="shared" si="572"/>
        <v>0</v>
      </c>
      <c r="Q2625" s="13">
        <f t="shared" si="573"/>
        <v>0</v>
      </c>
    </row>
    <row r="2626" spans="1:17" x14ac:dyDescent="0.25">
      <c r="A2626" s="9">
        <f t="shared" si="560"/>
        <v>41244</v>
      </c>
      <c r="B2626" s="18">
        <v>41262</v>
      </c>
      <c r="C2626" s="26">
        <v>115.041015625</v>
      </c>
      <c r="D2626" s="19">
        <v>86.181388854980398</v>
      </c>
      <c r="E2626" s="11">
        <f t="shared" si="565"/>
        <v>13</v>
      </c>
      <c r="F2626" s="28">
        <f t="shared" si="566"/>
        <v>-7.4568801898456868E-3</v>
      </c>
      <c r="G2626" s="28">
        <f t="shared" si="567"/>
        <v>3.3140112285585531E-3</v>
      </c>
      <c r="H2626" s="27">
        <f t="shared" si="561"/>
        <v>1</v>
      </c>
      <c r="I2626" s="27">
        <f t="shared" si="562"/>
        <v>0</v>
      </c>
      <c r="J2626" s="27">
        <f t="shared" si="563"/>
        <v>0</v>
      </c>
      <c r="K2626" s="28">
        <f t="shared" si="568"/>
        <v>0</v>
      </c>
      <c r="L2626" s="28">
        <f t="shared" si="569"/>
        <v>0</v>
      </c>
      <c r="M2626" s="28">
        <f t="shared" si="570"/>
        <v>0</v>
      </c>
      <c r="N2626" s="28">
        <f t="shared" si="571"/>
        <v>0</v>
      </c>
      <c r="O2626" s="28">
        <f t="shared" si="564"/>
        <v>-1.077089141840424E-2</v>
      </c>
      <c r="P2626" s="28">
        <f t="shared" si="572"/>
        <v>0</v>
      </c>
      <c r="Q2626" s="13">
        <f t="shared" si="573"/>
        <v>0</v>
      </c>
    </row>
    <row r="2627" spans="1:17" x14ac:dyDescent="0.25">
      <c r="A2627" s="9">
        <f t="shared" si="560"/>
        <v>41244</v>
      </c>
      <c r="B2627" s="18">
        <v>41263</v>
      </c>
      <c r="C2627" s="26">
        <v>115.702743530273</v>
      </c>
      <c r="D2627" s="19">
        <v>86.195617675781193</v>
      </c>
      <c r="E2627" s="11">
        <f t="shared" si="565"/>
        <v>14</v>
      </c>
      <c r="F2627" s="28">
        <f t="shared" si="566"/>
        <v>5.7356239820961297E-3</v>
      </c>
      <c r="G2627" s="28">
        <f t="shared" si="567"/>
        <v>1.6508954551982819E-4</v>
      </c>
      <c r="H2627" s="27">
        <f t="shared" si="561"/>
        <v>1</v>
      </c>
      <c r="I2627" s="27">
        <f t="shared" si="562"/>
        <v>0</v>
      </c>
      <c r="J2627" s="27">
        <f t="shared" si="563"/>
        <v>0</v>
      </c>
      <c r="K2627" s="28">
        <f t="shared" si="568"/>
        <v>0</v>
      </c>
      <c r="L2627" s="28">
        <f t="shared" si="569"/>
        <v>0</v>
      </c>
      <c r="M2627" s="28">
        <f t="shared" si="570"/>
        <v>0</v>
      </c>
      <c r="N2627" s="28">
        <f t="shared" si="571"/>
        <v>0</v>
      </c>
      <c r="O2627" s="28">
        <f t="shared" si="564"/>
        <v>5.5705344365763014E-3</v>
      </c>
      <c r="P2627" s="28">
        <f t="shared" si="572"/>
        <v>0</v>
      </c>
      <c r="Q2627" s="13">
        <f t="shared" si="573"/>
        <v>0</v>
      </c>
    </row>
    <row r="2628" spans="1:17" x14ac:dyDescent="0.25">
      <c r="A2628" s="9">
        <f t="shared" si="560"/>
        <v>41244</v>
      </c>
      <c r="B2628" s="18">
        <v>41264</v>
      </c>
      <c r="C2628" s="26">
        <v>114.652473449707</v>
      </c>
      <c r="D2628" s="19">
        <v>87.136482238769503</v>
      </c>
      <c r="E2628" s="11">
        <f t="shared" si="565"/>
        <v>15</v>
      </c>
      <c r="F2628" s="28">
        <f t="shared" si="566"/>
        <v>-9.1187633775635518E-3</v>
      </c>
      <c r="G2628" s="28">
        <f t="shared" si="567"/>
        <v>1.0856313449801595E-2</v>
      </c>
      <c r="H2628" s="27">
        <f t="shared" si="561"/>
        <v>1</v>
      </c>
      <c r="I2628" s="27">
        <f t="shared" si="562"/>
        <v>0</v>
      </c>
      <c r="J2628" s="27">
        <f t="shared" si="563"/>
        <v>0</v>
      </c>
      <c r="K2628" s="28">
        <f t="shared" si="568"/>
        <v>0</v>
      </c>
      <c r="L2628" s="28">
        <f t="shared" si="569"/>
        <v>0</v>
      </c>
      <c r="M2628" s="28">
        <f t="shared" si="570"/>
        <v>0</v>
      </c>
      <c r="N2628" s="28">
        <f t="shared" si="571"/>
        <v>0</v>
      </c>
      <c r="O2628" s="28">
        <f t="shared" si="564"/>
        <v>-1.9975076827365146E-2</v>
      </c>
      <c r="P2628" s="28">
        <f t="shared" si="572"/>
        <v>0</v>
      </c>
      <c r="Q2628" s="13">
        <f t="shared" si="573"/>
        <v>0</v>
      </c>
    </row>
    <row r="2629" spans="1:17" x14ac:dyDescent="0.25">
      <c r="A2629" s="9">
        <f t="shared" si="560"/>
        <v>41244</v>
      </c>
      <c r="B2629" s="18">
        <v>41267</v>
      </c>
      <c r="C2629" s="26">
        <v>114.29921722412099</v>
      </c>
      <c r="D2629" s="19">
        <v>86.979698181152301</v>
      </c>
      <c r="E2629" s="11">
        <f t="shared" si="565"/>
        <v>16</v>
      </c>
      <c r="F2629" s="28">
        <f t="shared" si="566"/>
        <v>-3.0858606448450738E-3</v>
      </c>
      <c r="G2629" s="28">
        <f t="shared" si="567"/>
        <v>-1.8009136154234068E-3</v>
      </c>
      <c r="H2629" s="27">
        <f t="shared" si="561"/>
        <v>0</v>
      </c>
      <c r="I2629" s="27">
        <f t="shared" si="562"/>
        <v>1</v>
      </c>
      <c r="J2629" s="27">
        <f t="shared" si="563"/>
        <v>0</v>
      </c>
      <c r="K2629" s="28">
        <f t="shared" si="568"/>
        <v>-3.0858606448450738E-3</v>
      </c>
      <c r="L2629" s="28">
        <f t="shared" si="569"/>
        <v>-1.8009136154234068E-3</v>
      </c>
      <c r="M2629" s="28">
        <f t="shared" si="570"/>
        <v>0</v>
      </c>
      <c r="N2629" s="28">
        <f t="shared" si="571"/>
        <v>0</v>
      </c>
      <c r="O2629" s="28">
        <f t="shared" si="564"/>
        <v>0</v>
      </c>
      <c r="P2629" s="28">
        <f t="shared" si="572"/>
        <v>-1.284947029421667E-3</v>
      </c>
      <c r="Q2629" s="13">
        <f t="shared" si="573"/>
        <v>0</v>
      </c>
    </row>
    <row r="2630" spans="1:17" x14ac:dyDescent="0.25">
      <c r="A2630" s="9">
        <f t="shared" si="560"/>
        <v>41244</v>
      </c>
      <c r="B2630" s="18">
        <v>41269</v>
      </c>
      <c r="C2630" s="26">
        <v>113.81739807128901</v>
      </c>
      <c r="D2630" s="19">
        <v>87.292579650878906</v>
      </c>
      <c r="E2630" s="11">
        <f t="shared" si="565"/>
        <v>17</v>
      </c>
      <c r="F2630" s="28">
        <f t="shared" si="566"/>
        <v>-4.2243294615907177E-3</v>
      </c>
      <c r="G2630" s="28">
        <f t="shared" si="567"/>
        <v>3.5907237776615485E-3</v>
      </c>
      <c r="H2630" s="27">
        <f t="shared" si="561"/>
        <v>0</v>
      </c>
      <c r="I2630" s="27">
        <f t="shared" si="562"/>
        <v>1</v>
      </c>
      <c r="J2630" s="27">
        <f t="shared" si="563"/>
        <v>0</v>
      </c>
      <c r="K2630" s="28">
        <f t="shared" si="568"/>
        <v>-4.2243294615907177E-3</v>
      </c>
      <c r="L2630" s="28">
        <f t="shared" si="569"/>
        <v>3.5907237776615485E-3</v>
      </c>
      <c r="M2630" s="28">
        <f t="shared" si="570"/>
        <v>0</v>
      </c>
      <c r="N2630" s="28">
        <f t="shared" si="571"/>
        <v>0</v>
      </c>
      <c r="O2630" s="28">
        <f t="shared" si="564"/>
        <v>0</v>
      </c>
      <c r="P2630" s="28">
        <f t="shared" si="572"/>
        <v>-7.8150532392522662E-3</v>
      </c>
      <c r="Q2630" s="13">
        <f t="shared" si="573"/>
        <v>0</v>
      </c>
    </row>
    <row r="2631" spans="1:17" x14ac:dyDescent="0.25">
      <c r="A2631" s="9">
        <f t="shared" si="560"/>
        <v>41244</v>
      </c>
      <c r="B2631" s="18">
        <v>41270</v>
      </c>
      <c r="C2631" s="26">
        <v>113.66488647460901</v>
      </c>
      <c r="D2631" s="19">
        <v>87.585433959960895</v>
      </c>
      <c r="E2631" s="11">
        <f t="shared" si="565"/>
        <v>18</v>
      </c>
      <c r="F2631" s="28">
        <f t="shared" si="566"/>
        <v>-1.3408659037758659E-3</v>
      </c>
      <c r="G2631" s="28">
        <f t="shared" si="567"/>
        <v>3.3492441593012197E-3</v>
      </c>
      <c r="H2631" s="27">
        <f t="shared" si="561"/>
        <v>0</v>
      </c>
      <c r="I2631" s="27">
        <f t="shared" si="562"/>
        <v>1</v>
      </c>
      <c r="J2631" s="27">
        <f t="shared" si="563"/>
        <v>0</v>
      </c>
      <c r="K2631" s="28">
        <f t="shared" si="568"/>
        <v>-1.3408659037758659E-3</v>
      </c>
      <c r="L2631" s="28">
        <f t="shared" si="569"/>
        <v>3.3492441593012197E-3</v>
      </c>
      <c r="M2631" s="28">
        <f t="shared" si="570"/>
        <v>0</v>
      </c>
      <c r="N2631" s="28">
        <f t="shared" si="571"/>
        <v>0</v>
      </c>
      <c r="O2631" s="28">
        <f t="shared" si="564"/>
        <v>0</v>
      </c>
      <c r="P2631" s="28">
        <f t="shared" si="572"/>
        <v>-4.690110063077086E-3</v>
      </c>
      <c r="Q2631" s="13">
        <f t="shared" si="573"/>
        <v>0</v>
      </c>
    </row>
    <row r="2632" spans="1:17" x14ac:dyDescent="0.25">
      <c r="A2632" s="9">
        <f t="shared" si="560"/>
        <v>41244</v>
      </c>
      <c r="B2632" s="18">
        <v>41271</v>
      </c>
      <c r="C2632" s="26">
        <v>112.436401367187</v>
      </c>
      <c r="D2632" s="19">
        <v>88.085479736328097</v>
      </c>
      <c r="E2632" s="11">
        <f t="shared" si="565"/>
        <v>19</v>
      </c>
      <c r="F2632" s="28">
        <f t="shared" si="566"/>
        <v>-1.0866786369413118E-2</v>
      </c>
      <c r="G2632" s="28">
        <f t="shared" si="567"/>
        <v>5.692998532255189E-3</v>
      </c>
      <c r="H2632" s="27">
        <f t="shared" si="561"/>
        <v>0</v>
      </c>
      <c r="I2632" s="27">
        <f t="shared" si="562"/>
        <v>1</v>
      </c>
      <c r="J2632" s="27">
        <f t="shared" si="563"/>
        <v>0</v>
      </c>
      <c r="K2632" s="28">
        <f t="shared" si="568"/>
        <v>-1.0866786369413118E-2</v>
      </c>
      <c r="L2632" s="28">
        <f t="shared" si="569"/>
        <v>5.692998532255189E-3</v>
      </c>
      <c r="M2632" s="28">
        <f t="shared" si="570"/>
        <v>0</v>
      </c>
      <c r="N2632" s="28">
        <f t="shared" si="571"/>
        <v>0</v>
      </c>
      <c r="O2632" s="28">
        <f t="shared" si="564"/>
        <v>0</v>
      </c>
      <c r="P2632" s="28">
        <f t="shared" si="572"/>
        <v>-1.6559784901668307E-2</v>
      </c>
      <c r="Q2632" s="13">
        <f t="shared" si="573"/>
        <v>0</v>
      </c>
    </row>
    <row r="2633" spans="1:17" x14ac:dyDescent="0.25">
      <c r="A2633" s="9">
        <f t="shared" si="560"/>
        <v>41244</v>
      </c>
      <c r="B2633" s="18">
        <v>41274</v>
      </c>
      <c r="C2633" s="26">
        <v>114.34738159179599</v>
      </c>
      <c r="D2633" s="19">
        <v>86.563949584960895</v>
      </c>
      <c r="E2633" s="11">
        <f t="shared" si="565"/>
        <v>20</v>
      </c>
      <c r="F2633" s="28">
        <f t="shared" si="566"/>
        <v>1.6853281405422735E-2</v>
      </c>
      <c r="G2633" s="28">
        <f t="shared" si="567"/>
        <v>-1.7424261303541216E-2</v>
      </c>
      <c r="H2633" s="27">
        <f t="shared" si="561"/>
        <v>0</v>
      </c>
      <c r="I2633" s="27">
        <f t="shared" si="562"/>
        <v>1</v>
      </c>
      <c r="J2633" s="27">
        <f t="shared" si="563"/>
        <v>0</v>
      </c>
      <c r="K2633" s="28">
        <f t="shared" si="568"/>
        <v>1.6853281405422735E-2</v>
      </c>
      <c r="L2633" s="28">
        <f t="shared" si="569"/>
        <v>-1.7424261303541216E-2</v>
      </c>
      <c r="M2633" s="28">
        <f t="shared" si="570"/>
        <v>0</v>
      </c>
      <c r="N2633" s="28">
        <f t="shared" si="571"/>
        <v>0</v>
      </c>
      <c r="O2633" s="28">
        <f t="shared" si="564"/>
        <v>0</v>
      </c>
      <c r="P2633" s="28">
        <f t="shared" si="572"/>
        <v>3.4277542708963951E-2</v>
      </c>
      <c r="Q2633" s="13">
        <f t="shared" si="573"/>
        <v>0</v>
      </c>
    </row>
    <row r="2634" spans="1:17" x14ac:dyDescent="0.25">
      <c r="A2634" s="9">
        <f t="shared" ref="A2634:A2697" si="574">DATE(YEAR(B2634),MONTH(B2634),1)</f>
        <v>41275</v>
      </c>
      <c r="B2634" s="18">
        <v>41276</v>
      </c>
      <c r="C2634" s="26">
        <v>117.278114318847</v>
      </c>
      <c r="D2634" s="19">
        <v>85.406700134277301</v>
      </c>
      <c r="E2634" s="11">
        <f t="shared" si="565"/>
        <v>1</v>
      </c>
      <c r="F2634" s="28">
        <f t="shared" si="566"/>
        <v>2.5307137539432673E-2</v>
      </c>
      <c r="G2634" s="28">
        <f t="shared" si="567"/>
        <v>-1.345888872738756E-2</v>
      </c>
      <c r="H2634" s="27">
        <f t="shared" ref="H2634:H2697" si="575">IF(E2634&lt;=$B$4,1,0)</f>
        <v>1</v>
      </c>
      <c r="I2634" s="27">
        <f t="shared" ref="I2634:I2697" si="576">IF(E2634&gt;$B$4,1,0)</f>
        <v>0</v>
      </c>
      <c r="J2634" s="27">
        <f t="shared" ref="J2634:J2697" si="577">IF(E2634&lt;=$B$5,1,0)</f>
        <v>1</v>
      </c>
      <c r="K2634" s="28">
        <f t="shared" si="568"/>
        <v>0</v>
      </c>
      <c r="L2634" s="28">
        <f t="shared" si="569"/>
        <v>0</v>
      </c>
      <c r="M2634" s="28">
        <f t="shared" si="570"/>
        <v>2.5307137539432673E-2</v>
      </c>
      <c r="N2634" s="28">
        <f t="shared" si="571"/>
        <v>-1.345888872738756E-2</v>
      </c>
      <c r="O2634" s="28">
        <f t="shared" ref="O2634:O2697" si="578">(F2634-G2634)*H2634</f>
        <v>3.8766026266820235E-2</v>
      </c>
      <c r="P2634" s="28">
        <f t="shared" si="572"/>
        <v>0</v>
      </c>
      <c r="Q2634" s="13">
        <f t="shared" si="573"/>
        <v>3.8766026266820235E-2</v>
      </c>
    </row>
    <row r="2635" spans="1:17" x14ac:dyDescent="0.25">
      <c r="A2635" s="9">
        <f t="shared" si="574"/>
        <v>41275</v>
      </c>
      <c r="B2635" s="18">
        <v>41277</v>
      </c>
      <c r="C2635" s="26">
        <v>117.013145446777</v>
      </c>
      <c r="D2635" s="19">
        <v>84.249427795410099</v>
      </c>
      <c r="E2635" s="11">
        <f t="shared" ref="E2635:E2698" si="579">IF(MONTH(B2635)&lt;&gt;MONTH(B2634),1,E2634+1)</f>
        <v>2</v>
      </c>
      <c r="F2635" s="28">
        <f t="shared" ref="F2635:F2698" si="580">LN(C2635/C2634)</f>
        <v>-2.2618768220550741E-3</v>
      </c>
      <c r="G2635" s="28">
        <f t="shared" ref="G2635:G2698" si="581">LN(D2635/D2634)</f>
        <v>-1.3642776158374214E-2</v>
      </c>
      <c r="H2635" s="27">
        <f t="shared" si="575"/>
        <v>1</v>
      </c>
      <c r="I2635" s="27">
        <f t="shared" si="576"/>
        <v>0</v>
      </c>
      <c r="J2635" s="27">
        <f t="shared" si="577"/>
        <v>1</v>
      </c>
      <c r="K2635" s="28">
        <f t="shared" ref="K2635:K2698" si="582">I2635*F2635</f>
        <v>0</v>
      </c>
      <c r="L2635" s="28">
        <f t="shared" ref="L2635:L2698" si="583">I2635*G2635</f>
        <v>0</v>
      </c>
      <c r="M2635" s="28">
        <f t="shared" ref="M2635:M2698" si="584">F2635*J2635</f>
        <v>-2.2618768220550741E-3</v>
      </c>
      <c r="N2635" s="28">
        <f t="shared" ref="N2635:N2698" si="585">G2635*J2635</f>
        <v>-1.3642776158374214E-2</v>
      </c>
      <c r="O2635" s="28">
        <f t="shared" si="578"/>
        <v>1.1380899336319139E-2</v>
      </c>
      <c r="P2635" s="28">
        <f t="shared" ref="P2635:P2698" si="586">(F2635-G2635)*I2635</f>
        <v>0</v>
      </c>
      <c r="Q2635" s="13">
        <f t="shared" ref="Q2635:Q2698" si="587">(F2635-G2635)*J2635</f>
        <v>1.1380899336319139E-2</v>
      </c>
    </row>
    <row r="2636" spans="1:17" x14ac:dyDescent="0.25">
      <c r="A2636" s="9">
        <f t="shared" si="574"/>
        <v>41275</v>
      </c>
      <c r="B2636" s="18">
        <v>41278</v>
      </c>
      <c r="C2636" s="26">
        <v>117.527015686035</v>
      </c>
      <c r="D2636" s="19">
        <v>84.578071594238196</v>
      </c>
      <c r="E2636" s="11">
        <f t="shared" si="579"/>
        <v>3</v>
      </c>
      <c r="F2636" s="28">
        <f t="shared" si="580"/>
        <v>4.3819451562578373E-3</v>
      </c>
      <c r="G2636" s="28">
        <f t="shared" si="581"/>
        <v>3.8932545365231298E-3</v>
      </c>
      <c r="H2636" s="27">
        <f t="shared" si="575"/>
        <v>1</v>
      </c>
      <c r="I2636" s="27">
        <f t="shared" si="576"/>
        <v>0</v>
      </c>
      <c r="J2636" s="27">
        <f t="shared" si="577"/>
        <v>1</v>
      </c>
      <c r="K2636" s="28">
        <f t="shared" si="582"/>
        <v>0</v>
      </c>
      <c r="L2636" s="28">
        <f t="shared" si="583"/>
        <v>0</v>
      </c>
      <c r="M2636" s="28">
        <f t="shared" si="584"/>
        <v>4.3819451562578373E-3</v>
      </c>
      <c r="N2636" s="28">
        <f t="shared" si="585"/>
        <v>3.8932545365231298E-3</v>
      </c>
      <c r="O2636" s="28">
        <f t="shared" si="578"/>
        <v>4.8869061973470752E-4</v>
      </c>
      <c r="P2636" s="28">
        <f t="shared" si="586"/>
        <v>0</v>
      </c>
      <c r="Q2636" s="13">
        <f t="shared" si="587"/>
        <v>4.8869061973470752E-4</v>
      </c>
    </row>
    <row r="2637" spans="1:17" x14ac:dyDescent="0.25">
      <c r="A2637" s="9">
        <f t="shared" si="574"/>
        <v>41275</v>
      </c>
      <c r="B2637" s="18">
        <v>41281</v>
      </c>
      <c r="C2637" s="26">
        <v>117.205841064453</v>
      </c>
      <c r="D2637" s="19">
        <v>84.613746643066406</v>
      </c>
      <c r="E2637" s="11">
        <f t="shared" si="579"/>
        <v>4</v>
      </c>
      <c r="F2637" s="28">
        <f t="shared" si="580"/>
        <v>-2.7365135537875786E-3</v>
      </c>
      <c r="G2637" s="28">
        <f t="shared" si="581"/>
        <v>4.2171128283371198E-4</v>
      </c>
      <c r="H2637" s="27">
        <f t="shared" si="575"/>
        <v>1</v>
      </c>
      <c r="I2637" s="27">
        <f t="shared" si="576"/>
        <v>0</v>
      </c>
      <c r="J2637" s="27">
        <f t="shared" si="577"/>
        <v>1</v>
      </c>
      <c r="K2637" s="28">
        <f t="shared" si="582"/>
        <v>0</v>
      </c>
      <c r="L2637" s="28">
        <f t="shared" si="583"/>
        <v>0</v>
      </c>
      <c r="M2637" s="28">
        <f t="shared" si="584"/>
        <v>-2.7365135537875786E-3</v>
      </c>
      <c r="N2637" s="28">
        <f t="shared" si="585"/>
        <v>4.2171128283371198E-4</v>
      </c>
      <c r="O2637" s="28">
        <f t="shared" si="578"/>
        <v>-3.1582248366212907E-3</v>
      </c>
      <c r="P2637" s="28">
        <f t="shared" si="586"/>
        <v>0</v>
      </c>
      <c r="Q2637" s="13">
        <f t="shared" si="587"/>
        <v>-3.1582248366212907E-3</v>
      </c>
    </row>
    <row r="2638" spans="1:17" x14ac:dyDescent="0.25">
      <c r="A2638" s="9">
        <f t="shared" si="574"/>
        <v>41275</v>
      </c>
      <c r="B2638" s="18">
        <v>41282</v>
      </c>
      <c r="C2638" s="26">
        <v>116.868598937988</v>
      </c>
      <c r="D2638" s="19">
        <v>85.170936584472599</v>
      </c>
      <c r="E2638" s="11">
        <f t="shared" si="579"/>
        <v>5</v>
      </c>
      <c r="F2638" s="28">
        <f t="shared" si="580"/>
        <v>-2.8814966709355149E-3</v>
      </c>
      <c r="G2638" s="28">
        <f t="shared" si="581"/>
        <v>6.5635124571960862E-3</v>
      </c>
      <c r="H2638" s="27">
        <f t="shared" si="575"/>
        <v>1</v>
      </c>
      <c r="I2638" s="27">
        <f t="shared" si="576"/>
        <v>0</v>
      </c>
      <c r="J2638" s="27">
        <f t="shared" si="577"/>
        <v>1</v>
      </c>
      <c r="K2638" s="28">
        <f t="shared" si="582"/>
        <v>0</v>
      </c>
      <c r="L2638" s="28">
        <f t="shared" si="583"/>
        <v>0</v>
      </c>
      <c r="M2638" s="28">
        <f t="shared" si="584"/>
        <v>-2.8814966709355149E-3</v>
      </c>
      <c r="N2638" s="28">
        <f t="shared" si="585"/>
        <v>6.5635124571960862E-3</v>
      </c>
      <c r="O2638" s="28">
        <f t="shared" si="578"/>
        <v>-9.4450091281316016E-3</v>
      </c>
      <c r="P2638" s="28">
        <f t="shared" si="586"/>
        <v>0</v>
      </c>
      <c r="Q2638" s="13">
        <f t="shared" si="587"/>
        <v>-9.4450091281316016E-3</v>
      </c>
    </row>
    <row r="2639" spans="1:17" x14ac:dyDescent="0.25">
      <c r="A2639" s="9">
        <f t="shared" si="574"/>
        <v>41275</v>
      </c>
      <c r="B2639" s="18">
        <v>41283</v>
      </c>
      <c r="C2639" s="26">
        <v>117.165710449218</v>
      </c>
      <c r="D2639" s="19">
        <v>85.092384338378906</v>
      </c>
      <c r="E2639" s="11">
        <f t="shared" si="579"/>
        <v>6</v>
      </c>
      <c r="F2639" s="28">
        <f t="shared" si="580"/>
        <v>2.5390437122210069E-3</v>
      </c>
      <c r="G2639" s="28">
        <f t="shared" si="581"/>
        <v>-9.2271490114522467E-4</v>
      </c>
      <c r="H2639" s="27">
        <f t="shared" si="575"/>
        <v>1</v>
      </c>
      <c r="I2639" s="27">
        <f t="shared" si="576"/>
        <v>0</v>
      </c>
      <c r="J2639" s="27">
        <f t="shared" si="577"/>
        <v>0</v>
      </c>
      <c r="K2639" s="28">
        <f t="shared" si="582"/>
        <v>0</v>
      </c>
      <c r="L2639" s="28">
        <f t="shared" si="583"/>
        <v>0</v>
      </c>
      <c r="M2639" s="28">
        <f t="shared" si="584"/>
        <v>0</v>
      </c>
      <c r="N2639" s="28">
        <f t="shared" si="585"/>
        <v>0</v>
      </c>
      <c r="O2639" s="28">
        <f t="shared" si="578"/>
        <v>3.4617586133662316E-3</v>
      </c>
      <c r="P2639" s="28">
        <f t="shared" si="586"/>
        <v>0</v>
      </c>
      <c r="Q2639" s="13">
        <f t="shared" si="587"/>
        <v>0</v>
      </c>
    </row>
    <row r="2640" spans="1:17" x14ac:dyDescent="0.25">
      <c r="A2640" s="9">
        <f t="shared" si="574"/>
        <v>41275</v>
      </c>
      <c r="B2640" s="18">
        <v>41284</v>
      </c>
      <c r="C2640" s="26">
        <v>118.09716796875</v>
      </c>
      <c r="D2640" s="19">
        <v>84.856636047363196</v>
      </c>
      <c r="E2640" s="11">
        <f t="shared" si="579"/>
        <v>7</v>
      </c>
      <c r="F2640" s="28">
        <f t="shared" si="580"/>
        <v>7.918481596744565E-3</v>
      </c>
      <c r="G2640" s="28">
        <f t="shared" si="581"/>
        <v>-2.7743430552654249E-3</v>
      </c>
      <c r="H2640" s="27">
        <f t="shared" si="575"/>
        <v>1</v>
      </c>
      <c r="I2640" s="27">
        <f t="shared" si="576"/>
        <v>0</v>
      </c>
      <c r="J2640" s="27">
        <f t="shared" si="577"/>
        <v>0</v>
      </c>
      <c r="K2640" s="28">
        <f t="shared" si="582"/>
        <v>0</v>
      </c>
      <c r="L2640" s="28">
        <f t="shared" si="583"/>
        <v>0</v>
      </c>
      <c r="M2640" s="28">
        <f t="shared" si="584"/>
        <v>0</v>
      </c>
      <c r="N2640" s="28">
        <f t="shared" si="585"/>
        <v>0</v>
      </c>
      <c r="O2640" s="28">
        <f t="shared" si="578"/>
        <v>1.0692824652009989E-2</v>
      </c>
      <c r="P2640" s="28">
        <f t="shared" si="586"/>
        <v>0</v>
      </c>
      <c r="Q2640" s="13">
        <f t="shared" si="587"/>
        <v>0</v>
      </c>
    </row>
    <row r="2641" spans="1:17" x14ac:dyDescent="0.25">
      <c r="A2641" s="9">
        <f t="shared" si="574"/>
        <v>41275</v>
      </c>
      <c r="B2641" s="18">
        <v>41285</v>
      </c>
      <c r="C2641" s="26">
        <v>118.089134216308</v>
      </c>
      <c r="D2641" s="19">
        <v>85.613861083984304</v>
      </c>
      <c r="E2641" s="11">
        <f t="shared" si="579"/>
        <v>8</v>
      </c>
      <c r="F2641" s="28">
        <f t="shared" si="580"/>
        <v>-6.802894469983345E-5</v>
      </c>
      <c r="G2641" s="28">
        <f t="shared" si="581"/>
        <v>8.8840008062269406E-3</v>
      </c>
      <c r="H2641" s="27">
        <f t="shared" si="575"/>
        <v>1</v>
      </c>
      <c r="I2641" s="27">
        <f t="shared" si="576"/>
        <v>0</v>
      </c>
      <c r="J2641" s="27">
        <f t="shared" si="577"/>
        <v>0</v>
      </c>
      <c r="K2641" s="28">
        <f t="shared" si="582"/>
        <v>0</v>
      </c>
      <c r="L2641" s="28">
        <f t="shared" si="583"/>
        <v>0</v>
      </c>
      <c r="M2641" s="28">
        <f t="shared" si="584"/>
        <v>0</v>
      </c>
      <c r="N2641" s="28">
        <f t="shared" si="585"/>
        <v>0</v>
      </c>
      <c r="O2641" s="28">
        <f t="shared" si="578"/>
        <v>-8.9520297509267741E-3</v>
      </c>
      <c r="P2641" s="28">
        <f t="shared" si="586"/>
        <v>0</v>
      </c>
      <c r="Q2641" s="13">
        <f t="shared" si="587"/>
        <v>0</v>
      </c>
    </row>
    <row r="2642" spans="1:17" x14ac:dyDescent="0.25">
      <c r="A2642" s="9">
        <f t="shared" si="574"/>
        <v>41275</v>
      </c>
      <c r="B2642" s="18">
        <v>41288</v>
      </c>
      <c r="C2642" s="26">
        <v>118.0087890625</v>
      </c>
      <c r="D2642" s="19">
        <v>85.378112792968693</v>
      </c>
      <c r="E2642" s="11">
        <f t="shared" si="579"/>
        <v>9</v>
      </c>
      <c r="F2642" s="28">
        <f t="shared" si="580"/>
        <v>-6.8060875583919004E-4</v>
      </c>
      <c r="G2642" s="28">
        <f t="shared" si="581"/>
        <v>-2.7574211238560382E-3</v>
      </c>
      <c r="H2642" s="27">
        <f t="shared" si="575"/>
        <v>1</v>
      </c>
      <c r="I2642" s="27">
        <f t="shared" si="576"/>
        <v>0</v>
      </c>
      <c r="J2642" s="27">
        <f t="shared" si="577"/>
        <v>0</v>
      </c>
      <c r="K2642" s="28">
        <f t="shared" si="582"/>
        <v>0</v>
      </c>
      <c r="L2642" s="28">
        <f t="shared" si="583"/>
        <v>0</v>
      </c>
      <c r="M2642" s="28">
        <f t="shared" si="584"/>
        <v>0</v>
      </c>
      <c r="N2642" s="28">
        <f t="shared" si="585"/>
        <v>0</v>
      </c>
      <c r="O2642" s="28">
        <f t="shared" si="578"/>
        <v>2.0768123680168483E-3</v>
      </c>
      <c r="P2642" s="28">
        <f t="shared" si="586"/>
        <v>0</v>
      </c>
      <c r="Q2642" s="13">
        <f t="shared" si="587"/>
        <v>0</v>
      </c>
    </row>
    <row r="2643" spans="1:17" x14ac:dyDescent="0.25">
      <c r="A2643" s="9">
        <f t="shared" si="574"/>
        <v>41275</v>
      </c>
      <c r="B2643" s="18">
        <v>41289</v>
      </c>
      <c r="C2643" s="26">
        <v>118.089134216308</v>
      </c>
      <c r="D2643" s="19">
        <v>85.77099609375</v>
      </c>
      <c r="E2643" s="11">
        <f t="shared" si="579"/>
        <v>10</v>
      </c>
      <c r="F2643" s="28">
        <f t="shared" si="580"/>
        <v>6.8060875583917128E-4</v>
      </c>
      <c r="G2643" s="28">
        <f t="shared" si="581"/>
        <v>4.5911310137930284E-3</v>
      </c>
      <c r="H2643" s="27">
        <f t="shared" si="575"/>
        <v>1</v>
      </c>
      <c r="I2643" s="27">
        <f t="shared" si="576"/>
        <v>0</v>
      </c>
      <c r="J2643" s="27">
        <f t="shared" si="577"/>
        <v>0</v>
      </c>
      <c r="K2643" s="28">
        <f t="shared" si="582"/>
        <v>0</v>
      </c>
      <c r="L2643" s="28">
        <f t="shared" si="583"/>
        <v>0</v>
      </c>
      <c r="M2643" s="28">
        <f t="shared" si="584"/>
        <v>0</v>
      </c>
      <c r="N2643" s="28">
        <f t="shared" si="585"/>
        <v>0</v>
      </c>
      <c r="O2643" s="28">
        <f t="shared" si="578"/>
        <v>-3.9105222579538575E-3</v>
      </c>
      <c r="P2643" s="28">
        <f t="shared" si="586"/>
        <v>0</v>
      </c>
      <c r="Q2643" s="13">
        <f t="shared" si="587"/>
        <v>0</v>
      </c>
    </row>
    <row r="2644" spans="1:17" x14ac:dyDescent="0.25">
      <c r="A2644" s="9">
        <f t="shared" si="574"/>
        <v>41275</v>
      </c>
      <c r="B2644" s="18">
        <v>41290</v>
      </c>
      <c r="C2644" s="26">
        <v>118.07300567626901</v>
      </c>
      <c r="D2644" s="19">
        <v>85.949600219726506</v>
      </c>
      <c r="E2644" s="11">
        <f t="shared" si="579"/>
        <v>11</v>
      </c>
      <c r="F2644" s="28">
        <f t="shared" si="580"/>
        <v>-1.3658870190966037E-4</v>
      </c>
      <c r="G2644" s="28">
        <f t="shared" si="581"/>
        <v>2.0801720261190131E-3</v>
      </c>
      <c r="H2644" s="27">
        <f t="shared" si="575"/>
        <v>1</v>
      </c>
      <c r="I2644" s="27">
        <f t="shared" si="576"/>
        <v>0</v>
      </c>
      <c r="J2644" s="27">
        <f t="shared" si="577"/>
        <v>0</v>
      </c>
      <c r="K2644" s="28">
        <f t="shared" si="582"/>
        <v>0</v>
      </c>
      <c r="L2644" s="28">
        <f t="shared" si="583"/>
        <v>0</v>
      </c>
      <c r="M2644" s="28">
        <f t="shared" si="584"/>
        <v>0</v>
      </c>
      <c r="N2644" s="28">
        <f t="shared" si="585"/>
        <v>0</v>
      </c>
      <c r="O2644" s="28">
        <f t="shared" si="578"/>
        <v>-2.2167607280286737E-3</v>
      </c>
      <c r="P2644" s="28">
        <f t="shared" si="586"/>
        <v>0</v>
      </c>
      <c r="Q2644" s="13">
        <f t="shared" si="587"/>
        <v>0</v>
      </c>
    </row>
    <row r="2645" spans="1:17" x14ac:dyDescent="0.25">
      <c r="A2645" s="9">
        <f t="shared" si="574"/>
        <v>41275</v>
      </c>
      <c r="B2645" s="18">
        <v>41291</v>
      </c>
      <c r="C2645" s="26">
        <v>118.835876464843</v>
      </c>
      <c r="D2645" s="19">
        <v>85.092384338378906</v>
      </c>
      <c r="E2645" s="11">
        <f t="shared" si="579"/>
        <v>12</v>
      </c>
      <c r="F2645" s="28">
        <f t="shared" si="580"/>
        <v>6.4402264570762357E-3</v>
      </c>
      <c r="G2645" s="28">
        <f t="shared" si="581"/>
        <v>-1.0023539667017713E-2</v>
      </c>
      <c r="H2645" s="27">
        <f t="shared" si="575"/>
        <v>1</v>
      </c>
      <c r="I2645" s="27">
        <f t="shared" si="576"/>
        <v>0</v>
      </c>
      <c r="J2645" s="27">
        <f t="shared" si="577"/>
        <v>0</v>
      </c>
      <c r="K2645" s="28">
        <f t="shared" si="582"/>
        <v>0</v>
      </c>
      <c r="L2645" s="28">
        <f t="shared" si="583"/>
        <v>0</v>
      </c>
      <c r="M2645" s="28">
        <f t="shared" si="584"/>
        <v>0</v>
      </c>
      <c r="N2645" s="28">
        <f t="shared" si="585"/>
        <v>0</v>
      </c>
      <c r="O2645" s="28">
        <f t="shared" si="578"/>
        <v>1.6463766124093948E-2</v>
      </c>
      <c r="P2645" s="28">
        <f t="shared" si="586"/>
        <v>0</v>
      </c>
      <c r="Q2645" s="13">
        <f t="shared" si="587"/>
        <v>0</v>
      </c>
    </row>
    <row r="2646" spans="1:17" x14ac:dyDescent="0.25">
      <c r="A2646" s="9">
        <f t="shared" si="574"/>
        <v>41275</v>
      </c>
      <c r="B2646" s="18">
        <v>41292</v>
      </c>
      <c r="C2646" s="26">
        <v>119.100791931152</v>
      </c>
      <c r="D2646" s="19">
        <v>85.749588012695298</v>
      </c>
      <c r="E2646" s="11">
        <f t="shared" si="579"/>
        <v>13</v>
      </c>
      <c r="F2646" s="28">
        <f t="shared" si="580"/>
        <v>2.226773851719775E-3</v>
      </c>
      <c r="G2646" s="28">
        <f t="shared" si="581"/>
        <v>7.6937406788941199E-3</v>
      </c>
      <c r="H2646" s="27">
        <f t="shared" si="575"/>
        <v>1</v>
      </c>
      <c r="I2646" s="27">
        <f t="shared" si="576"/>
        <v>0</v>
      </c>
      <c r="J2646" s="27">
        <f t="shared" si="577"/>
        <v>0</v>
      </c>
      <c r="K2646" s="28">
        <f t="shared" si="582"/>
        <v>0</v>
      </c>
      <c r="L2646" s="28">
        <f t="shared" si="583"/>
        <v>0</v>
      </c>
      <c r="M2646" s="28">
        <f t="shared" si="584"/>
        <v>0</v>
      </c>
      <c r="N2646" s="28">
        <f t="shared" si="585"/>
        <v>0</v>
      </c>
      <c r="O2646" s="28">
        <f t="shared" si="578"/>
        <v>-5.4669668271743448E-3</v>
      </c>
      <c r="P2646" s="28">
        <f t="shared" si="586"/>
        <v>0</v>
      </c>
      <c r="Q2646" s="13">
        <f t="shared" si="587"/>
        <v>0</v>
      </c>
    </row>
    <row r="2647" spans="1:17" x14ac:dyDescent="0.25">
      <c r="A2647" s="9">
        <f t="shared" si="574"/>
        <v>41275</v>
      </c>
      <c r="B2647" s="18">
        <v>41296</v>
      </c>
      <c r="C2647" s="26">
        <v>119.74323272705</v>
      </c>
      <c r="D2647" s="19">
        <v>85.913902282714801</v>
      </c>
      <c r="E2647" s="11">
        <f t="shared" si="579"/>
        <v>14</v>
      </c>
      <c r="F2647" s="28">
        <f t="shared" si="580"/>
        <v>5.3795973851413006E-3</v>
      </c>
      <c r="G2647" s="28">
        <f t="shared" si="581"/>
        <v>1.914377016555496E-3</v>
      </c>
      <c r="H2647" s="27">
        <f t="shared" si="575"/>
        <v>1</v>
      </c>
      <c r="I2647" s="27">
        <f t="shared" si="576"/>
        <v>0</v>
      </c>
      <c r="J2647" s="27">
        <f t="shared" si="577"/>
        <v>0</v>
      </c>
      <c r="K2647" s="28">
        <f t="shared" si="582"/>
        <v>0</v>
      </c>
      <c r="L2647" s="28">
        <f t="shared" si="583"/>
        <v>0</v>
      </c>
      <c r="M2647" s="28">
        <f t="shared" si="584"/>
        <v>0</v>
      </c>
      <c r="N2647" s="28">
        <f t="shared" si="585"/>
        <v>0</v>
      </c>
      <c r="O2647" s="28">
        <f t="shared" si="578"/>
        <v>3.4652203685858049E-3</v>
      </c>
      <c r="P2647" s="28">
        <f t="shared" si="586"/>
        <v>0</v>
      </c>
      <c r="Q2647" s="13">
        <f t="shared" si="587"/>
        <v>0</v>
      </c>
    </row>
    <row r="2648" spans="1:17" x14ac:dyDescent="0.25">
      <c r="A2648" s="9">
        <f t="shared" si="574"/>
        <v>41275</v>
      </c>
      <c r="B2648" s="18">
        <v>41297</v>
      </c>
      <c r="C2648" s="26">
        <v>119.935897827148</v>
      </c>
      <c r="D2648" s="19">
        <v>85.785285949707003</v>
      </c>
      <c r="E2648" s="11">
        <f t="shared" si="579"/>
        <v>15</v>
      </c>
      <c r="F2648" s="28">
        <f t="shared" si="580"/>
        <v>1.6076922604863885E-3</v>
      </c>
      <c r="G2648" s="28">
        <f t="shared" si="581"/>
        <v>-1.4981591746386137E-3</v>
      </c>
      <c r="H2648" s="27">
        <f t="shared" si="575"/>
        <v>1</v>
      </c>
      <c r="I2648" s="27">
        <f t="shared" si="576"/>
        <v>0</v>
      </c>
      <c r="J2648" s="27">
        <f t="shared" si="577"/>
        <v>0</v>
      </c>
      <c r="K2648" s="28">
        <f t="shared" si="582"/>
        <v>0</v>
      </c>
      <c r="L2648" s="28">
        <f t="shared" si="583"/>
        <v>0</v>
      </c>
      <c r="M2648" s="28">
        <f t="shared" si="584"/>
        <v>0</v>
      </c>
      <c r="N2648" s="28">
        <f t="shared" si="585"/>
        <v>0</v>
      </c>
      <c r="O2648" s="28">
        <f t="shared" si="578"/>
        <v>3.1058514351250022E-3</v>
      </c>
      <c r="P2648" s="28">
        <f t="shared" si="586"/>
        <v>0</v>
      </c>
      <c r="Q2648" s="13">
        <f t="shared" si="587"/>
        <v>0</v>
      </c>
    </row>
    <row r="2649" spans="1:17" x14ac:dyDescent="0.25">
      <c r="A2649" s="9">
        <f t="shared" si="574"/>
        <v>41275</v>
      </c>
      <c r="B2649" s="18">
        <v>41298</v>
      </c>
      <c r="C2649" s="26">
        <v>119.96798706054599</v>
      </c>
      <c r="D2649" s="19">
        <v>85.4852294921875</v>
      </c>
      <c r="E2649" s="11">
        <f t="shared" si="579"/>
        <v>16</v>
      </c>
      <c r="F2649" s="28">
        <f t="shared" si="580"/>
        <v>2.6751741518812845E-4</v>
      </c>
      <c r="G2649" s="28">
        <f t="shared" si="581"/>
        <v>-3.5038928181497218E-3</v>
      </c>
      <c r="H2649" s="27">
        <f t="shared" si="575"/>
        <v>0</v>
      </c>
      <c r="I2649" s="27">
        <f t="shared" si="576"/>
        <v>1</v>
      </c>
      <c r="J2649" s="27">
        <f t="shared" si="577"/>
        <v>0</v>
      </c>
      <c r="K2649" s="28">
        <f t="shared" si="582"/>
        <v>2.6751741518812845E-4</v>
      </c>
      <c r="L2649" s="28">
        <f t="shared" si="583"/>
        <v>-3.5038928181497218E-3</v>
      </c>
      <c r="M2649" s="28">
        <f t="shared" si="584"/>
        <v>0</v>
      </c>
      <c r="N2649" s="28">
        <f t="shared" si="585"/>
        <v>0</v>
      </c>
      <c r="O2649" s="28">
        <f t="shared" si="578"/>
        <v>0</v>
      </c>
      <c r="P2649" s="28">
        <f t="shared" si="586"/>
        <v>3.7714102333378501E-3</v>
      </c>
      <c r="Q2649" s="13">
        <f t="shared" si="587"/>
        <v>0</v>
      </c>
    </row>
    <row r="2650" spans="1:17" x14ac:dyDescent="0.25">
      <c r="A2650" s="9">
        <f t="shared" si="574"/>
        <v>41275</v>
      </c>
      <c r="B2650" s="18">
        <v>41299</v>
      </c>
      <c r="C2650" s="26">
        <v>120.64247131347599</v>
      </c>
      <c r="D2650" s="19">
        <v>84.313796997070298</v>
      </c>
      <c r="E2650" s="11">
        <f t="shared" si="579"/>
        <v>17</v>
      </c>
      <c r="F2650" s="28">
        <f t="shared" si="580"/>
        <v>5.6064563793777273E-3</v>
      </c>
      <c r="G2650" s="28">
        <f t="shared" si="581"/>
        <v>-1.3798089479846154E-2</v>
      </c>
      <c r="H2650" s="27">
        <f t="shared" si="575"/>
        <v>0</v>
      </c>
      <c r="I2650" s="27">
        <f t="shared" si="576"/>
        <v>1</v>
      </c>
      <c r="J2650" s="27">
        <f t="shared" si="577"/>
        <v>0</v>
      </c>
      <c r="K2650" s="28">
        <f t="shared" si="582"/>
        <v>5.6064563793777273E-3</v>
      </c>
      <c r="L2650" s="28">
        <f t="shared" si="583"/>
        <v>-1.3798089479846154E-2</v>
      </c>
      <c r="M2650" s="28">
        <f t="shared" si="584"/>
        <v>0</v>
      </c>
      <c r="N2650" s="28">
        <f t="shared" si="585"/>
        <v>0</v>
      </c>
      <c r="O2650" s="28">
        <f t="shared" si="578"/>
        <v>0</v>
      </c>
      <c r="P2650" s="28">
        <f t="shared" si="586"/>
        <v>1.9404545859223882E-2</v>
      </c>
      <c r="Q2650" s="13">
        <f t="shared" si="587"/>
        <v>0</v>
      </c>
    </row>
    <row r="2651" spans="1:17" x14ac:dyDescent="0.25">
      <c r="A2651" s="9">
        <f t="shared" si="574"/>
        <v>41275</v>
      </c>
      <c r="B2651" s="18">
        <v>41302</v>
      </c>
      <c r="C2651" s="26">
        <v>120.49794769287099</v>
      </c>
      <c r="D2651" s="19">
        <v>84.006568908691406</v>
      </c>
      <c r="E2651" s="11">
        <f t="shared" si="579"/>
        <v>18</v>
      </c>
      <c r="F2651" s="28">
        <f t="shared" si="580"/>
        <v>-1.1986678840891442E-3</v>
      </c>
      <c r="G2651" s="28">
        <f t="shared" si="581"/>
        <v>-3.6505199820585262E-3</v>
      </c>
      <c r="H2651" s="27">
        <f t="shared" si="575"/>
        <v>0</v>
      </c>
      <c r="I2651" s="27">
        <f t="shared" si="576"/>
        <v>1</v>
      </c>
      <c r="J2651" s="27">
        <f t="shared" si="577"/>
        <v>0</v>
      </c>
      <c r="K2651" s="28">
        <f t="shared" si="582"/>
        <v>-1.1986678840891442E-3</v>
      </c>
      <c r="L2651" s="28">
        <f t="shared" si="583"/>
        <v>-3.6505199820585262E-3</v>
      </c>
      <c r="M2651" s="28">
        <f t="shared" si="584"/>
        <v>0</v>
      </c>
      <c r="N2651" s="28">
        <f t="shared" si="585"/>
        <v>0</v>
      </c>
      <c r="O2651" s="28">
        <f t="shared" si="578"/>
        <v>0</v>
      </c>
      <c r="P2651" s="28">
        <f t="shared" si="586"/>
        <v>2.4518520979693818E-3</v>
      </c>
      <c r="Q2651" s="13">
        <f t="shared" si="587"/>
        <v>0</v>
      </c>
    </row>
    <row r="2652" spans="1:17" x14ac:dyDescent="0.25">
      <c r="A2652" s="9">
        <f t="shared" si="574"/>
        <v>41275</v>
      </c>
      <c r="B2652" s="18">
        <v>41303</v>
      </c>
      <c r="C2652" s="26">
        <v>120.971626281738</v>
      </c>
      <c r="D2652" s="19">
        <v>83.542236328125</v>
      </c>
      <c r="E2652" s="11">
        <f t="shared" si="579"/>
        <v>19</v>
      </c>
      <c r="F2652" s="28">
        <f t="shared" si="580"/>
        <v>3.9233033682381001E-3</v>
      </c>
      <c r="G2652" s="28">
        <f t="shared" si="581"/>
        <v>-5.5426688199474421E-3</v>
      </c>
      <c r="H2652" s="27">
        <f t="shared" si="575"/>
        <v>0</v>
      </c>
      <c r="I2652" s="27">
        <f t="shared" si="576"/>
        <v>1</v>
      </c>
      <c r="J2652" s="27">
        <f t="shared" si="577"/>
        <v>0</v>
      </c>
      <c r="K2652" s="28">
        <f t="shared" si="582"/>
        <v>3.9233033682381001E-3</v>
      </c>
      <c r="L2652" s="28">
        <f t="shared" si="583"/>
        <v>-5.5426688199474421E-3</v>
      </c>
      <c r="M2652" s="28">
        <f t="shared" si="584"/>
        <v>0</v>
      </c>
      <c r="N2652" s="28">
        <f t="shared" si="585"/>
        <v>0</v>
      </c>
      <c r="O2652" s="28">
        <f t="shared" si="578"/>
        <v>0</v>
      </c>
      <c r="P2652" s="28">
        <f t="shared" si="586"/>
        <v>9.4659721881855431E-3</v>
      </c>
      <c r="Q2652" s="13">
        <f t="shared" si="587"/>
        <v>0</v>
      </c>
    </row>
    <row r="2653" spans="1:17" x14ac:dyDescent="0.25">
      <c r="A2653" s="9">
        <f t="shared" si="574"/>
        <v>41275</v>
      </c>
      <c r="B2653" s="18">
        <v>41304</v>
      </c>
      <c r="C2653" s="26">
        <v>120.49794769287099</v>
      </c>
      <c r="D2653" s="19">
        <v>83.399398803710895</v>
      </c>
      <c r="E2653" s="11">
        <f t="shared" si="579"/>
        <v>20</v>
      </c>
      <c r="F2653" s="28">
        <f t="shared" si="580"/>
        <v>-3.9233033682380463E-3</v>
      </c>
      <c r="G2653" s="28">
        <f t="shared" si="581"/>
        <v>-1.7112275096290812E-3</v>
      </c>
      <c r="H2653" s="27">
        <f t="shared" si="575"/>
        <v>0</v>
      </c>
      <c r="I2653" s="27">
        <f t="shared" si="576"/>
        <v>1</v>
      </c>
      <c r="J2653" s="27">
        <f t="shared" si="577"/>
        <v>0</v>
      </c>
      <c r="K2653" s="28">
        <f t="shared" si="582"/>
        <v>-3.9233033682380463E-3</v>
      </c>
      <c r="L2653" s="28">
        <f t="shared" si="583"/>
        <v>-1.7112275096290812E-3</v>
      </c>
      <c r="M2653" s="28">
        <f t="shared" si="584"/>
        <v>0</v>
      </c>
      <c r="N2653" s="28">
        <f t="shared" si="585"/>
        <v>0</v>
      </c>
      <c r="O2653" s="28">
        <f t="shared" si="578"/>
        <v>0</v>
      </c>
      <c r="P2653" s="28">
        <f t="shared" si="586"/>
        <v>-2.2120758586089652E-3</v>
      </c>
      <c r="Q2653" s="13">
        <f t="shared" si="587"/>
        <v>0</v>
      </c>
    </row>
    <row r="2654" spans="1:17" x14ac:dyDescent="0.25">
      <c r="A2654" s="9">
        <f t="shared" si="574"/>
        <v>41275</v>
      </c>
      <c r="B2654" s="18">
        <v>41305</v>
      </c>
      <c r="C2654" s="26">
        <v>120.20083618164</v>
      </c>
      <c r="D2654" s="19">
        <v>83.806564331054602</v>
      </c>
      <c r="E2654" s="11">
        <f t="shared" si="579"/>
        <v>21</v>
      </c>
      <c r="F2654" s="28">
        <f t="shared" si="580"/>
        <v>-2.4687425283052332E-3</v>
      </c>
      <c r="G2654" s="28">
        <f t="shared" si="581"/>
        <v>4.8702369761642146E-3</v>
      </c>
      <c r="H2654" s="27">
        <f t="shared" si="575"/>
        <v>0</v>
      </c>
      <c r="I2654" s="27">
        <f t="shared" si="576"/>
        <v>1</v>
      </c>
      <c r="J2654" s="27">
        <f t="shared" si="577"/>
        <v>0</v>
      </c>
      <c r="K2654" s="28">
        <f t="shared" si="582"/>
        <v>-2.4687425283052332E-3</v>
      </c>
      <c r="L2654" s="28">
        <f t="shared" si="583"/>
        <v>4.8702369761642146E-3</v>
      </c>
      <c r="M2654" s="28">
        <f t="shared" si="584"/>
        <v>0</v>
      </c>
      <c r="N2654" s="28">
        <f t="shared" si="585"/>
        <v>0</v>
      </c>
      <c r="O2654" s="28">
        <f t="shared" si="578"/>
        <v>0</v>
      </c>
      <c r="P2654" s="28">
        <f t="shared" si="586"/>
        <v>-7.3389795044694478E-3</v>
      </c>
      <c r="Q2654" s="13">
        <f t="shared" si="587"/>
        <v>0</v>
      </c>
    </row>
    <row r="2655" spans="1:17" x14ac:dyDescent="0.25">
      <c r="A2655" s="9">
        <f t="shared" si="574"/>
        <v>41306</v>
      </c>
      <c r="B2655" s="18">
        <v>41306</v>
      </c>
      <c r="C2655" s="26">
        <v>121.43733215332</v>
      </c>
      <c r="D2655" s="19">
        <v>82.718376159667898</v>
      </c>
      <c r="E2655" s="11">
        <f t="shared" si="579"/>
        <v>1</v>
      </c>
      <c r="F2655" s="28">
        <f t="shared" si="580"/>
        <v>1.0234366308623344E-2</v>
      </c>
      <c r="G2655" s="28">
        <f t="shared" si="581"/>
        <v>-1.30695577237912E-2</v>
      </c>
      <c r="H2655" s="27">
        <f t="shared" si="575"/>
        <v>1</v>
      </c>
      <c r="I2655" s="27">
        <f t="shared" si="576"/>
        <v>0</v>
      </c>
      <c r="J2655" s="27">
        <f t="shared" si="577"/>
        <v>1</v>
      </c>
      <c r="K2655" s="28">
        <f t="shared" si="582"/>
        <v>0</v>
      </c>
      <c r="L2655" s="28">
        <f t="shared" si="583"/>
        <v>0</v>
      </c>
      <c r="M2655" s="28">
        <f t="shared" si="584"/>
        <v>1.0234366308623344E-2</v>
      </c>
      <c r="N2655" s="28">
        <f t="shared" si="585"/>
        <v>-1.30695577237912E-2</v>
      </c>
      <c r="O2655" s="28">
        <f t="shared" si="578"/>
        <v>2.3303924032414543E-2</v>
      </c>
      <c r="P2655" s="28">
        <f t="shared" si="586"/>
        <v>0</v>
      </c>
      <c r="Q2655" s="13">
        <f t="shared" si="587"/>
        <v>2.3303924032414543E-2</v>
      </c>
    </row>
    <row r="2656" spans="1:17" x14ac:dyDescent="0.25">
      <c r="A2656" s="9">
        <f t="shared" si="574"/>
        <v>41306</v>
      </c>
      <c r="B2656" s="18">
        <v>41309</v>
      </c>
      <c r="C2656" s="26">
        <v>120.07240295410099</v>
      </c>
      <c r="D2656" s="19">
        <v>83.777923583984304</v>
      </c>
      <c r="E2656" s="11">
        <f t="shared" si="579"/>
        <v>2</v>
      </c>
      <c r="F2656" s="28">
        <f t="shared" si="580"/>
        <v>-1.1303426185895219E-2</v>
      </c>
      <c r="G2656" s="28">
        <f t="shared" si="581"/>
        <v>1.2727751060114027E-2</v>
      </c>
      <c r="H2656" s="27">
        <f t="shared" si="575"/>
        <v>1</v>
      </c>
      <c r="I2656" s="27">
        <f t="shared" si="576"/>
        <v>0</v>
      </c>
      <c r="J2656" s="27">
        <f t="shared" si="577"/>
        <v>1</v>
      </c>
      <c r="K2656" s="28">
        <f t="shared" si="582"/>
        <v>0</v>
      </c>
      <c r="L2656" s="28">
        <f t="shared" si="583"/>
        <v>0</v>
      </c>
      <c r="M2656" s="28">
        <f t="shared" si="584"/>
        <v>-1.1303426185895219E-2</v>
      </c>
      <c r="N2656" s="28">
        <f t="shared" si="585"/>
        <v>1.2727751060114027E-2</v>
      </c>
      <c r="O2656" s="28">
        <f t="shared" si="578"/>
        <v>-2.4031177246009248E-2</v>
      </c>
      <c r="P2656" s="28">
        <f t="shared" si="586"/>
        <v>0</v>
      </c>
      <c r="Q2656" s="13">
        <f t="shared" si="587"/>
        <v>-2.4031177246009248E-2</v>
      </c>
    </row>
    <row r="2657" spans="1:17" x14ac:dyDescent="0.25">
      <c r="A2657" s="9">
        <f t="shared" si="574"/>
        <v>41306</v>
      </c>
      <c r="B2657" s="18">
        <v>41310</v>
      </c>
      <c r="C2657" s="26">
        <v>121.28484344482401</v>
      </c>
      <c r="D2657" s="19">
        <v>83.033355712890597</v>
      </c>
      <c r="E2657" s="11">
        <f t="shared" si="579"/>
        <v>3</v>
      </c>
      <c r="F2657" s="28">
        <f t="shared" si="580"/>
        <v>1.0046938366583677E-2</v>
      </c>
      <c r="G2657" s="28">
        <f t="shared" si="581"/>
        <v>-8.9271279376420074E-3</v>
      </c>
      <c r="H2657" s="27">
        <f t="shared" si="575"/>
        <v>1</v>
      </c>
      <c r="I2657" s="27">
        <f t="shared" si="576"/>
        <v>0</v>
      </c>
      <c r="J2657" s="27">
        <f t="shared" si="577"/>
        <v>1</v>
      </c>
      <c r="K2657" s="28">
        <f t="shared" si="582"/>
        <v>0</v>
      </c>
      <c r="L2657" s="28">
        <f t="shared" si="583"/>
        <v>0</v>
      </c>
      <c r="M2657" s="28">
        <f t="shared" si="584"/>
        <v>1.0046938366583677E-2</v>
      </c>
      <c r="N2657" s="28">
        <f t="shared" si="585"/>
        <v>-8.9271279376420074E-3</v>
      </c>
      <c r="O2657" s="28">
        <f t="shared" si="578"/>
        <v>1.8974066304225684E-2</v>
      </c>
      <c r="P2657" s="28">
        <f t="shared" si="586"/>
        <v>0</v>
      </c>
      <c r="Q2657" s="13">
        <f t="shared" si="587"/>
        <v>1.8974066304225684E-2</v>
      </c>
    </row>
    <row r="2658" spans="1:17" x14ac:dyDescent="0.25">
      <c r="A2658" s="9">
        <f t="shared" si="574"/>
        <v>41306</v>
      </c>
      <c r="B2658" s="18">
        <v>41311</v>
      </c>
      <c r="C2658" s="26">
        <v>121.373146057128</v>
      </c>
      <c r="D2658" s="19">
        <v>83.713493347167898</v>
      </c>
      <c r="E2658" s="11">
        <f t="shared" si="579"/>
        <v>4</v>
      </c>
      <c r="F2658" s="28">
        <f t="shared" si="580"/>
        <v>7.2779483900724229E-4</v>
      </c>
      <c r="G2658" s="28">
        <f t="shared" si="581"/>
        <v>8.1577722157190787E-3</v>
      </c>
      <c r="H2658" s="27">
        <f t="shared" si="575"/>
        <v>1</v>
      </c>
      <c r="I2658" s="27">
        <f t="shared" si="576"/>
        <v>0</v>
      </c>
      <c r="J2658" s="27">
        <f t="shared" si="577"/>
        <v>1</v>
      </c>
      <c r="K2658" s="28">
        <f t="shared" si="582"/>
        <v>0</v>
      </c>
      <c r="L2658" s="28">
        <f t="shared" si="583"/>
        <v>0</v>
      </c>
      <c r="M2658" s="28">
        <f t="shared" si="584"/>
        <v>7.2779483900724229E-4</v>
      </c>
      <c r="N2658" s="28">
        <f t="shared" si="585"/>
        <v>8.1577722157190787E-3</v>
      </c>
      <c r="O2658" s="28">
        <f t="shared" si="578"/>
        <v>-7.4299773767118361E-3</v>
      </c>
      <c r="P2658" s="28">
        <f t="shared" si="586"/>
        <v>0</v>
      </c>
      <c r="Q2658" s="13">
        <f t="shared" si="587"/>
        <v>-7.4299773767118361E-3</v>
      </c>
    </row>
    <row r="2659" spans="1:17" x14ac:dyDescent="0.25">
      <c r="A2659" s="9">
        <f t="shared" si="574"/>
        <v>41306</v>
      </c>
      <c r="B2659" s="18">
        <v>41312</v>
      </c>
      <c r="C2659" s="26">
        <v>121.212608337402</v>
      </c>
      <c r="D2659" s="19">
        <v>83.527320861816406</v>
      </c>
      <c r="E2659" s="11">
        <f t="shared" si="579"/>
        <v>5</v>
      </c>
      <c r="F2659" s="28">
        <f t="shared" si="580"/>
        <v>-1.3235545802140014E-3</v>
      </c>
      <c r="G2659" s="28">
        <f t="shared" si="581"/>
        <v>-2.2264010508995296E-3</v>
      </c>
      <c r="H2659" s="27">
        <f t="shared" si="575"/>
        <v>1</v>
      </c>
      <c r="I2659" s="27">
        <f t="shared" si="576"/>
        <v>0</v>
      </c>
      <c r="J2659" s="27">
        <f t="shared" si="577"/>
        <v>1</v>
      </c>
      <c r="K2659" s="28">
        <f t="shared" si="582"/>
        <v>0</v>
      </c>
      <c r="L2659" s="28">
        <f t="shared" si="583"/>
        <v>0</v>
      </c>
      <c r="M2659" s="28">
        <f t="shared" si="584"/>
        <v>-1.3235545802140014E-3</v>
      </c>
      <c r="N2659" s="28">
        <f t="shared" si="585"/>
        <v>-2.2264010508995296E-3</v>
      </c>
      <c r="O2659" s="28">
        <f t="shared" si="578"/>
        <v>9.0284647068552821E-4</v>
      </c>
      <c r="P2659" s="28">
        <f t="shared" si="586"/>
        <v>0</v>
      </c>
      <c r="Q2659" s="13">
        <f t="shared" si="587"/>
        <v>9.0284647068552821E-4</v>
      </c>
    </row>
    <row r="2660" spans="1:17" x14ac:dyDescent="0.25">
      <c r="A2660" s="9">
        <f t="shared" si="574"/>
        <v>41306</v>
      </c>
      <c r="B2660" s="18">
        <v>41313</v>
      </c>
      <c r="C2660" s="26">
        <v>121.886993408203</v>
      </c>
      <c r="D2660" s="19">
        <v>83.849548339843693</v>
      </c>
      <c r="E2660" s="11">
        <f t="shared" si="579"/>
        <v>6</v>
      </c>
      <c r="F2660" s="28">
        <f t="shared" si="580"/>
        <v>5.5482345171989971E-3</v>
      </c>
      <c r="G2660" s="28">
        <f t="shared" si="581"/>
        <v>3.8503274395069805E-3</v>
      </c>
      <c r="H2660" s="27">
        <f t="shared" si="575"/>
        <v>1</v>
      </c>
      <c r="I2660" s="27">
        <f t="shared" si="576"/>
        <v>0</v>
      </c>
      <c r="J2660" s="27">
        <f t="shared" si="577"/>
        <v>0</v>
      </c>
      <c r="K2660" s="28">
        <f t="shared" si="582"/>
        <v>0</v>
      </c>
      <c r="L2660" s="28">
        <f t="shared" si="583"/>
        <v>0</v>
      </c>
      <c r="M2660" s="28">
        <f t="shared" si="584"/>
        <v>0</v>
      </c>
      <c r="N2660" s="28">
        <f t="shared" si="585"/>
        <v>0</v>
      </c>
      <c r="O2660" s="28">
        <f t="shared" si="578"/>
        <v>1.6979070776920167E-3</v>
      </c>
      <c r="P2660" s="28">
        <f t="shared" si="586"/>
        <v>0</v>
      </c>
      <c r="Q2660" s="13">
        <f t="shared" si="587"/>
        <v>0</v>
      </c>
    </row>
    <row r="2661" spans="1:17" x14ac:dyDescent="0.25">
      <c r="A2661" s="9">
        <f t="shared" si="574"/>
        <v>41306</v>
      </c>
      <c r="B2661" s="18">
        <v>41316</v>
      </c>
      <c r="C2661" s="26">
        <v>121.862922668457</v>
      </c>
      <c r="D2661" s="19">
        <v>83.785102844238196</v>
      </c>
      <c r="E2661" s="11">
        <f t="shared" si="579"/>
        <v>7</v>
      </c>
      <c r="F2661" s="28">
        <f t="shared" si="580"/>
        <v>-1.9750357425079397E-4</v>
      </c>
      <c r="G2661" s="28">
        <f t="shared" si="581"/>
        <v>-7.6888039943035381E-4</v>
      </c>
      <c r="H2661" s="27">
        <f t="shared" si="575"/>
        <v>1</v>
      </c>
      <c r="I2661" s="27">
        <f t="shared" si="576"/>
        <v>0</v>
      </c>
      <c r="J2661" s="27">
        <f t="shared" si="577"/>
        <v>0</v>
      </c>
      <c r="K2661" s="28">
        <f t="shared" si="582"/>
        <v>0</v>
      </c>
      <c r="L2661" s="28">
        <f t="shared" si="583"/>
        <v>0</v>
      </c>
      <c r="M2661" s="28">
        <f t="shared" si="584"/>
        <v>0</v>
      </c>
      <c r="N2661" s="28">
        <f t="shared" si="585"/>
        <v>0</v>
      </c>
      <c r="O2661" s="28">
        <f t="shared" si="578"/>
        <v>5.7137682517955984E-4</v>
      </c>
      <c r="P2661" s="28">
        <f t="shared" si="586"/>
        <v>0</v>
      </c>
      <c r="Q2661" s="13">
        <f t="shared" si="587"/>
        <v>0</v>
      </c>
    </row>
    <row r="2662" spans="1:17" x14ac:dyDescent="0.25">
      <c r="A2662" s="9">
        <f t="shared" si="574"/>
        <v>41306</v>
      </c>
      <c r="B2662" s="18">
        <v>41317</v>
      </c>
      <c r="C2662" s="26">
        <v>122.06369018554599</v>
      </c>
      <c r="D2662" s="19">
        <v>83.577476501464801</v>
      </c>
      <c r="E2662" s="11">
        <f t="shared" si="579"/>
        <v>8</v>
      </c>
      <c r="F2662" s="28">
        <f t="shared" si="580"/>
        <v>1.6461308594066099E-3</v>
      </c>
      <c r="G2662" s="28">
        <f t="shared" si="581"/>
        <v>-2.4811573781888061E-3</v>
      </c>
      <c r="H2662" s="27">
        <f t="shared" si="575"/>
        <v>1</v>
      </c>
      <c r="I2662" s="27">
        <f t="shared" si="576"/>
        <v>0</v>
      </c>
      <c r="J2662" s="27">
        <f t="shared" si="577"/>
        <v>0</v>
      </c>
      <c r="K2662" s="28">
        <f t="shared" si="582"/>
        <v>0</v>
      </c>
      <c r="L2662" s="28">
        <f t="shared" si="583"/>
        <v>0</v>
      </c>
      <c r="M2662" s="28">
        <f t="shared" si="584"/>
        <v>0</v>
      </c>
      <c r="N2662" s="28">
        <f t="shared" si="585"/>
        <v>0</v>
      </c>
      <c r="O2662" s="28">
        <f t="shared" si="578"/>
        <v>4.1272882375954162E-3</v>
      </c>
      <c r="P2662" s="28">
        <f t="shared" si="586"/>
        <v>0</v>
      </c>
      <c r="Q2662" s="13">
        <f t="shared" si="587"/>
        <v>0</v>
      </c>
    </row>
    <row r="2663" spans="1:17" x14ac:dyDescent="0.25">
      <c r="A2663" s="9">
        <f t="shared" si="574"/>
        <v>41306</v>
      </c>
      <c r="B2663" s="18">
        <v>41318</v>
      </c>
      <c r="C2663" s="26">
        <v>122.16806030273401</v>
      </c>
      <c r="D2663" s="19">
        <v>82.897346496582003</v>
      </c>
      <c r="E2663" s="11">
        <f t="shared" si="579"/>
        <v>9</v>
      </c>
      <c r="F2663" s="28">
        <f t="shared" si="580"/>
        <v>8.5468104235181459E-4</v>
      </c>
      <c r="G2663" s="28">
        <f t="shared" si="581"/>
        <v>-8.1710108078451339E-3</v>
      </c>
      <c r="H2663" s="27">
        <f t="shared" si="575"/>
        <v>1</v>
      </c>
      <c r="I2663" s="27">
        <f t="shared" si="576"/>
        <v>0</v>
      </c>
      <c r="J2663" s="27">
        <f t="shared" si="577"/>
        <v>0</v>
      </c>
      <c r="K2663" s="28">
        <f t="shared" si="582"/>
        <v>0</v>
      </c>
      <c r="L2663" s="28">
        <f t="shared" si="583"/>
        <v>0</v>
      </c>
      <c r="M2663" s="28">
        <f t="shared" si="584"/>
        <v>0</v>
      </c>
      <c r="N2663" s="28">
        <f t="shared" si="585"/>
        <v>0</v>
      </c>
      <c r="O2663" s="28">
        <f t="shared" si="578"/>
        <v>9.0256918501969482E-3</v>
      </c>
      <c r="P2663" s="28">
        <f t="shared" si="586"/>
        <v>0</v>
      </c>
      <c r="Q2663" s="13">
        <f t="shared" si="587"/>
        <v>0</v>
      </c>
    </row>
    <row r="2664" spans="1:17" x14ac:dyDescent="0.25">
      <c r="A2664" s="9">
        <f t="shared" si="574"/>
        <v>41306</v>
      </c>
      <c r="B2664" s="18">
        <v>41319</v>
      </c>
      <c r="C2664" s="26">
        <v>122.280471801757</v>
      </c>
      <c r="D2664" s="19">
        <v>83.649063110351506</v>
      </c>
      <c r="E2664" s="11">
        <f t="shared" si="579"/>
        <v>10</v>
      </c>
      <c r="F2664" s="28">
        <f t="shared" si="580"/>
        <v>9.1971513168098826E-4</v>
      </c>
      <c r="G2664" s="28">
        <f t="shared" si="581"/>
        <v>9.0271741109395273E-3</v>
      </c>
      <c r="H2664" s="27">
        <f t="shared" si="575"/>
        <v>1</v>
      </c>
      <c r="I2664" s="27">
        <f t="shared" si="576"/>
        <v>0</v>
      </c>
      <c r="J2664" s="27">
        <f t="shared" si="577"/>
        <v>0</v>
      </c>
      <c r="K2664" s="28">
        <f t="shared" si="582"/>
        <v>0</v>
      </c>
      <c r="L2664" s="28">
        <f t="shared" si="583"/>
        <v>0</v>
      </c>
      <c r="M2664" s="28">
        <f t="shared" si="584"/>
        <v>0</v>
      </c>
      <c r="N2664" s="28">
        <f t="shared" si="585"/>
        <v>0</v>
      </c>
      <c r="O2664" s="28">
        <f t="shared" si="578"/>
        <v>-8.1074589792585385E-3</v>
      </c>
      <c r="P2664" s="28">
        <f t="shared" si="586"/>
        <v>0</v>
      </c>
      <c r="Q2664" s="13">
        <f t="shared" si="587"/>
        <v>0</v>
      </c>
    </row>
    <row r="2665" spans="1:17" x14ac:dyDescent="0.25">
      <c r="A2665" s="9">
        <f t="shared" si="574"/>
        <v>41306</v>
      </c>
      <c r="B2665" s="18">
        <v>41320</v>
      </c>
      <c r="C2665" s="26">
        <v>122.135925292968</v>
      </c>
      <c r="D2665" s="19">
        <v>83.405647277832003</v>
      </c>
      <c r="E2665" s="11">
        <f t="shared" si="579"/>
        <v>11</v>
      </c>
      <c r="F2665" s="28">
        <f t="shared" si="580"/>
        <v>-1.182789103830757E-3</v>
      </c>
      <c r="G2665" s="28">
        <f t="shared" si="581"/>
        <v>-2.9142070190460458E-3</v>
      </c>
      <c r="H2665" s="27">
        <f t="shared" si="575"/>
        <v>1</v>
      </c>
      <c r="I2665" s="27">
        <f t="shared" si="576"/>
        <v>0</v>
      </c>
      <c r="J2665" s="27">
        <f t="shared" si="577"/>
        <v>0</v>
      </c>
      <c r="K2665" s="28">
        <f t="shared" si="582"/>
        <v>0</v>
      </c>
      <c r="L2665" s="28">
        <f t="shared" si="583"/>
        <v>0</v>
      </c>
      <c r="M2665" s="28">
        <f t="shared" si="584"/>
        <v>0</v>
      </c>
      <c r="N2665" s="28">
        <f t="shared" si="585"/>
        <v>0</v>
      </c>
      <c r="O2665" s="28">
        <f t="shared" si="578"/>
        <v>1.7314179152152888E-3</v>
      </c>
      <c r="P2665" s="28">
        <f t="shared" si="586"/>
        <v>0</v>
      </c>
      <c r="Q2665" s="13">
        <f t="shared" si="587"/>
        <v>0</v>
      </c>
    </row>
    <row r="2666" spans="1:17" x14ac:dyDescent="0.25">
      <c r="A2666" s="9">
        <f t="shared" si="574"/>
        <v>41306</v>
      </c>
      <c r="B2666" s="18">
        <v>41324</v>
      </c>
      <c r="C2666" s="26">
        <v>123.05128479003901</v>
      </c>
      <c r="D2666" s="19">
        <v>82.990432739257798</v>
      </c>
      <c r="E2666" s="11">
        <f t="shared" si="579"/>
        <v>12</v>
      </c>
      <c r="F2666" s="28">
        <f t="shared" si="580"/>
        <v>7.4666517020405701E-3</v>
      </c>
      <c r="G2666" s="28">
        <f t="shared" si="581"/>
        <v>-4.9906872847266335E-3</v>
      </c>
      <c r="H2666" s="27">
        <f t="shared" si="575"/>
        <v>1</v>
      </c>
      <c r="I2666" s="27">
        <f t="shared" si="576"/>
        <v>0</v>
      </c>
      <c r="J2666" s="27">
        <f t="shared" si="577"/>
        <v>0</v>
      </c>
      <c r="K2666" s="28">
        <f t="shared" si="582"/>
        <v>0</v>
      </c>
      <c r="L2666" s="28">
        <f t="shared" si="583"/>
        <v>0</v>
      </c>
      <c r="M2666" s="28">
        <f t="shared" si="584"/>
        <v>0</v>
      </c>
      <c r="N2666" s="28">
        <f t="shared" si="585"/>
        <v>0</v>
      </c>
      <c r="O2666" s="28">
        <f t="shared" si="578"/>
        <v>1.2457338986767204E-2</v>
      </c>
      <c r="P2666" s="28">
        <f t="shared" si="586"/>
        <v>0</v>
      </c>
      <c r="Q2666" s="13">
        <f t="shared" si="587"/>
        <v>0</v>
      </c>
    </row>
    <row r="2667" spans="1:17" x14ac:dyDescent="0.25">
      <c r="A2667" s="9">
        <f t="shared" si="574"/>
        <v>41306</v>
      </c>
      <c r="B2667" s="18">
        <v>41325</v>
      </c>
      <c r="C2667" s="26">
        <v>121.517677307128</v>
      </c>
      <c r="D2667" s="19">
        <v>83.240989685058594</v>
      </c>
      <c r="E2667" s="11">
        <f t="shared" si="579"/>
        <v>13</v>
      </c>
      <c r="F2667" s="28">
        <f t="shared" si="580"/>
        <v>-1.254147354826564E-2</v>
      </c>
      <c r="G2667" s="28">
        <f t="shared" si="581"/>
        <v>3.0145580407432127E-3</v>
      </c>
      <c r="H2667" s="27">
        <f t="shared" si="575"/>
        <v>1</v>
      </c>
      <c r="I2667" s="27">
        <f t="shared" si="576"/>
        <v>0</v>
      </c>
      <c r="J2667" s="27">
        <f t="shared" si="577"/>
        <v>0</v>
      </c>
      <c r="K2667" s="28">
        <f t="shared" si="582"/>
        <v>0</v>
      </c>
      <c r="L2667" s="28">
        <f t="shared" si="583"/>
        <v>0</v>
      </c>
      <c r="M2667" s="28">
        <f t="shared" si="584"/>
        <v>0</v>
      </c>
      <c r="N2667" s="28">
        <f t="shared" si="585"/>
        <v>0</v>
      </c>
      <c r="O2667" s="28">
        <f t="shared" si="578"/>
        <v>-1.5556031589008854E-2</v>
      </c>
      <c r="P2667" s="28">
        <f t="shared" si="586"/>
        <v>0</v>
      </c>
      <c r="Q2667" s="13">
        <f t="shared" si="587"/>
        <v>0</v>
      </c>
    </row>
    <row r="2668" spans="1:17" x14ac:dyDescent="0.25">
      <c r="A2668" s="9">
        <f t="shared" si="574"/>
        <v>41306</v>
      </c>
      <c r="B2668" s="18">
        <v>41326</v>
      </c>
      <c r="C2668" s="26">
        <v>120.77896118164</v>
      </c>
      <c r="D2668" s="19">
        <v>83.727783203125</v>
      </c>
      <c r="E2668" s="11">
        <f t="shared" si="579"/>
        <v>14</v>
      </c>
      <c r="F2668" s="28">
        <f t="shared" si="580"/>
        <v>-6.0976365083307196E-3</v>
      </c>
      <c r="G2668" s="28">
        <f t="shared" si="581"/>
        <v>5.8309693351843604E-3</v>
      </c>
      <c r="H2668" s="27">
        <f t="shared" si="575"/>
        <v>1</v>
      </c>
      <c r="I2668" s="27">
        <f t="shared" si="576"/>
        <v>0</v>
      </c>
      <c r="J2668" s="27">
        <f t="shared" si="577"/>
        <v>0</v>
      </c>
      <c r="K2668" s="28">
        <f t="shared" si="582"/>
        <v>0</v>
      </c>
      <c r="L2668" s="28">
        <f t="shared" si="583"/>
        <v>0</v>
      </c>
      <c r="M2668" s="28">
        <f t="shared" si="584"/>
        <v>0</v>
      </c>
      <c r="N2668" s="28">
        <f t="shared" si="585"/>
        <v>0</v>
      </c>
      <c r="O2668" s="28">
        <f t="shared" si="578"/>
        <v>-1.1928605843515079E-2</v>
      </c>
      <c r="P2668" s="28">
        <f t="shared" si="586"/>
        <v>0</v>
      </c>
      <c r="Q2668" s="13">
        <f t="shared" si="587"/>
        <v>0</v>
      </c>
    </row>
    <row r="2669" spans="1:17" x14ac:dyDescent="0.25">
      <c r="A2669" s="9">
        <f t="shared" si="574"/>
        <v>41306</v>
      </c>
      <c r="B2669" s="18">
        <v>41327</v>
      </c>
      <c r="C2669" s="26">
        <v>121.95930480957</v>
      </c>
      <c r="D2669" s="19">
        <v>83.785102844238196</v>
      </c>
      <c r="E2669" s="11">
        <f t="shared" si="579"/>
        <v>15</v>
      </c>
      <c r="F2669" s="28">
        <f t="shared" si="580"/>
        <v>9.7253140236533645E-3</v>
      </c>
      <c r="G2669" s="28">
        <f t="shared" si="581"/>
        <v>6.8436100293949541E-4</v>
      </c>
      <c r="H2669" s="27">
        <f t="shared" si="575"/>
        <v>1</v>
      </c>
      <c r="I2669" s="27">
        <f t="shared" si="576"/>
        <v>0</v>
      </c>
      <c r="J2669" s="27">
        <f t="shared" si="577"/>
        <v>0</v>
      </c>
      <c r="K2669" s="28">
        <f t="shared" si="582"/>
        <v>0</v>
      </c>
      <c r="L2669" s="28">
        <f t="shared" si="583"/>
        <v>0</v>
      </c>
      <c r="M2669" s="28">
        <f t="shared" si="584"/>
        <v>0</v>
      </c>
      <c r="N2669" s="28">
        <f t="shared" si="585"/>
        <v>0</v>
      </c>
      <c r="O2669" s="28">
        <f t="shared" si="578"/>
        <v>9.040953020713869E-3</v>
      </c>
      <c r="P2669" s="28">
        <f t="shared" si="586"/>
        <v>0</v>
      </c>
      <c r="Q2669" s="13">
        <f t="shared" si="587"/>
        <v>0</v>
      </c>
    </row>
    <row r="2670" spans="1:17" x14ac:dyDescent="0.25">
      <c r="A2670" s="9">
        <f t="shared" si="574"/>
        <v>41306</v>
      </c>
      <c r="B2670" s="18">
        <v>41330</v>
      </c>
      <c r="C2670" s="26">
        <v>119.638793945312</v>
      </c>
      <c r="D2670" s="19">
        <v>85.431709289550696</v>
      </c>
      <c r="E2670" s="11">
        <f t="shared" si="579"/>
        <v>16</v>
      </c>
      <c r="F2670" s="28">
        <f t="shared" si="580"/>
        <v>-1.9210268939583046E-2</v>
      </c>
      <c r="G2670" s="28">
        <f t="shared" si="581"/>
        <v>1.9462113705035113E-2</v>
      </c>
      <c r="H2670" s="27">
        <f t="shared" si="575"/>
        <v>0</v>
      </c>
      <c r="I2670" s="27">
        <f t="shared" si="576"/>
        <v>1</v>
      </c>
      <c r="J2670" s="27">
        <f t="shared" si="577"/>
        <v>0</v>
      </c>
      <c r="K2670" s="28">
        <f t="shared" si="582"/>
        <v>-1.9210268939583046E-2</v>
      </c>
      <c r="L2670" s="28">
        <f t="shared" si="583"/>
        <v>1.9462113705035113E-2</v>
      </c>
      <c r="M2670" s="28">
        <f t="shared" si="584"/>
        <v>0</v>
      </c>
      <c r="N2670" s="28">
        <f t="shared" si="585"/>
        <v>0</v>
      </c>
      <c r="O2670" s="28">
        <f t="shared" si="578"/>
        <v>0</v>
      </c>
      <c r="P2670" s="28">
        <f t="shared" si="586"/>
        <v>-3.8672382644618156E-2</v>
      </c>
      <c r="Q2670" s="13">
        <f t="shared" si="587"/>
        <v>0</v>
      </c>
    </row>
    <row r="2671" spans="1:17" x14ac:dyDescent="0.25">
      <c r="A2671" s="9">
        <f t="shared" si="574"/>
        <v>41306</v>
      </c>
      <c r="B2671" s="18">
        <v>41331</v>
      </c>
      <c r="C2671" s="26">
        <v>120.457786560058</v>
      </c>
      <c r="D2671" s="19">
        <v>84.937744140625</v>
      </c>
      <c r="E2671" s="11">
        <f t="shared" si="579"/>
        <v>17</v>
      </c>
      <c r="F2671" s="28">
        <f t="shared" si="580"/>
        <v>6.8222195378948927E-3</v>
      </c>
      <c r="G2671" s="28">
        <f t="shared" si="581"/>
        <v>-5.7987687715214207E-3</v>
      </c>
      <c r="H2671" s="27">
        <f t="shared" si="575"/>
        <v>0</v>
      </c>
      <c r="I2671" s="27">
        <f t="shared" si="576"/>
        <v>1</v>
      </c>
      <c r="J2671" s="27">
        <f t="shared" si="577"/>
        <v>0</v>
      </c>
      <c r="K2671" s="28">
        <f t="shared" si="582"/>
        <v>6.8222195378948927E-3</v>
      </c>
      <c r="L2671" s="28">
        <f t="shared" si="583"/>
        <v>-5.7987687715214207E-3</v>
      </c>
      <c r="M2671" s="28">
        <f t="shared" si="584"/>
        <v>0</v>
      </c>
      <c r="N2671" s="28">
        <f t="shared" si="585"/>
        <v>0</v>
      </c>
      <c r="O2671" s="28">
        <f t="shared" si="578"/>
        <v>0</v>
      </c>
      <c r="P2671" s="28">
        <f t="shared" si="586"/>
        <v>1.2620988309416313E-2</v>
      </c>
      <c r="Q2671" s="13">
        <f t="shared" si="587"/>
        <v>0</v>
      </c>
    </row>
    <row r="2672" spans="1:17" x14ac:dyDescent="0.25">
      <c r="A2672" s="9">
        <f t="shared" si="574"/>
        <v>41306</v>
      </c>
      <c r="B2672" s="18">
        <v>41332</v>
      </c>
      <c r="C2672" s="26">
        <v>121.975341796875</v>
      </c>
      <c r="D2672" s="19">
        <v>84.687149047851506</v>
      </c>
      <c r="E2672" s="11">
        <f t="shared" si="579"/>
        <v>18</v>
      </c>
      <c r="F2672" s="28">
        <f t="shared" si="580"/>
        <v>1.2519535334918251E-2</v>
      </c>
      <c r="G2672" s="28">
        <f t="shared" si="581"/>
        <v>-2.9546992823526975E-3</v>
      </c>
      <c r="H2672" s="27">
        <f t="shared" si="575"/>
        <v>0</v>
      </c>
      <c r="I2672" s="27">
        <f t="shared" si="576"/>
        <v>1</v>
      </c>
      <c r="J2672" s="27">
        <f t="shared" si="577"/>
        <v>0</v>
      </c>
      <c r="K2672" s="28">
        <f t="shared" si="582"/>
        <v>1.2519535334918251E-2</v>
      </c>
      <c r="L2672" s="28">
        <f t="shared" si="583"/>
        <v>-2.9546992823526975E-3</v>
      </c>
      <c r="M2672" s="28">
        <f t="shared" si="584"/>
        <v>0</v>
      </c>
      <c r="N2672" s="28">
        <f t="shared" si="585"/>
        <v>0</v>
      </c>
      <c r="O2672" s="28">
        <f t="shared" si="578"/>
        <v>0</v>
      </c>
      <c r="P2672" s="28">
        <f t="shared" si="586"/>
        <v>1.547423461727095E-2</v>
      </c>
      <c r="Q2672" s="13">
        <f t="shared" si="587"/>
        <v>0</v>
      </c>
    </row>
    <row r="2673" spans="1:17" x14ac:dyDescent="0.25">
      <c r="A2673" s="9">
        <f t="shared" si="574"/>
        <v>41306</v>
      </c>
      <c r="B2673" s="18">
        <v>41333</v>
      </c>
      <c r="C2673" s="26">
        <v>121.73446655273401</v>
      </c>
      <c r="D2673" s="19">
        <v>84.844680786132798</v>
      </c>
      <c r="E2673" s="11">
        <f t="shared" si="579"/>
        <v>19</v>
      </c>
      <c r="F2673" s="28">
        <f t="shared" si="580"/>
        <v>-1.9767388453268988E-3</v>
      </c>
      <c r="G2673" s="28">
        <f t="shared" si="581"/>
        <v>1.858433118730267E-3</v>
      </c>
      <c r="H2673" s="27">
        <f t="shared" si="575"/>
        <v>0</v>
      </c>
      <c r="I2673" s="27">
        <f t="shared" si="576"/>
        <v>1</v>
      </c>
      <c r="J2673" s="27">
        <f t="shared" si="577"/>
        <v>0</v>
      </c>
      <c r="K2673" s="28">
        <f t="shared" si="582"/>
        <v>-1.9767388453268988E-3</v>
      </c>
      <c r="L2673" s="28">
        <f t="shared" si="583"/>
        <v>1.858433118730267E-3</v>
      </c>
      <c r="M2673" s="28">
        <f t="shared" si="584"/>
        <v>0</v>
      </c>
      <c r="N2673" s="28">
        <f t="shared" si="585"/>
        <v>0</v>
      </c>
      <c r="O2673" s="28">
        <f t="shared" si="578"/>
        <v>0</v>
      </c>
      <c r="P2673" s="28">
        <f t="shared" si="586"/>
        <v>-3.8351719640571658E-3</v>
      </c>
      <c r="Q2673" s="13">
        <f t="shared" si="587"/>
        <v>0</v>
      </c>
    </row>
    <row r="2674" spans="1:17" x14ac:dyDescent="0.25">
      <c r="A2674" s="9">
        <f t="shared" si="574"/>
        <v>41334</v>
      </c>
      <c r="B2674" s="18">
        <v>41334</v>
      </c>
      <c r="C2674" s="26">
        <v>122.135925292968</v>
      </c>
      <c r="D2674" s="19">
        <v>85.306739807128906</v>
      </c>
      <c r="E2674" s="11">
        <f t="shared" si="579"/>
        <v>1</v>
      </c>
      <c r="F2674" s="28">
        <f t="shared" si="580"/>
        <v>3.2923972429992209E-3</v>
      </c>
      <c r="G2674" s="28">
        <f t="shared" si="581"/>
        <v>5.4311642557561008E-3</v>
      </c>
      <c r="H2674" s="27">
        <f t="shared" si="575"/>
        <v>1</v>
      </c>
      <c r="I2674" s="27">
        <f t="shared" si="576"/>
        <v>0</v>
      </c>
      <c r="J2674" s="27">
        <f t="shared" si="577"/>
        <v>1</v>
      </c>
      <c r="K2674" s="28">
        <f t="shared" si="582"/>
        <v>0</v>
      </c>
      <c r="L2674" s="28">
        <f t="shared" si="583"/>
        <v>0</v>
      </c>
      <c r="M2674" s="28">
        <f t="shared" si="584"/>
        <v>3.2923972429992209E-3</v>
      </c>
      <c r="N2674" s="28">
        <f t="shared" si="585"/>
        <v>5.4311642557561008E-3</v>
      </c>
      <c r="O2674" s="28">
        <f t="shared" si="578"/>
        <v>-2.1387670127568799E-3</v>
      </c>
      <c r="P2674" s="28">
        <f t="shared" si="586"/>
        <v>0</v>
      </c>
      <c r="Q2674" s="13">
        <f t="shared" si="587"/>
        <v>-2.1387670127568799E-3</v>
      </c>
    </row>
    <row r="2675" spans="1:17" x14ac:dyDescent="0.25">
      <c r="A2675" s="9">
        <f t="shared" si="574"/>
        <v>41334</v>
      </c>
      <c r="B2675" s="18">
        <v>41337</v>
      </c>
      <c r="C2675" s="26">
        <v>122.786361694335</v>
      </c>
      <c r="D2675" s="19">
        <v>84.854766845703097</v>
      </c>
      <c r="E2675" s="11">
        <f t="shared" si="579"/>
        <v>2</v>
      </c>
      <c r="F2675" s="28">
        <f t="shared" si="580"/>
        <v>5.3113821406532875E-3</v>
      </c>
      <c r="G2675" s="28">
        <f t="shared" si="581"/>
        <v>-5.3122945750007887E-3</v>
      </c>
      <c r="H2675" s="27">
        <f t="shared" si="575"/>
        <v>1</v>
      </c>
      <c r="I2675" s="27">
        <f t="shared" si="576"/>
        <v>0</v>
      </c>
      <c r="J2675" s="27">
        <f t="shared" si="577"/>
        <v>1</v>
      </c>
      <c r="K2675" s="28">
        <f t="shared" si="582"/>
        <v>0</v>
      </c>
      <c r="L2675" s="28">
        <f t="shared" si="583"/>
        <v>0</v>
      </c>
      <c r="M2675" s="28">
        <f t="shared" si="584"/>
        <v>5.3113821406532875E-3</v>
      </c>
      <c r="N2675" s="28">
        <f t="shared" si="585"/>
        <v>-5.3122945750007887E-3</v>
      </c>
      <c r="O2675" s="28">
        <f t="shared" si="578"/>
        <v>1.0623676715654076E-2</v>
      </c>
      <c r="P2675" s="28">
        <f t="shared" si="586"/>
        <v>0</v>
      </c>
      <c r="Q2675" s="13">
        <f t="shared" si="587"/>
        <v>1.0623676715654076E-2</v>
      </c>
    </row>
    <row r="2676" spans="1:17" x14ac:dyDescent="0.25">
      <c r="A2676" s="9">
        <f t="shared" si="574"/>
        <v>41334</v>
      </c>
      <c r="B2676" s="18">
        <v>41338</v>
      </c>
      <c r="C2676" s="26">
        <v>123.88636779785099</v>
      </c>
      <c r="D2676" s="19">
        <v>84.610778808593693</v>
      </c>
      <c r="E2676" s="11">
        <f t="shared" si="579"/>
        <v>3</v>
      </c>
      <c r="F2676" s="28">
        <f t="shared" si="580"/>
        <v>8.9188083129362449E-3</v>
      </c>
      <c r="G2676" s="28">
        <f t="shared" si="581"/>
        <v>-2.8795021991472516E-3</v>
      </c>
      <c r="H2676" s="27">
        <f t="shared" si="575"/>
        <v>1</v>
      </c>
      <c r="I2676" s="27">
        <f t="shared" si="576"/>
        <v>0</v>
      </c>
      <c r="J2676" s="27">
        <f t="shared" si="577"/>
        <v>1</v>
      </c>
      <c r="K2676" s="28">
        <f t="shared" si="582"/>
        <v>0</v>
      </c>
      <c r="L2676" s="28">
        <f t="shared" si="583"/>
        <v>0</v>
      </c>
      <c r="M2676" s="28">
        <f t="shared" si="584"/>
        <v>8.9188083129362449E-3</v>
      </c>
      <c r="N2676" s="28">
        <f t="shared" si="585"/>
        <v>-2.8795021991472516E-3</v>
      </c>
      <c r="O2676" s="28">
        <f t="shared" si="578"/>
        <v>1.1798310512083496E-2</v>
      </c>
      <c r="P2676" s="28">
        <f t="shared" si="586"/>
        <v>0</v>
      </c>
      <c r="Q2676" s="13">
        <f t="shared" si="587"/>
        <v>1.1798310512083496E-2</v>
      </c>
    </row>
    <row r="2677" spans="1:17" x14ac:dyDescent="0.25">
      <c r="A2677" s="9">
        <f t="shared" si="574"/>
        <v>41334</v>
      </c>
      <c r="B2677" s="18">
        <v>41339</v>
      </c>
      <c r="C2677" s="26">
        <v>124.054962158203</v>
      </c>
      <c r="D2677" s="19">
        <v>83.843132019042898</v>
      </c>
      <c r="E2677" s="11">
        <f t="shared" si="579"/>
        <v>4</v>
      </c>
      <c r="F2677" s="28">
        <f t="shared" si="580"/>
        <v>1.3599538759119178E-3</v>
      </c>
      <c r="G2677" s="28">
        <f t="shared" si="581"/>
        <v>-9.1140906090253944E-3</v>
      </c>
      <c r="H2677" s="27">
        <f t="shared" si="575"/>
        <v>1</v>
      </c>
      <c r="I2677" s="27">
        <f t="shared" si="576"/>
        <v>0</v>
      </c>
      <c r="J2677" s="27">
        <f t="shared" si="577"/>
        <v>1</v>
      </c>
      <c r="K2677" s="28">
        <f t="shared" si="582"/>
        <v>0</v>
      </c>
      <c r="L2677" s="28">
        <f t="shared" si="583"/>
        <v>0</v>
      </c>
      <c r="M2677" s="28">
        <f t="shared" si="584"/>
        <v>1.3599538759119178E-3</v>
      </c>
      <c r="N2677" s="28">
        <f t="shared" si="585"/>
        <v>-9.1140906090253944E-3</v>
      </c>
      <c r="O2677" s="28">
        <f t="shared" si="578"/>
        <v>1.0474044484937313E-2</v>
      </c>
      <c r="P2677" s="28">
        <f t="shared" si="586"/>
        <v>0</v>
      </c>
      <c r="Q2677" s="13">
        <f t="shared" si="587"/>
        <v>1.0474044484937313E-2</v>
      </c>
    </row>
    <row r="2678" spans="1:17" x14ac:dyDescent="0.25">
      <c r="A2678" s="9">
        <f t="shared" si="574"/>
        <v>41334</v>
      </c>
      <c r="B2678" s="18">
        <v>41340</v>
      </c>
      <c r="C2678" s="26">
        <v>124.27978515625</v>
      </c>
      <c r="D2678" s="19">
        <v>83.197334289550696</v>
      </c>
      <c r="E2678" s="11">
        <f t="shared" si="579"/>
        <v>5</v>
      </c>
      <c r="F2678" s="28">
        <f t="shared" si="580"/>
        <v>1.8106452029012779E-3</v>
      </c>
      <c r="G2678" s="28">
        <f t="shared" si="581"/>
        <v>-7.7322694475120708E-3</v>
      </c>
      <c r="H2678" s="27">
        <f t="shared" si="575"/>
        <v>1</v>
      </c>
      <c r="I2678" s="27">
        <f t="shared" si="576"/>
        <v>0</v>
      </c>
      <c r="J2678" s="27">
        <f t="shared" si="577"/>
        <v>1</v>
      </c>
      <c r="K2678" s="28">
        <f t="shared" si="582"/>
        <v>0</v>
      </c>
      <c r="L2678" s="28">
        <f t="shared" si="583"/>
        <v>0</v>
      </c>
      <c r="M2678" s="28">
        <f t="shared" si="584"/>
        <v>1.8106452029012779E-3</v>
      </c>
      <c r="N2678" s="28">
        <f t="shared" si="585"/>
        <v>-7.7322694475120708E-3</v>
      </c>
      <c r="O2678" s="28">
        <f t="shared" si="578"/>
        <v>9.5429146504133477E-3</v>
      </c>
      <c r="P2678" s="28">
        <f t="shared" si="586"/>
        <v>0</v>
      </c>
      <c r="Q2678" s="13">
        <f t="shared" si="587"/>
        <v>9.5429146504133477E-3</v>
      </c>
    </row>
    <row r="2679" spans="1:17" x14ac:dyDescent="0.25">
      <c r="A2679" s="9">
        <f t="shared" si="574"/>
        <v>41334</v>
      </c>
      <c r="B2679" s="18">
        <v>41341</v>
      </c>
      <c r="C2679" s="26">
        <v>124.80973815917901</v>
      </c>
      <c r="D2679" s="19">
        <v>82.329208374023395</v>
      </c>
      <c r="E2679" s="11">
        <f t="shared" si="579"/>
        <v>6</v>
      </c>
      <c r="F2679" s="28">
        <f t="shared" si="580"/>
        <v>4.2551271967642326E-3</v>
      </c>
      <c r="G2679" s="28">
        <f t="shared" si="581"/>
        <v>-1.0489361540402928E-2</v>
      </c>
      <c r="H2679" s="27">
        <f t="shared" si="575"/>
        <v>1</v>
      </c>
      <c r="I2679" s="27">
        <f t="shared" si="576"/>
        <v>0</v>
      </c>
      <c r="J2679" s="27">
        <f t="shared" si="577"/>
        <v>0</v>
      </c>
      <c r="K2679" s="28">
        <f t="shared" si="582"/>
        <v>0</v>
      </c>
      <c r="L2679" s="28">
        <f t="shared" si="583"/>
        <v>0</v>
      </c>
      <c r="M2679" s="28">
        <f t="shared" si="584"/>
        <v>0</v>
      </c>
      <c r="N2679" s="28">
        <f t="shared" si="585"/>
        <v>0</v>
      </c>
      <c r="O2679" s="28">
        <f t="shared" si="578"/>
        <v>1.4744488737167161E-2</v>
      </c>
      <c r="P2679" s="28">
        <f t="shared" si="586"/>
        <v>0</v>
      </c>
      <c r="Q2679" s="13">
        <f t="shared" si="587"/>
        <v>0</v>
      </c>
    </row>
    <row r="2680" spans="1:17" x14ac:dyDescent="0.25">
      <c r="A2680" s="9">
        <f t="shared" si="574"/>
        <v>41334</v>
      </c>
      <c r="B2680" s="18">
        <v>41344</v>
      </c>
      <c r="C2680" s="26">
        <v>125.28350067138599</v>
      </c>
      <c r="D2680" s="19">
        <v>82.408164978027301</v>
      </c>
      <c r="E2680" s="11">
        <f t="shared" si="579"/>
        <v>7</v>
      </c>
      <c r="F2680" s="28">
        <f t="shared" si="580"/>
        <v>3.788691618600736E-3</v>
      </c>
      <c r="G2680" s="28">
        <f t="shared" si="581"/>
        <v>9.5857556112732172E-4</v>
      </c>
      <c r="H2680" s="27">
        <f t="shared" si="575"/>
        <v>1</v>
      </c>
      <c r="I2680" s="27">
        <f t="shared" si="576"/>
        <v>0</v>
      </c>
      <c r="J2680" s="27">
        <f t="shared" si="577"/>
        <v>0</v>
      </c>
      <c r="K2680" s="28">
        <f t="shared" si="582"/>
        <v>0</v>
      </c>
      <c r="L2680" s="28">
        <f t="shared" si="583"/>
        <v>0</v>
      </c>
      <c r="M2680" s="28">
        <f t="shared" si="584"/>
        <v>0</v>
      </c>
      <c r="N2680" s="28">
        <f t="shared" si="585"/>
        <v>0</v>
      </c>
      <c r="O2680" s="28">
        <f t="shared" si="578"/>
        <v>2.8301160574734142E-3</v>
      </c>
      <c r="P2680" s="28">
        <f t="shared" si="586"/>
        <v>0</v>
      </c>
      <c r="Q2680" s="13">
        <f t="shared" si="587"/>
        <v>0</v>
      </c>
    </row>
    <row r="2681" spans="1:17" x14ac:dyDescent="0.25">
      <c r="A2681" s="9">
        <f t="shared" si="574"/>
        <v>41334</v>
      </c>
      <c r="B2681" s="18">
        <v>41345</v>
      </c>
      <c r="C2681" s="26">
        <v>125.002403259277</v>
      </c>
      <c r="D2681" s="19">
        <v>83.003654479980398</v>
      </c>
      <c r="E2681" s="11">
        <f t="shared" si="579"/>
        <v>8</v>
      </c>
      <c r="F2681" s="28">
        <f t="shared" si="580"/>
        <v>-2.2462114396646434E-3</v>
      </c>
      <c r="G2681" s="28">
        <f t="shared" si="581"/>
        <v>7.2001151610450106E-3</v>
      </c>
      <c r="H2681" s="27">
        <f t="shared" si="575"/>
        <v>1</v>
      </c>
      <c r="I2681" s="27">
        <f t="shared" si="576"/>
        <v>0</v>
      </c>
      <c r="J2681" s="27">
        <f t="shared" si="577"/>
        <v>0</v>
      </c>
      <c r="K2681" s="28">
        <f t="shared" si="582"/>
        <v>0</v>
      </c>
      <c r="L2681" s="28">
        <f t="shared" si="583"/>
        <v>0</v>
      </c>
      <c r="M2681" s="28">
        <f t="shared" si="584"/>
        <v>0</v>
      </c>
      <c r="N2681" s="28">
        <f t="shared" si="585"/>
        <v>0</v>
      </c>
      <c r="O2681" s="28">
        <f t="shared" si="578"/>
        <v>-9.4463266007096536E-3</v>
      </c>
      <c r="P2681" s="28">
        <f t="shared" si="586"/>
        <v>0</v>
      </c>
      <c r="Q2681" s="13">
        <f t="shared" si="587"/>
        <v>0</v>
      </c>
    </row>
    <row r="2682" spans="1:17" x14ac:dyDescent="0.25">
      <c r="A2682" s="9">
        <f t="shared" si="574"/>
        <v>41334</v>
      </c>
      <c r="B2682" s="18">
        <v>41346</v>
      </c>
      <c r="C2682" s="26">
        <v>125.17904663085901</v>
      </c>
      <c r="D2682" s="19">
        <v>82.917556762695298</v>
      </c>
      <c r="E2682" s="11">
        <f t="shared" si="579"/>
        <v>9</v>
      </c>
      <c r="F2682" s="28">
        <f t="shared" si="580"/>
        <v>1.4121222897471211E-3</v>
      </c>
      <c r="G2682" s="28">
        <f t="shared" si="581"/>
        <v>-1.0378145671425792E-3</v>
      </c>
      <c r="H2682" s="27">
        <f t="shared" si="575"/>
        <v>1</v>
      </c>
      <c r="I2682" s="27">
        <f t="shared" si="576"/>
        <v>0</v>
      </c>
      <c r="J2682" s="27">
        <f t="shared" si="577"/>
        <v>0</v>
      </c>
      <c r="K2682" s="28">
        <f t="shared" si="582"/>
        <v>0</v>
      </c>
      <c r="L2682" s="28">
        <f t="shared" si="583"/>
        <v>0</v>
      </c>
      <c r="M2682" s="28">
        <f t="shared" si="584"/>
        <v>0</v>
      </c>
      <c r="N2682" s="28">
        <f t="shared" si="585"/>
        <v>0</v>
      </c>
      <c r="O2682" s="28">
        <f t="shared" si="578"/>
        <v>2.4499368568897005E-3</v>
      </c>
      <c r="P2682" s="28">
        <f t="shared" si="586"/>
        <v>0</v>
      </c>
      <c r="Q2682" s="13">
        <f t="shared" si="587"/>
        <v>0</v>
      </c>
    </row>
    <row r="2683" spans="1:17" x14ac:dyDescent="0.25">
      <c r="A2683" s="9">
        <f t="shared" si="574"/>
        <v>41334</v>
      </c>
      <c r="B2683" s="18">
        <v>41347</v>
      </c>
      <c r="C2683" s="26">
        <v>125.84554290771401</v>
      </c>
      <c r="D2683" s="19">
        <v>82.666427612304602</v>
      </c>
      <c r="E2683" s="11">
        <f t="shared" si="579"/>
        <v>10</v>
      </c>
      <c r="F2683" s="28">
        <f t="shared" si="580"/>
        <v>5.3102195626217145E-3</v>
      </c>
      <c r="G2683" s="28">
        <f t="shared" si="581"/>
        <v>-3.0332564333971804E-3</v>
      </c>
      <c r="H2683" s="27">
        <f t="shared" si="575"/>
        <v>1</v>
      </c>
      <c r="I2683" s="27">
        <f t="shared" si="576"/>
        <v>0</v>
      </c>
      <c r="J2683" s="27">
        <f t="shared" si="577"/>
        <v>0</v>
      </c>
      <c r="K2683" s="28">
        <f t="shared" si="582"/>
        <v>0</v>
      </c>
      <c r="L2683" s="28">
        <f t="shared" si="583"/>
        <v>0</v>
      </c>
      <c r="M2683" s="28">
        <f t="shared" si="584"/>
        <v>0</v>
      </c>
      <c r="N2683" s="28">
        <f t="shared" si="585"/>
        <v>0</v>
      </c>
      <c r="O2683" s="28">
        <f t="shared" si="578"/>
        <v>8.3434759960188953E-3</v>
      </c>
      <c r="P2683" s="28">
        <f t="shared" si="586"/>
        <v>0</v>
      </c>
      <c r="Q2683" s="13">
        <f t="shared" si="587"/>
        <v>0</v>
      </c>
    </row>
    <row r="2684" spans="1:17" x14ac:dyDescent="0.25">
      <c r="A2684" s="9">
        <f t="shared" si="574"/>
        <v>41334</v>
      </c>
      <c r="B2684" s="18">
        <v>41348</v>
      </c>
      <c r="C2684" s="26">
        <v>125.679382324218</v>
      </c>
      <c r="D2684" s="19">
        <v>83.053871154785099</v>
      </c>
      <c r="E2684" s="11">
        <f t="shared" si="579"/>
        <v>11</v>
      </c>
      <c r="F2684" s="28">
        <f t="shared" si="580"/>
        <v>-1.3212257792275873E-3</v>
      </c>
      <c r="G2684" s="28">
        <f t="shared" si="581"/>
        <v>4.6758816063042696E-3</v>
      </c>
      <c r="H2684" s="27">
        <f t="shared" si="575"/>
        <v>1</v>
      </c>
      <c r="I2684" s="27">
        <f t="shared" si="576"/>
        <v>0</v>
      </c>
      <c r="J2684" s="27">
        <f t="shared" si="577"/>
        <v>0</v>
      </c>
      <c r="K2684" s="28">
        <f t="shared" si="582"/>
        <v>0</v>
      </c>
      <c r="L2684" s="28">
        <f t="shared" si="583"/>
        <v>0</v>
      </c>
      <c r="M2684" s="28">
        <f t="shared" si="584"/>
        <v>0</v>
      </c>
      <c r="N2684" s="28">
        <f t="shared" si="585"/>
        <v>0</v>
      </c>
      <c r="O2684" s="28">
        <f t="shared" si="578"/>
        <v>-5.9971073855318571E-3</v>
      </c>
      <c r="P2684" s="28">
        <f t="shared" si="586"/>
        <v>0</v>
      </c>
      <c r="Q2684" s="13">
        <f t="shared" si="587"/>
        <v>0</v>
      </c>
    </row>
    <row r="2685" spans="1:17" x14ac:dyDescent="0.25">
      <c r="A2685" s="9">
        <f t="shared" si="574"/>
        <v>41334</v>
      </c>
      <c r="B2685" s="18">
        <v>41351</v>
      </c>
      <c r="C2685" s="26">
        <v>124.985786437988</v>
      </c>
      <c r="D2685" s="19">
        <v>83.685211181640597</v>
      </c>
      <c r="E2685" s="11">
        <f t="shared" si="579"/>
        <v>12</v>
      </c>
      <c r="F2685" s="28">
        <f t="shared" si="580"/>
        <v>-5.5340569239359675E-3</v>
      </c>
      <c r="G2685" s="28">
        <f t="shared" si="581"/>
        <v>7.5728261804485827E-3</v>
      </c>
      <c r="H2685" s="27">
        <f t="shared" si="575"/>
        <v>1</v>
      </c>
      <c r="I2685" s="27">
        <f t="shared" si="576"/>
        <v>0</v>
      </c>
      <c r="J2685" s="27">
        <f t="shared" si="577"/>
        <v>0</v>
      </c>
      <c r="K2685" s="28">
        <f t="shared" si="582"/>
        <v>0</v>
      </c>
      <c r="L2685" s="28">
        <f t="shared" si="583"/>
        <v>0</v>
      </c>
      <c r="M2685" s="28">
        <f t="shared" si="584"/>
        <v>0</v>
      </c>
      <c r="N2685" s="28">
        <f t="shared" si="585"/>
        <v>0</v>
      </c>
      <c r="O2685" s="28">
        <f t="shared" si="578"/>
        <v>-1.3106883104384549E-2</v>
      </c>
      <c r="P2685" s="28">
        <f t="shared" si="586"/>
        <v>0</v>
      </c>
      <c r="Q2685" s="13">
        <f t="shared" si="587"/>
        <v>0</v>
      </c>
    </row>
    <row r="2686" spans="1:17" x14ac:dyDescent="0.25">
      <c r="A2686" s="9">
        <f t="shared" si="574"/>
        <v>41334</v>
      </c>
      <c r="B2686" s="18">
        <v>41352</v>
      </c>
      <c r="C2686" s="26">
        <v>124.695472717285</v>
      </c>
      <c r="D2686" s="19">
        <v>84.252021789550696</v>
      </c>
      <c r="E2686" s="11">
        <f t="shared" si="579"/>
        <v>13</v>
      </c>
      <c r="F2686" s="28">
        <f t="shared" si="580"/>
        <v>-2.3254757086372106E-3</v>
      </c>
      <c r="G2686" s="28">
        <f t="shared" si="581"/>
        <v>6.7502929538147951E-3</v>
      </c>
      <c r="H2686" s="27">
        <f t="shared" si="575"/>
        <v>1</v>
      </c>
      <c r="I2686" s="27">
        <f t="shared" si="576"/>
        <v>0</v>
      </c>
      <c r="J2686" s="27">
        <f t="shared" si="577"/>
        <v>0</v>
      </c>
      <c r="K2686" s="28">
        <f t="shared" si="582"/>
        <v>0</v>
      </c>
      <c r="L2686" s="28">
        <f t="shared" si="583"/>
        <v>0</v>
      </c>
      <c r="M2686" s="28">
        <f t="shared" si="584"/>
        <v>0</v>
      </c>
      <c r="N2686" s="28">
        <f t="shared" si="585"/>
        <v>0</v>
      </c>
      <c r="O2686" s="28">
        <f t="shared" si="578"/>
        <v>-9.0757686624520061E-3</v>
      </c>
      <c r="P2686" s="28">
        <f t="shared" si="586"/>
        <v>0</v>
      </c>
      <c r="Q2686" s="13">
        <f t="shared" si="587"/>
        <v>0</v>
      </c>
    </row>
    <row r="2687" spans="1:17" x14ac:dyDescent="0.25">
      <c r="A2687" s="9">
        <f t="shared" si="574"/>
        <v>41334</v>
      </c>
      <c r="B2687" s="18">
        <v>41353</v>
      </c>
      <c r="C2687" s="26">
        <v>125.56645965576099</v>
      </c>
      <c r="D2687" s="19">
        <v>83.312179565429602</v>
      </c>
      <c r="E2687" s="11">
        <f t="shared" si="579"/>
        <v>14</v>
      </c>
      <c r="F2687" s="28">
        <f t="shared" si="580"/>
        <v>6.9606307827293446E-3</v>
      </c>
      <c r="G2687" s="28">
        <f t="shared" si="581"/>
        <v>-1.1217814691479098E-2</v>
      </c>
      <c r="H2687" s="27">
        <f t="shared" si="575"/>
        <v>1</v>
      </c>
      <c r="I2687" s="27">
        <f t="shared" si="576"/>
        <v>0</v>
      </c>
      <c r="J2687" s="27">
        <f t="shared" si="577"/>
        <v>0</v>
      </c>
      <c r="K2687" s="28">
        <f t="shared" si="582"/>
        <v>0</v>
      </c>
      <c r="L2687" s="28">
        <f t="shared" si="583"/>
        <v>0</v>
      </c>
      <c r="M2687" s="28">
        <f t="shared" si="584"/>
        <v>0</v>
      </c>
      <c r="N2687" s="28">
        <f t="shared" si="585"/>
        <v>0</v>
      </c>
      <c r="O2687" s="28">
        <f t="shared" si="578"/>
        <v>1.8178445474208441E-2</v>
      </c>
      <c r="P2687" s="28">
        <f t="shared" si="586"/>
        <v>0</v>
      </c>
      <c r="Q2687" s="13">
        <f t="shared" si="587"/>
        <v>0</v>
      </c>
    </row>
    <row r="2688" spans="1:17" x14ac:dyDescent="0.25">
      <c r="A2688" s="9">
        <f t="shared" si="574"/>
        <v>41334</v>
      </c>
      <c r="B2688" s="18">
        <v>41354</v>
      </c>
      <c r="C2688" s="26">
        <v>124.493812561035</v>
      </c>
      <c r="D2688" s="19">
        <v>84.115676879882798</v>
      </c>
      <c r="E2688" s="11">
        <f t="shared" si="579"/>
        <v>15</v>
      </c>
      <c r="F2688" s="28">
        <f t="shared" si="580"/>
        <v>-8.5791610501751402E-3</v>
      </c>
      <c r="G2688" s="28">
        <f t="shared" si="581"/>
        <v>9.5982054606154193E-3</v>
      </c>
      <c r="H2688" s="27">
        <f t="shared" si="575"/>
        <v>1</v>
      </c>
      <c r="I2688" s="27">
        <f t="shared" si="576"/>
        <v>0</v>
      </c>
      <c r="J2688" s="27">
        <f t="shared" si="577"/>
        <v>0</v>
      </c>
      <c r="K2688" s="28">
        <f t="shared" si="582"/>
        <v>0</v>
      </c>
      <c r="L2688" s="28">
        <f t="shared" si="583"/>
        <v>0</v>
      </c>
      <c r="M2688" s="28">
        <f t="shared" si="584"/>
        <v>0</v>
      </c>
      <c r="N2688" s="28">
        <f t="shared" si="585"/>
        <v>0</v>
      </c>
      <c r="O2688" s="28">
        <f t="shared" si="578"/>
        <v>-1.817736651079056E-2</v>
      </c>
      <c r="P2688" s="28">
        <f t="shared" si="586"/>
        <v>0</v>
      </c>
      <c r="Q2688" s="13">
        <f t="shared" si="587"/>
        <v>0</v>
      </c>
    </row>
    <row r="2689" spans="1:17" x14ac:dyDescent="0.25">
      <c r="A2689" s="9">
        <f t="shared" si="574"/>
        <v>41334</v>
      </c>
      <c r="B2689" s="18">
        <v>41355</v>
      </c>
      <c r="C2689" s="26">
        <v>125.493919372558</v>
      </c>
      <c r="D2689" s="19">
        <v>84.180282592773395</v>
      </c>
      <c r="E2689" s="11">
        <f t="shared" si="579"/>
        <v>16</v>
      </c>
      <c r="F2689" s="28">
        <f t="shared" si="580"/>
        <v>8.0012898185422791E-3</v>
      </c>
      <c r="G2689" s="28">
        <f t="shared" si="581"/>
        <v>7.6776312713116722E-4</v>
      </c>
      <c r="H2689" s="27">
        <f t="shared" si="575"/>
        <v>0</v>
      </c>
      <c r="I2689" s="27">
        <f t="shared" si="576"/>
        <v>1</v>
      </c>
      <c r="J2689" s="27">
        <f t="shared" si="577"/>
        <v>0</v>
      </c>
      <c r="K2689" s="28">
        <f t="shared" si="582"/>
        <v>8.0012898185422791E-3</v>
      </c>
      <c r="L2689" s="28">
        <f t="shared" si="583"/>
        <v>7.6776312713116722E-4</v>
      </c>
      <c r="M2689" s="28">
        <f t="shared" si="584"/>
        <v>0</v>
      </c>
      <c r="N2689" s="28">
        <f t="shared" si="585"/>
        <v>0</v>
      </c>
      <c r="O2689" s="28">
        <f t="shared" si="578"/>
        <v>0</v>
      </c>
      <c r="P2689" s="28">
        <f t="shared" si="586"/>
        <v>7.2335266914111121E-3</v>
      </c>
      <c r="Q2689" s="13">
        <f t="shared" si="587"/>
        <v>0</v>
      </c>
    </row>
    <row r="2690" spans="1:17" x14ac:dyDescent="0.25">
      <c r="A2690" s="9">
        <f t="shared" si="574"/>
        <v>41334</v>
      </c>
      <c r="B2690" s="18">
        <v>41358</v>
      </c>
      <c r="C2690" s="26">
        <v>124.96962738037099</v>
      </c>
      <c r="D2690" s="19">
        <v>84.101387023925696</v>
      </c>
      <c r="E2690" s="11">
        <f t="shared" si="579"/>
        <v>17</v>
      </c>
      <c r="F2690" s="28">
        <f t="shared" si="580"/>
        <v>-4.1865793627496291E-3</v>
      </c>
      <c r="G2690" s="28">
        <f t="shared" si="581"/>
        <v>-9.3766094439012989E-4</v>
      </c>
      <c r="H2690" s="27">
        <f t="shared" si="575"/>
        <v>0</v>
      </c>
      <c r="I2690" s="27">
        <f t="shared" si="576"/>
        <v>1</v>
      </c>
      <c r="J2690" s="27">
        <f t="shared" si="577"/>
        <v>0</v>
      </c>
      <c r="K2690" s="28">
        <f t="shared" si="582"/>
        <v>-4.1865793627496291E-3</v>
      </c>
      <c r="L2690" s="28">
        <f t="shared" si="583"/>
        <v>-9.3766094439012989E-4</v>
      </c>
      <c r="M2690" s="28">
        <f t="shared" si="584"/>
        <v>0</v>
      </c>
      <c r="N2690" s="28">
        <f t="shared" si="585"/>
        <v>0</v>
      </c>
      <c r="O2690" s="28">
        <f t="shared" si="578"/>
        <v>0</v>
      </c>
      <c r="P2690" s="28">
        <f t="shared" si="586"/>
        <v>-3.2489184183594993E-3</v>
      </c>
      <c r="Q2690" s="13">
        <f t="shared" si="587"/>
        <v>0</v>
      </c>
    </row>
    <row r="2691" spans="1:17" x14ac:dyDescent="0.25">
      <c r="A2691" s="9">
        <f t="shared" si="574"/>
        <v>41334</v>
      </c>
      <c r="B2691" s="18">
        <v>41359</v>
      </c>
      <c r="C2691" s="26">
        <v>125.969772338867</v>
      </c>
      <c r="D2691" s="19">
        <v>84.201805114746094</v>
      </c>
      <c r="E2691" s="11">
        <f t="shared" si="579"/>
        <v>18</v>
      </c>
      <c r="F2691" s="28">
        <f t="shared" si="580"/>
        <v>7.9712492772747879E-3</v>
      </c>
      <c r="G2691" s="28">
        <f t="shared" si="581"/>
        <v>1.1933000373949136E-3</v>
      </c>
      <c r="H2691" s="27">
        <f t="shared" si="575"/>
        <v>0</v>
      </c>
      <c r="I2691" s="27">
        <f t="shared" si="576"/>
        <v>1</v>
      </c>
      <c r="J2691" s="27">
        <f t="shared" si="577"/>
        <v>0</v>
      </c>
      <c r="K2691" s="28">
        <f t="shared" si="582"/>
        <v>7.9712492772747879E-3</v>
      </c>
      <c r="L2691" s="28">
        <f t="shared" si="583"/>
        <v>1.1933000373949136E-3</v>
      </c>
      <c r="M2691" s="28">
        <f t="shared" si="584"/>
        <v>0</v>
      </c>
      <c r="N2691" s="28">
        <f t="shared" si="585"/>
        <v>0</v>
      </c>
      <c r="O2691" s="28">
        <f t="shared" si="578"/>
        <v>0</v>
      </c>
      <c r="P2691" s="28">
        <f t="shared" si="586"/>
        <v>6.7779492398798748E-3</v>
      </c>
      <c r="Q2691" s="13">
        <f t="shared" si="587"/>
        <v>0</v>
      </c>
    </row>
    <row r="2692" spans="1:17" x14ac:dyDescent="0.25">
      <c r="A2692" s="9">
        <f t="shared" si="574"/>
        <v>41334</v>
      </c>
      <c r="B2692" s="18">
        <v>41360</v>
      </c>
      <c r="C2692" s="26">
        <v>125.969772338867</v>
      </c>
      <c r="D2692" s="19">
        <v>84.919296264648395</v>
      </c>
      <c r="E2692" s="11">
        <f t="shared" si="579"/>
        <v>19</v>
      </c>
      <c r="F2692" s="28">
        <f t="shared" si="580"/>
        <v>0</v>
      </c>
      <c r="G2692" s="28">
        <f t="shared" si="581"/>
        <v>8.4849903258274306E-3</v>
      </c>
      <c r="H2692" s="27">
        <f t="shared" si="575"/>
        <v>0</v>
      </c>
      <c r="I2692" s="27">
        <f t="shared" si="576"/>
        <v>1</v>
      </c>
      <c r="J2692" s="27">
        <f t="shared" si="577"/>
        <v>0</v>
      </c>
      <c r="K2692" s="28">
        <f t="shared" si="582"/>
        <v>0</v>
      </c>
      <c r="L2692" s="28">
        <f t="shared" si="583"/>
        <v>8.4849903258274306E-3</v>
      </c>
      <c r="M2692" s="28">
        <f t="shared" si="584"/>
        <v>0</v>
      </c>
      <c r="N2692" s="28">
        <f t="shared" si="585"/>
        <v>0</v>
      </c>
      <c r="O2692" s="28">
        <f t="shared" si="578"/>
        <v>0</v>
      </c>
      <c r="P2692" s="28">
        <f t="shared" si="586"/>
        <v>-8.4849903258274306E-3</v>
      </c>
      <c r="Q2692" s="13">
        <f t="shared" si="587"/>
        <v>0</v>
      </c>
    </row>
    <row r="2693" spans="1:17" x14ac:dyDescent="0.25">
      <c r="A2693" s="9">
        <f t="shared" si="574"/>
        <v>41334</v>
      </c>
      <c r="B2693" s="18">
        <v>41361</v>
      </c>
      <c r="C2693" s="26">
        <v>126.356842041015</v>
      </c>
      <c r="D2693" s="19">
        <v>84.488830566406193</v>
      </c>
      <c r="E2693" s="11">
        <f t="shared" si="579"/>
        <v>20</v>
      </c>
      <c r="F2693" s="28">
        <f t="shared" si="580"/>
        <v>3.0680077621818491E-3</v>
      </c>
      <c r="G2693" s="28">
        <f t="shared" si="581"/>
        <v>-5.0820067815691905E-3</v>
      </c>
      <c r="H2693" s="27">
        <f t="shared" si="575"/>
        <v>0</v>
      </c>
      <c r="I2693" s="27">
        <f t="shared" si="576"/>
        <v>1</v>
      </c>
      <c r="J2693" s="27">
        <f t="shared" si="577"/>
        <v>0</v>
      </c>
      <c r="K2693" s="28">
        <f t="shared" si="582"/>
        <v>3.0680077621818491E-3</v>
      </c>
      <c r="L2693" s="28">
        <f t="shared" si="583"/>
        <v>-5.0820067815691905E-3</v>
      </c>
      <c r="M2693" s="28">
        <f t="shared" si="584"/>
        <v>0</v>
      </c>
      <c r="N2693" s="28">
        <f t="shared" si="585"/>
        <v>0</v>
      </c>
      <c r="O2693" s="28">
        <f t="shared" si="578"/>
        <v>0</v>
      </c>
      <c r="P2693" s="28">
        <f t="shared" si="586"/>
        <v>8.1500145437510396E-3</v>
      </c>
      <c r="Q2693" s="13">
        <f t="shared" si="587"/>
        <v>0</v>
      </c>
    </row>
    <row r="2694" spans="1:17" x14ac:dyDescent="0.25">
      <c r="A2694" s="9">
        <f t="shared" si="574"/>
        <v>41365</v>
      </c>
      <c r="B2694" s="18">
        <v>41365</v>
      </c>
      <c r="C2694" s="26">
        <v>125.856803894042</v>
      </c>
      <c r="D2694" s="19">
        <v>85.125144958496094</v>
      </c>
      <c r="E2694" s="11">
        <f t="shared" si="579"/>
        <v>1</v>
      </c>
      <c r="F2694" s="28">
        <f t="shared" si="580"/>
        <v>-3.9652002197277467E-3</v>
      </c>
      <c r="G2694" s="28">
        <f t="shared" si="581"/>
        <v>7.5031243778967589E-3</v>
      </c>
      <c r="H2694" s="27">
        <f t="shared" si="575"/>
        <v>1</v>
      </c>
      <c r="I2694" s="27">
        <f t="shared" si="576"/>
        <v>0</v>
      </c>
      <c r="J2694" s="27">
        <f t="shared" si="577"/>
        <v>1</v>
      </c>
      <c r="K2694" s="28">
        <f t="shared" si="582"/>
        <v>0</v>
      </c>
      <c r="L2694" s="28">
        <f t="shared" si="583"/>
        <v>0</v>
      </c>
      <c r="M2694" s="28">
        <f t="shared" si="584"/>
        <v>-3.9652002197277467E-3</v>
      </c>
      <c r="N2694" s="28">
        <f t="shared" si="585"/>
        <v>7.5031243778967589E-3</v>
      </c>
      <c r="O2694" s="28">
        <f t="shared" si="578"/>
        <v>-1.1468324597624506E-2</v>
      </c>
      <c r="P2694" s="28">
        <f t="shared" si="586"/>
        <v>0</v>
      </c>
      <c r="Q2694" s="13">
        <f t="shared" si="587"/>
        <v>-1.1468324597624506E-2</v>
      </c>
    </row>
    <row r="2695" spans="1:17" x14ac:dyDescent="0.25">
      <c r="A2695" s="9">
        <f t="shared" si="574"/>
        <v>41365</v>
      </c>
      <c r="B2695" s="18">
        <v>41366</v>
      </c>
      <c r="C2695" s="26">
        <v>126.477851867675</v>
      </c>
      <c r="D2695" s="19">
        <v>84.780052185058594</v>
      </c>
      <c r="E2695" s="11">
        <f t="shared" si="579"/>
        <v>2</v>
      </c>
      <c r="F2695" s="28">
        <f t="shared" si="580"/>
        <v>4.9224251482306814E-3</v>
      </c>
      <c r="G2695" s="28">
        <f t="shared" si="581"/>
        <v>-4.0621858987315886E-3</v>
      </c>
      <c r="H2695" s="27">
        <f t="shared" si="575"/>
        <v>1</v>
      </c>
      <c r="I2695" s="27">
        <f t="shared" si="576"/>
        <v>0</v>
      </c>
      <c r="J2695" s="27">
        <f t="shared" si="577"/>
        <v>1</v>
      </c>
      <c r="K2695" s="28">
        <f t="shared" si="582"/>
        <v>0</v>
      </c>
      <c r="L2695" s="28">
        <f t="shared" si="583"/>
        <v>0</v>
      </c>
      <c r="M2695" s="28">
        <f t="shared" si="584"/>
        <v>4.9224251482306814E-3</v>
      </c>
      <c r="N2695" s="28">
        <f t="shared" si="585"/>
        <v>-4.0621858987315886E-3</v>
      </c>
      <c r="O2695" s="28">
        <f t="shared" si="578"/>
        <v>8.9846110469622709E-3</v>
      </c>
      <c r="P2695" s="28">
        <f t="shared" si="586"/>
        <v>0</v>
      </c>
      <c r="Q2695" s="13">
        <f t="shared" si="587"/>
        <v>8.9846110469622709E-3</v>
      </c>
    </row>
    <row r="2696" spans="1:17" x14ac:dyDescent="0.25">
      <c r="A2696" s="9">
        <f t="shared" si="574"/>
        <v>41365</v>
      </c>
      <c r="B2696" s="18">
        <v>41367</v>
      </c>
      <c r="C2696" s="26">
        <v>125.195518493652</v>
      </c>
      <c r="D2696" s="19">
        <v>85.542167663574205</v>
      </c>
      <c r="E2696" s="11">
        <f t="shared" si="579"/>
        <v>3</v>
      </c>
      <c r="F2696" s="28">
        <f t="shared" si="580"/>
        <v>-1.0190545542360983E-2</v>
      </c>
      <c r="G2696" s="28">
        <f t="shared" si="581"/>
        <v>8.9491619533030656E-3</v>
      </c>
      <c r="H2696" s="27">
        <f t="shared" si="575"/>
        <v>1</v>
      </c>
      <c r="I2696" s="27">
        <f t="shared" si="576"/>
        <v>0</v>
      </c>
      <c r="J2696" s="27">
        <f t="shared" si="577"/>
        <v>1</v>
      </c>
      <c r="K2696" s="28">
        <f t="shared" si="582"/>
        <v>0</v>
      </c>
      <c r="L2696" s="28">
        <f t="shared" si="583"/>
        <v>0</v>
      </c>
      <c r="M2696" s="28">
        <f t="shared" si="584"/>
        <v>-1.0190545542360983E-2</v>
      </c>
      <c r="N2696" s="28">
        <f t="shared" si="585"/>
        <v>8.9491619533030656E-3</v>
      </c>
      <c r="O2696" s="28">
        <f t="shared" si="578"/>
        <v>-1.913970749566405E-2</v>
      </c>
      <c r="P2696" s="28">
        <f t="shared" si="586"/>
        <v>0</v>
      </c>
      <c r="Q2696" s="13">
        <f t="shared" si="587"/>
        <v>-1.913970749566405E-2</v>
      </c>
    </row>
    <row r="2697" spans="1:17" x14ac:dyDescent="0.25">
      <c r="A2697" s="9">
        <f t="shared" si="574"/>
        <v>41365</v>
      </c>
      <c r="B2697" s="18">
        <v>41368</v>
      </c>
      <c r="C2697" s="26">
        <v>125.70362091064401</v>
      </c>
      <c r="D2697" s="19">
        <v>86.563179016113196</v>
      </c>
      <c r="E2697" s="11">
        <f t="shared" si="579"/>
        <v>4</v>
      </c>
      <c r="F2697" s="28">
        <f t="shared" si="580"/>
        <v>4.0502579068157863E-3</v>
      </c>
      <c r="G2697" s="28">
        <f t="shared" si="581"/>
        <v>1.1865097167738481E-2</v>
      </c>
      <c r="H2697" s="27">
        <f t="shared" si="575"/>
        <v>1</v>
      </c>
      <c r="I2697" s="27">
        <f t="shared" si="576"/>
        <v>0</v>
      </c>
      <c r="J2697" s="27">
        <f t="shared" si="577"/>
        <v>1</v>
      </c>
      <c r="K2697" s="28">
        <f t="shared" si="582"/>
        <v>0</v>
      </c>
      <c r="L2697" s="28">
        <f t="shared" si="583"/>
        <v>0</v>
      </c>
      <c r="M2697" s="28">
        <f t="shared" si="584"/>
        <v>4.0502579068157863E-3</v>
      </c>
      <c r="N2697" s="28">
        <f t="shared" si="585"/>
        <v>1.1865097167738481E-2</v>
      </c>
      <c r="O2697" s="28">
        <f t="shared" si="578"/>
        <v>-7.8148392609226937E-3</v>
      </c>
      <c r="P2697" s="28">
        <f t="shared" si="586"/>
        <v>0</v>
      </c>
      <c r="Q2697" s="13">
        <f t="shared" si="587"/>
        <v>-7.8148392609226937E-3</v>
      </c>
    </row>
    <row r="2698" spans="1:17" x14ac:dyDescent="0.25">
      <c r="A2698" s="9">
        <f t="shared" ref="A2698:A2761" si="588">DATE(YEAR(B2698),MONTH(B2698),1)</f>
        <v>41365</v>
      </c>
      <c r="B2698" s="18">
        <v>41369</v>
      </c>
      <c r="C2698" s="26">
        <v>125.139015197753</v>
      </c>
      <c r="D2698" s="19">
        <v>88.310386657714801</v>
      </c>
      <c r="E2698" s="11">
        <f t="shared" si="579"/>
        <v>5</v>
      </c>
      <c r="F2698" s="28">
        <f t="shared" si="580"/>
        <v>-4.5016802177957555E-3</v>
      </c>
      <c r="G2698" s="28">
        <f t="shared" si="581"/>
        <v>1.9983189304478056E-2</v>
      </c>
      <c r="H2698" s="27">
        <f t="shared" ref="H2698:H2761" si="589">IF(E2698&lt;=$B$4,1,0)</f>
        <v>1</v>
      </c>
      <c r="I2698" s="27">
        <f t="shared" ref="I2698:I2761" si="590">IF(E2698&gt;$B$4,1,0)</f>
        <v>0</v>
      </c>
      <c r="J2698" s="27">
        <f t="shared" ref="J2698:J2761" si="591">IF(E2698&lt;=$B$5,1,0)</f>
        <v>1</v>
      </c>
      <c r="K2698" s="28">
        <f t="shared" si="582"/>
        <v>0</v>
      </c>
      <c r="L2698" s="28">
        <f t="shared" si="583"/>
        <v>0</v>
      </c>
      <c r="M2698" s="28">
        <f t="shared" si="584"/>
        <v>-4.5016802177957555E-3</v>
      </c>
      <c r="N2698" s="28">
        <f t="shared" si="585"/>
        <v>1.9983189304478056E-2</v>
      </c>
      <c r="O2698" s="28">
        <f t="shared" ref="O2698:O2761" si="592">(F2698-G2698)*H2698</f>
        <v>-2.448486952227381E-2</v>
      </c>
      <c r="P2698" s="28">
        <f t="shared" si="586"/>
        <v>0</v>
      </c>
      <c r="Q2698" s="13">
        <f t="shared" si="587"/>
        <v>-2.448486952227381E-2</v>
      </c>
    </row>
    <row r="2699" spans="1:17" x14ac:dyDescent="0.25">
      <c r="A2699" s="9">
        <f t="shared" si="588"/>
        <v>41365</v>
      </c>
      <c r="B2699" s="18">
        <v>41372</v>
      </c>
      <c r="C2699" s="26">
        <v>125.98589324951099</v>
      </c>
      <c r="D2699" s="19">
        <v>87.634567260742102</v>
      </c>
      <c r="E2699" s="11">
        <f t="shared" ref="E2699:E2762" si="593">IF(MONTH(B2699)&lt;&gt;MONTH(B2698),1,E2698+1)</f>
        <v>6</v>
      </c>
      <c r="F2699" s="28">
        <f t="shared" ref="F2699:F2762" si="594">LN(C2699/C2698)</f>
        <v>6.7447014112288622E-3</v>
      </c>
      <c r="G2699" s="28">
        <f t="shared" ref="G2699:G2762" si="595">LN(D2699/D2698)</f>
        <v>-7.6822063448209899E-3</v>
      </c>
      <c r="H2699" s="27">
        <f t="shared" si="589"/>
        <v>1</v>
      </c>
      <c r="I2699" s="27">
        <f t="shared" si="590"/>
        <v>0</v>
      </c>
      <c r="J2699" s="27">
        <f t="shared" si="591"/>
        <v>0</v>
      </c>
      <c r="K2699" s="28">
        <f t="shared" ref="K2699:K2762" si="596">I2699*F2699</f>
        <v>0</v>
      </c>
      <c r="L2699" s="28">
        <f t="shared" ref="L2699:L2762" si="597">I2699*G2699</f>
        <v>0</v>
      </c>
      <c r="M2699" s="28">
        <f t="shared" ref="M2699:M2762" si="598">F2699*J2699</f>
        <v>0</v>
      </c>
      <c r="N2699" s="28">
        <f t="shared" ref="N2699:N2762" si="599">G2699*J2699</f>
        <v>0</v>
      </c>
      <c r="O2699" s="28">
        <f t="shared" si="592"/>
        <v>1.4426907756049852E-2</v>
      </c>
      <c r="P2699" s="28">
        <f t="shared" ref="P2699:P2762" si="600">(F2699-G2699)*I2699</f>
        <v>0</v>
      </c>
      <c r="Q2699" s="13">
        <f t="shared" ref="Q2699:Q2762" si="601">(F2699-G2699)*J2699</f>
        <v>0</v>
      </c>
    </row>
    <row r="2700" spans="1:17" x14ac:dyDescent="0.25">
      <c r="A2700" s="9">
        <f t="shared" si="588"/>
        <v>41365</v>
      </c>
      <c r="B2700" s="18">
        <v>41373</v>
      </c>
      <c r="C2700" s="26">
        <v>126.42137145996</v>
      </c>
      <c r="D2700" s="19">
        <v>87.418869018554602</v>
      </c>
      <c r="E2700" s="11">
        <f t="shared" si="593"/>
        <v>7</v>
      </c>
      <c r="F2700" s="28">
        <f t="shared" si="594"/>
        <v>3.4506030802333248E-3</v>
      </c>
      <c r="G2700" s="28">
        <f t="shared" si="595"/>
        <v>-2.4643715191847012E-3</v>
      </c>
      <c r="H2700" s="27">
        <f t="shared" si="589"/>
        <v>1</v>
      </c>
      <c r="I2700" s="27">
        <f t="shared" si="590"/>
        <v>0</v>
      </c>
      <c r="J2700" s="27">
        <f t="shared" si="591"/>
        <v>0</v>
      </c>
      <c r="K2700" s="28">
        <f t="shared" si="596"/>
        <v>0</v>
      </c>
      <c r="L2700" s="28">
        <f t="shared" si="597"/>
        <v>0</v>
      </c>
      <c r="M2700" s="28">
        <f t="shared" si="598"/>
        <v>0</v>
      </c>
      <c r="N2700" s="28">
        <f t="shared" si="599"/>
        <v>0</v>
      </c>
      <c r="O2700" s="28">
        <f t="shared" si="592"/>
        <v>5.9149745994180256E-3</v>
      </c>
      <c r="P2700" s="28">
        <f t="shared" si="600"/>
        <v>0</v>
      </c>
      <c r="Q2700" s="13">
        <f t="shared" si="601"/>
        <v>0</v>
      </c>
    </row>
    <row r="2701" spans="1:17" x14ac:dyDescent="0.25">
      <c r="A2701" s="9">
        <f t="shared" si="588"/>
        <v>41365</v>
      </c>
      <c r="B2701" s="18">
        <v>41374</v>
      </c>
      <c r="C2701" s="26">
        <v>127.969886779785</v>
      </c>
      <c r="D2701" s="19">
        <v>86.218101501464801</v>
      </c>
      <c r="E2701" s="11">
        <f t="shared" si="593"/>
        <v>8</v>
      </c>
      <c r="F2701" s="28">
        <f t="shared" si="594"/>
        <v>1.2174431282127958E-2</v>
      </c>
      <c r="G2701" s="28">
        <f t="shared" si="595"/>
        <v>-1.3831002180353522E-2</v>
      </c>
      <c r="H2701" s="27">
        <f t="shared" si="589"/>
        <v>1</v>
      </c>
      <c r="I2701" s="27">
        <f t="shared" si="590"/>
        <v>0</v>
      </c>
      <c r="J2701" s="27">
        <f t="shared" si="591"/>
        <v>0</v>
      </c>
      <c r="K2701" s="28">
        <f t="shared" si="596"/>
        <v>0</v>
      </c>
      <c r="L2701" s="28">
        <f t="shared" si="597"/>
        <v>0</v>
      </c>
      <c r="M2701" s="28">
        <f t="shared" si="598"/>
        <v>0</v>
      </c>
      <c r="N2701" s="28">
        <f t="shared" si="599"/>
        <v>0</v>
      </c>
      <c r="O2701" s="28">
        <f t="shared" si="592"/>
        <v>2.6005433462481478E-2</v>
      </c>
      <c r="P2701" s="28">
        <f t="shared" si="600"/>
        <v>0</v>
      </c>
      <c r="Q2701" s="13">
        <f t="shared" si="601"/>
        <v>0</v>
      </c>
    </row>
    <row r="2702" spans="1:17" x14ac:dyDescent="0.25">
      <c r="A2702" s="9">
        <f t="shared" si="588"/>
        <v>41365</v>
      </c>
      <c r="B2702" s="18">
        <v>41375</v>
      </c>
      <c r="C2702" s="26">
        <v>128.38934326171801</v>
      </c>
      <c r="D2702" s="19">
        <v>86.3834228515625</v>
      </c>
      <c r="E2702" s="11">
        <f t="shared" si="593"/>
        <v>9</v>
      </c>
      <c r="F2702" s="28">
        <f t="shared" si="594"/>
        <v>3.2724146985808997E-3</v>
      </c>
      <c r="G2702" s="28">
        <f t="shared" si="595"/>
        <v>1.9156424171087952E-3</v>
      </c>
      <c r="H2702" s="27">
        <f t="shared" si="589"/>
        <v>1</v>
      </c>
      <c r="I2702" s="27">
        <f t="shared" si="590"/>
        <v>0</v>
      </c>
      <c r="J2702" s="27">
        <f t="shared" si="591"/>
        <v>0</v>
      </c>
      <c r="K2702" s="28">
        <f t="shared" si="596"/>
        <v>0</v>
      </c>
      <c r="L2702" s="28">
        <f t="shared" si="597"/>
        <v>0</v>
      </c>
      <c r="M2702" s="28">
        <f t="shared" si="598"/>
        <v>0</v>
      </c>
      <c r="N2702" s="28">
        <f t="shared" si="599"/>
        <v>0</v>
      </c>
      <c r="O2702" s="28">
        <f t="shared" si="592"/>
        <v>1.3567722814721045E-3</v>
      </c>
      <c r="P2702" s="28">
        <f t="shared" si="600"/>
        <v>0</v>
      </c>
      <c r="Q2702" s="13">
        <f t="shared" si="601"/>
        <v>0</v>
      </c>
    </row>
    <row r="2703" spans="1:17" x14ac:dyDescent="0.25">
      <c r="A2703" s="9">
        <f t="shared" si="588"/>
        <v>41365</v>
      </c>
      <c r="B2703" s="18">
        <v>41376</v>
      </c>
      <c r="C2703" s="26">
        <v>128.07475280761699</v>
      </c>
      <c r="D2703" s="19">
        <v>87.670463562011705</v>
      </c>
      <c r="E2703" s="11">
        <f t="shared" si="593"/>
        <v>10</v>
      </c>
      <c r="F2703" s="28">
        <f t="shared" si="594"/>
        <v>-2.4532916435979091E-3</v>
      </c>
      <c r="G2703" s="28">
        <f t="shared" si="595"/>
        <v>1.4789260907481595E-2</v>
      </c>
      <c r="H2703" s="27">
        <f t="shared" si="589"/>
        <v>1</v>
      </c>
      <c r="I2703" s="27">
        <f t="shared" si="590"/>
        <v>0</v>
      </c>
      <c r="J2703" s="27">
        <f t="shared" si="591"/>
        <v>0</v>
      </c>
      <c r="K2703" s="28">
        <f t="shared" si="596"/>
        <v>0</v>
      </c>
      <c r="L2703" s="28">
        <f t="shared" si="597"/>
        <v>0</v>
      </c>
      <c r="M2703" s="28">
        <f t="shared" si="598"/>
        <v>0</v>
      </c>
      <c r="N2703" s="28">
        <f t="shared" si="599"/>
        <v>0</v>
      </c>
      <c r="O2703" s="28">
        <f t="shared" si="592"/>
        <v>-1.7242552551079503E-2</v>
      </c>
      <c r="P2703" s="28">
        <f t="shared" si="600"/>
        <v>0</v>
      </c>
      <c r="Q2703" s="13">
        <f t="shared" si="601"/>
        <v>0</v>
      </c>
    </row>
    <row r="2704" spans="1:17" x14ac:dyDescent="0.25">
      <c r="A2704" s="9">
        <f t="shared" si="588"/>
        <v>41365</v>
      </c>
      <c r="B2704" s="18">
        <v>41379</v>
      </c>
      <c r="C2704" s="26">
        <v>125.10675048828099</v>
      </c>
      <c r="D2704" s="19">
        <v>88.432662963867102</v>
      </c>
      <c r="E2704" s="11">
        <f t="shared" si="593"/>
        <v>11</v>
      </c>
      <c r="F2704" s="28">
        <f t="shared" si="594"/>
        <v>-2.3446723009110441E-2</v>
      </c>
      <c r="G2704" s="28">
        <f t="shared" si="595"/>
        <v>8.6563387751931644E-3</v>
      </c>
      <c r="H2704" s="27">
        <f t="shared" si="589"/>
        <v>1</v>
      </c>
      <c r="I2704" s="27">
        <f t="shared" si="590"/>
        <v>0</v>
      </c>
      <c r="J2704" s="27">
        <f t="shared" si="591"/>
        <v>0</v>
      </c>
      <c r="K2704" s="28">
        <f t="shared" si="596"/>
        <v>0</v>
      </c>
      <c r="L2704" s="28">
        <f t="shared" si="597"/>
        <v>0</v>
      </c>
      <c r="M2704" s="28">
        <f t="shared" si="598"/>
        <v>0</v>
      </c>
      <c r="N2704" s="28">
        <f t="shared" si="599"/>
        <v>0</v>
      </c>
      <c r="O2704" s="28">
        <f t="shared" si="592"/>
        <v>-3.2103061784303603E-2</v>
      </c>
      <c r="P2704" s="28">
        <f t="shared" si="600"/>
        <v>0</v>
      </c>
      <c r="Q2704" s="13">
        <f t="shared" si="601"/>
        <v>0</v>
      </c>
    </row>
    <row r="2705" spans="1:17" x14ac:dyDescent="0.25">
      <c r="A2705" s="9">
        <f t="shared" si="588"/>
        <v>41365</v>
      </c>
      <c r="B2705" s="18">
        <v>41380</v>
      </c>
      <c r="C2705" s="26">
        <v>126.95369720458901</v>
      </c>
      <c r="D2705" s="19">
        <v>87.706436157226506</v>
      </c>
      <c r="E2705" s="11">
        <f t="shared" si="593"/>
        <v>12</v>
      </c>
      <c r="F2705" s="28">
        <f t="shared" si="594"/>
        <v>1.4655054284945672E-2</v>
      </c>
      <c r="G2705" s="28">
        <f t="shared" si="595"/>
        <v>-8.2461069170991653E-3</v>
      </c>
      <c r="H2705" s="27">
        <f t="shared" si="589"/>
        <v>1</v>
      </c>
      <c r="I2705" s="27">
        <f t="shared" si="590"/>
        <v>0</v>
      </c>
      <c r="J2705" s="27">
        <f t="shared" si="591"/>
        <v>0</v>
      </c>
      <c r="K2705" s="28">
        <f t="shared" si="596"/>
        <v>0</v>
      </c>
      <c r="L2705" s="28">
        <f t="shared" si="597"/>
        <v>0</v>
      </c>
      <c r="M2705" s="28">
        <f t="shared" si="598"/>
        <v>0</v>
      </c>
      <c r="N2705" s="28">
        <f t="shared" si="599"/>
        <v>0</v>
      </c>
      <c r="O2705" s="28">
        <f t="shared" si="592"/>
        <v>2.2901161202044835E-2</v>
      </c>
      <c r="P2705" s="28">
        <f t="shared" si="600"/>
        <v>0</v>
      </c>
      <c r="Q2705" s="13">
        <f t="shared" si="601"/>
        <v>0</v>
      </c>
    </row>
    <row r="2706" spans="1:17" x14ac:dyDescent="0.25">
      <c r="A2706" s="9">
        <f t="shared" si="588"/>
        <v>41365</v>
      </c>
      <c r="B2706" s="18">
        <v>41381</v>
      </c>
      <c r="C2706" s="26">
        <v>125.098731994628</v>
      </c>
      <c r="D2706" s="19">
        <v>88.288818359375</v>
      </c>
      <c r="E2706" s="11">
        <f t="shared" si="593"/>
        <v>13</v>
      </c>
      <c r="F2706" s="28">
        <f t="shared" si="594"/>
        <v>-1.471914955237289E-2</v>
      </c>
      <c r="G2706" s="28">
        <f t="shared" si="595"/>
        <v>6.6181821715349089E-3</v>
      </c>
      <c r="H2706" s="27">
        <f t="shared" si="589"/>
        <v>1</v>
      </c>
      <c r="I2706" s="27">
        <f t="shared" si="590"/>
        <v>0</v>
      </c>
      <c r="J2706" s="27">
        <f t="shared" si="591"/>
        <v>0</v>
      </c>
      <c r="K2706" s="28">
        <f t="shared" si="596"/>
        <v>0</v>
      </c>
      <c r="L2706" s="28">
        <f t="shared" si="597"/>
        <v>0</v>
      </c>
      <c r="M2706" s="28">
        <f t="shared" si="598"/>
        <v>0</v>
      </c>
      <c r="N2706" s="28">
        <f t="shared" si="599"/>
        <v>0</v>
      </c>
      <c r="O2706" s="28">
        <f t="shared" si="592"/>
        <v>-2.1337331723907799E-2</v>
      </c>
      <c r="P2706" s="28">
        <f t="shared" si="600"/>
        <v>0</v>
      </c>
      <c r="Q2706" s="13">
        <f t="shared" si="601"/>
        <v>0</v>
      </c>
    </row>
    <row r="2707" spans="1:17" x14ac:dyDescent="0.25">
      <c r="A2707" s="9">
        <f t="shared" si="588"/>
        <v>41365</v>
      </c>
      <c r="B2707" s="18">
        <v>41382</v>
      </c>
      <c r="C2707" s="26">
        <v>124.31640625</v>
      </c>
      <c r="D2707" s="19">
        <v>88.504562377929602</v>
      </c>
      <c r="E2707" s="11">
        <f t="shared" si="593"/>
        <v>14</v>
      </c>
      <c r="F2707" s="28">
        <f t="shared" si="594"/>
        <v>-6.2733025412231381E-3</v>
      </c>
      <c r="G2707" s="28">
        <f t="shared" si="595"/>
        <v>2.4406357834036319E-3</v>
      </c>
      <c r="H2707" s="27">
        <f t="shared" si="589"/>
        <v>1</v>
      </c>
      <c r="I2707" s="27">
        <f t="shared" si="590"/>
        <v>0</v>
      </c>
      <c r="J2707" s="27">
        <f t="shared" si="591"/>
        <v>0</v>
      </c>
      <c r="K2707" s="28">
        <f t="shared" si="596"/>
        <v>0</v>
      </c>
      <c r="L2707" s="28">
        <f t="shared" si="597"/>
        <v>0</v>
      </c>
      <c r="M2707" s="28">
        <f t="shared" si="598"/>
        <v>0</v>
      </c>
      <c r="N2707" s="28">
        <f t="shared" si="599"/>
        <v>0</v>
      </c>
      <c r="O2707" s="28">
        <f t="shared" si="592"/>
        <v>-8.7139383246267708E-3</v>
      </c>
      <c r="P2707" s="28">
        <f t="shared" si="600"/>
        <v>0</v>
      </c>
      <c r="Q2707" s="13">
        <f t="shared" si="601"/>
        <v>0</v>
      </c>
    </row>
    <row r="2708" spans="1:17" x14ac:dyDescent="0.25">
      <c r="A2708" s="9">
        <f t="shared" si="588"/>
        <v>41365</v>
      </c>
      <c r="B2708" s="18">
        <v>41383</v>
      </c>
      <c r="C2708" s="26">
        <v>125.39712524414</v>
      </c>
      <c r="D2708" s="19">
        <v>88.317596435546804</v>
      </c>
      <c r="E2708" s="11">
        <f t="shared" si="593"/>
        <v>15</v>
      </c>
      <c r="F2708" s="28">
        <f t="shared" si="594"/>
        <v>8.655724302122119E-3</v>
      </c>
      <c r="G2708" s="28">
        <f t="shared" si="595"/>
        <v>-2.1147350910653705E-3</v>
      </c>
      <c r="H2708" s="27">
        <f t="shared" si="589"/>
        <v>1</v>
      </c>
      <c r="I2708" s="27">
        <f t="shared" si="590"/>
        <v>0</v>
      </c>
      <c r="J2708" s="27">
        <f t="shared" si="591"/>
        <v>0</v>
      </c>
      <c r="K2708" s="28">
        <f t="shared" si="596"/>
        <v>0</v>
      </c>
      <c r="L2708" s="28">
        <f t="shared" si="597"/>
        <v>0</v>
      </c>
      <c r="M2708" s="28">
        <f t="shared" si="598"/>
        <v>0</v>
      </c>
      <c r="N2708" s="28">
        <f t="shared" si="599"/>
        <v>0</v>
      </c>
      <c r="O2708" s="28">
        <f t="shared" si="592"/>
        <v>1.0770459393187489E-2</v>
      </c>
      <c r="P2708" s="28">
        <f t="shared" si="600"/>
        <v>0</v>
      </c>
      <c r="Q2708" s="13">
        <f t="shared" si="601"/>
        <v>0</v>
      </c>
    </row>
    <row r="2709" spans="1:17" x14ac:dyDescent="0.25">
      <c r="A2709" s="9">
        <f t="shared" si="588"/>
        <v>41365</v>
      </c>
      <c r="B2709" s="18">
        <v>41386</v>
      </c>
      <c r="C2709" s="26">
        <v>125.95359039306599</v>
      </c>
      <c r="D2709" s="19">
        <v>88.38232421875</v>
      </c>
      <c r="E2709" s="11">
        <f t="shared" si="593"/>
        <v>16</v>
      </c>
      <c r="F2709" s="28">
        <f t="shared" si="594"/>
        <v>4.4278056393145457E-3</v>
      </c>
      <c r="G2709" s="28">
        <f t="shared" si="595"/>
        <v>7.3262948685794051E-4</v>
      </c>
      <c r="H2709" s="27">
        <f t="shared" si="589"/>
        <v>0</v>
      </c>
      <c r="I2709" s="27">
        <f t="shared" si="590"/>
        <v>1</v>
      </c>
      <c r="J2709" s="27">
        <f t="shared" si="591"/>
        <v>0</v>
      </c>
      <c r="K2709" s="28">
        <f t="shared" si="596"/>
        <v>4.4278056393145457E-3</v>
      </c>
      <c r="L2709" s="28">
        <f t="shared" si="597"/>
        <v>7.3262948685794051E-4</v>
      </c>
      <c r="M2709" s="28">
        <f t="shared" si="598"/>
        <v>0</v>
      </c>
      <c r="N2709" s="28">
        <f t="shared" si="599"/>
        <v>0</v>
      </c>
      <c r="O2709" s="28">
        <f t="shared" si="592"/>
        <v>0</v>
      </c>
      <c r="P2709" s="28">
        <f t="shared" si="600"/>
        <v>3.6951761524566052E-3</v>
      </c>
      <c r="Q2709" s="13">
        <f t="shared" si="601"/>
        <v>0</v>
      </c>
    </row>
    <row r="2710" spans="1:17" x14ac:dyDescent="0.25">
      <c r="A2710" s="9">
        <f t="shared" si="588"/>
        <v>41365</v>
      </c>
      <c r="B2710" s="18">
        <v>41387</v>
      </c>
      <c r="C2710" s="26">
        <v>127.25212097167901</v>
      </c>
      <c r="D2710" s="19">
        <v>88.073143005371094</v>
      </c>
      <c r="E2710" s="11">
        <f t="shared" si="593"/>
        <v>17</v>
      </c>
      <c r="F2710" s="28">
        <f t="shared" si="594"/>
        <v>1.025681415810758E-2</v>
      </c>
      <c r="G2710" s="28">
        <f t="shared" si="595"/>
        <v>-3.5043576110344449E-3</v>
      </c>
      <c r="H2710" s="27">
        <f t="shared" si="589"/>
        <v>0</v>
      </c>
      <c r="I2710" s="27">
        <f t="shared" si="590"/>
        <v>1</v>
      </c>
      <c r="J2710" s="27">
        <f t="shared" si="591"/>
        <v>0</v>
      </c>
      <c r="K2710" s="28">
        <f t="shared" si="596"/>
        <v>1.025681415810758E-2</v>
      </c>
      <c r="L2710" s="28">
        <f t="shared" si="597"/>
        <v>-3.5043576110344449E-3</v>
      </c>
      <c r="M2710" s="28">
        <f t="shared" si="598"/>
        <v>0</v>
      </c>
      <c r="N2710" s="28">
        <f t="shared" si="599"/>
        <v>0</v>
      </c>
      <c r="O2710" s="28">
        <f t="shared" si="592"/>
        <v>0</v>
      </c>
      <c r="P2710" s="28">
        <f t="shared" si="600"/>
        <v>1.3761171769142025E-2</v>
      </c>
      <c r="Q2710" s="13">
        <f t="shared" si="601"/>
        <v>0</v>
      </c>
    </row>
    <row r="2711" spans="1:17" x14ac:dyDescent="0.25">
      <c r="A2711" s="9">
        <f t="shared" si="588"/>
        <v>41365</v>
      </c>
      <c r="B2711" s="18">
        <v>41388</v>
      </c>
      <c r="C2711" s="26">
        <v>127.332763671875</v>
      </c>
      <c r="D2711" s="19">
        <v>88.296073913574205</v>
      </c>
      <c r="E2711" s="11">
        <f t="shared" si="593"/>
        <v>18</v>
      </c>
      <c r="F2711" s="28">
        <f t="shared" si="594"/>
        <v>6.3352310178245474E-4</v>
      </c>
      <c r="G2711" s="28">
        <f t="shared" si="595"/>
        <v>2.5280038186162282E-3</v>
      </c>
      <c r="H2711" s="27">
        <f t="shared" si="589"/>
        <v>0</v>
      </c>
      <c r="I2711" s="27">
        <f t="shared" si="590"/>
        <v>1</v>
      </c>
      <c r="J2711" s="27">
        <f t="shared" si="591"/>
        <v>0</v>
      </c>
      <c r="K2711" s="28">
        <f t="shared" si="596"/>
        <v>6.3352310178245474E-4</v>
      </c>
      <c r="L2711" s="28">
        <f t="shared" si="597"/>
        <v>2.5280038186162282E-3</v>
      </c>
      <c r="M2711" s="28">
        <f t="shared" si="598"/>
        <v>0</v>
      </c>
      <c r="N2711" s="28">
        <f t="shared" si="599"/>
        <v>0</v>
      </c>
      <c r="O2711" s="28">
        <f t="shared" si="592"/>
        <v>0</v>
      </c>
      <c r="P2711" s="28">
        <f t="shared" si="600"/>
        <v>-1.8944807168337734E-3</v>
      </c>
      <c r="Q2711" s="13">
        <f t="shared" si="601"/>
        <v>0</v>
      </c>
    </row>
    <row r="2712" spans="1:17" x14ac:dyDescent="0.25">
      <c r="A2712" s="9">
        <f t="shared" si="588"/>
        <v>41365</v>
      </c>
      <c r="B2712" s="18">
        <v>41389</v>
      </c>
      <c r="C2712" s="26">
        <v>127.848945617675</v>
      </c>
      <c r="D2712" s="19">
        <v>87.914985656738196</v>
      </c>
      <c r="E2712" s="11">
        <f t="shared" si="593"/>
        <v>19</v>
      </c>
      <c r="F2712" s="28">
        <f t="shared" si="594"/>
        <v>4.0456085294188595E-3</v>
      </c>
      <c r="G2712" s="28">
        <f t="shared" si="595"/>
        <v>-4.3253681341841495E-3</v>
      </c>
      <c r="H2712" s="27">
        <f t="shared" si="589"/>
        <v>0</v>
      </c>
      <c r="I2712" s="27">
        <f t="shared" si="590"/>
        <v>1</v>
      </c>
      <c r="J2712" s="27">
        <f t="shared" si="591"/>
        <v>0</v>
      </c>
      <c r="K2712" s="28">
        <f t="shared" si="596"/>
        <v>4.0456085294188595E-3</v>
      </c>
      <c r="L2712" s="28">
        <f t="shared" si="597"/>
        <v>-4.3253681341841495E-3</v>
      </c>
      <c r="M2712" s="28">
        <f t="shared" si="598"/>
        <v>0</v>
      </c>
      <c r="N2712" s="28">
        <f t="shared" si="599"/>
        <v>0</v>
      </c>
      <c r="O2712" s="28">
        <f t="shared" si="592"/>
        <v>0</v>
      </c>
      <c r="P2712" s="28">
        <f t="shared" si="600"/>
        <v>8.3709766636030081E-3</v>
      </c>
      <c r="Q2712" s="13">
        <f t="shared" si="601"/>
        <v>0</v>
      </c>
    </row>
    <row r="2713" spans="1:17" x14ac:dyDescent="0.25">
      <c r="A2713" s="9">
        <f t="shared" si="588"/>
        <v>41365</v>
      </c>
      <c r="B2713" s="18">
        <v>41390</v>
      </c>
      <c r="C2713" s="26">
        <v>127.62313079833901</v>
      </c>
      <c r="D2713" s="19">
        <v>88.720291137695298</v>
      </c>
      <c r="E2713" s="11">
        <f t="shared" si="593"/>
        <v>20</v>
      </c>
      <c r="F2713" s="28">
        <f t="shared" si="594"/>
        <v>-1.7678243455307241E-3</v>
      </c>
      <c r="G2713" s="28">
        <f t="shared" si="595"/>
        <v>9.1183491234238211E-3</v>
      </c>
      <c r="H2713" s="27">
        <f t="shared" si="589"/>
        <v>0</v>
      </c>
      <c r="I2713" s="27">
        <f t="shared" si="590"/>
        <v>1</v>
      </c>
      <c r="J2713" s="27">
        <f t="shared" si="591"/>
        <v>0</v>
      </c>
      <c r="K2713" s="28">
        <f t="shared" si="596"/>
        <v>-1.7678243455307241E-3</v>
      </c>
      <c r="L2713" s="28">
        <f t="shared" si="597"/>
        <v>9.1183491234238211E-3</v>
      </c>
      <c r="M2713" s="28">
        <f t="shared" si="598"/>
        <v>0</v>
      </c>
      <c r="N2713" s="28">
        <f t="shared" si="599"/>
        <v>0</v>
      </c>
      <c r="O2713" s="28">
        <f t="shared" si="592"/>
        <v>0</v>
      </c>
      <c r="P2713" s="28">
        <f t="shared" si="600"/>
        <v>-1.0886173468954544E-2</v>
      </c>
      <c r="Q2713" s="13">
        <f t="shared" si="601"/>
        <v>0</v>
      </c>
    </row>
    <row r="2714" spans="1:17" x14ac:dyDescent="0.25">
      <c r="A2714" s="9">
        <f t="shared" si="588"/>
        <v>41365</v>
      </c>
      <c r="B2714" s="18">
        <v>41393</v>
      </c>
      <c r="C2714" s="26">
        <v>128.47799682617099</v>
      </c>
      <c r="D2714" s="19">
        <v>88.396697998046804</v>
      </c>
      <c r="E2714" s="11">
        <f t="shared" si="593"/>
        <v>21</v>
      </c>
      <c r="F2714" s="28">
        <f t="shared" si="594"/>
        <v>6.6760284175866333E-3</v>
      </c>
      <c r="G2714" s="28">
        <f t="shared" si="595"/>
        <v>-3.6540085880271112E-3</v>
      </c>
      <c r="H2714" s="27">
        <f t="shared" si="589"/>
        <v>0</v>
      </c>
      <c r="I2714" s="27">
        <f t="shared" si="590"/>
        <v>1</v>
      </c>
      <c r="J2714" s="27">
        <f t="shared" si="591"/>
        <v>0</v>
      </c>
      <c r="K2714" s="28">
        <f t="shared" si="596"/>
        <v>6.6760284175866333E-3</v>
      </c>
      <c r="L2714" s="28">
        <f t="shared" si="597"/>
        <v>-3.6540085880271112E-3</v>
      </c>
      <c r="M2714" s="28">
        <f t="shared" si="598"/>
        <v>0</v>
      </c>
      <c r="N2714" s="28">
        <f t="shared" si="599"/>
        <v>0</v>
      </c>
      <c r="O2714" s="28">
        <f t="shared" si="592"/>
        <v>0</v>
      </c>
      <c r="P2714" s="28">
        <f t="shared" si="600"/>
        <v>1.0330037005613744E-2</v>
      </c>
      <c r="Q2714" s="13">
        <f t="shared" si="601"/>
        <v>0</v>
      </c>
    </row>
    <row r="2715" spans="1:17" x14ac:dyDescent="0.25">
      <c r="A2715" s="9">
        <f t="shared" si="588"/>
        <v>41365</v>
      </c>
      <c r="B2715" s="18">
        <v>41394</v>
      </c>
      <c r="C2715" s="26">
        <v>128.78446960449199</v>
      </c>
      <c r="D2715" s="19">
        <v>88.447044372558594</v>
      </c>
      <c r="E2715" s="11">
        <f t="shared" si="593"/>
        <v>22</v>
      </c>
      <c r="F2715" s="28">
        <f t="shared" si="594"/>
        <v>2.3825700464668227E-3</v>
      </c>
      <c r="G2715" s="28">
        <f t="shared" si="595"/>
        <v>5.6938826556248475E-4</v>
      </c>
      <c r="H2715" s="27">
        <f t="shared" si="589"/>
        <v>0</v>
      </c>
      <c r="I2715" s="27">
        <f t="shared" si="590"/>
        <v>1</v>
      </c>
      <c r="J2715" s="27">
        <f t="shared" si="591"/>
        <v>0</v>
      </c>
      <c r="K2715" s="28">
        <f t="shared" si="596"/>
        <v>2.3825700464668227E-3</v>
      </c>
      <c r="L2715" s="28">
        <f t="shared" si="597"/>
        <v>5.6938826556248475E-4</v>
      </c>
      <c r="M2715" s="28">
        <f t="shared" si="598"/>
        <v>0</v>
      </c>
      <c r="N2715" s="28">
        <f t="shared" si="599"/>
        <v>0</v>
      </c>
      <c r="O2715" s="28">
        <f t="shared" si="592"/>
        <v>0</v>
      </c>
      <c r="P2715" s="28">
        <f t="shared" si="600"/>
        <v>1.8131817809043378E-3</v>
      </c>
      <c r="Q2715" s="13">
        <f t="shared" si="601"/>
        <v>0</v>
      </c>
    </row>
    <row r="2716" spans="1:17" x14ac:dyDescent="0.25">
      <c r="A2716" s="9">
        <f t="shared" si="588"/>
        <v>41395</v>
      </c>
      <c r="B2716" s="18">
        <v>41395</v>
      </c>
      <c r="C2716" s="26">
        <v>127.65536499023401</v>
      </c>
      <c r="D2716" s="19">
        <v>89.355667114257798</v>
      </c>
      <c r="E2716" s="11">
        <f t="shared" si="593"/>
        <v>1</v>
      </c>
      <c r="F2716" s="28">
        <f t="shared" si="594"/>
        <v>-8.8060570820094157E-3</v>
      </c>
      <c r="G2716" s="28">
        <f t="shared" si="595"/>
        <v>1.0220661358801087E-2</v>
      </c>
      <c r="H2716" s="27">
        <f t="shared" si="589"/>
        <v>1</v>
      </c>
      <c r="I2716" s="27">
        <f t="shared" si="590"/>
        <v>0</v>
      </c>
      <c r="J2716" s="27">
        <f t="shared" si="591"/>
        <v>1</v>
      </c>
      <c r="K2716" s="28">
        <f t="shared" si="596"/>
        <v>0</v>
      </c>
      <c r="L2716" s="28">
        <f t="shared" si="597"/>
        <v>0</v>
      </c>
      <c r="M2716" s="28">
        <f t="shared" si="598"/>
        <v>-8.8060570820094157E-3</v>
      </c>
      <c r="N2716" s="28">
        <f t="shared" si="599"/>
        <v>1.0220661358801087E-2</v>
      </c>
      <c r="O2716" s="28">
        <f t="shared" si="592"/>
        <v>-1.9026718440810504E-2</v>
      </c>
      <c r="P2716" s="28">
        <f t="shared" si="600"/>
        <v>0</v>
      </c>
      <c r="Q2716" s="13">
        <f t="shared" si="601"/>
        <v>-1.9026718440810504E-2</v>
      </c>
    </row>
    <row r="2717" spans="1:17" x14ac:dyDescent="0.25">
      <c r="A2717" s="9">
        <f t="shared" si="588"/>
        <v>41395</v>
      </c>
      <c r="B2717" s="18">
        <v>41396</v>
      </c>
      <c r="C2717" s="26">
        <v>128.84094238281199</v>
      </c>
      <c r="D2717" s="19">
        <v>89.240310668945298</v>
      </c>
      <c r="E2717" s="11">
        <f t="shared" si="593"/>
        <v>2</v>
      </c>
      <c r="F2717" s="28">
        <f t="shared" si="594"/>
        <v>9.2444670881410042E-3</v>
      </c>
      <c r="G2717" s="28">
        <f t="shared" si="595"/>
        <v>-1.2918147741784946E-3</v>
      </c>
      <c r="H2717" s="27">
        <f t="shared" si="589"/>
        <v>1</v>
      </c>
      <c r="I2717" s="27">
        <f t="shared" si="590"/>
        <v>0</v>
      </c>
      <c r="J2717" s="27">
        <f t="shared" si="591"/>
        <v>1</v>
      </c>
      <c r="K2717" s="28">
        <f t="shared" si="596"/>
        <v>0</v>
      </c>
      <c r="L2717" s="28">
        <f t="shared" si="597"/>
        <v>0</v>
      </c>
      <c r="M2717" s="28">
        <f t="shared" si="598"/>
        <v>9.2444670881410042E-3</v>
      </c>
      <c r="N2717" s="28">
        <f t="shared" si="599"/>
        <v>-1.2918147741784946E-3</v>
      </c>
      <c r="O2717" s="28">
        <f t="shared" si="592"/>
        <v>1.0536281862319499E-2</v>
      </c>
      <c r="P2717" s="28">
        <f t="shared" si="600"/>
        <v>0</v>
      </c>
      <c r="Q2717" s="13">
        <f t="shared" si="601"/>
        <v>1.0536281862319499E-2</v>
      </c>
    </row>
    <row r="2718" spans="1:17" x14ac:dyDescent="0.25">
      <c r="A2718" s="9">
        <f t="shared" si="588"/>
        <v>41395</v>
      </c>
      <c r="B2718" s="18">
        <v>41397</v>
      </c>
      <c r="C2718" s="26">
        <v>130.14752197265599</v>
      </c>
      <c r="D2718" s="19">
        <v>87.136344909667898</v>
      </c>
      <c r="E2718" s="11">
        <f t="shared" si="593"/>
        <v>3</v>
      </c>
      <c r="F2718" s="28">
        <f t="shared" si="594"/>
        <v>1.0089952678046785E-2</v>
      </c>
      <c r="G2718" s="28">
        <f t="shared" si="595"/>
        <v>-2.3858776058089302E-2</v>
      </c>
      <c r="H2718" s="27">
        <f t="shared" si="589"/>
        <v>1</v>
      </c>
      <c r="I2718" s="27">
        <f t="shared" si="590"/>
        <v>0</v>
      </c>
      <c r="J2718" s="27">
        <f t="shared" si="591"/>
        <v>1</v>
      </c>
      <c r="K2718" s="28">
        <f t="shared" si="596"/>
        <v>0</v>
      </c>
      <c r="L2718" s="28">
        <f t="shared" si="597"/>
        <v>0</v>
      </c>
      <c r="M2718" s="28">
        <f t="shared" si="598"/>
        <v>1.0089952678046785E-2</v>
      </c>
      <c r="N2718" s="28">
        <f t="shared" si="599"/>
        <v>-2.3858776058089302E-2</v>
      </c>
      <c r="O2718" s="28">
        <f t="shared" si="592"/>
        <v>3.3948728736136087E-2</v>
      </c>
      <c r="P2718" s="28">
        <f t="shared" si="600"/>
        <v>0</v>
      </c>
      <c r="Q2718" s="13">
        <f t="shared" si="601"/>
        <v>3.3948728736136087E-2</v>
      </c>
    </row>
    <row r="2719" spans="1:17" x14ac:dyDescent="0.25">
      <c r="A2719" s="9">
        <f t="shared" si="588"/>
        <v>41395</v>
      </c>
      <c r="B2719" s="18">
        <v>41400</v>
      </c>
      <c r="C2719" s="26">
        <v>130.47817993164</v>
      </c>
      <c r="D2719" s="19">
        <v>86.920181274414006</v>
      </c>
      <c r="E2719" s="11">
        <f t="shared" si="593"/>
        <v>4</v>
      </c>
      <c r="F2719" s="28">
        <f t="shared" si="594"/>
        <v>2.5374177142120425E-3</v>
      </c>
      <c r="G2719" s="28">
        <f t="shared" si="595"/>
        <v>-2.4838338570441439E-3</v>
      </c>
      <c r="H2719" s="27">
        <f t="shared" si="589"/>
        <v>1</v>
      </c>
      <c r="I2719" s="27">
        <f t="shared" si="590"/>
        <v>0</v>
      </c>
      <c r="J2719" s="27">
        <f t="shared" si="591"/>
        <v>1</v>
      </c>
      <c r="K2719" s="28">
        <f t="shared" si="596"/>
        <v>0</v>
      </c>
      <c r="L2719" s="28">
        <f t="shared" si="597"/>
        <v>0</v>
      </c>
      <c r="M2719" s="28">
        <f t="shared" si="598"/>
        <v>2.5374177142120425E-3</v>
      </c>
      <c r="N2719" s="28">
        <f t="shared" si="599"/>
        <v>-2.4838338570441439E-3</v>
      </c>
      <c r="O2719" s="28">
        <f t="shared" si="592"/>
        <v>5.0212515712561865E-3</v>
      </c>
      <c r="P2719" s="28">
        <f t="shared" si="600"/>
        <v>0</v>
      </c>
      <c r="Q2719" s="13">
        <f t="shared" si="601"/>
        <v>5.0212515712561865E-3</v>
      </c>
    </row>
    <row r="2720" spans="1:17" x14ac:dyDescent="0.25">
      <c r="A2720" s="9">
        <f t="shared" si="588"/>
        <v>41395</v>
      </c>
      <c r="B2720" s="18">
        <v>41401</v>
      </c>
      <c r="C2720" s="26">
        <v>131.13951110839801</v>
      </c>
      <c r="D2720" s="19">
        <v>86.581520080566406</v>
      </c>
      <c r="E2720" s="11">
        <f t="shared" si="593"/>
        <v>5</v>
      </c>
      <c r="F2720" s="28">
        <f t="shared" si="594"/>
        <v>5.0557176219942152E-3</v>
      </c>
      <c r="G2720" s="28">
        <f t="shared" si="595"/>
        <v>-3.9038421099265568E-3</v>
      </c>
      <c r="H2720" s="27">
        <f t="shared" si="589"/>
        <v>1</v>
      </c>
      <c r="I2720" s="27">
        <f t="shared" si="590"/>
        <v>0</v>
      </c>
      <c r="J2720" s="27">
        <f t="shared" si="591"/>
        <v>1</v>
      </c>
      <c r="K2720" s="28">
        <f t="shared" si="596"/>
        <v>0</v>
      </c>
      <c r="L2720" s="28">
        <f t="shared" si="597"/>
        <v>0</v>
      </c>
      <c r="M2720" s="28">
        <f t="shared" si="598"/>
        <v>5.0557176219942152E-3</v>
      </c>
      <c r="N2720" s="28">
        <f t="shared" si="599"/>
        <v>-3.9038421099265568E-3</v>
      </c>
      <c r="O2720" s="28">
        <f t="shared" si="592"/>
        <v>8.9595597319207729E-3</v>
      </c>
      <c r="P2720" s="28">
        <f t="shared" si="600"/>
        <v>0</v>
      </c>
      <c r="Q2720" s="13">
        <f t="shared" si="601"/>
        <v>8.9595597319207729E-3</v>
      </c>
    </row>
    <row r="2721" spans="1:17" x14ac:dyDescent="0.25">
      <c r="A2721" s="9">
        <f t="shared" si="588"/>
        <v>41395</v>
      </c>
      <c r="B2721" s="18">
        <v>41402</v>
      </c>
      <c r="C2721" s="26">
        <v>131.73631286621</v>
      </c>
      <c r="D2721" s="19">
        <v>86.718421936035099</v>
      </c>
      <c r="E2721" s="11">
        <f t="shared" si="593"/>
        <v>6</v>
      </c>
      <c r="F2721" s="28">
        <f t="shared" si="594"/>
        <v>4.5405680456366421E-3</v>
      </c>
      <c r="G2721" s="28">
        <f t="shared" si="595"/>
        <v>1.5799414858849172E-3</v>
      </c>
      <c r="H2721" s="27">
        <f t="shared" si="589"/>
        <v>1</v>
      </c>
      <c r="I2721" s="27">
        <f t="shared" si="590"/>
        <v>0</v>
      </c>
      <c r="J2721" s="27">
        <f t="shared" si="591"/>
        <v>0</v>
      </c>
      <c r="K2721" s="28">
        <f t="shared" si="596"/>
        <v>0</v>
      </c>
      <c r="L2721" s="28">
        <f t="shared" si="597"/>
        <v>0</v>
      </c>
      <c r="M2721" s="28">
        <f t="shared" si="598"/>
        <v>0</v>
      </c>
      <c r="N2721" s="28">
        <f t="shared" si="599"/>
        <v>0</v>
      </c>
      <c r="O2721" s="28">
        <f t="shared" si="592"/>
        <v>2.9606265597517251E-3</v>
      </c>
      <c r="P2721" s="28">
        <f t="shared" si="600"/>
        <v>0</v>
      </c>
      <c r="Q2721" s="13">
        <f t="shared" si="601"/>
        <v>0</v>
      </c>
    </row>
    <row r="2722" spans="1:17" x14ac:dyDescent="0.25">
      <c r="A2722" s="9">
        <f t="shared" si="588"/>
        <v>41395</v>
      </c>
      <c r="B2722" s="18">
        <v>41403</v>
      </c>
      <c r="C2722" s="26">
        <v>131.36534118652301</v>
      </c>
      <c r="D2722" s="19">
        <v>86.495063781738196</v>
      </c>
      <c r="E2722" s="11">
        <f t="shared" si="593"/>
        <v>7</v>
      </c>
      <c r="F2722" s="28">
        <f t="shared" si="594"/>
        <v>-2.8199893068985874E-3</v>
      </c>
      <c r="G2722" s="28">
        <f t="shared" si="595"/>
        <v>-2.5789940912683018E-3</v>
      </c>
      <c r="H2722" s="27">
        <f t="shared" si="589"/>
        <v>1</v>
      </c>
      <c r="I2722" s="27">
        <f t="shared" si="590"/>
        <v>0</v>
      </c>
      <c r="J2722" s="27">
        <f t="shared" si="591"/>
        <v>0</v>
      </c>
      <c r="K2722" s="28">
        <f t="shared" si="596"/>
        <v>0</v>
      </c>
      <c r="L2722" s="28">
        <f t="shared" si="597"/>
        <v>0</v>
      </c>
      <c r="M2722" s="28">
        <f t="shared" si="598"/>
        <v>0</v>
      </c>
      <c r="N2722" s="28">
        <f t="shared" si="599"/>
        <v>0</v>
      </c>
      <c r="O2722" s="28">
        <f t="shared" si="592"/>
        <v>-2.4099521563028569E-4</v>
      </c>
      <c r="P2722" s="28">
        <f t="shared" si="600"/>
        <v>0</v>
      </c>
      <c r="Q2722" s="13">
        <f t="shared" si="601"/>
        <v>0</v>
      </c>
    </row>
    <row r="2723" spans="1:17" x14ac:dyDescent="0.25">
      <c r="A2723" s="9">
        <f t="shared" si="588"/>
        <v>41395</v>
      </c>
      <c r="B2723" s="18">
        <v>41404</v>
      </c>
      <c r="C2723" s="26">
        <v>131.79280090332</v>
      </c>
      <c r="D2723" s="19">
        <v>85.565544128417898</v>
      </c>
      <c r="E2723" s="11">
        <f t="shared" si="593"/>
        <v>8</v>
      </c>
      <c r="F2723" s="28">
        <f t="shared" si="594"/>
        <v>3.248693651303911E-3</v>
      </c>
      <c r="G2723" s="28">
        <f t="shared" si="595"/>
        <v>-1.0804665952680521E-2</v>
      </c>
      <c r="H2723" s="27">
        <f t="shared" si="589"/>
        <v>1</v>
      </c>
      <c r="I2723" s="27">
        <f t="shared" si="590"/>
        <v>0</v>
      </c>
      <c r="J2723" s="27">
        <f t="shared" si="591"/>
        <v>0</v>
      </c>
      <c r="K2723" s="28">
        <f t="shared" si="596"/>
        <v>0</v>
      </c>
      <c r="L2723" s="28">
        <f t="shared" si="597"/>
        <v>0</v>
      </c>
      <c r="M2723" s="28">
        <f t="shared" si="598"/>
        <v>0</v>
      </c>
      <c r="N2723" s="28">
        <f t="shared" si="599"/>
        <v>0</v>
      </c>
      <c r="O2723" s="28">
        <f t="shared" si="592"/>
        <v>1.4053359603984432E-2</v>
      </c>
      <c r="P2723" s="28">
        <f t="shared" si="600"/>
        <v>0</v>
      </c>
      <c r="Q2723" s="13">
        <f t="shared" si="601"/>
        <v>0</v>
      </c>
    </row>
    <row r="2724" spans="1:17" x14ac:dyDescent="0.25">
      <c r="A2724" s="9">
        <f t="shared" si="588"/>
        <v>41395</v>
      </c>
      <c r="B2724" s="18">
        <v>41407</v>
      </c>
      <c r="C2724" s="26">
        <v>131.89762878417901</v>
      </c>
      <c r="D2724" s="19">
        <v>84.909774780273395</v>
      </c>
      <c r="E2724" s="11">
        <f t="shared" si="593"/>
        <v>9</v>
      </c>
      <c r="F2724" s="28">
        <f t="shared" si="594"/>
        <v>7.9508298049005158E-4</v>
      </c>
      <c r="G2724" s="28">
        <f t="shared" si="595"/>
        <v>-7.6934606943150057E-3</v>
      </c>
      <c r="H2724" s="27">
        <f t="shared" si="589"/>
        <v>1</v>
      </c>
      <c r="I2724" s="27">
        <f t="shared" si="590"/>
        <v>0</v>
      </c>
      <c r="J2724" s="27">
        <f t="shared" si="591"/>
        <v>0</v>
      </c>
      <c r="K2724" s="28">
        <f t="shared" si="596"/>
        <v>0</v>
      </c>
      <c r="L2724" s="28">
        <f t="shared" si="597"/>
        <v>0</v>
      </c>
      <c r="M2724" s="28">
        <f t="shared" si="598"/>
        <v>0</v>
      </c>
      <c r="N2724" s="28">
        <f t="shared" si="599"/>
        <v>0</v>
      </c>
      <c r="O2724" s="28">
        <f t="shared" si="592"/>
        <v>8.4885436748050568E-3</v>
      </c>
      <c r="P2724" s="28">
        <f t="shared" si="600"/>
        <v>0</v>
      </c>
      <c r="Q2724" s="13">
        <f t="shared" si="601"/>
        <v>0</v>
      </c>
    </row>
    <row r="2725" spans="1:17" x14ac:dyDescent="0.25">
      <c r="A2725" s="9">
        <f t="shared" si="588"/>
        <v>41395</v>
      </c>
      <c r="B2725" s="18">
        <v>41408</v>
      </c>
      <c r="C2725" s="26">
        <v>133.26063537597599</v>
      </c>
      <c r="D2725" s="19">
        <v>83.987541198730398</v>
      </c>
      <c r="E2725" s="11">
        <f t="shared" si="593"/>
        <v>10</v>
      </c>
      <c r="F2725" s="28">
        <f t="shared" si="594"/>
        <v>1.0280792878982085E-2</v>
      </c>
      <c r="G2725" s="28">
        <f t="shared" si="595"/>
        <v>-1.0920750775212597E-2</v>
      </c>
      <c r="H2725" s="27">
        <f t="shared" si="589"/>
        <v>1</v>
      </c>
      <c r="I2725" s="27">
        <f t="shared" si="590"/>
        <v>0</v>
      </c>
      <c r="J2725" s="27">
        <f t="shared" si="591"/>
        <v>0</v>
      </c>
      <c r="K2725" s="28">
        <f t="shared" si="596"/>
        <v>0</v>
      </c>
      <c r="L2725" s="28">
        <f t="shared" si="597"/>
        <v>0</v>
      </c>
      <c r="M2725" s="28">
        <f t="shared" si="598"/>
        <v>0</v>
      </c>
      <c r="N2725" s="28">
        <f t="shared" si="599"/>
        <v>0</v>
      </c>
      <c r="O2725" s="28">
        <f t="shared" si="592"/>
        <v>2.1201543654194681E-2</v>
      </c>
      <c r="P2725" s="28">
        <f t="shared" si="600"/>
        <v>0</v>
      </c>
      <c r="Q2725" s="13">
        <f t="shared" si="601"/>
        <v>0</v>
      </c>
    </row>
    <row r="2726" spans="1:17" x14ac:dyDescent="0.25">
      <c r="A2726" s="9">
        <f t="shared" si="588"/>
        <v>41395</v>
      </c>
      <c r="B2726" s="18">
        <v>41409</v>
      </c>
      <c r="C2726" s="26">
        <v>133.97840881347599</v>
      </c>
      <c r="D2726" s="19">
        <v>84.549560546875</v>
      </c>
      <c r="E2726" s="11">
        <f t="shared" si="593"/>
        <v>11</v>
      </c>
      <c r="F2726" s="28">
        <f t="shared" si="594"/>
        <v>5.371783645504607E-3</v>
      </c>
      <c r="G2726" s="28">
        <f t="shared" si="595"/>
        <v>6.6694089976387493E-3</v>
      </c>
      <c r="H2726" s="27">
        <f t="shared" si="589"/>
        <v>1</v>
      </c>
      <c r="I2726" s="27">
        <f t="shared" si="590"/>
        <v>0</v>
      </c>
      <c r="J2726" s="27">
        <f t="shared" si="591"/>
        <v>0</v>
      </c>
      <c r="K2726" s="28">
        <f t="shared" si="596"/>
        <v>0</v>
      </c>
      <c r="L2726" s="28">
        <f t="shared" si="597"/>
        <v>0</v>
      </c>
      <c r="M2726" s="28">
        <f t="shared" si="598"/>
        <v>0</v>
      </c>
      <c r="N2726" s="28">
        <f t="shared" si="599"/>
        <v>0</v>
      </c>
      <c r="O2726" s="28">
        <f t="shared" si="592"/>
        <v>-1.2976253521341423E-3</v>
      </c>
      <c r="P2726" s="28">
        <f t="shared" si="600"/>
        <v>0</v>
      </c>
      <c r="Q2726" s="13">
        <f t="shared" si="601"/>
        <v>0</v>
      </c>
    </row>
    <row r="2727" spans="1:17" x14ac:dyDescent="0.25">
      <c r="A2727" s="9">
        <f t="shared" si="588"/>
        <v>41395</v>
      </c>
      <c r="B2727" s="18">
        <v>41410</v>
      </c>
      <c r="C2727" s="26">
        <v>133.34938049316401</v>
      </c>
      <c r="D2727" s="19">
        <v>85.428657531738196</v>
      </c>
      <c r="E2727" s="11">
        <f t="shared" si="593"/>
        <v>12</v>
      </c>
      <c r="F2727" s="28">
        <f t="shared" si="594"/>
        <v>-4.7060538140402579E-3</v>
      </c>
      <c r="G2727" s="28">
        <f t="shared" si="595"/>
        <v>1.0343735013552331E-2</v>
      </c>
      <c r="H2727" s="27">
        <f t="shared" si="589"/>
        <v>1</v>
      </c>
      <c r="I2727" s="27">
        <f t="shared" si="590"/>
        <v>0</v>
      </c>
      <c r="J2727" s="27">
        <f t="shared" si="591"/>
        <v>0</v>
      </c>
      <c r="K2727" s="28">
        <f t="shared" si="596"/>
        <v>0</v>
      </c>
      <c r="L2727" s="28">
        <f t="shared" si="597"/>
        <v>0</v>
      </c>
      <c r="M2727" s="28">
        <f t="shared" si="598"/>
        <v>0</v>
      </c>
      <c r="N2727" s="28">
        <f t="shared" si="599"/>
        <v>0</v>
      </c>
      <c r="O2727" s="28">
        <f t="shared" si="592"/>
        <v>-1.504978882759259E-2</v>
      </c>
      <c r="P2727" s="28">
        <f t="shared" si="600"/>
        <v>0</v>
      </c>
      <c r="Q2727" s="13">
        <f t="shared" si="601"/>
        <v>0</v>
      </c>
    </row>
    <row r="2728" spans="1:17" x14ac:dyDescent="0.25">
      <c r="A2728" s="9">
        <f t="shared" si="588"/>
        <v>41395</v>
      </c>
      <c r="B2728" s="18">
        <v>41411</v>
      </c>
      <c r="C2728" s="26">
        <v>134.63983154296801</v>
      </c>
      <c r="D2728" s="19">
        <v>84.347808837890597</v>
      </c>
      <c r="E2728" s="11">
        <f t="shared" si="593"/>
        <v>13</v>
      </c>
      <c r="F2728" s="28">
        <f t="shared" si="594"/>
        <v>9.6306938187808271E-3</v>
      </c>
      <c r="G2728" s="28">
        <f t="shared" si="595"/>
        <v>-1.2732781162443467E-2</v>
      </c>
      <c r="H2728" s="27">
        <f t="shared" si="589"/>
        <v>1</v>
      </c>
      <c r="I2728" s="27">
        <f t="shared" si="590"/>
        <v>0</v>
      </c>
      <c r="J2728" s="27">
        <f t="shared" si="591"/>
        <v>0</v>
      </c>
      <c r="K2728" s="28">
        <f t="shared" si="596"/>
        <v>0</v>
      </c>
      <c r="L2728" s="28">
        <f t="shared" si="597"/>
        <v>0</v>
      </c>
      <c r="M2728" s="28">
        <f t="shared" si="598"/>
        <v>0</v>
      </c>
      <c r="N2728" s="28">
        <f t="shared" si="599"/>
        <v>0</v>
      </c>
      <c r="O2728" s="28">
        <f t="shared" si="592"/>
        <v>2.2363474981224294E-2</v>
      </c>
      <c r="P2728" s="28">
        <f t="shared" si="600"/>
        <v>0</v>
      </c>
      <c r="Q2728" s="13">
        <f t="shared" si="601"/>
        <v>0</v>
      </c>
    </row>
    <row r="2729" spans="1:17" x14ac:dyDescent="0.25">
      <c r="A2729" s="9">
        <f t="shared" si="588"/>
        <v>41395</v>
      </c>
      <c r="B2729" s="18">
        <v>41414</v>
      </c>
      <c r="C2729" s="26">
        <v>134.63172912597599</v>
      </c>
      <c r="D2729" s="19">
        <v>84.246925354003906</v>
      </c>
      <c r="E2729" s="11">
        <f t="shared" si="593"/>
        <v>14</v>
      </c>
      <c r="F2729" s="28">
        <f t="shared" si="594"/>
        <v>-6.0180265411880946E-5</v>
      </c>
      <c r="G2729" s="28">
        <f t="shared" si="595"/>
        <v>-1.1967573769242521E-3</v>
      </c>
      <c r="H2729" s="27">
        <f t="shared" si="589"/>
        <v>1</v>
      </c>
      <c r="I2729" s="27">
        <f t="shared" si="590"/>
        <v>0</v>
      </c>
      <c r="J2729" s="27">
        <f t="shared" si="591"/>
        <v>0</v>
      </c>
      <c r="K2729" s="28">
        <f t="shared" si="596"/>
        <v>0</v>
      </c>
      <c r="L2729" s="28">
        <f t="shared" si="597"/>
        <v>0</v>
      </c>
      <c r="M2729" s="28">
        <f t="shared" si="598"/>
        <v>0</v>
      </c>
      <c r="N2729" s="28">
        <f t="shared" si="599"/>
        <v>0</v>
      </c>
      <c r="O2729" s="28">
        <f t="shared" si="592"/>
        <v>1.1365771115123711E-3</v>
      </c>
      <c r="P2729" s="28">
        <f t="shared" si="600"/>
        <v>0</v>
      </c>
      <c r="Q2729" s="13">
        <f t="shared" si="601"/>
        <v>0</v>
      </c>
    </row>
    <row r="2730" spans="1:17" x14ac:dyDescent="0.25">
      <c r="A2730" s="9">
        <f t="shared" si="588"/>
        <v>41395</v>
      </c>
      <c r="B2730" s="18">
        <v>41415</v>
      </c>
      <c r="C2730" s="26">
        <v>134.82530212402301</v>
      </c>
      <c r="D2730" s="19">
        <v>84.909774780273395</v>
      </c>
      <c r="E2730" s="11">
        <f t="shared" si="593"/>
        <v>15</v>
      </c>
      <c r="F2730" s="28">
        <f t="shared" si="594"/>
        <v>1.4367636312793565E-3</v>
      </c>
      <c r="G2730" s="28">
        <f t="shared" si="595"/>
        <v>7.8371453033892723E-3</v>
      </c>
      <c r="H2730" s="27">
        <f t="shared" si="589"/>
        <v>1</v>
      </c>
      <c r="I2730" s="27">
        <f t="shared" si="590"/>
        <v>0</v>
      </c>
      <c r="J2730" s="27">
        <f t="shared" si="591"/>
        <v>0</v>
      </c>
      <c r="K2730" s="28">
        <f t="shared" si="596"/>
        <v>0</v>
      </c>
      <c r="L2730" s="28">
        <f t="shared" si="597"/>
        <v>0</v>
      </c>
      <c r="M2730" s="28">
        <f t="shared" si="598"/>
        <v>0</v>
      </c>
      <c r="N2730" s="28">
        <f t="shared" si="599"/>
        <v>0</v>
      </c>
      <c r="O2730" s="28">
        <f t="shared" si="592"/>
        <v>-6.4003816721099156E-3</v>
      </c>
      <c r="P2730" s="28">
        <f t="shared" si="600"/>
        <v>0</v>
      </c>
      <c r="Q2730" s="13">
        <f t="shared" si="601"/>
        <v>0</v>
      </c>
    </row>
    <row r="2731" spans="1:17" x14ac:dyDescent="0.25">
      <c r="A2731" s="9">
        <f t="shared" si="588"/>
        <v>41395</v>
      </c>
      <c r="B2731" s="18">
        <v>41416</v>
      </c>
      <c r="C2731" s="26">
        <v>133.82518005371</v>
      </c>
      <c r="D2731" s="19">
        <v>83.648841857910099</v>
      </c>
      <c r="E2731" s="11">
        <f t="shared" si="593"/>
        <v>16</v>
      </c>
      <c r="F2731" s="28">
        <f t="shared" si="594"/>
        <v>-7.4455603612759696E-3</v>
      </c>
      <c r="G2731" s="28">
        <f t="shared" si="595"/>
        <v>-1.4961637312166881E-2</v>
      </c>
      <c r="H2731" s="27">
        <f t="shared" si="589"/>
        <v>0</v>
      </c>
      <c r="I2731" s="27">
        <f t="shared" si="590"/>
        <v>1</v>
      </c>
      <c r="J2731" s="27">
        <f t="shared" si="591"/>
        <v>0</v>
      </c>
      <c r="K2731" s="28">
        <f t="shared" si="596"/>
        <v>-7.4455603612759696E-3</v>
      </c>
      <c r="L2731" s="28">
        <f t="shared" si="597"/>
        <v>-1.4961637312166881E-2</v>
      </c>
      <c r="M2731" s="28">
        <f t="shared" si="598"/>
        <v>0</v>
      </c>
      <c r="N2731" s="28">
        <f t="shared" si="599"/>
        <v>0</v>
      </c>
      <c r="O2731" s="28">
        <f t="shared" si="592"/>
        <v>0</v>
      </c>
      <c r="P2731" s="28">
        <f t="shared" si="600"/>
        <v>7.5160769508909112E-3</v>
      </c>
      <c r="Q2731" s="13">
        <f t="shared" si="601"/>
        <v>0</v>
      </c>
    </row>
    <row r="2732" spans="1:17" x14ac:dyDescent="0.25">
      <c r="A2732" s="9">
        <f t="shared" si="588"/>
        <v>41395</v>
      </c>
      <c r="B2732" s="18">
        <v>41417</v>
      </c>
      <c r="C2732" s="26">
        <v>133.43811035156199</v>
      </c>
      <c r="D2732" s="19">
        <v>84.045150756835895</v>
      </c>
      <c r="E2732" s="11">
        <f t="shared" si="593"/>
        <v>17</v>
      </c>
      <c r="F2732" s="28">
        <f t="shared" si="594"/>
        <v>-2.8965442443385481E-3</v>
      </c>
      <c r="G2732" s="28">
        <f t="shared" si="595"/>
        <v>4.7265812037747979E-3</v>
      </c>
      <c r="H2732" s="27">
        <f t="shared" si="589"/>
        <v>0</v>
      </c>
      <c r="I2732" s="27">
        <f t="shared" si="590"/>
        <v>1</v>
      </c>
      <c r="J2732" s="27">
        <f t="shared" si="591"/>
        <v>0</v>
      </c>
      <c r="K2732" s="28">
        <f t="shared" si="596"/>
        <v>-2.8965442443385481E-3</v>
      </c>
      <c r="L2732" s="28">
        <f t="shared" si="597"/>
        <v>4.7265812037747979E-3</v>
      </c>
      <c r="M2732" s="28">
        <f t="shared" si="598"/>
        <v>0</v>
      </c>
      <c r="N2732" s="28">
        <f t="shared" si="599"/>
        <v>0</v>
      </c>
      <c r="O2732" s="28">
        <f t="shared" si="592"/>
        <v>0</v>
      </c>
      <c r="P2732" s="28">
        <f t="shared" si="600"/>
        <v>-7.6231254481133465E-3</v>
      </c>
      <c r="Q2732" s="13">
        <f t="shared" si="601"/>
        <v>0</v>
      </c>
    </row>
    <row r="2733" spans="1:17" x14ac:dyDescent="0.25">
      <c r="A2733" s="9">
        <f t="shared" si="588"/>
        <v>41395</v>
      </c>
      <c r="B2733" s="18">
        <v>41418</v>
      </c>
      <c r="C2733" s="26">
        <v>133.32514953613199</v>
      </c>
      <c r="D2733" s="19">
        <v>84.160469055175696</v>
      </c>
      <c r="E2733" s="11">
        <f t="shared" si="593"/>
        <v>18</v>
      </c>
      <c r="F2733" s="28">
        <f t="shared" si="594"/>
        <v>-8.4689939858444564E-4</v>
      </c>
      <c r="G2733" s="28">
        <f t="shared" si="595"/>
        <v>1.371158901063485E-3</v>
      </c>
      <c r="H2733" s="27">
        <f t="shared" si="589"/>
        <v>0</v>
      </c>
      <c r="I2733" s="27">
        <f t="shared" si="590"/>
        <v>1</v>
      </c>
      <c r="J2733" s="27">
        <f t="shared" si="591"/>
        <v>0</v>
      </c>
      <c r="K2733" s="28">
        <f t="shared" si="596"/>
        <v>-8.4689939858444564E-4</v>
      </c>
      <c r="L2733" s="28">
        <f t="shared" si="597"/>
        <v>1.371158901063485E-3</v>
      </c>
      <c r="M2733" s="28">
        <f t="shared" si="598"/>
        <v>0</v>
      </c>
      <c r="N2733" s="28">
        <f t="shared" si="599"/>
        <v>0</v>
      </c>
      <c r="O2733" s="28">
        <f t="shared" si="592"/>
        <v>0</v>
      </c>
      <c r="P2733" s="28">
        <f t="shared" si="600"/>
        <v>-2.2180582996479308E-3</v>
      </c>
      <c r="Q2733" s="13">
        <f t="shared" si="601"/>
        <v>0</v>
      </c>
    </row>
    <row r="2734" spans="1:17" x14ac:dyDescent="0.25">
      <c r="A2734" s="9">
        <f t="shared" si="588"/>
        <v>41395</v>
      </c>
      <c r="B2734" s="18">
        <v>41422</v>
      </c>
      <c r="C2734" s="26">
        <v>134.12364196777301</v>
      </c>
      <c r="D2734" s="19">
        <v>82.027610778808594</v>
      </c>
      <c r="E2734" s="11">
        <f t="shared" si="593"/>
        <v>19</v>
      </c>
      <c r="F2734" s="28">
        <f t="shared" si="594"/>
        <v>5.9711976986968913E-3</v>
      </c>
      <c r="G2734" s="28">
        <f t="shared" si="595"/>
        <v>-2.5669414945496852E-2</v>
      </c>
      <c r="H2734" s="27">
        <f t="shared" si="589"/>
        <v>0</v>
      </c>
      <c r="I2734" s="27">
        <f t="shared" si="590"/>
        <v>1</v>
      </c>
      <c r="J2734" s="27">
        <f t="shared" si="591"/>
        <v>0</v>
      </c>
      <c r="K2734" s="28">
        <f t="shared" si="596"/>
        <v>5.9711976986968913E-3</v>
      </c>
      <c r="L2734" s="28">
        <f t="shared" si="597"/>
        <v>-2.5669414945496852E-2</v>
      </c>
      <c r="M2734" s="28">
        <f t="shared" si="598"/>
        <v>0</v>
      </c>
      <c r="N2734" s="28">
        <f t="shared" si="599"/>
        <v>0</v>
      </c>
      <c r="O2734" s="28">
        <f t="shared" si="592"/>
        <v>0</v>
      </c>
      <c r="P2734" s="28">
        <f t="shared" si="600"/>
        <v>3.1640612644193745E-2</v>
      </c>
      <c r="Q2734" s="13">
        <f t="shared" si="601"/>
        <v>0</v>
      </c>
    </row>
    <row r="2735" spans="1:17" x14ac:dyDescent="0.25">
      <c r="A2735" s="9">
        <f t="shared" si="588"/>
        <v>41395</v>
      </c>
      <c r="B2735" s="18">
        <v>41423</v>
      </c>
      <c r="C2735" s="26">
        <v>133.25259399414</v>
      </c>
      <c r="D2735" s="19">
        <v>82.949928283691406</v>
      </c>
      <c r="E2735" s="11">
        <f t="shared" si="593"/>
        <v>20</v>
      </c>
      <c r="F2735" s="28">
        <f t="shared" si="594"/>
        <v>-6.51554579634932E-3</v>
      </c>
      <c r="G2735" s="28">
        <f t="shared" si="595"/>
        <v>1.1181244660734422E-2</v>
      </c>
      <c r="H2735" s="27">
        <f t="shared" si="589"/>
        <v>0</v>
      </c>
      <c r="I2735" s="27">
        <f t="shared" si="590"/>
        <v>1</v>
      </c>
      <c r="J2735" s="27">
        <f t="shared" si="591"/>
        <v>0</v>
      </c>
      <c r="K2735" s="28">
        <f t="shared" si="596"/>
        <v>-6.51554579634932E-3</v>
      </c>
      <c r="L2735" s="28">
        <f t="shared" si="597"/>
        <v>1.1181244660734422E-2</v>
      </c>
      <c r="M2735" s="28">
        <f t="shared" si="598"/>
        <v>0</v>
      </c>
      <c r="N2735" s="28">
        <f t="shared" si="599"/>
        <v>0</v>
      </c>
      <c r="O2735" s="28">
        <f t="shared" si="592"/>
        <v>0</v>
      </c>
      <c r="P2735" s="28">
        <f t="shared" si="600"/>
        <v>-1.7696790457083743E-2</v>
      </c>
      <c r="Q2735" s="13">
        <f t="shared" si="601"/>
        <v>0</v>
      </c>
    </row>
    <row r="2736" spans="1:17" x14ac:dyDescent="0.25">
      <c r="A2736" s="9">
        <f t="shared" si="588"/>
        <v>41395</v>
      </c>
      <c r="B2736" s="18">
        <v>41424</v>
      </c>
      <c r="C2736" s="26">
        <v>133.74455261230401</v>
      </c>
      <c r="D2736" s="19">
        <v>82.7481689453125</v>
      </c>
      <c r="E2736" s="11">
        <f t="shared" si="593"/>
        <v>21</v>
      </c>
      <c r="F2736" s="28">
        <f t="shared" si="594"/>
        <v>3.6851268349227437E-3</v>
      </c>
      <c r="G2736" s="28">
        <f t="shared" si="595"/>
        <v>-2.4352656000811812E-3</v>
      </c>
      <c r="H2736" s="27">
        <f t="shared" si="589"/>
        <v>0</v>
      </c>
      <c r="I2736" s="27">
        <f t="shared" si="590"/>
        <v>1</v>
      </c>
      <c r="J2736" s="27">
        <f t="shared" si="591"/>
        <v>0</v>
      </c>
      <c r="K2736" s="28">
        <f t="shared" si="596"/>
        <v>3.6851268349227437E-3</v>
      </c>
      <c r="L2736" s="28">
        <f t="shared" si="597"/>
        <v>-2.4352656000811812E-3</v>
      </c>
      <c r="M2736" s="28">
        <f t="shared" si="598"/>
        <v>0</v>
      </c>
      <c r="N2736" s="28">
        <f t="shared" si="599"/>
        <v>0</v>
      </c>
      <c r="O2736" s="28">
        <f t="shared" si="592"/>
        <v>0</v>
      </c>
      <c r="P2736" s="28">
        <f t="shared" si="600"/>
        <v>6.1203924350039249E-3</v>
      </c>
      <c r="Q2736" s="13">
        <f t="shared" si="601"/>
        <v>0</v>
      </c>
    </row>
    <row r="2737" spans="1:17" x14ac:dyDescent="0.25">
      <c r="A2737" s="9">
        <f t="shared" si="588"/>
        <v>41395</v>
      </c>
      <c r="B2737" s="18">
        <v>41425</v>
      </c>
      <c r="C2737" s="26">
        <v>131.82505798339801</v>
      </c>
      <c r="D2737" s="19">
        <v>82.467178344726506</v>
      </c>
      <c r="E2737" s="11">
        <f t="shared" si="593"/>
        <v>22</v>
      </c>
      <c r="F2737" s="28">
        <f t="shared" si="594"/>
        <v>-1.4455931546656791E-2</v>
      </c>
      <c r="G2737" s="28">
        <f t="shared" si="595"/>
        <v>-3.4015105269952816E-3</v>
      </c>
      <c r="H2737" s="27">
        <f t="shared" si="589"/>
        <v>0</v>
      </c>
      <c r="I2737" s="27">
        <f t="shared" si="590"/>
        <v>1</v>
      </c>
      <c r="J2737" s="27">
        <f t="shared" si="591"/>
        <v>0</v>
      </c>
      <c r="K2737" s="28">
        <f t="shared" si="596"/>
        <v>-1.4455931546656791E-2</v>
      </c>
      <c r="L2737" s="28">
        <f t="shared" si="597"/>
        <v>-3.4015105269952816E-3</v>
      </c>
      <c r="M2737" s="28">
        <f t="shared" si="598"/>
        <v>0</v>
      </c>
      <c r="N2737" s="28">
        <f t="shared" si="599"/>
        <v>0</v>
      </c>
      <c r="O2737" s="28">
        <f t="shared" si="592"/>
        <v>0</v>
      </c>
      <c r="P2737" s="28">
        <f t="shared" si="600"/>
        <v>-1.105442101966151E-2</v>
      </c>
      <c r="Q2737" s="13">
        <f t="shared" si="601"/>
        <v>0</v>
      </c>
    </row>
    <row r="2738" spans="1:17" x14ac:dyDescent="0.25">
      <c r="A2738" s="9">
        <f t="shared" si="588"/>
        <v>41426</v>
      </c>
      <c r="B2738" s="18">
        <v>41428</v>
      </c>
      <c r="C2738" s="26">
        <v>132.550857543945</v>
      </c>
      <c r="D2738" s="19">
        <v>82.904144287109304</v>
      </c>
      <c r="E2738" s="11">
        <f t="shared" si="593"/>
        <v>1</v>
      </c>
      <c r="F2738" s="28">
        <f t="shared" si="594"/>
        <v>5.4906770347867163E-3</v>
      </c>
      <c r="G2738" s="28">
        <f t="shared" si="595"/>
        <v>5.2846763560501931E-3</v>
      </c>
      <c r="H2738" s="27">
        <f t="shared" si="589"/>
        <v>1</v>
      </c>
      <c r="I2738" s="27">
        <f t="shared" si="590"/>
        <v>0</v>
      </c>
      <c r="J2738" s="27">
        <f t="shared" si="591"/>
        <v>1</v>
      </c>
      <c r="K2738" s="28">
        <f t="shared" si="596"/>
        <v>0</v>
      </c>
      <c r="L2738" s="28">
        <f t="shared" si="597"/>
        <v>0</v>
      </c>
      <c r="M2738" s="28">
        <f t="shared" si="598"/>
        <v>5.4906770347867163E-3</v>
      </c>
      <c r="N2738" s="28">
        <f t="shared" si="599"/>
        <v>5.2846763560501931E-3</v>
      </c>
      <c r="O2738" s="28">
        <f t="shared" si="592"/>
        <v>2.0600067873652317E-4</v>
      </c>
      <c r="P2738" s="28">
        <f t="shared" si="600"/>
        <v>0</v>
      </c>
      <c r="Q2738" s="13">
        <f t="shared" si="601"/>
        <v>2.0600067873652317E-4</v>
      </c>
    </row>
    <row r="2739" spans="1:17" x14ac:dyDescent="0.25">
      <c r="A2739" s="9">
        <f t="shared" si="588"/>
        <v>41426</v>
      </c>
      <c r="B2739" s="18">
        <v>41429</v>
      </c>
      <c r="C2739" s="26">
        <v>131.913803100585</v>
      </c>
      <c r="D2739" s="19">
        <v>82.138511657714801</v>
      </c>
      <c r="E2739" s="11">
        <f t="shared" si="593"/>
        <v>2</v>
      </c>
      <c r="F2739" s="28">
        <f t="shared" si="594"/>
        <v>-4.8176998317182914E-3</v>
      </c>
      <c r="G2739" s="28">
        <f t="shared" si="595"/>
        <v>-9.2780635078698014E-3</v>
      </c>
      <c r="H2739" s="27">
        <f t="shared" si="589"/>
        <v>1</v>
      </c>
      <c r="I2739" s="27">
        <f t="shared" si="590"/>
        <v>0</v>
      </c>
      <c r="J2739" s="27">
        <f t="shared" si="591"/>
        <v>1</v>
      </c>
      <c r="K2739" s="28">
        <f t="shared" si="596"/>
        <v>0</v>
      </c>
      <c r="L2739" s="28">
        <f t="shared" si="597"/>
        <v>0</v>
      </c>
      <c r="M2739" s="28">
        <f t="shared" si="598"/>
        <v>-4.8176998317182914E-3</v>
      </c>
      <c r="N2739" s="28">
        <f t="shared" si="599"/>
        <v>-9.2780635078698014E-3</v>
      </c>
      <c r="O2739" s="28">
        <f t="shared" si="592"/>
        <v>4.46036367615151E-3</v>
      </c>
      <c r="P2739" s="28">
        <f t="shared" si="600"/>
        <v>0</v>
      </c>
      <c r="Q2739" s="13">
        <f t="shared" si="601"/>
        <v>4.46036367615151E-3</v>
      </c>
    </row>
    <row r="2740" spans="1:17" x14ac:dyDescent="0.25">
      <c r="A2740" s="9">
        <f t="shared" si="588"/>
        <v>41426</v>
      </c>
      <c r="B2740" s="18">
        <v>41430</v>
      </c>
      <c r="C2740" s="26">
        <v>130.06681823730401</v>
      </c>
      <c r="D2740" s="19">
        <v>83.272567749023395</v>
      </c>
      <c r="E2740" s="11">
        <f t="shared" si="593"/>
        <v>3</v>
      </c>
      <c r="F2740" s="28">
        <f t="shared" si="594"/>
        <v>-1.4100397620211706E-2</v>
      </c>
      <c r="G2740" s="28">
        <f t="shared" si="595"/>
        <v>1.3712187411812486E-2</v>
      </c>
      <c r="H2740" s="27">
        <f t="shared" si="589"/>
        <v>1</v>
      </c>
      <c r="I2740" s="27">
        <f t="shared" si="590"/>
        <v>0</v>
      </c>
      <c r="J2740" s="27">
        <f t="shared" si="591"/>
        <v>1</v>
      </c>
      <c r="K2740" s="28">
        <f t="shared" si="596"/>
        <v>0</v>
      </c>
      <c r="L2740" s="28">
        <f t="shared" si="597"/>
        <v>0</v>
      </c>
      <c r="M2740" s="28">
        <f t="shared" si="598"/>
        <v>-1.4100397620211706E-2</v>
      </c>
      <c r="N2740" s="28">
        <f t="shared" si="599"/>
        <v>1.3712187411812486E-2</v>
      </c>
      <c r="O2740" s="28">
        <f t="shared" si="592"/>
        <v>-2.781258503202419E-2</v>
      </c>
      <c r="P2740" s="28">
        <f t="shared" si="600"/>
        <v>0</v>
      </c>
      <c r="Q2740" s="13">
        <f t="shared" si="601"/>
        <v>-2.781258503202419E-2</v>
      </c>
    </row>
    <row r="2741" spans="1:17" x14ac:dyDescent="0.25">
      <c r="A2741" s="9">
        <f t="shared" si="588"/>
        <v>41426</v>
      </c>
      <c r="B2741" s="18">
        <v>41431</v>
      </c>
      <c r="C2741" s="26">
        <v>131.24433898925699</v>
      </c>
      <c r="D2741" s="19">
        <v>83.221992492675696</v>
      </c>
      <c r="E2741" s="11">
        <f t="shared" si="593"/>
        <v>4</v>
      </c>
      <c r="F2741" s="28">
        <f t="shared" si="594"/>
        <v>9.0124641805233788E-3</v>
      </c>
      <c r="G2741" s="28">
        <f t="shared" si="595"/>
        <v>-6.0753045420655096E-4</v>
      </c>
      <c r="H2741" s="27">
        <f t="shared" si="589"/>
        <v>1</v>
      </c>
      <c r="I2741" s="27">
        <f t="shared" si="590"/>
        <v>0</v>
      </c>
      <c r="J2741" s="27">
        <f t="shared" si="591"/>
        <v>1</v>
      </c>
      <c r="K2741" s="28">
        <f t="shared" si="596"/>
        <v>0</v>
      </c>
      <c r="L2741" s="28">
        <f t="shared" si="597"/>
        <v>0</v>
      </c>
      <c r="M2741" s="28">
        <f t="shared" si="598"/>
        <v>9.0124641805233788E-3</v>
      </c>
      <c r="N2741" s="28">
        <f t="shared" si="599"/>
        <v>-6.0753045420655096E-4</v>
      </c>
      <c r="O2741" s="28">
        <f t="shared" si="592"/>
        <v>9.6199946347299298E-3</v>
      </c>
      <c r="P2741" s="28">
        <f t="shared" si="600"/>
        <v>0</v>
      </c>
      <c r="Q2741" s="13">
        <f t="shared" si="601"/>
        <v>9.6199946347299298E-3</v>
      </c>
    </row>
    <row r="2742" spans="1:17" x14ac:dyDescent="0.25">
      <c r="A2742" s="9">
        <f t="shared" si="588"/>
        <v>41426</v>
      </c>
      <c r="B2742" s="18">
        <v>41432</v>
      </c>
      <c r="C2742" s="26">
        <v>132.91389465332</v>
      </c>
      <c r="D2742" s="19">
        <v>81.734115600585895</v>
      </c>
      <c r="E2742" s="11">
        <f t="shared" si="593"/>
        <v>5</v>
      </c>
      <c r="F2742" s="28">
        <f t="shared" si="594"/>
        <v>1.2640740909522958E-2</v>
      </c>
      <c r="G2742" s="28">
        <f t="shared" si="595"/>
        <v>-1.8040159424258455E-2</v>
      </c>
      <c r="H2742" s="27">
        <f t="shared" si="589"/>
        <v>1</v>
      </c>
      <c r="I2742" s="27">
        <f t="shared" si="590"/>
        <v>0</v>
      </c>
      <c r="J2742" s="27">
        <f t="shared" si="591"/>
        <v>1</v>
      </c>
      <c r="K2742" s="28">
        <f t="shared" si="596"/>
        <v>0</v>
      </c>
      <c r="L2742" s="28">
        <f t="shared" si="597"/>
        <v>0</v>
      </c>
      <c r="M2742" s="28">
        <f t="shared" si="598"/>
        <v>1.2640740909522958E-2</v>
      </c>
      <c r="N2742" s="28">
        <f t="shared" si="599"/>
        <v>-1.8040159424258455E-2</v>
      </c>
      <c r="O2742" s="28">
        <f t="shared" si="592"/>
        <v>3.0680900333781413E-2</v>
      </c>
      <c r="P2742" s="28">
        <f t="shared" si="600"/>
        <v>0</v>
      </c>
      <c r="Q2742" s="13">
        <f t="shared" si="601"/>
        <v>3.0680900333781413E-2</v>
      </c>
    </row>
    <row r="2743" spans="1:17" x14ac:dyDescent="0.25">
      <c r="A2743" s="9">
        <f t="shared" si="588"/>
        <v>41426</v>
      </c>
      <c r="B2743" s="18">
        <v>41435</v>
      </c>
      <c r="C2743" s="26">
        <v>132.91389465332</v>
      </c>
      <c r="D2743" s="19">
        <v>81.343994140625</v>
      </c>
      <c r="E2743" s="11">
        <f t="shared" si="593"/>
        <v>6</v>
      </c>
      <c r="F2743" s="28">
        <f t="shared" si="594"/>
        <v>0</v>
      </c>
      <c r="G2743" s="28">
        <f t="shared" si="595"/>
        <v>-4.7844827828559559E-3</v>
      </c>
      <c r="H2743" s="27">
        <f t="shared" si="589"/>
        <v>1</v>
      </c>
      <c r="I2743" s="27">
        <f t="shared" si="590"/>
        <v>0</v>
      </c>
      <c r="J2743" s="27">
        <f t="shared" si="591"/>
        <v>0</v>
      </c>
      <c r="K2743" s="28">
        <f t="shared" si="596"/>
        <v>0</v>
      </c>
      <c r="L2743" s="28">
        <f t="shared" si="597"/>
        <v>0</v>
      </c>
      <c r="M2743" s="28">
        <f t="shared" si="598"/>
        <v>0</v>
      </c>
      <c r="N2743" s="28">
        <f t="shared" si="599"/>
        <v>0</v>
      </c>
      <c r="O2743" s="28">
        <f t="shared" si="592"/>
        <v>4.7844827828559559E-3</v>
      </c>
      <c r="P2743" s="28">
        <f t="shared" si="600"/>
        <v>0</v>
      </c>
      <c r="Q2743" s="13">
        <f t="shared" si="601"/>
        <v>0</v>
      </c>
    </row>
    <row r="2744" spans="1:17" x14ac:dyDescent="0.25">
      <c r="A2744" s="9">
        <f t="shared" si="588"/>
        <v>41426</v>
      </c>
      <c r="B2744" s="18">
        <v>41436</v>
      </c>
      <c r="C2744" s="26">
        <v>131.54278564453099</v>
      </c>
      <c r="D2744" s="19">
        <v>82.311874389648395</v>
      </c>
      <c r="E2744" s="11">
        <f t="shared" si="593"/>
        <v>7</v>
      </c>
      <c r="F2744" s="28">
        <f t="shared" si="594"/>
        <v>-1.0369345124793988E-2</v>
      </c>
      <c r="G2744" s="28">
        <f t="shared" si="595"/>
        <v>1.1828375510198918E-2</v>
      </c>
      <c r="H2744" s="27">
        <f t="shared" si="589"/>
        <v>1</v>
      </c>
      <c r="I2744" s="27">
        <f t="shared" si="590"/>
        <v>0</v>
      </c>
      <c r="J2744" s="27">
        <f t="shared" si="591"/>
        <v>0</v>
      </c>
      <c r="K2744" s="28">
        <f t="shared" si="596"/>
        <v>0</v>
      </c>
      <c r="L2744" s="28">
        <f t="shared" si="597"/>
        <v>0</v>
      </c>
      <c r="M2744" s="28">
        <f t="shared" si="598"/>
        <v>0</v>
      </c>
      <c r="N2744" s="28">
        <f t="shared" si="599"/>
        <v>0</v>
      </c>
      <c r="O2744" s="28">
        <f t="shared" si="592"/>
        <v>-2.2197720634992906E-2</v>
      </c>
      <c r="P2744" s="28">
        <f t="shared" si="600"/>
        <v>0</v>
      </c>
      <c r="Q2744" s="13">
        <f t="shared" si="601"/>
        <v>0</v>
      </c>
    </row>
    <row r="2745" spans="1:17" x14ac:dyDescent="0.25">
      <c r="A2745" s="9">
        <f t="shared" si="588"/>
        <v>41426</v>
      </c>
      <c r="B2745" s="18">
        <v>41437</v>
      </c>
      <c r="C2745" s="26">
        <v>130.45397949218699</v>
      </c>
      <c r="D2745" s="19">
        <v>81.134529113769503</v>
      </c>
      <c r="E2745" s="11">
        <f t="shared" si="593"/>
        <v>8</v>
      </c>
      <c r="F2745" s="28">
        <f t="shared" si="594"/>
        <v>-8.3116478173255615E-3</v>
      </c>
      <c r="G2745" s="28">
        <f t="shared" si="595"/>
        <v>-1.4406748807835207E-2</v>
      </c>
      <c r="H2745" s="27">
        <f t="shared" si="589"/>
        <v>1</v>
      </c>
      <c r="I2745" s="27">
        <f t="shared" si="590"/>
        <v>0</v>
      </c>
      <c r="J2745" s="27">
        <f t="shared" si="591"/>
        <v>0</v>
      </c>
      <c r="K2745" s="28">
        <f t="shared" si="596"/>
        <v>0</v>
      </c>
      <c r="L2745" s="28">
        <f t="shared" si="597"/>
        <v>0</v>
      </c>
      <c r="M2745" s="28">
        <f t="shared" si="598"/>
        <v>0</v>
      </c>
      <c r="N2745" s="28">
        <f t="shared" si="599"/>
        <v>0</v>
      </c>
      <c r="O2745" s="28">
        <f t="shared" si="592"/>
        <v>6.0951009905096457E-3</v>
      </c>
      <c r="P2745" s="28">
        <f t="shared" si="600"/>
        <v>0</v>
      </c>
      <c r="Q2745" s="13">
        <f t="shared" si="601"/>
        <v>0</v>
      </c>
    </row>
    <row r="2746" spans="1:17" x14ac:dyDescent="0.25">
      <c r="A2746" s="9">
        <f t="shared" si="588"/>
        <v>41426</v>
      </c>
      <c r="B2746" s="18">
        <v>41438</v>
      </c>
      <c r="C2746" s="26">
        <v>132.43804931640599</v>
      </c>
      <c r="D2746" s="19">
        <v>82.405746459960895</v>
      </c>
      <c r="E2746" s="11">
        <f t="shared" si="593"/>
        <v>9</v>
      </c>
      <c r="F2746" s="28">
        <f t="shared" si="594"/>
        <v>1.5094466762070331E-2</v>
      </c>
      <c r="G2746" s="28">
        <f t="shared" si="595"/>
        <v>1.5546542838261242E-2</v>
      </c>
      <c r="H2746" s="27">
        <f t="shared" si="589"/>
        <v>1</v>
      </c>
      <c r="I2746" s="27">
        <f t="shared" si="590"/>
        <v>0</v>
      </c>
      <c r="J2746" s="27">
        <f t="shared" si="591"/>
        <v>0</v>
      </c>
      <c r="K2746" s="28">
        <f t="shared" si="596"/>
        <v>0</v>
      </c>
      <c r="L2746" s="28">
        <f t="shared" si="597"/>
        <v>0</v>
      </c>
      <c r="M2746" s="28">
        <f t="shared" si="598"/>
        <v>0</v>
      </c>
      <c r="N2746" s="28">
        <f t="shared" si="599"/>
        <v>0</v>
      </c>
      <c r="O2746" s="28">
        <f t="shared" si="592"/>
        <v>-4.5207607619091039E-4</v>
      </c>
      <c r="P2746" s="28">
        <f t="shared" si="600"/>
        <v>0</v>
      </c>
      <c r="Q2746" s="13">
        <f t="shared" si="601"/>
        <v>0</v>
      </c>
    </row>
    <row r="2747" spans="1:17" x14ac:dyDescent="0.25">
      <c r="A2747" s="9">
        <f t="shared" si="588"/>
        <v>41426</v>
      </c>
      <c r="B2747" s="18">
        <v>41439</v>
      </c>
      <c r="C2747" s="26">
        <v>131.60725402832</v>
      </c>
      <c r="D2747" s="19">
        <v>82.210784912109304</v>
      </c>
      <c r="E2747" s="11">
        <f t="shared" si="593"/>
        <v>10</v>
      </c>
      <c r="F2747" s="28">
        <f t="shared" si="594"/>
        <v>-6.2928445927824183E-3</v>
      </c>
      <c r="G2747" s="28">
        <f t="shared" si="595"/>
        <v>-2.368676309497041E-3</v>
      </c>
      <c r="H2747" s="27">
        <f t="shared" si="589"/>
        <v>1</v>
      </c>
      <c r="I2747" s="27">
        <f t="shared" si="590"/>
        <v>0</v>
      </c>
      <c r="J2747" s="27">
        <f t="shared" si="591"/>
        <v>0</v>
      </c>
      <c r="K2747" s="28">
        <f t="shared" si="596"/>
        <v>0</v>
      </c>
      <c r="L2747" s="28">
        <f t="shared" si="597"/>
        <v>0</v>
      </c>
      <c r="M2747" s="28">
        <f t="shared" si="598"/>
        <v>0</v>
      </c>
      <c r="N2747" s="28">
        <f t="shared" si="599"/>
        <v>0</v>
      </c>
      <c r="O2747" s="28">
        <f t="shared" si="592"/>
        <v>-3.9241682832853774E-3</v>
      </c>
      <c r="P2747" s="28">
        <f t="shared" si="600"/>
        <v>0</v>
      </c>
      <c r="Q2747" s="13">
        <f t="shared" si="601"/>
        <v>0</v>
      </c>
    </row>
    <row r="2748" spans="1:17" x14ac:dyDescent="0.25">
      <c r="A2748" s="9">
        <f t="shared" si="588"/>
        <v>41426</v>
      </c>
      <c r="B2748" s="18">
        <v>41442</v>
      </c>
      <c r="C2748" s="26">
        <v>132.62348937988199</v>
      </c>
      <c r="D2748" s="19">
        <v>81.777397155761705</v>
      </c>
      <c r="E2748" s="11">
        <f t="shared" si="593"/>
        <v>11</v>
      </c>
      <c r="F2748" s="28">
        <f t="shared" si="594"/>
        <v>7.6920675403515798E-3</v>
      </c>
      <c r="G2748" s="28">
        <f t="shared" si="595"/>
        <v>-5.2856097295447659E-3</v>
      </c>
      <c r="H2748" s="27">
        <f t="shared" si="589"/>
        <v>1</v>
      </c>
      <c r="I2748" s="27">
        <f t="shared" si="590"/>
        <v>0</v>
      </c>
      <c r="J2748" s="27">
        <f t="shared" si="591"/>
        <v>0</v>
      </c>
      <c r="K2748" s="28">
        <f t="shared" si="596"/>
        <v>0</v>
      </c>
      <c r="L2748" s="28">
        <f t="shared" si="597"/>
        <v>0</v>
      </c>
      <c r="M2748" s="28">
        <f t="shared" si="598"/>
        <v>0</v>
      </c>
      <c r="N2748" s="28">
        <f t="shared" si="599"/>
        <v>0</v>
      </c>
      <c r="O2748" s="28">
        <f t="shared" si="592"/>
        <v>1.2977677269896345E-2</v>
      </c>
      <c r="P2748" s="28">
        <f t="shared" si="600"/>
        <v>0</v>
      </c>
      <c r="Q2748" s="13">
        <f t="shared" si="601"/>
        <v>0</v>
      </c>
    </row>
    <row r="2749" spans="1:17" x14ac:dyDescent="0.25">
      <c r="A2749" s="9">
        <f t="shared" si="588"/>
        <v>41426</v>
      </c>
      <c r="B2749" s="18">
        <v>41443</v>
      </c>
      <c r="C2749" s="26">
        <v>133.67193603515599</v>
      </c>
      <c r="D2749" s="19">
        <v>81.820686340332003</v>
      </c>
      <c r="E2749" s="11">
        <f t="shared" si="593"/>
        <v>12</v>
      </c>
      <c r="F2749" s="28">
        <f t="shared" si="594"/>
        <v>7.874352862678036E-3</v>
      </c>
      <c r="G2749" s="28">
        <f t="shared" si="595"/>
        <v>5.2921384719831525E-4</v>
      </c>
      <c r="H2749" s="27">
        <f t="shared" si="589"/>
        <v>1</v>
      </c>
      <c r="I2749" s="27">
        <f t="shared" si="590"/>
        <v>0</v>
      </c>
      <c r="J2749" s="27">
        <f t="shared" si="591"/>
        <v>0</v>
      </c>
      <c r="K2749" s="28">
        <f t="shared" si="596"/>
        <v>0</v>
      </c>
      <c r="L2749" s="28">
        <f t="shared" si="597"/>
        <v>0</v>
      </c>
      <c r="M2749" s="28">
        <f t="shared" si="598"/>
        <v>0</v>
      </c>
      <c r="N2749" s="28">
        <f t="shared" si="599"/>
        <v>0</v>
      </c>
      <c r="O2749" s="28">
        <f t="shared" si="592"/>
        <v>7.3451390154797205E-3</v>
      </c>
      <c r="P2749" s="28">
        <f t="shared" si="600"/>
        <v>0</v>
      </c>
      <c r="Q2749" s="13">
        <f t="shared" si="601"/>
        <v>0</v>
      </c>
    </row>
    <row r="2750" spans="1:17" x14ac:dyDescent="0.25">
      <c r="A2750" s="9">
        <f t="shared" si="588"/>
        <v>41426</v>
      </c>
      <c r="B2750" s="18">
        <v>41444</v>
      </c>
      <c r="C2750" s="26">
        <v>131.82505798339801</v>
      </c>
      <c r="D2750" s="19">
        <v>80.975669860839801</v>
      </c>
      <c r="E2750" s="11">
        <f t="shared" si="593"/>
        <v>13</v>
      </c>
      <c r="F2750" s="28">
        <f t="shared" si="594"/>
        <v>-1.391283430310113E-2</v>
      </c>
      <c r="G2750" s="28">
        <f t="shared" si="595"/>
        <v>-1.0381363420408544E-2</v>
      </c>
      <c r="H2750" s="27">
        <f t="shared" si="589"/>
        <v>1</v>
      </c>
      <c r="I2750" s="27">
        <f t="shared" si="590"/>
        <v>0</v>
      </c>
      <c r="J2750" s="27">
        <f t="shared" si="591"/>
        <v>0</v>
      </c>
      <c r="K2750" s="28">
        <f t="shared" si="596"/>
        <v>0</v>
      </c>
      <c r="L2750" s="28">
        <f t="shared" si="597"/>
        <v>0</v>
      </c>
      <c r="M2750" s="28">
        <f t="shared" si="598"/>
        <v>0</v>
      </c>
      <c r="N2750" s="28">
        <f t="shared" si="599"/>
        <v>0</v>
      </c>
      <c r="O2750" s="28">
        <f t="shared" si="592"/>
        <v>-3.5314708826925858E-3</v>
      </c>
      <c r="P2750" s="28">
        <f t="shared" si="600"/>
        <v>0</v>
      </c>
      <c r="Q2750" s="13">
        <f t="shared" si="601"/>
        <v>0</v>
      </c>
    </row>
    <row r="2751" spans="1:17" x14ac:dyDescent="0.25">
      <c r="A2751" s="9">
        <f t="shared" si="588"/>
        <v>41426</v>
      </c>
      <c r="B2751" s="18">
        <v>41445</v>
      </c>
      <c r="C2751" s="26">
        <v>128.55865478515599</v>
      </c>
      <c r="D2751" s="19">
        <v>79.646629333496094</v>
      </c>
      <c r="E2751" s="11">
        <f t="shared" si="593"/>
        <v>14</v>
      </c>
      <c r="F2751" s="28">
        <f t="shared" si="594"/>
        <v>-2.5090467605455389E-2</v>
      </c>
      <c r="G2751" s="28">
        <f t="shared" si="595"/>
        <v>-1.6549020477329583E-2</v>
      </c>
      <c r="H2751" s="27">
        <f t="shared" si="589"/>
        <v>1</v>
      </c>
      <c r="I2751" s="27">
        <f t="shared" si="590"/>
        <v>0</v>
      </c>
      <c r="J2751" s="27">
        <f t="shared" si="591"/>
        <v>0</v>
      </c>
      <c r="K2751" s="28">
        <f t="shared" si="596"/>
        <v>0</v>
      </c>
      <c r="L2751" s="28">
        <f t="shared" si="597"/>
        <v>0</v>
      </c>
      <c r="M2751" s="28">
        <f t="shared" si="598"/>
        <v>0</v>
      </c>
      <c r="N2751" s="28">
        <f t="shared" si="599"/>
        <v>0</v>
      </c>
      <c r="O2751" s="28">
        <f t="shared" si="592"/>
        <v>-8.5414471281258057E-3</v>
      </c>
      <c r="P2751" s="28">
        <f t="shared" si="600"/>
        <v>0</v>
      </c>
      <c r="Q2751" s="13">
        <f t="shared" si="601"/>
        <v>0</v>
      </c>
    </row>
    <row r="2752" spans="1:17" x14ac:dyDescent="0.25">
      <c r="A2752" s="9">
        <f t="shared" si="588"/>
        <v>41426</v>
      </c>
      <c r="B2752" s="18">
        <v>41446</v>
      </c>
      <c r="C2752" s="26">
        <v>128.97135925292901</v>
      </c>
      <c r="D2752" s="19">
        <v>78.295974731445298</v>
      </c>
      <c r="E2752" s="11">
        <f t="shared" si="593"/>
        <v>15</v>
      </c>
      <c r="F2752" s="28">
        <f t="shared" si="594"/>
        <v>3.2051007538873464E-3</v>
      </c>
      <c r="G2752" s="28">
        <f t="shared" si="595"/>
        <v>-1.7103523593620301E-2</v>
      </c>
      <c r="H2752" s="27">
        <f t="shared" si="589"/>
        <v>1</v>
      </c>
      <c r="I2752" s="27">
        <f t="shared" si="590"/>
        <v>0</v>
      </c>
      <c r="J2752" s="27">
        <f t="shared" si="591"/>
        <v>0</v>
      </c>
      <c r="K2752" s="28">
        <f t="shared" si="596"/>
        <v>0</v>
      </c>
      <c r="L2752" s="28">
        <f t="shared" si="597"/>
        <v>0</v>
      </c>
      <c r="M2752" s="28">
        <f t="shared" si="598"/>
        <v>0</v>
      </c>
      <c r="N2752" s="28">
        <f t="shared" si="599"/>
        <v>0</v>
      </c>
      <c r="O2752" s="28">
        <f t="shared" si="592"/>
        <v>2.0308624347507648E-2</v>
      </c>
      <c r="P2752" s="28">
        <f t="shared" si="600"/>
        <v>0</v>
      </c>
      <c r="Q2752" s="13">
        <f t="shared" si="601"/>
        <v>0</v>
      </c>
    </row>
    <row r="2753" spans="1:17" x14ac:dyDescent="0.25">
      <c r="A2753" s="9">
        <f t="shared" si="588"/>
        <v>41426</v>
      </c>
      <c r="B2753" s="18">
        <v>41449</v>
      </c>
      <c r="C2753" s="26">
        <v>127.341667175292</v>
      </c>
      <c r="D2753" s="19">
        <v>78.620964050292898</v>
      </c>
      <c r="E2753" s="11">
        <f t="shared" si="593"/>
        <v>16</v>
      </c>
      <c r="F2753" s="28">
        <f t="shared" si="594"/>
        <v>-1.2716591598782051E-2</v>
      </c>
      <c r="G2753" s="28">
        <f t="shared" si="595"/>
        <v>4.1421886769366159E-3</v>
      </c>
      <c r="H2753" s="27">
        <f t="shared" si="589"/>
        <v>0</v>
      </c>
      <c r="I2753" s="27">
        <f t="shared" si="590"/>
        <v>1</v>
      </c>
      <c r="J2753" s="27">
        <f t="shared" si="591"/>
        <v>0</v>
      </c>
      <c r="K2753" s="28">
        <f t="shared" si="596"/>
        <v>-1.2716591598782051E-2</v>
      </c>
      <c r="L2753" s="28">
        <f t="shared" si="597"/>
        <v>4.1421886769366159E-3</v>
      </c>
      <c r="M2753" s="28">
        <f t="shared" si="598"/>
        <v>0</v>
      </c>
      <c r="N2753" s="28">
        <f t="shared" si="599"/>
        <v>0</v>
      </c>
      <c r="O2753" s="28">
        <f t="shared" si="592"/>
        <v>0</v>
      </c>
      <c r="P2753" s="28">
        <f t="shared" si="600"/>
        <v>-1.6858780275718667E-2</v>
      </c>
      <c r="Q2753" s="13">
        <f t="shared" si="601"/>
        <v>0</v>
      </c>
    </row>
    <row r="2754" spans="1:17" x14ac:dyDescent="0.25">
      <c r="A2754" s="9">
        <f t="shared" si="588"/>
        <v>41426</v>
      </c>
      <c r="B2754" s="18">
        <v>41450</v>
      </c>
      <c r="C2754" s="26">
        <v>128.56597900390599</v>
      </c>
      <c r="D2754" s="19">
        <v>77.920387268066406</v>
      </c>
      <c r="E2754" s="11">
        <f t="shared" si="593"/>
        <v>17</v>
      </c>
      <c r="F2754" s="28">
        <f t="shared" si="594"/>
        <v>9.5684610281403897E-3</v>
      </c>
      <c r="G2754" s="28">
        <f t="shared" si="595"/>
        <v>-8.9507526746468134E-3</v>
      </c>
      <c r="H2754" s="27">
        <f t="shared" si="589"/>
        <v>0</v>
      </c>
      <c r="I2754" s="27">
        <f t="shared" si="590"/>
        <v>1</v>
      </c>
      <c r="J2754" s="27">
        <f t="shared" si="591"/>
        <v>0</v>
      </c>
      <c r="K2754" s="28">
        <f t="shared" si="596"/>
        <v>9.5684610281403897E-3</v>
      </c>
      <c r="L2754" s="28">
        <f t="shared" si="597"/>
        <v>-8.9507526746468134E-3</v>
      </c>
      <c r="M2754" s="28">
        <f t="shared" si="598"/>
        <v>0</v>
      </c>
      <c r="N2754" s="28">
        <f t="shared" si="599"/>
        <v>0</v>
      </c>
      <c r="O2754" s="28">
        <f t="shared" si="592"/>
        <v>0</v>
      </c>
      <c r="P2754" s="28">
        <f t="shared" si="600"/>
        <v>1.8519213702787203E-2</v>
      </c>
      <c r="Q2754" s="13">
        <f t="shared" si="601"/>
        <v>0</v>
      </c>
    </row>
    <row r="2755" spans="1:17" x14ac:dyDescent="0.25">
      <c r="A2755" s="9">
        <f t="shared" si="588"/>
        <v>41426</v>
      </c>
      <c r="B2755" s="18">
        <v>41451</v>
      </c>
      <c r="C2755" s="26">
        <v>129.83885192871</v>
      </c>
      <c r="D2755" s="19">
        <v>78.425918579101506</v>
      </c>
      <c r="E2755" s="11">
        <f t="shared" si="593"/>
        <v>18</v>
      </c>
      <c r="F2755" s="28">
        <f t="shared" si="594"/>
        <v>9.8518531213896594E-3</v>
      </c>
      <c r="G2755" s="28">
        <f t="shared" si="595"/>
        <v>6.4668374487093713E-3</v>
      </c>
      <c r="H2755" s="27">
        <f t="shared" si="589"/>
        <v>0</v>
      </c>
      <c r="I2755" s="27">
        <f t="shared" si="590"/>
        <v>1</v>
      </c>
      <c r="J2755" s="27">
        <f t="shared" si="591"/>
        <v>0</v>
      </c>
      <c r="K2755" s="28">
        <f t="shared" si="596"/>
        <v>9.8518531213896594E-3</v>
      </c>
      <c r="L2755" s="28">
        <f t="shared" si="597"/>
        <v>6.4668374487093713E-3</v>
      </c>
      <c r="M2755" s="28">
        <f t="shared" si="598"/>
        <v>0</v>
      </c>
      <c r="N2755" s="28">
        <f t="shared" si="599"/>
        <v>0</v>
      </c>
      <c r="O2755" s="28">
        <f t="shared" si="592"/>
        <v>0</v>
      </c>
      <c r="P2755" s="28">
        <f t="shared" si="600"/>
        <v>3.3850156726802881E-3</v>
      </c>
      <c r="Q2755" s="13">
        <f t="shared" si="601"/>
        <v>0</v>
      </c>
    </row>
    <row r="2756" spans="1:17" x14ac:dyDescent="0.25">
      <c r="A2756" s="9">
        <f t="shared" si="588"/>
        <v>41426</v>
      </c>
      <c r="B2756" s="18">
        <v>41452</v>
      </c>
      <c r="C2756" s="26">
        <v>130.60104370117099</v>
      </c>
      <c r="D2756" s="19">
        <v>79.227722167968693</v>
      </c>
      <c r="E2756" s="11">
        <f t="shared" si="593"/>
        <v>19</v>
      </c>
      <c r="F2756" s="28">
        <f t="shared" si="594"/>
        <v>5.8531274297799118E-3</v>
      </c>
      <c r="G2756" s="28">
        <f t="shared" si="595"/>
        <v>1.0171798105073295E-2</v>
      </c>
      <c r="H2756" s="27">
        <f t="shared" si="589"/>
        <v>0</v>
      </c>
      <c r="I2756" s="27">
        <f t="shared" si="590"/>
        <v>1</v>
      </c>
      <c r="J2756" s="27">
        <f t="shared" si="591"/>
        <v>0</v>
      </c>
      <c r="K2756" s="28">
        <f t="shared" si="596"/>
        <v>5.8531274297799118E-3</v>
      </c>
      <c r="L2756" s="28">
        <f t="shared" si="597"/>
        <v>1.0171798105073295E-2</v>
      </c>
      <c r="M2756" s="28">
        <f t="shared" si="598"/>
        <v>0</v>
      </c>
      <c r="N2756" s="28">
        <f t="shared" si="599"/>
        <v>0</v>
      </c>
      <c r="O2756" s="28">
        <f t="shared" si="592"/>
        <v>0</v>
      </c>
      <c r="P2756" s="28">
        <f t="shared" si="600"/>
        <v>-4.318670675293383E-3</v>
      </c>
      <c r="Q2756" s="13">
        <f t="shared" si="601"/>
        <v>0</v>
      </c>
    </row>
    <row r="2757" spans="1:17" x14ac:dyDescent="0.25">
      <c r="A2757" s="9">
        <f t="shared" si="588"/>
        <v>41426</v>
      </c>
      <c r="B2757" s="18">
        <v>41453</v>
      </c>
      <c r="C2757" s="26">
        <v>130.06590270996</v>
      </c>
      <c r="D2757" s="19">
        <v>79.769401550292898</v>
      </c>
      <c r="E2757" s="11">
        <f t="shared" si="593"/>
        <v>20</v>
      </c>
      <c r="F2757" s="28">
        <f t="shared" si="594"/>
        <v>-4.105942471008147E-3</v>
      </c>
      <c r="G2757" s="28">
        <f t="shared" si="595"/>
        <v>6.8137267563285918E-3</v>
      </c>
      <c r="H2757" s="27">
        <f t="shared" si="589"/>
        <v>0</v>
      </c>
      <c r="I2757" s="27">
        <f t="shared" si="590"/>
        <v>1</v>
      </c>
      <c r="J2757" s="27">
        <f t="shared" si="591"/>
        <v>0</v>
      </c>
      <c r="K2757" s="28">
        <f t="shared" si="596"/>
        <v>-4.105942471008147E-3</v>
      </c>
      <c r="L2757" s="28">
        <f t="shared" si="597"/>
        <v>6.8137267563285918E-3</v>
      </c>
      <c r="M2757" s="28">
        <f t="shared" si="598"/>
        <v>0</v>
      </c>
      <c r="N2757" s="28">
        <f t="shared" si="599"/>
        <v>0</v>
      </c>
      <c r="O2757" s="28">
        <f t="shared" si="592"/>
        <v>0</v>
      </c>
      <c r="P2757" s="28">
        <f t="shared" si="600"/>
        <v>-1.091966922733674E-2</v>
      </c>
      <c r="Q2757" s="13">
        <f t="shared" si="601"/>
        <v>0</v>
      </c>
    </row>
    <row r="2758" spans="1:17" x14ac:dyDescent="0.25">
      <c r="A2758" s="9">
        <f t="shared" si="588"/>
        <v>41456</v>
      </c>
      <c r="B2758" s="18">
        <v>41456</v>
      </c>
      <c r="C2758" s="26">
        <v>130.828033447265</v>
      </c>
      <c r="D2758" s="19">
        <v>79.930122375488196</v>
      </c>
      <c r="E2758" s="11">
        <f t="shared" si="593"/>
        <v>1</v>
      </c>
      <c r="F2758" s="28">
        <f t="shared" si="594"/>
        <v>5.8424731248381042E-3</v>
      </c>
      <c r="G2758" s="28">
        <f t="shared" si="595"/>
        <v>2.0127909652510817E-3</v>
      </c>
      <c r="H2758" s="27">
        <f t="shared" si="589"/>
        <v>1</v>
      </c>
      <c r="I2758" s="27">
        <f t="shared" si="590"/>
        <v>0</v>
      </c>
      <c r="J2758" s="27">
        <f t="shared" si="591"/>
        <v>1</v>
      </c>
      <c r="K2758" s="28">
        <f t="shared" si="596"/>
        <v>0</v>
      </c>
      <c r="L2758" s="28">
        <f t="shared" si="597"/>
        <v>0</v>
      </c>
      <c r="M2758" s="28">
        <f t="shared" si="598"/>
        <v>5.8424731248381042E-3</v>
      </c>
      <c r="N2758" s="28">
        <f t="shared" si="599"/>
        <v>2.0127909652510817E-3</v>
      </c>
      <c r="O2758" s="28">
        <f t="shared" si="592"/>
        <v>3.8296821595870225E-3</v>
      </c>
      <c r="P2758" s="28">
        <f t="shared" si="600"/>
        <v>0</v>
      </c>
      <c r="Q2758" s="13">
        <f t="shared" si="601"/>
        <v>3.8296821595870225E-3</v>
      </c>
    </row>
    <row r="2759" spans="1:17" x14ac:dyDescent="0.25">
      <c r="A2759" s="9">
        <f t="shared" si="588"/>
        <v>41456</v>
      </c>
      <c r="B2759" s="18">
        <v>41457</v>
      </c>
      <c r="C2759" s="26">
        <v>130.70642089843699</v>
      </c>
      <c r="D2759" s="19">
        <v>79.879447937011705</v>
      </c>
      <c r="E2759" s="11">
        <f t="shared" si="593"/>
        <v>2</v>
      </c>
      <c r="F2759" s="28">
        <f t="shared" si="594"/>
        <v>-9.299926305873943E-4</v>
      </c>
      <c r="G2759" s="28">
        <f t="shared" si="595"/>
        <v>-6.341853003646689E-4</v>
      </c>
      <c r="H2759" s="27">
        <f t="shared" si="589"/>
        <v>1</v>
      </c>
      <c r="I2759" s="27">
        <f t="shared" si="590"/>
        <v>0</v>
      </c>
      <c r="J2759" s="27">
        <f t="shared" si="591"/>
        <v>1</v>
      </c>
      <c r="K2759" s="28">
        <f t="shared" si="596"/>
        <v>0</v>
      </c>
      <c r="L2759" s="28">
        <f t="shared" si="597"/>
        <v>0</v>
      </c>
      <c r="M2759" s="28">
        <f t="shared" si="598"/>
        <v>-9.299926305873943E-4</v>
      </c>
      <c r="N2759" s="28">
        <f t="shared" si="599"/>
        <v>-6.341853003646689E-4</v>
      </c>
      <c r="O2759" s="28">
        <f t="shared" si="592"/>
        <v>-2.9580733022272539E-4</v>
      </c>
      <c r="P2759" s="28">
        <f t="shared" si="600"/>
        <v>0</v>
      </c>
      <c r="Q2759" s="13">
        <f t="shared" si="601"/>
        <v>-2.9580733022272539E-4</v>
      </c>
    </row>
    <row r="2760" spans="1:17" x14ac:dyDescent="0.25">
      <c r="A2760" s="9">
        <f t="shared" si="588"/>
        <v>41456</v>
      </c>
      <c r="B2760" s="18">
        <v>41458</v>
      </c>
      <c r="C2760" s="26">
        <v>130.76319885253901</v>
      </c>
      <c r="D2760" s="19">
        <v>79.640556335449205</v>
      </c>
      <c r="E2760" s="11">
        <f t="shared" si="593"/>
        <v>3</v>
      </c>
      <c r="F2760" s="28">
        <f t="shared" si="594"/>
        <v>4.3429867721164197E-4</v>
      </c>
      <c r="G2760" s="28">
        <f t="shared" si="595"/>
        <v>-2.9951325696082982E-3</v>
      </c>
      <c r="H2760" s="27">
        <f t="shared" si="589"/>
        <v>1</v>
      </c>
      <c r="I2760" s="27">
        <f t="shared" si="590"/>
        <v>0</v>
      </c>
      <c r="J2760" s="27">
        <f t="shared" si="591"/>
        <v>1</v>
      </c>
      <c r="K2760" s="28">
        <f t="shared" si="596"/>
        <v>0</v>
      </c>
      <c r="L2760" s="28">
        <f t="shared" si="597"/>
        <v>0</v>
      </c>
      <c r="M2760" s="28">
        <f t="shared" si="598"/>
        <v>4.3429867721164197E-4</v>
      </c>
      <c r="N2760" s="28">
        <f t="shared" si="599"/>
        <v>-2.9951325696082982E-3</v>
      </c>
      <c r="O2760" s="28">
        <f t="shared" si="592"/>
        <v>3.4294312468199401E-3</v>
      </c>
      <c r="P2760" s="28">
        <f t="shared" si="600"/>
        <v>0</v>
      </c>
      <c r="Q2760" s="13">
        <f t="shared" si="601"/>
        <v>3.4294312468199401E-3</v>
      </c>
    </row>
    <row r="2761" spans="1:17" x14ac:dyDescent="0.25">
      <c r="A2761" s="9">
        <f t="shared" si="588"/>
        <v>41456</v>
      </c>
      <c r="B2761" s="18">
        <v>41460</v>
      </c>
      <c r="C2761" s="26">
        <v>132.17396545410099</v>
      </c>
      <c r="D2761" s="19">
        <v>76.925758361816406</v>
      </c>
      <c r="E2761" s="11">
        <f t="shared" si="593"/>
        <v>4</v>
      </c>
      <c r="F2761" s="28">
        <f t="shared" si="594"/>
        <v>1.0730929901622848E-2</v>
      </c>
      <c r="G2761" s="28">
        <f t="shared" si="595"/>
        <v>-3.4682685183376104E-2</v>
      </c>
      <c r="H2761" s="27">
        <f t="shared" si="589"/>
        <v>1</v>
      </c>
      <c r="I2761" s="27">
        <f t="shared" si="590"/>
        <v>0</v>
      </c>
      <c r="J2761" s="27">
        <f t="shared" si="591"/>
        <v>1</v>
      </c>
      <c r="K2761" s="28">
        <f t="shared" si="596"/>
        <v>0</v>
      </c>
      <c r="L2761" s="28">
        <f t="shared" si="597"/>
        <v>0</v>
      </c>
      <c r="M2761" s="28">
        <f t="shared" si="598"/>
        <v>1.0730929901622848E-2</v>
      </c>
      <c r="N2761" s="28">
        <f t="shared" si="599"/>
        <v>-3.4682685183376104E-2</v>
      </c>
      <c r="O2761" s="28">
        <f t="shared" si="592"/>
        <v>4.541361508499895E-2</v>
      </c>
      <c r="P2761" s="28">
        <f t="shared" si="600"/>
        <v>0</v>
      </c>
      <c r="Q2761" s="13">
        <f t="shared" si="601"/>
        <v>4.541361508499895E-2</v>
      </c>
    </row>
    <row r="2762" spans="1:17" x14ac:dyDescent="0.25">
      <c r="A2762" s="9">
        <f t="shared" ref="A2762:A2825" si="602">DATE(YEAR(B2762),MONTH(B2762),1)</f>
        <v>41456</v>
      </c>
      <c r="B2762" s="18">
        <v>41463</v>
      </c>
      <c r="C2762" s="26">
        <v>132.92800903320301</v>
      </c>
      <c r="D2762" s="19">
        <v>77.671440124511705</v>
      </c>
      <c r="E2762" s="11">
        <f t="shared" si="593"/>
        <v>5</v>
      </c>
      <c r="F2762" s="28">
        <f t="shared" si="594"/>
        <v>5.6887212104756602E-3</v>
      </c>
      <c r="G2762" s="28">
        <f t="shared" si="595"/>
        <v>9.6468442229110454E-3</v>
      </c>
      <c r="H2762" s="27">
        <f t="shared" ref="H2762:H2825" si="603">IF(E2762&lt;=$B$4,1,0)</f>
        <v>1</v>
      </c>
      <c r="I2762" s="27">
        <f t="shared" ref="I2762:I2825" si="604">IF(E2762&gt;$B$4,1,0)</f>
        <v>0</v>
      </c>
      <c r="J2762" s="27">
        <f t="shared" ref="J2762:J2825" si="605">IF(E2762&lt;=$B$5,1,0)</f>
        <v>1</v>
      </c>
      <c r="K2762" s="28">
        <f t="shared" si="596"/>
        <v>0</v>
      </c>
      <c r="L2762" s="28">
        <f t="shared" si="597"/>
        <v>0</v>
      </c>
      <c r="M2762" s="28">
        <f t="shared" si="598"/>
        <v>5.6887212104756602E-3</v>
      </c>
      <c r="N2762" s="28">
        <f t="shared" si="599"/>
        <v>9.6468442229110454E-3</v>
      </c>
      <c r="O2762" s="28">
        <f t="shared" ref="O2762:O2825" si="606">(F2762-G2762)*H2762</f>
        <v>-3.9581230124353852E-3</v>
      </c>
      <c r="P2762" s="28">
        <f t="shared" si="600"/>
        <v>0</v>
      </c>
      <c r="Q2762" s="13">
        <f t="shared" si="601"/>
        <v>-3.9581230124353852E-3</v>
      </c>
    </row>
    <row r="2763" spans="1:17" x14ac:dyDescent="0.25">
      <c r="A2763" s="9">
        <f t="shared" si="602"/>
        <v>41456</v>
      </c>
      <c r="B2763" s="18">
        <v>41464</v>
      </c>
      <c r="C2763" s="26">
        <v>133.88470458984301</v>
      </c>
      <c r="D2763" s="19">
        <v>77.751052856445298</v>
      </c>
      <c r="E2763" s="11">
        <f t="shared" ref="E2763:E2826" si="607">IF(MONTH(B2763)&lt;&gt;MONTH(B2762),1,E2762+1)</f>
        <v>6</v>
      </c>
      <c r="F2763" s="28">
        <f t="shared" ref="F2763:F2826" si="608">LN(C2763/C2762)</f>
        <v>7.1713198648600974E-3</v>
      </c>
      <c r="G2763" s="28">
        <f t="shared" ref="G2763:G2826" si="609">LN(D2763/D2762)</f>
        <v>1.024468690080651E-3</v>
      </c>
      <c r="H2763" s="27">
        <f t="shared" si="603"/>
        <v>1</v>
      </c>
      <c r="I2763" s="27">
        <f t="shared" si="604"/>
        <v>0</v>
      </c>
      <c r="J2763" s="27">
        <f t="shared" si="605"/>
        <v>0</v>
      </c>
      <c r="K2763" s="28">
        <f t="shared" ref="K2763:K2826" si="610">I2763*F2763</f>
        <v>0</v>
      </c>
      <c r="L2763" s="28">
        <f t="shared" ref="L2763:L2826" si="611">I2763*G2763</f>
        <v>0</v>
      </c>
      <c r="M2763" s="28">
        <f t="shared" ref="M2763:M2826" si="612">F2763*J2763</f>
        <v>0</v>
      </c>
      <c r="N2763" s="28">
        <f t="shared" ref="N2763:N2826" si="613">G2763*J2763</f>
        <v>0</v>
      </c>
      <c r="O2763" s="28">
        <f t="shared" si="606"/>
        <v>6.1468511747794462E-3</v>
      </c>
      <c r="P2763" s="28">
        <f t="shared" ref="P2763:P2826" si="614">(F2763-G2763)*I2763</f>
        <v>0</v>
      </c>
      <c r="Q2763" s="13">
        <f t="shared" ref="Q2763:Q2826" si="615">(F2763-G2763)*J2763</f>
        <v>0</v>
      </c>
    </row>
    <row r="2764" spans="1:17" x14ac:dyDescent="0.25">
      <c r="A2764" s="9">
        <f t="shared" si="602"/>
        <v>41456</v>
      </c>
      <c r="B2764" s="18">
        <v>41465</v>
      </c>
      <c r="C2764" s="26">
        <v>133.933349609375</v>
      </c>
      <c r="D2764" s="19">
        <v>77.142959594726506</v>
      </c>
      <c r="E2764" s="11">
        <f t="shared" si="607"/>
        <v>7</v>
      </c>
      <c r="F2764" s="28">
        <f t="shared" si="608"/>
        <v>3.6326916206148158E-4</v>
      </c>
      <c r="G2764" s="28">
        <f t="shared" si="609"/>
        <v>-7.8517739477418792E-3</v>
      </c>
      <c r="H2764" s="27">
        <f t="shared" si="603"/>
        <v>1</v>
      </c>
      <c r="I2764" s="27">
        <f t="shared" si="604"/>
        <v>0</v>
      </c>
      <c r="J2764" s="27">
        <f t="shared" si="605"/>
        <v>0</v>
      </c>
      <c r="K2764" s="28">
        <f t="shared" si="610"/>
        <v>0</v>
      </c>
      <c r="L2764" s="28">
        <f t="shared" si="611"/>
        <v>0</v>
      </c>
      <c r="M2764" s="28">
        <f t="shared" si="612"/>
        <v>0</v>
      </c>
      <c r="N2764" s="28">
        <f t="shared" si="613"/>
        <v>0</v>
      </c>
      <c r="O2764" s="28">
        <f t="shared" si="606"/>
        <v>8.2150431098033608E-3</v>
      </c>
      <c r="P2764" s="28">
        <f t="shared" si="614"/>
        <v>0</v>
      </c>
      <c r="Q2764" s="13">
        <f t="shared" si="615"/>
        <v>0</v>
      </c>
    </row>
    <row r="2765" spans="1:17" x14ac:dyDescent="0.25">
      <c r="A2765" s="9">
        <f t="shared" si="602"/>
        <v>41456</v>
      </c>
      <c r="B2765" s="18">
        <v>41466</v>
      </c>
      <c r="C2765" s="26">
        <v>135.75764465332</v>
      </c>
      <c r="D2765" s="19">
        <v>78.0478515625</v>
      </c>
      <c r="E2765" s="11">
        <f t="shared" si="607"/>
        <v>8</v>
      </c>
      <c r="F2765" s="28">
        <f t="shared" si="608"/>
        <v>1.3528986197221206E-2</v>
      </c>
      <c r="G2765" s="28">
        <f t="shared" si="609"/>
        <v>1.1661801575300888E-2</v>
      </c>
      <c r="H2765" s="27">
        <f t="shared" si="603"/>
        <v>1</v>
      </c>
      <c r="I2765" s="27">
        <f t="shared" si="604"/>
        <v>0</v>
      </c>
      <c r="J2765" s="27">
        <f t="shared" si="605"/>
        <v>0</v>
      </c>
      <c r="K2765" s="28">
        <f t="shared" si="610"/>
        <v>0</v>
      </c>
      <c r="L2765" s="28">
        <f t="shared" si="611"/>
        <v>0</v>
      </c>
      <c r="M2765" s="28">
        <f t="shared" si="612"/>
        <v>0</v>
      </c>
      <c r="N2765" s="28">
        <f t="shared" si="613"/>
        <v>0</v>
      </c>
      <c r="O2765" s="28">
        <f t="shared" si="606"/>
        <v>1.8671846219203182E-3</v>
      </c>
      <c r="P2765" s="28">
        <f t="shared" si="614"/>
        <v>0</v>
      </c>
      <c r="Q2765" s="13">
        <f t="shared" si="615"/>
        <v>0</v>
      </c>
    </row>
    <row r="2766" spans="1:17" x14ac:dyDescent="0.25">
      <c r="A2766" s="9">
        <f t="shared" si="602"/>
        <v>41456</v>
      </c>
      <c r="B2766" s="18">
        <v>41467</v>
      </c>
      <c r="C2766" s="26">
        <v>135.81437683105401</v>
      </c>
      <c r="D2766" s="19">
        <v>77.982734680175696</v>
      </c>
      <c r="E2766" s="11">
        <f t="shared" si="607"/>
        <v>9</v>
      </c>
      <c r="F2766" s="28">
        <f t="shared" si="608"/>
        <v>4.1780576842323454E-4</v>
      </c>
      <c r="G2766" s="28">
        <f t="shared" si="609"/>
        <v>-8.3466822336294457E-4</v>
      </c>
      <c r="H2766" s="27">
        <f t="shared" si="603"/>
        <v>1</v>
      </c>
      <c r="I2766" s="27">
        <f t="shared" si="604"/>
        <v>0</v>
      </c>
      <c r="J2766" s="27">
        <f t="shared" si="605"/>
        <v>0</v>
      </c>
      <c r="K2766" s="28">
        <f t="shared" si="610"/>
        <v>0</v>
      </c>
      <c r="L2766" s="28">
        <f t="shared" si="611"/>
        <v>0</v>
      </c>
      <c r="M2766" s="28">
        <f t="shared" si="612"/>
        <v>0</v>
      </c>
      <c r="N2766" s="28">
        <f t="shared" si="613"/>
        <v>0</v>
      </c>
      <c r="O2766" s="28">
        <f t="shared" si="606"/>
        <v>1.252473991786179E-3</v>
      </c>
      <c r="P2766" s="28">
        <f t="shared" si="614"/>
        <v>0</v>
      </c>
      <c r="Q2766" s="13">
        <f t="shared" si="615"/>
        <v>0</v>
      </c>
    </row>
    <row r="2767" spans="1:17" x14ac:dyDescent="0.25">
      <c r="A2767" s="9">
        <f t="shared" si="602"/>
        <v>41456</v>
      </c>
      <c r="B2767" s="18">
        <v>41470</v>
      </c>
      <c r="C2767" s="26">
        <v>136.333251953125</v>
      </c>
      <c r="D2767" s="19">
        <v>78.395378112792898</v>
      </c>
      <c r="E2767" s="11">
        <f t="shared" si="607"/>
        <v>10</v>
      </c>
      <c r="F2767" s="28">
        <f t="shared" si="608"/>
        <v>3.8131932518520369E-3</v>
      </c>
      <c r="G2767" s="28">
        <f t="shared" si="609"/>
        <v>5.2775210417883118E-3</v>
      </c>
      <c r="H2767" s="27">
        <f t="shared" si="603"/>
        <v>1</v>
      </c>
      <c r="I2767" s="27">
        <f t="shared" si="604"/>
        <v>0</v>
      </c>
      <c r="J2767" s="27">
        <f t="shared" si="605"/>
        <v>0</v>
      </c>
      <c r="K2767" s="28">
        <f t="shared" si="610"/>
        <v>0</v>
      </c>
      <c r="L2767" s="28">
        <f t="shared" si="611"/>
        <v>0</v>
      </c>
      <c r="M2767" s="28">
        <f t="shared" si="612"/>
        <v>0</v>
      </c>
      <c r="N2767" s="28">
        <f t="shared" si="613"/>
        <v>0</v>
      </c>
      <c r="O2767" s="28">
        <f t="shared" si="606"/>
        <v>-1.4643277899362749E-3</v>
      </c>
      <c r="P2767" s="28">
        <f t="shared" si="614"/>
        <v>0</v>
      </c>
      <c r="Q2767" s="13">
        <f t="shared" si="615"/>
        <v>0</v>
      </c>
    </row>
    <row r="2768" spans="1:17" x14ac:dyDescent="0.25">
      <c r="A2768" s="9">
        <f t="shared" si="602"/>
        <v>41456</v>
      </c>
      <c r="B2768" s="18">
        <v>41471</v>
      </c>
      <c r="C2768" s="26">
        <v>135.82246398925699</v>
      </c>
      <c r="D2768" s="19">
        <v>78.663246154785099</v>
      </c>
      <c r="E2768" s="11">
        <f t="shared" si="607"/>
        <v>11</v>
      </c>
      <c r="F2768" s="28">
        <f t="shared" si="608"/>
        <v>-3.7536493536020235E-3</v>
      </c>
      <c r="G2768" s="28">
        <f t="shared" si="609"/>
        <v>3.4110613532912881E-3</v>
      </c>
      <c r="H2768" s="27">
        <f t="shared" si="603"/>
        <v>1</v>
      </c>
      <c r="I2768" s="27">
        <f t="shared" si="604"/>
        <v>0</v>
      </c>
      <c r="J2768" s="27">
        <f t="shared" si="605"/>
        <v>0</v>
      </c>
      <c r="K2768" s="28">
        <f t="shared" si="610"/>
        <v>0</v>
      </c>
      <c r="L2768" s="28">
        <f t="shared" si="611"/>
        <v>0</v>
      </c>
      <c r="M2768" s="28">
        <f t="shared" si="612"/>
        <v>0</v>
      </c>
      <c r="N2768" s="28">
        <f t="shared" si="613"/>
        <v>0</v>
      </c>
      <c r="O2768" s="28">
        <f t="shared" si="606"/>
        <v>-7.1647107068933116E-3</v>
      </c>
      <c r="P2768" s="28">
        <f t="shared" si="614"/>
        <v>0</v>
      </c>
      <c r="Q2768" s="13">
        <f t="shared" si="615"/>
        <v>0</v>
      </c>
    </row>
    <row r="2769" spans="1:17" x14ac:dyDescent="0.25">
      <c r="A2769" s="9">
        <f t="shared" si="602"/>
        <v>41456</v>
      </c>
      <c r="B2769" s="18">
        <v>41472</v>
      </c>
      <c r="C2769" s="26">
        <v>136.171127319335</v>
      </c>
      <c r="D2769" s="19">
        <v>78.808059692382798</v>
      </c>
      <c r="E2769" s="11">
        <f t="shared" si="607"/>
        <v>12</v>
      </c>
      <c r="F2769" s="28">
        <f t="shared" si="608"/>
        <v>2.5637627664487268E-3</v>
      </c>
      <c r="G2769" s="28">
        <f t="shared" si="609"/>
        <v>1.8392376648114551E-3</v>
      </c>
      <c r="H2769" s="27">
        <f t="shared" si="603"/>
        <v>1</v>
      </c>
      <c r="I2769" s="27">
        <f t="shared" si="604"/>
        <v>0</v>
      </c>
      <c r="J2769" s="27">
        <f t="shared" si="605"/>
        <v>0</v>
      </c>
      <c r="K2769" s="28">
        <f t="shared" si="610"/>
        <v>0</v>
      </c>
      <c r="L2769" s="28">
        <f t="shared" si="611"/>
        <v>0</v>
      </c>
      <c r="M2769" s="28">
        <f t="shared" si="612"/>
        <v>0</v>
      </c>
      <c r="N2769" s="28">
        <f t="shared" si="613"/>
        <v>0</v>
      </c>
      <c r="O2769" s="28">
        <f t="shared" si="606"/>
        <v>7.2452510163727168E-4</v>
      </c>
      <c r="P2769" s="28">
        <f t="shared" si="614"/>
        <v>0</v>
      </c>
      <c r="Q2769" s="13">
        <f t="shared" si="615"/>
        <v>0</v>
      </c>
    </row>
    <row r="2770" spans="1:17" x14ac:dyDescent="0.25">
      <c r="A2770" s="9">
        <f t="shared" si="602"/>
        <v>41456</v>
      </c>
      <c r="B2770" s="18">
        <v>41473</v>
      </c>
      <c r="C2770" s="26">
        <v>136.91705322265599</v>
      </c>
      <c r="D2770" s="19">
        <v>77.823463439941406</v>
      </c>
      <c r="E2770" s="11">
        <f t="shared" si="607"/>
        <v>13</v>
      </c>
      <c r="F2770" s="28">
        <f t="shared" si="608"/>
        <v>5.462907672661557E-3</v>
      </c>
      <c r="G2770" s="28">
        <f t="shared" si="609"/>
        <v>-1.2572299645864969E-2</v>
      </c>
      <c r="H2770" s="27">
        <f t="shared" si="603"/>
        <v>1</v>
      </c>
      <c r="I2770" s="27">
        <f t="shared" si="604"/>
        <v>0</v>
      </c>
      <c r="J2770" s="27">
        <f t="shared" si="605"/>
        <v>0</v>
      </c>
      <c r="K2770" s="28">
        <f t="shared" si="610"/>
        <v>0</v>
      </c>
      <c r="L2770" s="28">
        <f t="shared" si="611"/>
        <v>0</v>
      </c>
      <c r="M2770" s="28">
        <f t="shared" si="612"/>
        <v>0</v>
      </c>
      <c r="N2770" s="28">
        <f t="shared" si="613"/>
        <v>0</v>
      </c>
      <c r="O2770" s="28">
        <f t="shared" si="606"/>
        <v>1.8035207318526526E-2</v>
      </c>
      <c r="P2770" s="28">
        <f t="shared" si="614"/>
        <v>0</v>
      </c>
      <c r="Q2770" s="13">
        <f t="shared" si="615"/>
        <v>0</v>
      </c>
    </row>
    <row r="2771" spans="1:17" x14ac:dyDescent="0.25">
      <c r="A2771" s="9">
        <f t="shared" si="602"/>
        <v>41456</v>
      </c>
      <c r="B2771" s="18">
        <v>41474</v>
      </c>
      <c r="C2771" s="26">
        <v>137.16027832031199</v>
      </c>
      <c r="D2771" s="19">
        <v>79.054153442382798</v>
      </c>
      <c r="E2771" s="11">
        <f t="shared" si="607"/>
        <v>14</v>
      </c>
      <c r="F2771" s="28">
        <f t="shared" si="608"/>
        <v>1.7748652187779053E-3</v>
      </c>
      <c r="G2771" s="28">
        <f t="shared" si="609"/>
        <v>1.5690131892950314E-2</v>
      </c>
      <c r="H2771" s="27">
        <f t="shared" si="603"/>
        <v>1</v>
      </c>
      <c r="I2771" s="27">
        <f t="shared" si="604"/>
        <v>0</v>
      </c>
      <c r="J2771" s="27">
        <f t="shared" si="605"/>
        <v>0</v>
      </c>
      <c r="K2771" s="28">
        <f t="shared" si="610"/>
        <v>0</v>
      </c>
      <c r="L2771" s="28">
        <f t="shared" si="611"/>
        <v>0</v>
      </c>
      <c r="M2771" s="28">
        <f t="shared" si="612"/>
        <v>0</v>
      </c>
      <c r="N2771" s="28">
        <f t="shared" si="613"/>
        <v>0</v>
      </c>
      <c r="O2771" s="28">
        <f t="shared" si="606"/>
        <v>-1.3915266674172408E-2</v>
      </c>
      <c r="P2771" s="28">
        <f t="shared" si="614"/>
        <v>0</v>
      </c>
      <c r="Q2771" s="13">
        <f t="shared" si="615"/>
        <v>0</v>
      </c>
    </row>
    <row r="2772" spans="1:17" x14ac:dyDescent="0.25">
      <c r="A2772" s="9">
        <f t="shared" si="602"/>
        <v>41456</v>
      </c>
      <c r="B2772" s="18">
        <v>41477</v>
      </c>
      <c r="C2772" s="26">
        <v>137.42787170410099</v>
      </c>
      <c r="D2772" s="19">
        <v>79.170036315917898</v>
      </c>
      <c r="E2772" s="11">
        <f t="shared" si="607"/>
        <v>15</v>
      </c>
      <c r="F2772" s="28">
        <f t="shared" si="608"/>
        <v>1.9490532892737751E-3</v>
      </c>
      <c r="G2772" s="28">
        <f t="shared" si="609"/>
        <v>1.46479365047998E-3</v>
      </c>
      <c r="H2772" s="27">
        <f t="shared" si="603"/>
        <v>1</v>
      </c>
      <c r="I2772" s="27">
        <f t="shared" si="604"/>
        <v>0</v>
      </c>
      <c r="J2772" s="27">
        <f t="shared" si="605"/>
        <v>0</v>
      </c>
      <c r="K2772" s="28">
        <f t="shared" si="610"/>
        <v>0</v>
      </c>
      <c r="L2772" s="28">
        <f t="shared" si="611"/>
        <v>0</v>
      </c>
      <c r="M2772" s="28">
        <f t="shared" si="612"/>
        <v>0</v>
      </c>
      <c r="N2772" s="28">
        <f t="shared" si="613"/>
        <v>0</v>
      </c>
      <c r="O2772" s="28">
        <f t="shared" si="606"/>
        <v>4.8425963879379511E-4</v>
      </c>
      <c r="P2772" s="28">
        <f t="shared" si="614"/>
        <v>0</v>
      </c>
      <c r="Q2772" s="13">
        <f t="shared" si="615"/>
        <v>0</v>
      </c>
    </row>
    <row r="2773" spans="1:17" x14ac:dyDescent="0.25">
      <c r="A2773" s="9">
        <f t="shared" si="602"/>
        <v>41456</v>
      </c>
      <c r="B2773" s="18">
        <v>41478</v>
      </c>
      <c r="C2773" s="26">
        <v>137.13591003417901</v>
      </c>
      <c r="D2773" s="19">
        <v>78.836990356445298</v>
      </c>
      <c r="E2773" s="11">
        <f t="shared" si="607"/>
        <v>16</v>
      </c>
      <c r="F2773" s="28">
        <f t="shared" si="608"/>
        <v>-2.1267319244985109E-3</v>
      </c>
      <c r="G2773" s="28">
        <f t="shared" si="609"/>
        <v>-4.2155904038619655E-3</v>
      </c>
      <c r="H2773" s="27">
        <f t="shared" si="603"/>
        <v>0</v>
      </c>
      <c r="I2773" s="27">
        <f t="shared" si="604"/>
        <v>1</v>
      </c>
      <c r="J2773" s="27">
        <f t="shared" si="605"/>
        <v>0</v>
      </c>
      <c r="K2773" s="28">
        <f t="shared" si="610"/>
        <v>-2.1267319244985109E-3</v>
      </c>
      <c r="L2773" s="28">
        <f t="shared" si="611"/>
        <v>-4.2155904038619655E-3</v>
      </c>
      <c r="M2773" s="28">
        <f t="shared" si="612"/>
        <v>0</v>
      </c>
      <c r="N2773" s="28">
        <f t="shared" si="613"/>
        <v>0</v>
      </c>
      <c r="O2773" s="28">
        <f t="shared" si="606"/>
        <v>0</v>
      </c>
      <c r="P2773" s="28">
        <f t="shared" si="614"/>
        <v>2.0888584793634546E-3</v>
      </c>
      <c r="Q2773" s="13">
        <f t="shared" si="615"/>
        <v>0</v>
      </c>
    </row>
    <row r="2774" spans="1:17" x14ac:dyDescent="0.25">
      <c r="A2774" s="9">
        <f t="shared" si="602"/>
        <v>41456</v>
      </c>
      <c r="B2774" s="18">
        <v>41479</v>
      </c>
      <c r="C2774" s="26">
        <v>136.63327026367099</v>
      </c>
      <c r="D2774" s="19">
        <v>77.837966918945298</v>
      </c>
      <c r="E2774" s="11">
        <f t="shared" si="607"/>
        <v>17</v>
      </c>
      <c r="F2774" s="28">
        <f t="shared" si="608"/>
        <v>-3.6720008785754025E-3</v>
      </c>
      <c r="G2774" s="28">
        <f t="shared" si="609"/>
        <v>-1.2752988669380846E-2</v>
      </c>
      <c r="H2774" s="27">
        <f t="shared" si="603"/>
        <v>0</v>
      </c>
      <c r="I2774" s="27">
        <f t="shared" si="604"/>
        <v>1</v>
      </c>
      <c r="J2774" s="27">
        <f t="shared" si="605"/>
        <v>0</v>
      </c>
      <c r="K2774" s="28">
        <f t="shared" si="610"/>
        <v>-3.6720008785754025E-3</v>
      </c>
      <c r="L2774" s="28">
        <f t="shared" si="611"/>
        <v>-1.2752988669380846E-2</v>
      </c>
      <c r="M2774" s="28">
        <f t="shared" si="612"/>
        <v>0</v>
      </c>
      <c r="N2774" s="28">
        <f t="shared" si="613"/>
        <v>0</v>
      </c>
      <c r="O2774" s="28">
        <f t="shared" si="606"/>
        <v>0</v>
      </c>
      <c r="P2774" s="28">
        <f t="shared" si="614"/>
        <v>9.0809877908054441E-3</v>
      </c>
      <c r="Q2774" s="13">
        <f t="shared" si="615"/>
        <v>0</v>
      </c>
    </row>
    <row r="2775" spans="1:17" x14ac:dyDescent="0.25">
      <c r="A2775" s="9">
        <f t="shared" si="602"/>
        <v>41456</v>
      </c>
      <c r="B2775" s="18">
        <v>41480</v>
      </c>
      <c r="C2775" s="26">
        <v>136.96560668945301</v>
      </c>
      <c r="D2775" s="19">
        <v>77.809013366699205</v>
      </c>
      <c r="E2775" s="11">
        <f t="shared" si="607"/>
        <v>18</v>
      </c>
      <c r="F2775" s="28">
        <f t="shared" si="608"/>
        <v>2.4293710042438015E-3</v>
      </c>
      <c r="G2775" s="28">
        <f t="shared" si="609"/>
        <v>-3.7204130175769943E-4</v>
      </c>
      <c r="H2775" s="27">
        <f t="shared" si="603"/>
        <v>0</v>
      </c>
      <c r="I2775" s="27">
        <f t="shared" si="604"/>
        <v>1</v>
      </c>
      <c r="J2775" s="27">
        <f t="shared" si="605"/>
        <v>0</v>
      </c>
      <c r="K2775" s="28">
        <f t="shared" si="610"/>
        <v>2.4293710042438015E-3</v>
      </c>
      <c r="L2775" s="28">
        <f t="shared" si="611"/>
        <v>-3.7204130175769943E-4</v>
      </c>
      <c r="M2775" s="28">
        <f t="shared" si="612"/>
        <v>0</v>
      </c>
      <c r="N2775" s="28">
        <f t="shared" si="613"/>
        <v>0</v>
      </c>
      <c r="O2775" s="28">
        <f t="shared" si="606"/>
        <v>0</v>
      </c>
      <c r="P2775" s="28">
        <f t="shared" si="614"/>
        <v>2.8014123060015011E-3</v>
      </c>
      <c r="Q2775" s="13">
        <f t="shared" si="615"/>
        <v>0</v>
      </c>
    </row>
    <row r="2776" spans="1:17" x14ac:dyDescent="0.25">
      <c r="A2776" s="9">
        <f t="shared" si="602"/>
        <v>41456</v>
      </c>
      <c r="B2776" s="18">
        <v>41481</v>
      </c>
      <c r="C2776" s="26">
        <v>137.11158752441401</v>
      </c>
      <c r="D2776" s="19">
        <v>78.286788940429602</v>
      </c>
      <c r="E2776" s="11">
        <f t="shared" si="607"/>
        <v>19</v>
      </c>
      <c r="F2776" s="28">
        <f t="shared" si="608"/>
        <v>1.0652535259945291E-3</v>
      </c>
      <c r="G2776" s="28">
        <f t="shared" si="609"/>
        <v>6.121587623430581E-3</v>
      </c>
      <c r="H2776" s="27">
        <f t="shared" si="603"/>
        <v>0</v>
      </c>
      <c r="I2776" s="27">
        <f t="shared" si="604"/>
        <v>1</v>
      </c>
      <c r="J2776" s="27">
        <f t="shared" si="605"/>
        <v>0</v>
      </c>
      <c r="K2776" s="28">
        <f t="shared" si="610"/>
        <v>1.0652535259945291E-3</v>
      </c>
      <c r="L2776" s="28">
        <f t="shared" si="611"/>
        <v>6.121587623430581E-3</v>
      </c>
      <c r="M2776" s="28">
        <f t="shared" si="612"/>
        <v>0</v>
      </c>
      <c r="N2776" s="28">
        <f t="shared" si="613"/>
        <v>0</v>
      </c>
      <c r="O2776" s="28">
        <f t="shared" si="606"/>
        <v>0</v>
      </c>
      <c r="P2776" s="28">
        <f t="shared" si="614"/>
        <v>-5.0563340974360514E-3</v>
      </c>
      <c r="Q2776" s="13">
        <f t="shared" si="615"/>
        <v>0</v>
      </c>
    </row>
    <row r="2777" spans="1:17" x14ac:dyDescent="0.25">
      <c r="A2777" s="9">
        <f t="shared" si="602"/>
        <v>41456</v>
      </c>
      <c r="B2777" s="18">
        <v>41484</v>
      </c>
      <c r="C2777" s="26">
        <v>136.69003295898401</v>
      </c>
      <c r="D2777" s="19">
        <v>77.714912414550696</v>
      </c>
      <c r="E2777" s="11">
        <f t="shared" si="607"/>
        <v>20</v>
      </c>
      <c r="F2777" s="28">
        <f t="shared" si="608"/>
        <v>-3.0792724877319079E-3</v>
      </c>
      <c r="G2777" s="28">
        <f t="shared" si="609"/>
        <v>-7.3317032138015539E-3</v>
      </c>
      <c r="H2777" s="27">
        <f t="shared" si="603"/>
        <v>0</v>
      </c>
      <c r="I2777" s="27">
        <f t="shared" si="604"/>
        <v>1</v>
      </c>
      <c r="J2777" s="27">
        <f t="shared" si="605"/>
        <v>0</v>
      </c>
      <c r="K2777" s="28">
        <f t="shared" si="610"/>
        <v>-3.0792724877319079E-3</v>
      </c>
      <c r="L2777" s="28">
        <f t="shared" si="611"/>
        <v>-7.3317032138015539E-3</v>
      </c>
      <c r="M2777" s="28">
        <f t="shared" si="612"/>
        <v>0</v>
      </c>
      <c r="N2777" s="28">
        <f t="shared" si="613"/>
        <v>0</v>
      </c>
      <c r="O2777" s="28">
        <f t="shared" si="606"/>
        <v>0</v>
      </c>
      <c r="P2777" s="28">
        <f t="shared" si="614"/>
        <v>4.252430726069646E-3</v>
      </c>
      <c r="Q2777" s="13">
        <f t="shared" si="615"/>
        <v>0</v>
      </c>
    </row>
    <row r="2778" spans="1:17" x14ac:dyDescent="0.25">
      <c r="A2778" s="9">
        <f t="shared" si="602"/>
        <v>41456</v>
      </c>
      <c r="B2778" s="18">
        <v>41485</v>
      </c>
      <c r="C2778" s="26">
        <v>136.69003295898401</v>
      </c>
      <c r="D2778" s="19">
        <v>77.685935974121094</v>
      </c>
      <c r="E2778" s="11">
        <f t="shared" si="607"/>
        <v>21</v>
      </c>
      <c r="F2778" s="28">
        <f t="shared" si="608"/>
        <v>0</v>
      </c>
      <c r="G2778" s="28">
        <f t="shared" si="609"/>
        <v>-3.729251296357323E-4</v>
      </c>
      <c r="H2778" s="27">
        <f t="shared" si="603"/>
        <v>0</v>
      </c>
      <c r="I2778" s="27">
        <f t="shared" si="604"/>
        <v>1</v>
      </c>
      <c r="J2778" s="27">
        <f t="shared" si="605"/>
        <v>0</v>
      </c>
      <c r="K2778" s="28">
        <f t="shared" si="610"/>
        <v>0</v>
      </c>
      <c r="L2778" s="28">
        <f t="shared" si="611"/>
        <v>-3.729251296357323E-4</v>
      </c>
      <c r="M2778" s="28">
        <f t="shared" si="612"/>
        <v>0</v>
      </c>
      <c r="N2778" s="28">
        <f t="shared" si="613"/>
        <v>0</v>
      </c>
      <c r="O2778" s="28">
        <f t="shared" si="606"/>
        <v>0</v>
      </c>
      <c r="P2778" s="28">
        <f t="shared" si="614"/>
        <v>3.729251296357323E-4</v>
      </c>
      <c r="Q2778" s="13">
        <f t="shared" si="615"/>
        <v>0</v>
      </c>
    </row>
    <row r="2779" spans="1:17" x14ac:dyDescent="0.25">
      <c r="A2779" s="9">
        <f t="shared" si="602"/>
        <v>41456</v>
      </c>
      <c r="B2779" s="18">
        <v>41486</v>
      </c>
      <c r="C2779" s="26">
        <v>136.78732299804599</v>
      </c>
      <c r="D2779" s="19">
        <v>77.968276977539006</v>
      </c>
      <c r="E2779" s="11">
        <f t="shared" si="607"/>
        <v>22</v>
      </c>
      <c r="F2779" s="28">
        <f t="shared" si="608"/>
        <v>7.1150346489075788E-4</v>
      </c>
      <c r="G2779" s="28">
        <f t="shared" si="609"/>
        <v>3.6278017500463388E-3</v>
      </c>
      <c r="H2779" s="27">
        <f t="shared" si="603"/>
        <v>0</v>
      </c>
      <c r="I2779" s="27">
        <f t="shared" si="604"/>
        <v>1</v>
      </c>
      <c r="J2779" s="27">
        <f t="shared" si="605"/>
        <v>0</v>
      </c>
      <c r="K2779" s="28">
        <f t="shared" si="610"/>
        <v>7.1150346489075788E-4</v>
      </c>
      <c r="L2779" s="28">
        <f t="shared" si="611"/>
        <v>3.6278017500463388E-3</v>
      </c>
      <c r="M2779" s="28">
        <f t="shared" si="612"/>
        <v>0</v>
      </c>
      <c r="N2779" s="28">
        <f t="shared" si="613"/>
        <v>0</v>
      </c>
      <c r="O2779" s="28">
        <f t="shared" si="606"/>
        <v>0</v>
      </c>
      <c r="P2779" s="28">
        <f t="shared" si="614"/>
        <v>-2.9162982851555809E-3</v>
      </c>
      <c r="Q2779" s="13">
        <f t="shared" si="615"/>
        <v>0</v>
      </c>
    </row>
    <row r="2780" spans="1:17" x14ac:dyDescent="0.25">
      <c r="A2780" s="9">
        <f t="shared" si="602"/>
        <v>41487</v>
      </c>
      <c r="B2780" s="18">
        <v>41487</v>
      </c>
      <c r="C2780" s="26">
        <v>138.36836242675699</v>
      </c>
      <c r="D2780" s="19">
        <v>76.465980529785099</v>
      </c>
      <c r="E2780" s="11">
        <f t="shared" si="607"/>
        <v>1</v>
      </c>
      <c r="F2780" s="28">
        <f t="shared" si="608"/>
        <v>1.1492089117762515E-2</v>
      </c>
      <c r="G2780" s="28">
        <f t="shared" si="609"/>
        <v>-1.9456095578818711E-2</v>
      </c>
      <c r="H2780" s="27">
        <f t="shared" si="603"/>
        <v>1</v>
      </c>
      <c r="I2780" s="27">
        <f t="shared" si="604"/>
        <v>0</v>
      </c>
      <c r="J2780" s="27">
        <f t="shared" si="605"/>
        <v>1</v>
      </c>
      <c r="K2780" s="28">
        <f t="shared" si="610"/>
        <v>0</v>
      </c>
      <c r="L2780" s="28">
        <f t="shared" si="611"/>
        <v>0</v>
      </c>
      <c r="M2780" s="28">
        <f t="shared" si="612"/>
        <v>1.1492089117762515E-2</v>
      </c>
      <c r="N2780" s="28">
        <f t="shared" si="613"/>
        <v>-1.9456095578818711E-2</v>
      </c>
      <c r="O2780" s="28">
        <f t="shared" si="606"/>
        <v>3.0948184696581227E-2</v>
      </c>
      <c r="P2780" s="28">
        <f t="shared" si="614"/>
        <v>0</v>
      </c>
      <c r="Q2780" s="13">
        <f t="shared" si="615"/>
        <v>3.0948184696581227E-2</v>
      </c>
    </row>
    <row r="2781" spans="1:17" x14ac:dyDescent="0.25">
      <c r="A2781" s="9">
        <f t="shared" si="602"/>
        <v>41487</v>
      </c>
      <c r="B2781" s="18">
        <v>41488</v>
      </c>
      <c r="C2781" s="26">
        <v>138.60345458984301</v>
      </c>
      <c r="D2781" s="19">
        <v>77.307807922363196</v>
      </c>
      <c r="E2781" s="11">
        <f t="shared" si="607"/>
        <v>2</v>
      </c>
      <c r="F2781" s="28">
        <f t="shared" si="608"/>
        <v>1.6975894665088862E-3</v>
      </c>
      <c r="G2781" s="28">
        <f t="shared" si="609"/>
        <v>1.0949015576149293E-2</v>
      </c>
      <c r="H2781" s="27">
        <f t="shared" si="603"/>
        <v>1</v>
      </c>
      <c r="I2781" s="27">
        <f t="shared" si="604"/>
        <v>0</v>
      </c>
      <c r="J2781" s="27">
        <f t="shared" si="605"/>
        <v>1</v>
      </c>
      <c r="K2781" s="28">
        <f t="shared" si="610"/>
        <v>0</v>
      </c>
      <c r="L2781" s="28">
        <f t="shared" si="611"/>
        <v>0</v>
      </c>
      <c r="M2781" s="28">
        <f t="shared" si="612"/>
        <v>1.6975894665088862E-3</v>
      </c>
      <c r="N2781" s="28">
        <f t="shared" si="613"/>
        <v>1.0949015576149293E-2</v>
      </c>
      <c r="O2781" s="28">
        <f t="shared" si="606"/>
        <v>-9.2514261096404062E-3</v>
      </c>
      <c r="P2781" s="28">
        <f t="shared" si="614"/>
        <v>0</v>
      </c>
      <c r="Q2781" s="13">
        <f t="shared" si="615"/>
        <v>-9.2514261096404062E-3</v>
      </c>
    </row>
    <row r="2782" spans="1:17" x14ac:dyDescent="0.25">
      <c r="A2782" s="9">
        <f t="shared" si="602"/>
        <v>41487</v>
      </c>
      <c r="B2782" s="18">
        <v>41491</v>
      </c>
      <c r="C2782" s="26">
        <v>138.400787353515</v>
      </c>
      <c r="D2782" s="19">
        <v>76.712677001953097</v>
      </c>
      <c r="E2782" s="11">
        <f t="shared" si="607"/>
        <v>3</v>
      </c>
      <c r="F2782" s="28">
        <f t="shared" si="608"/>
        <v>-1.4632791979540061E-3</v>
      </c>
      <c r="G2782" s="28">
        <f t="shared" si="609"/>
        <v>-7.7279834893851746E-3</v>
      </c>
      <c r="H2782" s="27">
        <f t="shared" si="603"/>
        <v>1</v>
      </c>
      <c r="I2782" s="27">
        <f t="shared" si="604"/>
        <v>0</v>
      </c>
      <c r="J2782" s="27">
        <f t="shared" si="605"/>
        <v>1</v>
      </c>
      <c r="K2782" s="28">
        <f t="shared" si="610"/>
        <v>0</v>
      </c>
      <c r="L2782" s="28">
        <f t="shared" si="611"/>
        <v>0</v>
      </c>
      <c r="M2782" s="28">
        <f t="shared" si="612"/>
        <v>-1.4632791979540061E-3</v>
      </c>
      <c r="N2782" s="28">
        <f t="shared" si="613"/>
        <v>-7.7279834893851746E-3</v>
      </c>
      <c r="O2782" s="28">
        <f t="shared" si="606"/>
        <v>6.2647042914311685E-3</v>
      </c>
      <c r="P2782" s="28">
        <f t="shared" si="614"/>
        <v>0</v>
      </c>
      <c r="Q2782" s="13">
        <f t="shared" si="615"/>
        <v>6.2647042914311685E-3</v>
      </c>
    </row>
    <row r="2783" spans="1:17" x14ac:dyDescent="0.25">
      <c r="A2783" s="9">
        <f t="shared" si="602"/>
        <v>41487</v>
      </c>
      <c r="B2783" s="18">
        <v>41492</v>
      </c>
      <c r="C2783" s="26">
        <v>137.61437988281199</v>
      </c>
      <c r="D2783" s="19">
        <v>76.937690734863196</v>
      </c>
      <c r="E2783" s="11">
        <f t="shared" si="607"/>
        <v>4</v>
      </c>
      <c r="F2783" s="28">
        <f t="shared" si="608"/>
        <v>-5.6983071365946554E-3</v>
      </c>
      <c r="G2783" s="28">
        <f t="shared" si="609"/>
        <v>2.9289079756999585E-3</v>
      </c>
      <c r="H2783" s="27">
        <f t="shared" si="603"/>
        <v>1</v>
      </c>
      <c r="I2783" s="27">
        <f t="shared" si="604"/>
        <v>0</v>
      </c>
      <c r="J2783" s="27">
        <f t="shared" si="605"/>
        <v>1</v>
      </c>
      <c r="K2783" s="28">
        <f t="shared" si="610"/>
        <v>0</v>
      </c>
      <c r="L2783" s="28">
        <f t="shared" si="611"/>
        <v>0</v>
      </c>
      <c r="M2783" s="28">
        <f t="shared" si="612"/>
        <v>-5.6983071365946554E-3</v>
      </c>
      <c r="N2783" s="28">
        <f t="shared" si="613"/>
        <v>2.9289079756999585E-3</v>
      </c>
      <c r="O2783" s="28">
        <f t="shared" si="606"/>
        <v>-8.6272151122946134E-3</v>
      </c>
      <c r="P2783" s="28">
        <f t="shared" si="614"/>
        <v>0</v>
      </c>
      <c r="Q2783" s="13">
        <f t="shared" si="615"/>
        <v>-8.6272151122946134E-3</v>
      </c>
    </row>
    <row r="2784" spans="1:17" x14ac:dyDescent="0.25">
      <c r="A2784" s="9">
        <f t="shared" si="602"/>
        <v>41487</v>
      </c>
      <c r="B2784" s="18">
        <v>41493</v>
      </c>
      <c r="C2784" s="26">
        <v>137.16838073730401</v>
      </c>
      <c r="D2784" s="19">
        <v>77.511054992675696</v>
      </c>
      <c r="E2784" s="11">
        <f t="shared" si="607"/>
        <v>5</v>
      </c>
      <c r="F2784" s="28">
        <f t="shared" si="608"/>
        <v>-3.246197368098701E-3</v>
      </c>
      <c r="G2784" s="28">
        <f t="shared" si="609"/>
        <v>7.4246882232525653E-3</v>
      </c>
      <c r="H2784" s="27">
        <f t="shared" si="603"/>
        <v>1</v>
      </c>
      <c r="I2784" s="27">
        <f t="shared" si="604"/>
        <v>0</v>
      </c>
      <c r="J2784" s="27">
        <f t="shared" si="605"/>
        <v>1</v>
      </c>
      <c r="K2784" s="28">
        <f t="shared" si="610"/>
        <v>0</v>
      </c>
      <c r="L2784" s="28">
        <f t="shared" si="611"/>
        <v>0</v>
      </c>
      <c r="M2784" s="28">
        <f t="shared" si="612"/>
        <v>-3.246197368098701E-3</v>
      </c>
      <c r="N2784" s="28">
        <f t="shared" si="613"/>
        <v>7.4246882232525653E-3</v>
      </c>
      <c r="O2784" s="28">
        <f t="shared" si="606"/>
        <v>-1.0670885591351266E-2</v>
      </c>
      <c r="P2784" s="28">
        <f t="shared" si="614"/>
        <v>0</v>
      </c>
      <c r="Q2784" s="13">
        <f t="shared" si="615"/>
        <v>-1.0670885591351266E-2</v>
      </c>
    </row>
    <row r="2785" spans="1:17" x14ac:dyDescent="0.25">
      <c r="A2785" s="9">
        <f t="shared" si="602"/>
        <v>41487</v>
      </c>
      <c r="B2785" s="18">
        <v>41494</v>
      </c>
      <c r="C2785" s="26">
        <v>137.67103576660099</v>
      </c>
      <c r="D2785" s="19">
        <v>77.721504211425696</v>
      </c>
      <c r="E2785" s="11">
        <f t="shared" si="607"/>
        <v>6</v>
      </c>
      <c r="F2785" s="28">
        <f t="shared" si="608"/>
        <v>3.6578129595405289E-3</v>
      </c>
      <c r="G2785" s="28">
        <f t="shared" si="609"/>
        <v>2.7114073073260005E-3</v>
      </c>
      <c r="H2785" s="27">
        <f t="shared" si="603"/>
        <v>1</v>
      </c>
      <c r="I2785" s="27">
        <f t="shared" si="604"/>
        <v>0</v>
      </c>
      <c r="J2785" s="27">
        <f t="shared" si="605"/>
        <v>0</v>
      </c>
      <c r="K2785" s="28">
        <f t="shared" si="610"/>
        <v>0</v>
      </c>
      <c r="L2785" s="28">
        <f t="shared" si="611"/>
        <v>0</v>
      </c>
      <c r="M2785" s="28">
        <f t="shared" si="612"/>
        <v>0</v>
      </c>
      <c r="N2785" s="28">
        <f t="shared" si="613"/>
        <v>0</v>
      </c>
      <c r="O2785" s="28">
        <f t="shared" si="606"/>
        <v>9.4640565221452847E-4</v>
      </c>
      <c r="P2785" s="28">
        <f t="shared" si="614"/>
        <v>0</v>
      </c>
      <c r="Q2785" s="13">
        <f t="shared" si="615"/>
        <v>0</v>
      </c>
    </row>
    <row r="2786" spans="1:17" x14ac:dyDescent="0.25">
      <c r="A2786" s="9">
        <f t="shared" si="602"/>
        <v>41487</v>
      </c>
      <c r="B2786" s="18">
        <v>41495</v>
      </c>
      <c r="C2786" s="26">
        <v>137.27380371093699</v>
      </c>
      <c r="D2786" s="19">
        <v>77.844871520996094</v>
      </c>
      <c r="E2786" s="11">
        <f t="shared" si="607"/>
        <v>7</v>
      </c>
      <c r="F2786" s="28">
        <f t="shared" si="608"/>
        <v>-2.8895420100119051E-3</v>
      </c>
      <c r="G2786" s="28">
        <f t="shared" si="609"/>
        <v>1.5860411332554298E-3</v>
      </c>
      <c r="H2786" s="27">
        <f t="shared" si="603"/>
        <v>1</v>
      </c>
      <c r="I2786" s="27">
        <f t="shared" si="604"/>
        <v>0</v>
      </c>
      <c r="J2786" s="27">
        <f t="shared" si="605"/>
        <v>0</v>
      </c>
      <c r="K2786" s="28">
        <f t="shared" si="610"/>
        <v>0</v>
      </c>
      <c r="L2786" s="28">
        <f t="shared" si="611"/>
        <v>0</v>
      </c>
      <c r="M2786" s="28">
        <f t="shared" si="612"/>
        <v>0</v>
      </c>
      <c r="N2786" s="28">
        <f t="shared" si="613"/>
        <v>0</v>
      </c>
      <c r="O2786" s="28">
        <f t="shared" si="606"/>
        <v>-4.4755831432673346E-3</v>
      </c>
      <c r="P2786" s="28">
        <f t="shared" si="614"/>
        <v>0</v>
      </c>
      <c r="Q2786" s="13">
        <f t="shared" si="615"/>
        <v>0</v>
      </c>
    </row>
    <row r="2787" spans="1:17" x14ac:dyDescent="0.25">
      <c r="A2787" s="9">
        <f t="shared" si="602"/>
        <v>41487</v>
      </c>
      <c r="B2787" s="18">
        <v>41498</v>
      </c>
      <c r="C2787" s="26">
        <v>137.11158752441401</v>
      </c>
      <c r="D2787" s="19">
        <v>77.315055847167898</v>
      </c>
      <c r="E2787" s="11">
        <f t="shared" si="607"/>
        <v>8</v>
      </c>
      <c r="F2787" s="28">
        <f t="shared" si="608"/>
        <v>-1.1823968083116523E-3</v>
      </c>
      <c r="G2787" s="28">
        <f t="shared" si="609"/>
        <v>-6.8293114337962552E-3</v>
      </c>
      <c r="H2787" s="27">
        <f t="shared" si="603"/>
        <v>1</v>
      </c>
      <c r="I2787" s="27">
        <f t="shared" si="604"/>
        <v>0</v>
      </c>
      <c r="J2787" s="27">
        <f t="shared" si="605"/>
        <v>0</v>
      </c>
      <c r="K2787" s="28">
        <f t="shared" si="610"/>
        <v>0</v>
      </c>
      <c r="L2787" s="28">
        <f t="shared" si="611"/>
        <v>0</v>
      </c>
      <c r="M2787" s="28">
        <f t="shared" si="612"/>
        <v>0</v>
      </c>
      <c r="N2787" s="28">
        <f t="shared" si="613"/>
        <v>0</v>
      </c>
      <c r="O2787" s="28">
        <f t="shared" si="606"/>
        <v>5.6469146254846028E-3</v>
      </c>
      <c r="P2787" s="28">
        <f t="shared" si="614"/>
        <v>0</v>
      </c>
      <c r="Q2787" s="13">
        <f t="shared" si="615"/>
        <v>0</v>
      </c>
    </row>
    <row r="2788" spans="1:17" x14ac:dyDescent="0.25">
      <c r="A2788" s="9">
        <f t="shared" si="602"/>
        <v>41487</v>
      </c>
      <c r="B2788" s="18">
        <v>41499</v>
      </c>
      <c r="C2788" s="26">
        <v>137.516998291015</v>
      </c>
      <c r="D2788" s="19">
        <v>76.197410583496094</v>
      </c>
      <c r="E2788" s="11">
        <f t="shared" si="607"/>
        <v>9</v>
      </c>
      <c r="F2788" s="28">
        <f t="shared" si="608"/>
        <v>2.9524316260768659E-3</v>
      </c>
      <c r="G2788" s="28">
        <f t="shared" si="609"/>
        <v>-1.4561227988708111E-2</v>
      </c>
      <c r="H2788" s="27">
        <f t="shared" si="603"/>
        <v>1</v>
      </c>
      <c r="I2788" s="27">
        <f t="shared" si="604"/>
        <v>0</v>
      </c>
      <c r="J2788" s="27">
        <f t="shared" si="605"/>
        <v>0</v>
      </c>
      <c r="K2788" s="28">
        <f t="shared" si="610"/>
        <v>0</v>
      </c>
      <c r="L2788" s="28">
        <f t="shared" si="611"/>
        <v>0</v>
      </c>
      <c r="M2788" s="28">
        <f t="shared" si="612"/>
        <v>0</v>
      </c>
      <c r="N2788" s="28">
        <f t="shared" si="613"/>
        <v>0</v>
      </c>
      <c r="O2788" s="28">
        <f t="shared" si="606"/>
        <v>1.7513659614784977E-2</v>
      </c>
      <c r="P2788" s="28">
        <f t="shared" si="614"/>
        <v>0</v>
      </c>
      <c r="Q2788" s="13">
        <f t="shared" si="615"/>
        <v>0</v>
      </c>
    </row>
    <row r="2789" spans="1:17" x14ac:dyDescent="0.25">
      <c r="A2789" s="9">
        <f t="shared" si="602"/>
        <v>41487</v>
      </c>
      <c r="B2789" s="18">
        <v>41500</v>
      </c>
      <c r="C2789" s="26">
        <v>136.81161499023401</v>
      </c>
      <c r="D2789" s="19">
        <v>76.313552856445298</v>
      </c>
      <c r="E2789" s="11">
        <f t="shared" si="607"/>
        <v>10</v>
      </c>
      <c r="F2789" s="28">
        <f t="shared" si="608"/>
        <v>-5.142626916867169E-3</v>
      </c>
      <c r="G2789" s="28">
        <f t="shared" si="609"/>
        <v>1.5230681490851431E-3</v>
      </c>
      <c r="H2789" s="27">
        <f t="shared" si="603"/>
        <v>1</v>
      </c>
      <c r="I2789" s="27">
        <f t="shared" si="604"/>
        <v>0</v>
      </c>
      <c r="J2789" s="27">
        <f t="shared" si="605"/>
        <v>0</v>
      </c>
      <c r="K2789" s="28">
        <f t="shared" si="610"/>
        <v>0</v>
      </c>
      <c r="L2789" s="28">
        <f t="shared" si="611"/>
        <v>0</v>
      </c>
      <c r="M2789" s="28">
        <f t="shared" si="612"/>
        <v>0</v>
      </c>
      <c r="N2789" s="28">
        <f t="shared" si="613"/>
        <v>0</v>
      </c>
      <c r="O2789" s="28">
        <f t="shared" si="606"/>
        <v>-6.6656950659523123E-3</v>
      </c>
      <c r="P2789" s="28">
        <f t="shared" si="614"/>
        <v>0</v>
      </c>
      <c r="Q2789" s="13">
        <f t="shared" si="615"/>
        <v>0</v>
      </c>
    </row>
    <row r="2790" spans="1:17" x14ac:dyDescent="0.25">
      <c r="A2790" s="9">
        <f t="shared" si="602"/>
        <v>41487</v>
      </c>
      <c r="B2790" s="18">
        <v>41501</v>
      </c>
      <c r="C2790" s="26">
        <v>134.89816284179599</v>
      </c>
      <c r="D2790" s="19">
        <v>75.282997131347599</v>
      </c>
      <c r="E2790" s="11">
        <f t="shared" si="607"/>
        <v>11</v>
      </c>
      <c r="F2790" s="28">
        <f t="shared" si="608"/>
        <v>-1.4084762029819736E-2</v>
      </c>
      <c r="G2790" s="28">
        <f t="shared" si="609"/>
        <v>-1.3596240820133819E-2</v>
      </c>
      <c r="H2790" s="27">
        <f t="shared" si="603"/>
        <v>1</v>
      </c>
      <c r="I2790" s="27">
        <f t="shared" si="604"/>
        <v>0</v>
      </c>
      <c r="J2790" s="27">
        <f t="shared" si="605"/>
        <v>0</v>
      </c>
      <c r="K2790" s="28">
        <f t="shared" si="610"/>
        <v>0</v>
      </c>
      <c r="L2790" s="28">
        <f t="shared" si="611"/>
        <v>0</v>
      </c>
      <c r="M2790" s="28">
        <f t="shared" si="612"/>
        <v>0</v>
      </c>
      <c r="N2790" s="28">
        <f t="shared" si="613"/>
        <v>0</v>
      </c>
      <c r="O2790" s="28">
        <f t="shared" si="606"/>
        <v>-4.8852120968591664E-4</v>
      </c>
      <c r="P2790" s="28">
        <f t="shared" si="614"/>
        <v>0</v>
      </c>
      <c r="Q2790" s="13">
        <f t="shared" si="615"/>
        <v>0</v>
      </c>
    </row>
    <row r="2791" spans="1:17" x14ac:dyDescent="0.25">
      <c r="A2791" s="9">
        <f t="shared" si="602"/>
        <v>41487</v>
      </c>
      <c r="B2791" s="18">
        <v>41502</v>
      </c>
      <c r="C2791" s="26">
        <v>134.45223999023401</v>
      </c>
      <c r="D2791" s="19">
        <v>75.021667480468693</v>
      </c>
      <c r="E2791" s="11">
        <f t="shared" si="607"/>
        <v>12</v>
      </c>
      <c r="F2791" s="28">
        <f t="shared" si="608"/>
        <v>-3.3111014817549019E-3</v>
      </c>
      <c r="G2791" s="28">
        <f t="shared" si="609"/>
        <v>-3.4773360478736748E-3</v>
      </c>
      <c r="H2791" s="27">
        <f t="shared" si="603"/>
        <v>1</v>
      </c>
      <c r="I2791" s="27">
        <f t="shared" si="604"/>
        <v>0</v>
      </c>
      <c r="J2791" s="27">
        <f t="shared" si="605"/>
        <v>0</v>
      </c>
      <c r="K2791" s="28">
        <f t="shared" si="610"/>
        <v>0</v>
      </c>
      <c r="L2791" s="28">
        <f t="shared" si="611"/>
        <v>0</v>
      </c>
      <c r="M2791" s="28">
        <f t="shared" si="612"/>
        <v>0</v>
      </c>
      <c r="N2791" s="28">
        <f t="shared" si="613"/>
        <v>0</v>
      </c>
      <c r="O2791" s="28">
        <f t="shared" si="606"/>
        <v>1.6623456611877287E-4</v>
      </c>
      <c r="P2791" s="28">
        <f t="shared" si="614"/>
        <v>0</v>
      </c>
      <c r="Q2791" s="13">
        <f t="shared" si="615"/>
        <v>0</v>
      </c>
    </row>
    <row r="2792" spans="1:17" x14ac:dyDescent="0.25">
      <c r="A2792" s="9">
        <f t="shared" si="602"/>
        <v>41487</v>
      </c>
      <c r="B2792" s="18">
        <v>41505</v>
      </c>
      <c r="C2792" s="26">
        <v>133.59278869628901</v>
      </c>
      <c r="D2792" s="19">
        <v>74.368515014648395</v>
      </c>
      <c r="E2792" s="11">
        <f t="shared" si="607"/>
        <v>13</v>
      </c>
      <c r="F2792" s="28">
        <f t="shared" si="608"/>
        <v>-6.4127601504697877E-3</v>
      </c>
      <c r="G2792" s="28">
        <f t="shared" si="609"/>
        <v>-8.7443045685005223E-3</v>
      </c>
      <c r="H2792" s="27">
        <f t="shared" si="603"/>
        <v>1</v>
      </c>
      <c r="I2792" s="27">
        <f t="shared" si="604"/>
        <v>0</v>
      </c>
      <c r="J2792" s="27">
        <f t="shared" si="605"/>
        <v>0</v>
      </c>
      <c r="K2792" s="28">
        <f t="shared" si="610"/>
        <v>0</v>
      </c>
      <c r="L2792" s="28">
        <f t="shared" si="611"/>
        <v>0</v>
      </c>
      <c r="M2792" s="28">
        <f t="shared" si="612"/>
        <v>0</v>
      </c>
      <c r="N2792" s="28">
        <f t="shared" si="613"/>
        <v>0</v>
      </c>
      <c r="O2792" s="28">
        <f t="shared" si="606"/>
        <v>2.3315444180307347E-3</v>
      </c>
      <c r="P2792" s="28">
        <f t="shared" si="614"/>
        <v>0</v>
      </c>
      <c r="Q2792" s="13">
        <f t="shared" si="615"/>
        <v>0</v>
      </c>
    </row>
    <row r="2793" spans="1:17" x14ac:dyDescent="0.25">
      <c r="A2793" s="9">
        <f t="shared" si="602"/>
        <v>41487</v>
      </c>
      <c r="B2793" s="18">
        <v>41506</v>
      </c>
      <c r="C2793" s="26">
        <v>134.24954223632801</v>
      </c>
      <c r="D2793" s="19">
        <v>74.941848754882798</v>
      </c>
      <c r="E2793" s="11">
        <f t="shared" si="607"/>
        <v>14</v>
      </c>
      <c r="F2793" s="28">
        <f t="shared" si="608"/>
        <v>4.9040407763343676E-3</v>
      </c>
      <c r="G2793" s="28">
        <f t="shared" si="609"/>
        <v>7.6797958782929207E-3</v>
      </c>
      <c r="H2793" s="27">
        <f t="shared" si="603"/>
        <v>1</v>
      </c>
      <c r="I2793" s="27">
        <f t="shared" si="604"/>
        <v>0</v>
      </c>
      <c r="J2793" s="27">
        <f t="shared" si="605"/>
        <v>0</v>
      </c>
      <c r="K2793" s="28">
        <f t="shared" si="610"/>
        <v>0</v>
      </c>
      <c r="L2793" s="28">
        <f t="shared" si="611"/>
        <v>0</v>
      </c>
      <c r="M2793" s="28">
        <f t="shared" si="612"/>
        <v>0</v>
      </c>
      <c r="N2793" s="28">
        <f t="shared" si="613"/>
        <v>0</v>
      </c>
      <c r="O2793" s="28">
        <f t="shared" si="606"/>
        <v>-2.7757551019585531E-3</v>
      </c>
      <c r="P2793" s="28">
        <f t="shared" si="614"/>
        <v>0</v>
      </c>
      <c r="Q2793" s="13">
        <f t="shared" si="615"/>
        <v>0</v>
      </c>
    </row>
    <row r="2794" spans="1:17" x14ac:dyDescent="0.25">
      <c r="A2794" s="9">
        <f t="shared" si="602"/>
        <v>41487</v>
      </c>
      <c r="B2794" s="18">
        <v>41507</v>
      </c>
      <c r="C2794" s="26">
        <v>133.422592163085</v>
      </c>
      <c r="D2794" s="19">
        <v>74.121742248535099</v>
      </c>
      <c r="E2794" s="11">
        <f t="shared" si="607"/>
        <v>15</v>
      </c>
      <c r="F2794" s="28">
        <f t="shared" si="608"/>
        <v>-6.1788479107068436E-3</v>
      </c>
      <c r="G2794" s="28">
        <f t="shared" si="609"/>
        <v>-1.1003555939649808E-2</v>
      </c>
      <c r="H2794" s="27">
        <f t="shared" si="603"/>
        <v>1</v>
      </c>
      <c r="I2794" s="27">
        <f t="shared" si="604"/>
        <v>0</v>
      </c>
      <c r="J2794" s="27">
        <f t="shared" si="605"/>
        <v>0</v>
      </c>
      <c r="K2794" s="28">
        <f t="shared" si="610"/>
        <v>0</v>
      </c>
      <c r="L2794" s="28">
        <f t="shared" si="611"/>
        <v>0</v>
      </c>
      <c r="M2794" s="28">
        <f t="shared" si="612"/>
        <v>0</v>
      </c>
      <c r="N2794" s="28">
        <f t="shared" si="613"/>
        <v>0</v>
      </c>
      <c r="O2794" s="28">
        <f t="shared" si="606"/>
        <v>4.8247080289429639E-3</v>
      </c>
      <c r="P2794" s="28">
        <f t="shared" si="614"/>
        <v>0</v>
      </c>
      <c r="Q2794" s="13">
        <f t="shared" si="615"/>
        <v>0</v>
      </c>
    </row>
    <row r="2795" spans="1:17" x14ac:dyDescent="0.25">
      <c r="A2795" s="9">
        <f t="shared" si="602"/>
        <v>41487</v>
      </c>
      <c r="B2795" s="18">
        <v>41508</v>
      </c>
      <c r="C2795" s="26">
        <v>134.63871765136699</v>
      </c>
      <c r="D2795" s="19">
        <v>74.876518249511705</v>
      </c>
      <c r="E2795" s="11">
        <f t="shared" si="607"/>
        <v>16</v>
      </c>
      <c r="F2795" s="28">
        <f t="shared" si="608"/>
        <v>9.0735498731720366E-3</v>
      </c>
      <c r="G2795" s="28">
        <f t="shared" si="609"/>
        <v>1.0131426429519719E-2</v>
      </c>
      <c r="H2795" s="27">
        <f t="shared" si="603"/>
        <v>0</v>
      </c>
      <c r="I2795" s="27">
        <f t="shared" si="604"/>
        <v>1</v>
      </c>
      <c r="J2795" s="27">
        <f t="shared" si="605"/>
        <v>0</v>
      </c>
      <c r="K2795" s="28">
        <f t="shared" si="610"/>
        <v>9.0735498731720366E-3</v>
      </c>
      <c r="L2795" s="28">
        <f t="shared" si="611"/>
        <v>1.0131426429519719E-2</v>
      </c>
      <c r="M2795" s="28">
        <f t="shared" si="612"/>
        <v>0</v>
      </c>
      <c r="N2795" s="28">
        <f t="shared" si="613"/>
        <v>0</v>
      </c>
      <c r="O2795" s="28">
        <f t="shared" si="606"/>
        <v>0</v>
      </c>
      <c r="P2795" s="28">
        <f t="shared" si="614"/>
        <v>-1.0578765563476825E-3</v>
      </c>
      <c r="Q2795" s="13">
        <f t="shared" si="615"/>
        <v>0</v>
      </c>
    </row>
    <row r="2796" spans="1:17" x14ac:dyDescent="0.25">
      <c r="A2796" s="9">
        <f t="shared" si="602"/>
        <v>41487</v>
      </c>
      <c r="B2796" s="18">
        <v>41509</v>
      </c>
      <c r="C2796" s="26">
        <v>135.09281921386699</v>
      </c>
      <c r="D2796" s="19">
        <v>75.689392089843693</v>
      </c>
      <c r="E2796" s="11">
        <f t="shared" si="607"/>
        <v>17</v>
      </c>
      <c r="F2796" s="28">
        <f t="shared" si="608"/>
        <v>3.3670663563852097E-3</v>
      </c>
      <c r="G2796" s="28">
        <f t="shared" si="609"/>
        <v>1.0797686358530255E-2</v>
      </c>
      <c r="H2796" s="27">
        <f t="shared" si="603"/>
        <v>0</v>
      </c>
      <c r="I2796" s="27">
        <f t="shared" si="604"/>
        <v>1</v>
      </c>
      <c r="J2796" s="27">
        <f t="shared" si="605"/>
        <v>0</v>
      </c>
      <c r="K2796" s="28">
        <f t="shared" si="610"/>
        <v>3.3670663563852097E-3</v>
      </c>
      <c r="L2796" s="28">
        <f t="shared" si="611"/>
        <v>1.0797686358530255E-2</v>
      </c>
      <c r="M2796" s="28">
        <f t="shared" si="612"/>
        <v>0</v>
      </c>
      <c r="N2796" s="28">
        <f t="shared" si="613"/>
        <v>0</v>
      </c>
      <c r="O2796" s="28">
        <f t="shared" si="606"/>
        <v>0</v>
      </c>
      <c r="P2796" s="28">
        <f t="shared" si="614"/>
        <v>-7.4306200021450452E-3</v>
      </c>
      <c r="Q2796" s="13">
        <f t="shared" si="615"/>
        <v>0</v>
      </c>
    </row>
    <row r="2797" spans="1:17" x14ac:dyDescent="0.25">
      <c r="A2797" s="9">
        <f t="shared" si="602"/>
        <v>41487</v>
      </c>
      <c r="B2797" s="18">
        <v>41512</v>
      </c>
      <c r="C2797" s="26">
        <v>134.590087890625</v>
      </c>
      <c r="D2797" s="19">
        <v>76.066726684570298</v>
      </c>
      <c r="E2797" s="11">
        <f t="shared" si="607"/>
        <v>18</v>
      </c>
      <c r="F2797" s="28">
        <f t="shared" si="608"/>
        <v>-3.728318646406372E-3</v>
      </c>
      <c r="G2797" s="28">
        <f t="shared" si="609"/>
        <v>4.9729180661004695E-3</v>
      </c>
      <c r="H2797" s="27">
        <f t="shared" si="603"/>
        <v>0</v>
      </c>
      <c r="I2797" s="27">
        <f t="shared" si="604"/>
        <v>1</v>
      </c>
      <c r="J2797" s="27">
        <f t="shared" si="605"/>
        <v>0</v>
      </c>
      <c r="K2797" s="28">
        <f t="shared" si="610"/>
        <v>-3.728318646406372E-3</v>
      </c>
      <c r="L2797" s="28">
        <f t="shared" si="611"/>
        <v>4.9729180661004695E-3</v>
      </c>
      <c r="M2797" s="28">
        <f t="shared" si="612"/>
        <v>0</v>
      </c>
      <c r="N2797" s="28">
        <f t="shared" si="613"/>
        <v>0</v>
      </c>
      <c r="O2797" s="28">
        <f t="shared" si="606"/>
        <v>0</v>
      </c>
      <c r="P2797" s="28">
        <f t="shared" si="614"/>
        <v>-8.7012367125068411E-3</v>
      </c>
      <c r="Q2797" s="13">
        <f t="shared" si="615"/>
        <v>0</v>
      </c>
    </row>
    <row r="2798" spans="1:17" x14ac:dyDescent="0.25">
      <c r="A2798" s="9">
        <f t="shared" si="602"/>
        <v>41487</v>
      </c>
      <c r="B2798" s="18">
        <v>41513</v>
      </c>
      <c r="C2798" s="26">
        <v>132.42532348632801</v>
      </c>
      <c r="D2798" s="19">
        <v>77.024726867675696</v>
      </c>
      <c r="E2798" s="11">
        <f t="shared" si="607"/>
        <v>19</v>
      </c>
      <c r="F2798" s="28">
        <f t="shared" si="608"/>
        <v>-1.6214883053771962E-2</v>
      </c>
      <c r="G2798" s="28">
        <f t="shared" si="609"/>
        <v>1.2515560678015068E-2</v>
      </c>
      <c r="H2798" s="27">
        <f t="shared" si="603"/>
        <v>0</v>
      </c>
      <c r="I2798" s="27">
        <f t="shared" si="604"/>
        <v>1</v>
      </c>
      <c r="J2798" s="27">
        <f t="shared" si="605"/>
        <v>0</v>
      </c>
      <c r="K2798" s="28">
        <f t="shared" si="610"/>
        <v>-1.6214883053771962E-2</v>
      </c>
      <c r="L2798" s="28">
        <f t="shared" si="611"/>
        <v>1.2515560678015068E-2</v>
      </c>
      <c r="M2798" s="28">
        <f t="shared" si="612"/>
        <v>0</v>
      </c>
      <c r="N2798" s="28">
        <f t="shared" si="613"/>
        <v>0</v>
      </c>
      <c r="O2798" s="28">
        <f t="shared" si="606"/>
        <v>0</v>
      </c>
      <c r="P2798" s="28">
        <f t="shared" si="614"/>
        <v>-2.8730443731787028E-2</v>
      </c>
      <c r="Q2798" s="13">
        <f t="shared" si="615"/>
        <v>0</v>
      </c>
    </row>
    <row r="2799" spans="1:17" x14ac:dyDescent="0.25">
      <c r="A2799" s="9">
        <f t="shared" si="602"/>
        <v>41487</v>
      </c>
      <c r="B2799" s="18">
        <v>41514</v>
      </c>
      <c r="C2799" s="26">
        <v>132.89553833007801</v>
      </c>
      <c r="D2799" s="19">
        <v>76.400642395019503</v>
      </c>
      <c r="E2799" s="11">
        <f t="shared" si="607"/>
        <v>20</v>
      </c>
      <c r="F2799" s="28">
        <f t="shared" si="608"/>
        <v>3.5445033068734586E-3</v>
      </c>
      <c r="G2799" s="28">
        <f t="shared" si="609"/>
        <v>-8.1353940058085349E-3</v>
      </c>
      <c r="H2799" s="27">
        <f t="shared" si="603"/>
        <v>0</v>
      </c>
      <c r="I2799" s="27">
        <f t="shared" si="604"/>
        <v>1</v>
      </c>
      <c r="J2799" s="27">
        <f t="shared" si="605"/>
        <v>0</v>
      </c>
      <c r="K2799" s="28">
        <f t="shared" si="610"/>
        <v>3.5445033068734586E-3</v>
      </c>
      <c r="L2799" s="28">
        <f t="shared" si="611"/>
        <v>-8.1353940058085349E-3</v>
      </c>
      <c r="M2799" s="28">
        <f t="shared" si="612"/>
        <v>0</v>
      </c>
      <c r="N2799" s="28">
        <f t="shared" si="613"/>
        <v>0</v>
      </c>
      <c r="O2799" s="28">
        <f t="shared" si="606"/>
        <v>0</v>
      </c>
      <c r="P2799" s="28">
        <f t="shared" si="614"/>
        <v>1.1679897312681993E-2</v>
      </c>
      <c r="Q2799" s="13">
        <f t="shared" si="615"/>
        <v>0</v>
      </c>
    </row>
    <row r="2800" spans="1:17" x14ac:dyDescent="0.25">
      <c r="A2800" s="9">
        <f t="shared" si="602"/>
        <v>41487</v>
      </c>
      <c r="B2800" s="18">
        <v>41515</v>
      </c>
      <c r="C2800" s="26">
        <v>133.106353759765</v>
      </c>
      <c r="D2800" s="19">
        <v>77.01025390625</v>
      </c>
      <c r="E2800" s="11">
        <f t="shared" si="607"/>
        <v>21</v>
      </c>
      <c r="F2800" s="28">
        <f t="shared" si="608"/>
        <v>1.5850674757921864E-3</v>
      </c>
      <c r="G2800" s="28">
        <f t="shared" si="609"/>
        <v>7.9474761524018431E-3</v>
      </c>
      <c r="H2800" s="27">
        <f t="shared" si="603"/>
        <v>0</v>
      </c>
      <c r="I2800" s="27">
        <f t="shared" si="604"/>
        <v>1</v>
      </c>
      <c r="J2800" s="27">
        <f t="shared" si="605"/>
        <v>0</v>
      </c>
      <c r="K2800" s="28">
        <f t="shared" si="610"/>
        <v>1.5850674757921864E-3</v>
      </c>
      <c r="L2800" s="28">
        <f t="shared" si="611"/>
        <v>7.9474761524018431E-3</v>
      </c>
      <c r="M2800" s="28">
        <f t="shared" si="612"/>
        <v>0</v>
      </c>
      <c r="N2800" s="28">
        <f t="shared" si="613"/>
        <v>0</v>
      </c>
      <c r="O2800" s="28">
        <f t="shared" si="606"/>
        <v>0</v>
      </c>
      <c r="P2800" s="28">
        <f t="shared" si="614"/>
        <v>-6.3624086766096571E-3</v>
      </c>
      <c r="Q2800" s="13">
        <f t="shared" si="615"/>
        <v>0</v>
      </c>
    </row>
    <row r="2801" spans="1:17" x14ac:dyDescent="0.25">
      <c r="A2801" s="9">
        <f t="shared" si="602"/>
        <v>41487</v>
      </c>
      <c r="B2801" s="18">
        <v>41516</v>
      </c>
      <c r="C2801" s="26">
        <v>132.68475341796801</v>
      </c>
      <c r="D2801" s="19">
        <v>76.923225402832003</v>
      </c>
      <c r="E2801" s="11">
        <f t="shared" si="607"/>
        <v>22</v>
      </c>
      <c r="F2801" s="28">
        <f t="shared" si="608"/>
        <v>-3.1724213790659287E-3</v>
      </c>
      <c r="G2801" s="28">
        <f t="shared" si="609"/>
        <v>-1.1307288457472332E-3</v>
      </c>
      <c r="H2801" s="27">
        <f t="shared" si="603"/>
        <v>0</v>
      </c>
      <c r="I2801" s="27">
        <f t="shared" si="604"/>
        <v>1</v>
      </c>
      <c r="J2801" s="27">
        <f t="shared" si="605"/>
        <v>0</v>
      </c>
      <c r="K2801" s="28">
        <f t="shared" si="610"/>
        <v>-3.1724213790659287E-3</v>
      </c>
      <c r="L2801" s="28">
        <f t="shared" si="611"/>
        <v>-1.1307288457472332E-3</v>
      </c>
      <c r="M2801" s="28">
        <f t="shared" si="612"/>
        <v>0</v>
      </c>
      <c r="N2801" s="28">
        <f t="shared" si="613"/>
        <v>0</v>
      </c>
      <c r="O2801" s="28">
        <f t="shared" si="606"/>
        <v>0</v>
      </c>
      <c r="P2801" s="28">
        <f t="shared" si="614"/>
        <v>-2.0416925333186955E-3</v>
      </c>
      <c r="Q2801" s="13">
        <f t="shared" si="615"/>
        <v>0</v>
      </c>
    </row>
    <row r="2802" spans="1:17" x14ac:dyDescent="0.25">
      <c r="A2802" s="9">
        <f t="shared" si="602"/>
        <v>41518</v>
      </c>
      <c r="B2802" s="18">
        <v>41520</v>
      </c>
      <c r="C2802" s="26">
        <v>133.28472900390599</v>
      </c>
      <c r="D2802" s="19">
        <v>75.838218688964801</v>
      </c>
      <c r="E2802" s="11">
        <f t="shared" si="607"/>
        <v>1</v>
      </c>
      <c r="F2802" s="28">
        <f t="shared" si="608"/>
        <v>4.5116198908884729E-3</v>
      </c>
      <c r="G2802" s="28">
        <f t="shared" si="609"/>
        <v>-1.4205481835620211E-2</v>
      </c>
      <c r="H2802" s="27">
        <f t="shared" si="603"/>
        <v>1</v>
      </c>
      <c r="I2802" s="27">
        <f t="shared" si="604"/>
        <v>0</v>
      </c>
      <c r="J2802" s="27">
        <f t="shared" si="605"/>
        <v>1</v>
      </c>
      <c r="K2802" s="28">
        <f t="shared" si="610"/>
        <v>0</v>
      </c>
      <c r="L2802" s="28">
        <f t="shared" si="611"/>
        <v>0</v>
      </c>
      <c r="M2802" s="28">
        <f t="shared" si="612"/>
        <v>4.5116198908884729E-3</v>
      </c>
      <c r="N2802" s="28">
        <f t="shared" si="613"/>
        <v>-1.4205481835620211E-2</v>
      </c>
      <c r="O2802" s="28">
        <f t="shared" si="606"/>
        <v>1.8717101726508683E-2</v>
      </c>
      <c r="P2802" s="28">
        <f t="shared" si="614"/>
        <v>0</v>
      </c>
      <c r="Q2802" s="13">
        <f t="shared" si="615"/>
        <v>1.8717101726508683E-2</v>
      </c>
    </row>
    <row r="2803" spans="1:17" x14ac:dyDescent="0.25">
      <c r="A2803" s="9">
        <f t="shared" si="602"/>
        <v>41518</v>
      </c>
      <c r="B2803" s="18">
        <v>41521</v>
      </c>
      <c r="C2803" s="26">
        <v>134.38742065429599</v>
      </c>
      <c r="D2803" s="19">
        <v>75.670845031738196</v>
      </c>
      <c r="E2803" s="11">
        <f t="shared" si="607"/>
        <v>2</v>
      </c>
      <c r="F2803" s="28">
        <f t="shared" si="608"/>
        <v>8.2391678753828117E-3</v>
      </c>
      <c r="G2803" s="28">
        <f t="shared" si="609"/>
        <v>-2.2094219474814466E-3</v>
      </c>
      <c r="H2803" s="27">
        <f t="shared" si="603"/>
        <v>1</v>
      </c>
      <c r="I2803" s="27">
        <f t="shared" si="604"/>
        <v>0</v>
      </c>
      <c r="J2803" s="27">
        <f t="shared" si="605"/>
        <v>1</v>
      </c>
      <c r="K2803" s="28">
        <f t="shared" si="610"/>
        <v>0</v>
      </c>
      <c r="L2803" s="28">
        <f t="shared" si="611"/>
        <v>0</v>
      </c>
      <c r="M2803" s="28">
        <f t="shared" si="612"/>
        <v>8.2391678753828117E-3</v>
      </c>
      <c r="N2803" s="28">
        <f t="shared" si="613"/>
        <v>-2.2094219474814466E-3</v>
      </c>
      <c r="O2803" s="28">
        <f t="shared" si="606"/>
        <v>1.0448589822864259E-2</v>
      </c>
      <c r="P2803" s="28">
        <f t="shared" si="614"/>
        <v>0</v>
      </c>
      <c r="Q2803" s="13">
        <f t="shared" si="615"/>
        <v>1.0448589822864259E-2</v>
      </c>
    </row>
    <row r="2804" spans="1:17" x14ac:dyDescent="0.25">
      <c r="A2804" s="9">
        <f t="shared" si="602"/>
        <v>41518</v>
      </c>
      <c r="B2804" s="18">
        <v>41522</v>
      </c>
      <c r="C2804" s="26">
        <v>134.55772399902301</v>
      </c>
      <c r="D2804" s="19">
        <v>74.615715026855398</v>
      </c>
      <c r="E2804" s="11">
        <f t="shared" si="607"/>
        <v>3</v>
      </c>
      <c r="F2804" s="28">
        <f t="shared" si="608"/>
        <v>1.2664543002558499E-3</v>
      </c>
      <c r="G2804" s="28">
        <f t="shared" si="609"/>
        <v>-1.404180575139532E-2</v>
      </c>
      <c r="H2804" s="27">
        <f t="shared" si="603"/>
        <v>1</v>
      </c>
      <c r="I2804" s="27">
        <f t="shared" si="604"/>
        <v>0</v>
      </c>
      <c r="J2804" s="27">
        <f t="shared" si="605"/>
        <v>1</v>
      </c>
      <c r="K2804" s="28">
        <f t="shared" si="610"/>
        <v>0</v>
      </c>
      <c r="L2804" s="28">
        <f t="shared" si="611"/>
        <v>0</v>
      </c>
      <c r="M2804" s="28">
        <f t="shared" si="612"/>
        <v>1.2664543002558499E-3</v>
      </c>
      <c r="N2804" s="28">
        <f t="shared" si="613"/>
        <v>-1.404180575139532E-2</v>
      </c>
      <c r="O2804" s="28">
        <f t="shared" si="606"/>
        <v>1.530826005165117E-2</v>
      </c>
      <c r="P2804" s="28">
        <f t="shared" si="614"/>
        <v>0</v>
      </c>
      <c r="Q2804" s="13">
        <f t="shared" si="615"/>
        <v>1.530826005165117E-2</v>
      </c>
    </row>
    <row r="2805" spans="1:17" x14ac:dyDescent="0.25">
      <c r="A2805" s="9">
        <f t="shared" si="602"/>
        <v>41518</v>
      </c>
      <c r="B2805" s="18">
        <v>41523</v>
      </c>
      <c r="C2805" s="26">
        <v>134.62251281738199</v>
      </c>
      <c r="D2805" s="19">
        <v>74.986824035644503</v>
      </c>
      <c r="E2805" s="11">
        <f t="shared" si="607"/>
        <v>4</v>
      </c>
      <c r="F2805" s="28">
        <f t="shared" si="608"/>
        <v>4.8137872509753282E-4</v>
      </c>
      <c r="G2805" s="28">
        <f t="shared" si="609"/>
        <v>4.9612763570585864E-3</v>
      </c>
      <c r="H2805" s="27">
        <f t="shared" si="603"/>
        <v>1</v>
      </c>
      <c r="I2805" s="27">
        <f t="shared" si="604"/>
        <v>0</v>
      </c>
      <c r="J2805" s="27">
        <f t="shared" si="605"/>
        <v>1</v>
      </c>
      <c r="K2805" s="28">
        <f t="shared" si="610"/>
        <v>0</v>
      </c>
      <c r="L2805" s="28">
        <f t="shared" si="611"/>
        <v>0</v>
      </c>
      <c r="M2805" s="28">
        <f t="shared" si="612"/>
        <v>4.8137872509753282E-4</v>
      </c>
      <c r="N2805" s="28">
        <f t="shared" si="613"/>
        <v>4.9612763570585864E-3</v>
      </c>
      <c r="O2805" s="28">
        <f t="shared" si="606"/>
        <v>-4.4798976319610538E-3</v>
      </c>
      <c r="P2805" s="28">
        <f t="shared" si="614"/>
        <v>0</v>
      </c>
      <c r="Q2805" s="13">
        <f t="shared" si="615"/>
        <v>-4.4798976319610538E-3</v>
      </c>
    </row>
    <row r="2806" spans="1:17" x14ac:dyDescent="0.25">
      <c r="A2806" s="9">
        <f t="shared" si="602"/>
        <v>41518</v>
      </c>
      <c r="B2806" s="18">
        <v>41526</v>
      </c>
      <c r="C2806" s="26">
        <v>135.91168212890599</v>
      </c>
      <c r="D2806" s="19">
        <v>75.023208618164006</v>
      </c>
      <c r="E2806" s="11">
        <f t="shared" si="607"/>
        <v>5</v>
      </c>
      <c r="F2806" s="28">
        <f t="shared" si="608"/>
        <v>9.5306182642898567E-3</v>
      </c>
      <c r="G2806" s="28">
        <f t="shared" si="609"/>
        <v>4.8509533114976793E-4</v>
      </c>
      <c r="H2806" s="27">
        <f t="shared" si="603"/>
        <v>1</v>
      </c>
      <c r="I2806" s="27">
        <f t="shared" si="604"/>
        <v>0</v>
      </c>
      <c r="J2806" s="27">
        <f t="shared" si="605"/>
        <v>1</v>
      </c>
      <c r="K2806" s="28">
        <f t="shared" si="610"/>
        <v>0</v>
      </c>
      <c r="L2806" s="28">
        <f t="shared" si="611"/>
        <v>0</v>
      </c>
      <c r="M2806" s="28">
        <f t="shared" si="612"/>
        <v>9.5306182642898567E-3</v>
      </c>
      <c r="N2806" s="28">
        <f t="shared" si="613"/>
        <v>4.8509533114976793E-4</v>
      </c>
      <c r="O2806" s="28">
        <f t="shared" si="606"/>
        <v>9.0455229331400881E-3</v>
      </c>
      <c r="P2806" s="28">
        <f t="shared" si="614"/>
        <v>0</v>
      </c>
      <c r="Q2806" s="13">
        <f t="shared" si="615"/>
        <v>9.0455229331400881E-3</v>
      </c>
    </row>
    <row r="2807" spans="1:17" x14ac:dyDescent="0.25">
      <c r="A2807" s="9">
        <f t="shared" si="602"/>
        <v>41518</v>
      </c>
      <c r="B2807" s="18">
        <v>41527</v>
      </c>
      <c r="C2807" s="26">
        <v>136.91705322265599</v>
      </c>
      <c r="D2807" s="19">
        <v>74.499275207519503</v>
      </c>
      <c r="E2807" s="11">
        <f t="shared" si="607"/>
        <v>6</v>
      </c>
      <c r="F2807" s="28">
        <f t="shared" si="608"/>
        <v>7.3700128630977482E-3</v>
      </c>
      <c r="G2807" s="28">
        <f t="shared" si="609"/>
        <v>-7.0081173292033004E-3</v>
      </c>
      <c r="H2807" s="27">
        <f t="shared" si="603"/>
        <v>1</v>
      </c>
      <c r="I2807" s="27">
        <f t="shared" si="604"/>
        <v>0</v>
      </c>
      <c r="J2807" s="27">
        <f t="shared" si="605"/>
        <v>0</v>
      </c>
      <c r="K2807" s="28">
        <f t="shared" si="610"/>
        <v>0</v>
      </c>
      <c r="L2807" s="28">
        <f t="shared" si="611"/>
        <v>0</v>
      </c>
      <c r="M2807" s="28">
        <f t="shared" si="612"/>
        <v>0</v>
      </c>
      <c r="N2807" s="28">
        <f t="shared" si="613"/>
        <v>0</v>
      </c>
      <c r="O2807" s="28">
        <f t="shared" si="606"/>
        <v>1.4378130192301049E-2</v>
      </c>
      <c r="P2807" s="28">
        <f t="shared" si="614"/>
        <v>0</v>
      </c>
      <c r="Q2807" s="13">
        <f t="shared" si="615"/>
        <v>0</v>
      </c>
    </row>
    <row r="2808" spans="1:17" x14ac:dyDescent="0.25">
      <c r="A2808" s="9">
        <f t="shared" si="602"/>
        <v>41518</v>
      </c>
      <c r="B2808" s="18">
        <v>41528</v>
      </c>
      <c r="C2808" s="26">
        <v>137.34672546386699</v>
      </c>
      <c r="D2808" s="19">
        <v>75.161491394042898</v>
      </c>
      <c r="E2808" s="11">
        <f t="shared" si="607"/>
        <v>7</v>
      </c>
      <c r="F2808" s="28">
        <f t="shared" si="608"/>
        <v>3.1332799015039601E-3</v>
      </c>
      <c r="G2808" s="28">
        <f t="shared" si="609"/>
        <v>8.8496206906723465E-3</v>
      </c>
      <c r="H2808" s="27">
        <f t="shared" si="603"/>
        <v>1</v>
      </c>
      <c r="I2808" s="27">
        <f t="shared" si="604"/>
        <v>0</v>
      </c>
      <c r="J2808" s="27">
        <f t="shared" si="605"/>
        <v>0</v>
      </c>
      <c r="K2808" s="28">
        <f t="shared" si="610"/>
        <v>0</v>
      </c>
      <c r="L2808" s="28">
        <f t="shared" si="611"/>
        <v>0</v>
      </c>
      <c r="M2808" s="28">
        <f t="shared" si="612"/>
        <v>0</v>
      </c>
      <c r="N2808" s="28">
        <f t="shared" si="613"/>
        <v>0</v>
      </c>
      <c r="O2808" s="28">
        <f t="shared" si="606"/>
        <v>-5.7163407891683863E-3</v>
      </c>
      <c r="P2808" s="28">
        <f t="shared" si="614"/>
        <v>0</v>
      </c>
      <c r="Q2808" s="13">
        <f t="shared" si="615"/>
        <v>0</v>
      </c>
    </row>
    <row r="2809" spans="1:17" x14ac:dyDescent="0.25">
      <c r="A2809" s="9">
        <f t="shared" si="602"/>
        <v>41518</v>
      </c>
      <c r="B2809" s="18">
        <v>41529</v>
      </c>
      <c r="C2809" s="26">
        <v>136.98190307617099</v>
      </c>
      <c r="D2809" s="19">
        <v>75.059585571289006</v>
      </c>
      <c r="E2809" s="11">
        <f t="shared" si="607"/>
        <v>8</v>
      </c>
      <c r="F2809" s="28">
        <f t="shared" si="608"/>
        <v>-2.6597486723009896E-3</v>
      </c>
      <c r="G2809" s="28">
        <f t="shared" si="609"/>
        <v>-1.3567448782089671E-3</v>
      </c>
      <c r="H2809" s="27">
        <f t="shared" si="603"/>
        <v>1</v>
      </c>
      <c r="I2809" s="27">
        <f t="shared" si="604"/>
        <v>0</v>
      </c>
      <c r="J2809" s="27">
        <f t="shared" si="605"/>
        <v>0</v>
      </c>
      <c r="K2809" s="28">
        <f t="shared" si="610"/>
        <v>0</v>
      </c>
      <c r="L2809" s="28">
        <f t="shared" si="611"/>
        <v>0</v>
      </c>
      <c r="M2809" s="28">
        <f t="shared" si="612"/>
        <v>0</v>
      </c>
      <c r="N2809" s="28">
        <f t="shared" si="613"/>
        <v>0</v>
      </c>
      <c r="O2809" s="28">
        <f t="shared" si="606"/>
        <v>-1.3030037940920225E-3</v>
      </c>
      <c r="P2809" s="28">
        <f t="shared" si="614"/>
        <v>0</v>
      </c>
      <c r="Q2809" s="13">
        <f t="shared" si="615"/>
        <v>0</v>
      </c>
    </row>
    <row r="2810" spans="1:17" x14ac:dyDescent="0.25">
      <c r="A2810" s="9">
        <f t="shared" si="602"/>
        <v>41518</v>
      </c>
      <c r="B2810" s="18">
        <v>41530</v>
      </c>
      <c r="C2810" s="26">
        <v>137.28999328613199</v>
      </c>
      <c r="D2810" s="19">
        <v>75.350685119628906</v>
      </c>
      <c r="E2810" s="11">
        <f t="shared" si="607"/>
        <v>9</v>
      </c>
      <c r="F2810" s="28">
        <f t="shared" si="608"/>
        <v>2.2466052383117796E-3</v>
      </c>
      <c r="G2810" s="28">
        <f t="shared" si="609"/>
        <v>3.8707451353768912E-3</v>
      </c>
      <c r="H2810" s="27">
        <f t="shared" si="603"/>
        <v>1</v>
      </c>
      <c r="I2810" s="27">
        <f t="shared" si="604"/>
        <v>0</v>
      </c>
      <c r="J2810" s="27">
        <f t="shared" si="605"/>
        <v>0</v>
      </c>
      <c r="K2810" s="28">
        <f t="shared" si="610"/>
        <v>0</v>
      </c>
      <c r="L2810" s="28">
        <f t="shared" si="611"/>
        <v>0</v>
      </c>
      <c r="M2810" s="28">
        <f t="shared" si="612"/>
        <v>0</v>
      </c>
      <c r="N2810" s="28">
        <f t="shared" si="613"/>
        <v>0</v>
      </c>
      <c r="O2810" s="28">
        <f t="shared" si="606"/>
        <v>-1.6241398970651116E-3</v>
      </c>
      <c r="P2810" s="28">
        <f t="shared" si="614"/>
        <v>0</v>
      </c>
      <c r="Q2810" s="13">
        <f t="shared" si="615"/>
        <v>0</v>
      </c>
    </row>
    <row r="2811" spans="1:17" x14ac:dyDescent="0.25">
      <c r="A2811" s="9">
        <f t="shared" si="602"/>
        <v>41518</v>
      </c>
      <c r="B2811" s="18">
        <v>41533</v>
      </c>
      <c r="C2811" s="26">
        <v>138.08456420898401</v>
      </c>
      <c r="D2811" s="19">
        <v>74.848579406738196</v>
      </c>
      <c r="E2811" s="11">
        <f t="shared" si="607"/>
        <v>10</v>
      </c>
      <c r="F2811" s="28">
        <f t="shared" si="608"/>
        <v>5.7708535980589256E-3</v>
      </c>
      <c r="G2811" s="28">
        <f t="shared" si="609"/>
        <v>-6.6858860442664501E-3</v>
      </c>
      <c r="H2811" s="27">
        <f t="shared" si="603"/>
        <v>1</v>
      </c>
      <c r="I2811" s="27">
        <f t="shared" si="604"/>
        <v>0</v>
      </c>
      <c r="J2811" s="27">
        <f t="shared" si="605"/>
        <v>0</v>
      </c>
      <c r="K2811" s="28">
        <f t="shared" si="610"/>
        <v>0</v>
      </c>
      <c r="L2811" s="28">
        <f t="shared" si="611"/>
        <v>0</v>
      </c>
      <c r="M2811" s="28">
        <f t="shared" si="612"/>
        <v>0</v>
      </c>
      <c r="N2811" s="28">
        <f t="shared" si="613"/>
        <v>0</v>
      </c>
      <c r="O2811" s="28">
        <f t="shared" si="606"/>
        <v>1.2456739642325375E-2</v>
      </c>
      <c r="P2811" s="28">
        <f t="shared" si="614"/>
        <v>0</v>
      </c>
      <c r="Q2811" s="13">
        <f t="shared" si="615"/>
        <v>0</v>
      </c>
    </row>
    <row r="2812" spans="1:17" x14ac:dyDescent="0.25">
      <c r="A2812" s="9">
        <f t="shared" si="602"/>
        <v>41518</v>
      </c>
      <c r="B2812" s="18">
        <v>41534</v>
      </c>
      <c r="C2812" s="26">
        <v>138.70074462890599</v>
      </c>
      <c r="D2812" s="19">
        <v>75.467056274414006</v>
      </c>
      <c r="E2812" s="11">
        <f t="shared" si="607"/>
        <v>11</v>
      </c>
      <c r="F2812" s="28">
        <f t="shared" si="608"/>
        <v>4.4524143310818781E-3</v>
      </c>
      <c r="G2812" s="28">
        <f t="shared" si="609"/>
        <v>8.2290888107848775E-3</v>
      </c>
      <c r="H2812" s="27">
        <f t="shared" si="603"/>
        <v>1</v>
      </c>
      <c r="I2812" s="27">
        <f t="shared" si="604"/>
        <v>0</v>
      </c>
      <c r="J2812" s="27">
        <f t="shared" si="605"/>
        <v>0</v>
      </c>
      <c r="K2812" s="28">
        <f t="shared" si="610"/>
        <v>0</v>
      </c>
      <c r="L2812" s="28">
        <f t="shared" si="611"/>
        <v>0</v>
      </c>
      <c r="M2812" s="28">
        <f t="shared" si="612"/>
        <v>0</v>
      </c>
      <c r="N2812" s="28">
        <f t="shared" si="613"/>
        <v>0</v>
      </c>
      <c r="O2812" s="28">
        <f t="shared" si="606"/>
        <v>-3.7766744797029994E-3</v>
      </c>
      <c r="P2812" s="28">
        <f t="shared" si="614"/>
        <v>0</v>
      </c>
      <c r="Q2812" s="13">
        <f t="shared" si="615"/>
        <v>0</v>
      </c>
    </row>
    <row r="2813" spans="1:17" x14ac:dyDescent="0.25">
      <c r="A2813" s="9">
        <f t="shared" si="602"/>
        <v>41518</v>
      </c>
      <c r="B2813" s="18">
        <v>41535</v>
      </c>
      <c r="C2813" s="26">
        <v>140.30613708496</v>
      </c>
      <c r="D2813" s="19">
        <v>76.398521423339801</v>
      </c>
      <c r="E2813" s="11">
        <f t="shared" si="607"/>
        <v>12</v>
      </c>
      <c r="F2813" s="28">
        <f t="shared" si="608"/>
        <v>1.1508032802929884E-2</v>
      </c>
      <c r="G2813" s="28">
        <f t="shared" si="609"/>
        <v>1.2267122593134051E-2</v>
      </c>
      <c r="H2813" s="27">
        <f t="shared" si="603"/>
        <v>1</v>
      </c>
      <c r="I2813" s="27">
        <f t="shared" si="604"/>
        <v>0</v>
      </c>
      <c r="J2813" s="27">
        <f t="shared" si="605"/>
        <v>0</v>
      </c>
      <c r="K2813" s="28">
        <f t="shared" si="610"/>
        <v>0</v>
      </c>
      <c r="L2813" s="28">
        <f t="shared" si="611"/>
        <v>0</v>
      </c>
      <c r="M2813" s="28">
        <f t="shared" si="612"/>
        <v>0</v>
      </c>
      <c r="N2813" s="28">
        <f t="shared" si="613"/>
        <v>0</v>
      </c>
      <c r="O2813" s="28">
        <f t="shared" si="606"/>
        <v>-7.5908979020416698E-4</v>
      </c>
      <c r="P2813" s="28">
        <f t="shared" si="614"/>
        <v>0</v>
      </c>
      <c r="Q2813" s="13">
        <f t="shared" si="615"/>
        <v>0</v>
      </c>
    </row>
    <row r="2814" spans="1:17" x14ac:dyDescent="0.25">
      <c r="A2814" s="9">
        <f t="shared" si="602"/>
        <v>41518</v>
      </c>
      <c r="B2814" s="18">
        <v>41536</v>
      </c>
      <c r="C2814" s="26">
        <v>140.07096862792901</v>
      </c>
      <c r="D2814" s="19">
        <v>75.947364807128906</v>
      </c>
      <c r="E2814" s="11">
        <f t="shared" si="607"/>
        <v>13</v>
      </c>
      <c r="F2814" s="28">
        <f t="shared" si="608"/>
        <v>-1.6775157984544905E-3</v>
      </c>
      <c r="G2814" s="28">
        <f t="shared" si="609"/>
        <v>-5.9228108647066367E-3</v>
      </c>
      <c r="H2814" s="27">
        <f t="shared" si="603"/>
        <v>1</v>
      </c>
      <c r="I2814" s="27">
        <f t="shared" si="604"/>
        <v>0</v>
      </c>
      <c r="J2814" s="27">
        <f t="shared" si="605"/>
        <v>0</v>
      </c>
      <c r="K2814" s="28">
        <f t="shared" si="610"/>
        <v>0</v>
      </c>
      <c r="L2814" s="28">
        <f t="shared" si="611"/>
        <v>0</v>
      </c>
      <c r="M2814" s="28">
        <f t="shared" si="612"/>
        <v>0</v>
      </c>
      <c r="N2814" s="28">
        <f t="shared" si="613"/>
        <v>0</v>
      </c>
      <c r="O2814" s="28">
        <f t="shared" si="606"/>
        <v>4.2452950662521458E-3</v>
      </c>
      <c r="P2814" s="28">
        <f t="shared" si="614"/>
        <v>0</v>
      </c>
      <c r="Q2814" s="13">
        <f t="shared" si="615"/>
        <v>0</v>
      </c>
    </row>
    <row r="2815" spans="1:17" x14ac:dyDescent="0.25">
      <c r="A2815" s="9">
        <f t="shared" si="602"/>
        <v>41518</v>
      </c>
      <c r="B2815" s="18">
        <v>41537</v>
      </c>
      <c r="C2815" s="26">
        <v>139.09167480468699</v>
      </c>
      <c r="D2815" s="19">
        <v>76.347579956054602</v>
      </c>
      <c r="E2815" s="11">
        <f t="shared" si="607"/>
        <v>14</v>
      </c>
      <c r="F2815" s="28">
        <f t="shared" si="608"/>
        <v>-7.0159662356155846E-3</v>
      </c>
      <c r="G2815" s="28">
        <f t="shared" si="609"/>
        <v>5.2558024276489514E-3</v>
      </c>
      <c r="H2815" s="27">
        <f t="shared" si="603"/>
        <v>1</v>
      </c>
      <c r="I2815" s="27">
        <f t="shared" si="604"/>
        <v>0</v>
      </c>
      <c r="J2815" s="27">
        <f t="shared" si="605"/>
        <v>0</v>
      </c>
      <c r="K2815" s="28">
        <f t="shared" si="610"/>
        <v>0</v>
      </c>
      <c r="L2815" s="28">
        <f t="shared" si="611"/>
        <v>0</v>
      </c>
      <c r="M2815" s="28">
        <f t="shared" si="612"/>
        <v>0</v>
      </c>
      <c r="N2815" s="28">
        <f t="shared" si="613"/>
        <v>0</v>
      </c>
      <c r="O2815" s="28">
        <f t="shared" si="606"/>
        <v>-1.2271768663264536E-2</v>
      </c>
      <c r="P2815" s="28">
        <f t="shared" si="614"/>
        <v>0</v>
      </c>
      <c r="Q2815" s="13">
        <f t="shared" si="615"/>
        <v>0</v>
      </c>
    </row>
    <row r="2816" spans="1:17" x14ac:dyDescent="0.25">
      <c r="A2816" s="9">
        <f t="shared" si="602"/>
        <v>41518</v>
      </c>
      <c r="B2816" s="18">
        <v>41540</v>
      </c>
      <c r="C2816" s="26">
        <v>138.44801330566401</v>
      </c>
      <c r="D2816" s="19">
        <v>76.907867431640597</v>
      </c>
      <c r="E2816" s="11">
        <f t="shared" si="607"/>
        <v>15</v>
      </c>
      <c r="F2816" s="28">
        <f t="shared" si="608"/>
        <v>-4.6383467344563167E-3</v>
      </c>
      <c r="G2816" s="28">
        <f t="shared" si="609"/>
        <v>7.3118441315849084E-3</v>
      </c>
      <c r="H2816" s="27">
        <f t="shared" si="603"/>
        <v>1</v>
      </c>
      <c r="I2816" s="27">
        <f t="shared" si="604"/>
        <v>0</v>
      </c>
      <c r="J2816" s="27">
        <f t="shared" si="605"/>
        <v>0</v>
      </c>
      <c r="K2816" s="28">
        <f t="shared" si="610"/>
        <v>0</v>
      </c>
      <c r="L2816" s="28">
        <f t="shared" si="611"/>
        <v>0</v>
      </c>
      <c r="M2816" s="28">
        <f t="shared" si="612"/>
        <v>0</v>
      </c>
      <c r="N2816" s="28">
        <f t="shared" si="613"/>
        <v>0</v>
      </c>
      <c r="O2816" s="28">
        <f t="shared" si="606"/>
        <v>-1.1950190866041224E-2</v>
      </c>
      <c r="P2816" s="28">
        <f t="shared" si="614"/>
        <v>0</v>
      </c>
      <c r="Q2816" s="13">
        <f t="shared" si="615"/>
        <v>0</v>
      </c>
    </row>
    <row r="2817" spans="1:17" x14ac:dyDescent="0.25">
      <c r="A2817" s="9">
        <f t="shared" si="602"/>
        <v>41518</v>
      </c>
      <c r="B2817" s="18">
        <v>41541</v>
      </c>
      <c r="C2817" s="26">
        <v>138.12211608886699</v>
      </c>
      <c r="D2817" s="19">
        <v>77.737403869628906</v>
      </c>
      <c r="E2817" s="11">
        <f t="shared" si="607"/>
        <v>16</v>
      </c>
      <c r="F2817" s="28">
        <f t="shared" si="608"/>
        <v>-2.3567069108178362E-3</v>
      </c>
      <c r="G2817" s="28">
        <f t="shared" si="609"/>
        <v>1.0728351244863821E-2</v>
      </c>
      <c r="H2817" s="27">
        <f t="shared" si="603"/>
        <v>0</v>
      </c>
      <c r="I2817" s="27">
        <f t="shared" si="604"/>
        <v>1</v>
      </c>
      <c r="J2817" s="27">
        <f t="shared" si="605"/>
        <v>0</v>
      </c>
      <c r="K2817" s="28">
        <f t="shared" si="610"/>
        <v>-2.3567069108178362E-3</v>
      </c>
      <c r="L2817" s="28">
        <f t="shared" si="611"/>
        <v>1.0728351244863821E-2</v>
      </c>
      <c r="M2817" s="28">
        <f t="shared" si="612"/>
        <v>0</v>
      </c>
      <c r="N2817" s="28">
        <f t="shared" si="613"/>
        <v>0</v>
      </c>
      <c r="O2817" s="28">
        <f t="shared" si="606"/>
        <v>0</v>
      </c>
      <c r="P2817" s="28">
        <f t="shared" si="614"/>
        <v>-1.3085058155681657E-2</v>
      </c>
      <c r="Q2817" s="13">
        <f t="shared" si="615"/>
        <v>0</v>
      </c>
    </row>
    <row r="2818" spans="1:17" x14ac:dyDescent="0.25">
      <c r="A2818" s="9">
        <f t="shared" si="602"/>
        <v>41518</v>
      </c>
      <c r="B2818" s="18">
        <v>41542</v>
      </c>
      <c r="C2818" s="26">
        <v>137.722885131835</v>
      </c>
      <c r="D2818" s="19">
        <v>77.897514343261705</v>
      </c>
      <c r="E2818" s="11">
        <f t="shared" si="607"/>
        <v>17</v>
      </c>
      <c r="F2818" s="28">
        <f t="shared" si="608"/>
        <v>-2.8946055503608075E-3</v>
      </c>
      <c r="G2818" s="28">
        <f t="shared" si="609"/>
        <v>2.0575142385157378E-3</v>
      </c>
      <c r="H2818" s="27">
        <f t="shared" si="603"/>
        <v>0</v>
      </c>
      <c r="I2818" s="27">
        <f t="shared" si="604"/>
        <v>1</v>
      </c>
      <c r="J2818" s="27">
        <f t="shared" si="605"/>
        <v>0</v>
      </c>
      <c r="K2818" s="28">
        <f t="shared" si="610"/>
        <v>-2.8946055503608075E-3</v>
      </c>
      <c r="L2818" s="28">
        <f t="shared" si="611"/>
        <v>2.0575142385157378E-3</v>
      </c>
      <c r="M2818" s="28">
        <f t="shared" si="612"/>
        <v>0</v>
      </c>
      <c r="N2818" s="28">
        <f t="shared" si="613"/>
        <v>0</v>
      </c>
      <c r="O2818" s="28">
        <f t="shared" si="606"/>
        <v>0</v>
      </c>
      <c r="P2818" s="28">
        <f t="shared" si="614"/>
        <v>-4.9521197888765453E-3</v>
      </c>
      <c r="Q2818" s="13">
        <f t="shared" si="615"/>
        <v>0</v>
      </c>
    </row>
    <row r="2819" spans="1:17" x14ac:dyDescent="0.25">
      <c r="A2819" s="9">
        <f t="shared" si="602"/>
        <v>41518</v>
      </c>
      <c r="B2819" s="18">
        <v>41543</v>
      </c>
      <c r="C2819" s="26">
        <v>138.25248718261699</v>
      </c>
      <c r="D2819" s="19">
        <v>77.351791381835895</v>
      </c>
      <c r="E2819" s="11">
        <f t="shared" si="607"/>
        <v>18</v>
      </c>
      <c r="F2819" s="28">
        <f t="shared" si="608"/>
        <v>3.8380432025674344E-3</v>
      </c>
      <c r="G2819" s="28">
        <f t="shared" si="609"/>
        <v>-7.0303078855263029E-3</v>
      </c>
      <c r="H2819" s="27">
        <f t="shared" si="603"/>
        <v>0</v>
      </c>
      <c r="I2819" s="27">
        <f t="shared" si="604"/>
        <v>1</v>
      </c>
      <c r="J2819" s="27">
        <f t="shared" si="605"/>
        <v>0</v>
      </c>
      <c r="K2819" s="28">
        <f t="shared" si="610"/>
        <v>3.8380432025674344E-3</v>
      </c>
      <c r="L2819" s="28">
        <f t="shared" si="611"/>
        <v>-7.0303078855263029E-3</v>
      </c>
      <c r="M2819" s="28">
        <f t="shared" si="612"/>
        <v>0</v>
      </c>
      <c r="N2819" s="28">
        <f t="shared" si="613"/>
        <v>0</v>
      </c>
      <c r="O2819" s="28">
        <f t="shared" si="606"/>
        <v>0</v>
      </c>
      <c r="P2819" s="28">
        <f t="shared" si="614"/>
        <v>1.0868351088093737E-2</v>
      </c>
      <c r="Q2819" s="13">
        <f t="shared" si="615"/>
        <v>0</v>
      </c>
    </row>
    <row r="2820" spans="1:17" x14ac:dyDescent="0.25">
      <c r="A2820" s="9">
        <f t="shared" si="602"/>
        <v>41518</v>
      </c>
      <c r="B2820" s="18">
        <v>41544</v>
      </c>
      <c r="C2820" s="26">
        <v>137.61705017089801</v>
      </c>
      <c r="D2820" s="19">
        <v>77.540954589843693</v>
      </c>
      <c r="E2820" s="11">
        <f t="shared" si="607"/>
        <v>19</v>
      </c>
      <c r="F2820" s="28">
        <f t="shared" si="608"/>
        <v>-4.6068017630204331E-3</v>
      </c>
      <c r="G2820" s="28">
        <f t="shared" si="609"/>
        <v>2.4425069213441417E-3</v>
      </c>
      <c r="H2820" s="27">
        <f t="shared" si="603"/>
        <v>0</v>
      </c>
      <c r="I2820" s="27">
        <f t="shared" si="604"/>
        <v>1</v>
      </c>
      <c r="J2820" s="27">
        <f t="shared" si="605"/>
        <v>0</v>
      </c>
      <c r="K2820" s="28">
        <f t="shared" si="610"/>
        <v>-4.6068017630204331E-3</v>
      </c>
      <c r="L2820" s="28">
        <f t="shared" si="611"/>
        <v>2.4425069213441417E-3</v>
      </c>
      <c r="M2820" s="28">
        <f t="shared" si="612"/>
        <v>0</v>
      </c>
      <c r="N2820" s="28">
        <f t="shared" si="613"/>
        <v>0</v>
      </c>
      <c r="O2820" s="28">
        <f t="shared" si="606"/>
        <v>0</v>
      </c>
      <c r="P2820" s="28">
        <f t="shared" si="614"/>
        <v>-7.0493086843645743E-3</v>
      </c>
      <c r="Q2820" s="13">
        <f t="shared" si="615"/>
        <v>0</v>
      </c>
    </row>
    <row r="2821" spans="1:17" x14ac:dyDescent="0.25">
      <c r="A2821" s="9">
        <f t="shared" si="602"/>
        <v>41518</v>
      </c>
      <c r="B2821" s="18">
        <v>41547</v>
      </c>
      <c r="C2821" s="26">
        <v>136.8837890625</v>
      </c>
      <c r="D2821" s="19">
        <v>77.424568176269503</v>
      </c>
      <c r="E2821" s="11">
        <f t="shared" si="607"/>
        <v>20</v>
      </c>
      <c r="F2821" s="28">
        <f t="shared" si="608"/>
        <v>-5.3425181105970455E-3</v>
      </c>
      <c r="G2821" s="28">
        <f t="shared" si="609"/>
        <v>-1.5020945740722713E-3</v>
      </c>
      <c r="H2821" s="27">
        <f t="shared" si="603"/>
        <v>0</v>
      </c>
      <c r="I2821" s="27">
        <f t="shared" si="604"/>
        <v>1</v>
      </c>
      <c r="J2821" s="27">
        <f t="shared" si="605"/>
        <v>0</v>
      </c>
      <c r="K2821" s="28">
        <f t="shared" si="610"/>
        <v>-5.3425181105970455E-3</v>
      </c>
      <c r="L2821" s="28">
        <f t="shared" si="611"/>
        <v>-1.5020945740722713E-3</v>
      </c>
      <c r="M2821" s="28">
        <f t="shared" si="612"/>
        <v>0</v>
      </c>
      <c r="N2821" s="28">
        <f t="shared" si="613"/>
        <v>0</v>
      </c>
      <c r="O2821" s="28">
        <f t="shared" si="606"/>
        <v>0</v>
      </c>
      <c r="P2821" s="28">
        <f t="shared" si="614"/>
        <v>-3.8404235365247742E-3</v>
      </c>
      <c r="Q2821" s="13">
        <f t="shared" si="615"/>
        <v>0</v>
      </c>
    </row>
    <row r="2822" spans="1:17" x14ac:dyDescent="0.25">
      <c r="A2822" s="9">
        <f t="shared" si="602"/>
        <v>41548</v>
      </c>
      <c r="B2822" s="18">
        <v>41548</v>
      </c>
      <c r="C2822" s="26">
        <v>137.96734619140599</v>
      </c>
      <c r="D2822" s="19">
        <v>77.189636230468693</v>
      </c>
      <c r="E2822" s="11">
        <f t="shared" si="607"/>
        <v>1</v>
      </c>
      <c r="F2822" s="28">
        <f t="shared" si="608"/>
        <v>7.8847245184343502E-3</v>
      </c>
      <c r="G2822" s="28">
        <f t="shared" si="609"/>
        <v>-3.0389462275570178E-3</v>
      </c>
      <c r="H2822" s="27">
        <f t="shared" si="603"/>
        <v>1</v>
      </c>
      <c r="I2822" s="27">
        <f t="shared" si="604"/>
        <v>0</v>
      </c>
      <c r="J2822" s="27">
        <f t="shared" si="605"/>
        <v>1</v>
      </c>
      <c r="K2822" s="28">
        <f t="shared" si="610"/>
        <v>0</v>
      </c>
      <c r="L2822" s="28">
        <f t="shared" si="611"/>
        <v>0</v>
      </c>
      <c r="M2822" s="28">
        <f t="shared" si="612"/>
        <v>7.8847245184343502E-3</v>
      </c>
      <c r="N2822" s="28">
        <f t="shared" si="613"/>
        <v>-3.0389462275570178E-3</v>
      </c>
      <c r="O2822" s="28">
        <f t="shared" si="606"/>
        <v>1.0923670745991368E-2</v>
      </c>
      <c r="P2822" s="28">
        <f t="shared" si="614"/>
        <v>0</v>
      </c>
      <c r="Q2822" s="13">
        <f t="shared" si="615"/>
        <v>1.0923670745991368E-2</v>
      </c>
    </row>
    <row r="2823" spans="1:17" x14ac:dyDescent="0.25">
      <c r="A2823" s="9">
        <f t="shared" si="602"/>
        <v>41548</v>
      </c>
      <c r="B2823" s="18">
        <v>41549</v>
      </c>
      <c r="C2823" s="26">
        <v>137.83697509765599</v>
      </c>
      <c r="D2823" s="19">
        <v>77.306297302246094</v>
      </c>
      <c r="E2823" s="11">
        <f t="shared" si="607"/>
        <v>2</v>
      </c>
      <c r="F2823" s="28">
        <f t="shared" si="608"/>
        <v>-9.4538840327589252E-4</v>
      </c>
      <c r="G2823" s="28">
        <f t="shared" si="609"/>
        <v>1.5102157226113103E-3</v>
      </c>
      <c r="H2823" s="27">
        <f t="shared" si="603"/>
        <v>1</v>
      </c>
      <c r="I2823" s="27">
        <f t="shared" si="604"/>
        <v>0</v>
      </c>
      <c r="J2823" s="27">
        <f t="shared" si="605"/>
        <v>1</v>
      </c>
      <c r="K2823" s="28">
        <f t="shared" si="610"/>
        <v>0</v>
      </c>
      <c r="L2823" s="28">
        <f t="shared" si="611"/>
        <v>0</v>
      </c>
      <c r="M2823" s="28">
        <f t="shared" si="612"/>
        <v>-9.4538840327589252E-4</v>
      </c>
      <c r="N2823" s="28">
        <f t="shared" si="613"/>
        <v>1.5102157226113103E-3</v>
      </c>
      <c r="O2823" s="28">
        <f t="shared" si="606"/>
        <v>-2.4556041258872027E-3</v>
      </c>
      <c r="P2823" s="28">
        <f t="shared" si="614"/>
        <v>0</v>
      </c>
      <c r="Q2823" s="13">
        <f t="shared" si="615"/>
        <v>-2.4556041258872027E-3</v>
      </c>
    </row>
    <row r="2824" spans="1:17" x14ac:dyDescent="0.25">
      <c r="A2824" s="9">
        <f t="shared" si="602"/>
        <v>41548</v>
      </c>
      <c r="B2824" s="18">
        <v>41550</v>
      </c>
      <c r="C2824" s="26">
        <v>136.56600952148401</v>
      </c>
      <c r="D2824" s="19">
        <v>77.182289123535099</v>
      </c>
      <c r="E2824" s="11">
        <f t="shared" si="607"/>
        <v>3</v>
      </c>
      <c r="F2824" s="28">
        <f t="shared" si="608"/>
        <v>-9.2635629803171204E-3</v>
      </c>
      <c r="G2824" s="28">
        <f t="shared" si="609"/>
        <v>-1.6054028095416652E-3</v>
      </c>
      <c r="H2824" s="27">
        <f t="shared" si="603"/>
        <v>1</v>
      </c>
      <c r="I2824" s="27">
        <f t="shared" si="604"/>
        <v>0</v>
      </c>
      <c r="J2824" s="27">
        <f t="shared" si="605"/>
        <v>1</v>
      </c>
      <c r="K2824" s="28">
        <f t="shared" si="610"/>
        <v>0</v>
      </c>
      <c r="L2824" s="28">
        <f t="shared" si="611"/>
        <v>0</v>
      </c>
      <c r="M2824" s="28">
        <f t="shared" si="612"/>
        <v>-9.2635629803171204E-3</v>
      </c>
      <c r="N2824" s="28">
        <f t="shared" si="613"/>
        <v>-1.6054028095416652E-3</v>
      </c>
      <c r="O2824" s="28">
        <f t="shared" si="606"/>
        <v>-7.6581601707754552E-3</v>
      </c>
      <c r="P2824" s="28">
        <f t="shared" si="614"/>
        <v>0</v>
      </c>
      <c r="Q2824" s="13">
        <f t="shared" si="615"/>
        <v>-7.6581601707754552E-3</v>
      </c>
    </row>
    <row r="2825" spans="1:17" x14ac:dyDescent="0.25">
      <c r="A2825" s="9">
        <f t="shared" si="602"/>
        <v>41548</v>
      </c>
      <c r="B2825" s="18">
        <v>41551</v>
      </c>
      <c r="C2825" s="26">
        <v>137.60067749023401</v>
      </c>
      <c r="D2825" s="19">
        <v>77.123947143554602</v>
      </c>
      <c r="E2825" s="11">
        <f t="shared" si="607"/>
        <v>4</v>
      </c>
      <c r="F2825" s="28">
        <f t="shared" si="608"/>
        <v>7.5477651351585828E-3</v>
      </c>
      <c r="G2825" s="28">
        <f t="shared" si="609"/>
        <v>-7.5618437947743485E-4</v>
      </c>
      <c r="H2825" s="27">
        <f t="shared" si="603"/>
        <v>1</v>
      </c>
      <c r="I2825" s="27">
        <f t="shared" si="604"/>
        <v>0</v>
      </c>
      <c r="J2825" s="27">
        <f t="shared" si="605"/>
        <v>1</v>
      </c>
      <c r="K2825" s="28">
        <f t="shared" si="610"/>
        <v>0</v>
      </c>
      <c r="L2825" s="28">
        <f t="shared" si="611"/>
        <v>0</v>
      </c>
      <c r="M2825" s="28">
        <f t="shared" si="612"/>
        <v>7.5477651351585828E-3</v>
      </c>
      <c r="N2825" s="28">
        <f t="shared" si="613"/>
        <v>-7.5618437947743485E-4</v>
      </c>
      <c r="O2825" s="28">
        <f t="shared" si="606"/>
        <v>8.3039495146360175E-3</v>
      </c>
      <c r="P2825" s="28">
        <f t="shared" si="614"/>
        <v>0</v>
      </c>
      <c r="Q2825" s="13">
        <f t="shared" si="615"/>
        <v>8.3039495146360175E-3</v>
      </c>
    </row>
    <row r="2826" spans="1:17" x14ac:dyDescent="0.25">
      <c r="A2826" s="9">
        <f t="shared" ref="A2826:A2889" si="616">DATE(YEAR(B2826),MONTH(B2826),1)</f>
        <v>41548</v>
      </c>
      <c r="B2826" s="18">
        <v>41554</v>
      </c>
      <c r="C2826" s="26">
        <v>136.41119384765599</v>
      </c>
      <c r="D2826" s="19">
        <v>77.437667846679602</v>
      </c>
      <c r="E2826" s="11">
        <f t="shared" si="607"/>
        <v>5</v>
      </c>
      <c r="F2826" s="28">
        <f t="shared" si="608"/>
        <v>-8.6820407341156557E-3</v>
      </c>
      <c r="G2826" s="28">
        <f t="shared" si="609"/>
        <v>4.0594960653710654E-3</v>
      </c>
      <c r="H2826" s="27">
        <f t="shared" ref="H2826:H2889" si="617">IF(E2826&lt;=$B$4,1,0)</f>
        <v>1</v>
      </c>
      <c r="I2826" s="27">
        <f t="shared" ref="I2826:I2889" si="618">IF(E2826&gt;$B$4,1,0)</f>
        <v>0</v>
      </c>
      <c r="J2826" s="27">
        <f t="shared" ref="J2826:J2889" si="619">IF(E2826&lt;=$B$5,1,0)</f>
        <v>1</v>
      </c>
      <c r="K2826" s="28">
        <f t="shared" si="610"/>
        <v>0</v>
      </c>
      <c r="L2826" s="28">
        <f t="shared" si="611"/>
        <v>0</v>
      </c>
      <c r="M2826" s="28">
        <f t="shared" si="612"/>
        <v>-8.6820407341156557E-3</v>
      </c>
      <c r="N2826" s="28">
        <f t="shared" si="613"/>
        <v>4.0594960653710654E-3</v>
      </c>
      <c r="O2826" s="28">
        <f t="shared" ref="O2826:O2889" si="620">(F2826-G2826)*H2826</f>
        <v>-1.2741536799486721E-2</v>
      </c>
      <c r="P2826" s="28">
        <f t="shared" si="614"/>
        <v>0</v>
      </c>
      <c r="Q2826" s="13">
        <f t="shared" si="615"/>
        <v>-1.2741536799486721E-2</v>
      </c>
    </row>
    <row r="2827" spans="1:17" x14ac:dyDescent="0.25">
      <c r="A2827" s="9">
        <f t="shared" si="616"/>
        <v>41548</v>
      </c>
      <c r="B2827" s="18">
        <v>41555</v>
      </c>
      <c r="C2827" s="26">
        <v>134.82240295410099</v>
      </c>
      <c r="D2827" s="19">
        <v>77.459556579589801</v>
      </c>
      <c r="E2827" s="11">
        <f t="shared" ref="E2827:E2890" si="621">IF(MONTH(B2827)&lt;&gt;MONTH(B2826),1,E2826+1)</f>
        <v>6</v>
      </c>
      <c r="F2827" s="28">
        <f t="shared" ref="F2827:F2890" si="622">LN(C2827/C2826)</f>
        <v>-1.1715429682862454E-2</v>
      </c>
      <c r="G2827" s="28">
        <f t="shared" ref="G2827:G2890" si="623">LN(D2827/D2826)</f>
        <v>2.8262266334300222E-4</v>
      </c>
      <c r="H2827" s="27">
        <f t="shared" si="617"/>
        <v>1</v>
      </c>
      <c r="I2827" s="27">
        <f t="shared" si="618"/>
        <v>0</v>
      </c>
      <c r="J2827" s="27">
        <f t="shared" si="619"/>
        <v>0</v>
      </c>
      <c r="K2827" s="28">
        <f t="shared" ref="K2827:K2890" si="624">I2827*F2827</f>
        <v>0</v>
      </c>
      <c r="L2827" s="28">
        <f t="shared" ref="L2827:L2890" si="625">I2827*G2827</f>
        <v>0</v>
      </c>
      <c r="M2827" s="28">
        <f t="shared" ref="M2827:M2890" si="626">F2827*J2827</f>
        <v>0</v>
      </c>
      <c r="N2827" s="28">
        <f t="shared" ref="N2827:N2890" si="627">G2827*J2827</f>
        <v>0</v>
      </c>
      <c r="O2827" s="28">
        <f t="shared" si="620"/>
        <v>-1.1998052346205455E-2</v>
      </c>
      <c r="P2827" s="28">
        <f t="shared" ref="P2827:P2890" si="628">(F2827-G2827)*I2827</f>
        <v>0</v>
      </c>
      <c r="Q2827" s="13">
        <f t="shared" ref="Q2827:Q2890" si="629">(F2827-G2827)*J2827</f>
        <v>0</v>
      </c>
    </row>
    <row r="2828" spans="1:17" x14ac:dyDescent="0.25">
      <c r="A2828" s="9">
        <f t="shared" si="616"/>
        <v>41548</v>
      </c>
      <c r="B2828" s="18">
        <v>41556</v>
      </c>
      <c r="C2828" s="26">
        <v>134.92022705078099</v>
      </c>
      <c r="D2828" s="19">
        <v>76.839416503906193</v>
      </c>
      <c r="E2828" s="11">
        <f t="shared" si="621"/>
        <v>7</v>
      </c>
      <c r="F2828" s="28">
        <f t="shared" si="622"/>
        <v>7.2531435588686405E-4</v>
      </c>
      <c r="G2828" s="28">
        <f t="shared" si="623"/>
        <v>-8.0382053407940645E-3</v>
      </c>
      <c r="H2828" s="27">
        <f t="shared" si="617"/>
        <v>1</v>
      </c>
      <c r="I2828" s="27">
        <f t="shared" si="618"/>
        <v>0</v>
      </c>
      <c r="J2828" s="27">
        <f t="shared" si="619"/>
        <v>0</v>
      </c>
      <c r="K2828" s="28">
        <f t="shared" si="624"/>
        <v>0</v>
      </c>
      <c r="L2828" s="28">
        <f t="shared" si="625"/>
        <v>0</v>
      </c>
      <c r="M2828" s="28">
        <f t="shared" si="626"/>
        <v>0</v>
      </c>
      <c r="N2828" s="28">
        <f t="shared" si="627"/>
        <v>0</v>
      </c>
      <c r="O2828" s="28">
        <f t="shared" si="620"/>
        <v>8.7635196966809291E-3</v>
      </c>
      <c r="P2828" s="28">
        <f t="shared" si="628"/>
        <v>0</v>
      </c>
      <c r="Q2828" s="13">
        <f t="shared" si="629"/>
        <v>0</v>
      </c>
    </row>
    <row r="2829" spans="1:17" x14ac:dyDescent="0.25">
      <c r="A2829" s="9">
        <f t="shared" si="616"/>
        <v>41548</v>
      </c>
      <c r="B2829" s="18">
        <v>41557</v>
      </c>
      <c r="C2829" s="26">
        <v>137.828857421875</v>
      </c>
      <c r="D2829" s="19">
        <v>76.963455200195298</v>
      </c>
      <c r="E2829" s="11">
        <f t="shared" si="621"/>
        <v>8</v>
      </c>
      <c r="F2829" s="28">
        <f t="shared" si="622"/>
        <v>2.1329058861411281E-2</v>
      </c>
      <c r="G2829" s="28">
        <f t="shared" si="623"/>
        <v>1.6129571809251012E-3</v>
      </c>
      <c r="H2829" s="27">
        <f t="shared" si="617"/>
        <v>1</v>
      </c>
      <c r="I2829" s="27">
        <f t="shared" si="618"/>
        <v>0</v>
      </c>
      <c r="J2829" s="27">
        <f t="shared" si="619"/>
        <v>0</v>
      </c>
      <c r="K2829" s="28">
        <f t="shared" si="624"/>
        <v>0</v>
      </c>
      <c r="L2829" s="28">
        <f t="shared" si="625"/>
        <v>0</v>
      </c>
      <c r="M2829" s="28">
        <f t="shared" si="626"/>
        <v>0</v>
      </c>
      <c r="N2829" s="28">
        <f t="shared" si="627"/>
        <v>0</v>
      </c>
      <c r="O2829" s="28">
        <f t="shared" si="620"/>
        <v>1.9716101680486181E-2</v>
      </c>
      <c r="P2829" s="28">
        <f t="shared" si="628"/>
        <v>0</v>
      </c>
      <c r="Q2829" s="13">
        <f t="shared" si="629"/>
        <v>0</v>
      </c>
    </row>
    <row r="2830" spans="1:17" x14ac:dyDescent="0.25">
      <c r="A2830" s="9">
        <f t="shared" si="616"/>
        <v>41548</v>
      </c>
      <c r="B2830" s="18">
        <v>41558</v>
      </c>
      <c r="C2830" s="26">
        <v>138.71693420410099</v>
      </c>
      <c r="D2830" s="19">
        <v>76.941490173339801</v>
      </c>
      <c r="E2830" s="11">
        <f t="shared" si="621"/>
        <v>9</v>
      </c>
      <c r="F2830" s="28">
        <f t="shared" si="622"/>
        <v>6.4226602748722944E-3</v>
      </c>
      <c r="G2830" s="28">
        <f t="shared" si="623"/>
        <v>-2.8543627303618722E-4</v>
      </c>
      <c r="H2830" s="27">
        <f t="shared" si="617"/>
        <v>1</v>
      </c>
      <c r="I2830" s="27">
        <f t="shared" si="618"/>
        <v>0</v>
      </c>
      <c r="J2830" s="27">
        <f t="shared" si="619"/>
        <v>0</v>
      </c>
      <c r="K2830" s="28">
        <f t="shared" si="624"/>
        <v>0</v>
      </c>
      <c r="L2830" s="28">
        <f t="shared" si="625"/>
        <v>0</v>
      </c>
      <c r="M2830" s="28">
        <f t="shared" si="626"/>
        <v>0</v>
      </c>
      <c r="N2830" s="28">
        <f t="shared" si="627"/>
        <v>0</v>
      </c>
      <c r="O2830" s="28">
        <f t="shared" si="620"/>
        <v>6.7080965479084818E-3</v>
      </c>
      <c r="P2830" s="28">
        <f t="shared" si="628"/>
        <v>0</v>
      </c>
      <c r="Q2830" s="13">
        <f t="shared" si="629"/>
        <v>0</v>
      </c>
    </row>
    <row r="2831" spans="1:17" x14ac:dyDescent="0.25">
      <c r="A2831" s="9">
        <f t="shared" si="616"/>
        <v>41548</v>
      </c>
      <c r="B2831" s="18">
        <v>41561</v>
      </c>
      <c r="C2831" s="26">
        <v>139.270904541015</v>
      </c>
      <c r="D2831" s="19">
        <v>76.321426391601506</v>
      </c>
      <c r="E2831" s="11">
        <f t="shared" si="621"/>
        <v>10</v>
      </c>
      <c r="F2831" s="28">
        <f t="shared" si="622"/>
        <v>3.9855777340828992E-3</v>
      </c>
      <c r="G2831" s="28">
        <f t="shared" si="623"/>
        <v>-8.0915485462485243E-3</v>
      </c>
      <c r="H2831" s="27">
        <f t="shared" si="617"/>
        <v>1</v>
      </c>
      <c r="I2831" s="27">
        <f t="shared" si="618"/>
        <v>0</v>
      </c>
      <c r="J2831" s="27">
        <f t="shared" si="619"/>
        <v>0</v>
      </c>
      <c r="K2831" s="28">
        <f t="shared" si="624"/>
        <v>0</v>
      </c>
      <c r="L2831" s="28">
        <f t="shared" si="625"/>
        <v>0</v>
      </c>
      <c r="M2831" s="28">
        <f t="shared" si="626"/>
        <v>0</v>
      </c>
      <c r="N2831" s="28">
        <f t="shared" si="627"/>
        <v>0</v>
      </c>
      <c r="O2831" s="28">
        <f t="shared" si="620"/>
        <v>1.2077126280331424E-2</v>
      </c>
      <c r="P2831" s="28">
        <f t="shared" si="628"/>
        <v>0</v>
      </c>
      <c r="Q2831" s="13">
        <f t="shared" si="629"/>
        <v>0</v>
      </c>
    </row>
    <row r="2832" spans="1:17" x14ac:dyDescent="0.25">
      <c r="A2832" s="9">
        <f t="shared" si="616"/>
        <v>41548</v>
      </c>
      <c r="B2832" s="18">
        <v>41562</v>
      </c>
      <c r="C2832" s="26">
        <v>138.260650634765</v>
      </c>
      <c r="D2832" s="19">
        <v>76.270332336425696</v>
      </c>
      <c r="E2832" s="11">
        <f t="shared" si="621"/>
        <v>11</v>
      </c>
      <c r="F2832" s="28">
        <f t="shared" si="622"/>
        <v>-7.2803135327121349E-3</v>
      </c>
      <c r="G2832" s="28">
        <f t="shared" si="623"/>
        <v>-6.6968304856371134E-4</v>
      </c>
      <c r="H2832" s="27">
        <f t="shared" si="617"/>
        <v>1</v>
      </c>
      <c r="I2832" s="27">
        <f t="shared" si="618"/>
        <v>0</v>
      </c>
      <c r="J2832" s="27">
        <f t="shared" si="619"/>
        <v>0</v>
      </c>
      <c r="K2832" s="28">
        <f t="shared" si="624"/>
        <v>0</v>
      </c>
      <c r="L2832" s="28">
        <f t="shared" si="625"/>
        <v>0</v>
      </c>
      <c r="M2832" s="28">
        <f t="shared" si="626"/>
        <v>0</v>
      </c>
      <c r="N2832" s="28">
        <f t="shared" si="627"/>
        <v>0</v>
      </c>
      <c r="O2832" s="28">
        <f t="shared" si="620"/>
        <v>-6.6106304841484238E-3</v>
      </c>
      <c r="P2832" s="28">
        <f t="shared" si="628"/>
        <v>0</v>
      </c>
      <c r="Q2832" s="13">
        <f t="shared" si="629"/>
        <v>0</v>
      </c>
    </row>
    <row r="2833" spans="1:17" x14ac:dyDescent="0.25">
      <c r="A2833" s="9">
        <f t="shared" si="616"/>
        <v>41548</v>
      </c>
      <c r="B2833" s="18">
        <v>41563</v>
      </c>
      <c r="C2833" s="26">
        <v>140.19158935546801</v>
      </c>
      <c r="D2833" s="19">
        <v>77.226081848144503</v>
      </c>
      <c r="E2833" s="11">
        <f t="shared" si="621"/>
        <v>12</v>
      </c>
      <c r="F2833" s="28">
        <f t="shared" si="622"/>
        <v>1.3869306084528224E-2</v>
      </c>
      <c r="G2833" s="28">
        <f t="shared" si="623"/>
        <v>1.2453214212676053E-2</v>
      </c>
      <c r="H2833" s="27">
        <f t="shared" si="617"/>
        <v>1</v>
      </c>
      <c r="I2833" s="27">
        <f t="shared" si="618"/>
        <v>0</v>
      </c>
      <c r="J2833" s="27">
        <f t="shared" si="619"/>
        <v>0</v>
      </c>
      <c r="K2833" s="28">
        <f t="shared" si="624"/>
        <v>0</v>
      </c>
      <c r="L2833" s="28">
        <f t="shared" si="625"/>
        <v>0</v>
      </c>
      <c r="M2833" s="28">
        <f t="shared" si="626"/>
        <v>0</v>
      </c>
      <c r="N2833" s="28">
        <f t="shared" si="627"/>
        <v>0</v>
      </c>
      <c r="O2833" s="28">
        <f t="shared" si="620"/>
        <v>1.4160918718521716E-3</v>
      </c>
      <c r="P2833" s="28">
        <f t="shared" si="628"/>
        <v>0</v>
      </c>
      <c r="Q2833" s="13">
        <f t="shared" si="629"/>
        <v>0</v>
      </c>
    </row>
    <row r="2834" spans="1:17" x14ac:dyDescent="0.25">
      <c r="A2834" s="9">
        <f t="shared" si="616"/>
        <v>41548</v>
      </c>
      <c r="B2834" s="18">
        <v>41564</v>
      </c>
      <c r="C2834" s="26">
        <v>141.128494262695</v>
      </c>
      <c r="D2834" s="19">
        <v>77.926506042480398</v>
      </c>
      <c r="E2834" s="11">
        <f t="shared" si="621"/>
        <v>13</v>
      </c>
      <c r="F2834" s="28">
        <f t="shared" si="622"/>
        <v>6.6607997487265766E-3</v>
      </c>
      <c r="G2834" s="28">
        <f t="shared" si="623"/>
        <v>9.0289045401347814E-3</v>
      </c>
      <c r="H2834" s="27">
        <f t="shared" si="617"/>
        <v>1</v>
      </c>
      <c r="I2834" s="27">
        <f t="shared" si="618"/>
        <v>0</v>
      </c>
      <c r="J2834" s="27">
        <f t="shared" si="619"/>
        <v>0</v>
      </c>
      <c r="K2834" s="28">
        <f t="shared" si="624"/>
        <v>0</v>
      </c>
      <c r="L2834" s="28">
        <f t="shared" si="625"/>
        <v>0</v>
      </c>
      <c r="M2834" s="28">
        <f t="shared" si="626"/>
        <v>0</v>
      </c>
      <c r="N2834" s="28">
        <f t="shared" si="627"/>
        <v>0</v>
      </c>
      <c r="O2834" s="28">
        <f t="shared" si="620"/>
        <v>-2.3681047914082048E-3</v>
      </c>
      <c r="P2834" s="28">
        <f t="shared" si="628"/>
        <v>0</v>
      </c>
      <c r="Q2834" s="13">
        <f t="shared" si="629"/>
        <v>0</v>
      </c>
    </row>
    <row r="2835" spans="1:17" x14ac:dyDescent="0.25">
      <c r="A2835" s="9">
        <f t="shared" si="616"/>
        <v>41548</v>
      </c>
      <c r="B2835" s="18">
        <v>41565</v>
      </c>
      <c r="C2835" s="26">
        <v>142.08172607421801</v>
      </c>
      <c r="D2835" s="19">
        <v>78.094299316406193</v>
      </c>
      <c r="E2835" s="11">
        <f t="shared" si="621"/>
        <v>14</v>
      </c>
      <c r="F2835" s="28">
        <f t="shared" si="622"/>
        <v>6.7316455601924771E-3</v>
      </c>
      <c r="G2835" s="28">
        <f t="shared" si="623"/>
        <v>2.1509097870621888E-3</v>
      </c>
      <c r="H2835" s="27">
        <f t="shared" si="617"/>
        <v>1</v>
      </c>
      <c r="I2835" s="27">
        <f t="shared" si="618"/>
        <v>0</v>
      </c>
      <c r="J2835" s="27">
        <f t="shared" si="619"/>
        <v>0</v>
      </c>
      <c r="K2835" s="28">
        <f t="shared" si="624"/>
        <v>0</v>
      </c>
      <c r="L2835" s="28">
        <f t="shared" si="625"/>
        <v>0</v>
      </c>
      <c r="M2835" s="28">
        <f t="shared" si="626"/>
        <v>0</v>
      </c>
      <c r="N2835" s="28">
        <f t="shared" si="627"/>
        <v>0</v>
      </c>
      <c r="O2835" s="28">
        <f t="shared" si="620"/>
        <v>4.5807357731302879E-3</v>
      </c>
      <c r="P2835" s="28">
        <f t="shared" si="628"/>
        <v>0</v>
      </c>
      <c r="Q2835" s="13">
        <f t="shared" si="629"/>
        <v>0</v>
      </c>
    </row>
    <row r="2836" spans="1:17" x14ac:dyDescent="0.25">
      <c r="A2836" s="9">
        <f t="shared" si="616"/>
        <v>41548</v>
      </c>
      <c r="B2836" s="18">
        <v>41568</v>
      </c>
      <c r="C2836" s="26">
        <v>142.08987426757801</v>
      </c>
      <c r="D2836" s="19">
        <v>77.846252441406193</v>
      </c>
      <c r="E2836" s="11">
        <f t="shared" si="621"/>
        <v>15</v>
      </c>
      <c r="F2836" s="28">
        <f t="shared" si="622"/>
        <v>5.7346992819976285E-5</v>
      </c>
      <c r="G2836" s="28">
        <f t="shared" si="623"/>
        <v>-3.1813031492367227E-3</v>
      </c>
      <c r="H2836" s="27">
        <f t="shared" si="617"/>
        <v>1</v>
      </c>
      <c r="I2836" s="27">
        <f t="shared" si="618"/>
        <v>0</v>
      </c>
      <c r="J2836" s="27">
        <f t="shared" si="619"/>
        <v>0</v>
      </c>
      <c r="K2836" s="28">
        <f t="shared" si="624"/>
        <v>0</v>
      </c>
      <c r="L2836" s="28">
        <f t="shared" si="625"/>
        <v>0</v>
      </c>
      <c r="M2836" s="28">
        <f t="shared" si="626"/>
        <v>0</v>
      </c>
      <c r="N2836" s="28">
        <f t="shared" si="627"/>
        <v>0</v>
      </c>
      <c r="O2836" s="28">
        <f t="shared" si="620"/>
        <v>3.2386501420566989E-3</v>
      </c>
      <c r="P2836" s="28">
        <f t="shared" si="628"/>
        <v>0</v>
      </c>
      <c r="Q2836" s="13">
        <f t="shared" si="629"/>
        <v>0</v>
      </c>
    </row>
    <row r="2837" spans="1:17" x14ac:dyDescent="0.25">
      <c r="A2837" s="9">
        <f t="shared" si="616"/>
        <v>41548</v>
      </c>
      <c r="B2837" s="18">
        <v>41569</v>
      </c>
      <c r="C2837" s="26">
        <v>142.912826538085</v>
      </c>
      <c r="D2837" s="19">
        <v>78.714408874511705</v>
      </c>
      <c r="E2837" s="11">
        <f t="shared" si="621"/>
        <v>16</v>
      </c>
      <c r="F2837" s="28">
        <f t="shared" si="622"/>
        <v>5.7750649758418126E-3</v>
      </c>
      <c r="G2837" s="28">
        <f t="shared" si="623"/>
        <v>1.1090465820471181E-2</v>
      </c>
      <c r="H2837" s="27">
        <f t="shared" si="617"/>
        <v>0</v>
      </c>
      <c r="I2837" s="27">
        <f t="shared" si="618"/>
        <v>1</v>
      </c>
      <c r="J2837" s="27">
        <f t="shared" si="619"/>
        <v>0</v>
      </c>
      <c r="K2837" s="28">
        <f t="shared" si="624"/>
        <v>5.7750649758418126E-3</v>
      </c>
      <c r="L2837" s="28">
        <f t="shared" si="625"/>
        <v>1.1090465820471181E-2</v>
      </c>
      <c r="M2837" s="28">
        <f t="shared" si="626"/>
        <v>0</v>
      </c>
      <c r="N2837" s="28">
        <f t="shared" si="627"/>
        <v>0</v>
      </c>
      <c r="O2837" s="28">
        <f t="shared" si="620"/>
        <v>0</v>
      </c>
      <c r="P2837" s="28">
        <f t="shared" si="628"/>
        <v>-5.3154008446293687E-3</v>
      </c>
      <c r="Q2837" s="13">
        <f t="shared" si="629"/>
        <v>0</v>
      </c>
    </row>
    <row r="2838" spans="1:17" x14ac:dyDescent="0.25">
      <c r="A2838" s="9">
        <f t="shared" si="616"/>
        <v>41548</v>
      </c>
      <c r="B2838" s="18">
        <v>41570</v>
      </c>
      <c r="C2838" s="26">
        <v>142.228424072265</v>
      </c>
      <c r="D2838" s="19">
        <v>79.020820617675696</v>
      </c>
      <c r="E2838" s="11">
        <f t="shared" si="621"/>
        <v>17</v>
      </c>
      <c r="F2838" s="28">
        <f t="shared" si="622"/>
        <v>-4.8004543618717513E-3</v>
      </c>
      <c r="G2838" s="28">
        <f t="shared" si="623"/>
        <v>3.8851451203927856E-3</v>
      </c>
      <c r="H2838" s="27">
        <f t="shared" si="617"/>
        <v>0</v>
      </c>
      <c r="I2838" s="27">
        <f t="shared" si="618"/>
        <v>1</v>
      </c>
      <c r="J2838" s="27">
        <f t="shared" si="619"/>
        <v>0</v>
      </c>
      <c r="K2838" s="28">
        <f t="shared" si="624"/>
        <v>-4.8004543618717513E-3</v>
      </c>
      <c r="L2838" s="28">
        <f t="shared" si="625"/>
        <v>3.8851451203927856E-3</v>
      </c>
      <c r="M2838" s="28">
        <f t="shared" si="626"/>
        <v>0</v>
      </c>
      <c r="N2838" s="28">
        <f t="shared" si="627"/>
        <v>0</v>
      </c>
      <c r="O2838" s="28">
        <f t="shared" si="620"/>
        <v>0</v>
      </c>
      <c r="P2838" s="28">
        <f t="shared" si="628"/>
        <v>-8.685599482264536E-3</v>
      </c>
      <c r="Q2838" s="13">
        <f t="shared" si="629"/>
        <v>0</v>
      </c>
    </row>
    <row r="2839" spans="1:17" x14ac:dyDescent="0.25">
      <c r="A2839" s="9">
        <f t="shared" si="616"/>
        <v>41548</v>
      </c>
      <c r="B2839" s="18">
        <v>41571</v>
      </c>
      <c r="C2839" s="26">
        <v>142.70095825195301</v>
      </c>
      <c r="D2839" s="19">
        <v>78.714408874511705</v>
      </c>
      <c r="E2839" s="11">
        <f t="shared" si="621"/>
        <v>18</v>
      </c>
      <c r="F2839" s="28">
        <f t="shared" si="622"/>
        <v>3.3168542257708817E-3</v>
      </c>
      <c r="G2839" s="28">
        <f t="shared" si="623"/>
        <v>-3.8851451203927361E-3</v>
      </c>
      <c r="H2839" s="27">
        <f t="shared" si="617"/>
        <v>0</v>
      </c>
      <c r="I2839" s="27">
        <f t="shared" si="618"/>
        <v>1</v>
      </c>
      <c r="J2839" s="27">
        <f t="shared" si="619"/>
        <v>0</v>
      </c>
      <c r="K2839" s="28">
        <f t="shared" si="624"/>
        <v>3.3168542257708817E-3</v>
      </c>
      <c r="L2839" s="28">
        <f t="shared" si="625"/>
        <v>-3.8851451203927361E-3</v>
      </c>
      <c r="M2839" s="28">
        <f t="shared" si="626"/>
        <v>0</v>
      </c>
      <c r="N2839" s="28">
        <f t="shared" si="627"/>
        <v>0</v>
      </c>
      <c r="O2839" s="28">
        <f t="shared" si="620"/>
        <v>0</v>
      </c>
      <c r="P2839" s="28">
        <f t="shared" si="628"/>
        <v>7.2019993461636175E-3</v>
      </c>
      <c r="Q2839" s="13">
        <f t="shared" si="629"/>
        <v>0</v>
      </c>
    </row>
    <row r="2840" spans="1:17" x14ac:dyDescent="0.25">
      <c r="A2840" s="9">
        <f t="shared" si="616"/>
        <v>41548</v>
      </c>
      <c r="B2840" s="18">
        <v>41572</v>
      </c>
      <c r="C2840" s="26">
        <v>143.352767944335</v>
      </c>
      <c r="D2840" s="19">
        <v>79.006263732910099</v>
      </c>
      <c r="E2840" s="11">
        <f t="shared" si="621"/>
        <v>19</v>
      </c>
      <c r="F2840" s="28">
        <f t="shared" si="622"/>
        <v>4.5572615266966342E-3</v>
      </c>
      <c r="G2840" s="28">
        <f t="shared" si="623"/>
        <v>3.7009123369228856E-3</v>
      </c>
      <c r="H2840" s="27">
        <f t="shared" si="617"/>
        <v>0</v>
      </c>
      <c r="I2840" s="27">
        <f t="shared" si="618"/>
        <v>1</v>
      </c>
      <c r="J2840" s="27">
        <f t="shared" si="619"/>
        <v>0</v>
      </c>
      <c r="K2840" s="28">
        <f t="shared" si="624"/>
        <v>4.5572615266966342E-3</v>
      </c>
      <c r="L2840" s="28">
        <f t="shared" si="625"/>
        <v>3.7009123369228856E-3</v>
      </c>
      <c r="M2840" s="28">
        <f t="shared" si="626"/>
        <v>0</v>
      </c>
      <c r="N2840" s="28">
        <f t="shared" si="627"/>
        <v>0</v>
      </c>
      <c r="O2840" s="28">
        <f t="shared" si="620"/>
        <v>0</v>
      </c>
      <c r="P2840" s="28">
        <f t="shared" si="628"/>
        <v>8.5634918977374854E-4</v>
      </c>
      <c r="Q2840" s="13">
        <f t="shared" si="629"/>
        <v>0</v>
      </c>
    </row>
    <row r="2841" spans="1:17" x14ac:dyDescent="0.25">
      <c r="A2841" s="9">
        <f t="shared" si="616"/>
        <v>41548</v>
      </c>
      <c r="B2841" s="18">
        <v>41575</v>
      </c>
      <c r="C2841" s="26">
        <v>143.58088684082</v>
      </c>
      <c r="D2841" s="19">
        <v>78.736335754394503</v>
      </c>
      <c r="E2841" s="11">
        <f t="shared" si="621"/>
        <v>20</v>
      </c>
      <c r="F2841" s="28">
        <f t="shared" si="622"/>
        <v>1.5900466239666046E-3</v>
      </c>
      <c r="G2841" s="28">
        <f t="shared" si="623"/>
        <v>-3.4223886617731551E-3</v>
      </c>
      <c r="H2841" s="27">
        <f t="shared" si="617"/>
        <v>0</v>
      </c>
      <c r="I2841" s="27">
        <f t="shared" si="618"/>
        <v>1</v>
      </c>
      <c r="J2841" s="27">
        <f t="shared" si="619"/>
        <v>0</v>
      </c>
      <c r="K2841" s="28">
        <f t="shared" si="624"/>
        <v>1.5900466239666046E-3</v>
      </c>
      <c r="L2841" s="28">
        <f t="shared" si="625"/>
        <v>-3.4223886617731551E-3</v>
      </c>
      <c r="M2841" s="28">
        <f t="shared" si="626"/>
        <v>0</v>
      </c>
      <c r="N2841" s="28">
        <f t="shared" si="627"/>
        <v>0</v>
      </c>
      <c r="O2841" s="28">
        <f t="shared" si="620"/>
        <v>0</v>
      </c>
      <c r="P2841" s="28">
        <f t="shared" si="628"/>
        <v>5.01243528573976E-3</v>
      </c>
      <c r="Q2841" s="13">
        <f t="shared" si="629"/>
        <v>0</v>
      </c>
    </row>
    <row r="2842" spans="1:17" x14ac:dyDescent="0.25">
      <c r="A2842" s="9">
        <f t="shared" si="616"/>
        <v>41548</v>
      </c>
      <c r="B2842" s="18">
        <v>41576</v>
      </c>
      <c r="C2842" s="26">
        <v>144.34674072265599</v>
      </c>
      <c r="D2842" s="19">
        <v>78.838485717773395</v>
      </c>
      <c r="E2842" s="11">
        <f t="shared" si="621"/>
        <v>21</v>
      </c>
      <c r="F2842" s="28">
        <f t="shared" si="622"/>
        <v>5.3197791018383504E-3</v>
      </c>
      <c r="G2842" s="28">
        <f t="shared" si="623"/>
        <v>1.2965266498022431E-3</v>
      </c>
      <c r="H2842" s="27">
        <f t="shared" si="617"/>
        <v>0</v>
      </c>
      <c r="I2842" s="27">
        <f t="shared" si="618"/>
        <v>1</v>
      </c>
      <c r="J2842" s="27">
        <f t="shared" si="619"/>
        <v>0</v>
      </c>
      <c r="K2842" s="28">
        <f t="shared" si="624"/>
        <v>5.3197791018383504E-3</v>
      </c>
      <c r="L2842" s="28">
        <f t="shared" si="625"/>
        <v>1.2965266498022431E-3</v>
      </c>
      <c r="M2842" s="28">
        <f t="shared" si="626"/>
        <v>0</v>
      </c>
      <c r="N2842" s="28">
        <f t="shared" si="627"/>
        <v>0</v>
      </c>
      <c r="O2842" s="28">
        <f t="shared" si="620"/>
        <v>0</v>
      </c>
      <c r="P2842" s="28">
        <f t="shared" si="628"/>
        <v>4.0232524520361071E-3</v>
      </c>
      <c r="Q2842" s="13">
        <f t="shared" si="629"/>
        <v>0</v>
      </c>
    </row>
    <row r="2843" spans="1:17" x14ac:dyDescent="0.25">
      <c r="A2843" s="9">
        <f t="shared" si="616"/>
        <v>41548</v>
      </c>
      <c r="B2843" s="18">
        <v>41577</v>
      </c>
      <c r="C2843" s="26">
        <v>143.62976074218699</v>
      </c>
      <c r="D2843" s="19">
        <v>78.364250183105398</v>
      </c>
      <c r="E2843" s="11">
        <f t="shared" si="621"/>
        <v>22</v>
      </c>
      <c r="F2843" s="28">
        <f t="shared" si="622"/>
        <v>-4.979444213490631E-3</v>
      </c>
      <c r="G2843" s="28">
        <f t="shared" si="623"/>
        <v>-6.0334442725910008E-3</v>
      </c>
      <c r="H2843" s="27">
        <f t="shared" si="617"/>
        <v>0</v>
      </c>
      <c r="I2843" s="27">
        <f t="shared" si="618"/>
        <v>1</v>
      </c>
      <c r="J2843" s="27">
        <f t="shared" si="619"/>
        <v>0</v>
      </c>
      <c r="K2843" s="28">
        <f t="shared" si="624"/>
        <v>-4.979444213490631E-3</v>
      </c>
      <c r="L2843" s="28">
        <f t="shared" si="625"/>
        <v>-6.0334442725910008E-3</v>
      </c>
      <c r="M2843" s="28">
        <f t="shared" si="626"/>
        <v>0</v>
      </c>
      <c r="N2843" s="28">
        <f t="shared" si="627"/>
        <v>0</v>
      </c>
      <c r="O2843" s="28">
        <f t="shared" si="620"/>
        <v>0</v>
      </c>
      <c r="P2843" s="28">
        <f t="shared" si="628"/>
        <v>1.0540000591003698E-3</v>
      </c>
      <c r="Q2843" s="13">
        <f t="shared" si="629"/>
        <v>0</v>
      </c>
    </row>
    <row r="2844" spans="1:17" x14ac:dyDescent="0.25">
      <c r="A2844" s="9">
        <f t="shared" si="616"/>
        <v>41548</v>
      </c>
      <c r="B2844" s="18">
        <v>41578</v>
      </c>
      <c r="C2844" s="26">
        <v>143.22233581542901</v>
      </c>
      <c r="D2844" s="19">
        <v>78.532012939453097</v>
      </c>
      <c r="E2844" s="11">
        <f t="shared" si="621"/>
        <v>23</v>
      </c>
      <c r="F2844" s="28">
        <f t="shared" si="622"/>
        <v>-2.8406639213671889E-3</v>
      </c>
      <c r="G2844" s="28">
        <f t="shared" si="623"/>
        <v>2.1385190054134134E-3</v>
      </c>
      <c r="H2844" s="27">
        <f t="shared" si="617"/>
        <v>0</v>
      </c>
      <c r="I2844" s="27">
        <f t="shared" si="618"/>
        <v>1</v>
      </c>
      <c r="J2844" s="27">
        <f t="shared" si="619"/>
        <v>0</v>
      </c>
      <c r="K2844" s="28">
        <f t="shared" si="624"/>
        <v>-2.8406639213671889E-3</v>
      </c>
      <c r="L2844" s="28">
        <f t="shared" si="625"/>
        <v>2.1385190054134134E-3</v>
      </c>
      <c r="M2844" s="28">
        <f t="shared" si="626"/>
        <v>0</v>
      </c>
      <c r="N2844" s="28">
        <f t="shared" si="627"/>
        <v>0</v>
      </c>
      <c r="O2844" s="28">
        <f t="shared" si="620"/>
        <v>0</v>
      </c>
      <c r="P2844" s="28">
        <f t="shared" si="628"/>
        <v>-4.9791829267806023E-3</v>
      </c>
      <c r="Q2844" s="13">
        <f t="shared" si="629"/>
        <v>0</v>
      </c>
    </row>
    <row r="2845" spans="1:17" x14ac:dyDescent="0.25">
      <c r="A2845" s="9">
        <f t="shared" si="616"/>
        <v>41579</v>
      </c>
      <c r="B2845" s="18">
        <v>41579</v>
      </c>
      <c r="C2845" s="26">
        <v>143.56455993652301</v>
      </c>
      <c r="D2845" s="19">
        <v>77.682022094726506</v>
      </c>
      <c r="E2845" s="11">
        <f t="shared" si="621"/>
        <v>1</v>
      </c>
      <c r="F2845" s="28">
        <f t="shared" si="622"/>
        <v>2.386610327061541E-3</v>
      </c>
      <c r="G2845" s="28">
        <f t="shared" si="623"/>
        <v>-1.088249507329115E-2</v>
      </c>
      <c r="H2845" s="27">
        <f t="shared" si="617"/>
        <v>1</v>
      </c>
      <c r="I2845" s="27">
        <f t="shared" si="618"/>
        <v>0</v>
      </c>
      <c r="J2845" s="27">
        <f t="shared" si="619"/>
        <v>1</v>
      </c>
      <c r="K2845" s="28">
        <f t="shared" si="624"/>
        <v>0</v>
      </c>
      <c r="L2845" s="28">
        <f t="shared" si="625"/>
        <v>0</v>
      </c>
      <c r="M2845" s="28">
        <f t="shared" si="626"/>
        <v>2.386610327061541E-3</v>
      </c>
      <c r="N2845" s="28">
        <f t="shared" si="627"/>
        <v>-1.088249507329115E-2</v>
      </c>
      <c r="O2845" s="28">
        <f t="shared" si="620"/>
        <v>1.3269105400352692E-2</v>
      </c>
      <c r="P2845" s="28">
        <f t="shared" si="628"/>
        <v>0</v>
      </c>
      <c r="Q2845" s="13">
        <f t="shared" si="629"/>
        <v>1.3269105400352692E-2</v>
      </c>
    </row>
    <row r="2846" spans="1:17" x14ac:dyDescent="0.25">
      <c r="A2846" s="9">
        <f t="shared" si="616"/>
        <v>41579</v>
      </c>
      <c r="B2846" s="18">
        <v>41582</v>
      </c>
      <c r="C2846" s="26">
        <v>144.06968688964801</v>
      </c>
      <c r="D2846" s="19">
        <v>77.755134582519503</v>
      </c>
      <c r="E2846" s="11">
        <f t="shared" si="621"/>
        <v>2</v>
      </c>
      <c r="F2846" s="28">
        <f t="shared" si="622"/>
        <v>3.5122901947648361E-3</v>
      </c>
      <c r="G2846" s="28">
        <f t="shared" si="623"/>
        <v>9.4073379554595791E-4</v>
      </c>
      <c r="H2846" s="27">
        <f t="shared" si="617"/>
        <v>1</v>
      </c>
      <c r="I2846" s="27">
        <f t="shared" si="618"/>
        <v>0</v>
      </c>
      <c r="J2846" s="27">
        <f t="shared" si="619"/>
        <v>1</v>
      </c>
      <c r="K2846" s="28">
        <f t="shared" si="624"/>
        <v>0</v>
      </c>
      <c r="L2846" s="28">
        <f t="shared" si="625"/>
        <v>0</v>
      </c>
      <c r="M2846" s="28">
        <f t="shared" si="626"/>
        <v>3.5122901947648361E-3</v>
      </c>
      <c r="N2846" s="28">
        <f t="shared" si="627"/>
        <v>9.4073379554595791E-4</v>
      </c>
      <c r="O2846" s="28">
        <f t="shared" si="620"/>
        <v>2.5715563992188785E-3</v>
      </c>
      <c r="P2846" s="28">
        <f t="shared" si="628"/>
        <v>0</v>
      </c>
      <c r="Q2846" s="13">
        <f t="shared" si="629"/>
        <v>2.5715563992188785E-3</v>
      </c>
    </row>
    <row r="2847" spans="1:17" x14ac:dyDescent="0.25">
      <c r="A2847" s="9">
        <f t="shared" si="616"/>
        <v>41579</v>
      </c>
      <c r="B2847" s="18">
        <v>41583</v>
      </c>
      <c r="C2847" s="26">
        <v>143.61346435546801</v>
      </c>
      <c r="D2847" s="19">
        <v>76.826126098632798</v>
      </c>
      <c r="E2847" s="11">
        <f t="shared" si="621"/>
        <v>3</v>
      </c>
      <c r="F2847" s="28">
        <f t="shared" si="622"/>
        <v>-3.1717041103086919E-3</v>
      </c>
      <c r="G2847" s="28">
        <f t="shared" si="623"/>
        <v>-1.2019822645114258E-2</v>
      </c>
      <c r="H2847" s="27">
        <f t="shared" si="617"/>
        <v>1</v>
      </c>
      <c r="I2847" s="27">
        <f t="shared" si="618"/>
        <v>0</v>
      </c>
      <c r="J2847" s="27">
        <f t="shared" si="619"/>
        <v>1</v>
      </c>
      <c r="K2847" s="28">
        <f t="shared" si="624"/>
        <v>0</v>
      </c>
      <c r="L2847" s="28">
        <f t="shared" si="625"/>
        <v>0</v>
      </c>
      <c r="M2847" s="28">
        <f t="shared" si="626"/>
        <v>-3.1717041103086919E-3</v>
      </c>
      <c r="N2847" s="28">
        <f t="shared" si="627"/>
        <v>-1.2019822645114258E-2</v>
      </c>
      <c r="O2847" s="28">
        <f t="shared" si="620"/>
        <v>8.8481185348055665E-3</v>
      </c>
      <c r="P2847" s="28">
        <f t="shared" si="628"/>
        <v>0</v>
      </c>
      <c r="Q2847" s="13">
        <f t="shared" si="629"/>
        <v>8.8481185348055665E-3</v>
      </c>
    </row>
    <row r="2848" spans="1:17" x14ac:dyDescent="0.25">
      <c r="A2848" s="9">
        <f t="shared" si="616"/>
        <v>41579</v>
      </c>
      <c r="B2848" s="18">
        <v>41584</v>
      </c>
      <c r="C2848" s="26">
        <v>144.34674072265599</v>
      </c>
      <c r="D2848" s="19">
        <v>76.862693786621094</v>
      </c>
      <c r="E2848" s="11">
        <f t="shared" si="621"/>
        <v>4</v>
      </c>
      <c r="F2848" s="28">
        <f t="shared" si="622"/>
        <v>5.092911723340034E-3</v>
      </c>
      <c r="G2848" s="28">
        <f t="shared" si="623"/>
        <v>4.7586660767725311E-4</v>
      </c>
      <c r="H2848" s="27">
        <f t="shared" si="617"/>
        <v>1</v>
      </c>
      <c r="I2848" s="27">
        <f t="shared" si="618"/>
        <v>0</v>
      </c>
      <c r="J2848" s="27">
        <f t="shared" si="619"/>
        <v>1</v>
      </c>
      <c r="K2848" s="28">
        <f t="shared" si="624"/>
        <v>0</v>
      </c>
      <c r="L2848" s="28">
        <f t="shared" si="625"/>
        <v>0</v>
      </c>
      <c r="M2848" s="28">
        <f t="shared" si="626"/>
        <v>5.092911723340034E-3</v>
      </c>
      <c r="N2848" s="28">
        <f t="shared" si="627"/>
        <v>4.7586660767725311E-4</v>
      </c>
      <c r="O2848" s="28">
        <f t="shared" si="620"/>
        <v>4.6170451156627807E-3</v>
      </c>
      <c r="P2848" s="28">
        <f t="shared" si="628"/>
        <v>0</v>
      </c>
      <c r="Q2848" s="13">
        <f t="shared" si="629"/>
        <v>4.6170451156627807E-3</v>
      </c>
    </row>
    <row r="2849" spans="1:17" x14ac:dyDescent="0.25">
      <c r="A2849" s="9">
        <f t="shared" si="616"/>
        <v>41579</v>
      </c>
      <c r="B2849" s="18">
        <v>41585</v>
      </c>
      <c r="C2849" s="26">
        <v>142.521713256835</v>
      </c>
      <c r="D2849" s="19">
        <v>77.513763427734304</v>
      </c>
      <c r="E2849" s="11">
        <f t="shared" si="621"/>
        <v>5</v>
      </c>
      <c r="F2849" s="28">
        <f t="shared" si="622"/>
        <v>-1.2723965029899616E-2</v>
      </c>
      <c r="G2849" s="28">
        <f t="shared" si="623"/>
        <v>8.4348807195878811E-3</v>
      </c>
      <c r="H2849" s="27">
        <f t="shared" si="617"/>
        <v>1</v>
      </c>
      <c r="I2849" s="27">
        <f t="shared" si="618"/>
        <v>0</v>
      </c>
      <c r="J2849" s="27">
        <f t="shared" si="619"/>
        <v>1</v>
      </c>
      <c r="K2849" s="28">
        <f t="shared" si="624"/>
        <v>0</v>
      </c>
      <c r="L2849" s="28">
        <f t="shared" si="625"/>
        <v>0</v>
      </c>
      <c r="M2849" s="28">
        <f t="shared" si="626"/>
        <v>-1.2723965029899616E-2</v>
      </c>
      <c r="N2849" s="28">
        <f t="shared" si="627"/>
        <v>8.4348807195878811E-3</v>
      </c>
      <c r="O2849" s="28">
        <f t="shared" si="620"/>
        <v>-2.1158845749487495E-2</v>
      </c>
      <c r="P2849" s="28">
        <f t="shared" si="628"/>
        <v>0</v>
      </c>
      <c r="Q2849" s="13">
        <f t="shared" si="629"/>
        <v>-2.1158845749487495E-2</v>
      </c>
    </row>
    <row r="2850" spans="1:17" x14ac:dyDescent="0.25">
      <c r="A2850" s="9">
        <f t="shared" si="616"/>
        <v>41579</v>
      </c>
      <c r="B2850" s="18">
        <v>41586</v>
      </c>
      <c r="C2850" s="26">
        <v>144.44451904296801</v>
      </c>
      <c r="D2850" s="19">
        <v>75.648338317871094</v>
      </c>
      <c r="E2850" s="11">
        <f t="shared" si="621"/>
        <v>6</v>
      </c>
      <c r="F2850" s="28">
        <f t="shared" si="622"/>
        <v>1.3401120731409786E-2</v>
      </c>
      <c r="G2850" s="28">
        <f t="shared" si="623"/>
        <v>-2.4360038609366329E-2</v>
      </c>
      <c r="H2850" s="27">
        <f t="shared" si="617"/>
        <v>1</v>
      </c>
      <c r="I2850" s="27">
        <f t="shared" si="618"/>
        <v>0</v>
      </c>
      <c r="J2850" s="27">
        <f t="shared" si="619"/>
        <v>0</v>
      </c>
      <c r="K2850" s="28">
        <f t="shared" si="624"/>
        <v>0</v>
      </c>
      <c r="L2850" s="28">
        <f t="shared" si="625"/>
        <v>0</v>
      </c>
      <c r="M2850" s="28">
        <f t="shared" si="626"/>
        <v>0</v>
      </c>
      <c r="N2850" s="28">
        <f t="shared" si="627"/>
        <v>0</v>
      </c>
      <c r="O2850" s="28">
        <f t="shared" si="620"/>
        <v>3.7761159340776118E-2</v>
      </c>
      <c r="P2850" s="28">
        <f t="shared" si="628"/>
        <v>0</v>
      </c>
      <c r="Q2850" s="13">
        <f t="shared" si="629"/>
        <v>0</v>
      </c>
    </row>
    <row r="2851" spans="1:17" x14ac:dyDescent="0.25">
      <c r="A2851" s="9">
        <f t="shared" si="616"/>
        <v>41579</v>
      </c>
      <c r="B2851" s="18">
        <v>41589</v>
      </c>
      <c r="C2851" s="26">
        <v>144.46896362304599</v>
      </c>
      <c r="D2851" s="19">
        <v>75.362991333007798</v>
      </c>
      <c r="E2851" s="11">
        <f t="shared" si="621"/>
        <v>7</v>
      </c>
      <c r="F2851" s="28">
        <f t="shared" si="622"/>
        <v>1.6921730277698834E-4</v>
      </c>
      <c r="G2851" s="28">
        <f t="shared" si="623"/>
        <v>-3.7791512084952984E-3</v>
      </c>
      <c r="H2851" s="27">
        <f t="shared" si="617"/>
        <v>1</v>
      </c>
      <c r="I2851" s="27">
        <f t="shared" si="618"/>
        <v>0</v>
      </c>
      <c r="J2851" s="27">
        <f t="shared" si="619"/>
        <v>0</v>
      </c>
      <c r="K2851" s="28">
        <f t="shared" si="624"/>
        <v>0</v>
      </c>
      <c r="L2851" s="28">
        <f t="shared" si="625"/>
        <v>0</v>
      </c>
      <c r="M2851" s="28">
        <f t="shared" si="626"/>
        <v>0</v>
      </c>
      <c r="N2851" s="28">
        <f t="shared" si="627"/>
        <v>0</v>
      </c>
      <c r="O2851" s="28">
        <f t="shared" si="620"/>
        <v>3.9483685112722865E-3</v>
      </c>
      <c r="P2851" s="28">
        <f t="shared" si="628"/>
        <v>0</v>
      </c>
      <c r="Q2851" s="13">
        <f t="shared" si="629"/>
        <v>0</v>
      </c>
    </row>
    <row r="2852" spans="1:17" x14ac:dyDescent="0.25">
      <c r="A2852" s="9">
        <f t="shared" si="616"/>
        <v>41579</v>
      </c>
      <c r="B2852" s="18">
        <v>41590</v>
      </c>
      <c r="C2852" s="26">
        <v>144.17562866210901</v>
      </c>
      <c r="D2852" s="19">
        <v>75.714164733886705</v>
      </c>
      <c r="E2852" s="11">
        <f t="shared" si="621"/>
        <v>8</v>
      </c>
      <c r="F2852" s="28">
        <f t="shared" si="622"/>
        <v>-2.0324999654184862E-3</v>
      </c>
      <c r="G2852" s="28">
        <f t="shared" si="623"/>
        <v>4.6489362455867829E-3</v>
      </c>
      <c r="H2852" s="27">
        <f t="shared" si="617"/>
        <v>1</v>
      </c>
      <c r="I2852" s="27">
        <f t="shared" si="618"/>
        <v>0</v>
      </c>
      <c r="J2852" s="27">
        <f t="shared" si="619"/>
        <v>0</v>
      </c>
      <c r="K2852" s="28">
        <f t="shared" si="624"/>
        <v>0</v>
      </c>
      <c r="L2852" s="28">
        <f t="shared" si="625"/>
        <v>0</v>
      </c>
      <c r="M2852" s="28">
        <f t="shared" si="626"/>
        <v>0</v>
      </c>
      <c r="N2852" s="28">
        <f t="shared" si="627"/>
        <v>0</v>
      </c>
      <c r="O2852" s="28">
        <f t="shared" si="620"/>
        <v>-6.6814362110052695E-3</v>
      </c>
      <c r="P2852" s="28">
        <f t="shared" si="628"/>
        <v>0</v>
      </c>
      <c r="Q2852" s="13">
        <f t="shared" si="629"/>
        <v>0</v>
      </c>
    </row>
    <row r="2853" spans="1:17" x14ac:dyDescent="0.25">
      <c r="A2853" s="9">
        <f t="shared" si="616"/>
        <v>41579</v>
      </c>
      <c r="B2853" s="18">
        <v>41591</v>
      </c>
      <c r="C2853" s="26">
        <v>145.332595825195</v>
      </c>
      <c r="D2853" s="19">
        <v>75.992118835449205</v>
      </c>
      <c r="E2853" s="11">
        <f t="shared" si="621"/>
        <v>9</v>
      </c>
      <c r="F2853" s="28">
        <f t="shared" si="622"/>
        <v>7.9926801688160708E-3</v>
      </c>
      <c r="G2853" s="28">
        <f t="shared" si="623"/>
        <v>3.6643757403485651E-3</v>
      </c>
      <c r="H2853" s="27">
        <f t="shared" si="617"/>
        <v>1</v>
      </c>
      <c r="I2853" s="27">
        <f t="shared" si="618"/>
        <v>0</v>
      </c>
      <c r="J2853" s="27">
        <f t="shared" si="619"/>
        <v>0</v>
      </c>
      <c r="K2853" s="28">
        <f t="shared" si="624"/>
        <v>0</v>
      </c>
      <c r="L2853" s="28">
        <f t="shared" si="625"/>
        <v>0</v>
      </c>
      <c r="M2853" s="28">
        <f t="shared" si="626"/>
        <v>0</v>
      </c>
      <c r="N2853" s="28">
        <f t="shared" si="627"/>
        <v>0</v>
      </c>
      <c r="O2853" s="28">
        <f t="shared" si="620"/>
        <v>4.3283044284675061E-3</v>
      </c>
      <c r="P2853" s="28">
        <f t="shared" si="628"/>
        <v>0</v>
      </c>
      <c r="Q2853" s="13">
        <f t="shared" si="629"/>
        <v>0</v>
      </c>
    </row>
    <row r="2854" spans="1:17" x14ac:dyDescent="0.25">
      <c r="A2854" s="9">
        <f t="shared" si="616"/>
        <v>41579</v>
      </c>
      <c r="B2854" s="18">
        <v>41592</v>
      </c>
      <c r="C2854" s="26">
        <v>146.05764770507801</v>
      </c>
      <c r="D2854" s="19">
        <v>76.460334777832003</v>
      </c>
      <c r="E2854" s="11">
        <f t="shared" si="621"/>
        <v>10</v>
      </c>
      <c r="F2854" s="28">
        <f t="shared" si="622"/>
        <v>4.9765110009448712E-3</v>
      </c>
      <c r="G2854" s="28">
        <f t="shared" si="623"/>
        <v>6.1424713532883778E-3</v>
      </c>
      <c r="H2854" s="27">
        <f t="shared" si="617"/>
        <v>1</v>
      </c>
      <c r="I2854" s="27">
        <f t="shared" si="618"/>
        <v>0</v>
      </c>
      <c r="J2854" s="27">
        <f t="shared" si="619"/>
        <v>0</v>
      </c>
      <c r="K2854" s="28">
        <f t="shared" si="624"/>
        <v>0</v>
      </c>
      <c r="L2854" s="28">
        <f t="shared" si="625"/>
        <v>0</v>
      </c>
      <c r="M2854" s="28">
        <f t="shared" si="626"/>
        <v>0</v>
      </c>
      <c r="N2854" s="28">
        <f t="shared" si="627"/>
        <v>0</v>
      </c>
      <c r="O2854" s="28">
        <f t="shared" si="620"/>
        <v>-1.1659603523435065E-3</v>
      </c>
      <c r="P2854" s="28">
        <f t="shared" si="628"/>
        <v>0</v>
      </c>
      <c r="Q2854" s="13">
        <f t="shared" si="629"/>
        <v>0</v>
      </c>
    </row>
    <row r="2855" spans="1:17" x14ac:dyDescent="0.25">
      <c r="A2855" s="9">
        <f t="shared" si="616"/>
        <v>41579</v>
      </c>
      <c r="B2855" s="18">
        <v>41593</v>
      </c>
      <c r="C2855" s="26">
        <v>146.69319152832</v>
      </c>
      <c r="D2855" s="19">
        <v>76.613975524902301</v>
      </c>
      <c r="E2855" s="11">
        <f t="shared" si="621"/>
        <v>11</v>
      </c>
      <c r="F2855" s="28">
        <f t="shared" si="622"/>
        <v>4.3418821503098896E-3</v>
      </c>
      <c r="G2855" s="28">
        <f t="shared" si="623"/>
        <v>2.0074014818002302E-3</v>
      </c>
      <c r="H2855" s="27">
        <f t="shared" si="617"/>
        <v>1</v>
      </c>
      <c r="I2855" s="27">
        <f t="shared" si="618"/>
        <v>0</v>
      </c>
      <c r="J2855" s="27">
        <f t="shared" si="619"/>
        <v>0</v>
      </c>
      <c r="K2855" s="28">
        <f t="shared" si="624"/>
        <v>0</v>
      </c>
      <c r="L2855" s="28">
        <f t="shared" si="625"/>
        <v>0</v>
      </c>
      <c r="M2855" s="28">
        <f t="shared" si="626"/>
        <v>0</v>
      </c>
      <c r="N2855" s="28">
        <f t="shared" si="627"/>
        <v>0</v>
      </c>
      <c r="O2855" s="28">
        <f t="shared" si="620"/>
        <v>2.3344806685096594E-3</v>
      </c>
      <c r="P2855" s="28">
        <f t="shared" si="628"/>
        <v>0</v>
      </c>
      <c r="Q2855" s="13">
        <f t="shared" si="629"/>
        <v>0</v>
      </c>
    </row>
    <row r="2856" spans="1:17" x14ac:dyDescent="0.25">
      <c r="A2856" s="9">
        <f t="shared" si="616"/>
        <v>41579</v>
      </c>
      <c r="B2856" s="18">
        <v>41596</v>
      </c>
      <c r="C2856" s="26">
        <v>146.17988586425699</v>
      </c>
      <c r="D2856" s="19">
        <v>77.074813842773395</v>
      </c>
      <c r="E2856" s="11">
        <f t="shared" si="621"/>
        <v>12</v>
      </c>
      <c r="F2856" s="28">
        <f t="shared" si="622"/>
        <v>-3.505314959128441E-3</v>
      </c>
      <c r="G2856" s="28">
        <f t="shared" si="623"/>
        <v>5.9970502848289359E-3</v>
      </c>
      <c r="H2856" s="27">
        <f t="shared" si="617"/>
        <v>1</v>
      </c>
      <c r="I2856" s="27">
        <f t="shared" si="618"/>
        <v>0</v>
      </c>
      <c r="J2856" s="27">
        <f t="shared" si="619"/>
        <v>0</v>
      </c>
      <c r="K2856" s="28">
        <f t="shared" si="624"/>
        <v>0</v>
      </c>
      <c r="L2856" s="28">
        <f t="shared" si="625"/>
        <v>0</v>
      </c>
      <c r="M2856" s="28">
        <f t="shared" si="626"/>
        <v>0</v>
      </c>
      <c r="N2856" s="28">
        <f t="shared" si="627"/>
        <v>0</v>
      </c>
      <c r="O2856" s="28">
        <f t="shared" si="620"/>
        <v>-9.5023652439573773E-3</v>
      </c>
      <c r="P2856" s="28">
        <f t="shared" si="628"/>
        <v>0</v>
      </c>
      <c r="Q2856" s="13">
        <f t="shared" si="629"/>
        <v>0</v>
      </c>
    </row>
    <row r="2857" spans="1:17" x14ac:dyDescent="0.25">
      <c r="A2857" s="9">
        <f t="shared" si="616"/>
        <v>41579</v>
      </c>
      <c r="B2857" s="18">
        <v>41597</v>
      </c>
      <c r="C2857" s="26">
        <v>145.86216735839801</v>
      </c>
      <c r="D2857" s="19">
        <v>76.489547729492102</v>
      </c>
      <c r="E2857" s="11">
        <f t="shared" si="621"/>
        <v>13</v>
      </c>
      <c r="F2857" s="28">
        <f t="shared" si="622"/>
        <v>-2.1758416481497799E-3</v>
      </c>
      <c r="G2857" s="28">
        <f t="shared" si="623"/>
        <v>-7.6224579849218932E-3</v>
      </c>
      <c r="H2857" s="27">
        <f t="shared" si="617"/>
        <v>1</v>
      </c>
      <c r="I2857" s="27">
        <f t="shared" si="618"/>
        <v>0</v>
      </c>
      <c r="J2857" s="27">
        <f t="shared" si="619"/>
        <v>0</v>
      </c>
      <c r="K2857" s="28">
        <f t="shared" si="624"/>
        <v>0</v>
      </c>
      <c r="L2857" s="28">
        <f t="shared" si="625"/>
        <v>0</v>
      </c>
      <c r="M2857" s="28">
        <f t="shared" si="626"/>
        <v>0</v>
      </c>
      <c r="N2857" s="28">
        <f t="shared" si="627"/>
        <v>0</v>
      </c>
      <c r="O2857" s="28">
        <f t="shared" si="620"/>
        <v>5.4466163367721133E-3</v>
      </c>
      <c r="P2857" s="28">
        <f t="shared" si="628"/>
        <v>0</v>
      </c>
      <c r="Q2857" s="13">
        <f t="shared" si="629"/>
        <v>0</v>
      </c>
    </row>
    <row r="2858" spans="1:17" x14ac:dyDescent="0.25">
      <c r="A2858" s="9">
        <f t="shared" si="616"/>
        <v>41579</v>
      </c>
      <c r="B2858" s="18">
        <v>41598</v>
      </c>
      <c r="C2858" s="26">
        <v>145.40585327148401</v>
      </c>
      <c r="D2858" s="19">
        <v>75.187477111816406</v>
      </c>
      <c r="E2858" s="11">
        <f t="shared" si="621"/>
        <v>14</v>
      </c>
      <c r="F2858" s="28">
        <f t="shared" si="622"/>
        <v>-3.1332959880097425E-3</v>
      </c>
      <c r="G2858" s="28">
        <f t="shared" si="623"/>
        <v>-1.7169411190488246E-2</v>
      </c>
      <c r="H2858" s="27">
        <f t="shared" si="617"/>
        <v>1</v>
      </c>
      <c r="I2858" s="27">
        <f t="shared" si="618"/>
        <v>0</v>
      </c>
      <c r="J2858" s="27">
        <f t="shared" si="619"/>
        <v>0</v>
      </c>
      <c r="K2858" s="28">
        <f t="shared" si="624"/>
        <v>0</v>
      </c>
      <c r="L2858" s="28">
        <f t="shared" si="625"/>
        <v>0</v>
      </c>
      <c r="M2858" s="28">
        <f t="shared" si="626"/>
        <v>0</v>
      </c>
      <c r="N2858" s="28">
        <f t="shared" si="627"/>
        <v>0</v>
      </c>
      <c r="O2858" s="28">
        <f t="shared" si="620"/>
        <v>1.4036115202478503E-2</v>
      </c>
      <c r="P2858" s="28">
        <f t="shared" si="628"/>
        <v>0</v>
      </c>
      <c r="Q2858" s="13">
        <f t="shared" si="629"/>
        <v>0</v>
      </c>
    </row>
    <row r="2859" spans="1:17" x14ac:dyDescent="0.25">
      <c r="A2859" s="9">
        <f t="shared" si="616"/>
        <v>41579</v>
      </c>
      <c r="B2859" s="18">
        <v>41599</v>
      </c>
      <c r="C2859" s="26">
        <v>146.57911682128901</v>
      </c>
      <c r="D2859" s="19">
        <v>75.311813354492102</v>
      </c>
      <c r="E2859" s="11">
        <f t="shared" si="621"/>
        <v>15</v>
      </c>
      <c r="F2859" s="28">
        <f t="shared" si="622"/>
        <v>8.0365086194240307E-3</v>
      </c>
      <c r="G2859" s="28">
        <f t="shared" si="623"/>
        <v>1.6523170385524025E-3</v>
      </c>
      <c r="H2859" s="27">
        <f t="shared" si="617"/>
        <v>1</v>
      </c>
      <c r="I2859" s="27">
        <f t="shared" si="618"/>
        <v>0</v>
      </c>
      <c r="J2859" s="27">
        <f t="shared" si="619"/>
        <v>0</v>
      </c>
      <c r="K2859" s="28">
        <f t="shared" si="624"/>
        <v>0</v>
      </c>
      <c r="L2859" s="28">
        <f t="shared" si="625"/>
        <v>0</v>
      </c>
      <c r="M2859" s="28">
        <f t="shared" si="626"/>
        <v>0</v>
      </c>
      <c r="N2859" s="28">
        <f t="shared" si="627"/>
        <v>0</v>
      </c>
      <c r="O2859" s="28">
        <f t="shared" si="620"/>
        <v>6.3841915808716277E-3</v>
      </c>
      <c r="P2859" s="28">
        <f t="shared" si="628"/>
        <v>0</v>
      </c>
      <c r="Q2859" s="13">
        <f t="shared" si="629"/>
        <v>0</v>
      </c>
    </row>
    <row r="2860" spans="1:17" x14ac:dyDescent="0.25">
      <c r="A2860" s="9">
        <f t="shared" si="616"/>
        <v>41579</v>
      </c>
      <c r="B2860" s="18">
        <v>41600</v>
      </c>
      <c r="C2860" s="26">
        <v>147.31233215332</v>
      </c>
      <c r="D2860" s="19">
        <v>76.014152526855398</v>
      </c>
      <c r="E2860" s="11">
        <f t="shared" si="621"/>
        <v>16</v>
      </c>
      <c r="F2860" s="28">
        <f t="shared" si="622"/>
        <v>4.9897120575702249E-3</v>
      </c>
      <c r="G2860" s="28">
        <f t="shared" si="623"/>
        <v>9.2825340499766307E-3</v>
      </c>
      <c r="H2860" s="27">
        <f t="shared" si="617"/>
        <v>0</v>
      </c>
      <c r="I2860" s="27">
        <f t="shared" si="618"/>
        <v>1</v>
      </c>
      <c r="J2860" s="27">
        <f t="shared" si="619"/>
        <v>0</v>
      </c>
      <c r="K2860" s="28">
        <f t="shared" si="624"/>
        <v>4.9897120575702249E-3</v>
      </c>
      <c r="L2860" s="28">
        <f t="shared" si="625"/>
        <v>9.2825340499766307E-3</v>
      </c>
      <c r="M2860" s="28">
        <f t="shared" si="626"/>
        <v>0</v>
      </c>
      <c r="N2860" s="28">
        <f t="shared" si="627"/>
        <v>0</v>
      </c>
      <c r="O2860" s="28">
        <f t="shared" si="620"/>
        <v>0</v>
      </c>
      <c r="P2860" s="28">
        <f t="shared" si="628"/>
        <v>-4.2928219924064058E-3</v>
      </c>
      <c r="Q2860" s="13">
        <f t="shared" si="629"/>
        <v>0</v>
      </c>
    </row>
    <row r="2861" spans="1:17" x14ac:dyDescent="0.25">
      <c r="A2861" s="9">
        <f t="shared" si="616"/>
        <v>41579</v>
      </c>
      <c r="B2861" s="18">
        <v>41603</v>
      </c>
      <c r="C2861" s="26">
        <v>147.16571044921801</v>
      </c>
      <c r="D2861" s="19">
        <v>76.233596801757798</v>
      </c>
      <c r="E2861" s="11">
        <f t="shared" si="621"/>
        <v>17</v>
      </c>
      <c r="F2861" s="28">
        <f t="shared" si="622"/>
        <v>-9.9580746273929158E-4</v>
      </c>
      <c r="G2861" s="28">
        <f t="shared" si="623"/>
        <v>2.8827280250441744E-3</v>
      </c>
      <c r="H2861" s="27">
        <f t="shared" si="617"/>
        <v>0</v>
      </c>
      <c r="I2861" s="27">
        <f t="shared" si="618"/>
        <v>1</v>
      </c>
      <c r="J2861" s="27">
        <f t="shared" si="619"/>
        <v>0</v>
      </c>
      <c r="K2861" s="28">
        <f t="shared" si="624"/>
        <v>-9.9580746273929158E-4</v>
      </c>
      <c r="L2861" s="28">
        <f t="shared" si="625"/>
        <v>2.8827280250441744E-3</v>
      </c>
      <c r="M2861" s="28">
        <f t="shared" si="626"/>
        <v>0</v>
      </c>
      <c r="N2861" s="28">
        <f t="shared" si="627"/>
        <v>0</v>
      </c>
      <c r="O2861" s="28">
        <f t="shared" si="620"/>
        <v>0</v>
      </c>
      <c r="P2861" s="28">
        <f t="shared" si="628"/>
        <v>-3.8785354877834662E-3</v>
      </c>
      <c r="Q2861" s="13">
        <f t="shared" si="629"/>
        <v>0</v>
      </c>
    </row>
    <row r="2862" spans="1:17" x14ac:dyDescent="0.25">
      <c r="A2862" s="9">
        <f t="shared" si="616"/>
        <v>41579</v>
      </c>
      <c r="B2862" s="18">
        <v>41604</v>
      </c>
      <c r="C2862" s="26">
        <v>147.20643615722599</v>
      </c>
      <c r="D2862" s="19">
        <v>76.518859863281193</v>
      </c>
      <c r="E2862" s="11">
        <f t="shared" si="621"/>
        <v>18</v>
      </c>
      <c r="F2862" s="28">
        <f t="shared" si="622"/>
        <v>2.7669539212402057E-4</v>
      </c>
      <c r="G2862" s="28">
        <f t="shared" si="623"/>
        <v>3.734976174796015E-3</v>
      </c>
      <c r="H2862" s="27">
        <f t="shared" si="617"/>
        <v>0</v>
      </c>
      <c r="I2862" s="27">
        <f t="shared" si="618"/>
        <v>1</v>
      </c>
      <c r="J2862" s="27">
        <f t="shared" si="619"/>
        <v>0</v>
      </c>
      <c r="K2862" s="28">
        <f t="shared" si="624"/>
        <v>2.7669539212402057E-4</v>
      </c>
      <c r="L2862" s="28">
        <f t="shared" si="625"/>
        <v>3.734976174796015E-3</v>
      </c>
      <c r="M2862" s="28">
        <f t="shared" si="626"/>
        <v>0</v>
      </c>
      <c r="N2862" s="28">
        <f t="shared" si="627"/>
        <v>0</v>
      </c>
      <c r="O2862" s="28">
        <f t="shared" si="620"/>
        <v>0</v>
      </c>
      <c r="P2862" s="28">
        <f t="shared" si="628"/>
        <v>-3.4582807826719943E-3</v>
      </c>
      <c r="Q2862" s="13">
        <f t="shared" si="629"/>
        <v>0</v>
      </c>
    </row>
    <row r="2863" spans="1:17" x14ac:dyDescent="0.25">
      <c r="A2863" s="9">
        <f t="shared" si="616"/>
        <v>41579</v>
      </c>
      <c r="B2863" s="18">
        <v>41605</v>
      </c>
      <c r="C2863" s="26">
        <v>147.56495666503901</v>
      </c>
      <c r="D2863" s="19">
        <v>76.387184143066406</v>
      </c>
      <c r="E2863" s="11">
        <f t="shared" si="621"/>
        <v>19</v>
      </c>
      <c r="F2863" s="28">
        <f t="shared" si="622"/>
        <v>2.4325337758690948E-3</v>
      </c>
      <c r="G2863" s="28">
        <f t="shared" si="623"/>
        <v>-1.722309325575163E-3</v>
      </c>
      <c r="H2863" s="27">
        <f t="shared" si="617"/>
        <v>0</v>
      </c>
      <c r="I2863" s="27">
        <f t="shared" si="618"/>
        <v>1</v>
      </c>
      <c r="J2863" s="27">
        <f t="shared" si="619"/>
        <v>0</v>
      </c>
      <c r="K2863" s="28">
        <f t="shared" si="624"/>
        <v>2.4325337758690948E-3</v>
      </c>
      <c r="L2863" s="28">
        <f t="shared" si="625"/>
        <v>-1.722309325575163E-3</v>
      </c>
      <c r="M2863" s="28">
        <f t="shared" si="626"/>
        <v>0</v>
      </c>
      <c r="N2863" s="28">
        <f t="shared" si="627"/>
        <v>0</v>
      </c>
      <c r="O2863" s="28">
        <f t="shared" si="620"/>
        <v>0</v>
      </c>
      <c r="P2863" s="28">
        <f t="shared" si="628"/>
        <v>4.1548431014442576E-3</v>
      </c>
      <c r="Q2863" s="13">
        <f t="shared" si="629"/>
        <v>0</v>
      </c>
    </row>
    <row r="2864" spans="1:17" x14ac:dyDescent="0.25">
      <c r="A2864" s="9">
        <f t="shared" si="616"/>
        <v>41579</v>
      </c>
      <c r="B2864" s="18">
        <v>41607</v>
      </c>
      <c r="C2864" s="26">
        <v>147.46713256835901</v>
      </c>
      <c r="D2864" s="19">
        <v>76.409103393554602</v>
      </c>
      <c r="E2864" s="11">
        <f t="shared" si="621"/>
        <v>20</v>
      </c>
      <c r="F2864" s="28">
        <f t="shared" si="622"/>
        <v>-6.631421044340915E-4</v>
      </c>
      <c r="G2864" s="28">
        <f t="shared" si="623"/>
        <v>2.8690815715409063E-4</v>
      </c>
      <c r="H2864" s="27">
        <f t="shared" si="617"/>
        <v>0</v>
      </c>
      <c r="I2864" s="27">
        <f t="shared" si="618"/>
        <v>1</v>
      </c>
      <c r="J2864" s="27">
        <f t="shared" si="619"/>
        <v>0</v>
      </c>
      <c r="K2864" s="28">
        <f t="shared" si="624"/>
        <v>-6.631421044340915E-4</v>
      </c>
      <c r="L2864" s="28">
        <f t="shared" si="625"/>
        <v>2.8690815715409063E-4</v>
      </c>
      <c r="M2864" s="28">
        <f t="shared" si="626"/>
        <v>0</v>
      </c>
      <c r="N2864" s="28">
        <f t="shared" si="627"/>
        <v>0</v>
      </c>
      <c r="O2864" s="28">
        <f t="shared" si="620"/>
        <v>0</v>
      </c>
      <c r="P2864" s="28">
        <f t="shared" si="628"/>
        <v>-9.5005026158818213E-4</v>
      </c>
      <c r="Q2864" s="13">
        <f t="shared" si="629"/>
        <v>0</v>
      </c>
    </row>
    <row r="2865" spans="1:17" x14ac:dyDescent="0.25">
      <c r="A2865" s="9">
        <f t="shared" si="616"/>
        <v>41609</v>
      </c>
      <c r="B2865" s="18">
        <v>41610</v>
      </c>
      <c r="C2865" s="26">
        <v>147.084228515625</v>
      </c>
      <c r="D2865" s="19">
        <v>75.814796447753906</v>
      </c>
      <c r="E2865" s="11">
        <f t="shared" si="621"/>
        <v>1</v>
      </c>
      <c r="F2865" s="28">
        <f t="shared" si="622"/>
        <v>-2.5999151184593417E-3</v>
      </c>
      <c r="G2865" s="28">
        <f t="shared" si="623"/>
        <v>-7.8083660452854991E-3</v>
      </c>
      <c r="H2865" s="27">
        <f t="shared" si="617"/>
        <v>1</v>
      </c>
      <c r="I2865" s="27">
        <f t="shared" si="618"/>
        <v>0</v>
      </c>
      <c r="J2865" s="27">
        <f t="shared" si="619"/>
        <v>1</v>
      </c>
      <c r="K2865" s="28">
        <f t="shared" si="624"/>
        <v>0</v>
      </c>
      <c r="L2865" s="28">
        <f t="shared" si="625"/>
        <v>0</v>
      </c>
      <c r="M2865" s="28">
        <f t="shared" si="626"/>
        <v>-2.5999151184593417E-3</v>
      </c>
      <c r="N2865" s="28">
        <f t="shared" si="627"/>
        <v>-7.8083660452854991E-3</v>
      </c>
      <c r="O2865" s="28">
        <f t="shared" si="620"/>
        <v>5.2084509268261574E-3</v>
      </c>
      <c r="P2865" s="28">
        <f t="shared" si="628"/>
        <v>0</v>
      </c>
      <c r="Q2865" s="13">
        <f t="shared" si="629"/>
        <v>5.2084509268261574E-3</v>
      </c>
    </row>
    <row r="2866" spans="1:17" x14ac:dyDescent="0.25">
      <c r="A2866" s="9">
        <f t="shared" si="616"/>
        <v>41609</v>
      </c>
      <c r="B2866" s="18">
        <v>41611</v>
      </c>
      <c r="C2866" s="26">
        <v>146.44876098632801</v>
      </c>
      <c r="D2866" s="19">
        <v>76.093589782714801</v>
      </c>
      <c r="E2866" s="11">
        <f t="shared" si="621"/>
        <v>2</v>
      </c>
      <c r="F2866" s="28">
        <f t="shared" si="622"/>
        <v>-4.3297928668234271E-3</v>
      </c>
      <c r="G2866" s="28">
        <f t="shared" si="623"/>
        <v>3.6705497950794345E-3</v>
      </c>
      <c r="H2866" s="27">
        <f t="shared" si="617"/>
        <v>1</v>
      </c>
      <c r="I2866" s="27">
        <f t="shared" si="618"/>
        <v>0</v>
      </c>
      <c r="J2866" s="27">
        <f t="shared" si="619"/>
        <v>1</v>
      </c>
      <c r="K2866" s="28">
        <f t="shared" si="624"/>
        <v>0</v>
      </c>
      <c r="L2866" s="28">
        <f t="shared" si="625"/>
        <v>0</v>
      </c>
      <c r="M2866" s="28">
        <f t="shared" si="626"/>
        <v>-4.3297928668234271E-3</v>
      </c>
      <c r="N2866" s="28">
        <f t="shared" si="627"/>
        <v>3.6705497950794345E-3</v>
      </c>
      <c r="O2866" s="28">
        <f t="shared" si="620"/>
        <v>-8.0003426619028612E-3</v>
      </c>
      <c r="P2866" s="28">
        <f t="shared" si="628"/>
        <v>0</v>
      </c>
      <c r="Q2866" s="13">
        <f t="shared" si="629"/>
        <v>-8.0003426619028612E-3</v>
      </c>
    </row>
    <row r="2867" spans="1:17" x14ac:dyDescent="0.25">
      <c r="A2867" s="9">
        <f t="shared" si="616"/>
        <v>41609</v>
      </c>
      <c r="B2867" s="18">
        <v>41612</v>
      </c>
      <c r="C2867" s="26">
        <v>146.43246459960901</v>
      </c>
      <c r="D2867" s="19">
        <v>75.367248535156193</v>
      </c>
      <c r="E2867" s="11">
        <f t="shared" si="621"/>
        <v>3</v>
      </c>
      <c r="F2867" s="28">
        <f t="shared" si="622"/>
        <v>-1.1128324598626281E-4</v>
      </c>
      <c r="G2867" s="28">
        <f t="shared" si="623"/>
        <v>-9.5912161019862038E-3</v>
      </c>
      <c r="H2867" s="27">
        <f t="shared" si="617"/>
        <v>1</v>
      </c>
      <c r="I2867" s="27">
        <f t="shared" si="618"/>
        <v>0</v>
      </c>
      <c r="J2867" s="27">
        <f t="shared" si="619"/>
        <v>1</v>
      </c>
      <c r="K2867" s="28">
        <f t="shared" si="624"/>
        <v>0</v>
      </c>
      <c r="L2867" s="28">
        <f t="shared" si="625"/>
        <v>0</v>
      </c>
      <c r="M2867" s="28">
        <f t="shared" si="626"/>
        <v>-1.1128324598626281E-4</v>
      </c>
      <c r="N2867" s="28">
        <f t="shared" si="627"/>
        <v>-9.5912161019862038E-3</v>
      </c>
      <c r="O2867" s="28">
        <f t="shared" si="620"/>
        <v>9.479932855999941E-3</v>
      </c>
      <c r="P2867" s="28">
        <f t="shared" si="628"/>
        <v>0</v>
      </c>
      <c r="Q2867" s="13">
        <f t="shared" si="629"/>
        <v>9.479932855999941E-3</v>
      </c>
    </row>
    <row r="2868" spans="1:17" x14ac:dyDescent="0.25">
      <c r="A2868" s="9">
        <f t="shared" si="616"/>
        <v>41609</v>
      </c>
      <c r="B2868" s="18">
        <v>41613</v>
      </c>
      <c r="C2868" s="26">
        <v>145.788803100585</v>
      </c>
      <c r="D2868" s="19">
        <v>75.154472351074205</v>
      </c>
      <c r="E2868" s="11">
        <f t="shared" si="621"/>
        <v>4</v>
      </c>
      <c r="F2868" s="28">
        <f t="shared" si="622"/>
        <v>-4.4053093399909959E-3</v>
      </c>
      <c r="G2868" s="28">
        <f t="shared" si="623"/>
        <v>-2.8271843366574081E-3</v>
      </c>
      <c r="H2868" s="27">
        <f t="shared" si="617"/>
        <v>1</v>
      </c>
      <c r="I2868" s="27">
        <f t="shared" si="618"/>
        <v>0</v>
      </c>
      <c r="J2868" s="27">
        <f t="shared" si="619"/>
        <v>1</v>
      </c>
      <c r="K2868" s="28">
        <f t="shared" si="624"/>
        <v>0</v>
      </c>
      <c r="L2868" s="28">
        <f t="shared" si="625"/>
        <v>0</v>
      </c>
      <c r="M2868" s="28">
        <f t="shared" si="626"/>
        <v>-4.4053093399909959E-3</v>
      </c>
      <c r="N2868" s="28">
        <f t="shared" si="627"/>
        <v>-2.8271843366574081E-3</v>
      </c>
      <c r="O2868" s="28">
        <f t="shared" si="620"/>
        <v>-1.5781250033335878E-3</v>
      </c>
      <c r="P2868" s="28">
        <f t="shared" si="628"/>
        <v>0</v>
      </c>
      <c r="Q2868" s="13">
        <f t="shared" si="629"/>
        <v>-1.5781250033335878E-3</v>
      </c>
    </row>
    <row r="2869" spans="1:17" x14ac:dyDescent="0.25">
      <c r="A2869" s="9">
        <f t="shared" si="616"/>
        <v>41609</v>
      </c>
      <c r="B2869" s="18">
        <v>41614</v>
      </c>
      <c r="C2869" s="26">
        <v>147.41822814941401</v>
      </c>
      <c r="D2869" s="19">
        <v>75.514007568359304</v>
      </c>
      <c r="E2869" s="11">
        <f t="shared" si="621"/>
        <v>5</v>
      </c>
      <c r="F2869" s="28">
        <f t="shared" si="622"/>
        <v>1.111461629046499E-2</v>
      </c>
      <c r="G2869" s="28">
        <f t="shared" si="623"/>
        <v>4.7725430018262611E-3</v>
      </c>
      <c r="H2869" s="27">
        <f t="shared" si="617"/>
        <v>1</v>
      </c>
      <c r="I2869" s="27">
        <f t="shared" si="618"/>
        <v>0</v>
      </c>
      <c r="J2869" s="27">
        <f t="shared" si="619"/>
        <v>1</v>
      </c>
      <c r="K2869" s="28">
        <f t="shared" si="624"/>
        <v>0</v>
      </c>
      <c r="L2869" s="28">
        <f t="shared" si="625"/>
        <v>0</v>
      </c>
      <c r="M2869" s="28">
        <f t="shared" si="626"/>
        <v>1.111461629046499E-2</v>
      </c>
      <c r="N2869" s="28">
        <f t="shared" si="627"/>
        <v>4.7725430018262611E-3</v>
      </c>
      <c r="O2869" s="28">
        <f t="shared" si="620"/>
        <v>6.3420732886387285E-3</v>
      </c>
      <c r="P2869" s="28">
        <f t="shared" si="628"/>
        <v>0</v>
      </c>
      <c r="Q2869" s="13">
        <f t="shared" si="629"/>
        <v>6.3420732886387285E-3</v>
      </c>
    </row>
    <row r="2870" spans="1:17" x14ac:dyDescent="0.25">
      <c r="A2870" s="9">
        <f t="shared" si="616"/>
        <v>41609</v>
      </c>
      <c r="B2870" s="18">
        <v>41617</v>
      </c>
      <c r="C2870" s="26">
        <v>147.79301452636699</v>
      </c>
      <c r="D2870" s="19">
        <v>75.690116882324205</v>
      </c>
      <c r="E2870" s="11">
        <f t="shared" si="621"/>
        <v>6</v>
      </c>
      <c r="F2870" s="28">
        <f t="shared" si="622"/>
        <v>2.5391077583091452E-3</v>
      </c>
      <c r="G2870" s="28">
        <f t="shared" si="623"/>
        <v>2.3294257909794213E-3</v>
      </c>
      <c r="H2870" s="27">
        <f t="shared" si="617"/>
        <v>1</v>
      </c>
      <c r="I2870" s="27">
        <f t="shared" si="618"/>
        <v>0</v>
      </c>
      <c r="J2870" s="27">
        <f t="shared" si="619"/>
        <v>0</v>
      </c>
      <c r="K2870" s="28">
        <f t="shared" si="624"/>
        <v>0</v>
      </c>
      <c r="L2870" s="28">
        <f t="shared" si="625"/>
        <v>0</v>
      </c>
      <c r="M2870" s="28">
        <f t="shared" si="626"/>
        <v>0</v>
      </c>
      <c r="N2870" s="28">
        <f t="shared" si="627"/>
        <v>0</v>
      </c>
      <c r="O2870" s="28">
        <f t="shared" si="620"/>
        <v>2.0968196732972389E-4</v>
      </c>
      <c r="P2870" s="28">
        <f t="shared" si="628"/>
        <v>0</v>
      </c>
      <c r="Q2870" s="13">
        <f t="shared" si="629"/>
        <v>0</v>
      </c>
    </row>
    <row r="2871" spans="1:17" x14ac:dyDescent="0.25">
      <c r="A2871" s="9">
        <f t="shared" si="616"/>
        <v>41609</v>
      </c>
      <c r="B2871" s="18">
        <v>41618</v>
      </c>
      <c r="C2871" s="26">
        <v>147.26348876953099</v>
      </c>
      <c r="D2871" s="19">
        <v>76.233062744140597</v>
      </c>
      <c r="E2871" s="11">
        <f t="shared" si="621"/>
        <v>7</v>
      </c>
      <c r="F2871" s="28">
        <f t="shared" si="622"/>
        <v>-3.5893214989060145E-3</v>
      </c>
      <c r="G2871" s="28">
        <f t="shared" si="623"/>
        <v>7.1476673237465841E-3</v>
      </c>
      <c r="H2871" s="27">
        <f t="shared" si="617"/>
        <v>1</v>
      </c>
      <c r="I2871" s="27">
        <f t="shared" si="618"/>
        <v>0</v>
      </c>
      <c r="J2871" s="27">
        <f t="shared" si="619"/>
        <v>0</v>
      </c>
      <c r="K2871" s="28">
        <f t="shared" si="624"/>
        <v>0</v>
      </c>
      <c r="L2871" s="28">
        <f t="shared" si="625"/>
        <v>0</v>
      </c>
      <c r="M2871" s="28">
        <f t="shared" si="626"/>
        <v>0</v>
      </c>
      <c r="N2871" s="28">
        <f t="shared" si="627"/>
        <v>0</v>
      </c>
      <c r="O2871" s="28">
        <f t="shared" si="620"/>
        <v>-1.0736988822652598E-2</v>
      </c>
      <c r="P2871" s="28">
        <f t="shared" si="628"/>
        <v>0</v>
      </c>
      <c r="Q2871" s="13">
        <f t="shared" si="629"/>
        <v>0</v>
      </c>
    </row>
    <row r="2872" spans="1:17" x14ac:dyDescent="0.25">
      <c r="A2872" s="9">
        <f t="shared" si="616"/>
        <v>41609</v>
      </c>
      <c r="B2872" s="18">
        <v>41619</v>
      </c>
      <c r="C2872" s="26">
        <v>145.609603881835</v>
      </c>
      <c r="D2872" s="19">
        <v>75.646041870117102</v>
      </c>
      <c r="E2872" s="11">
        <f t="shared" si="621"/>
        <v>8</v>
      </c>
      <c r="F2872" s="28">
        <f t="shared" si="622"/>
        <v>-1.129432856899437E-2</v>
      </c>
      <c r="G2872" s="28">
        <f t="shared" si="623"/>
        <v>-7.7301456133582773E-3</v>
      </c>
      <c r="H2872" s="27">
        <f t="shared" si="617"/>
        <v>1</v>
      </c>
      <c r="I2872" s="27">
        <f t="shared" si="618"/>
        <v>0</v>
      </c>
      <c r="J2872" s="27">
        <f t="shared" si="619"/>
        <v>0</v>
      </c>
      <c r="K2872" s="28">
        <f t="shared" si="624"/>
        <v>0</v>
      </c>
      <c r="L2872" s="28">
        <f t="shared" si="625"/>
        <v>0</v>
      </c>
      <c r="M2872" s="28">
        <f t="shared" si="626"/>
        <v>0</v>
      </c>
      <c r="N2872" s="28">
        <f t="shared" si="627"/>
        <v>0</v>
      </c>
      <c r="O2872" s="28">
        <f t="shared" si="620"/>
        <v>-3.5641829556360928E-3</v>
      </c>
      <c r="P2872" s="28">
        <f t="shared" si="628"/>
        <v>0</v>
      </c>
      <c r="Q2872" s="13">
        <f t="shared" si="629"/>
        <v>0</v>
      </c>
    </row>
    <row r="2873" spans="1:17" x14ac:dyDescent="0.25">
      <c r="A2873" s="9">
        <f t="shared" si="616"/>
        <v>41609</v>
      </c>
      <c r="B2873" s="18">
        <v>41620</v>
      </c>
      <c r="C2873" s="26">
        <v>145.12884521484301</v>
      </c>
      <c r="D2873" s="19">
        <v>75.359916687011705</v>
      </c>
      <c r="E2873" s="11">
        <f t="shared" si="621"/>
        <v>9</v>
      </c>
      <c r="F2873" s="28">
        <f t="shared" si="622"/>
        <v>-3.3071587653374607E-3</v>
      </c>
      <c r="G2873" s="28">
        <f t="shared" si="623"/>
        <v>-3.7895925201872778E-3</v>
      </c>
      <c r="H2873" s="27">
        <f t="shared" si="617"/>
        <v>1</v>
      </c>
      <c r="I2873" s="27">
        <f t="shared" si="618"/>
        <v>0</v>
      </c>
      <c r="J2873" s="27">
        <f t="shared" si="619"/>
        <v>0</v>
      </c>
      <c r="K2873" s="28">
        <f t="shared" si="624"/>
        <v>0</v>
      </c>
      <c r="L2873" s="28">
        <f t="shared" si="625"/>
        <v>0</v>
      </c>
      <c r="M2873" s="28">
        <f t="shared" si="626"/>
        <v>0</v>
      </c>
      <c r="N2873" s="28">
        <f t="shared" si="627"/>
        <v>0</v>
      </c>
      <c r="O2873" s="28">
        <f t="shared" si="620"/>
        <v>4.824337548498172E-4</v>
      </c>
      <c r="P2873" s="28">
        <f t="shared" si="628"/>
        <v>0</v>
      </c>
      <c r="Q2873" s="13">
        <f t="shared" si="629"/>
        <v>0</v>
      </c>
    </row>
    <row r="2874" spans="1:17" x14ac:dyDescent="0.25">
      <c r="A2874" s="9">
        <f t="shared" si="616"/>
        <v>41609</v>
      </c>
      <c r="B2874" s="18">
        <v>41621</v>
      </c>
      <c r="C2874" s="26">
        <v>145.11257934570301</v>
      </c>
      <c r="D2874" s="19">
        <v>75.726760864257798</v>
      </c>
      <c r="E2874" s="11">
        <f t="shared" si="621"/>
        <v>10</v>
      </c>
      <c r="F2874" s="28">
        <f t="shared" si="622"/>
        <v>-1.1208509730589276E-4</v>
      </c>
      <c r="G2874" s="28">
        <f t="shared" si="623"/>
        <v>4.8560853159004564E-3</v>
      </c>
      <c r="H2874" s="27">
        <f t="shared" si="617"/>
        <v>1</v>
      </c>
      <c r="I2874" s="27">
        <f t="shared" si="618"/>
        <v>0</v>
      </c>
      <c r="J2874" s="27">
        <f t="shared" si="619"/>
        <v>0</v>
      </c>
      <c r="K2874" s="28">
        <f t="shared" si="624"/>
        <v>0</v>
      </c>
      <c r="L2874" s="28">
        <f t="shared" si="625"/>
        <v>0</v>
      </c>
      <c r="M2874" s="28">
        <f t="shared" si="626"/>
        <v>0</v>
      </c>
      <c r="N2874" s="28">
        <f t="shared" si="627"/>
        <v>0</v>
      </c>
      <c r="O2874" s="28">
        <f t="shared" si="620"/>
        <v>-4.9681704132063494E-3</v>
      </c>
      <c r="P2874" s="28">
        <f t="shared" si="628"/>
        <v>0</v>
      </c>
      <c r="Q2874" s="13">
        <f t="shared" si="629"/>
        <v>0</v>
      </c>
    </row>
    <row r="2875" spans="1:17" x14ac:dyDescent="0.25">
      <c r="A2875" s="9">
        <f t="shared" si="616"/>
        <v>41609</v>
      </c>
      <c r="B2875" s="18">
        <v>41624</v>
      </c>
      <c r="C2875" s="26">
        <v>146.01693725585901</v>
      </c>
      <c r="D2875" s="19">
        <v>75.447967529296804</v>
      </c>
      <c r="E2875" s="11">
        <f t="shared" si="621"/>
        <v>11</v>
      </c>
      <c r="F2875" s="28">
        <f t="shared" si="622"/>
        <v>6.2127731301150589E-3</v>
      </c>
      <c r="G2875" s="28">
        <f t="shared" si="623"/>
        <v>-3.6883631805757749E-3</v>
      </c>
      <c r="H2875" s="27">
        <f t="shared" si="617"/>
        <v>1</v>
      </c>
      <c r="I2875" s="27">
        <f t="shared" si="618"/>
        <v>0</v>
      </c>
      <c r="J2875" s="27">
        <f t="shared" si="619"/>
        <v>0</v>
      </c>
      <c r="K2875" s="28">
        <f t="shared" si="624"/>
        <v>0</v>
      </c>
      <c r="L2875" s="28">
        <f t="shared" si="625"/>
        <v>0</v>
      </c>
      <c r="M2875" s="28">
        <f t="shared" si="626"/>
        <v>0</v>
      </c>
      <c r="N2875" s="28">
        <f t="shared" si="627"/>
        <v>0</v>
      </c>
      <c r="O2875" s="28">
        <f t="shared" si="620"/>
        <v>9.9011363106908338E-3</v>
      </c>
      <c r="P2875" s="28">
        <f t="shared" si="628"/>
        <v>0</v>
      </c>
      <c r="Q2875" s="13">
        <f t="shared" si="629"/>
        <v>0</v>
      </c>
    </row>
    <row r="2876" spans="1:17" x14ac:dyDescent="0.25">
      <c r="A2876" s="9">
        <f t="shared" si="616"/>
        <v>41609</v>
      </c>
      <c r="B2876" s="18">
        <v>41625</v>
      </c>
      <c r="C2876" s="26">
        <v>145.55252075195301</v>
      </c>
      <c r="D2876" s="19">
        <v>75.785469055175696</v>
      </c>
      <c r="E2876" s="11">
        <f t="shared" si="621"/>
        <v>12</v>
      </c>
      <c r="F2876" s="28">
        <f t="shared" si="622"/>
        <v>-3.1856347357577847E-3</v>
      </c>
      <c r="G2876" s="28">
        <f t="shared" si="623"/>
        <v>4.4633262827267943E-3</v>
      </c>
      <c r="H2876" s="27">
        <f t="shared" si="617"/>
        <v>1</v>
      </c>
      <c r="I2876" s="27">
        <f t="shared" si="618"/>
        <v>0</v>
      </c>
      <c r="J2876" s="27">
        <f t="shared" si="619"/>
        <v>0</v>
      </c>
      <c r="K2876" s="28">
        <f t="shared" si="624"/>
        <v>0</v>
      </c>
      <c r="L2876" s="28">
        <f t="shared" si="625"/>
        <v>0</v>
      </c>
      <c r="M2876" s="28">
        <f t="shared" si="626"/>
        <v>0</v>
      </c>
      <c r="N2876" s="28">
        <f t="shared" si="627"/>
        <v>0</v>
      </c>
      <c r="O2876" s="28">
        <f t="shared" si="620"/>
        <v>-7.6489610184845794E-3</v>
      </c>
      <c r="P2876" s="28">
        <f t="shared" si="628"/>
        <v>0</v>
      </c>
      <c r="Q2876" s="13">
        <f t="shared" si="629"/>
        <v>0</v>
      </c>
    </row>
    <row r="2877" spans="1:17" x14ac:dyDescent="0.25">
      <c r="A2877" s="9">
        <f t="shared" si="616"/>
        <v>41609</v>
      </c>
      <c r="B2877" s="18">
        <v>41626</v>
      </c>
      <c r="C2877" s="26">
        <v>148.03747558593699</v>
      </c>
      <c r="D2877" s="19">
        <v>75.403915405273395</v>
      </c>
      <c r="E2877" s="11">
        <f t="shared" si="621"/>
        <v>13</v>
      </c>
      <c r="F2877" s="28">
        <f t="shared" si="622"/>
        <v>1.6928466283626223E-2</v>
      </c>
      <c r="G2877" s="28">
        <f t="shared" si="623"/>
        <v>-5.0473710346868499E-3</v>
      </c>
      <c r="H2877" s="27">
        <f t="shared" si="617"/>
        <v>1</v>
      </c>
      <c r="I2877" s="27">
        <f t="shared" si="618"/>
        <v>0</v>
      </c>
      <c r="J2877" s="27">
        <f t="shared" si="619"/>
        <v>0</v>
      </c>
      <c r="K2877" s="28">
        <f t="shared" si="624"/>
        <v>0</v>
      </c>
      <c r="L2877" s="28">
        <f t="shared" si="625"/>
        <v>0</v>
      </c>
      <c r="M2877" s="28">
        <f t="shared" si="626"/>
        <v>0</v>
      </c>
      <c r="N2877" s="28">
        <f t="shared" si="627"/>
        <v>0</v>
      </c>
      <c r="O2877" s="28">
        <f t="shared" si="620"/>
        <v>2.1975837318313072E-2</v>
      </c>
      <c r="P2877" s="28">
        <f t="shared" si="628"/>
        <v>0</v>
      </c>
      <c r="Q2877" s="13">
        <f t="shared" si="629"/>
        <v>0</v>
      </c>
    </row>
    <row r="2878" spans="1:17" x14ac:dyDescent="0.25">
      <c r="A2878" s="9">
        <f t="shared" si="616"/>
        <v>41609</v>
      </c>
      <c r="B2878" s="18">
        <v>41627</v>
      </c>
      <c r="C2878" s="26">
        <v>147.86640930175699</v>
      </c>
      <c r="D2878" s="19">
        <v>75.330551147460895</v>
      </c>
      <c r="E2878" s="11">
        <f t="shared" si="621"/>
        <v>14</v>
      </c>
      <c r="F2878" s="28">
        <f t="shared" si="622"/>
        <v>-1.1562288430423256E-3</v>
      </c>
      <c r="G2878" s="28">
        <f t="shared" si="623"/>
        <v>-9.7342386626468624E-4</v>
      </c>
      <c r="H2878" s="27">
        <f t="shared" si="617"/>
        <v>1</v>
      </c>
      <c r="I2878" s="27">
        <f t="shared" si="618"/>
        <v>0</v>
      </c>
      <c r="J2878" s="27">
        <f t="shared" si="619"/>
        <v>0</v>
      </c>
      <c r="K2878" s="28">
        <f t="shared" si="624"/>
        <v>0</v>
      </c>
      <c r="L2878" s="28">
        <f t="shared" si="625"/>
        <v>0</v>
      </c>
      <c r="M2878" s="28">
        <f t="shared" si="626"/>
        <v>0</v>
      </c>
      <c r="N2878" s="28">
        <f t="shared" si="627"/>
        <v>0</v>
      </c>
      <c r="O2878" s="28">
        <f t="shared" si="620"/>
        <v>-1.8280497677763941E-4</v>
      </c>
      <c r="P2878" s="28">
        <f t="shared" si="628"/>
        <v>0</v>
      </c>
      <c r="Q2878" s="13">
        <f t="shared" si="629"/>
        <v>0</v>
      </c>
    </row>
    <row r="2879" spans="1:17" x14ac:dyDescent="0.25">
      <c r="A2879" s="9">
        <f t="shared" si="616"/>
        <v>41609</v>
      </c>
      <c r="B2879" s="18">
        <v>41628</v>
      </c>
      <c r="C2879" s="26">
        <v>148.72648620605401</v>
      </c>
      <c r="D2879" s="19">
        <v>76.489814758300696</v>
      </c>
      <c r="E2879" s="11">
        <f t="shared" si="621"/>
        <v>15</v>
      </c>
      <c r="F2879" s="28">
        <f t="shared" si="622"/>
        <v>5.7997297182768009E-3</v>
      </c>
      <c r="G2879" s="28">
        <f t="shared" si="623"/>
        <v>1.5271813302836364E-2</v>
      </c>
      <c r="H2879" s="27">
        <f t="shared" si="617"/>
        <v>1</v>
      </c>
      <c r="I2879" s="27">
        <f t="shared" si="618"/>
        <v>0</v>
      </c>
      <c r="J2879" s="27">
        <f t="shared" si="619"/>
        <v>0</v>
      </c>
      <c r="K2879" s="28">
        <f t="shared" si="624"/>
        <v>0</v>
      </c>
      <c r="L2879" s="28">
        <f t="shared" si="625"/>
        <v>0</v>
      </c>
      <c r="M2879" s="28">
        <f t="shared" si="626"/>
        <v>0</v>
      </c>
      <c r="N2879" s="28">
        <f t="shared" si="627"/>
        <v>0</v>
      </c>
      <c r="O2879" s="28">
        <f t="shared" si="620"/>
        <v>-9.4720835845595631E-3</v>
      </c>
      <c r="P2879" s="28">
        <f t="shared" si="628"/>
        <v>0</v>
      </c>
      <c r="Q2879" s="13">
        <f t="shared" si="629"/>
        <v>0</v>
      </c>
    </row>
    <row r="2880" spans="1:17" x14ac:dyDescent="0.25">
      <c r="A2880" s="9">
        <f t="shared" si="616"/>
        <v>41609</v>
      </c>
      <c r="B2880" s="18">
        <v>41631</v>
      </c>
      <c r="C2880" s="26">
        <v>149.52111816406199</v>
      </c>
      <c r="D2880" s="19">
        <v>76.056976318359304</v>
      </c>
      <c r="E2880" s="11">
        <f t="shared" si="621"/>
        <v>16</v>
      </c>
      <c r="F2880" s="28">
        <f t="shared" si="622"/>
        <v>5.3286854724337836E-3</v>
      </c>
      <c r="G2880" s="28">
        <f t="shared" si="623"/>
        <v>-5.6748437443300444E-3</v>
      </c>
      <c r="H2880" s="27">
        <f t="shared" si="617"/>
        <v>0</v>
      </c>
      <c r="I2880" s="27">
        <f t="shared" si="618"/>
        <v>1</v>
      </c>
      <c r="J2880" s="27">
        <f t="shared" si="619"/>
        <v>0</v>
      </c>
      <c r="K2880" s="28">
        <f t="shared" si="624"/>
        <v>5.3286854724337836E-3</v>
      </c>
      <c r="L2880" s="28">
        <f t="shared" si="625"/>
        <v>-5.6748437443300444E-3</v>
      </c>
      <c r="M2880" s="28">
        <f t="shared" si="626"/>
        <v>0</v>
      </c>
      <c r="N2880" s="28">
        <f t="shared" si="627"/>
        <v>0</v>
      </c>
      <c r="O2880" s="28">
        <f t="shared" si="620"/>
        <v>0</v>
      </c>
      <c r="P2880" s="28">
        <f t="shared" si="628"/>
        <v>1.1003529216763827E-2</v>
      </c>
      <c r="Q2880" s="13">
        <f t="shared" si="629"/>
        <v>0</v>
      </c>
    </row>
    <row r="2881" spans="1:17" x14ac:dyDescent="0.25">
      <c r="A2881" s="9">
        <f t="shared" si="616"/>
        <v>41609</v>
      </c>
      <c r="B2881" s="18">
        <v>41632</v>
      </c>
      <c r="C2881" s="26">
        <v>149.84873962402301</v>
      </c>
      <c r="D2881" s="19">
        <v>75.447967529296804</v>
      </c>
      <c r="E2881" s="11">
        <f t="shared" si="621"/>
        <v>17</v>
      </c>
      <c r="F2881" s="28">
        <f t="shared" si="622"/>
        <v>2.188741332700033E-3</v>
      </c>
      <c r="G2881" s="28">
        <f t="shared" si="623"/>
        <v>-8.0395009402813664E-3</v>
      </c>
      <c r="H2881" s="27">
        <f t="shared" si="617"/>
        <v>0</v>
      </c>
      <c r="I2881" s="27">
        <f t="shared" si="618"/>
        <v>1</v>
      </c>
      <c r="J2881" s="27">
        <f t="shared" si="619"/>
        <v>0</v>
      </c>
      <c r="K2881" s="28">
        <f t="shared" si="624"/>
        <v>2.188741332700033E-3</v>
      </c>
      <c r="L2881" s="28">
        <f t="shared" si="625"/>
        <v>-8.0395009402813664E-3</v>
      </c>
      <c r="M2881" s="28">
        <f t="shared" si="626"/>
        <v>0</v>
      </c>
      <c r="N2881" s="28">
        <f t="shared" si="627"/>
        <v>0</v>
      </c>
      <c r="O2881" s="28">
        <f t="shared" si="620"/>
        <v>0</v>
      </c>
      <c r="P2881" s="28">
        <f t="shared" si="628"/>
        <v>1.02282422729814E-2</v>
      </c>
      <c r="Q2881" s="13">
        <f t="shared" si="629"/>
        <v>0</v>
      </c>
    </row>
    <row r="2882" spans="1:17" x14ac:dyDescent="0.25">
      <c r="A2882" s="9">
        <f t="shared" si="616"/>
        <v>41609</v>
      </c>
      <c r="B2882" s="18">
        <v>41634</v>
      </c>
      <c r="C2882" s="26">
        <v>150.61056518554599</v>
      </c>
      <c r="D2882" s="19">
        <v>75.157180786132798</v>
      </c>
      <c r="E2882" s="11">
        <f t="shared" si="621"/>
        <v>18</v>
      </c>
      <c r="F2882" s="28">
        <f t="shared" si="622"/>
        <v>5.0710840497387158E-3</v>
      </c>
      <c r="G2882" s="28">
        <f t="shared" si="623"/>
        <v>-3.8615825257382421E-3</v>
      </c>
      <c r="H2882" s="27">
        <f t="shared" si="617"/>
        <v>0</v>
      </c>
      <c r="I2882" s="27">
        <f t="shared" si="618"/>
        <v>1</v>
      </c>
      <c r="J2882" s="27">
        <f t="shared" si="619"/>
        <v>0</v>
      </c>
      <c r="K2882" s="28">
        <f t="shared" si="624"/>
        <v>5.0710840497387158E-3</v>
      </c>
      <c r="L2882" s="28">
        <f t="shared" si="625"/>
        <v>-3.8615825257382421E-3</v>
      </c>
      <c r="M2882" s="28">
        <f t="shared" si="626"/>
        <v>0</v>
      </c>
      <c r="N2882" s="28">
        <f t="shared" si="627"/>
        <v>0</v>
      </c>
      <c r="O2882" s="28">
        <f t="shared" si="620"/>
        <v>0</v>
      </c>
      <c r="P2882" s="28">
        <f t="shared" si="628"/>
        <v>8.9326665754769583E-3</v>
      </c>
      <c r="Q2882" s="13">
        <f t="shared" si="629"/>
        <v>0</v>
      </c>
    </row>
    <row r="2883" spans="1:17" x14ac:dyDescent="0.25">
      <c r="A2883" s="9">
        <f t="shared" si="616"/>
        <v>41609</v>
      </c>
      <c r="B2883" s="18">
        <v>41635</v>
      </c>
      <c r="C2883" s="26">
        <v>150.60237121582</v>
      </c>
      <c r="D2883" s="19">
        <v>74.943733215332003</v>
      </c>
      <c r="E2883" s="11">
        <f t="shared" si="621"/>
        <v>19</v>
      </c>
      <c r="F2883" s="28">
        <f t="shared" si="622"/>
        <v>-5.4406492801466627E-5</v>
      </c>
      <c r="G2883" s="28">
        <f t="shared" si="623"/>
        <v>-2.8440561617634834E-3</v>
      </c>
      <c r="H2883" s="27">
        <f t="shared" si="617"/>
        <v>0</v>
      </c>
      <c r="I2883" s="27">
        <f t="shared" si="618"/>
        <v>1</v>
      </c>
      <c r="J2883" s="27">
        <f t="shared" si="619"/>
        <v>0</v>
      </c>
      <c r="K2883" s="28">
        <f t="shared" si="624"/>
        <v>-5.4406492801466627E-5</v>
      </c>
      <c r="L2883" s="28">
        <f t="shared" si="625"/>
        <v>-2.8440561617634834E-3</v>
      </c>
      <c r="M2883" s="28">
        <f t="shared" si="626"/>
        <v>0</v>
      </c>
      <c r="N2883" s="28">
        <f t="shared" si="627"/>
        <v>0</v>
      </c>
      <c r="O2883" s="28">
        <f t="shared" si="620"/>
        <v>0</v>
      </c>
      <c r="P2883" s="28">
        <f t="shared" si="628"/>
        <v>2.7896496689620168E-3</v>
      </c>
      <c r="Q2883" s="13">
        <f t="shared" si="629"/>
        <v>0</v>
      </c>
    </row>
    <row r="2884" spans="1:17" x14ac:dyDescent="0.25">
      <c r="A2884" s="9">
        <f t="shared" si="616"/>
        <v>41609</v>
      </c>
      <c r="B2884" s="18">
        <v>41638</v>
      </c>
      <c r="C2884" s="26">
        <v>150.57778930664</v>
      </c>
      <c r="D2884" s="19">
        <v>75.459030151367102</v>
      </c>
      <c r="E2884" s="11">
        <f t="shared" si="621"/>
        <v>20</v>
      </c>
      <c r="F2884" s="28">
        <f t="shared" si="622"/>
        <v>-1.6323724107153963E-4</v>
      </c>
      <c r="G2884" s="28">
        <f t="shared" si="623"/>
        <v>6.8522537850138291E-3</v>
      </c>
      <c r="H2884" s="27">
        <f t="shared" si="617"/>
        <v>0</v>
      </c>
      <c r="I2884" s="27">
        <f t="shared" si="618"/>
        <v>1</v>
      </c>
      <c r="J2884" s="27">
        <f t="shared" si="619"/>
        <v>0</v>
      </c>
      <c r="K2884" s="28">
        <f t="shared" si="624"/>
        <v>-1.6323724107153963E-4</v>
      </c>
      <c r="L2884" s="28">
        <f t="shared" si="625"/>
        <v>6.8522537850138291E-3</v>
      </c>
      <c r="M2884" s="28">
        <f t="shared" si="626"/>
        <v>0</v>
      </c>
      <c r="N2884" s="28">
        <f t="shared" si="627"/>
        <v>0</v>
      </c>
      <c r="O2884" s="28">
        <f t="shared" si="620"/>
        <v>0</v>
      </c>
      <c r="P2884" s="28">
        <f t="shared" si="628"/>
        <v>-7.0154910260853687E-3</v>
      </c>
      <c r="Q2884" s="13">
        <f t="shared" si="629"/>
        <v>0</v>
      </c>
    </row>
    <row r="2885" spans="1:17" x14ac:dyDescent="0.25">
      <c r="A2885" s="9">
        <f t="shared" si="616"/>
        <v>41609</v>
      </c>
      <c r="B2885" s="18">
        <v>41639</v>
      </c>
      <c r="C2885" s="26">
        <v>151.29049682617099</v>
      </c>
      <c r="D2885" s="19">
        <v>74.980522155761705</v>
      </c>
      <c r="E2885" s="11">
        <f t="shared" si="621"/>
        <v>21</v>
      </c>
      <c r="F2885" s="28">
        <f t="shared" si="622"/>
        <v>4.7219855582688345E-3</v>
      </c>
      <c r="G2885" s="28">
        <f t="shared" si="623"/>
        <v>-6.361486749659479E-3</v>
      </c>
      <c r="H2885" s="27">
        <f t="shared" si="617"/>
        <v>0</v>
      </c>
      <c r="I2885" s="27">
        <f t="shared" si="618"/>
        <v>1</v>
      </c>
      <c r="J2885" s="27">
        <f t="shared" si="619"/>
        <v>0</v>
      </c>
      <c r="K2885" s="28">
        <f t="shared" si="624"/>
        <v>4.7219855582688345E-3</v>
      </c>
      <c r="L2885" s="28">
        <f t="shared" si="625"/>
        <v>-6.361486749659479E-3</v>
      </c>
      <c r="M2885" s="28">
        <f t="shared" si="626"/>
        <v>0</v>
      </c>
      <c r="N2885" s="28">
        <f t="shared" si="627"/>
        <v>0</v>
      </c>
      <c r="O2885" s="28">
        <f t="shared" si="620"/>
        <v>0</v>
      </c>
      <c r="P2885" s="28">
        <f t="shared" si="628"/>
        <v>1.1083472307928314E-2</v>
      </c>
      <c r="Q2885" s="13">
        <f t="shared" si="629"/>
        <v>0</v>
      </c>
    </row>
    <row r="2886" spans="1:17" x14ac:dyDescent="0.25">
      <c r="A2886" s="9">
        <f t="shared" si="616"/>
        <v>41640</v>
      </c>
      <c r="B2886" s="18">
        <v>41641</v>
      </c>
      <c r="C2886" s="26">
        <v>149.840560913085</v>
      </c>
      <c r="D2886" s="19">
        <v>75.208724975585895</v>
      </c>
      <c r="E2886" s="11">
        <f t="shared" si="621"/>
        <v>1</v>
      </c>
      <c r="F2886" s="28">
        <f t="shared" si="622"/>
        <v>-9.6300071416363289E-3</v>
      </c>
      <c r="G2886" s="28">
        <f t="shared" si="623"/>
        <v>3.0388726197003503E-3</v>
      </c>
      <c r="H2886" s="27">
        <f t="shared" si="617"/>
        <v>1</v>
      </c>
      <c r="I2886" s="27">
        <f t="shared" si="618"/>
        <v>0</v>
      </c>
      <c r="J2886" s="27">
        <f t="shared" si="619"/>
        <v>1</v>
      </c>
      <c r="K2886" s="28">
        <f t="shared" si="624"/>
        <v>0</v>
      </c>
      <c r="L2886" s="28">
        <f t="shared" si="625"/>
        <v>0</v>
      </c>
      <c r="M2886" s="28">
        <f t="shared" si="626"/>
        <v>-9.6300071416363289E-3</v>
      </c>
      <c r="N2886" s="28">
        <f t="shared" si="627"/>
        <v>3.0388726197003503E-3</v>
      </c>
      <c r="O2886" s="28">
        <f t="shared" si="620"/>
        <v>-1.2668879761336679E-2</v>
      </c>
      <c r="P2886" s="28">
        <f t="shared" si="628"/>
        <v>0</v>
      </c>
      <c r="Q2886" s="13">
        <f t="shared" si="629"/>
        <v>-1.2668879761336679E-2</v>
      </c>
    </row>
    <row r="2887" spans="1:17" x14ac:dyDescent="0.25">
      <c r="A2887" s="9">
        <f t="shared" si="616"/>
        <v>41640</v>
      </c>
      <c r="B2887" s="18">
        <v>41642</v>
      </c>
      <c r="C2887" s="26">
        <v>149.81593322753901</v>
      </c>
      <c r="D2887" s="19">
        <v>75.208724975585895</v>
      </c>
      <c r="E2887" s="11">
        <f t="shared" si="621"/>
        <v>2</v>
      </c>
      <c r="F2887" s="28">
        <f t="shared" si="622"/>
        <v>-1.6437278072059061E-4</v>
      </c>
      <c r="G2887" s="28">
        <f t="shared" si="623"/>
        <v>0</v>
      </c>
      <c r="H2887" s="27">
        <f t="shared" si="617"/>
        <v>1</v>
      </c>
      <c r="I2887" s="27">
        <f t="shared" si="618"/>
        <v>0</v>
      </c>
      <c r="J2887" s="27">
        <f t="shared" si="619"/>
        <v>1</v>
      </c>
      <c r="K2887" s="28">
        <f t="shared" si="624"/>
        <v>0</v>
      </c>
      <c r="L2887" s="28">
        <f t="shared" si="625"/>
        <v>0</v>
      </c>
      <c r="M2887" s="28">
        <f t="shared" si="626"/>
        <v>-1.6437278072059061E-4</v>
      </c>
      <c r="N2887" s="28">
        <f t="shared" si="627"/>
        <v>0</v>
      </c>
      <c r="O2887" s="28">
        <f t="shared" si="620"/>
        <v>-1.6437278072059061E-4</v>
      </c>
      <c r="P2887" s="28">
        <f t="shared" si="628"/>
        <v>0</v>
      </c>
      <c r="Q2887" s="13">
        <f t="shared" si="629"/>
        <v>-1.6437278072059061E-4</v>
      </c>
    </row>
    <row r="2888" spans="1:17" x14ac:dyDescent="0.25">
      <c r="A2888" s="9">
        <f t="shared" si="616"/>
        <v>41640</v>
      </c>
      <c r="B2888" s="18">
        <v>41645</v>
      </c>
      <c r="C2888" s="26">
        <v>149.38182067871</v>
      </c>
      <c r="D2888" s="19">
        <v>75.525245666503906</v>
      </c>
      <c r="E2888" s="11">
        <f t="shared" si="621"/>
        <v>3</v>
      </c>
      <c r="F2888" s="28">
        <f t="shared" si="622"/>
        <v>-2.9018456708930804E-3</v>
      </c>
      <c r="G2888" s="28">
        <f t="shared" si="623"/>
        <v>4.1997322142535423E-3</v>
      </c>
      <c r="H2888" s="27">
        <f t="shared" si="617"/>
        <v>1</v>
      </c>
      <c r="I2888" s="27">
        <f t="shared" si="618"/>
        <v>0</v>
      </c>
      <c r="J2888" s="27">
        <f t="shared" si="619"/>
        <v>1</v>
      </c>
      <c r="K2888" s="28">
        <f t="shared" si="624"/>
        <v>0</v>
      </c>
      <c r="L2888" s="28">
        <f t="shared" si="625"/>
        <v>0</v>
      </c>
      <c r="M2888" s="28">
        <f t="shared" si="626"/>
        <v>-2.9018456708930804E-3</v>
      </c>
      <c r="N2888" s="28">
        <f t="shared" si="627"/>
        <v>4.1997322142535423E-3</v>
      </c>
      <c r="O2888" s="28">
        <f t="shared" si="620"/>
        <v>-7.1015778851466222E-3</v>
      </c>
      <c r="P2888" s="28">
        <f t="shared" si="628"/>
        <v>0</v>
      </c>
      <c r="Q2888" s="13">
        <f t="shared" si="629"/>
        <v>-7.1015778851466222E-3</v>
      </c>
    </row>
    <row r="2889" spans="1:17" x14ac:dyDescent="0.25">
      <c r="A2889" s="9">
        <f t="shared" si="616"/>
        <v>41640</v>
      </c>
      <c r="B2889" s="18">
        <v>41646</v>
      </c>
      <c r="C2889" s="26">
        <v>150.29933166503901</v>
      </c>
      <c r="D2889" s="19">
        <v>75.716613769531193</v>
      </c>
      <c r="E2889" s="11">
        <f t="shared" si="621"/>
        <v>4</v>
      </c>
      <c r="F2889" s="28">
        <f t="shared" si="622"/>
        <v>6.1232669852279717E-3</v>
      </c>
      <c r="G2889" s="28">
        <f t="shared" si="623"/>
        <v>2.5306248662722627E-3</v>
      </c>
      <c r="H2889" s="27">
        <f t="shared" si="617"/>
        <v>1</v>
      </c>
      <c r="I2889" s="27">
        <f t="shared" si="618"/>
        <v>0</v>
      </c>
      <c r="J2889" s="27">
        <f t="shared" si="619"/>
        <v>1</v>
      </c>
      <c r="K2889" s="28">
        <f t="shared" si="624"/>
        <v>0</v>
      </c>
      <c r="L2889" s="28">
        <f t="shared" si="625"/>
        <v>0</v>
      </c>
      <c r="M2889" s="28">
        <f t="shared" si="626"/>
        <v>6.1232669852279717E-3</v>
      </c>
      <c r="N2889" s="28">
        <f t="shared" si="627"/>
        <v>2.5306248662722627E-3</v>
      </c>
      <c r="O2889" s="28">
        <f t="shared" si="620"/>
        <v>3.5926421189557091E-3</v>
      </c>
      <c r="P2889" s="28">
        <f t="shared" si="628"/>
        <v>0</v>
      </c>
      <c r="Q2889" s="13">
        <f t="shared" si="629"/>
        <v>3.5926421189557091E-3</v>
      </c>
    </row>
    <row r="2890" spans="1:17" x14ac:dyDescent="0.25">
      <c r="A2890" s="9">
        <f t="shared" ref="A2890:A2953" si="630">DATE(YEAR(B2890),MONTH(B2890),1)</f>
        <v>41640</v>
      </c>
      <c r="B2890" s="18">
        <v>41647</v>
      </c>
      <c r="C2890" s="26">
        <v>150.33207702636699</v>
      </c>
      <c r="D2890" s="19">
        <v>75.510566711425696</v>
      </c>
      <c r="E2890" s="11">
        <f t="shared" si="621"/>
        <v>5</v>
      </c>
      <c r="F2890" s="28">
        <f t="shared" si="622"/>
        <v>2.1784391457967499E-4</v>
      </c>
      <c r="G2890" s="28">
        <f t="shared" si="623"/>
        <v>-2.7250020129015919E-3</v>
      </c>
      <c r="H2890" s="27">
        <f t="shared" ref="H2890:H2953" si="631">IF(E2890&lt;=$B$4,1,0)</f>
        <v>1</v>
      </c>
      <c r="I2890" s="27">
        <f t="shared" ref="I2890:I2953" si="632">IF(E2890&gt;$B$4,1,0)</f>
        <v>0</v>
      </c>
      <c r="J2890" s="27">
        <f t="shared" ref="J2890:J2953" si="633">IF(E2890&lt;=$B$5,1,0)</f>
        <v>1</v>
      </c>
      <c r="K2890" s="28">
        <f t="shared" si="624"/>
        <v>0</v>
      </c>
      <c r="L2890" s="28">
        <f t="shared" si="625"/>
        <v>0</v>
      </c>
      <c r="M2890" s="28">
        <f t="shared" si="626"/>
        <v>2.1784391457967499E-4</v>
      </c>
      <c r="N2890" s="28">
        <f t="shared" si="627"/>
        <v>-2.7250020129015919E-3</v>
      </c>
      <c r="O2890" s="28">
        <f t="shared" ref="O2890:O2953" si="634">(F2890-G2890)*H2890</f>
        <v>2.9428459274812671E-3</v>
      </c>
      <c r="P2890" s="28">
        <f t="shared" si="628"/>
        <v>0</v>
      </c>
      <c r="Q2890" s="13">
        <f t="shared" si="629"/>
        <v>2.9428459274812671E-3</v>
      </c>
    </row>
    <row r="2891" spans="1:17" x14ac:dyDescent="0.25">
      <c r="A2891" s="9">
        <f t="shared" si="630"/>
        <v>41640</v>
      </c>
      <c r="B2891" s="18">
        <v>41648</v>
      </c>
      <c r="C2891" s="26">
        <v>150.43034362792901</v>
      </c>
      <c r="D2891" s="19">
        <v>75.952178955078097</v>
      </c>
      <c r="E2891" s="11">
        <f t="shared" ref="E2891:E2954" si="635">IF(MONTH(B2891)&lt;&gt;MONTH(B2890),1,E2890+1)</f>
        <v>6</v>
      </c>
      <c r="F2891" s="28">
        <f t="shared" ref="F2891:F2954" si="636">LN(C2891/C2890)</f>
        <v>6.5345002108218827E-4</v>
      </c>
      <c r="G2891" s="28">
        <f t="shared" ref="G2891:G2954" si="637">LN(D2891/D2890)</f>
        <v>5.8313150616535513E-3</v>
      </c>
      <c r="H2891" s="27">
        <f t="shared" si="631"/>
        <v>1</v>
      </c>
      <c r="I2891" s="27">
        <f t="shared" si="632"/>
        <v>0</v>
      </c>
      <c r="J2891" s="27">
        <f t="shared" si="633"/>
        <v>0</v>
      </c>
      <c r="K2891" s="28">
        <f t="shared" ref="K2891:K2954" si="638">I2891*F2891</f>
        <v>0</v>
      </c>
      <c r="L2891" s="28">
        <f t="shared" ref="L2891:L2954" si="639">I2891*G2891</f>
        <v>0</v>
      </c>
      <c r="M2891" s="28">
        <f t="shared" ref="M2891:M2954" si="640">F2891*J2891</f>
        <v>0</v>
      </c>
      <c r="N2891" s="28">
        <f t="shared" ref="N2891:N2954" si="641">G2891*J2891</f>
        <v>0</v>
      </c>
      <c r="O2891" s="28">
        <f t="shared" si="634"/>
        <v>-5.1778650405713634E-3</v>
      </c>
      <c r="P2891" s="28">
        <f t="shared" ref="P2891:P2954" si="642">(F2891-G2891)*I2891</f>
        <v>0</v>
      </c>
      <c r="Q2891" s="13">
        <f t="shared" ref="Q2891:Q2954" si="643">(F2891-G2891)*J2891</f>
        <v>0</v>
      </c>
    </row>
    <row r="2892" spans="1:17" x14ac:dyDescent="0.25">
      <c r="A2892" s="9">
        <f t="shared" si="630"/>
        <v>41640</v>
      </c>
      <c r="B2892" s="18">
        <v>41649</v>
      </c>
      <c r="C2892" s="26">
        <v>150.83990478515599</v>
      </c>
      <c r="D2892" s="19">
        <v>76.857582092285099</v>
      </c>
      <c r="E2892" s="11">
        <f t="shared" si="635"/>
        <v>7</v>
      </c>
      <c r="F2892" s="28">
        <f t="shared" si="636"/>
        <v>2.7188971475788628E-3</v>
      </c>
      <c r="G2892" s="28">
        <f t="shared" si="637"/>
        <v>1.1850208079155183E-2</v>
      </c>
      <c r="H2892" s="27">
        <f t="shared" si="631"/>
        <v>1</v>
      </c>
      <c r="I2892" s="27">
        <f t="shared" si="632"/>
        <v>0</v>
      </c>
      <c r="J2892" s="27">
        <f t="shared" si="633"/>
        <v>0</v>
      </c>
      <c r="K2892" s="28">
        <f t="shared" si="638"/>
        <v>0</v>
      </c>
      <c r="L2892" s="28">
        <f t="shared" si="639"/>
        <v>0</v>
      </c>
      <c r="M2892" s="28">
        <f t="shared" si="640"/>
        <v>0</v>
      </c>
      <c r="N2892" s="28">
        <f t="shared" si="641"/>
        <v>0</v>
      </c>
      <c r="O2892" s="28">
        <f t="shared" si="634"/>
        <v>-9.1313109315763197E-3</v>
      </c>
      <c r="P2892" s="28">
        <f t="shared" si="642"/>
        <v>0</v>
      </c>
      <c r="Q2892" s="13">
        <f t="shared" si="643"/>
        <v>0</v>
      </c>
    </row>
    <row r="2893" spans="1:17" x14ac:dyDescent="0.25">
      <c r="A2893" s="9">
        <f t="shared" si="630"/>
        <v>41640</v>
      </c>
      <c r="B2893" s="18">
        <v>41652</v>
      </c>
      <c r="C2893" s="26">
        <v>148.83302307128901</v>
      </c>
      <c r="D2893" s="19">
        <v>77.240386962890597</v>
      </c>
      <c r="E2893" s="11">
        <f t="shared" si="635"/>
        <v>8</v>
      </c>
      <c r="F2893" s="28">
        <f t="shared" si="636"/>
        <v>-1.3394014140348839E-2</v>
      </c>
      <c r="G2893" s="28">
        <f t="shared" si="637"/>
        <v>4.9683413791260494E-3</v>
      </c>
      <c r="H2893" s="27">
        <f t="shared" si="631"/>
        <v>1</v>
      </c>
      <c r="I2893" s="27">
        <f t="shared" si="632"/>
        <v>0</v>
      </c>
      <c r="J2893" s="27">
        <f t="shared" si="633"/>
        <v>0</v>
      </c>
      <c r="K2893" s="28">
        <f t="shared" si="638"/>
        <v>0</v>
      </c>
      <c r="L2893" s="28">
        <f t="shared" si="639"/>
        <v>0</v>
      </c>
      <c r="M2893" s="28">
        <f t="shared" si="640"/>
        <v>0</v>
      </c>
      <c r="N2893" s="28">
        <f t="shared" si="641"/>
        <v>0</v>
      </c>
      <c r="O2893" s="28">
        <f t="shared" si="634"/>
        <v>-1.8362355519474891E-2</v>
      </c>
      <c r="P2893" s="28">
        <f t="shared" si="642"/>
        <v>0</v>
      </c>
      <c r="Q2893" s="13">
        <f t="shared" si="643"/>
        <v>0</v>
      </c>
    </row>
    <row r="2894" spans="1:17" x14ac:dyDescent="0.25">
      <c r="A2894" s="9">
        <f t="shared" si="630"/>
        <v>41640</v>
      </c>
      <c r="B2894" s="18">
        <v>41653</v>
      </c>
      <c r="C2894" s="26">
        <v>150.45489501953099</v>
      </c>
      <c r="D2894" s="19">
        <v>76.887062072753906</v>
      </c>
      <c r="E2894" s="11">
        <f t="shared" si="635"/>
        <v>9</v>
      </c>
      <c r="F2894" s="28">
        <f t="shared" si="636"/>
        <v>1.0838311383873134E-2</v>
      </c>
      <c r="G2894" s="28">
        <f t="shared" si="637"/>
        <v>-4.584848594838228E-3</v>
      </c>
      <c r="H2894" s="27">
        <f t="shared" si="631"/>
        <v>1</v>
      </c>
      <c r="I2894" s="27">
        <f t="shared" si="632"/>
        <v>0</v>
      </c>
      <c r="J2894" s="27">
        <f t="shared" si="633"/>
        <v>0</v>
      </c>
      <c r="K2894" s="28">
        <f t="shared" si="638"/>
        <v>0</v>
      </c>
      <c r="L2894" s="28">
        <f t="shared" si="639"/>
        <v>0</v>
      </c>
      <c r="M2894" s="28">
        <f t="shared" si="640"/>
        <v>0</v>
      </c>
      <c r="N2894" s="28">
        <f t="shared" si="641"/>
        <v>0</v>
      </c>
      <c r="O2894" s="28">
        <f t="shared" si="634"/>
        <v>1.5423159978711362E-2</v>
      </c>
      <c r="P2894" s="28">
        <f t="shared" si="642"/>
        <v>0</v>
      </c>
      <c r="Q2894" s="13">
        <f t="shared" si="643"/>
        <v>0</v>
      </c>
    </row>
    <row r="2895" spans="1:17" x14ac:dyDescent="0.25">
      <c r="A2895" s="9">
        <f t="shared" si="630"/>
        <v>41640</v>
      </c>
      <c r="B2895" s="18">
        <v>41654</v>
      </c>
      <c r="C2895" s="26">
        <v>151.26589965820301</v>
      </c>
      <c r="D2895" s="19">
        <v>76.806060791015597</v>
      </c>
      <c r="E2895" s="11">
        <f t="shared" si="635"/>
        <v>10</v>
      </c>
      <c r="F2895" s="28">
        <f t="shared" si="636"/>
        <v>5.3758746904319478E-3</v>
      </c>
      <c r="G2895" s="28">
        <f t="shared" si="637"/>
        <v>-1.0540652402493671E-3</v>
      </c>
      <c r="H2895" s="27">
        <f t="shared" si="631"/>
        <v>1</v>
      </c>
      <c r="I2895" s="27">
        <f t="shared" si="632"/>
        <v>0</v>
      </c>
      <c r="J2895" s="27">
        <f t="shared" si="633"/>
        <v>0</v>
      </c>
      <c r="K2895" s="28">
        <f t="shared" si="638"/>
        <v>0</v>
      </c>
      <c r="L2895" s="28">
        <f t="shared" si="639"/>
        <v>0</v>
      </c>
      <c r="M2895" s="28">
        <f t="shared" si="640"/>
        <v>0</v>
      </c>
      <c r="N2895" s="28">
        <f t="shared" si="641"/>
        <v>0</v>
      </c>
      <c r="O2895" s="28">
        <f t="shared" si="634"/>
        <v>6.429939930681315E-3</v>
      </c>
      <c r="P2895" s="28">
        <f t="shared" si="642"/>
        <v>0</v>
      </c>
      <c r="Q2895" s="13">
        <f t="shared" si="643"/>
        <v>0</v>
      </c>
    </row>
    <row r="2896" spans="1:17" x14ac:dyDescent="0.25">
      <c r="A2896" s="9">
        <f t="shared" si="630"/>
        <v>41640</v>
      </c>
      <c r="B2896" s="18">
        <v>41655</v>
      </c>
      <c r="C2896" s="26">
        <v>151.06930541992099</v>
      </c>
      <c r="D2896" s="19">
        <v>77.321388244628906</v>
      </c>
      <c r="E2896" s="11">
        <f t="shared" si="635"/>
        <v>11</v>
      </c>
      <c r="F2896" s="28">
        <f t="shared" si="636"/>
        <v>-1.3005052847865303E-3</v>
      </c>
      <c r="G2896" s="28">
        <f t="shared" si="637"/>
        <v>6.6870551241640852E-3</v>
      </c>
      <c r="H2896" s="27">
        <f t="shared" si="631"/>
        <v>1</v>
      </c>
      <c r="I2896" s="27">
        <f t="shared" si="632"/>
        <v>0</v>
      </c>
      <c r="J2896" s="27">
        <f t="shared" si="633"/>
        <v>0</v>
      </c>
      <c r="K2896" s="28">
        <f t="shared" si="638"/>
        <v>0</v>
      </c>
      <c r="L2896" s="28">
        <f t="shared" si="639"/>
        <v>0</v>
      </c>
      <c r="M2896" s="28">
        <f t="shared" si="640"/>
        <v>0</v>
      </c>
      <c r="N2896" s="28">
        <f t="shared" si="641"/>
        <v>0</v>
      </c>
      <c r="O2896" s="28">
        <f t="shared" si="634"/>
        <v>-7.9875604089506159E-3</v>
      </c>
      <c r="P2896" s="28">
        <f t="shared" si="642"/>
        <v>0</v>
      </c>
      <c r="Q2896" s="13">
        <f t="shared" si="643"/>
        <v>0</v>
      </c>
    </row>
    <row r="2897" spans="1:17" x14ac:dyDescent="0.25">
      <c r="A2897" s="9">
        <f t="shared" si="630"/>
        <v>41640</v>
      </c>
      <c r="B2897" s="18">
        <v>41656</v>
      </c>
      <c r="C2897" s="26">
        <v>150.43034362792901</v>
      </c>
      <c r="D2897" s="19">
        <v>77.645256042480398</v>
      </c>
      <c r="E2897" s="11">
        <f t="shared" si="635"/>
        <v>12</v>
      </c>
      <c r="F2897" s="28">
        <f t="shared" si="636"/>
        <v>-4.2385637967483738E-3</v>
      </c>
      <c r="G2897" s="28">
        <f t="shared" si="637"/>
        <v>4.1798449062189942E-3</v>
      </c>
      <c r="H2897" s="27">
        <f t="shared" si="631"/>
        <v>1</v>
      </c>
      <c r="I2897" s="27">
        <f t="shared" si="632"/>
        <v>0</v>
      </c>
      <c r="J2897" s="27">
        <f t="shared" si="633"/>
        <v>0</v>
      </c>
      <c r="K2897" s="28">
        <f t="shared" si="638"/>
        <v>0</v>
      </c>
      <c r="L2897" s="28">
        <f t="shared" si="639"/>
        <v>0</v>
      </c>
      <c r="M2897" s="28">
        <f t="shared" si="640"/>
        <v>0</v>
      </c>
      <c r="N2897" s="28">
        <f t="shared" si="641"/>
        <v>0</v>
      </c>
      <c r="O2897" s="28">
        <f t="shared" si="634"/>
        <v>-8.4184087029673671E-3</v>
      </c>
      <c r="P2897" s="28">
        <f t="shared" si="642"/>
        <v>0</v>
      </c>
      <c r="Q2897" s="13">
        <f t="shared" si="643"/>
        <v>0</v>
      </c>
    </row>
    <row r="2898" spans="1:17" x14ac:dyDescent="0.25">
      <c r="A2898" s="9">
        <f t="shared" si="630"/>
        <v>41640</v>
      </c>
      <c r="B2898" s="18">
        <v>41660</v>
      </c>
      <c r="C2898" s="26">
        <v>150.87266540527301</v>
      </c>
      <c r="D2898" s="19">
        <v>77.704116821289006</v>
      </c>
      <c r="E2898" s="11">
        <f t="shared" si="635"/>
        <v>13</v>
      </c>
      <c r="F2898" s="28">
        <f t="shared" si="636"/>
        <v>2.9360615847455508E-3</v>
      </c>
      <c r="G2898" s="28">
        <f t="shared" si="637"/>
        <v>7.5778589305158729E-4</v>
      </c>
      <c r="H2898" s="27">
        <f t="shared" si="631"/>
        <v>1</v>
      </c>
      <c r="I2898" s="27">
        <f t="shared" si="632"/>
        <v>0</v>
      </c>
      <c r="J2898" s="27">
        <f t="shared" si="633"/>
        <v>0</v>
      </c>
      <c r="K2898" s="28">
        <f t="shared" si="638"/>
        <v>0</v>
      </c>
      <c r="L2898" s="28">
        <f t="shared" si="639"/>
        <v>0</v>
      </c>
      <c r="M2898" s="28">
        <f t="shared" si="640"/>
        <v>0</v>
      </c>
      <c r="N2898" s="28">
        <f t="shared" si="641"/>
        <v>0</v>
      </c>
      <c r="O2898" s="28">
        <f t="shared" si="634"/>
        <v>2.1782756916939637E-3</v>
      </c>
      <c r="P2898" s="28">
        <f t="shared" si="642"/>
        <v>0</v>
      </c>
      <c r="Q2898" s="13">
        <f t="shared" si="643"/>
        <v>0</v>
      </c>
    </row>
    <row r="2899" spans="1:17" x14ac:dyDescent="0.25">
      <c r="A2899" s="9">
        <f t="shared" si="630"/>
        <v>41640</v>
      </c>
      <c r="B2899" s="18">
        <v>41661</v>
      </c>
      <c r="C2899" s="26">
        <v>150.97102355957</v>
      </c>
      <c r="D2899" s="19">
        <v>77.512779235839801</v>
      </c>
      <c r="E2899" s="11">
        <f t="shared" si="635"/>
        <v>14</v>
      </c>
      <c r="F2899" s="28">
        <f t="shared" si="636"/>
        <v>6.5171584746825928E-4</v>
      </c>
      <c r="G2899" s="28">
        <f t="shared" si="637"/>
        <v>-2.4654233814369935E-3</v>
      </c>
      <c r="H2899" s="27">
        <f t="shared" si="631"/>
        <v>1</v>
      </c>
      <c r="I2899" s="27">
        <f t="shared" si="632"/>
        <v>0</v>
      </c>
      <c r="J2899" s="27">
        <f t="shared" si="633"/>
        <v>0</v>
      </c>
      <c r="K2899" s="28">
        <f t="shared" si="638"/>
        <v>0</v>
      </c>
      <c r="L2899" s="28">
        <f t="shared" si="639"/>
        <v>0</v>
      </c>
      <c r="M2899" s="28">
        <f t="shared" si="640"/>
        <v>0</v>
      </c>
      <c r="N2899" s="28">
        <f t="shared" si="641"/>
        <v>0</v>
      </c>
      <c r="O2899" s="28">
        <f t="shared" si="634"/>
        <v>3.1171392289052529E-3</v>
      </c>
      <c r="P2899" s="28">
        <f t="shared" si="642"/>
        <v>0</v>
      </c>
      <c r="Q2899" s="13">
        <f t="shared" si="643"/>
        <v>0</v>
      </c>
    </row>
    <row r="2900" spans="1:17" x14ac:dyDescent="0.25">
      <c r="A2900" s="9">
        <f t="shared" si="630"/>
        <v>41640</v>
      </c>
      <c r="B2900" s="18">
        <v>41662</v>
      </c>
      <c r="C2900" s="26">
        <v>149.73403930664</v>
      </c>
      <c r="D2900" s="19">
        <v>78.609603881835895</v>
      </c>
      <c r="E2900" s="11">
        <f t="shared" si="635"/>
        <v>15</v>
      </c>
      <c r="F2900" s="28">
        <f t="shared" si="636"/>
        <v>-8.2272723880904858E-3</v>
      </c>
      <c r="G2900" s="28">
        <f t="shared" si="637"/>
        <v>1.4051062631208748E-2</v>
      </c>
      <c r="H2900" s="27">
        <f t="shared" si="631"/>
        <v>1</v>
      </c>
      <c r="I2900" s="27">
        <f t="shared" si="632"/>
        <v>0</v>
      </c>
      <c r="J2900" s="27">
        <f t="shared" si="633"/>
        <v>0</v>
      </c>
      <c r="K2900" s="28">
        <f t="shared" si="638"/>
        <v>0</v>
      </c>
      <c r="L2900" s="28">
        <f t="shared" si="639"/>
        <v>0</v>
      </c>
      <c r="M2900" s="28">
        <f t="shared" si="640"/>
        <v>0</v>
      </c>
      <c r="N2900" s="28">
        <f t="shared" si="641"/>
        <v>0</v>
      </c>
      <c r="O2900" s="28">
        <f t="shared" si="634"/>
        <v>-2.2278335019299232E-2</v>
      </c>
      <c r="P2900" s="28">
        <f t="shared" si="642"/>
        <v>0</v>
      </c>
      <c r="Q2900" s="13">
        <f t="shared" si="643"/>
        <v>0</v>
      </c>
    </row>
    <row r="2901" spans="1:17" x14ac:dyDescent="0.25">
      <c r="A2901" s="9">
        <f t="shared" si="630"/>
        <v>41640</v>
      </c>
      <c r="B2901" s="18">
        <v>41663</v>
      </c>
      <c r="C2901" s="26">
        <v>146.53938293457</v>
      </c>
      <c r="D2901" s="19">
        <v>79.117462158203097</v>
      </c>
      <c r="E2901" s="11">
        <f t="shared" si="635"/>
        <v>16</v>
      </c>
      <c r="F2901" s="28">
        <f t="shared" si="636"/>
        <v>-2.1566431233797694E-2</v>
      </c>
      <c r="G2901" s="28">
        <f t="shared" si="637"/>
        <v>6.4397321803602112E-3</v>
      </c>
      <c r="H2901" s="27">
        <f t="shared" si="631"/>
        <v>0</v>
      </c>
      <c r="I2901" s="27">
        <f t="shared" si="632"/>
        <v>1</v>
      </c>
      <c r="J2901" s="27">
        <f t="shared" si="633"/>
        <v>0</v>
      </c>
      <c r="K2901" s="28">
        <f t="shared" si="638"/>
        <v>-2.1566431233797694E-2</v>
      </c>
      <c r="L2901" s="28">
        <f t="shared" si="639"/>
        <v>6.4397321803602112E-3</v>
      </c>
      <c r="M2901" s="28">
        <f t="shared" si="640"/>
        <v>0</v>
      </c>
      <c r="N2901" s="28">
        <f t="shared" si="641"/>
        <v>0</v>
      </c>
      <c r="O2901" s="28">
        <f t="shared" si="634"/>
        <v>0</v>
      </c>
      <c r="P2901" s="28">
        <f t="shared" si="642"/>
        <v>-2.8006163414157903E-2</v>
      </c>
      <c r="Q2901" s="13">
        <f t="shared" si="643"/>
        <v>0</v>
      </c>
    </row>
    <row r="2902" spans="1:17" x14ac:dyDescent="0.25">
      <c r="A2902" s="9">
        <f t="shared" si="630"/>
        <v>41640</v>
      </c>
      <c r="B2902" s="18">
        <v>41666</v>
      </c>
      <c r="C2902" s="26">
        <v>145.81846618652301</v>
      </c>
      <c r="D2902" s="19">
        <v>78.565399169921804</v>
      </c>
      <c r="E2902" s="11">
        <f t="shared" si="635"/>
        <v>17</v>
      </c>
      <c r="F2902" s="28">
        <f t="shared" si="636"/>
        <v>-4.9317520388282628E-3</v>
      </c>
      <c r="G2902" s="28">
        <f t="shared" si="637"/>
        <v>-7.0022225537823618E-3</v>
      </c>
      <c r="H2902" s="27">
        <f t="shared" si="631"/>
        <v>0</v>
      </c>
      <c r="I2902" s="27">
        <f t="shared" si="632"/>
        <v>1</v>
      </c>
      <c r="J2902" s="27">
        <f t="shared" si="633"/>
        <v>0</v>
      </c>
      <c r="K2902" s="28">
        <f t="shared" si="638"/>
        <v>-4.9317520388282628E-3</v>
      </c>
      <c r="L2902" s="28">
        <f t="shared" si="639"/>
        <v>-7.0022225537823618E-3</v>
      </c>
      <c r="M2902" s="28">
        <f t="shared" si="640"/>
        <v>0</v>
      </c>
      <c r="N2902" s="28">
        <f t="shared" si="641"/>
        <v>0</v>
      </c>
      <c r="O2902" s="28">
        <f t="shared" si="634"/>
        <v>0</v>
      </c>
      <c r="P2902" s="28">
        <f t="shared" si="642"/>
        <v>2.0704705149540989E-3</v>
      </c>
      <c r="Q2902" s="13">
        <f t="shared" si="643"/>
        <v>0</v>
      </c>
    </row>
    <row r="2903" spans="1:17" x14ac:dyDescent="0.25">
      <c r="A2903" s="9">
        <f t="shared" si="630"/>
        <v>41640</v>
      </c>
      <c r="B2903" s="18">
        <v>41667</v>
      </c>
      <c r="C2903" s="26">
        <v>146.68682861328099</v>
      </c>
      <c r="D2903" s="19">
        <v>78.756813049316406</v>
      </c>
      <c r="E2903" s="11">
        <f t="shared" si="635"/>
        <v>18</v>
      </c>
      <c r="F2903" s="28">
        <f t="shared" si="636"/>
        <v>5.9374308310464405E-3</v>
      </c>
      <c r="G2903" s="28">
        <f t="shared" si="637"/>
        <v>2.4334004861516008E-3</v>
      </c>
      <c r="H2903" s="27">
        <f t="shared" si="631"/>
        <v>0</v>
      </c>
      <c r="I2903" s="27">
        <f t="shared" si="632"/>
        <v>1</v>
      </c>
      <c r="J2903" s="27">
        <f t="shared" si="633"/>
        <v>0</v>
      </c>
      <c r="K2903" s="28">
        <f t="shared" si="638"/>
        <v>5.9374308310464405E-3</v>
      </c>
      <c r="L2903" s="28">
        <f t="shared" si="639"/>
        <v>2.4334004861516008E-3</v>
      </c>
      <c r="M2903" s="28">
        <f t="shared" si="640"/>
        <v>0</v>
      </c>
      <c r="N2903" s="28">
        <f t="shared" si="641"/>
        <v>0</v>
      </c>
      <c r="O2903" s="28">
        <f t="shared" si="634"/>
        <v>0</v>
      </c>
      <c r="P2903" s="28">
        <f t="shared" si="642"/>
        <v>3.5040303448948397E-3</v>
      </c>
      <c r="Q2903" s="13">
        <f t="shared" si="643"/>
        <v>0</v>
      </c>
    </row>
    <row r="2904" spans="1:17" x14ac:dyDescent="0.25">
      <c r="A2904" s="9">
        <f t="shared" si="630"/>
        <v>41640</v>
      </c>
      <c r="B2904" s="18">
        <v>41668</v>
      </c>
      <c r="C2904" s="26">
        <v>145.27786254882801</v>
      </c>
      <c r="D2904" s="19">
        <v>79.404548645019503</v>
      </c>
      <c r="E2904" s="11">
        <f t="shared" si="635"/>
        <v>19</v>
      </c>
      <c r="F2904" s="28">
        <f t="shared" si="636"/>
        <v>-9.651694501401983E-3</v>
      </c>
      <c r="G2904" s="28">
        <f t="shared" si="637"/>
        <v>8.1908654573623375E-3</v>
      </c>
      <c r="H2904" s="27">
        <f t="shared" si="631"/>
        <v>0</v>
      </c>
      <c r="I2904" s="27">
        <f t="shared" si="632"/>
        <v>1</v>
      </c>
      <c r="J2904" s="27">
        <f t="shared" si="633"/>
        <v>0</v>
      </c>
      <c r="K2904" s="28">
        <f t="shared" si="638"/>
        <v>-9.651694501401983E-3</v>
      </c>
      <c r="L2904" s="28">
        <f t="shared" si="639"/>
        <v>8.1908654573623375E-3</v>
      </c>
      <c r="M2904" s="28">
        <f t="shared" si="640"/>
        <v>0</v>
      </c>
      <c r="N2904" s="28">
        <f t="shared" si="641"/>
        <v>0</v>
      </c>
      <c r="O2904" s="28">
        <f t="shared" si="634"/>
        <v>0</v>
      </c>
      <c r="P2904" s="28">
        <f t="shared" si="642"/>
        <v>-1.7842559958764319E-2</v>
      </c>
      <c r="Q2904" s="13">
        <f t="shared" si="643"/>
        <v>0</v>
      </c>
    </row>
    <row r="2905" spans="1:17" x14ac:dyDescent="0.25">
      <c r="A2905" s="9">
        <f t="shared" si="630"/>
        <v>41640</v>
      </c>
      <c r="B2905" s="18">
        <v>41669</v>
      </c>
      <c r="C2905" s="26">
        <v>146.81781005859301</v>
      </c>
      <c r="D2905" s="19">
        <v>79.176315307617102</v>
      </c>
      <c r="E2905" s="11">
        <f t="shared" si="635"/>
        <v>20</v>
      </c>
      <c r="F2905" s="28">
        <f t="shared" si="636"/>
        <v>1.0544228633740636E-2</v>
      </c>
      <c r="G2905" s="28">
        <f t="shared" si="637"/>
        <v>-2.878449382841099E-3</v>
      </c>
      <c r="H2905" s="27">
        <f t="shared" si="631"/>
        <v>0</v>
      </c>
      <c r="I2905" s="27">
        <f t="shared" si="632"/>
        <v>1</v>
      </c>
      <c r="J2905" s="27">
        <f t="shared" si="633"/>
        <v>0</v>
      </c>
      <c r="K2905" s="28">
        <f t="shared" si="638"/>
        <v>1.0544228633740636E-2</v>
      </c>
      <c r="L2905" s="28">
        <f t="shared" si="639"/>
        <v>-2.878449382841099E-3</v>
      </c>
      <c r="M2905" s="28">
        <f t="shared" si="640"/>
        <v>0</v>
      </c>
      <c r="N2905" s="28">
        <f t="shared" si="641"/>
        <v>0</v>
      </c>
      <c r="O2905" s="28">
        <f t="shared" si="634"/>
        <v>0</v>
      </c>
      <c r="P2905" s="28">
        <f t="shared" si="642"/>
        <v>1.3422678016581735E-2</v>
      </c>
      <c r="Q2905" s="13">
        <f t="shared" si="643"/>
        <v>0</v>
      </c>
    </row>
    <row r="2906" spans="1:17" x14ac:dyDescent="0.25">
      <c r="A2906" s="9">
        <f t="shared" si="630"/>
        <v>41640</v>
      </c>
      <c r="B2906" s="18">
        <v>41670</v>
      </c>
      <c r="C2906" s="26">
        <v>145.95771789550699</v>
      </c>
      <c r="D2906" s="19">
        <v>79.706375122070298</v>
      </c>
      <c r="E2906" s="11">
        <f t="shared" si="635"/>
        <v>21</v>
      </c>
      <c r="F2906" s="28">
        <f t="shared" si="636"/>
        <v>-5.8754544368000809E-3</v>
      </c>
      <c r="G2906" s="28">
        <f t="shared" si="637"/>
        <v>6.6723666317730903E-3</v>
      </c>
      <c r="H2906" s="27">
        <f t="shared" si="631"/>
        <v>0</v>
      </c>
      <c r="I2906" s="27">
        <f t="shared" si="632"/>
        <v>1</v>
      </c>
      <c r="J2906" s="27">
        <f t="shared" si="633"/>
        <v>0</v>
      </c>
      <c r="K2906" s="28">
        <f t="shared" si="638"/>
        <v>-5.8754544368000809E-3</v>
      </c>
      <c r="L2906" s="28">
        <f t="shared" si="639"/>
        <v>6.6723666317730903E-3</v>
      </c>
      <c r="M2906" s="28">
        <f t="shared" si="640"/>
        <v>0</v>
      </c>
      <c r="N2906" s="28">
        <f t="shared" si="641"/>
        <v>0</v>
      </c>
      <c r="O2906" s="28">
        <f t="shared" si="634"/>
        <v>0</v>
      </c>
      <c r="P2906" s="28">
        <f t="shared" si="642"/>
        <v>-1.2547821068573172E-2</v>
      </c>
      <c r="Q2906" s="13">
        <f t="shared" si="643"/>
        <v>0</v>
      </c>
    </row>
    <row r="2907" spans="1:17" x14ac:dyDescent="0.25">
      <c r="A2907" s="9">
        <f t="shared" si="630"/>
        <v>41671</v>
      </c>
      <c r="B2907" s="18">
        <v>41673</v>
      </c>
      <c r="C2907" s="26">
        <v>142.672927856445</v>
      </c>
      <c r="D2907" s="19">
        <v>80.677566528320298</v>
      </c>
      <c r="E2907" s="11">
        <f t="shared" si="635"/>
        <v>1</v>
      </c>
      <c r="F2907" s="28">
        <f t="shared" si="636"/>
        <v>-2.2762183514797637E-2</v>
      </c>
      <c r="G2907" s="28">
        <f t="shared" si="637"/>
        <v>1.2110979030499958E-2</v>
      </c>
      <c r="H2907" s="27">
        <f t="shared" si="631"/>
        <v>1</v>
      </c>
      <c r="I2907" s="27">
        <f t="shared" si="632"/>
        <v>0</v>
      </c>
      <c r="J2907" s="27">
        <f t="shared" si="633"/>
        <v>1</v>
      </c>
      <c r="K2907" s="28">
        <f t="shared" si="638"/>
        <v>0</v>
      </c>
      <c r="L2907" s="28">
        <f t="shared" si="639"/>
        <v>0</v>
      </c>
      <c r="M2907" s="28">
        <f t="shared" si="640"/>
        <v>-2.2762183514797637E-2</v>
      </c>
      <c r="N2907" s="28">
        <f t="shared" si="641"/>
        <v>1.2110979030499958E-2</v>
      </c>
      <c r="O2907" s="28">
        <f t="shared" si="634"/>
        <v>-3.4873162545297598E-2</v>
      </c>
      <c r="P2907" s="28">
        <f t="shared" si="642"/>
        <v>0</v>
      </c>
      <c r="Q2907" s="13">
        <f t="shared" si="643"/>
        <v>-3.4873162545297598E-2</v>
      </c>
    </row>
    <row r="2908" spans="1:17" x14ac:dyDescent="0.25">
      <c r="A2908" s="9">
        <f t="shared" si="630"/>
        <v>41671</v>
      </c>
      <c r="B2908" s="18">
        <v>41674</v>
      </c>
      <c r="C2908" s="26">
        <v>143.67231750488199</v>
      </c>
      <c r="D2908" s="19">
        <v>79.821502685546804</v>
      </c>
      <c r="E2908" s="11">
        <f t="shared" si="635"/>
        <v>2</v>
      </c>
      <c r="F2908" s="28">
        <f t="shared" si="636"/>
        <v>6.9803408478053726E-3</v>
      </c>
      <c r="G2908" s="28">
        <f t="shared" si="637"/>
        <v>-1.0667625241237469E-2</v>
      </c>
      <c r="H2908" s="27">
        <f t="shared" si="631"/>
        <v>1</v>
      </c>
      <c r="I2908" s="27">
        <f t="shared" si="632"/>
        <v>0</v>
      </c>
      <c r="J2908" s="27">
        <f t="shared" si="633"/>
        <v>1</v>
      </c>
      <c r="K2908" s="28">
        <f t="shared" si="638"/>
        <v>0</v>
      </c>
      <c r="L2908" s="28">
        <f t="shared" si="639"/>
        <v>0</v>
      </c>
      <c r="M2908" s="28">
        <f t="shared" si="640"/>
        <v>6.9803408478053726E-3</v>
      </c>
      <c r="N2908" s="28">
        <f t="shared" si="641"/>
        <v>-1.0667625241237469E-2</v>
      </c>
      <c r="O2908" s="28">
        <f t="shared" si="634"/>
        <v>1.7647966089042844E-2</v>
      </c>
      <c r="P2908" s="28">
        <f t="shared" si="642"/>
        <v>0</v>
      </c>
      <c r="Q2908" s="13">
        <f t="shared" si="643"/>
        <v>1.7647966089042844E-2</v>
      </c>
    </row>
    <row r="2909" spans="1:17" x14ac:dyDescent="0.25">
      <c r="A2909" s="9">
        <f t="shared" si="630"/>
        <v>41671</v>
      </c>
      <c r="B2909" s="18">
        <v>41675</v>
      </c>
      <c r="C2909" s="26">
        <v>143.49211120605401</v>
      </c>
      <c r="D2909" s="19">
        <v>79.083534240722599</v>
      </c>
      <c r="E2909" s="11">
        <f t="shared" si="635"/>
        <v>3</v>
      </c>
      <c r="F2909" s="28">
        <f t="shared" si="636"/>
        <v>-1.2550741280328932E-3</v>
      </c>
      <c r="G2909" s="28">
        <f t="shared" si="637"/>
        <v>-9.2882361006456672E-3</v>
      </c>
      <c r="H2909" s="27">
        <f t="shared" si="631"/>
        <v>1</v>
      </c>
      <c r="I2909" s="27">
        <f t="shared" si="632"/>
        <v>0</v>
      </c>
      <c r="J2909" s="27">
        <f t="shared" si="633"/>
        <v>1</v>
      </c>
      <c r="K2909" s="28">
        <f t="shared" si="638"/>
        <v>0</v>
      </c>
      <c r="L2909" s="28">
        <f t="shared" si="639"/>
        <v>0</v>
      </c>
      <c r="M2909" s="28">
        <f t="shared" si="640"/>
        <v>-1.2550741280328932E-3</v>
      </c>
      <c r="N2909" s="28">
        <f t="shared" si="641"/>
        <v>-9.2882361006456672E-3</v>
      </c>
      <c r="O2909" s="28">
        <f t="shared" si="634"/>
        <v>8.0331619726127738E-3</v>
      </c>
      <c r="P2909" s="28">
        <f t="shared" si="642"/>
        <v>0</v>
      </c>
      <c r="Q2909" s="13">
        <f t="shared" si="643"/>
        <v>8.0331619726127738E-3</v>
      </c>
    </row>
    <row r="2910" spans="1:17" x14ac:dyDescent="0.25">
      <c r="A2910" s="9">
        <f t="shared" si="630"/>
        <v>41671</v>
      </c>
      <c r="B2910" s="18">
        <v>41676</v>
      </c>
      <c r="C2910" s="26">
        <v>145.384353637695</v>
      </c>
      <c r="D2910" s="19">
        <v>78.744049072265597</v>
      </c>
      <c r="E2910" s="11">
        <f t="shared" si="635"/>
        <v>4</v>
      </c>
      <c r="F2910" s="28">
        <f t="shared" si="636"/>
        <v>1.310089070018702E-2</v>
      </c>
      <c r="G2910" s="28">
        <f t="shared" si="637"/>
        <v>-4.301981756331388E-3</v>
      </c>
      <c r="H2910" s="27">
        <f t="shared" si="631"/>
        <v>1</v>
      </c>
      <c r="I2910" s="27">
        <f t="shared" si="632"/>
        <v>0</v>
      </c>
      <c r="J2910" s="27">
        <f t="shared" si="633"/>
        <v>1</v>
      </c>
      <c r="K2910" s="28">
        <f t="shared" si="638"/>
        <v>0</v>
      </c>
      <c r="L2910" s="28">
        <f t="shared" si="639"/>
        <v>0</v>
      </c>
      <c r="M2910" s="28">
        <f t="shared" si="640"/>
        <v>1.310089070018702E-2</v>
      </c>
      <c r="N2910" s="28">
        <f t="shared" si="641"/>
        <v>-4.301981756331388E-3</v>
      </c>
      <c r="O2910" s="28">
        <f t="shared" si="634"/>
        <v>1.7402872456518406E-2</v>
      </c>
      <c r="P2910" s="28">
        <f t="shared" si="642"/>
        <v>0</v>
      </c>
      <c r="Q2910" s="13">
        <f t="shared" si="643"/>
        <v>1.7402872456518406E-2</v>
      </c>
    </row>
    <row r="2911" spans="1:17" x14ac:dyDescent="0.25">
      <c r="A2911" s="9">
        <f t="shared" si="630"/>
        <v>41671</v>
      </c>
      <c r="B2911" s="18">
        <v>41677</v>
      </c>
      <c r="C2911" s="26">
        <v>147.18646240234301</v>
      </c>
      <c r="D2911" s="19">
        <v>78.810478210449205</v>
      </c>
      <c r="E2911" s="11">
        <f t="shared" si="635"/>
        <v>5</v>
      </c>
      <c r="F2911" s="28">
        <f t="shared" si="636"/>
        <v>1.2319284475242461E-2</v>
      </c>
      <c r="G2911" s="28">
        <f t="shared" si="637"/>
        <v>8.432527235571214E-4</v>
      </c>
      <c r="H2911" s="27">
        <f t="shared" si="631"/>
        <v>1</v>
      </c>
      <c r="I2911" s="27">
        <f t="shared" si="632"/>
        <v>0</v>
      </c>
      <c r="J2911" s="27">
        <f t="shared" si="633"/>
        <v>1</v>
      </c>
      <c r="K2911" s="28">
        <f t="shared" si="638"/>
        <v>0</v>
      </c>
      <c r="L2911" s="28">
        <f t="shared" si="639"/>
        <v>0</v>
      </c>
      <c r="M2911" s="28">
        <f t="shared" si="640"/>
        <v>1.2319284475242461E-2</v>
      </c>
      <c r="N2911" s="28">
        <f t="shared" si="641"/>
        <v>8.432527235571214E-4</v>
      </c>
      <c r="O2911" s="28">
        <f t="shared" si="634"/>
        <v>1.147603175168534E-2</v>
      </c>
      <c r="P2911" s="28">
        <f t="shared" si="642"/>
        <v>0</v>
      </c>
      <c r="Q2911" s="13">
        <f t="shared" si="643"/>
        <v>1.147603175168534E-2</v>
      </c>
    </row>
    <row r="2912" spans="1:17" x14ac:dyDescent="0.25">
      <c r="A2912" s="9">
        <f t="shared" si="630"/>
        <v>41671</v>
      </c>
      <c r="B2912" s="18">
        <v>41680</v>
      </c>
      <c r="C2912" s="26">
        <v>147.45680236816401</v>
      </c>
      <c r="D2912" s="19">
        <v>79.031799316406193</v>
      </c>
      <c r="E2912" s="11">
        <f t="shared" si="635"/>
        <v>6</v>
      </c>
      <c r="F2912" s="28">
        <f t="shared" si="636"/>
        <v>1.8350328957440971E-3</v>
      </c>
      <c r="G2912" s="28">
        <f t="shared" si="637"/>
        <v>2.8043342312236126E-3</v>
      </c>
      <c r="H2912" s="27">
        <f t="shared" si="631"/>
        <v>1</v>
      </c>
      <c r="I2912" s="27">
        <f t="shared" si="632"/>
        <v>0</v>
      </c>
      <c r="J2912" s="27">
        <f t="shared" si="633"/>
        <v>0</v>
      </c>
      <c r="K2912" s="28">
        <f t="shared" si="638"/>
        <v>0</v>
      </c>
      <c r="L2912" s="28">
        <f t="shared" si="639"/>
        <v>0</v>
      </c>
      <c r="M2912" s="28">
        <f t="shared" si="640"/>
        <v>0</v>
      </c>
      <c r="N2912" s="28">
        <f t="shared" si="641"/>
        <v>0</v>
      </c>
      <c r="O2912" s="28">
        <f t="shared" si="634"/>
        <v>-9.6930133547951558E-4</v>
      </c>
      <c r="P2912" s="28">
        <f t="shared" si="642"/>
        <v>0</v>
      </c>
      <c r="Q2912" s="13">
        <f t="shared" si="643"/>
        <v>0</v>
      </c>
    </row>
    <row r="2913" spans="1:17" x14ac:dyDescent="0.25">
      <c r="A2913" s="9">
        <f t="shared" si="630"/>
        <v>41671</v>
      </c>
      <c r="B2913" s="18">
        <v>41681</v>
      </c>
      <c r="C2913" s="26">
        <v>149.07060241699199</v>
      </c>
      <c r="D2913" s="19">
        <v>78.574302673339801</v>
      </c>
      <c r="E2913" s="11">
        <f t="shared" si="635"/>
        <v>7</v>
      </c>
      <c r="F2913" s="28">
        <f t="shared" si="636"/>
        <v>1.0884767856823685E-2</v>
      </c>
      <c r="G2913" s="28">
        <f t="shared" si="637"/>
        <v>-5.8055864877975018E-3</v>
      </c>
      <c r="H2913" s="27">
        <f t="shared" si="631"/>
        <v>1</v>
      </c>
      <c r="I2913" s="27">
        <f t="shared" si="632"/>
        <v>0</v>
      </c>
      <c r="J2913" s="27">
        <f t="shared" si="633"/>
        <v>0</v>
      </c>
      <c r="K2913" s="28">
        <f t="shared" si="638"/>
        <v>0</v>
      </c>
      <c r="L2913" s="28">
        <f t="shared" si="639"/>
        <v>0</v>
      </c>
      <c r="M2913" s="28">
        <f t="shared" si="640"/>
        <v>0</v>
      </c>
      <c r="N2913" s="28">
        <f t="shared" si="641"/>
        <v>0</v>
      </c>
      <c r="O2913" s="28">
        <f t="shared" si="634"/>
        <v>1.6690354344621187E-2</v>
      </c>
      <c r="P2913" s="28">
        <f t="shared" si="642"/>
        <v>0</v>
      </c>
      <c r="Q2913" s="13">
        <f t="shared" si="643"/>
        <v>0</v>
      </c>
    </row>
    <row r="2914" spans="1:17" x14ac:dyDescent="0.25">
      <c r="A2914" s="9">
        <f t="shared" si="630"/>
        <v>41671</v>
      </c>
      <c r="B2914" s="18">
        <v>41682</v>
      </c>
      <c r="C2914" s="26">
        <v>149.144271850585</v>
      </c>
      <c r="D2914" s="19">
        <v>78.1683349609375</v>
      </c>
      <c r="E2914" s="11">
        <f t="shared" si="635"/>
        <v>8</v>
      </c>
      <c r="F2914" s="28">
        <f t="shared" si="636"/>
        <v>4.9406948779813649E-4</v>
      </c>
      <c r="G2914" s="28">
        <f t="shared" si="637"/>
        <v>-5.1800662067416712E-3</v>
      </c>
      <c r="H2914" s="27">
        <f t="shared" si="631"/>
        <v>1</v>
      </c>
      <c r="I2914" s="27">
        <f t="shared" si="632"/>
        <v>0</v>
      </c>
      <c r="J2914" s="27">
        <f t="shared" si="633"/>
        <v>0</v>
      </c>
      <c r="K2914" s="28">
        <f t="shared" si="638"/>
        <v>0</v>
      </c>
      <c r="L2914" s="28">
        <f t="shared" si="639"/>
        <v>0</v>
      </c>
      <c r="M2914" s="28">
        <f t="shared" si="640"/>
        <v>0</v>
      </c>
      <c r="N2914" s="28">
        <f t="shared" si="641"/>
        <v>0</v>
      </c>
      <c r="O2914" s="28">
        <f t="shared" si="634"/>
        <v>5.6741356945398079E-3</v>
      </c>
      <c r="P2914" s="28">
        <f t="shared" si="642"/>
        <v>0</v>
      </c>
      <c r="Q2914" s="13">
        <f t="shared" si="643"/>
        <v>0</v>
      </c>
    </row>
    <row r="2915" spans="1:17" x14ac:dyDescent="0.25">
      <c r="A2915" s="9">
        <f t="shared" si="630"/>
        <v>41671</v>
      </c>
      <c r="B2915" s="18">
        <v>41683</v>
      </c>
      <c r="C2915" s="26">
        <v>149.91427612304599</v>
      </c>
      <c r="D2915" s="19">
        <v>78.6112060546875</v>
      </c>
      <c r="E2915" s="11">
        <f t="shared" si="635"/>
        <v>9</v>
      </c>
      <c r="F2915" s="28">
        <f t="shared" si="636"/>
        <v>5.1495332886424723E-3</v>
      </c>
      <c r="G2915" s="28">
        <f t="shared" si="637"/>
        <v>5.6496181689342428E-3</v>
      </c>
      <c r="H2915" s="27">
        <f t="shared" si="631"/>
        <v>1</v>
      </c>
      <c r="I2915" s="27">
        <f t="shared" si="632"/>
        <v>0</v>
      </c>
      <c r="J2915" s="27">
        <f t="shared" si="633"/>
        <v>0</v>
      </c>
      <c r="K2915" s="28">
        <f t="shared" si="638"/>
        <v>0</v>
      </c>
      <c r="L2915" s="28">
        <f t="shared" si="639"/>
        <v>0</v>
      </c>
      <c r="M2915" s="28">
        <f t="shared" si="640"/>
        <v>0</v>
      </c>
      <c r="N2915" s="28">
        <f t="shared" si="641"/>
        <v>0</v>
      </c>
      <c r="O2915" s="28">
        <f t="shared" si="634"/>
        <v>-5.000848802917705E-4</v>
      </c>
      <c r="P2915" s="28">
        <f t="shared" si="642"/>
        <v>0</v>
      </c>
      <c r="Q2915" s="13">
        <f t="shared" si="643"/>
        <v>0</v>
      </c>
    </row>
    <row r="2916" spans="1:17" x14ac:dyDescent="0.25">
      <c r="A2916" s="9">
        <f t="shared" si="630"/>
        <v>41671</v>
      </c>
      <c r="B2916" s="18">
        <v>41684</v>
      </c>
      <c r="C2916" s="26">
        <v>150.74162292480401</v>
      </c>
      <c r="D2916" s="19">
        <v>78.655502319335895</v>
      </c>
      <c r="E2916" s="11">
        <f t="shared" si="635"/>
        <v>10</v>
      </c>
      <c r="F2916" s="28">
        <f t="shared" si="636"/>
        <v>5.5036265227573601E-3</v>
      </c>
      <c r="G2916" s="28">
        <f t="shared" si="637"/>
        <v>5.6332667323909539E-4</v>
      </c>
      <c r="H2916" s="27">
        <f t="shared" si="631"/>
        <v>1</v>
      </c>
      <c r="I2916" s="27">
        <f t="shared" si="632"/>
        <v>0</v>
      </c>
      <c r="J2916" s="27">
        <f t="shared" si="633"/>
        <v>0</v>
      </c>
      <c r="K2916" s="28">
        <f t="shared" si="638"/>
        <v>0</v>
      </c>
      <c r="L2916" s="28">
        <f t="shared" si="639"/>
        <v>0</v>
      </c>
      <c r="M2916" s="28">
        <f t="shared" si="640"/>
        <v>0</v>
      </c>
      <c r="N2916" s="28">
        <f t="shared" si="641"/>
        <v>0</v>
      </c>
      <c r="O2916" s="28">
        <f t="shared" si="634"/>
        <v>4.9402998495182652E-3</v>
      </c>
      <c r="P2916" s="28">
        <f t="shared" si="642"/>
        <v>0</v>
      </c>
      <c r="Q2916" s="13">
        <f t="shared" si="643"/>
        <v>0</v>
      </c>
    </row>
    <row r="2917" spans="1:17" x14ac:dyDescent="0.25">
      <c r="A2917" s="9">
        <f t="shared" si="630"/>
        <v>41671</v>
      </c>
      <c r="B2917" s="18">
        <v>41688</v>
      </c>
      <c r="C2917" s="26">
        <v>150.92189025878901</v>
      </c>
      <c r="D2917" s="19">
        <v>78.832588195800696</v>
      </c>
      <c r="E2917" s="11">
        <f t="shared" si="635"/>
        <v>11</v>
      </c>
      <c r="F2917" s="28">
        <f t="shared" si="636"/>
        <v>1.1951551816149393E-3</v>
      </c>
      <c r="G2917" s="28">
        <f t="shared" si="637"/>
        <v>2.2488805409900075E-3</v>
      </c>
      <c r="H2917" s="27">
        <f t="shared" si="631"/>
        <v>1</v>
      </c>
      <c r="I2917" s="27">
        <f t="shared" si="632"/>
        <v>0</v>
      </c>
      <c r="J2917" s="27">
        <f t="shared" si="633"/>
        <v>0</v>
      </c>
      <c r="K2917" s="28">
        <f t="shared" si="638"/>
        <v>0</v>
      </c>
      <c r="L2917" s="28">
        <f t="shared" si="639"/>
        <v>0</v>
      </c>
      <c r="M2917" s="28">
        <f t="shared" si="640"/>
        <v>0</v>
      </c>
      <c r="N2917" s="28">
        <f t="shared" si="641"/>
        <v>0</v>
      </c>
      <c r="O2917" s="28">
        <f t="shared" si="634"/>
        <v>-1.0537253593750683E-3</v>
      </c>
      <c r="P2917" s="28">
        <f t="shared" si="642"/>
        <v>0</v>
      </c>
      <c r="Q2917" s="13">
        <f t="shared" si="643"/>
        <v>0</v>
      </c>
    </row>
    <row r="2918" spans="1:17" x14ac:dyDescent="0.25">
      <c r="A2918" s="9">
        <f t="shared" si="630"/>
        <v>41671</v>
      </c>
      <c r="B2918" s="18">
        <v>41689</v>
      </c>
      <c r="C2918" s="26">
        <v>149.92248535156199</v>
      </c>
      <c r="D2918" s="19">
        <v>78.500450134277301</v>
      </c>
      <c r="E2918" s="11">
        <f t="shared" si="635"/>
        <v>12</v>
      </c>
      <c r="F2918" s="28">
        <f t="shared" si="636"/>
        <v>-6.6440237188760418E-3</v>
      </c>
      <c r="G2918" s="28">
        <f t="shared" si="637"/>
        <v>-4.2221081909445696E-3</v>
      </c>
      <c r="H2918" s="27">
        <f t="shared" si="631"/>
        <v>1</v>
      </c>
      <c r="I2918" s="27">
        <f t="shared" si="632"/>
        <v>0</v>
      </c>
      <c r="J2918" s="27">
        <f t="shared" si="633"/>
        <v>0</v>
      </c>
      <c r="K2918" s="28">
        <f t="shared" si="638"/>
        <v>0</v>
      </c>
      <c r="L2918" s="28">
        <f t="shared" si="639"/>
        <v>0</v>
      </c>
      <c r="M2918" s="28">
        <f t="shared" si="640"/>
        <v>0</v>
      </c>
      <c r="N2918" s="28">
        <f t="shared" si="641"/>
        <v>0</v>
      </c>
      <c r="O2918" s="28">
        <f t="shared" si="634"/>
        <v>-2.4219155279314722E-3</v>
      </c>
      <c r="P2918" s="28">
        <f t="shared" si="642"/>
        <v>0</v>
      </c>
      <c r="Q2918" s="13">
        <f t="shared" si="643"/>
        <v>0</v>
      </c>
    </row>
    <row r="2919" spans="1:17" x14ac:dyDescent="0.25">
      <c r="A2919" s="9">
        <f t="shared" si="630"/>
        <v>41671</v>
      </c>
      <c r="B2919" s="18">
        <v>41690</v>
      </c>
      <c r="C2919" s="26">
        <v>150.80718994140599</v>
      </c>
      <c r="D2919" s="19">
        <v>78.308601379394503</v>
      </c>
      <c r="E2919" s="11">
        <f t="shared" si="635"/>
        <v>13</v>
      </c>
      <c r="F2919" s="28">
        <f t="shared" si="636"/>
        <v>5.8837368891677304E-3</v>
      </c>
      <c r="G2919" s="28">
        <f t="shared" si="637"/>
        <v>-2.4469104143331364E-3</v>
      </c>
      <c r="H2919" s="27">
        <f t="shared" si="631"/>
        <v>1</v>
      </c>
      <c r="I2919" s="27">
        <f t="shared" si="632"/>
        <v>0</v>
      </c>
      <c r="J2919" s="27">
        <f t="shared" si="633"/>
        <v>0</v>
      </c>
      <c r="K2919" s="28">
        <f t="shared" si="638"/>
        <v>0</v>
      </c>
      <c r="L2919" s="28">
        <f t="shared" si="639"/>
        <v>0</v>
      </c>
      <c r="M2919" s="28">
        <f t="shared" si="640"/>
        <v>0</v>
      </c>
      <c r="N2919" s="28">
        <f t="shared" si="641"/>
        <v>0</v>
      </c>
      <c r="O2919" s="28">
        <f t="shared" si="634"/>
        <v>8.3306473035008669E-3</v>
      </c>
      <c r="P2919" s="28">
        <f t="shared" si="642"/>
        <v>0</v>
      </c>
      <c r="Q2919" s="13">
        <f t="shared" si="643"/>
        <v>0</v>
      </c>
    </row>
    <row r="2920" spans="1:17" x14ac:dyDescent="0.25">
      <c r="A2920" s="9">
        <f t="shared" si="630"/>
        <v>41671</v>
      </c>
      <c r="B2920" s="18">
        <v>41691</v>
      </c>
      <c r="C2920" s="26">
        <v>150.63508605957</v>
      </c>
      <c r="D2920" s="19">
        <v>78.721908569335895</v>
      </c>
      <c r="E2920" s="11">
        <f t="shared" si="635"/>
        <v>14</v>
      </c>
      <c r="F2920" s="28">
        <f t="shared" si="636"/>
        <v>-1.1418696993614529E-3</v>
      </c>
      <c r="G2920" s="28">
        <f t="shared" si="637"/>
        <v>5.264048935182784E-3</v>
      </c>
      <c r="H2920" s="27">
        <f t="shared" si="631"/>
        <v>1</v>
      </c>
      <c r="I2920" s="27">
        <f t="shared" si="632"/>
        <v>0</v>
      </c>
      <c r="J2920" s="27">
        <f t="shared" si="633"/>
        <v>0</v>
      </c>
      <c r="K2920" s="28">
        <f t="shared" si="638"/>
        <v>0</v>
      </c>
      <c r="L2920" s="28">
        <f t="shared" si="639"/>
        <v>0</v>
      </c>
      <c r="M2920" s="28">
        <f t="shared" si="640"/>
        <v>0</v>
      </c>
      <c r="N2920" s="28">
        <f t="shared" si="641"/>
        <v>0</v>
      </c>
      <c r="O2920" s="28">
        <f t="shared" si="634"/>
        <v>-6.4059186345442366E-3</v>
      </c>
      <c r="P2920" s="28">
        <f t="shared" si="642"/>
        <v>0</v>
      </c>
      <c r="Q2920" s="13">
        <f t="shared" si="643"/>
        <v>0</v>
      </c>
    </row>
    <row r="2921" spans="1:17" x14ac:dyDescent="0.25">
      <c r="A2921" s="9">
        <f t="shared" si="630"/>
        <v>41671</v>
      </c>
      <c r="B2921" s="18">
        <v>41694</v>
      </c>
      <c r="C2921" s="26">
        <v>151.470703125</v>
      </c>
      <c r="D2921" s="19">
        <v>78.522621154785099</v>
      </c>
      <c r="E2921" s="11">
        <f t="shared" si="635"/>
        <v>15</v>
      </c>
      <c r="F2921" s="28">
        <f t="shared" si="636"/>
        <v>5.5319641420367291E-3</v>
      </c>
      <c r="G2921" s="28">
        <f t="shared" si="637"/>
        <v>-2.5347466344456115E-3</v>
      </c>
      <c r="H2921" s="27">
        <f t="shared" si="631"/>
        <v>1</v>
      </c>
      <c r="I2921" s="27">
        <f t="shared" si="632"/>
        <v>0</v>
      </c>
      <c r="J2921" s="27">
        <f t="shared" si="633"/>
        <v>0</v>
      </c>
      <c r="K2921" s="28">
        <f t="shared" si="638"/>
        <v>0</v>
      </c>
      <c r="L2921" s="28">
        <f t="shared" si="639"/>
        <v>0</v>
      </c>
      <c r="M2921" s="28">
        <f t="shared" si="640"/>
        <v>0</v>
      </c>
      <c r="N2921" s="28">
        <f t="shared" si="641"/>
        <v>0</v>
      </c>
      <c r="O2921" s="28">
        <f t="shared" si="634"/>
        <v>8.0667107764823415E-3</v>
      </c>
      <c r="P2921" s="28">
        <f t="shared" si="642"/>
        <v>0</v>
      </c>
      <c r="Q2921" s="13">
        <f t="shared" si="643"/>
        <v>0</v>
      </c>
    </row>
    <row r="2922" spans="1:17" x14ac:dyDescent="0.25">
      <c r="A2922" s="9">
        <f t="shared" si="630"/>
        <v>41671</v>
      </c>
      <c r="B2922" s="18">
        <v>41695</v>
      </c>
      <c r="C2922" s="26">
        <v>151.41337585449199</v>
      </c>
      <c r="D2922" s="19">
        <v>79.223731994628906</v>
      </c>
      <c r="E2922" s="11">
        <f t="shared" si="635"/>
        <v>16</v>
      </c>
      <c r="F2922" s="28">
        <f t="shared" si="636"/>
        <v>-3.7854265160273064E-4</v>
      </c>
      <c r="G2922" s="28">
        <f t="shared" si="637"/>
        <v>8.8891494792527406E-3</v>
      </c>
      <c r="H2922" s="27">
        <f t="shared" si="631"/>
        <v>0</v>
      </c>
      <c r="I2922" s="27">
        <f t="shared" si="632"/>
        <v>1</v>
      </c>
      <c r="J2922" s="27">
        <f t="shared" si="633"/>
        <v>0</v>
      </c>
      <c r="K2922" s="28">
        <f t="shared" si="638"/>
        <v>-3.7854265160273064E-4</v>
      </c>
      <c r="L2922" s="28">
        <f t="shared" si="639"/>
        <v>8.8891494792527406E-3</v>
      </c>
      <c r="M2922" s="28">
        <f t="shared" si="640"/>
        <v>0</v>
      </c>
      <c r="N2922" s="28">
        <f t="shared" si="641"/>
        <v>0</v>
      </c>
      <c r="O2922" s="28">
        <f t="shared" si="634"/>
        <v>0</v>
      </c>
      <c r="P2922" s="28">
        <f t="shared" si="642"/>
        <v>-9.2676921308554715E-3</v>
      </c>
      <c r="Q2922" s="13">
        <f t="shared" si="643"/>
        <v>0</v>
      </c>
    </row>
    <row r="2923" spans="1:17" x14ac:dyDescent="0.25">
      <c r="A2923" s="9">
        <f t="shared" si="630"/>
        <v>41671</v>
      </c>
      <c r="B2923" s="18">
        <v>41696</v>
      </c>
      <c r="C2923" s="26">
        <v>151.42150878906199</v>
      </c>
      <c r="D2923" s="19">
        <v>79.644371032714801</v>
      </c>
      <c r="E2923" s="11">
        <f t="shared" si="635"/>
        <v>17</v>
      </c>
      <c r="F2923" s="28">
        <f t="shared" si="636"/>
        <v>5.3712006009606275E-5</v>
      </c>
      <c r="G2923" s="28">
        <f t="shared" si="637"/>
        <v>5.2954622486247934E-3</v>
      </c>
      <c r="H2923" s="27">
        <f t="shared" si="631"/>
        <v>0</v>
      </c>
      <c r="I2923" s="27">
        <f t="shared" si="632"/>
        <v>1</v>
      </c>
      <c r="J2923" s="27">
        <f t="shared" si="633"/>
        <v>0</v>
      </c>
      <c r="K2923" s="28">
        <f t="shared" si="638"/>
        <v>5.3712006009606275E-5</v>
      </c>
      <c r="L2923" s="28">
        <f t="shared" si="639"/>
        <v>5.2954622486247934E-3</v>
      </c>
      <c r="M2923" s="28">
        <f t="shared" si="640"/>
        <v>0</v>
      </c>
      <c r="N2923" s="28">
        <f t="shared" si="641"/>
        <v>0</v>
      </c>
      <c r="O2923" s="28">
        <f t="shared" si="634"/>
        <v>0</v>
      </c>
      <c r="P2923" s="28">
        <f t="shared" si="642"/>
        <v>-5.2417502426151874E-3</v>
      </c>
      <c r="Q2923" s="13">
        <f t="shared" si="643"/>
        <v>0</v>
      </c>
    </row>
    <row r="2924" spans="1:17" x14ac:dyDescent="0.25">
      <c r="A2924" s="9">
        <f t="shared" si="630"/>
        <v>41671</v>
      </c>
      <c r="B2924" s="18">
        <v>41697</v>
      </c>
      <c r="C2924" s="26">
        <v>152.21611022949199</v>
      </c>
      <c r="D2924" s="19">
        <v>80.079803466796804</v>
      </c>
      <c r="E2924" s="11">
        <f t="shared" si="635"/>
        <v>18</v>
      </c>
      <c r="F2924" s="28">
        <f t="shared" si="636"/>
        <v>5.2338920119017716E-3</v>
      </c>
      <c r="G2924" s="28">
        <f t="shared" si="637"/>
        <v>5.4523182123051754E-3</v>
      </c>
      <c r="H2924" s="27">
        <f t="shared" si="631"/>
        <v>0</v>
      </c>
      <c r="I2924" s="27">
        <f t="shared" si="632"/>
        <v>1</v>
      </c>
      <c r="J2924" s="27">
        <f t="shared" si="633"/>
        <v>0</v>
      </c>
      <c r="K2924" s="28">
        <f t="shared" si="638"/>
        <v>5.2338920119017716E-3</v>
      </c>
      <c r="L2924" s="28">
        <f t="shared" si="639"/>
        <v>5.4523182123051754E-3</v>
      </c>
      <c r="M2924" s="28">
        <f t="shared" si="640"/>
        <v>0</v>
      </c>
      <c r="N2924" s="28">
        <f t="shared" si="641"/>
        <v>0</v>
      </c>
      <c r="O2924" s="28">
        <f t="shared" si="634"/>
        <v>0</v>
      </c>
      <c r="P2924" s="28">
        <f t="shared" si="642"/>
        <v>-2.184262004034038E-4</v>
      </c>
      <c r="Q2924" s="13">
        <f t="shared" si="643"/>
        <v>0</v>
      </c>
    </row>
    <row r="2925" spans="1:17" x14ac:dyDescent="0.25">
      <c r="A2925" s="9">
        <f t="shared" si="630"/>
        <v>41671</v>
      </c>
      <c r="B2925" s="18">
        <v>41698</v>
      </c>
      <c r="C2925" s="26">
        <v>152.601150512695</v>
      </c>
      <c r="D2925" s="19">
        <v>80.124061584472599</v>
      </c>
      <c r="E2925" s="11">
        <f t="shared" si="635"/>
        <v>19</v>
      </c>
      <c r="F2925" s="28">
        <f t="shared" si="636"/>
        <v>2.526369320819392E-3</v>
      </c>
      <c r="G2925" s="28">
        <f t="shared" si="637"/>
        <v>5.5252248486716384E-4</v>
      </c>
      <c r="H2925" s="27">
        <f t="shared" si="631"/>
        <v>0</v>
      </c>
      <c r="I2925" s="27">
        <f t="shared" si="632"/>
        <v>1</v>
      </c>
      <c r="J2925" s="27">
        <f t="shared" si="633"/>
        <v>0</v>
      </c>
      <c r="K2925" s="28">
        <f t="shared" si="638"/>
        <v>2.526369320819392E-3</v>
      </c>
      <c r="L2925" s="28">
        <f t="shared" si="639"/>
        <v>5.5252248486716384E-4</v>
      </c>
      <c r="M2925" s="28">
        <f t="shared" si="640"/>
        <v>0</v>
      </c>
      <c r="N2925" s="28">
        <f t="shared" si="641"/>
        <v>0</v>
      </c>
      <c r="O2925" s="28">
        <f t="shared" si="634"/>
        <v>0</v>
      </c>
      <c r="P2925" s="28">
        <f t="shared" si="642"/>
        <v>1.973846835952228E-3</v>
      </c>
      <c r="Q2925" s="13">
        <f t="shared" si="643"/>
        <v>0</v>
      </c>
    </row>
    <row r="2926" spans="1:17" x14ac:dyDescent="0.25">
      <c r="A2926" s="9">
        <f t="shared" si="630"/>
        <v>41699</v>
      </c>
      <c r="B2926" s="18">
        <v>41701</v>
      </c>
      <c r="C2926" s="26">
        <v>151.52803039550699</v>
      </c>
      <c r="D2926" s="19">
        <v>80.658950805664006</v>
      </c>
      <c r="E2926" s="11">
        <f t="shared" si="635"/>
        <v>1</v>
      </c>
      <c r="F2926" s="28">
        <f t="shared" si="636"/>
        <v>-7.0570312758503435E-3</v>
      </c>
      <c r="G2926" s="28">
        <f t="shared" si="637"/>
        <v>6.6535784662657155E-3</v>
      </c>
      <c r="H2926" s="27">
        <f t="shared" si="631"/>
        <v>1</v>
      </c>
      <c r="I2926" s="27">
        <f t="shared" si="632"/>
        <v>0</v>
      </c>
      <c r="J2926" s="27">
        <f t="shared" si="633"/>
        <v>1</v>
      </c>
      <c r="K2926" s="28">
        <f t="shared" si="638"/>
        <v>0</v>
      </c>
      <c r="L2926" s="28">
        <f t="shared" si="639"/>
        <v>0</v>
      </c>
      <c r="M2926" s="28">
        <f t="shared" si="640"/>
        <v>-7.0570312758503435E-3</v>
      </c>
      <c r="N2926" s="28">
        <f t="shared" si="641"/>
        <v>6.6535784662657155E-3</v>
      </c>
      <c r="O2926" s="28">
        <f t="shared" si="634"/>
        <v>-1.3710609742116058E-2</v>
      </c>
      <c r="P2926" s="28">
        <f t="shared" si="642"/>
        <v>0</v>
      </c>
      <c r="Q2926" s="13">
        <f t="shared" si="643"/>
        <v>-1.3710609742116058E-2</v>
      </c>
    </row>
    <row r="2927" spans="1:17" x14ac:dyDescent="0.25">
      <c r="A2927" s="9">
        <f t="shared" si="630"/>
        <v>41699</v>
      </c>
      <c r="B2927" s="18">
        <v>41702</v>
      </c>
      <c r="C2927" s="26">
        <v>153.65788269042901</v>
      </c>
      <c r="D2927" s="19">
        <v>79.445671081542898</v>
      </c>
      <c r="E2927" s="11">
        <f t="shared" si="635"/>
        <v>2</v>
      </c>
      <c r="F2927" s="28">
        <f t="shared" si="636"/>
        <v>1.3957963211773564E-2</v>
      </c>
      <c r="G2927" s="28">
        <f t="shared" si="637"/>
        <v>-1.5156376318414275E-2</v>
      </c>
      <c r="H2927" s="27">
        <f t="shared" si="631"/>
        <v>1</v>
      </c>
      <c r="I2927" s="27">
        <f t="shared" si="632"/>
        <v>0</v>
      </c>
      <c r="J2927" s="27">
        <f t="shared" si="633"/>
        <v>1</v>
      </c>
      <c r="K2927" s="28">
        <f t="shared" si="638"/>
        <v>0</v>
      </c>
      <c r="L2927" s="28">
        <f t="shared" si="639"/>
        <v>0</v>
      </c>
      <c r="M2927" s="28">
        <f t="shared" si="640"/>
        <v>1.3957963211773564E-2</v>
      </c>
      <c r="N2927" s="28">
        <f t="shared" si="641"/>
        <v>-1.5156376318414275E-2</v>
      </c>
      <c r="O2927" s="28">
        <f t="shared" si="634"/>
        <v>2.9114339530187841E-2</v>
      </c>
      <c r="P2927" s="28">
        <f t="shared" si="642"/>
        <v>0</v>
      </c>
      <c r="Q2927" s="13">
        <f t="shared" si="643"/>
        <v>2.9114339530187841E-2</v>
      </c>
    </row>
    <row r="2928" spans="1:17" x14ac:dyDescent="0.25">
      <c r="A2928" s="9">
        <f t="shared" si="630"/>
        <v>41699</v>
      </c>
      <c r="B2928" s="18">
        <v>41703</v>
      </c>
      <c r="C2928" s="26">
        <v>153.79707336425699</v>
      </c>
      <c r="D2928" s="19">
        <v>79.615882873535099</v>
      </c>
      <c r="E2928" s="11">
        <f t="shared" si="635"/>
        <v>3</v>
      </c>
      <c r="F2928" s="28">
        <f t="shared" si="636"/>
        <v>9.0543788998139602E-4</v>
      </c>
      <c r="G2928" s="28">
        <f t="shared" si="637"/>
        <v>2.1402011074400594E-3</v>
      </c>
      <c r="H2928" s="27">
        <f t="shared" si="631"/>
        <v>1</v>
      </c>
      <c r="I2928" s="27">
        <f t="shared" si="632"/>
        <v>0</v>
      </c>
      <c r="J2928" s="27">
        <f t="shared" si="633"/>
        <v>1</v>
      </c>
      <c r="K2928" s="28">
        <f t="shared" si="638"/>
        <v>0</v>
      </c>
      <c r="L2928" s="28">
        <f t="shared" si="639"/>
        <v>0</v>
      </c>
      <c r="M2928" s="28">
        <f t="shared" si="640"/>
        <v>9.0543788998139602E-4</v>
      </c>
      <c r="N2928" s="28">
        <f t="shared" si="641"/>
        <v>2.1402011074400594E-3</v>
      </c>
      <c r="O2928" s="28">
        <f t="shared" si="634"/>
        <v>-1.2347632174586633E-3</v>
      </c>
      <c r="P2928" s="28">
        <f t="shared" si="642"/>
        <v>0</v>
      </c>
      <c r="Q2928" s="13">
        <f t="shared" si="643"/>
        <v>-1.2347632174586633E-3</v>
      </c>
    </row>
    <row r="2929" spans="1:17" x14ac:dyDescent="0.25">
      <c r="A2929" s="9">
        <f t="shared" si="630"/>
        <v>41699</v>
      </c>
      <c r="B2929" s="18">
        <v>41704</v>
      </c>
      <c r="C2929" s="26">
        <v>154.14936828613199</v>
      </c>
      <c r="D2929" s="19">
        <v>78.831642150878906</v>
      </c>
      <c r="E2929" s="11">
        <f t="shared" si="635"/>
        <v>4</v>
      </c>
      <c r="F2929" s="28">
        <f t="shared" si="636"/>
        <v>2.2880282277509632E-3</v>
      </c>
      <c r="G2929" s="28">
        <f t="shared" si="637"/>
        <v>-9.899140131073389E-3</v>
      </c>
      <c r="H2929" s="27">
        <f t="shared" si="631"/>
        <v>1</v>
      </c>
      <c r="I2929" s="27">
        <f t="shared" si="632"/>
        <v>0</v>
      </c>
      <c r="J2929" s="27">
        <f t="shared" si="633"/>
        <v>1</v>
      </c>
      <c r="K2929" s="28">
        <f t="shared" si="638"/>
        <v>0</v>
      </c>
      <c r="L2929" s="28">
        <f t="shared" si="639"/>
        <v>0</v>
      </c>
      <c r="M2929" s="28">
        <f t="shared" si="640"/>
        <v>2.2880282277509632E-3</v>
      </c>
      <c r="N2929" s="28">
        <f t="shared" si="641"/>
        <v>-9.899140131073389E-3</v>
      </c>
      <c r="O2929" s="28">
        <f t="shared" si="634"/>
        <v>1.2187168358824352E-2</v>
      </c>
      <c r="P2929" s="28">
        <f t="shared" si="642"/>
        <v>0</v>
      </c>
      <c r="Q2929" s="13">
        <f t="shared" si="643"/>
        <v>1.2187168358824352E-2</v>
      </c>
    </row>
    <row r="2930" spans="1:17" x14ac:dyDescent="0.25">
      <c r="A2930" s="9">
        <f t="shared" si="630"/>
        <v>41699</v>
      </c>
      <c r="B2930" s="18">
        <v>41705</v>
      </c>
      <c r="C2930" s="26">
        <v>154.21485900878901</v>
      </c>
      <c r="D2930" s="19">
        <v>78.335983276367102</v>
      </c>
      <c r="E2930" s="11">
        <f t="shared" si="635"/>
        <v>5</v>
      </c>
      <c r="F2930" s="28">
        <f t="shared" si="636"/>
        <v>4.2476213415662642E-4</v>
      </c>
      <c r="G2930" s="28">
        <f t="shared" si="637"/>
        <v>-6.3074124383447278E-3</v>
      </c>
      <c r="H2930" s="27">
        <f t="shared" si="631"/>
        <v>1</v>
      </c>
      <c r="I2930" s="27">
        <f t="shared" si="632"/>
        <v>0</v>
      </c>
      <c r="J2930" s="27">
        <f t="shared" si="633"/>
        <v>1</v>
      </c>
      <c r="K2930" s="28">
        <f t="shared" si="638"/>
        <v>0</v>
      </c>
      <c r="L2930" s="28">
        <f t="shared" si="639"/>
        <v>0</v>
      </c>
      <c r="M2930" s="28">
        <f t="shared" si="640"/>
        <v>4.2476213415662642E-4</v>
      </c>
      <c r="N2930" s="28">
        <f t="shared" si="641"/>
        <v>-6.3074124383447278E-3</v>
      </c>
      <c r="O2930" s="28">
        <f t="shared" si="634"/>
        <v>6.7321745725013541E-3</v>
      </c>
      <c r="P2930" s="28">
        <f t="shared" si="642"/>
        <v>0</v>
      </c>
      <c r="Q2930" s="13">
        <f t="shared" si="643"/>
        <v>6.7321745725013541E-3</v>
      </c>
    </row>
    <row r="2931" spans="1:17" x14ac:dyDescent="0.25">
      <c r="A2931" s="9">
        <f t="shared" si="630"/>
        <v>41699</v>
      </c>
      <c r="B2931" s="18">
        <v>41708</v>
      </c>
      <c r="C2931" s="26">
        <v>154.13293457031199</v>
      </c>
      <c r="D2931" s="19">
        <v>78.446983337402301</v>
      </c>
      <c r="E2931" s="11">
        <f t="shared" si="635"/>
        <v>6</v>
      </c>
      <c r="F2931" s="28">
        <f t="shared" si="636"/>
        <v>-5.3137685503617464E-4</v>
      </c>
      <c r="G2931" s="28">
        <f t="shared" si="637"/>
        <v>1.4159711603704838E-3</v>
      </c>
      <c r="H2931" s="27">
        <f t="shared" si="631"/>
        <v>1</v>
      </c>
      <c r="I2931" s="27">
        <f t="shared" si="632"/>
        <v>0</v>
      </c>
      <c r="J2931" s="27">
        <f t="shared" si="633"/>
        <v>0</v>
      </c>
      <c r="K2931" s="28">
        <f t="shared" si="638"/>
        <v>0</v>
      </c>
      <c r="L2931" s="28">
        <f t="shared" si="639"/>
        <v>0</v>
      </c>
      <c r="M2931" s="28">
        <f t="shared" si="640"/>
        <v>0</v>
      </c>
      <c r="N2931" s="28">
        <f t="shared" si="641"/>
        <v>0</v>
      </c>
      <c r="O2931" s="28">
        <f t="shared" si="634"/>
        <v>-1.9473480154066584E-3</v>
      </c>
      <c r="P2931" s="28">
        <f t="shared" si="642"/>
        <v>0</v>
      </c>
      <c r="Q2931" s="13">
        <f t="shared" si="643"/>
        <v>0</v>
      </c>
    </row>
    <row r="2932" spans="1:17" x14ac:dyDescent="0.25">
      <c r="A2932" s="9">
        <f t="shared" si="630"/>
        <v>41699</v>
      </c>
      <c r="B2932" s="18">
        <v>41709</v>
      </c>
      <c r="C2932" s="26">
        <v>153.37113952636699</v>
      </c>
      <c r="D2932" s="19">
        <v>78.654151916503906</v>
      </c>
      <c r="E2932" s="11">
        <f t="shared" si="635"/>
        <v>7</v>
      </c>
      <c r="F2932" s="28">
        <f t="shared" si="636"/>
        <v>-4.9547090043174083E-3</v>
      </c>
      <c r="G2932" s="28">
        <f t="shared" si="637"/>
        <v>2.6373927706216491E-3</v>
      </c>
      <c r="H2932" s="27">
        <f t="shared" si="631"/>
        <v>1</v>
      </c>
      <c r="I2932" s="27">
        <f t="shared" si="632"/>
        <v>0</v>
      </c>
      <c r="J2932" s="27">
        <f t="shared" si="633"/>
        <v>0</v>
      </c>
      <c r="K2932" s="28">
        <f t="shared" si="638"/>
        <v>0</v>
      </c>
      <c r="L2932" s="28">
        <f t="shared" si="639"/>
        <v>0</v>
      </c>
      <c r="M2932" s="28">
        <f t="shared" si="640"/>
        <v>0</v>
      </c>
      <c r="N2932" s="28">
        <f t="shared" si="641"/>
        <v>0</v>
      </c>
      <c r="O2932" s="28">
        <f t="shared" si="634"/>
        <v>-7.5921017749390578E-3</v>
      </c>
      <c r="P2932" s="28">
        <f t="shared" si="642"/>
        <v>0</v>
      </c>
      <c r="Q2932" s="13">
        <f t="shared" si="643"/>
        <v>0</v>
      </c>
    </row>
    <row r="2933" spans="1:17" x14ac:dyDescent="0.25">
      <c r="A2933" s="9">
        <f t="shared" si="630"/>
        <v>41699</v>
      </c>
      <c r="B2933" s="18">
        <v>41710</v>
      </c>
      <c r="C2933" s="26">
        <v>153.41204833984301</v>
      </c>
      <c r="D2933" s="19">
        <v>79.201530456542898</v>
      </c>
      <c r="E2933" s="11">
        <f t="shared" si="635"/>
        <v>8</v>
      </c>
      <c r="F2933" s="28">
        <f t="shared" si="636"/>
        <v>2.6669527755446217E-4</v>
      </c>
      <c r="G2933" s="28">
        <f t="shared" si="637"/>
        <v>6.9352046850663426E-3</v>
      </c>
      <c r="H2933" s="27">
        <f t="shared" si="631"/>
        <v>1</v>
      </c>
      <c r="I2933" s="27">
        <f t="shared" si="632"/>
        <v>0</v>
      </c>
      <c r="J2933" s="27">
        <f t="shared" si="633"/>
        <v>0</v>
      </c>
      <c r="K2933" s="28">
        <f t="shared" si="638"/>
        <v>0</v>
      </c>
      <c r="L2933" s="28">
        <f t="shared" si="639"/>
        <v>0</v>
      </c>
      <c r="M2933" s="28">
        <f t="shared" si="640"/>
        <v>0</v>
      </c>
      <c r="N2933" s="28">
        <f t="shared" si="641"/>
        <v>0</v>
      </c>
      <c r="O2933" s="28">
        <f t="shared" si="634"/>
        <v>-6.6685094075118806E-3</v>
      </c>
      <c r="P2933" s="28">
        <f t="shared" si="642"/>
        <v>0</v>
      </c>
      <c r="Q2933" s="13">
        <f t="shared" si="643"/>
        <v>0</v>
      </c>
    </row>
    <row r="2934" spans="1:17" x14ac:dyDescent="0.25">
      <c r="A2934" s="9">
        <f t="shared" si="630"/>
        <v>41699</v>
      </c>
      <c r="B2934" s="18">
        <v>41711</v>
      </c>
      <c r="C2934" s="26">
        <v>151.69187927246</v>
      </c>
      <c r="D2934" s="19">
        <v>80.266838073730398</v>
      </c>
      <c r="E2934" s="11">
        <f t="shared" si="635"/>
        <v>9</v>
      </c>
      <c r="F2934" s="28">
        <f t="shared" si="636"/>
        <v>-1.127607440133668E-2</v>
      </c>
      <c r="G2934" s="28">
        <f t="shared" si="637"/>
        <v>1.3360937654415456E-2</v>
      </c>
      <c r="H2934" s="27">
        <f t="shared" si="631"/>
        <v>1</v>
      </c>
      <c r="I2934" s="27">
        <f t="shared" si="632"/>
        <v>0</v>
      </c>
      <c r="J2934" s="27">
        <f t="shared" si="633"/>
        <v>0</v>
      </c>
      <c r="K2934" s="28">
        <f t="shared" si="638"/>
        <v>0</v>
      </c>
      <c r="L2934" s="28">
        <f t="shared" si="639"/>
        <v>0</v>
      </c>
      <c r="M2934" s="28">
        <f t="shared" si="640"/>
        <v>0</v>
      </c>
      <c r="N2934" s="28">
        <f t="shared" si="641"/>
        <v>0</v>
      </c>
      <c r="O2934" s="28">
        <f t="shared" si="634"/>
        <v>-2.4637012055752135E-2</v>
      </c>
      <c r="P2934" s="28">
        <f t="shared" si="642"/>
        <v>0</v>
      </c>
      <c r="Q2934" s="13">
        <f t="shared" si="643"/>
        <v>0</v>
      </c>
    </row>
    <row r="2935" spans="1:17" x14ac:dyDescent="0.25">
      <c r="A2935" s="9">
        <f t="shared" si="630"/>
        <v>41699</v>
      </c>
      <c r="B2935" s="18">
        <v>41712</v>
      </c>
      <c r="C2935" s="26">
        <v>151.26589965820301</v>
      </c>
      <c r="D2935" s="19">
        <v>80.281669616699205</v>
      </c>
      <c r="E2935" s="11">
        <f t="shared" si="635"/>
        <v>10</v>
      </c>
      <c r="F2935" s="28">
        <f t="shared" si="636"/>
        <v>-2.8121403351041687E-3</v>
      </c>
      <c r="G2935" s="28">
        <f t="shared" si="637"/>
        <v>1.8476089531276011E-4</v>
      </c>
      <c r="H2935" s="27">
        <f t="shared" si="631"/>
        <v>1</v>
      </c>
      <c r="I2935" s="27">
        <f t="shared" si="632"/>
        <v>0</v>
      </c>
      <c r="J2935" s="27">
        <f t="shared" si="633"/>
        <v>0</v>
      </c>
      <c r="K2935" s="28">
        <f t="shared" si="638"/>
        <v>0</v>
      </c>
      <c r="L2935" s="28">
        <f t="shared" si="639"/>
        <v>0</v>
      </c>
      <c r="M2935" s="28">
        <f t="shared" si="640"/>
        <v>0</v>
      </c>
      <c r="N2935" s="28">
        <f t="shared" si="641"/>
        <v>0</v>
      </c>
      <c r="O2935" s="28">
        <f t="shared" si="634"/>
        <v>-2.9969012304169288E-3</v>
      </c>
      <c r="P2935" s="28">
        <f t="shared" si="642"/>
        <v>0</v>
      </c>
      <c r="Q2935" s="13">
        <f t="shared" si="643"/>
        <v>0</v>
      </c>
    </row>
    <row r="2936" spans="1:17" x14ac:dyDescent="0.25">
      <c r="A2936" s="9">
        <f t="shared" si="630"/>
        <v>41699</v>
      </c>
      <c r="B2936" s="18">
        <v>41715</v>
      </c>
      <c r="C2936" s="26">
        <v>152.63388061523401</v>
      </c>
      <c r="D2936" s="19">
        <v>79.682418823242102</v>
      </c>
      <c r="E2936" s="11">
        <f t="shared" si="635"/>
        <v>11</v>
      </c>
      <c r="F2936" s="28">
        <f t="shared" si="636"/>
        <v>9.0029034941582278E-3</v>
      </c>
      <c r="G2936" s="28">
        <f t="shared" si="637"/>
        <v>-7.4923515966691329E-3</v>
      </c>
      <c r="H2936" s="27">
        <f t="shared" si="631"/>
        <v>1</v>
      </c>
      <c r="I2936" s="27">
        <f t="shared" si="632"/>
        <v>0</v>
      </c>
      <c r="J2936" s="27">
        <f t="shared" si="633"/>
        <v>0</v>
      </c>
      <c r="K2936" s="28">
        <f t="shared" si="638"/>
        <v>0</v>
      </c>
      <c r="L2936" s="28">
        <f t="shared" si="639"/>
        <v>0</v>
      </c>
      <c r="M2936" s="28">
        <f t="shared" si="640"/>
        <v>0</v>
      </c>
      <c r="N2936" s="28">
        <f t="shared" si="641"/>
        <v>0</v>
      </c>
      <c r="O2936" s="28">
        <f t="shared" si="634"/>
        <v>1.649525509082736E-2</v>
      </c>
      <c r="P2936" s="28">
        <f t="shared" si="642"/>
        <v>0</v>
      </c>
      <c r="Q2936" s="13">
        <f t="shared" si="643"/>
        <v>0</v>
      </c>
    </row>
    <row r="2937" spans="1:17" x14ac:dyDescent="0.25">
      <c r="A2937" s="9">
        <f t="shared" si="630"/>
        <v>41699</v>
      </c>
      <c r="B2937" s="18">
        <v>41716</v>
      </c>
      <c r="C2937" s="26">
        <v>153.72335815429599</v>
      </c>
      <c r="D2937" s="19">
        <v>79.970901489257798</v>
      </c>
      <c r="E2937" s="11">
        <f t="shared" si="635"/>
        <v>12</v>
      </c>
      <c r="F2937" s="28">
        <f t="shared" si="636"/>
        <v>7.1124947872631466E-3</v>
      </c>
      <c r="G2937" s="28">
        <f t="shared" si="637"/>
        <v>3.6138675903162839E-3</v>
      </c>
      <c r="H2937" s="27">
        <f t="shared" si="631"/>
        <v>1</v>
      </c>
      <c r="I2937" s="27">
        <f t="shared" si="632"/>
        <v>0</v>
      </c>
      <c r="J2937" s="27">
        <f t="shared" si="633"/>
        <v>0</v>
      </c>
      <c r="K2937" s="28">
        <f t="shared" si="638"/>
        <v>0</v>
      </c>
      <c r="L2937" s="28">
        <f t="shared" si="639"/>
        <v>0</v>
      </c>
      <c r="M2937" s="28">
        <f t="shared" si="640"/>
        <v>0</v>
      </c>
      <c r="N2937" s="28">
        <f t="shared" si="641"/>
        <v>0</v>
      </c>
      <c r="O2937" s="28">
        <f t="shared" si="634"/>
        <v>3.4986271969468627E-3</v>
      </c>
      <c r="P2937" s="28">
        <f t="shared" si="642"/>
        <v>0</v>
      </c>
      <c r="Q2937" s="13">
        <f t="shared" si="643"/>
        <v>0</v>
      </c>
    </row>
    <row r="2938" spans="1:17" x14ac:dyDescent="0.25">
      <c r="A2938" s="9">
        <f t="shared" si="630"/>
        <v>41699</v>
      </c>
      <c r="B2938" s="18">
        <v>41717</v>
      </c>
      <c r="C2938" s="26">
        <v>152.904205322265</v>
      </c>
      <c r="D2938" s="19">
        <v>79.349517822265597</v>
      </c>
      <c r="E2938" s="11">
        <f t="shared" si="635"/>
        <v>13</v>
      </c>
      <c r="F2938" s="28">
        <f t="shared" si="636"/>
        <v>-5.3429950750641924E-3</v>
      </c>
      <c r="G2938" s="28">
        <f t="shared" si="637"/>
        <v>-7.8004667633500046E-3</v>
      </c>
      <c r="H2938" s="27">
        <f t="shared" si="631"/>
        <v>1</v>
      </c>
      <c r="I2938" s="27">
        <f t="shared" si="632"/>
        <v>0</v>
      </c>
      <c r="J2938" s="27">
        <f t="shared" si="633"/>
        <v>0</v>
      </c>
      <c r="K2938" s="28">
        <f t="shared" si="638"/>
        <v>0</v>
      </c>
      <c r="L2938" s="28">
        <f t="shared" si="639"/>
        <v>0</v>
      </c>
      <c r="M2938" s="28">
        <f t="shared" si="640"/>
        <v>0</v>
      </c>
      <c r="N2938" s="28">
        <f t="shared" si="641"/>
        <v>0</v>
      </c>
      <c r="O2938" s="28">
        <f t="shared" si="634"/>
        <v>2.4574716882858122E-3</v>
      </c>
      <c r="P2938" s="28">
        <f t="shared" si="642"/>
        <v>0</v>
      </c>
      <c r="Q2938" s="13">
        <f t="shared" si="643"/>
        <v>0</v>
      </c>
    </row>
    <row r="2939" spans="1:17" x14ac:dyDescent="0.25">
      <c r="A2939" s="9">
        <f t="shared" si="630"/>
        <v>41699</v>
      </c>
      <c r="B2939" s="18">
        <v>41718</v>
      </c>
      <c r="C2939" s="26">
        <v>153.79707336425699</v>
      </c>
      <c r="D2939" s="19">
        <v>79.208938598632798</v>
      </c>
      <c r="E2939" s="11">
        <f t="shared" si="635"/>
        <v>14</v>
      </c>
      <c r="F2939" s="28">
        <f t="shared" si="636"/>
        <v>5.8224117499750079E-3</v>
      </c>
      <c r="G2939" s="28">
        <f t="shared" si="637"/>
        <v>-1.7732168140546789E-3</v>
      </c>
      <c r="H2939" s="27">
        <f t="shared" si="631"/>
        <v>1</v>
      </c>
      <c r="I2939" s="27">
        <f t="shared" si="632"/>
        <v>0</v>
      </c>
      <c r="J2939" s="27">
        <f t="shared" si="633"/>
        <v>0</v>
      </c>
      <c r="K2939" s="28">
        <f t="shared" si="638"/>
        <v>0</v>
      </c>
      <c r="L2939" s="28">
        <f t="shared" si="639"/>
        <v>0</v>
      </c>
      <c r="M2939" s="28">
        <f t="shared" si="640"/>
        <v>0</v>
      </c>
      <c r="N2939" s="28">
        <f t="shared" si="641"/>
        <v>0</v>
      </c>
      <c r="O2939" s="28">
        <f t="shared" si="634"/>
        <v>7.5956285640296868E-3</v>
      </c>
      <c r="P2939" s="28">
        <f t="shared" si="642"/>
        <v>0</v>
      </c>
      <c r="Q2939" s="13">
        <f t="shared" si="643"/>
        <v>0</v>
      </c>
    </row>
    <row r="2940" spans="1:17" x14ac:dyDescent="0.25">
      <c r="A2940" s="9">
        <f t="shared" si="630"/>
        <v>41699</v>
      </c>
      <c r="B2940" s="18">
        <v>41719</v>
      </c>
      <c r="C2940" s="26">
        <v>153.20056152343699</v>
      </c>
      <c r="D2940" s="19">
        <v>80.067146301269503</v>
      </c>
      <c r="E2940" s="11">
        <f t="shared" si="635"/>
        <v>15</v>
      </c>
      <c r="F2940" s="28">
        <f t="shared" si="636"/>
        <v>-3.8861054531511836E-3</v>
      </c>
      <c r="G2940" s="28">
        <f t="shared" si="637"/>
        <v>1.0776457854437994E-2</v>
      </c>
      <c r="H2940" s="27">
        <f t="shared" si="631"/>
        <v>1</v>
      </c>
      <c r="I2940" s="27">
        <f t="shared" si="632"/>
        <v>0</v>
      </c>
      <c r="J2940" s="27">
        <f t="shared" si="633"/>
        <v>0</v>
      </c>
      <c r="K2940" s="28">
        <f t="shared" si="638"/>
        <v>0</v>
      </c>
      <c r="L2940" s="28">
        <f t="shared" si="639"/>
        <v>0</v>
      </c>
      <c r="M2940" s="28">
        <f t="shared" si="640"/>
        <v>0</v>
      </c>
      <c r="N2940" s="28">
        <f t="shared" si="641"/>
        <v>0</v>
      </c>
      <c r="O2940" s="28">
        <f t="shared" si="634"/>
        <v>-1.4662563307589178E-2</v>
      </c>
      <c r="P2940" s="28">
        <f t="shared" si="642"/>
        <v>0</v>
      </c>
      <c r="Q2940" s="13">
        <f t="shared" si="643"/>
        <v>0</v>
      </c>
    </row>
    <row r="2941" spans="1:17" x14ac:dyDescent="0.25">
      <c r="A2941" s="9">
        <f t="shared" si="630"/>
        <v>41699</v>
      </c>
      <c r="B2941" s="18">
        <v>41722</v>
      </c>
      <c r="C2941" s="26">
        <v>152.56704711914</v>
      </c>
      <c r="D2941" s="19">
        <v>80.636734008789006</v>
      </c>
      <c r="E2941" s="11">
        <f t="shared" si="635"/>
        <v>16</v>
      </c>
      <c r="F2941" s="28">
        <f t="shared" si="636"/>
        <v>-4.1437699277988458E-3</v>
      </c>
      <c r="G2941" s="28">
        <f t="shared" si="637"/>
        <v>7.0886912194702235E-3</v>
      </c>
      <c r="H2941" s="27">
        <f t="shared" si="631"/>
        <v>0</v>
      </c>
      <c r="I2941" s="27">
        <f t="shared" si="632"/>
        <v>1</v>
      </c>
      <c r="J2941" s="27">
        <f t="shared" si="633"/>
        <v>0</v>
      </c>
      <c r="K2941" s="28">
        <f t="shared" si="638"/>
        <v>-4.1437699277988458E-3</v>
      </c>
      <c r="L2941" s="28">
        <f t="shared" si="639"/>
        <v>7.0886912194702235E-3</v>
      </c>
      <c r="M2941" s="28">
        <f t="shared" si="640"/>
        <v>0</v>
      </c>
      <c r="N2941" s="28">
        <f t="shared" si="641"/>
        <v>0</v>
      </c>
      <c r="O2941" s="28">
        <f t="shared" si="634"/>
        <v>0</v>
      </c>
      <c r="P2941" s="28">
        <f t="shared" si="642"/>
        <v>-1.1232461147269069E-2</v>
      </c>
      <c r="Q2941" s="13">
        <f t="shared" si="643"/>
        <v>0</v>
      </c>
    </row>
    <row r="2942" spans="1:17" x14ac:dyDescent="0.25">
      <c r="A2942" s="9">
        <f t="shared" si="630"/>
        <v>41699</v>
      </c>
      <c r="B2942" s="18">
        <v>41723</v>
      </c>
      <c r="C2942" s="26">
        <v>153.29110717773401</v>
      </c>
      <c r="D2942" s="19">
        <v>80.333457946777301</v>
      </c>
      <c r="E2942" s="11">
        <f t="shared" si="635"/>
        <v>17</v>
      </c>
      <c r="F2942" s="28">
        <f t="shared" si="636"/>
        <v>4.7346222489394445E-3</v>
      </c>
      <c r="G2942" s="28">
        <f t="shared" si="637"/>
        <v>-3.7681065937638938E-3</v>
      </c>
      <c r="H2942" s="27">
        <f t="shared" si="631"/>
        <v>0</v>
      </c>
      <c r="I2942" s="27">
        <f t="shared" si="632"/>
        <v>1</v>
      </c>
      <c r="J2942" s="27">
        <f t="shared" si="633"/>
        <v>0</v>
      </c>
      <c r="K2942" s="28">
        <f t="shared" si="638"/>
        <v>4.7346222489394445E-3</v>
      </c>
      <c r="L2942" s="28">
        <f t="shared" si="639"/>
        <v>-3.7681065937638938E-3</v>
      </c>
      <c r="M2942" s="28">
        <f t="shared" si="640"/>
        <v>0</v>
      </c>
      <c r="N2942" s="28">
        <f t="shared" si="641"/>
        <v>0</v>
      </c>
      <c r="O2942" s="28">
        <f t="shared" si="634"/>
        <v>0</v>
      </c>
      <c r="P2942" s="28">
        <f t="shared" si="642"/>
        <v>8.5027288427033387E-3</v>
      </c>
      <c r="Q2942" s="13">
        <f t="shared" si="643"/>
        <v>0</v>
      </c>
    </row>
    <row r="2943" spans="1:17" x14ac:dyDescent="0.25">
      <c r="A2943" s="9">
        <f t="shared" si="630"/>
        <v>41699</v>
      </c>
      <c r="B2943" s="18">
        <v>41724</v>
      </c>
      <c r="C2943" s="26">
        <v>152.18858337402301</v>
      </c>
      <c r="D2943" s="19">
        <v>80.962295532226506</v>
      </c>
      <c r="E2943" s="11">
        <f t="shared" si="635"/>
        <v>18</v>
      </c>
      <c r="F2943" s="28">
        <f t="shared" si="636"/>
        <v>-7.218342986517347E-3</v>
      </c>
      <c r="G2943" s="28">
        <f t="shared" si="637"/>
        <v>7.7973630171119766E-3</v>
      </c>
      <c r="H2943" s="27">
        <f t="shared" si="631"/>
        <v>0</v>
      </c>
      <c r="I2943" s="27">
        <f t="shared" si="632"/>
        <v>1</v>
      </c>
      <c r="J2943" s="27">
        <f t="shared" si="633"/>
        <v>0</v>
      </c>
      <c r="K2943" s="28">
        <f t="shared" si="638"/>
        <v>-7.218342986517347E-3</v>
      </c>
      <c r="L2943" s="28">
        <f t="shared" si="639"/>
        <v>7.7973630171119766E-3</v>
      </c>
      <c r="M2943" s="28">
        <f t="shared" si="640"/>
        <v>0</v>
      </c>
      <c r="N2943" s="28">
        <f t="shared" si="641"/>
        <v>0</v>
      </c>
      <c r="O2943" s="28">
        <f t="shared" si="634"/>
        <v>0</v>
      </c>
      <c r="P2943" s="28">
        <f t="shared" si="642"/>
        <v>-1.5015706003629323E-2</v>
      </c>
      <c r="Q2943" s="13">
        <f t="shared" si="643"/>
        <v>0</v>
      </c>
    </row>
    <row r="2944" spans="1:17" x14ac:dyDescent="0.25">
      <c r="A2944" s="9">
        <f t="shared" si="630"/>
        <v>41699</v>
      </c>
      <c r="B2944" s="18">
        <v>41725</v>
      </c>
      <c r="C2944" s="26">
        <v>151.86763000488199</v>
      </c>
      <c r="D2944" s="19">
        <v>81.369140625</v>
      </c>
      <c r="E2944" s="11">
        <f t="shared" si="635"/>
        <v>19</v>
      </c>
      <c r="F2944" s="28">
        <f t="shared" si="636"/>
        <v>-2.1111457304559354E-3</v>
      </c>
      <c r="G2944" s="28">
        <f t="shared" si="637"/>
        <v>5.0125342848313485E-3</v>
      </c>
      <c r="H2944" s="27">
        <f t="shared" si="631"/>
        <v>0</v>
      </c>
      <c r="I2944" s="27">
        <f t="shared" si="632"/>
        <v>1</v>
      </c>
      <c r="J2944" s="27">
        <f t="shared" si="633"/>
        <v>0</v>
      </c>
      <c r="K2944" s="28">
        <f t="shared" si="638"/>
        <v>-2.1111457304559354E-3</v>
      </c>
      <c r="L2944" s="28">
        <f t="shared" si="639"/>
        <v>5.0125342848313485E-3</v>
      </c>
      <c r="M2944" s="28">
        <f t="shared" si="640"/>
        <v>0</v>
      </c>
      <c r="N2944" s="28">
        <f t="shared" si="641"/>
        <v>0</v>
      </c>
      <c r="O2944" s="28">
        <f t="shared" si="634"/>
        <v>0</v>
      </c>
      <c r="P2944" s="28">
        <f t="shared" si="642"/>
        <v>-7.1236800152872839E-3</v>
      </c>
      <c r="Q2944" s="13">
        <f t="shared" si="643"/>
        <v>0</v>
      </c>
    </row>
    <row r="2945" spans="1:17" x14ac:dyDescent="0.25">
      <c r="A2945" s="9">
        <f t="shared" si="630"/>
        <v>41699</v>
      </c>
      <c r="B2945" s="18">
        <v>41726</v>
      </c>
      <c r="C2945" s="26">
        <v>152.61639404296801</v>
      </c>
      <c r="D2945" s="19">
        <v>80.910453796386705</v>
      </c>
      <c r="E2945" s="11">
        <f t="shared" si="635"/>
        <v>20</v>
      </c>
      <c r="F2945" s="28">
        <f t="shared" si="636"/>
        <v>4.918258353715131E-3</v>
      </c>
      <c r="G2945" s="28">
        <f t="shared" si="637"/>
        <v>-5.6530588675947017E-3</v>
      </c>
      <c r="H2945" s="27">
        <f t="shared" si="631"/>
        <v>0</v>
      </c>
      <c r="I2945" s="27">
        <f t="shared" si="632"/>
        <v>1</v>
      </c>
      <c r="J2945" s="27">
        <f t="shared" si="633"/>
        <v>0</v>
      </c>
      <c r="K2945" s="28">
        <f t="shared" si="638"/>
        <v>4.918258353715131E-3</v>
      </c>
      <c r="L2945" s="28">
        <f t="shared" si="639"/>
        <v>-5.6530588675947017E-3</v>
      </c>
      <c r="M2945" s="28">
        <f t="shared" si="640"/>
        <v>0</v>
      </c>
      <c r="N2945" s="28">
        <f t="shared" si="641"/>
        <v>0</v>
      </c>
      <c r="O2945" s="28">
        <f t="shared" si="634"/>
        <v>0</v>
      </c>
      <c r="P2945" s="28">
        <f t="shared" si="642"/>
        <v>1.0571317221309832E-2</v>
      </c>
      <c r="Q2945" s="13">
        <f t="shared" si="643"/>
        <v>0</v>
      </c>
    </row>
    <row r="2946" spans="1:17" x14ac:dyDescent="0.25">
      <c r="A2946" s="9">
        <f t="shared" si="630"/>
        <v>41699</v>
      </c>
      <c r="B2946" s="18">
        <v>41729</v>
      </c>
      <c r="C2946" s="26">
        <v>153.86705017089801</v>
      </c>
      <c r="D2946" s="19">
        <v>80.710731506347599</v>
      </c>
      <c r="E2946" s="11">
        <f t="shared" si="635"/>
        <v>21</v>
      </c>
      <c r="F2946" s="28">
        <f t="shared" si="636"/>
        <v>8.1613744136091858E-3</v>
      </c>
      <c r="G2946" s="28">
        <f t="shared" si="637"/>
        <v>-2.4714877734355214E-3</v>
      </c>
      <c r="H2946" s="27">
        <f t="shared" si="631"/>
        <v>0</v>
      </c>
      <c r="I2946" s="27">
        <f t="shared" si="632"/>
        <v>1</v>
      </c>
      <c r="J2946" s="27">
        <f t="shared" si="633"/>
        <v>0</v>
      </c>
      <c r="K2946" s="28">
        <f t="shared" si="638"/>
        <v>8.1613744136091858E-3</v>
      </c>
      <c r="L2946" s="28">
        <f t="shared" si="639"/>
        <v>-2.4714877734355214E-3</v>
      </c>
      <c r="M2946" s="28">
        <f t="shared" si="640"/>
        <v>0</v>
      </c>
      <c r="N2946" s="28">
        <f t="shared" si="641"/>
        <v>0</v>
      </c>
      <c r="O2946" s="28">
        <f t="shared" si="634"/>
        <v>0</v>
      </c>
      <c r="P2946" s="28">
        <f t="shared" si="642"/>
        <v>1.0632862187044708E-2</v>
      </c>
      <c r="Q2946" s="13">
        <f t="shared" si="643"/>
        <v>0</v>
      </c>
    </row>
    <row r="2947" spans="1:17" x14ac:dyDescent="0.25">
      <c r="A2947" s="9">
        <f t="shared" si="630"/>
        <v>41730</v>
      </c>
      <c r="B2947" s="18">
        <v>41730</v>
      </c>
      <c r="C2947" s="26">
        <v>154.887283325195</v>
      </c>
      <c r="D2947" s="19">
        <v>80.020957946777301</v>
      </c>
      <c r="E2947" s="11">
        <f t="shared" si="635"/>
        <v>1</v>
      </c>
      <c r="F2947" s="28">
        <f t="shared" si="636"/>
        <v>6.6087290564702285E-3</v>
      </c>
      <c r="G2947" s="28">
        <f t="shared" si="637"/>
        <v>-8.5829719876381397E-3</v>
      </c>
      <c r="H2947" s="27">
        <f t="shared" si="631"/>
        <v>1</v>
      </c>
      <c r="I2947" s="27">
        <f t="shared" si="632"/>
        <v>0</v>
      </c>
      <c r="J2947" s="27">
        <f t="shared" si="633"/>
        <v>1</v>
      </c>
      <c r="K2947" s="28">
        <f t="shared" si="638"/>
        <v>0</v>
      </c>
      <c r="L2947" s="28">
        <f t="shared" si="639"/>
        <v>0</v>
      </c>
      <c r="M2947" s="28">
        <f t="shared" si="640"/>
        <v>6.6087290564702285E-3</v>
      </c>
      <c r="N2947" s="28">
        <f t="shared" si="641"/>
        <v>-8.5829719876381397E-3</v>
      </c>
      <c r="O2947" s="28">
        <f t="shared" si="634"/>
        <v>1.5191701044108368E-2</v>
      </c>
      <c r="P2947" s="28">
        <f t="shared" si="642"/>
        <v>0</v>
      </c>
      <c r="Q2947" s="13">
        <f t="shared" si="643"/>
        <v>1.5191701044108368E-2</v>
      </c>
    </row>
    <row r="2948" spans="1:17" x14ac:dyDescent="0.25">
      <c r="A2948" s="9">
        <f t="shared" si="630"/>
        <v>41730</v>
      </c>
      <c r="B2948" s="18">
        <v>41731</v>
      </c>
      <c r="C2948" s="26">
        <v>155.40568542480401</v>
      </c>
      <c r="D2948" s="19">
        <v>79.561103820800696</v>
      </c>
      <c r="E2948" s="11">
        <f t="shared" si="635"/>
        <v>2</v>
      </c>
      <c r="F2948" s="28">
        <f t="shared" si="636"/>
        <v>3.3413749851826224E-3</v>
      </c>
      <c r="G2948" s="28">
        <f t="shared" si="637"/>
        <v>-5.7632467424070556E-3</v>
      </c>
      <c r="H2948" s="27">
        <f t="shared" si="631"/>
        <v>1</v>
      </c>
      <c r="I2948" s="27">
        <f t="shared" si="632"/>
        <v>0</v>
      </c>
      <c r="J2948" s="27">
        <f t="shared" si="633"/>
        <v>1</v>
      </c>
      <c r="K2948" s="28">
        <f t="shared" si="638"/>
        <v>0</v>
      </c>
      <c r="L2948" s="28">
        <f t="shared" si="639"/>
        <v>0</v>
      </c>
      <c r="M2948" s="28">
        <f t="shared" si="640"/>
        <v>3.3413749851826224E-3</v>
      </c>
      <c r="N2948" s="28">
        <f t="shared" si="641"/>
        <v>-5.7632467424070556E-3</v>
      </c>
      <c r="O2948" s="28">
        <f t="shared" si="634"/>
        <v>9.104621727589678E-3</v>
      </c>
      <c r="P2948" s="28">
        <f t="shared" si="642"/>
        <v>0</v>
      </c>
      <c r="Q2948" s="13">
        <f t="shared" si="643"/>
        <v>9.104621727589678E-3</v>
      </c>
    </row>
    <row r="2949" spans="1:17" x14ac:dyDescent="0.25">
      <c r="A2949" s="9">
        <f t="shared" si="630"/>
        <v>41730</v>
      </c>
      <c r="B2949" s="18">
        <v>41732</v>
      </c>
      <c r="C2949" s="26">
        <v>155.19990539550699</v>
      </c>
      <c r="D2949" s="19">
        <v>79.90966796875</v>
      </c>
      <c r="E2949" s="11">
        <f t="shared" si="635"/>
        <v>3</v>
      </c>
      <c r="F2949" s="28">
        <f t="shared" si="636"/>
        <v>-1.3250248256042735E-3</v>
      </c>
      <c r="G2949" s="28">
        <f t="shared" si="637"/>
        <v>4.3715183557592558E-3</v>
      </c>
      <c r="H2949" s="27">
        <f t="shared" si="631"/>
        <v>1</v>
      </c>
      <c r="I2949" s="27">
        <f t="shared" si="632"/>
        <v>0</v>
      </c>
      <c r="J2949" s="27">
        <f t="shared" si="633"/>
        <v>1</v>
      </c>
      <c r="K2949" s="28">
        <f t="shared" si="638"/>
        <v>0</v>
      </c>
      <c r="L2949" s="28">
        <f t="shared" si="639"/>
        <v>0</v>
      </c>
      <c r="M2949" s="28">
        <f t="shared" si="640"/>
        <v>-1.3250248256042735E-3</v>
      </c>
      <c r="N2949" s="28">
        <f t="shared" si="641"/>
        <v>4.3715183557592558E-3</v>
      </c>
      <c r="O2949" s="28">
        <f t="shared" si="634"/>
        <v>-5.6965431813635293E-3</v>
      </c>
      <c r="P2949" s="28">
        <f t="shared" si="642"/>
        <v>0</v>
      </c>
      <c r="Q2949" s="13">
        <f t="shared" si="643"/>
        <v>-5.6965431813635293E-3</v>
      </c>
    </row>
    <row r="2950" spans="1:17" x14ac:dyDescent="0.25">
      <c r="A2950" s="9">
        <f t="shared" si="630"/>
        <v>41730</v>
      </c>
      <c r="B2950" s="18">
        <v>41733</v>
      </c>
      <c r="C2950" s="26">
        <v>153.36512756347599</v>
      </c>
      <c r="D2950" s="19">
        <v>80.443687438964801</v>
      </c>
      <c r="E2950" s="11">
        <f t="shared" si="635"/>
        <v>4</v>
      </c>
      <c r="F2950" s="28">
        <f t="shared" si="636"/>
        <v>-1.1892465188827748E-2</v>
      </c>
      <c r="G2950" s="28">
        <f t="shared" si="637"/>
        <v>6.6605584034424301E-3</v>
      </c>
      <c r="H2950" s="27">
        <f t="shared" si="631"/>
        <v>1</v>
      </c>
      <c r="I2950" s="27">
        <f t="shared" si="632"/>
        <v>0</v>
      </c>
      <c r="J2950" s="27">
        <f t="shared" si="633"/>
        <v>1</v>
      </c>
      <c r="K2950" s="28">
        <f t="shared" si="638"/>
        <v>0</v>
      </c>
      <c r="L2950" s="28">
        <f t="shared" si="639"/>
        <v>0</v>
      </c>
      <c r="M2950" s="28">
        <f t="shared" si="640"/>
        <v>-1.1892465188827748E-2</v>
      </c>
      <c r="N2950" s="28">
        <f t="shared" si="641"/>
        <v>6.6605584034424301E-3</v>
      </c>
      <c r="O2950" s="28">
        <f t="shared" si="634"/>
        <v>-1.8553023592270179E-2</v>
      </c>
      <c r="P2950" s="28">
        <f t="shared" si="642"/>
        <v>0</v>
      </c>
      <c r="Q2950" s="13">
        <f t="shared" si="643"/>
        <v>-1.8553023592270179E-2</v>
      </c>
    </row>
    <row r="2951" spans="1:17" x14ac:dyDescent="0.25">
      <c r="A2951" s="9">
        <f t="shared" si="630"/>
        <v>41730</v>
      </c>
      <c r="B2951" s="18">
        <v>41736</v>
      </c>
      <c r="C2951" s="26">
        <v>151.67021179199199</v>
      </c>
      <c r="D2951" s="19">
        <v>80.925819396972599</v>
      </c>
      <c r="E2951" s="11">
        <f t="shared" si="635"/>
        <v>5</v>
      </c>
      <c r="F2951" s="28">
        <f t="shared" si="636"/>
        <v>-1.1113028532715639E-2</v>
      </c>
      <c r="G2951" s="28">
        <f t="shared" si="637"/>
        <v>5.9755204323044177E-3</v>
      </c>
      <c r="H2951" s="27">
        <f t="shared" si="631"/>
        <v>1</v>
      </c>
      <c r="I2951" s="27">
        <f t="shared" si="632"/>
        <v>0</v>
      </c>
      <c r="J2951" s="27">
        <f t="shared" si="633"/>
        <v>1</v>
      </c>
      <c r="K2951" s="28">
        <f t="shared" si="638"/>
        <v>0</v>
      </c>
      <c r="L2951" s="28">
        <f t="shared" si="639"/>
        <v>0</v>
      </c>
      <c r="M2951" s="28">
        <f t="shared" si="640"/>
        <v>-1.1113028532715639E-2</v>
      </c>
      <c r="N2951" s="28">
        <f t="shared" si="641"/>
        <v>5.9755204323044177E-3</v>
      </c>
      <c r="O2951" s="28">
        <f t="shared" si="634"/>
        <v>-1.7088548965020059E-2</v>
      </c>
      <c r="P2951" s="28">
        <f t="shared" si="642"/>
        <v>0</v>
      </c>
      <c r="Q2951" s="13">
        <f t="shared" si="643"/>
        <v>-1.7088548965020059E-2</v>
      </c>
    </row>
    <row r="2952" spans="1:17" x14ac:dyDescent="0.25">
      <c r="A2952" s="9">
        <f t="shared" si="630"/>
        <v>41730</v>
      </c>
      <c r="B2952" s="18">
        <v>41737</v>
      </c>
      <c r="C2952" s="26">
        <v>152.29553222656199</v>
      </c>
      <c r="D2952" s="19">
        <v>81.118644714355398</v>
      </c>
      <c r="E2952" s="11">
        <f t="shared" si="635"/>
        <v>6</v>
      </c>
      <c r="F2952" s="28">
        <f t="shared" si="636"/>
        <v>4.1144196608790522E-3</v>
      </c>
      <c r="G2952" s="28">
        <f t="shared" si="637"/>
        <v>2.3799073847189903E-3</v>
      </c>
      <c r="H2952" s="27">
        <f t="shared" si="631"/>
        <v>1</v>
      </c>
      <c r="I2952" s="27">
        <f t="shared" si="632"/>
        <v>0</v>
      </c>
      <c r="J2952" s="27">
        <f t="shared" si="633"/>
        <v>0</v>
      </c>
      <c r="K2952" s="28">
        <f t="shared" si="638"/>
        <v>0</v>
      </c>
      <c r="L2952" s="28">
        <f t="shared" si="639"/>
        <v>0</v>
      </c>
      <c r="M2952" s="28">
        <f t="shared" si="640"/>
        <v>0</v>
      </c>
      <c r="N2952" s="28">
        <f t="shared" si="641"/>
        <v>0</v>
      </c>
      <c r="O2952" s="28">
        <f t="shared" si="634"/>
        <v>1.734512276160062E-3</v>
      </c>
      <c r="P2952" s="28">
        <f t="shared" si="642"/>
        <v>0</v>
      </c>
      <c r="Q2952" s="13">
        <f t="shared" si="643"/>
        <v>0</v>
      </c>
    </row>
    <row r="2953" spans="1:17" x14ac:dyDescent="0.25">
      <c r="A2953" s="9">
        <f t="shared" si="630"/>
        <v>41730</v>
      </c>
      <c r="B2953" s="18">
        <v>41738</v>
      </c>
      <c r="C2953" s="26">
        <v>153.93289184570301</v>
      </c>
      <c r="D2953" s="19">
        <v>80.718170166015597</v>
      </c>
      <c r="E2953" s="11">
        <f t="shared" si="635"/>
        <v>7</v>
      </c>
      <c r="F2953" s="28">
        <f t="shared" si="636"/>
        <v>1.0693816080564397E-2</v>
      </c>
      <c r="G2953" s="28">
        <f t="shared" si="637"/>
        <v>-4.9491256493847426E-3</v>
      </c>
      <c r="H2953" s="27">
        <f t="shared" si="631"/>
        <v>1</v>
      </c>
      <c r="I2953" s="27">
        <f t="shared" si="632"/>
        <v>0</v>
      </c>
      <c r="J2953" s="27">
        <f t="shared" si="633"/>
        <v>0</v>
      </c>
      <c r="K2953" s="28">
        <f t="shared" si="638"/>
        <v>0</v>
      </c>
      <c r="L2953" s="28">
        <f t="shared" si="639"/>
        <v>0</v>
      </c>
      <c r="M2953" s="28">
        <f t="shared" si="640"/>
        <v>0</v>
      </c>
      <c r="N2953" s="28">
        <f t="shared" si="641"/>
        <v>0</v>
      </c>
      <c r="O2953" s="28">
        <f t="shared" si="634"/>
        <v>1.564294172994914E-2</v>
      </c>
      <c r="P2953" s="28">
        <f t="shared" si="642"/>
        <v>0</v>
      </c>
      <c r="Q2953" s="13">
        <f t="shared" si="643"/>
        <v>0</v>
      </c>
    </row>
    <row r="2954" spans="1:17" x14ac:dyDescent="0.25">
      <c r="A2954" s="9">
        <f t="shared" ref="A2954:A3017" si="644">DATE(YEAR(B2954),MONTH(B2954),1)</f>
        <v>41730</v>
      </c>
      <c r="B2954" s="18">
        <v>41739</v>
      </c>
      <c r="C2954" s="26">
        <v>150.69932556152301</v>
      </c>
      <c r="D2954" s="19">
        <v>81.467254638671804</v>
      </c>
      <c r="E2954" s="11">
        <f t="shared" si="635"/>
        <v>8</v>
      </c>
      <c r="F2954" s="28">
        <f t="shared" si="636"/>
        <v>-2.1230109952811695E-2</v>
      </c>
      <c r="G2954" s="28">
        <f t="shared" si="637"/>
        <v>9.2374490518440187E-3</v>
      </c>
      <c r="H2954" s="27">
        <f t="shared" ref="H2954:H3017" si="645">IF(E2954&lt;=$B$4,1,0)</f>
        <v>1</v>
      </c>
      <c r="I2954" s="27">
        <f t="shared" ref="I2954:I3017" si="646">IF(E2954&gt;$B$4,1,0)</f>
        <v>0</v>
      </c>
      <c r="J2954" s="27">
        <f t="shared" ref="J2954:J3017" si="647">IF(E2954&lt;=$B$5,1,0)</f>
        <v>0</v>
      </c>
      <c r="K2954" s="28">
        <f t="shared" si="638"/>
        <v>0</v>
      </c>
      <c r="L2954" s="28">
        <f t="shared" si="639"/>
        <v>0</v>
      </c>
      <c r="M2954" s="28">
        <f t="shared" si="640"/>
        <v>0</v>
      </c>
      <c r="N2954" s="28">
        <f t="shared" si="641"/>
        <v>0</v>
      </c>
      <c r="O2954" s="28">
        <f t="shared" ref="O2954:O3017" si="648">(F2954-G2954)*H2954</f>
        <v>-3.0467559004655712E-2</v>
      </c>
      <c r="P2954" s="28">
        <f t="shared" si="642"/>
        <v>0</v>
      </c>
      <c r="Q2954" s="13">
        <f t="shared" si="643"/>
        <v>0</v>
      </c>
    </row>
    <row r="2955" spans="1:17" x14ac:dyDescent="0.25">
      <c r="A2955" s="9">
        <f t="shared" si="644"/>
        <v>41730</v>
      </c>
      <c r="B2955" s="18">
        <v>41740</v>
      </c>
      <c r="C2955" s="26">
        <v>149.34173583984301</v>
      </c>
      <c r="D2955" s="19">
        <v>82.1273193359375</v>
      </c>
      <c r="E2955" s="11">
        <f t="shared" ref="E2955:E3018" si="649">IF(MONTH(B2955)&lt;&gt;MONTH(B2954),1,E2954+1)</f>
        <v>9</v>
      </c>
      <c r="F2955" s="28">
        <f t="shared" ref="F2955:F3018" si="650">LN(C2955/C2954)</f>
        <v>-9.0494213023663891E-3</v>
      </c>
      <c r="G2955" s="28">
        <f t="shared" ref="G2955:G3018" si="651">LN(D2955/D2954)</f>
        <v>8.0695620038845096E-3</v>
      </c>
      <c r="H2955" s="27">
        <f t="shared" si="645"/>
        <v>1</v>
      </c>
      <c r="I2955" s="27">
        <f t="shared" si="646"/>
        <v>0</v>
      </c>
      <c r="J2955" s="27">
        <f t="shared" si="647"/>
        <v>0</v>
      </c>
      <c r="K2955" s="28">
        <f t="shared" ref="K2955:K3018" si="652">I2955*F2955</f>
        <v>0</v>
      </c>
      <c r="L2955" s="28">
        <f t="shared" ref="L2955:L3018" si="653">I2955*G2955</f>
        <v>0</v>
      </c>
      <c r="M2955" s="28">
        <f t="shared" ref="M2955:M3018" si="654">F2955*J2955</f>
        <v>0</v>
      </c>
      <c r="N2955" s="28">
        <f t="shared" ref="N2955:N3018" si="655">G2955*J2955</f>
        <v>0</v>
      </c>
      <c r="O2955" s="28">
        <f t="shared" si="648"/>
        <v>-1.7118983306250897E-2</v>
      </c>
      <c r="P2955" s="28">
        <f t="shared" ref="P2955:P3018" si="656">(F2955-G2955)*I2955</f>
        <v>0</v>
      </c>
      <c r="Q2955" s="13">
        <f t="shared" ref="Q2955:Q3018" si="657">(F2955-G2955)*J2955</f>
        <v>0</v>
      </c>
    </row>
    <row r="2956" spans="1:17" x14ac:dyDescent="0.25">
      <c r="A2956" s="9">
        <f t="shared" si="644"/>
        <v>41730</v>
      </c>
      <c r="B2956" s="18">
        <v>41743</v>
      </c>
      <c r="C2956" s="26">
        <v>150.51832580566401</v>
      </c>
      <c r="D2956" s="19">
        <v>81.912254333496094</v>
      </c>
      <c r="E2956" s="11">
        <f t="shared" si="649"/>
        <v>10</v>
      </c>
      <c r="F2956" s="28">
        <f t="shared" si="650"/>
        <v>7.8476339780034488E-3</v>
      </c>
      <c r="G2956" s="28">
        <f t="shared" si="651"/>
        <v>-2.6221127116267972E-3</v>
      </c>
      <c r="H2956" s="27">
        <f t="shared" si="645"/>
        <v>1</v>
      </c>
      <c r="I2956" s="27">
        <f t="shared" si="646"/>
        <v>0</v>
      </c>
      <c r="J2956" s="27">
        <f t="shared" si="647"/>
        <v>0</v>
      </c>
      <c r="K2956" s="28">
        <f t="shared" si="652"/>
        <v>0</v>
      </c>
      <c r="L2956" s="28">
        <f t="shared" si="653"/>
        <v>0</v>
      </c>
      <c r="M2956" s="28">
        <f t="shared" si="654"/>
        <v>0</v>
      </c>
      <c r="N2956" s="28">
        <f t="shared" si="655"/>
        <v>0</v>
      </c>
      <c r="O2956" s="28">
        <f t="shared" si="648"/>
        <v>1.0469746689630246E-2</v>
      </c>
      <c r="P2956" s="28">
        <f t="shared" si="656"/>
        <v>0</v>
      </c>
      <c r="Q2956" s="13">
        <f t="shared" si="657"/>
        <v>0</v>
      </c>
    </row>
    <row r="2957" spans="1:17" x14ac:dyDescent="0.25">
      <c r="A2957" s="9">
        <f t="shared" si="644"/>
        <v>41730</v>
      </c>
      <c r="B2957" s="18">
        <v>41744</v>
      </c>
      <c r="C2957" s="26">
        <v>151.55505371093699</v>
      </c>
      <c r="D2957" s="19">
        <v>82.424034118652301</v>
      </c>
      <c r="E2957" s="11">
        <f t="shared" si="649"/>
        <v>11</v>
      </c>
      <c r="F2957" s="28">
        <f t="shared" si="650"/>
        <v>6.864106843608362E-3</v>
      </c>
      <c r="G2957" s="28">
        <f t="shared" si="651"/>
        <v>6.228465355581473E-3</v>
      </c>
      <c r="H2957" s="27">
        <f t="shared" si="645"/>
        <v>1</v>
      </c>
      <c r="I2957" s="27">
        <f t="shared" si="646"/>
        <v>0</v>
      </c>
      <c r="J2957" s="27">
        <f t="shared" si="647"/>
        <v>0</v>
      </c>
      <c r="K2957" s="28">
        <f t="shared" si="652"/>
        <v>0</v>
      </c>
      <c r="L2957" s="28">
        <f t="shared" si="653"/>
        <v>0</v>
      </c>
      <c r="M2957" s="28">
        <f t="shared" si="654"/>
        <v>0</v>
      </c>
      <c r="N2957" s="28">
        <f t="shared" si="655"/>
        <v>0</v>
      </c>
      <c r="O2957" s="28">
        <f t="shared" si="648"/>
        <v>6.3564148802688902E-4</v>
      </c>
      <c r="P2957" s="28">
        <f t="shared" si="656"/>
        <v>0</v>
      </c>
      <c r="Q2957" s="13">
        <f t="shared" si="657"/>
        <v>0</v>
      </c>
    </row>
    <row r="2958" spans="1:17" x14ac:dyDescent="0.25">
      <c r="A2958" s="9">
        <f t="shared" si="644"/>
        <v>41730</v>
      </c>
      <c r="B2958" s="18">
        <v>41745</v>
      </c>
      <c r="C2958" s="26">
        <v>153.14295959472599</v>
      </c>
      <c r="D2958" s="19">
        <v>82.527854919433594</v>
      </c>
      <c r="E2958" s="11">
        <f t="shared" si="649"/>
        <v>12</v>
      </c>
      <c r="F2958" s="28">
        <f t="shared" si="650"/>
        <v>1.0422911800388181E-2</v>
      </c>
      <c r="G2958" s="28">
        <f t="shared" si="651"/>
        <v>1.2588011582780883E-3</v>
      </c>
      <c r="H2958" s="27">
        <f t="shared" si="645"/>
        <v>1</v>
      </c>
      <c r="I2958" s="27">
        <f t="shared" si="646"/>
        <v>0</v>
      </c>
      <c r="J2958" s="27">
        <f t="shared" si="647"/>
        <v>0</v>
      </c>
      <c r="K2958" s="28">
        <f t="shared" si="652"/>
        <v>0</v>
      </c>
      <c r="L2958" s="28">
        <f t="shared" si="653"/>
        <v>0</v>
      </c>
      <c r="M2958" s="28">
        <f t="shared" si="654"/>
        <v>0</v>
      </c>
      <c r="N2958" s="28">
        <f t="shared" si="655"/>
        <v>0</v>
      </c>
      <c r="O2958" s="28">
        <f t="shared" si="648"/>
        <v>9.1641106421100921E-3</v>
      </c>
      <c r="P2958" s="28">
        <f t="shared" si="656"/>
        <v>0</v>
      </c>
      <c r="Q2958" s="13">
        <f t="shared" si="657"/>
        <v>0</v>
      </c>
    </row>
    <row r="2959" spans="1:17" x14ac:dyDescent="0.25">
      <c r="A2959" s="9">
        <f t="shared" si="644"/>
        <v>41730</v>
      </c>
      <c r="B2959" s="18">
        <v>41746</v>
      </c>
      <c r="C2959" s="26">
        <v>153.35690307617099</v>
      </c>
      <c r="D2959" s="19">
        <v>81.623008728027301</v>
      </c>
      <c r="E2959" s="11">
        <f t="shared" si="649"/>
        <v>13</v>
      </c>
      <c r="F2959" s="28">
        <f t="shared" si="650"/>
        <v>1.3960431455174087E-3</v>
      </c>
      <c r="G2959" s="28">
        <f t="shared" si="651"/>
        <v>-1.1024679811416579E-2</v>
      </c>
      <c r="H2959" s="27">
        <f t="shared" si="645"/>
        <v>1</v>
      </c>
      <c r="I2959" s="27">
        <f t="shared" si="646"/>
        <v>0</v>
      </c>
      <c r="J2959" s="27">
        <f t="shared" si="647"/>
        <v>0</v>
      </c>
      <c r="K2959" s="28">
        <f t="shared" si="652"/>
        <v>0</v>
      </c>
      <c r="L2959" s="28">
        <f t="shared" si="653"/>
        <v>0</v>
      </c>
      <c r="M2959" s="28">
        <f t="shared" si="654"/>
        <v>0</v>
      </c>
      <c r="N2959" s="28">
        <f t="shared" si="655"/>
        <v>0</v>
      </c>
      <c r="O2959" s="28">
        <f t="shared" si="648"/>
        <v>1.2420722956933987E-2</v>
      </c>
      <c r="P2959" s="28">
        <f t="shared" si="656"/>
        <v>0</v>
      </c>
      <c r="Q2959" s="13">
        <f t="shared" si="657"/>
        <v>0</v>
      </c>
    </row>
    <row r="2960" spans="1:17" x14ac:dyDescent="0.25">
      <c r="A2960" s="9">
        <f t="shared" si="644"/>
        <v>41730</v>
      </c>
      <c r="B2960" s="18">
        <v>41750</v>
      </c>
      <c r="C2960" s="26">
        <v>153.891677856445</v>
      </c>
      <c r="D2960" s="19">
        <v>81.556259155273395</v>
      </c>
      <c r="E2960" s="11">
        <f t="shared" si="649"/>
        <v>14</v>
      </c>
      <c r="F2960" s="28">
        <f t="shared" si="650"/>
        <v>3.4810596597327215E-3</v>
      </c>
      <c r="G2960" s="28">
        <f t="shared" si="651"/>
        <v>-8.181134447135393E-4</v>
      </c>
      <c r="H2960" s="27">
        <f t="shared" si="645"/>
        <v>1</v>
      </c>
      <c r="I2960" s="27">
        <f t="shared" si="646"/>
        <v>0</v>
      </c>
      <c r="J2960" s="27">
        <f t="shared" si="647"/>
        <v>0</v>
      </c>
      <c r="K2960" s="28">
        <f t="shared" si="652"/>
        <v>0</v>
      </c>
      <c r="L2960" s="28">
        <f t="shared" si="653"/>
        <v>0</v>
      </c>
      <c r="M2960" s="28">
        <f t="shared" si="654"/>
        <v>0</v>
      </c>
      <c r="N2960" s="28">
        <f t="shared" si="655"/>
        <v>0</v>
      </c>
      <c r="O2960" s="28">
        <f t="shared" si="648"/>
        <v>4.2991731044462606E-3</v>
      </c>
      <c r="P2960" s="28">
        <f t="shared" si="656"/>
        <v>0</v>
      </c>
      <c r="Q2960" s="13">
        <f t="shared" si="657"/>
        <v>0</v>
      </c>
    </row>
    <row r="2961" spans="1:17" x14ac:dyDescent="0.25">
      <c r="A2961" s="9">
        <f t="shared" si="644"/>
        <v>41730</v>
      </c>
      <c r="B2961" s="18">
        <v>41751</v>
      </c>
      <c r="C2961" s="26">
        <v>154.591049194335</v>
      </c>
      <c r="D2961" s="19">
        <v>81.830749511718693</v>
      </c>
      <c r="E2961" s="11">
        <f t="shared" si="649"/>
        <v>15</v>
      </c>
      <c r="F2961" s="28">
        <f t="shared" si="650"/>
        <v>4.5342735576214413E-3</v>
      </c>
      <c r="G2961" s="28">
        <f t="shared" si="651"/>
        <v>3.3600053875282644E-3</v>
      </c>
      <c r="H2961" s="27">
        <f t="shared" si="645"/>
        <v>1</v>
      </c>
      <c r="I2961" s="27">
        <f t="shared" si="646"/>
        <v>0</v>
      </c>
      <c r="J2961" s="27">
        <f t="shared" si="647"/>
        <v>0</v>
      </c>
      <c r="K2961" s="28">
        <f t="shared" si="652"/>
        <v>0</v>
      </c>
      <c r="L2961" s="28">
        <f t="shared" si="653"/>
        <v>0</v>
      </c>
      <c r="M2961" s="28">
        <f t="shared" si="654"/>
        <v>0</v>
      </c>
      <c r="N2961" s="28">
        <f t="shared" si="655"/>
        <v>0</v>
      </c>
      <c r="O2961" s="28">
        <f t="shared" si="648"/>
        <v>1.174268170093177E-3</v>
      </c>
      <c r="P2961" s="28">
        <f t="shared" si="656"/>
        <v>0</v>
      </c>
      <c r="Q2961" s="13">
        <f t="shared" si="657"/>
        <v>0</v>
      </c>
    </row>
    <row r="2962" spans="1:17" x14ac:dyDescent="0.25">
      <c r="A2962" s="9">
        <f t="shared" si="644"/>
        <v>41730</v>
      </c>
      <c r="B2962" s="18">
        <v>41752</v>
      </c>
      <c r="C2962" s="26">
        <v>154.22904968261699</v>
      </c>
      <c r="D2962" s="19">
        <v>82.297958374023395</v>
      </c>
      <c r="E2962" s="11">
        <f t="shared" si="649"/>
        <v>16</v>
      </c>
      <c r="F2962" s="28">
        <f t="shared" si="650"/>
        <v>-2.3444049065283658E-3</v>
      </c>
      <c r="G2962" s="28">
        <f t="shared" si="651"/>
        <v>5.6932163822084672E-3</v>
      </c>
      <c r="H2962" s="27">
        <f t="shared" si="645"/>
        <v>0</v>
      </c>
      <c r="I2962" s="27">
        <f t="shared" si="646"/>
        <v>1</v>
      </c>
      <c r="J2962" s="27">
        <f t="shared" si="647"/>
        <v>0</v>
      </c>
      <c r="K2962" s="28">
        <f t="shared" si="652"/>
        <v>-2.3444049065283658E-3</v>
      </c>
      <c r="L2962" s="28">
        <f t="shared" si="653"/>
        <v>5.6932163822084672E-3</v>
      </c>
      <c r="M2962" s="28">
        <f t="shared" si="654"/>
        <v>0</v>
      </c>
      <c r="N2962" s="28">
        <f t="shared" si="655"/>
        <v>0</v>
      </c>
      <c r="O2962" s="28">
        <f t="shared" si="648"/>
        <v>0</v>
      </c>
      <c r="P2962" s="28">
        <f t="shared" si="656"/>
        <v>-8.0376212887368331E-3</v>
      </c>
      <c r="Q2962" s="13">
        <f t="shared" si="657"/>
        <v>0</v>
      </c>
    </row>
    <row r="2963" spans="1:17" x14ac:dyDescent="0.25">
      <c r="A2963" s="9">
        <f t="shared" si="644"/>
        <v>41730</v>
      </c>
      <c r="B2963" s="18">
        <v>41753</v>
      </c>
      <c r="C2963" s="26">
        <v>154.54167175292901</v>
      </c>
      <c r="D2963" s="19">
        <v>82.453666687011705</v>
      </c>
      <c r="E2963" s="11">
        <f t="shared" si="649"/>
        <v>17</v>
      </c>
      <c r="F2963" s="28">
        <f t="shared" si="650"/>
        <v>2.0249470265949125E-3</v>
      </c>
      <c r="G2963" s="28">
        <f t="shared" si="651"/>
        <v>1.8902194050208164E-3</v>
      </c>
      <c r="H2963" s="27">
        <f t="shared" si="645"/>
        <v>0</v>
      </c>
      <c r="I2963" s="27">
        <f t="shared" si="646"/>
        <v>1</v>
      </c>
      <c r="J2963" s="27">
        <f t="shared" si="647"/>
        <v>0</v>
      </c>
      <c r="K2963" s="28">
        <f t="shared" si="652"/>
        <v>2.0249470265949125E-3</v>
      </c>
      <c r="L2963" s="28">
        <f t="shared" si="653"/>
        <v>1.8902194050208164E-3</v>
      </c>
      <c r="M2963" s="28">
        <f t="shared" si="654"/>
        <v>0</v>
      </c>
      <c r="N2963" s="28">
        <f t="shared" si="655"/>
        <v>0</v>
      </c>
      <c r="O2963" s="28">
        <f t="shared" si="648"/>
        <v>0</v>
      </c>
      <c r="P2963" s="28">
        <f t="shared" si="656"/>
        <v>1.3472762157409608E-4</v>
      </c>
      <c r="Q2963" s="13">
        <f t="shared" si="657"/>
        <v>0</v>
      </c>
    </row>
    <row r="2964" spans="1:17" x14ac:dyDescent="0.25">
      <c r="A2964" s="9">
        <f t="shared" si="644"/>
        <v>41730</v>
      </c>
      <c r="B2964" s="18">
        <v>41754</v>
      </c>
      <c r="C2964" s="26">
        <v>153.27462768554599</v>
      </c>
      <c r="D2964" s="19">
        <v>82.5723876953125</v>
      </c>
      <c r="E2964" s="11">
        <f t="shared" si="649"/>
        <v>18</v>
      </c>
      <c r="F2964" s="28">
        <f t="shared" si="650"/>
        <v>-8.2325154696022626E-3</v>
      </c>
      <c r="G2964" s="28">
        <f t="shared" si="651"/>
        <v>1.4388155764423266E-3</v>
      </c>
      <c r="H2964" s="27">
        <f t="shared" si="645"/>
        <v>0</v>
      </c>
      <c r="I2964" s="27">
        <f t="shared" si="646"/>
        <v>1</v>
      </c>
      <c r="J2964" s="27">
        <f t="shared" si="647"/>
        <v>0</v>
      </c>
      <c r="K2964" s="28">
        <f t="shared" si="652"/>
        <v>-8.2325154696022626E-3</v>
      </c>
      <c r="L2964" s="28">
        <f t="shared" si="653"/>
        <v>1.4388155764423266E-3</v>
      </c>
      <c r="M2964" s="28">
        <f t="shared" si="654"/>
        <v>0</v>
      </c>
      <c r="N2964" s="28">
        <f t="shared" si="655"/>
        <v>0</v>
      </c>
      <c r="O2964" s="28">
        <f t="shared" si="648"/>
        <v>0</v>
      </c>
      <c r="P2964" s="28">
        <f t="shared" si="656"/>
        <v>-9.67133104604459E-3</v>
      </c>
      <c r="Q2964" s="13">
        <f t="shared" si="657"/>
        <v>0</v>
      </c>
    </row>
    <row r="2965" spans="1:17" x14ac:dyDescent="0.25">
      <c r="A2965" s="9">
        <f t="shared" si="644"/>
        <v>41730</v>
      </c>
      <c r="B2965" s="18">
        <v>41757</v>
      </c>
      <c r="C2965" s="26">
        <v>153.76008605957</v>
      </c>
      <c r="D2965" s="19">
        <v>82.171890258789006</v>
      </c>
      <c r="E2965" s="11">
        <f t="shared" si="649"/>
        <v>19</v>
      </c>
      <c r="F2965" s="28">
        <f t="shared" si="650"/>
        <v>3.1622403385046936E-3</v>
      </c>
      <c r="G2965" s="28">
        <f t="shared" si="651"/>
        <v>-4.8620593135508781E-3</v>
      </c>
      <c r="H2965" s="27">
        <f t="shared" si="645"/>
        <v>0</v>
      </c>
      <c r="I2965" s="27">
        <f t="shared" si="646"/>
        <v>1</v>
      </c>
      <c r="J2965" s="27">
        <f t="shared" si="647"/>
        <v>0</v>
      </c>
      <c r="K2965" s="28">
        <f t="shared" si="652"/>
        <v>3.1622403385046936E-3</v>
      </c>
      <c r="L2965" s="28">
        <f t="shared" si="653"/>
        <v>-4.8620593135508781E-3</v>
      </c>
      <c r="M2965" s="28">
        <f t="shared" si="654"/>
        <v>0</v>
      </c>
      <c r="N2965" s="28">
        <f t="shared" si="655"/>
        <v>0</v>
      </c>
      <c r="O2965" s="28">
        <f t="shared" si="648"/>
        <v>0</v>
      </c>
      <c r="P2965" s="28">
        <f t="shared" si="656"/>
        <v>8.0242996520555714E-3</v>
      </c>
      <c r="Q2965" s="13">
        <f t="shared" si="657"/>
        <v>0</v>
      </c>
    </row>
    <row r="2966" spans="1:17" x14ac:dyDescent="0.25">
      <c r="A2966" s="9">
        <f t="shared" si="644"/>
        <v>41730</v>
      </c>
      <c r="B2966" s="18">
        <v>41758</v>
      </c>
      <c r="C2966" s="26">
        <v>154.47589111328099</v>
      </c>
      <c r="D2966" s="19">
        <v>82.060592651367102</v>
      </c>
      <c r="E2966" s="11">
        <f t="shared" si="649"/>
        <v>20</v>
      </c>
      <c r="F2966" s="28">
        <f t="shared" si="650"/>
        <v>4.6445346648826789E-3</v>
      </c>
      <c r="G2966" s="28">
        <f t="shared" si="651"/>
        <v>-1.355366764086124E-3</v>
      </c>
      <c r="H2966" s="27">
        <f t="shared" si="645"/>
        <v>0</v>
      </c>
      <c r="I2966" s="27">
        <f t="shared" si="646"/>
        <v>1</v>
      </c>
      <c r="J2966" s="27">
        <f t="shared" si="647"/>
        <v>0</v>
      </c>
      <c r="K2966" s="28">
        <f t="shared" si="652"/>
        <v>4.6445346648826789E-3</v>
      </c>
      <c r="L2966" s="28">
        <f t="shared" si="653"/>
        <v>-1.355366764086124E-3</v>
      </c>
      <c r="M2966" s="28">
        <f t="shared" si="654"/>
        <v>0</v>
      </c>
      <c r="N2966" s="28">
        <f t="shared" si="655"/>
        <v>0</v>
      </c>
      <c r="O2966" s="28">
        <f t="shared" si="648"/>
        <v>0</v>
      </c>
      <c r="P2966" s="28">
        <f t="shared" si="656"/>
        <v>5.9999014289688034E-3</v>
      </c>
      <c r="Q2966" s="13">
        <f t="shared" si="657"/>
        <v>0</v>
      </c>
    </row>
    <row r="2967" spans="1:17" x14ac:dyDescent="0.25">
      <c r="A2967" s="9">
        <f t="shared" si="644"/>
        <v>41730</v>
      </c>
      <c r="B2967" s="18">
        <v>41759</v>
      </c>
      <c r="C2967" s="26">
        <v>154.93661499023401</v>
      </c>
      <c r="D2967" s="19">
        <v>82.401794433593693</v>
      </c>
      <c r="E2967" s="11">
        <f t="shared" si="649"/>
        <v>21</v>
      </c>
      <c r="F2967" s="28">
        <f t="shared" si="650"/>
        <v>2.9780581480805678E-3</v>
      </c>
      <c r="G2967" s="28">
        <f t="shared" si="651"/>
        <v>4.1493046258867222E-3</v>
      </c>
      <c r="H2967" s="27">
        <f t="shared" si="645"/>
        <v>0</v>
      </c>
      <c r="I2967" s="27">
        <f t="shared" si="646"/>
        <v>1</v>
      </c>
      <c r="J2967" s="27">
        <f t="shared" si="647"/>
        <v>0</v>
      </c>
      <c r="K2967" s="28">
        <f t="shared" si="652"/>
        <v>2.9780581480805678E-3</v>
      </c>
      <c r="L2967" s="28">
        <f t="shared" si="653"/>
        <v>4.1493046258867222E-3</v>
      </c>
      <c r="M2967" s="28">
        <f t="shared" si="654"/>
        <v>0</v>
      </c>
      <c r="N2967" s="28">
        <f t="shared" si="655"/>
        <v>0</v>
      </c>
      <c r="O2967" s="28">
        <f t="shared" si="648"/>
        <v>0</v>
      </c>
      <c r="P2967" s="28">
        <f t="shared" si="656"/>
        <v>-1.1712464778061544E-3</v>
      </c>
      <c r="Q2967" s="13">
        <f t="shared" si="657"/>
        <v>0</v>
      </c>
    </row>
    <row r="2968" spans="1:17" x14ac:dyDescent="0.25">
      <c r="A2968" s="9">
        <f t="shared" si="644"/>
        <v>41760</v>
      </c>
      <c r="B2968" s="18">
        <v>41760</v>
      </c>
      <c r="C2968" s="26">
        <v>154.95307922363199</v>
      </c>
      <c r="D2968" s="19">
        <v>83.285820007324205</v>
      </c>
      <c r="E2968" s="11">
        <f t="shared" si="649"/>
        <v>1</v>
      </c>
      <c r="F2968" s="28">
        <f t="shared" si="650"/>
        <v>1.0625867023576217E-4</v>
      </c>
      <c r="G2968" s="28">
        <f t="shared" si="651"/>
        <v>1.0671092894027212E-2</v>
      </c>
      <c r="H2968" s="27">
        <f t="shared" si="645"/>
        <v>1</v>
      </c>
      <c r="I2968" s="27">
        <f t="shared" si="646"/>
        <v>0</v>
      </c>
      <c r="J2968" s="27">
        <f t="shared" si="647"/>
        <v>1</v>
      </c>
      <c r="K2968" s="28">
        <f t="shared" si="652"/>
        <v>0</v>
      </c>
      <c r="L2968" s="28">
        <f t="shared" si="653"/>
        <v>0</v>
      </c>
      <c r="M2968" s="28">
        <f t="shared" si="654"/>
        <v>1.0625867023576217E-4</v>
      </c>
      <c r="N2968" s="28">
        <f t="shared" si="655"/>
        <v>1.0671092894027212E-2</v>
      </c>
      <c r="O2968" s="28">
        <f t="shared" si="648"/>
        <v>-1.0564834223791449E-2</v>
      </c>
      <c r="P2968" s="28">
        <f t="shared" si="656"/>
        <v>0</v>
      </c>
      <c r="Q2968" s="13">
        <f t="shared" si="657"/>
        <v>-1.0564834223791449E-2</v>
      </c>
    </row>
    <row r="2969" spans="1:17" x14ac:dyDescent="0.25">
      <c r="A2969" s="9">
        <f t="shared" si="644"/>
        <v>41760</v>
      </c>
      <c r="B2969" s="18">
        <v>41761</v>
      </c>
      <c r="C2969" s="26">
        <v>154.73094177246</v>
      </c>
      <c r="D2969" s="19">
        <v>83.798759460449205</v>
      </c>
      <c r="E2969" s="11">
        <f t="shared" si="649"/>
        <v>2</v>
      </c>
      <c r="F2969" s="28">
        <f t="shared" si="650"/>
        <v>-1.4346073688650954E-3</v>
      </c>
      <c r="G2969" s="28">
        <f t="shared" si="651"/>
        <v>6.1398971248163405E-3</v>
      </c>
      <c r="H2969" s="27">
        <f t="shared" si="645"/>
        <v>1</v>
      </c>
      <c r="I2969" s="27">
        <f t="shared" si="646"/>
        <v>0</v>
      </c>
      <c r="J2969" s="27">
        <f t="shared" si="647"/>
        <v>1</v>
      </c>
      <c r="K2969" s="28">
        <f t="shared" si="652"/>
        <v>0</v>
      </c>
      <c r="L2969" s="28">
        <f t="shared" si="653"/>
        <v>0</v>
      </c>
      <c r="M2969" s="28">
        <f t="shared" si="654"/>
        <v>-1.4346073688650954E-3</v>
      </c>
      <c r="N2969" s="28">
        <f t="shared" si="655"/>
        <v>6.1398971248163405E-3</v>
      </c>
      <c r="O2969" s="28">
        <f t="shared" si="648"/>
        <v>-7.5745044936814361E-3</v>
      </c>
      <c r="P2969" s="28">
        <f t="shared" si="656"/>
        <v>0</v>
      </c>
      <c r="Q2969" s="13">
        <f t="shared" si="657"/>
        <v>-7.5745044936814361E-3</v>
      </c>
    </row>
    <row r="2970" spans="1:17" x14ac:dyDescent="0.25">
      <c r="A2970" s="9">
        <f t="shared" si="644"/>
        <v>41760</v>
      </c>
      <c r="B2970" s="18">
        <v>41764</v>
      </c>
      <c r="C2970" s="26">
        <v>155.02714538574199</v>
      </c>
      <c r="D2970" s="19">
        <v>83.293235778808594</v>
      </c>
      <c r="E2970" s="11">
        <f t="shared" si="649"/>
        <v>3</v>
      </c>
      <c r="F2970" s="28">
        <f t="shared" si="650"/>
        <v>1.9124840696311848E-3</v>
      </c>
      <c r="G2970" s="28">
        <f t="shared" si="651"/>
        <v>-6.0508610637786849E-3</v>
      </c>
      <c r="H2970" s="27">
        <f t="shared" si="645"/>
        <v>1</v>
      </c>
      <c r="I2970" s="27">
        <f t="shared" si="646"/>
        <v>0</v>
      </c>
      <c r="J2970" s="27">
        <f t="shared" si="647"/>
        <v>1</v>
      </c>
      <c r="K2970" s="28">
        <f t="shared" si="652"/>
        <v>0</v>
      </c>
      <c r="L2970" s="28">
        <f t="shared" si="653"/>
        <v>0</v>
      </c>
      <c r="M2970" s="28">
        <f t="shared" si="654"/>
        <v>1.9124840696311848E-3</v>
      </c>
      <c r="N2970" s="28">
        <f t="shared" si="655"/>
        <v>-6.0508610637786849E-3</v>
      </c>
      <c r="O2970" s="28">
        <f t="shared" si="648"/>
        <v>7.9633451334098701E-3</v>
      </c>
      <c r="P2970" s="28">
        <f t="shared" si="656"/>
        <v>0</v>
      </c>
      <c r="Q2970" s="13">
        <f t="shared" si="657"/>
        <v>7.9633451334098701E-3</v>
      </c>
    </row>
    <row r="2971" spans="1:17" x14ac:dyDescent="0.25">
      <c r="A2971" s="9">
        <f t="shared" si="644"/>
        <v>41760</v>
      </c>
      <c r="B2971" s="18">
        <v>41765</v>
      </c>
      <c r="C2971" s="26">
        <v>153.67782592773401</v>
      </c>
      <c r="D2971" s="19">
        <v>83.627830505371094</v>
      </c>
      <c r="E2971" s="11">
        <f t="shared" si="649"/>
        <v>4</v>
      </c>
      <c r="F2971" s="28">
        <f t="shared" si="650"/>
        <v>-8.7418614944101448E-3</v>
      </c>
      <c r="G2971" s="28">
        <f t="shared" si="651"/>
        <v>4.0090227333434226E-3</v>
      </c>
      <c r="H2971" s="27">
        <f t="shared" si="645"/>
        <v>1</v>
      </c>
      <c r="I2971" s="27">
        <f t="shared" si="646"/>
        <v>0</v>
      </c>
      <c r="J2971" s="27">
        <f t="shared" si="647"/>
        <v>1</v>
      </c>
      <c r="K2971" s="28">
        <f t="shared" si="652"/>
        <v>0</v>
      </c>
      <c r="L2971" s="28">
        <f t="shared" si="653"/>
        <v>0</v>
      </c>
      <c r="M2971" s="28">
        <f t="shared" si="654"/>
        <v>-8.7418614944101448E-3</v>
      </c>
      <c r="N2971" s="28">
        <f t="shared" si="655"/>
        <v>4.0090227333434226E-3</v>
      </c>
      <c r="O2971" s="28">
        <f t="shared" si="648"/>
        <v>-1.2750884227753567E-2</v>
      </c>
      <c r="P2971" s="28">
        <f t="shared" si="656"/>
        <v>0</v>
      </c>
      <c r="Q2971" s="13">
        <f t="shared" si="657"/>
        <v>-1.2750884227753567E-2</v>
      </c>
    </row>
    <row r="2972" spans="1:17" x14ac:dyDescent="0.25">
      <c r="A2972" s="9">
        <f t="shared" si="644"/>
        <v>41760</v>
      </c>
      <c r="B2972" s="18">
        <v>41766</v>
      </c>
      <c r="C2972" s="26">
        <v>154.58282470703099</v>
      </c>
      <c r="D2972" s="19">
        <v>83.330383300781193</v>
      </c>
      <c r="E2972" s="11">
        <f t="shared" si="649"/>
        <v>5</v>
      </c>
      <c r="F2972" s="28">
        <f t="shared" si="650"/>
        <v>5.8716633311834627E-3</v>
      </c>
      <c r="G2972" s="28">
        <f t="shared" si="651"/>
        <v>-3.5631372965336974E-3</v>
      </c>
      <c r="H2972" s="27">
        <f t="shared" si="645"/>
        <v>1</v>
      </c>
      <c r="I2972" s="27">
        <f t="shared" si="646"/>
        <v>0</v>
      </c>
      <c r="J2972" s="27">
        <f t="shared" si="647"/>
        <v>1</v>
      </c>
      <c r="K2972" s="28">
        <f t="shared" si="652"/>
        <v>0</v>
      </c>
      <c r="L2972" s="28">
        <f t="shared" si="653"/>
        <v>0</v>
      </c>
      <c r="M2972" s="28">
        <f t="shared" si="654"/>
        <v>5.8716633311834627E-3</v>
      </c>
      <c r="N2972" s="28">
        <f t="shared" si="655"/>
        <v>-3.5631372965336974E-3</v>
      </c>
      <c r="O2972" s="28">
        <f t="shared" si="648"/>
        <v>9.4348006277171596E-3</v>
      </c>
      <c r="P2972" s="28">
        <f t="shared" si="656"/>
        <v>0</v>
      </c>
      <c r="Q2972" s="13">
        <f t="shared" si="657"/>
        <v>9.4348006277171596E-3</v>
      </c>
    </row>
    <row r="2973" spans="1:17" x14ac:dyDescent="0.25">
      <c r="A2973" s="9">
        <f t="shared" si="644"/>
        <v>41760</v>
      </c>
      <c r="B2973" s="18">
        <v>41767</v>
      </c>
      <c r="C2973" s="26">
        <v>154.41827392578099</v>
      </c>
      <c r="D2973" s="19">
        <v>82.973571777343693</v>
      </c>
      <c r="E2973" s="11">
        <f t="shared" si="649"/>
        <v>6</v>
      </c>
      <c r="F2973" s="28">
        <f t="shared" si="650"/>
        <v>-1.0650499142730949E-3</v>
      </c>
      <c r="G2973" s="28">
        <f t="shared" si="651"/>
        <v>-4.2910834054314785E-3</v>
      </c>
      <c r="H2973" s="27">
        <f t="shared" si="645"/>
        <v>1</v>
      </c>
      <c r="I2973" s="27">
        <f t="shared" si="646"/>
        <v>0</v>
      </c>
      <c r="J2973" s="27">
        <f t="shared" si="647"/>
        <v>0</v>
      </c>
      <c r="K2973" s="28">
        <f t="shared" si="652"/>
        <v>0</v>
      </c>
      <c r="L2973" s="28">
        <f t="shared" si="653"/>
        <v>0</v>
      </c>
      <c r="M2973" s="28">
        <f t="shared" si="654"/>
        <v>0</v>
      </c>
      <c r="N2973" s="28">
        <f t="shared" si="655"/>
        <v>0</v>
      </c>
      <c r="O2973" s="28">
        <f t="shared" si="648"/>
        <v>3.2260334911583836E-3</v>
      </c>
      <c r="P2973" s="28">
        <f t="shared" si="656"/>
        <v>0</v>
      </c>
      <c r="Q2973" s="13">
        <f t="shared" si="657"/>
        <v>0</v>
      </c>
    </row>
    <row r="2974" spans="1:17" x14ac:dyDescent="0.25">
      <c r="A2974" s="9">
        <f t="shared" si="644"/>
        <v>41760</v>
      </c>
      <c r="B2974" s="18">
        <v>41768</v>
      </c>
      <c r="C2974" s="26">
        <v>154.64862060546801</v>
      </c>
      <c r="D2974" s="19">
        <v>82.705886840820298</v>
      </c>
      <c r="E2974" s="11">
        <f t="shared" si="649"/>
        <v>7</v>
      </c>
      <c r="F2974" s="28">
        <f t="shared" si="650"/>
        <v>1.4905946020939212E-3</v>
      </c>
      <c r="G2974" s="28">
        <f t="shared" si="651"/>
        <v>-3.2313621939594659E-3</v>
      </c>
      <c r="H2974" s="27">
        <f t="shared" si="645"/>
        <v>1</v>
      </c>
      <c r="I2974" s="27">
        <f t="shared" si="646"/>
        <v>0</v>
      </c>
      <c r="J2974" s="27">
        <f t="shared" si="647"/>
        <v>0</v>
      </c>
      <c r="K2974" s="28">
        <f t="shared" si="652"/>
        <v>0</v>
      </c>
      <c r="L2974" s="28">
        <f t="shared" si="653"/>
        <v>0</v>
      </c>
      <c r="M2974" s="28">
        <f t="shared" si="654"/>
        <v>0</v>
      </c>
      <c r="N2974" s="28">
        <f t="shared" si="655"/>
        <v>0</v>
      </c>
      <c r="O2974" s="28">
        <f t="shared" si="648"/>
        <v>4.7219567960533875E-3</v>
      </c>
      <c r="P2974" s="28">
        <f t="shared" si="656"/>
        <v>0</v>
      </c>
      <c r="Q2974" s="13">
        <f t="shared" si="657"/>
        <v>0</v>
      </c>
    </row>
    <row r="2975" spans="1:17" x14ac:dyDescent="0.25">
      <c r="A2975" s="9">
        <f t="shared" si="644"/>
        <v>41760</v>
      </c>
      <c r="B2975" s="18">
        <v>41771</v>
      </c>
      <c r="C2975" s="26">
        <v>156.15432739257801</v>
      </c>
      <c r="D2975" s="19">
        <v>82.371269226074205</v>
      </c>
      <c r="E2975" s="11">
        <f t="shared" si="649"/>
        <v>8</v>
      </c>
      <c r="F2975" s="28">
        <f t="shared" si="650"/>
        <v>9.6892167629167043E-3</v>
      </c>
      <c r="G2975" s="28">
        <f t="shared" si="651"/>
        <v>-4.0540809039988973E-3</v>
      </c>
      <c r="H2975" s="27">
        <f t="shared" si="645"/>
        <v>1</v>
      </c>
      <c r="I2975" s="27">
        <f t="shared" si="646"/>
        <v>0</v>
      </c>
      <c r="J2975" s="27">
        <f t="shared" si="647"/>
        <v>0</v>
      </c>
      <c r="K2975" s="28">
        <f t="shared" si="652"/>
        <v>0</v>
      </c>
      <c r="L2975" s="28">
        <f t="shared" si="653"/>
        <v>0</v>
      </c>
      <c r="M2975" s="28">
        <f t="shared" si="654"/>
        <v>0</v>
      </c>
      <c r="N2975" s="28">
        <f t="shared" si="655"/>
        <v>0</v>
      </c>
      <c r="O2975" s="28">
        <f t="shared" si="648"/>
        <v>1.3743297666915601E-2</v>
      </c>
      <c r="P2975" s="28">
        <f t="shared" si="656"/>
        <v>0</v>
      </c>
      <c r="Q2975" s="13">
        <f t="shared" si="657"/>
        <v>0</v>
      </c>
    </row>
    <row r="2976" spans="1:17" x14ac:dyDescent="0.25">
      <c r="A2976" s="9">
        <f t="shared" si="644"/>
        <v>41760</v>
      </c>
      <c r="B2976" s="18">
        <v>41772</v>
      </c>
      <c r="C2976" s="26">
        <v>156.29420471191401</v>
      </c>
      <c r="D2976" s="19">
        <v>83.085060119628906</v>
      </c>
      <c r="E2976" s="11">
        <f t="shared" si="649"/>
        <v>9</v>
      </c>
      <c r="F2976" s="28">
        <f t="shared" si="650"/>
        <v>8.953623672898715E-4</v>
      </c>
      <c r="G2976" s="28">
        <f t="shared" si="651"/>
        <v>8.6282020712532322E-3</v>
      </c>
      <c r="H2976" s="27">
        <f t="shared" si="645"/>
        <v>1</v>
      </c>
      <c r="I2976" s="27">
        <f t="shared" si="646"/>
        <v>0</v>
      </c>
      <c r="J2976" s="27">
        <f t="shared" si="647"/>
        <v>0</v>
      </c>
      <c r="K2976" s="28">
        <f t="shared" si="652"/>
        <v>0</v>
      </c>
      <c r="L2976" s="28">
        <f t="shared" si="653"/>
        <v>0</v>
      </c>
      <c r="M2976" s="28">
        <f t="shared" si="654"/>
        <v>0</v>
      </c>
      <c r="N2976" s="28">
        <f t="shared" si="655"/>
        <v>0</v>
      </c>
      <c r="O2976" s="28">
        <f t="shared" si="648"/>
        <v>-7.7328397039633607E-3</v>
      </c>
      <c r="P2976" s="28">
        <f t="shared" si="656"/>
        <v>0</v>
      </c>
      <c r="Q2976" s="13">
        <f t="shared" si="657"/>
        <v>0</v>
      </c>
    </row>
    <row r="2977" spans="1:17" x14ac:dyDescent="0.25">
      <c r="A2977" s="9">
        <f t="shared" si="644"/>
        <v>41760</v>
      </c>
      <c r="B2977" s="18">
        <v>41773</v>
      </c>
      <c r="C2977" s="26">
        <v>155.55372619628901</v>
      </c>
      <c r="D2977" s="19">
        <v>83.984680175781193</v>
      </c>
      <c r="E2977" s="11">
        <f t="shared" si="649"/>
        <v>10</v>
      </c>
      <c r="F2977" s="28">
        <f t="shared" si="650"/>
        <v>-4.7489807299628001E-3</v>
      </c>
      <c r="G2977" s="28">
        <f t="shared" si="651"/>
        <v>1.0769499605753494E-2</v>
      </c>
      <c r="H2977" s="27">
        <f t="shared" si="645"/>
        <v>1</v>
      </c>
      <c r="I2977" s="27">
        <f t="shared" si="646"/>
        <v>0</v>
      </c>
      <c r="J2977" s="27">
        <f t="shared" si="647"/>
        <v>0</v>
      </c>
      <c r="K2977" s="28">
        <f t="shared" si="652"/>
        <v>0</v>
      </c>
      <c r="L2977" s="28">
        <f t="shared" si="653"/>
        <v>0</v>
      </c>
      <c r="M2977" s="28">
        <f t="shared" si="654"/>
        <v>0</v>
      </c>
      <c r="N2977" s="28">
        <f t="shared" si="655"/>
        <v>0</v>
      </c>
      <c r="O2977" s="28">
        <f t="shared" si="648"/>
        <v>-1.5518480335716294E-2</v>
      </c>
      <c r="P2977" s="28">
        <f t="shared" si="656"/>
        <v>0</v>
      </c>
      <c r="Q2977" s="13">
        <f t="shared" si="657"/>
        <v>0</v>
      </c>
    </row>
    <row r="2978" spans="1:17" x14ac:dyDescent="0.25">
      <c r="A2978" s="9">
        <f t="shared" si="644"/>
        <v>41760</v>
      </c>
      <c r="B2978" s="18">
        <v>41774</v>
      </c>
      <c r="C2978" s="26">
        <v>154.18794250488199</v>
      </c>
      <c r="D2978" s="19">
        <v>84.653793334960895</v>
      </c>
      <c r="E2978" s="11">
        <f t="shared" si="649"/>
        <v>11</v>
      </c>
      <c r="F2978" s="28">
        <f t="shared" si="650"/>
        <v>-8.8189138316975384E-3</v>
      </c>
      <c r="G2978" s="28">
        <f t="shared" si="651"/>
        <v>7.9355162146851135E-3</v>
      </c>
      <c r="H2978" s="27">
        <f t="shared" si="645"/>
        <v>1</v>
      </c>
      <c r="I2978" s="27">
        <f t="shared" si="646"/>
        <v>0</v>
      </c>
      <c r="J2978" s="27">
        <f t="shared" si="647"/>
        <v>0</v>
      </c>
      <c r="K2978" s="28">
        <f t="shared" si="652"/>
        <v>0</v>
      </c>
      <c r="L2978" s="28">
        <f t="shared" si="653"/>
        <v>0</v>
      </c>
      <c r="M2978" s="28">
        <f t="shared" si="654"/>
        <v>0</v>
      </c>
      <c r="N2978" s="28">
        <f t="shared" si="655"/>
        <v>0</v>
      </c>
      <c r="O2978" s="28">
        <f t="shared" si="648"/>
        <v>-1.6754430046382652E-2</v>
      </c>
      <c r="P2978" s="28">
        <f t="shared" si="656"/>
        <v>0</v>
      </c>
      <c r="Q2978" s="13">
        <f t="shared" si="657"/>
        <v>0</v>
      </c>
    </row>
    <row r="2979" spans="1:17" x14ac:dyDescent="0.25">
      <c r="A2979" s="9">
        <f t="shared" si="644"/>
        <v>41760</v>
      </c>
      <c r="B2979" s="18">
        <v>41775</v>
      </c>
      <c r="C2979" s="26">
        <v>154.72264099121</v>
      </c>
      <c r="D2979" s="19">
        <v>84.415885925292898</v>
      </c>
      <c r="E2979" s="11">
        <f t="shared" si="649"/>
        <v>12</v>
      </c>
      <c r="F2979" s="28">
        <f t="shared" si="650"/>
        <v>3.4618368479060308E-3</v>
      </c>
      <c r="G2979" s="28">
        <f t="shared" si="651"/>
        <v>-2.8143138111456191E-3</v>
      </c>
      <c r="H2979" s="27">
        <f t="shared" si="645"/>
        <v>1</v>
      </c>
      <c r="I2979" s="27">
        <f t="shared" si="646"/>
        <v>0</v>
      </c>
      <c r="J2979" s="27">
        <f t="shared" si="647"/>
        <v>0</v>
      </c>
      <c r="K2979" s="28">
        <f t="shared" si="652"/>
        <v>0</v>
      </c>
      <c r="L2979" s="28">
        <f t="shared" si="653"/>
        <v>0</v>
      </c>
      <c r="M2979" s="28">
        <f t="shared" si="654"/>
        <v>0</v>
      </c>
      <c r="N2979" s="28">
        <f t="shared" si="655"/>
        <v>0</v>
      </c>
      <c r="O2979" s="28">
        <f t="shared" si="648"/>
        <v>6.2761506590516495E-3</v>
      </c>
      <c r="P2979" s="28">
        <f t="shared" si="656"/>
        <v>0</v>
      </c>
      <c r="Q2979" s="13">
        <f t="shared" si="657"/>
        <v>0</v>
      </c>
    </row>
    <row r="2980" spans="1:17" x14ac:dyDescent="0.25">
      <c r="A2980" s="9">
        <f t="shared" si="644"/>
        <v>41760</v>
      </c>
      <c r="B2980" s="18">
        <v>41778</v>
      </c>
      <c r="C2980" s="26">
        <v>155.29045104980401</v>
      </c>
      <c r="D2980" s="19">
        <v>83.791404724121094</v>
      </c>
      <c r="E2980" s="11">
        <f t="shared" si="649"/>
        <v>13</v>
      </c>
      <c r="F2980" s="28">
        <f t="shared" si="650"/>
        <v>3.6631400937945429E-3</v>
      </c>
      <c r="G2980" s="28">
        <f t="shared" si="651"/>
        <v>-7.4251724511425676E-3</v>
      </c>
      <c r="H2980" s="27">
        <f t="shared" si="645"/>
        <v>1</v>
      </c>
      <c r="I2980" s="27">
        <f t="shared" si="646"/>
        <v>0</v>
      </c>
      <c r="J2980" s="27">
        <f t="shared" si="647"/>
        <v>0</v>
      </c>
      <c r="K2980" s="28">
        <f t="shared" si="652"/>
        <v>0</v>
      </c>
      <c r="L2980" s="28">
        <f t="shared" si="653"/>
        <v>0</v>
      </c>
      <c r="M2980" s="28">
        <f t="shared" si="654"/>
        <v>0</v>
      </c>
      <c r="N2980" s="28">
        <f t="shared" si="655"/>
        <v>0</v>
      </c>
      <c r="O2980" s="28">
        <f t="shared" si="648"/>
        <v>1.1088312544937111E-2</v>
      </c>
      <c r="P2980" s="28">
        <f t="shared" si="656"/>
        <v>0</v>
      </c>
      <c r="Q2980" s="13">
        <f t="shared" si="657"/>
        <v>0</v>
      </c>
    </row>
    <row r="2981" spans="1:17" x14ac:dyDescent="0.25">
      <c r="A2981" s="9">
        <f t="shared" si="644"/>
        <v>41760</v>
      </c>
      <c r="B2981" s="18">
        <v>41779</v>
      </c>
      <c r="C2981" s="26">
        <v>154.31130981445301</v>
      </c>
      <c r="D2981" s="19">
        <v>83.977210998535099</v>
      </c>
      <c r="E2981" s="11">
        <f t="shared" si="649"/>
        <v>14</v>
      </c>
      <c r="F2981" s="28">
        <f t="shared" si="650"/>
        <v>-6.3251868921644031E-3</v>
      </c>
      <c r="G2981" s="28">
        <f t="shared" si="651"/>
        <v>2.2150310960492368E-3</v>
      </c>
      <c r="H2981" s="27">
        <f t="shared" si="645"/>
        <v>1</v>
      </c>
      <c r="I2981" s="27">
        <f t="shared" si="646"/>
        <v>0</v>
      </c>
      <c r="J2981" s="27">
        <f t="shared" si="647"/>
        <v>0</v>
      </c>
      <c r="K2981" s="28">
        <f t="shared" si="652"/>
        <v>0</v>
      </c>
      <c r="L2981" s="28">
        <f t="shared" si="653"/>
        <v>0</v>
      </c>
      <c r="M2981" s="28">
        <f t="shared" si="654"/>
        <v>0</v>
      </c>
      <c r="N2981" s="28">
        <f t="shared" si="655"/>
        <v>0</v>
      </c>
      <c r="O2981" s="28">
        <f t="shared" si="648"/>
        <v>-8.5402179882136404E-3</v>
      </c>
      <c r="P2981" s="28">
        <f t="shared" si="656"/>
        <v>0</v>
      </c>
      <c r="Q2981" s="13">
        <f t="shared" si="657"/>
        <v>0</v>
      </c>
    </row>
    <row r="2982" spans="1:17" x14ac:dyDescent="0.25">
      <c r="A2982" s="9">
        <f t="shared" si="644"/>
        <v>41760</v>
      </c>
      <c r="B2982" s="18">
        <v>41780</v>
      </c>
      <c r="C2982" s="26">
        <v>155.61128234863199</v>
      </c>
      <c r="D2982" s="19">
        <v>83.464263916015597</v>
      </c>
      <c r="E2982" s="11">
        <f t="shared" si="649"/>
        <v>15</v>
      </c>
      <c r="F2982" s="28">
        <f t="shared" si="650"/>
        <v>8.3890635338611848E-3</v>
      </c>
      <c r="G2982" s="28">
        <f t="shared" si="651"/>
        <v>-6.1269012041787847E-3</v>
      </c>
      <c r="H2982" s="27">
        <f t="shared" si="645"/>
        <v>1</v>
      </c>
      <c r="I2982" s="27">
        <f t="shared" si="646"/>
        <v>0</v>
      </c>
      <c r="J2982" s="27">
        <f t="shared" si="647"/>
        <v>0</v>
      </c>
      <c r="K2982" s="28">
        <f t="shared" si="652"/>
        <v>0</v>
      </c>
      <c r="L2982" s="28">
        <f t="shared" si="653"/>
        <v>0</v>
      </c>
      <c r="M2982" s="28">
        <f t="shared" si="654"/>
        <v>0</v>
      </c>
      <c r="N2982" s="28">
        <f t="shared" si="655"/>
        <v>0</v>
      </c>
      <c r="O2982" s="28">
        <f t="shared" si="648"/>
        <v>1.4515964738039969E-2</v>
      </c>
      <c r="P2982" s="28">
        <f t="shared" si="656"/>
        <v>0</v>
      </c>
      <c r="Q2982" s="13">
        <f t="shared" si="657"/>
        <v>0</v>
      </c>
    </row>
    <row r="2983" spans="1:17" x14ac:dyDescent="0.25">
      <c r="A2983" s="9">
        <f t="shared" si="644"/>
        <v>41760</v>
      </c>
      <c r="B2983" s="18">
        <v>41781</v>
      </c>
      <c r="C2983" s="26">
        <v>155.98977661132801</v>
      </c>
      <c r="D2983" s="19">
        <v>83.345260620117102</v>
      </c>
      <c r="E2983" s="11">
        <f t="shared" si="649"/>
        <v>16</v>
      </c>
      <c r="F2983" s="28">
        <f t="shared" si="650"/>
        <v>2.4293527763203731E-3</v>
      </c>
      <c r="G2983" s="28">
        <f t="shared" si="651"/>
        <v>-1.4268168009997542E-3</v>
      </c>
      <c r="H2983" s="27">
        <f t="shared" si="645"/>
        <v>0</v>
      </c>
      <c r="I2983" s="27">
        <f t="shared" si="646"/>
        <v>1</v>
      </c>
      <c r="J2983" s="27">
        <f t="shared" si="647"/>
        <v>0</v>
      </c>
      <c r="K2983" s="28">
        <f t="shared" si="652"/>
        <v>2.4293527763203731E-3</v>
      </c>
      <c r="L2983" s="28">
        <f t="shared" si="653"/>
        <v>-1.4268168009997542E-3</v>
      </c>
      <c r="M2983" s="28">
        <f t="shared" si="654"/>
        <v>0</v>
      </c>
      <c r="N2983" s="28">
        <f t="shared" si="655"/>
        <v>0</v>
      </c>
      <c r="O2983" s="28">
        <f t="shared" si="648"/>
        <v>0</v>
      </c>
      <c r="P2983" s="28">
        <f t="shared" si="656"/>
        <v>3.856169577320127E-3</v>
      </c>
      <c r="Q2983" s="13">
        <f t="shared" si="657"/>
        <v>0</v>
      </c>
    </row>
    <row r="2984" spans="1:17" x14ac:dyDescent="0.25">
      <c r="A2984" s="9">
        <f t="shared" si="644"/>
        <v>41760</v>
      </c>
      <c r="B2984" s="18">
        <v>41782</v>
      </c>
      <c r="C2984" s="26">
        <v>156.61508178710901</v>
      </c>
      <c r="D2984" s="19">
        <v>83.791404724121094</v>
      </c>
      <c r="E2984" s="11">
        <f t="shared" si="649"/>
        <v>17</v>
      </c>
      <c r="F2984" s="28">
        <f t="shared" si="650"/>
        <v>4.0006160683584069E-3</v>
      </c>
      <c r="G2984" s="28">
        <f t="shared" si="651"/>
        <v>5.3386869091291691E-3</v>
      </c>
      <c r="H2984" s="27">
        <f t="shared" si="645"/>
        <v>0</v>
      </c>
      <c r="I2984" s="27">
        <f t="shared" si="646"/>
        <v>1</v>
      </c>
      <c r="J2984" s="27">
        <f t="shared" si="647"/>
        <v>0</v>
      </c>
      <c r="K2984" s="28">
        <f t="shared" si="652"/>
        <v>4.0006160683584069E-3</v>
      </c>
      <c r="L2984" s="28">
        <f t="shared" si="653"/>
        <v>5.3386869091291691E-3</v>
      </c>
      <c r="M2984" s="28">
        <f t="shared" si="654"/>
        <v>0</v>
      </c>
      <c r="N2984" s="28">
        <f t="shared" si="655"/>
        <v>0</v>
      </c>
      <c r="O2984" s="28">
        <f t="shared" si="648"/>
        <v>0</v>
      </c>
      <c r="P2984" s="28">
        <f t="shared" si="656"/>
        <v>-1.3380708407707623E-3</v>
      </c>
      <c r="Q2984" s="13">
        <f t="shared" si="657"/>
        <v>0</v>
      </c>
    </row>
    <row r="2985" spans="1:17" x14ac:dyDescent="0.25">
      <c r="A2985" s="9">
        <f t="shared" si="644"/>
        <v>41760</v>
      </c>
      <c r="B2985" s="18">
        <v>41786</v>
      </c>
      <c r="C2985" s="26">
        <v>157.57774353027301</v>
      </c>
      <c r="D2985" s="19">
        <v>84.282081604003906</v>
      </c>
      <c r="E2985" s="11">
        <f t="shared" si="649"/>
        <v>18</v>
      </c>
      <c r="F2985" s="28">
        <f t="shared" si="650"/>
        <v>6.1278595688612622E-3</v>
      </c>
      <c r="G2985" s="28">
        <f t="shared" si="651"/>
        <v>5.8388539992075958E-3</v>
      </c>
      <c r="H2985" s="27">
        <f t="shared" si="645"/>
        <v>0</v>
      </c>
      <c r="I2985" s="27">
        <f t="shared" si="646"/>
        <v>1</v>
      </c>
      <c r="J2985" s="27">
        <f t="shared" si="647"/>
        <v>0</v>
      </c>
      <c r="K2985" s="28">
        <f t="shared" si="652"/>
        <v>6.1278595688612622E-3</v>
      </c>
      <c r="L2985" s="28">
        <f t="shared" si="653"/>
        <v>5.8388539992075958E-3</v>
      </c>
      <c r="M2985" s="28">
        <f t="shared" si="654"/>
        <v>0</v>
      </c>
      <c r="N2985" s="28">
        <f t="shared" si="655"/>
        <v>0</v>
      </c>
      <c r="O2985" s="28">
        <f t="shared" si="648"/>
        <v>0</v>
      </c>
      <c r="P2985" s="28">
        <f t="shared" si="656"/>
        <v>2.8900556965366642E-4</v>
      </c>
      <c r="Q2985" s="13">
        <f t="shared" si="657"/>
        <v>0</v>
      </c>
    </row>
    <row r="2986" spans="1:17" x14ac:dyDescent="0.25">
      <c r="A2986" s="9">
        <f t="shared" si="644"/>
        <v>41760</v>
      </c>
      <c r="B2986" s="18">
        <v>41787</v>
      </c>
      <c r="C2986" s="26">
        <v>157.46257019042901</v>
      </c>
      <c r="D2986" s="19">
        <v>85.322959899902301</v>
      </c>
      <c r="E2986" s="11">
        <f t="shared" si="649"/>
        <v>19</v>
      </c>
      <c r="F2986" s="28">
        <f t="shared" si="650"/>
        <v>-7.3116575853278778E-4</v>
      </c>
      <c r="G2986" s="28">
        <f t="shared" si="651"/>
        <v>1.227429744684686E-2</v>
      </c>
      <c r="H2986" s="27">
        <f t="shared" si="645"/>
        <v>0</v>
      </c>
      <c r="I2986" s="27">
        <f t="shared" si="646"/>
        <v>1</v>
      </c>
      <c r="J2986" s="27">
        <f t="shared" si="647"/>
        <v>0</v>
      </c>
      <c r="K2986" s="28">
        <f t="shared" si="652"/>
        <v>-7.3116575853278778E-4</v>
      </c>
      <c r="L2986" s="28">
        <f t="shared" si="653"/>
        <v>1.227429744684686E-2</v>
      </c>
      <c r="M2986" s="28">
        <f t="shared" si="654"/>
        <v>0</v>
      </c>
      <c r="N2986" s="28">
        <f t="shared" si="655"/>
        <v>0</v>
      </c>
      <c r="O2986" s="28">
        <f t="shared" si="648"/>
        <v>0</v>
      </c>
      <c r="P2986" s="28">
        <f t="shared" si="656"/>
        <v>-1.3005463205379647E-2</v>
      </c>
      <c r="Q2986" s="13">
        <f t="shared" si="657"/>
        <v>0</v>
      </c>
    </row>
    <row r="2987" spans="1:17" x14ac:dyDescent="0.25">
      <c r="A2987" s="9">
        <f t="shared" si="644"/>
        <v>41760</v>
      </c>
      <c r="B2987" s="18">
        <v>41788</v>
      </c>
      <c r="C2987" s="26">
        <v>158.277084350585</v>
      </c>
      <c r="D2987" s="19">
        <v>84.869438171386705</v>
      </c>
      <c r="E2987" s="11">
        <f t="shared" si="649"/>
        <v>20</v>
      </c>
      <c r="F2987" s="28">
        <f t="shared" si="650"/>
        <v>5.1594150767889516E-3</v>
      </c>
      <c r="G2987" s="28">
        <f t="shared" si="651"/>
        <v>-5.3295306621998504E-3</v>
      </c>
      <c r="H2987" s="27">
        <f t="shared" si="645"/>
        <v>0</v>
      </c>
      <c r="I2987" s="27">
        <f t="shared" si="646"/>
        <v>1</v>
      </c>
      <c r="J2987" s="27">
        <f t="shared" si="647"/>
        <v>0</v>
      </c>
      <c r="K2987" s="28">
        <f t="shared" si="652"/>
        <v>5.1594150767889516E-3</v>
      </c>
      <c r="L2987" s="28">
        <f t="shared" si="653"/>
        <v>-5.3295306621998504E-3</v>
      </c>
      <c r="M2987" s="28">
        <f t="shared" si="654"/>
        <v>0</v>
      </c>
      <c r="N2987" s="28">
        <f t="shared" si="655"/>
        <v>0</v>
      </c>
      <c r="O2987" s="28">
        <f t="shared" si="648"/>
        <v>0</v>
      </c>
      <c r="P2987" s="28">
        <f t="shared" si="656"/>
        <v>1.0488945738988802E-2</v>
      </c>
      <c r="Q2987" s="13">
        <f t="shared" si="657"/>
        <v>0</v>
      </c>
    </row>
    <row r="2988" spans="1:17" x14ac:dyDescent="0.25">
      <c r="A2988" s="9">
        <f t="shared" si="644"/>
        <v>41760</v>
      </c>
      <c r="B2988" s="18">
        <v>41789</v>
      </c>
      <c r="C2988" s="26">
        <v>158.53207397460901</v>
      </c>
      <c r="D2988" s="19">
        <v>84.832252502441406</v>
      </c>
      <c r="E2988" s="11">
        <f t="shared" si="649"/>
        <v>21</v>
      </c>
      <c r="F2988" s="28">
        <f t="shared" si="650"/>
        <v>1.6097367919152557E-3</v>
      </c>
      <c r="G2988" s="28">
        <f t="shared" si="651"/>
        <v>-4.3824748466328439E-4</v>
      </c>
      <c r="H2988" s="27">
        <f t="shared" si="645"/>
        <v>0</v>
      </c>
      <c r="I2988" s="27">
        <f t="shared" si="646"/>
        <v>1</v>
      </c>
      <c r="J2988" s="27">
        <f t="shared" si="647"/>
        <v>0</v>
      </c>
      <c r="K2988" s="28">
        <f t="shared" si="652"/>
        <v>1.6097367919152557E-3</v>
      </c>
      <c r="L2988" s="28">
        <f t="shared" si="653"/>
        <v>-4.3824748466328439E-4</v>
      </c>
      <c r="M2988" s="28">
        <f t="shared" si="654"/>
        <v>0</v>
      </c>
      <c r="N2988" s="28">
        <f t="shared" si="655"/>
        <v>0</v>
      </c>
      <c r="O2988" s="28">
        <f t="shared" si="648"/>
        <v>0</v>
      </c>
      <c r="P2988" s="28">
        <f t="shared" si="656"/>
        <v>2.0479842765785401E-3</v>
      </c>
      <c r="Q2988" s="13">
        <f t="shared" si="657"/>
        <v>0</v>
      </c>
    </row>
    <row r="2989" spans="1:17" x14ac:dyDescent="0.25">
      <c r="A2989" s="9">
        <f t="shared" si="644"/>
        <v>41791</v>
      </c>
      <c r="B2989" s="18">
        <v>41792</v>
      </c>
      <c r="C2989" s="26">
        <v>158.71316528320301</v>
      </c>
      <c r="D2989" s="19">
        <v>84.201637268066406</v>
      </c>
      <c r="E2989" s="11">
        <f t="shared" si="649"/>
        <v>1</v>
      </c>
      <c r="F2989" s="28">
        <f t="shared" si="650"/>
        <v>1.1416488309589099E-3</v>
      </c>
      <c r="G2989" s="28">
        <f t="shared" si="651"/>
        <v>-7.4614405539656743E-3</v>
      </c>
      <c r="H2989" s="27">
        <f t="shared" si="645"/>
        <v>1</v>
      </c>
      <c r="I2989" s="27">
        <f t="shared" si="646"/>
        <v>0</v>
      </c>
      <c r="J2989" s="27">
        <f t="shared" si="647"/>
        <v>1</v>
      </c>
      <c r="K2989" s="28">
        <f t="shared" si="652"/>
        <v>0</v>
      </c>
      <c r="L2989" s="28">
        <f t="shared" si="653"/>
        <v>0</v>
      </c>
      <c r="M2989" s="28">
        <f t="shared" si="654"/>
        <v>1.1416488309589099E-3</v>
      </c>
      <c r="N2989" s="28">
        <f t="shared" si="655"/>
        <v>-7.4614405539656743E-3</v>
      </c>
      <c r="O2989" s="28">
        <f t="shared" si="648"/>
        <v>8.6030893849245848E-3</v>
      </c>
      <c r="P2989" s="28">
        <f t="shared" si="656"/>
        <v>0</v>
      </c>
      <c r="Q2989" s="13">
        <f t="shared" si="657"/>
        <v>8.6030893849245848E-3</v>
      </c>
    </row>
    <row r="2990" spans="1:17" x14ac:dyDescent="0.25">
      <c r="A2990" s="9">
        <f t="shared" si="644"/>
        <v>41791</v>
      </c>
      <c r="B2990" s="18">
        <v>41793</v>
      </c>
      <c r="C2990" s="26">
        <v>158.63082885742099</v>
      </c>
      <c r="D2990" s="19">
        <v>83.165504455566406</v>
      </c>
      <c r="E2990" s="11">
        <f t="shared" si="649"/>
        <v>2</v>
      </c>
      <c r="F2990" s="28">
        <f t="shared" si="650"/>
        <v>-5.1890963213292252E-4</v>
      </c>
      <c r="G2990" s="28">
        <f t="shared" si="651"/>
        <v>-1.2381714104489626E-2</v>
      </c>
      <c r="H2990" s="27">
        <f t="shared" si="645"/>
        <v>1</v>
      </c>
      <c r="I2990" s="27">
        <f t="shared" si="646"/>
        <v>0</v>
      </c>
      <c r="J2990" s="27">
        <f t="shared" si="647"/>
        <v>1</v>
      </c>
      <c r="K2990" s="28">
        <f t="shared" si="652"/>
        <v>0</v>
      </c>
      <c r="L2990" s="28">
        <f t="shared" si="653"/>
        <v>0</v>
      </c>
      <c r="M2990" s="28">
        <f t="shared" si="654"/>
        <v>-5.1890963213292252E-4</v>
      </c>
      <c r="N2990" s="28">
        <f t="shared" si="655"/>
        <v>-1.2381714104489626E-2</v>
      </c>
      <c r="O2990" s="28">
        <f t="shared" si="648"/>
        <v>1.1862804472356703E-2</v>
      </c>
      <c r="P2990" s="28">
        <f t="shared" si="656"/>
        <v>0</v>
      </c>
      <c r="Q2990" s="13">
        <f t="shared" si="657"/>
        <v>1.1862804472356703E-2</v>
      </c>
    </row>
    <row r="2991" spans="1:17" x14ac:dyDescent="0.25">
      <c r="A2991" s="9">
        <f t="shared" si="644"/>
        <v>41791</v>
      </c>
      <c r="B2991" s="18">
        <v>41794</v>
      </c>
      <c r="C2991" s="26">
        <v>158.95175170898401</v>
      </c>
      <c r="D2991" s="19">
        <v>83.143104553222599</v>
      </c>
      <c r="E2991" s="11">
        <f t="shared" si="649"/>
        <v>3</v>
      </c>
      <c r="F2991" s="28">
        <f t="shared" si="650"/>
        <v>2.0210362937859885E-3</v>
      </c>
      <c r="G2991" s="28">
        <f t="shared" si="651"/>
        <v>-2.6937754591018046E-4</v>
      </c>
      <c r="H2991" s="27">
        <f t="shared" si="645"/>
        <v>1</v>
      </c>
      <c r="I2991" s="27">
        <f t="shared" si="646"/>
        <v>0</v>
      </c>
      <c r="J2991" s="27">
        <f t="shared" si="647"/>
        <v>1</v>
      </c>
      <c r="K2991" s="28">
        <f t="shared" si="652"/>
        <v>0</v>
      </c>
      <c r="L2991" s="28">
        <f t="shared" si="653"/>
        <v>0</v>
      </c>
      <c r="M2991" s="28">
        <f t="shared" si="654"/>
        <v>2.0210362937859885E-3</v>
      </c>
      <c r="N2991" s="28">
        <f t="shared" si="655"/>
        <v>-2.6937754591018046E-4</v>
      </c>
      <c r="O2991" s="28">
        <f t="shared" si="648"/>
        <v>2.2904138396961692E-3</v>
      </c>
      <c r="P2991" s="28">
        <f t="shared" si="656"/>
        <v>0</v>
      </c>
      <c r="Q2991" s="13">
        <f t="shared" si="657"/>
        <v>2.2904138396961692E-3</v>
      </c>
    </row>
    <row r="2992" spans="1:17" x14ac:dyDescent="0.25">
      <c r="A2992" s="9">
        <f t="shared" si="644"/>
        <v>41791</v>
      </c>
      <c r="B2992" s="18">
        <v>41795</v>
      </c>
      <c r="C2992" s="26">
        <v>159.98849487304599</v>
      </c>
      <c r="D2992" s="19">
        <v>83.180397033691406</v>
      </c>
      <c r="E2992" s="11">
        <f t="shared" si="649"/>
        <v>4</v>
      </c>
      <c r="F2992" s="28">
        <f t="shared" si="650"/>
        <v>6.501197805640322E-3</v>
      </c>
      <c r="G2992" s="28">
        <f t="shared" si="651"/>
        <v>4.4843309259284575E-4</v>
      </c>
      <c r="H2992" s="27">
        <f t="shared" si="645"/>
        <v>1</v>
      </c>
      <c r="I2992" s="27">
        <f t="shared" si="646"/>
        <v>0</v>
      </c>
      <c r="J2992" s="27">
        <f t="shared" si="647"/>
        <v>1</v>
      </c>
      <c r="K2992" s="28">
        <f t="shared" si="652"/>
        <v>0</v>
      </c>
      <c r="L2992" s="28">
        <f t="shared" si="653"/>
        <v>0</v>
      </c>
      <c r="M2992" s="28">
        <f t="shared" si="654"/>
        <v>6.501197805640322E-3</v>
      </c>
      <c r="N2992" s="28">
        <f t="shared" si="655"/>
        <v>4.4843309259284575E-4</v>
      </c>
      <c r="O2992" s="28">
        <f t="shared" si="648"/>
        <v>6.0527647130474765E-3</v>
      </c>
      <c r="P2992" s="28">
        <f t="shared" si="656"/>
        <v>0</v>
      </c>
      <c r="Q2992" s="13">
        <f t="shared" si="657"/>
        <v>6.0527647130474765E-3</v>
      </c>
    </row>
    <row r="2993" spans="1:17" x14ac:dyDescent="0.25">
      <c r="A2993" s="9">
        <f t="shared" si="644"/>
        <v>41791</v>
      </c>
      <c r="B2993" s="18">
        <v>41796</v>
      </c>
      <c r="C2993" s="26">
        <v>160.753646850585</v>
      </c>
      <c r="D2993" s="19">
        <v>83.180397033691406</v>
      </c>
      <c r="E2993" s="11">
        <f t="shared" si="649"/>
        <v>5</v>
      </c>
      <c r="F2993" s="28">
        <f t="shared" si="650"/>
        <v>4.7711437287783114E-3</v>
      </c>
      <c r="G2993" s="28">
        <f t="shared" si="651"/>
        <v>0</v>
      </c>
      <c r="H2993" s="27">
        <f t="shared" si="645"/>
        <v>1</v>
      </c>
      <c r="I2993" s="27">
        <f t="shared" si="646"/>
        <v>0</v>
      </c>
      <c r="J2993" s="27">
        <f t="shared" si="647"/>
        <v>1</v>
      </c>
      <c r="K2993" s="28">
        <f t="shared" si="652"/>
        <v>0</v>
      </c>
      <c r="L2993" s="28">
        <f t="shared" si="653"/>
        <v>0</v>
      </c>
      <c r="M2993" s="28">
        <f t="shared" si="654"/>
        <v>4.7711437287783114E-3</v>
      </c>
      <c r="N2993" s="28">
        <f t="shared" si="655"/>
        <v>0</v>
      </c>
      <c r="O2993" s="28">
        <f t="shared" si="648"/>
        <v>4.7711437287783114E-3</v>
      </c>
      <c r="P2993" s="28">
        <f t="shared" si="656"/>
        <v>0</v>
      </c>
      <c r="Q2993" s="13">
        <f t="shared" si="657"/>
        <v>4.7711437287783114E-3</v>
      </c>
    </row>
    <row r="2994" spans="1:17" x14ac:dyDescent="0.25">
      <c r="A2994" s="9">
        <f t="shared" si="644"/>
        <v>41791</v>
      </c>
      <c r="B2994" s="18">
        <v>41799</v>
      </c>
      <c r="C2994" s="26">
        <v>160.91816711425699</v>
      </c>
      <c r="D2994" s="19">
        <v>83.0611572265625</v>
      </c>
      <c r="E2994" s="11">
        <f t="shared" si="649"/>
        <v>6</v>
      </c>
      <c r="F2994" s="28">
        <f t="shared" si="650"/>
        <v>1.0229076398675723E-3</v>
      </c>
      <c r="G2994" s="28">
        <f t="shared" si="651"/>
        <v>-1.4345369677045488E-3</v>
      </c>
      <c r="H2994" s="27">
        <f t="shared" si="645"/>
        <v>1</v>
      </c>
      <c r="I2994" s="27">
        <f t="shared" si="646"/>
        <v>0</v>
      </c>
      <c r="J2994" s="27">
        <f t="shared" si="647"/>
        <v>0</v>
      </c>
      <c r="K2994" s="28">
        <f t="shared" si="652"/>
        <v>0</v>
      </c>
      <c r="L2994" s="28">
        <f t="shared" si="653"/>
        <v>0</v>
      </c>
      <c r="M2994" s="28">
        <f t="shared" si="654"/>
        <v>0</v>
      </c>
      <c r="N2994" s="28">
        <f t="shared" si="655"/>
        <v>0</v>
      </c>
      <c r="O2994" s="28">
        <f t="shared" si="648"/>
        <v>2.4574446075721211E-3</v>
      </c>
      <c r="P2994" s="28">
        <f t="shared" si="656"/>
        <v>0</v>
      </c>
      <c r="Q2994" s="13">
        <f t="shared" si="657"/>
        <v>0</v>
      </c>
    </row>
    <row r="2995" spans="1:17" x14ac:dyDescent="0.25">
      <c r="A2995" s="9">
        <f t="shared" si="644"/>
        <v>41791</v>
      </c>
      <c r="B2995" s="18">
        <v>41800</v>
      </c>
      <c r="C2995" s="26">
        <v>160.934646606445</v>
      </c>
      <c r="D2995" s="19">
        <v>82.755531311035099</v>
      </c>
      <c r="E2995" s="11">
        <f t="shared" si="649"/>
        <v>7</v>
      </c>
      <c r="F2995" s="28">
        <f t="shared" si="650"/>
        <v>1.0240390327429971E-4</v>
      </c>
      <c r="G2995" s="28">
        <f t="shared" si="651"/>
        <v>-3.6863148615080272E-3</v>
      </c>
      <c r="H2995" s="27">
        <f t="shared" si="645"/>
        <v>1</v>
      </c>
      <c r="I2995" s="27">
        <f t="shared" si="646"/>
        <v>0</v>
      </c>
      <c r="J2995" s="27">
        <f t="shared" si="647"/>
        <v>0</v>
      </c>
      <c r="K2995" s="28">
        <f t="shared" si="652"/>
        <v>0</v>
      </c>
      <c r="L2995" s="28">
        <f t="shared" si="653"/>
        <v>0</v>
      </c>
      <c r="M2995" s="28">
        <f t="shared" si="654"/>
        <v>0</v>
      </c>
      <c r="N2995" s="28">
        <f t="shared" si="655"/>
        <v>0</v>
      </c>
      <c r="O2995" s="28">
        <f t="shared" si="648"/>
        <v>3.7887187647823268E-3</v>
      </c>
      <c r="P2995" s="28">
        <f t="shared" si="656"/>
        <v>0</v>
      </c>
      <c r="Q2995" s="13">
        <f t="shared" si="657"/>
        <v>0</v>
      </c>
    </row>
    <row r="2996" spans="1:17" x14ac:dyDescent="0.25">
      <c r="A2996" s="9">
        <f t="shared" si="644"/>
        <v>41791</v>
      </c>
      <c r="B2996" s="18">
        <v>41801</v>
      </c>
      <c r="C2996" s="26">
        <v>160.37518310546801</v>
      </c>
      <c r="D2996" s="19">
        <v>82.904594421386705</v>
      </c>
      <c r="E2996" s="11">
        <f t="shared" si="649"/>
        <v>8</v>
      </c>
      <c r="F2996" s="28">
        <f t="shared" si="650"/>
        <v>-3.4823962084624591E-3</v>
      </c>
      <c r="G2996" s="28">
        <f t="shared" si="651"/>
        <v>1.7996261915519084E-3</v>
      </c>
      <c r="H2996" s="27">
        <f t="shared" si="645"/>
        <v>1</v>
      </c>
      <c r="I2996" s="27">
        <f t="shared" si="646"/>
        <v>0</v>
      </c>
      <c r="J2996" s="27">
        <f t="shared" si="647"/>
        <v>0</v>
      </c>
      <c r="K2996" s="28">
        <f t="shared" si="652"/>
        <v>0</v>
      </c>
      <c r="L2996" s="28">
        <f t="shared" si="653"/>
        <v>0</v>
      </c>
      <c r="M2996" s="28">
        <f t="shared" si="654"/>
        <v>0</v>
      </c>
      <c r="N2996" s="28">
        <f t="shared" si="655"/>
        <v>0</v>
      </c>
      <c r="O2996" s="28">
        <f t="shared" si="648"/>
        <v>-5.2820224000143679E-3</v>
      </c>
      <c r="P2996" s="28">
        <f t="shared" si="656"/>
        <v>0</v>
      </c>
      <c r="Q2996" s="13">
        <f t="shared" si="657"/>
        <v>0</v>
      </c>
    </row>
    <row r="2997" spans="1:17" x14ac:dyDescent="0.25">
      <c r="A2997" s="9">
        <f t="shared" si="644"/>
        <v>41791</v>
      </c>
      <c r="B2997" s="18">
        <v>41802</v>
      </c>
      <c r="C2997" s="26">
        <v>159.23974609375</v>
      </c>
      <c r="D2997" s="19">
        <v>83.642539978027301</v>
      </c>
      <c r="E2997" s="11">
        <f t="shared" si="649"/>
        <v>9</v>
      </c>
      <c r="F2997" s="28">
        <f t="shared" si="650"/>
        <v>-7.1050610254212426E-3</v>
      </c>
      <c r="G2997" s="28">
        <f t="shared" si="651"/>
        <v>8.8617602288140716E-3</v>
      </c>
      <c r="H2997" s="27">
        <f t="shared" si="645"/>
        <v>1</v>
      </c>
      <c r="I2997" s="27">
        <f t="shared" si="646"/>
        <v>0</v>
      </c>
      <c r="J2997" s="27">
        <f t="shared" si="647"/>
        <v>0</v>
      </c>
      <c r="K2997" s="28">
        <f t="shared" si="652"/>
        <v>0</v>
      </c>
      <c r="L2997" s="28">
        <f t="shared" si="653"/>
        <v>0</v>
      </c>
      <c r="M2997" s="28">
        <f t="shared" si="654"/>
        <v>0</v>
      </c>
      <c r="N2997" s="28">
        <f t="shared" si="655"/>
        <v>0</v>
      </c>
      <c r="O2997" s="28">
        <f t="shared" si="648"/>
        <v>-1.5966821254235312E-2</v>
      </c>
      <c r="P2997" s="28">
        <f t="shared" si="656"/>
        <v>0</v>
      </c>
      <c r="Q2997" s="13">
        <f t="shared" si="657"/>
        <v>0</v>
      </c>
    </row>
    <row r="2998" spans="1:17" x14ac:dyDescent="0.25">
      <c r="A2998" s="9">
        <f t="shared" si="644"/>
        <v>41791</v>
      </c>
      <c r="B2998" s="18">
        <v>41803</v>
      </c>
      <c r="C2998" s="26">
        <v>159.72518920898401</v>
      </c>
      <c r="D2998" s="19">
        <v>83.597869873046804</v>
      </c>
      <c r="E2998" s="11">
        <f t="shared" si="649"/>
        <v>10</v>
      </c>
      <c r="F2998" s="28">
        <f t="shared" si="650"/>
        <v>3.0438674369077591E-3</v>
      </c>
      <c r="G2998" s="28">
        <f t="shared" si="651"/>
        <v>-5.3420230293113862E-4</v>
      </c>
      <c r="H2998" s="27">
        <f t="shared" si="645"/>
        <v>1</v>
      </c>
      <c r="I2998" s="27">
        <f t="shared" si="646"/>
        <v>0</v>
      </c>
      <c r="J2998" s="27">
        <f t="shared" si="647"/>
        <v>0</v>
      </c>
      <c r="K2998" s="28">
        <f t="shared" si="652"/>
        <v>0</v>
      </c>
      <c r="L2998" s="28">
        <f t="shared" si="653"/>
        <v>0</v>
      </c>
      <c r="M2998" s="28">
        <f t="shared" si="654"/>
        <v>0</v>
      </c>
      <c r="N2998" s="28">
        <f t="shared" si="655"/>
        <v>0</v>
      </c>
      <c r="O2998" s="28">
        <f t="shared" si="648"/>
        <v>3.5780697398388977E-3</v>
      </c>
      <c r="P2998" s="28">
        <f t="shared" si="656"/>
        <v>0</v>
      </c>
      <c r="Q2998" s="13">
        <f t="shared" si="657"/>
        <v>0</v>
      </c>
    </row>
    <row r="2999" spans="1:17" x14ac:dyDescent="0.25">
      <c r="A2999" s="9">
        <f t="shared" si="644"/>
        <v>41791</v>
      </c>
      <c r="B2999" s="18">
        <v>41806</v>
      </c>
      <c r="C2999" s="26">
        <v>159.85679626464801</v>
      </c>
      <c r="D2999" s="19">
        <v>83.806587219238196</v>
      </c>
      <c r="E2999" s="11">
        <f t="shared" si="649"/>
        <v>11</v>
      </c>
      <c r="F2999" s="28">
        <f t="shared" si="650"/>
        <v>8.2362003545713414E-4</v>
      </c>
      <c r="G2999" s="28">
        <f t="shared" si="651"/>
        <v>2.4935710549795682E-3</v>
      </c>
      <c r="H2999" s="27">
        <f t="shared" si="645"/>
        <v>1</v>
      </c>
      <c r="I2999" s="27">
        <f t="shared" si="646"/>
        <v>0</v>
      </c>
      <c r="J2999" s="27">
        <f t="shared" si="647"/>
        <v>0</v>
      </c>
      <c r="K2999" s="28">
        <f t="shared" si="652"/>
        <v>0</v>
      </c>
      <c r="L2999" s="28">
        <f t="shared" si="653"/>
        <v>0</v>
      </c>
      <c r="M2999" s="28">
        <f t="shared" si="654"/>
        <v>0</v>
      </c>
      <c r="N2999" s="28">
        <f t="shared" si="655"/>
        <v>0</v>
      </c>
      <c r="O2999" s="28">
        <f t="shared" si="648"/>
        <v>-1.669951019522434E-3</v>
      </c>
      <c r="P2999" s="28">
        <f t="shared" si="656"/>
        <v>0</v>
      </c>
      <c r="Q2999" s="13">
        <f t="shared" si="657"/>
        <v>0</v>
      </c>
    </row>
    <row r="3000" spans="1:17" x14ac:dyDescent="0.25">
      <c r="A3000" s="9">
        <f t="shared" si="644"/>
        <v>41791</v>
      </c>
      <c r="B3000" s="18">
        <v>41807</v>
      </c>
      <c r="C3000" s="26">
        <v>160.30108642578099</v>
      </c>
      <c r="D3000" s="19">
        <v>83.143104553222599</v>
      </c>
      <c r="E3000" s="11">
        <f t="shared" si="649"/>
        <v>12</v>
      </c>
      <c r="F3000" s="28">
        <f t="shared" si="650"/>
        <v>2.7754459306160279E-3</v>
      </c>
      <c r="G3000" s="28">
        <f t="shared" si="651"/>
        <v>-7.9483364357947391E-3</v>
      </c>
      <c r="H3000" s="27">
        <f t="shared" si="645"/>
        <v>1</v>
      </c>
      <c r="I3000" s="27">
        <f t="shared" si="646"/>
        <v>0</v>
      </c>
      <c r="J3000" s="27">
        <f t="shared" si="647"/>
        <v>0</v>
      </c>
      <c r="K3000" s="28">
        <f t="shared" si="652"/>
        <v>0</v>
      </c>
      <c r="L3000" s="28">
        <f t="shared" si="653"/>
        <v>0</v>
      </c>
      <c r="M3000" s="28">
        <f t="shared" si="654"/>
        <v>0</v>
      </c>
      <c r="N3000" s="28">
        <f t="shared" si="655"/>
        <v>0</v>
      </c>
      <c r="O3000" s="28">
        <f t="shared" si="648"/>
        <v>1.0723782366410767E-2</v>
      </c>
      <c r="P3000" s="28">
        <f t="shared" si="656"/>
        <v>0</v>
      </c>
      <c r="Q3000" s="13">
        <f t="shared" si="657"/>
        <v>0</v>
      </c>
    </row>
    <row r="3001" spans="1:17" x14ac:dyDescent="0.25">
      <c r="A3001" s="9">
        <f t="shared" si="644"/>
        <v>41791</v>
      </c>
      <c r="B3001" s="18">
        <v>41808</v>
      </c>
      <c r="C3001" s="26">
        <v>161.47769165039</v>
      </c>
      <c r="D3001" s="19">
        <v>83.784248352050696</v>
      </c>
      <c r="E3001" s="11">
        <f t="shared" si="649"/>
        <v>13</v>
      </c>
      <c r="F3001" s="28">
        <f t="shared" si="650"/>
        <v>7.3131638799067448E-3</v>
      </c>
      <c r="G3001" s="28">
        <f t="shared" si="651"/>
        <v>7.681748262955093E-3</v>
      </c>
      <c r="H3001" s="27">
        <f t="shared" si="645"/>
        <v>1</v>
      </c>
      <c r="I3001" s="27">
        <f t="shared" si="646"/>
        <v>0</v>
      </c>
      <c r="J3001" s="27">
        <f t="shared" si="647"/>
        <v>0</v>
      </c>
      <c r="K3001" s="28">
        <f t="shared" si="652"/>
        <v>0</v>
      </c>
      <c r="L3001" s="28">
        <f t="shared" si="653"/>
        <v>0</v>
      </c>
      <c r="M3001" s="28">
        <f t="shared" si="654"/>
        <v>0</v>
      </c>
      <c r="N3001" s="28">
        <f t="shared" si="655"/>
        <v>0</v>
      </c>
      <c r="O3001" s="28">
        <f t="shared" si="648"/>
        <v>-3.6858438304834817E-4</v>
      </c>
      <c r="P3001" s="28">
        <f t="shared" si="656"/>
        <v>0</v>
      </c>
      <c r="Q3001" s="13">
        <f t="shared" si="657"/>
        <v>0</v>
      </c>
    </row>
    <row r="3002" spans="1:17" x14ac:dyDescent="0.25">
      <c r="A3002" s="9">
        <f t="shared" si="644"/>
        <v>41791</v>
      </c>
      <c r="B3002" s="18">
        <v>41809</v>
      </c>
      <c r="C3002" s="26">
        <v>161.65867614746</v>
      </c>
      <c r="D3002" s="19">
        <v>82.710807800292898</v>
      </c>
      <c r="E3002" s="11">
        <f t="shared" si="649"/>
        <v>14</v>
      </c>
      <c r="F3002" s="28">
        <f t="shared" si="650"/>
        <v>1.1201742300206482E-3</v>
      </c>
      <c r="G3002" s="28">
        <f t="shared" si="651"/>
        <v>-1.2894742346458161E-2</v>
      </c>
      <c r="H3002" s="27">
        <f t="shared" si="645"/>
        <v>1</v>
      </c>
      <c r="I3002" s="27">
        <f t="shared" si="646"/>
        <v>0</v>
      </c>
      <c r="J3002" s="27">
        <f t="shared" si="647"/>
        <v>0</v>
      </c>
      <c r="K3002" s="28">
        <f t="shared" si="652"/>
        <v>0</v>
      </c>
      <c r="L3002" s="28">
        <f t="shared" si="653"/>
        <v>0</v>
      </c>
      <c r="M3002" s="28">
        <f t="shared" si="654"/>
        <v>0</v>
      </c>
      <c r="N3002" s="28">
        <f t="shared" si="655"/>
        <v>0</v>
      </c>
      <c r="O3002" s="28">
        <f t="shared" si="648"/>
        <v>1.401491657647881E-2</v>
      </c>
      <c r="P3002" s="28">
        <f t="shared" si="656"/>
        <v>0</v>
      </c>
      <c r="Q3002" s="13">
        <f t="shared" si="657"/>
        <v>0</v>
      </c>
    </row>
    <row r="3003" spans="1:17" x14ac:dyDescent="0.25">
      <c r="A3003" s="9">
        <f t="shared" si="644"/>
        <v>41791</v>
      </c>
      <c r="B3003" s="18">
        <v>41810</v>
      </c>
      <c r="C3003" s="26">
        <v>161.986892700195</v>
      </c>
      <c r="D3003" s="19">
        <v>83.336982727050696</v>
      </c>
      <c r="E3003" s="11">
        <f t="shared" si="649"/>
        <v>15</v>
      </c>
      <c r="F3003" s="28">
        <f t="shared" si="650"/>
        <v>2.0282475451241038E-3</v>
      </c>
      <c r="G3003" s="28">
        <f t="shared" si="651"/>
        <v>7.5421406456327176E-3</v>
      </c>
      <c r="H3003" s="27">
        <f t="shared" si="645"/>
        <v>1</v>
      </c>
      <c r="I3003" s="27">
        <f t="shared" si="646"/>
        <v>0</v>
      </c>
      <c r="J3003" s="27">
        <f t="shared" si="647"/>
        <v>0</v>
      </c>
      <c r="K3003" s="28">
        <f t="shared" si="652"/>
        <v>0</v>
      </c>
      <c r="L3003" s="28">
        <f t="shared" si="653"/>
        <v>0</v>
      </c>
      <c r="M3003" s="28">
        <f t="shared" si="654"/>
        <v>0</v>
      </c>
      <c r="N3003" s="28">
        <f t="shared" si="655"/>
        <v>0</v>
      </c>
      <c r="O3003" s="28">
        <f t="shared" si="648"/>
        <v>-5.5138931005086142E-3</v>
      </c>
      <c r="P3003" s="28">
        <f t="shared" si="656"/>
        <v>0</v>
      </c>
      <c r="Q3003" s="13">
        <f t="shared" si="657"/>
        <v>0</v>
      </c>
    </row>
    <row r="3004" spans="1:17" x14ac:dyDescent="0.25">
      <c r="A3004" s="9">
        <f t="shared" si="644"/>
        <v>41791</v>
      </c>
      <c r="B3004" s="18">
        <v>41813</v>
      </c>
      <c r="C3004" s="26">
        <v>161.93727111816401</v>
      </c>
      <c r="D3004" s="19">
        <v>83.076057434082003</v>
      </c>
      <c r="E3004" s="11">
        <f t="shared" si="649"/>
        <v>16</v>
      </c>
      <c r="F3004" s="28">
        <f t="shared" si="650"/>
        <v>-3.0637777579919554E-4</v>
      </c>
      <c r="G3004" s="28">
        <f t="shared" si="651"/>
        <v>-3.135878132368142E-3</v>
      </c>
      <c r="H3004" s="27">
        <f t="shared" si="645"/>
        <v>0</v>
      </c>
      <c r="I3004" s="27">
        <f t="shared" si="646"/>
        <v>1</v>
      </c>
      <c r="J3004" s="27">
        <f t="shared" si="647"/>
        <v>0</v>
      </c>
      <c r="K3004" s="28">
        <f t="shared" si="652"/>
        <v>-3.0637777579919554E-4</v>
      </c>
      <c r="L3004" s="28">
        <f t="shared" si="653"/>
        <v>-3.135878132368142E-3</v>
      </c>
      <c r="M3004" s="28">
        <f t="shared" si="654"/>
        <v>0</v>
      </c>
      <c r="N3004" s="28">
        <f t="shared" si="655"/>
        <v>0</v>
      </c>
      <c r="O3004" s="28">
        <f t="shared" si="648"/>
        <v>0</v>
      </c>
      <c r="P3004" s="28">
        <f t="shared" si="656"/>
        <v>2.8295003565689467E-3</v>
      </c>
      <c r="Q3004" s="13">
        <f t="shared" si="657"/>
        <v>0</v>
      </c>
    </row>
    <row r="3005" spans="1:17" x14ac:dyDescent="0.25">
      <c r="A3005" s="9">
        <f t="shared" si="644"/>
        <v>41791</v>
      </c>
      <c r="B3005" s="18">
        <v>41814</v>
      </c>
      <c r="C3005" s="26">
        <v>160.96176147460901</v>
      </c>
      <c r="D3005" s="19">
        <v>83.918357849121094</v>
      </c>
      <c r="E3005" s="11">
        <f t="shared" si="649"/>
        <v>17</v>
      </c>
      <c r="F3005" s="28">
        <f t="shared" si="650"/>
        <v>-6.0422145187281808E-3</v>
      </c>
      <c r="G3005" s="28">
        <f t="shared" si="651"/>
        <v>1.0087853017616893E-2</v>
      </c>
      <c r="H3005" s="27">
        <f t="shared" si="645"/>
        <v>0</v>
      </c>
      <c r="I3005" s="27">
        <f t="shared" si="646"/>
        <v>1</v>
      </c>
      <c r="J3005" s="27">
        <f t="shared" si="647"/>
        <v>0</v>
      </c>
      <c r="K3005" s="28">
        <f t="shared" si="652"/>
        <v>-6.0422145187281808E-3</v>
      </c>
      <c r="L3005" s="28">
        <f t="shared" si="653"/>
        <v>1.0087853017616893E-2</v>
      </c>
      <c r="M3005" s="28">
        <f t="shared" si="654"/>
        <v>0</v>
      </c>
      <c r="N3005" s="28">
        <f t="shared" si="655"/>
        <v>0</v>
      </c>
      <c r="O3005" s="28">
        <f t="shared" si="648"/>
        <v>0</v>
      </c>
      <c r="P3005" s="28">
        <f t="shared" si="656"/>
        <v>-1.6130067536345074E-2</v>
      </c>
      <c r="Q3005" s="13">
        <f t="shared" si="657"/>
        <v>0</v>
      </c>
    </row>
    <row r="3006" spans="1:17" x14ac:dyDescent="0.25">
      <c r="A3006" s="9">
        <f t="shared" si="644"/>
        <v>41791</v>
      </c>
      <c r="B3006" s="18">
        <v>41815</v>
      </c>
      <c r="C3006" s="26">
        <v>161.68927001953099</v>
      </c>
      <c r="D3006" s="19">
        <v>84.134574890136705</v>
      </c>
      <c r="E3006" s="11">
        <f t="shared" si="649"/>
        <v>18</v>
      </c>
      <c r="F3006" s="28">
        <f t="shared" si="650"/>
        <v>4.5095766435590814E-3</v>
      </c>
      <c r="G3006" s="28">
        <f t="shared" si="651"/>
        <v>2.5732030592476303E-3</v>
      </c>
      <c r="H3006" s="27">
        <f t="shared" si="645"/>
        <v>0</v>
      </c>
      <c r="I3006" s="27">
        <f t="shared" si="646"/>
        <v>1</v>
      </c>
      <c r="J3006" s="27">
        <f t="shared" si="647"/>
        <v>0</v>
      </c>
      <c r="K3006" s="28">
        <f t="shared" si="652"/>
        <v>4.5095766435590814E-3</v>
      </c>
      <c r="L3006" s="28">
        <f t="shared" si="653"/>
        <v>2.5732030592476303E-3</v>
      </c>
      <c r="M3006" s="28">
        <f t="shared" si="654"/>
        <v>0</v>
      </c>
      <c r="N3006" s="28">
        <f t="shared" si="655"/>
        <v>0</v>
      </c>
      <c r="O3006" s="28">
        <f t="shared" si="648"/>
        <v>0</v>
      </c>
      <c r="P3006" s="28">
        <f t="shared" si="656"/>
        <v>1.9363735843114511E-3</v>
      </c>
      <c r="Q3006" s="13">
        <f t="shared" si="657"/>
        <v>0</v>
      </c>
    </row>
    <row r="3007" spans="1:17" x14ac:dyDescent="0.25">
      <c r="A3007" s="9">
        <f t="shared" si="644"/>
        <v>41791</v>
      </c>
      <c r="B3007" s="18">
        <v>41816</v>
      </c>
      <c r="C3007" s="26">
        <v>161.57354736328099</v>
      </c>
      <c r="D3007" s="19">
        <v>84.537055969238196</v>
      </c>
      <c r="E3007" s="11">
        <f t="shared" si="649"/>
        <v>19</v>
      </c>
      <c r="F3007" s="28">
        <f t="shared" si="650"/>
        <v>-7.1596642094676676E-4</v>
      </c>
      <c r="G3007" s="28">
        <f t="shared" si="651"/>
        <v>4.7723715119596527E-3</v>
      </c>
      <c r="H3007" s="27">
        <f t="shared" si="645"/>
        <v>0</v>
      </c>
      <c r="I3007" s="27">
        <f t="shared" si="646"/>
        <v>1</v>
      </c>
      <c r="J3007" s="27">
        <f t="shared" si="647"/>
        <v>0</v>
      </c>
      <c r="K3007" s="28">
        <f t="shared" si="652"/>
        <v>-7.1596642094676676E-4</v>
      </c>
      <c r="L3007" s="28">
        <f t="shared" si="653"/>
        <v>4.7723715119596527E-3</v>
      </c>
      <c r="M3007" s="28">
        <f t="shared" si="654"/>
        <v>0</v>
      </c>
      <c r="N3007" s="28">
        <f t="shared" si="655"/>
        <v>0</v>
      </c>
      <c r="O3007" s="28">
        <f t="shared" si="648"/>
        <v>0</v>
      </c>
      <c r="P3007" s="28">
        <f t="shared" si="656"/>
        <v>-5.4883379329064199E-3</v>
      </c>
      <c r="Q3007" s="13">
        <f t="shared" si="657"/>
        <v>0</v>
      </c>
    </row>
    <row r="3008" spans="1:17" x14ac:dyDescent="0.25">
      <c r="A3008" s="9">
        <f t="shared" si="644"/>
        <v>41791</v>
      </c>
      <c r="B3008" s="18">
        <v>41817</v>
      </c>
      <c r="C3008" s="26">
        <v>161.8876953125</v>
      </c>
      <c r="D3008" s="19">
        <v>84.410354614257798</v>
      </c>
      <c r="E3008" s="11">
        <f t="shared" si="649"/>
        <v>20</v>
      </c>
      <c r="F3008" s="28">
        <f t="shared" si="650"/>
        <v>1.9424153904376677E-3</v>
      </c>
      <c r="G3008" s="28">
        <f t="shared" si="651"/>
        <v>-1.4998913365510435E-3</v>
      </c>
      <c r="H3008" s="27">
        <f t="shared" si="645"/>
        <v>0</v>
      </c>
      <c r="I3008" s="27">
        <f t="shared" si="646"/>
        <v>1</v>
      </c>
      <c r="J3008" s="27">
        <f t="shared" si="647"/>
        <v>0</v>
      </c>
      <c r="K3008" s="28">
        <f t="shared" si="652"/>
        <v>1.9424153904376677E-3</v>
      </c>
      <c r="L3008" s="28">
        <f t="shared" si="653"/>
        <v>-1.4998913365510435E-3</v>
      </c>
      <c r="M3008" s="28">
        <f t="shared" si="654"/>
        <v>0</v>
      </c>
      <c r="N3008" s="28">
        <f t="shared" si="655"/>
        <v>0</v>
      </c>
      <c r="O3008" s="28">
        <f t="shared" si="648"/>
        <v>0</v>
      </c>
      <c r="P3008" s="28">
        <f t="shared" si="656"/>
        <v>3.4423067269887114E-3</v>
      </c>
      <c r="Q3008" s="13">
        <f t="shared" si="657"/>
        <v>0</v>
      </c>
    </row>
    <row r="3009" spans="1:17" x14ac:dyDescent="0.25">
      <c r="A3009" s="9">
        <f t="shared" si="644"/>
        <v>41791</v>
      </c>
      <c r="B3009" s="18">
        <v>41820</v>
      </c>
      <c r="C3009" s="26">
        <v>161.80503845214801</v>
      </c>
      <c r="D3009" s="19">
        <v>84.619064331054602</v>
      </c>
      <c r="E3009" s="11">
        <f t="shared" si="649"/>
        <v>21</v>
      </c>
      <c r="F3009" s="28">
        <f t="shared" si="650"/>
        <v>-5.1071187905424851E-4</v>
      </c>
      <c r="G3009" s="28">
        <f t="shared" si="651"/>
        <v>2.4695088484199012E-3</v>
      </c>
      <c r="H3009" s="27">
        <f t="shared" si="645"/>
        <v>0</v>
      </c>
      <c r="I3009" s="27">
        <f t="shared" si="646"/>
        <v>1</v>
      </c>
      <c r="J3009" s="27">
        <f t="shared" si="647"/>
        <v>0</v>
      </c>
      <c r="K3009" s="28">
        <f t="shared" si="652"/>
        <v>-5.1071187905424851E-4</v>
      </c>
      <c r="L3009" s="28">
        <f t="shared" si="653"/>
        <v>2.4695088484199012E-3</v>
      </c>
      <c r="M3009" s="28">
        <f t="shared" si="654"/>
        <v>0</v>
      </c>
      <c r="N3009" s="28">
        <f t="shared" si="655"/>
        <v>0</v>
      </c>
      <c r="O3009" s="28">
        <f t="shared" si="648"/>
        <v>0</v>
      </c>
      <c r="P3009" s="28">
        <f t="shared" si="656"/>
        <v>-2.9802207274741499E-3</v>
      </c>
      <c r="Q3009" s="13">
        <f t="shared" si="657"/>
        <v>0</v>
      </c>
    </row>
    <row r="3010" spans="1:17" x14ac:dyDescent="0.25">
      <c r="A3010" s="9">
        <f t="shared" si="644"/>
        <v>41821</v>
      </c>
      <c r="B3010" s="18">
        <v>41821</v>
      </c>
      <c r="C3010" s="26">
        <v>162.88801574707</v>
      </c>
      <c r="D3010" s="19">
        <v>83.910606384277301</v>
      </c>
      <c r="E3010" s="11">
        <f t="shared" si="649"/>
        <v>1</v>
      </c>
      <c r="F3010" s="28">
        <f t="shared" si="650"/>
        <v>6.6708006033138903E-3</v>
      </c>
      <c r="G3010" s="28">
        <f t="shared" si="651"/>
        <v>-8.4075654690967221E-3</v>
      </c>
      <c r="H3010" s="27">
        <f t="shared" si="645"/>
        <v>1</v>
      </c>
      <c r="I3010" s="27">
        <f t="shared" si="646"/>
        <v>0</v>
      </c>
      <c r="J3010" s="27">
        <f t="shared" si="647"/>
        <v>1</v>
      </c>
      <c r="K3010" s="28">
        <f t="shared" si="652"/>
        <v>0</v>
      </c>
      <c r="L3010" s="28">
        <f t="shared" si="653"/>
        <v>0</v>
      </c>
      <c r="M3010" s="28">
        <f t="shared" si="654"/>
        <v>6.6708006033138903E-3</v>
      </c>
      <c r="N3010" s="28">
        <f t="shared" si="655"/>
        <v>-8.4075654690967221E-3</v>
      </c>
      <c r="O3010" s="28">
        <f t="shared" si="648"/>
        <v>1.5078366072410612E-2</v>
      </c>
      <c r="P3010" s="28">
        <f t="shared" si="656"/>
        <v>0</v>
      </c>
      <c r="Q3010" s="13">
        <f t="shared" si="657"/>
        <v>1.5078366072410612E-2</v>
      </c>
    </row>
    <row r="3011" spans="1:17" x14ac:dyDescent="0.25">
      <c r="A3011" s="9">
        <f t="shared" si="644"/>
        <v>41821</v>
      </c>
      <c r="B3011" s="18">
        <v>41822</v>
      </c>
      <c r="C3011" s="26">
        <v>163.05335998535099</v>
      </c>
      <c r="D3011" s="19">
        <v>83.013786315917898</v>
      </c>
      <c r="E3011" s="11">
        <f t="shared" si="649"/>
        <v>2</v>
      </c>
      <c r="F3011" s="28">
        <f t="shared" si="650"/>
        <v>1.0145643650942555E-3</v>
      </c>
      <c r="G3011" s="28">
        <f t="shared" si="651"/>
        <v>-1.0745328263829191E-2</v>
      </c>
      <c r="H3011" s="27">
        <f t="shared" si="645"/>
        <v>1</v>
      </c>
      <c r="I3011" s="27">
        <f t="shared" si="646"/>
        <v>0</v>
      </c>
      <c r="J3011" s="27">
        <f t="shared" si="647"/>
        <v>1</v>
      </c>
      <c r="K3011" s="28">
        <f t="shared" si="652"/>
        <v>0</v>
      </c>
      <c r="L3011" s="28">
        <f t="shared" si="653"/>
        <v>0</v>
      </c>
      <c r="M3011" s="28">
        <f t="shared" si="654"/>
        <v>1.0145643650942555E-3</v>
      </c>
      <c r="N3011" s="28">
        <f t="shared" si="655"/>
        <v>-1.0745328263829191E-2</v>
      </c>
      <c r="O3011" s="28">
        <f t="shared" si="648"/>
        <v>1.1759892628923447E-2</v>
      </c>
      <c r="P3011" s="28">
        <f t="shared" si="656"/>
        <v>0</v>
      </c>
      <c r="Q3011" s="13">
        <f t="shared" si="657"/>
        <v>1.1759892628923447E-2</v>
      </c>
    </row>
    <row r="3012" spans="1:17" x14ac:dyDescent="0.25">
      <c r="A3012" s="9">
        <f t="shared" si="644"/>
        <v>41821</v>
      </c>
      <c r="B3012" s="18">
        <v>41823</v>
      </c>
      <c r="C3012" s="26">
        <v>163.85528564453099</v>
      </c>
      <c r="D3012" s="19">
        <v>82.71484375</v>
      </c>
      <c r="E3012" s="11">
        <f t="shared" si="649"/>
        <v>3</v>
      </c>
      <c r="F3012" s="28">
        <f t="shared" si="650"/>
        <v>4.9061245606846658E-3</v>
      </c>
      <c r="G3012" s="28">
        <f t="shared" si="651"/>
        <v>-3.6076191545775858E-3</v>
      </c>
      <c r="H3012" s="27">
        <f t="shared" si="645"/>
        <v>1</v>
      </c>
      <c r="I3012" s="27">
        <f t="shared" si="646"/>
        <v>0</v>
      </c>
      <c r="J3012" s="27">
        <f t="shared" si="647"/>
        <v>1</v>
      </c>
      <c r="K3012" s="28">
        <f t="shared" si="652"/>
        <v>0</v>
      </c>
      <c r="L3012" s="28">
        <f t="shared" si="653"/>
        <v>0</v>
      </c>
      <c r="M3012" s="28">
        <f t="shared" si="654"/>
        <v>4.9061245606846658E-3</v>
      </c>
      <c r="N3012" s="28">
        <f t="shared" si="655"/>
        <v>-3.6076191545775858E-3</v>
      </c>
      <c r="O3012" s="28">
        <f t="shared" si="648"/>
        <v>8.5137437152622512E-3</v>
      </c>
      <c r="P3012" s="28">
        <f t="shared" si="656"/>
        <v>0</v>
      </c>
      <c r="Q3012" s="13">
        <f t="shared" si="657"/>
        <v>8.5137437152622512E-3</v>
      </c>
    </row>
    <row r="3013" spans="1:17" x14ac:dyDescent="0.25">
      <c r="A3013" s="9">
        <f t="shared" si="644"/>
        <v>41821</v>
      </c>
      <c r="B3013" s="18">
        <v>41827</v>
      </c>
      <c r="C3013" s="26">
        <v>163.28486633300699</v>
      </c>
      <c r="D3013" s="19">
        <v>83.320213317871094</v>
      </c>
      <c r="E3013" s="11">
        <f t="shared" si="649"/>
        <v>4</v>
      </c>
      <c r="F3013" s="28">
        <f t="shared" si="650"/>
        <v>-3.4873120047452777E-3</v>
      </c>
      <c r="G3013" s="28">
        <f t="shared" si="651"/>
        <v>7.2921015728901707E-3</v>
      </c>
      <c r="H3013" s="27">
        <f t="shared" si="645"/>
        <v>1</v>
      </c>
      <c r="I3013" s="27">
        <f t="shared" si="646"/>
        <v>0</v>
      </c>
      <c r="J3013" s="27">
        <f t="shared" si="647"/>
        <v>1</v>
      </c>
      <c r="K3013" s="28">
        <f t="shared" si="652"/>
        <v>0</v>
      </c>
      <c r="L3013" s="28">
        <f t="shared" si="653"/>
        <v>0</v>
      </c>
      <c r="M3013" s="28">
        <f t="shared" si="654"/>
        <v>-3.4873120047452777E-3</v>
      </c>
      <c r="N3013" s="28">
        <f t="shared" si="655"/>
        <v>7.2921015728901707E-3</v>
      </c>
      <c r="O3013" s="28">
        <f t="shared" si="648"/>
        <v>-1.0779413577635448E-2</v>
      </c>
      <c r="P3013" s="28">
        <f t="shared" si="656"/>
        <v>0</v>
      </c>
      <c r="Q3013" s="13">
        <f t="shared" si="657"/>
        <v>-1.0779413577635448E-2</v>
      </c>
    </row>
    <row r="3014" spans="1:17" x14ac:dyDescent="0.25">
      <c r="A3014" s="9">
        <f t="shared" si="644"/>
        <v>41821</v>
      </c>
      <c r="B3014" s="18">
        <v>41828</v>
      </c>
      <c r="C3014" s="26">
        <v>162.23487854003901</v>
      </c>
      <c r="D3014" s="19">
        <v>84.254417419433594</v>
      </c>
      <c r="E3014" s="11">
        <f t="shared" si="649"/>
        <v>5</v>
      </c>
      <c r="F3014" s="28">
        <f t="shared" si="650"/>
        <v>-6.4511689444272423E-3</v>
      </c>
      <c r="G3014" s="28">
        <f t="shared" si="651"/>
        <v>1.1149823522508026E-2</v>
      </c>
      <c r="H3014" s="27">
        <f t="shared" si="645"/>
        <v>1</v>
      </c>
      <c r="I3014" s="27">
        <f t="shared" si="646"/>
        <v>0</v>
      </c>
      <c r="J3014" s="27">
        <f t="shared" si="647"/>
        <v>1</v>
      </c>
      <c r="K3014" s="28">
        <f t="shared" si="652"/>
        <v>0</v>
      </c>
      <c r="L3014" s="28">
        <f t="shared" si="653"/>
        <v>0</v>
      </c>
      <c r="M3014" s="28">
        <f t="shared" si="654"/>
        <v>-6.4511689444272423E-3</v>
      </c>
      <c r="N3014" s="28">
        <f t="shared" si="655"/>
        <v>1.1149823522508026E-2</v>
      </c>
      <c r="O3014" s="28">
        <f t="shared" si="648"/>
        <v>-1.7600992466935268E-2</v>
      </c>
      <c r="P3014" s="28">
        <f t="shared" si="656"/>
        <v>0</v>
      </c>
      <c r="Q3014" s="13">
        <f t="shared" si="657"/>
        <v>-1.7600992466935268E-2</v>
      </c>
    </row>
    <row r="3015" spans="1:17" x14ac:dyDescent="0.25">
      <c r="A3015" s="9">
        <f t="shared" si="644"/>
        <v>41821</v>
      </c>
      <c r="B3015" s="18">
        <v>41829</v>
      </c>
      <c r="C3015" s="26">
        <v>162.96243286132801</v>
      </c>
      <c r="D3015" s="19">
        <v>84.321624755859304</v>
      </c>
      <c r="E3015" s="11">
        <f t="shared" si="649"/>
        <v>6</v>
      </c>
      <c r="F3015" s="28">
        <f t="shared" si="650"/>
        <v>4.4745482799498941E-3</v>
      </c>
      <c r="G3015" s="28">
        <f t="shared" si="651"/>
        <v>7.9735339754323053E-4</v>
      </c>
      <c r="H3015" s="27">
        <f t="shared" si="645"/>
        <v>1</v>
      </c>
      <c r="I3015" s="27">
        <f t="shared" si="646"/>
        <v>0</v>
      </c>
      <c r="J3015" s="27">
        <f t="shared" si="647"/>
        <v>0</v>
      </c>
      <c r="K3015" s="28">
        <f t="shared" si="652"/>
        <v>0</v>
      </c>
      <c r="L3015" s="28">
        <f t="shared" si="653"/>
        <v>0</v>
      </c>
      <c r="M3015" s="28">
        <f t="shared" si="654"/>
        <v>0</v>
      </c>
      <c r="N3015" s="28">
        <f t="shared" si="655"/>
        <v>0</v>
      </c>
      <c r="O3015" s="28">
        <f t="shared" si="648"/>
        <v>3.6771948824066633E-3</v>
      </c>
      <c r="P3015" s="28">
        <f t="shared" si="656"/>
        <v>0</v>
      </c>
      <c r="Q3015" s="13">
        <f t="shared" si="657"/>
        <v>0</v>
      </c>
    </row>
    <row r="3016" spans="1:17" x14ac:dyDescent="0.25">
      <c r="A3016" s="9">
        <f t="shared" si="644"/>
        <v>41821</v>
      </c>
      <c r="B3016" s="18">
        <v>41830</v>
      </c>
      <c r="C3016" s="26">
        <v>162.31756591796801</v>
      </c>
      <c r="D3016" s="19">
        <v>84.344017028808594</v>
      </c>
      <c r="E3016" s="11">
        <f t="shared" si="649"/>
        <v>7</v>
      </c>
      <c r="F3016" s="28">
        <f t="shared" si="650"/>
        <v>-3.9650011720477728E-3</v>
      </c>
      <c r="G3016" s="28">
        <f t="shared" si="651"/>
        <v>2.6552263808930201E-4</v>
      </c>
      <c r="H3016" s="27">
        <f t="shared" si="645"/>
        <v>1</v>
      </c>
      <c r="I3016" s="27">
        <f t="shared" si="646"/>
        <v>0</v>
      </c>
      <c r="J3016" s="27">
        <f t="shared" si="647"/>
        <v>0</v>
      </c>
      <c r="K3016" s="28">
        <f t="shared" si="652"/>
        <v>0</v>
      </c>
      <c r="L3016" s="28">
        <f t="shared" si="653"/>
        <v>0</v>
      </c>
      <c r="M3016" s="28">
        <f t="shared" si="654"/>
        <v>0</v>
      </c>
      <c r="N3016" s="28">
        <f t="shared" si="655"/>
        <v>0</v>
      </c>
      <c r="O3016" s="28">
        <f t="shared" si="648"/>
        <v>-4.2305238101370745E-3</v>
      </c>
      <c r="P3016" s="28">
        <f t="shared" si="656"/>
        <v>0</v>
      </c>
      <c r="Q3016" s="13">
        <f t="shared" si="657"/>
        <v>0</v>
      </c>
    </row>
    <row r="3017" spans="1:17" x14ac:dyDescent="0.25">
      <c r="A3017" s="9">
        <f t="shared" si="644"/>
        <v>41821</v>
      </c>
      <c r="B3017" s="18">
        <v>41831</v>
      </c>
      <c r="C3017" s="26">
        <v>162.54080200195301</v>
      </c>
      <c r="D3017" s="19">
        <v>84.882095336914006</v>
      </c>
      <c r="E3017" s="11">
        <f t="shared" si="649"/>
        <v>8</v>
      </c>
      <c r="F3017" s="28">
        <f t="shared" si="650"/>
        <v>1.3743596666629513E-3</v>
      </c>
      <c r="G3017" s="28">
        <f t="shared" si="651"/>
        <v>6.3593037024754261E-3</v>
      </c>
      <c r="H3017" s="27">
        <f t="shared" si="645"/>
        <v>1</v>
      </c>
      <c r="I3017" s="27">
        <f t="shared" si="646"/>
        <v>0</v>
      </c>
      <c r="J3017" s="27">
        <f t="shared" si="647"/>
        <v>0</v>
      </c>
      <c r="K3017" s="28">
        <f t="shared" si="652"/>
        <v>0</v>
      </c>
      <c r="L3017" s="28">
        <f t="shared" si="653"/>
        <v>0</v>
      </c>
      <c r="M3017" s="28">
        <f t="shared" si="654"/>
        <v>0</v>
      </c>
      <c r="N3017" s="28">
        <f t="shared" si="655"/>
        <v>0</v>
      </c>
      <c r="O3017" s="28">
        <f t="shared" si="648"/>
        <v>-4.9849440358124743E-3</v>
      </c>
      <c r="P3017" s="28">
        <f t="shared" si="656"/>
        <v>0</v>
      </c>
      <c r="Q3017" s="13">
        <f t="shared" si="657"/>
        <v>0</v>
      </c>
    </row>
    <row r="3018" spans="1:17" x14ac:dyDescent="0.25">
      <c r="A3018" s="9">
        <f t="shared" ref="A3018:A3081" si="658">DATE(YEAR(B3018),MONTH(B3018),1)</f>
        <v>41821</v>
      </c>
      <c r="B3018" s="18">
        <v>41834</v>
      </c>
      <c r="C3018" s="26">
        <v>163.35926818847599</v>
      </c>
      <c r="D3018" s="19">
        <v>84.515884399414006</v>
      </c>
      <c r="E3018" s="11">
        <f t="shared" si="649"/>
        <v>9</v>
      </c>
      <c r="F3018" s="28">
        <f t="shared" si="650"/>
        <v>5.022815164038426E-3</v>
      </c>
      <c r="G3018" s="28">
        <f t="shared" si="651"/>
        <v>-4.3236821191418662E-3</v>
      </c>
      <c r="H3018" s="27">
        <f t="shared" ref="H3018:H3081" si="659">IF(E3018&lt;=$B$4,1,0)</f>
        <v>1</v>
      </c>
      <c r="I3018" s="27">
        <f t="shared" ref="I3018:I3081" si="660">IF(E3018&gt;$B$4,1,0)</f>
        <v>0</v>
      </c>
      <c r="J3018" s="27">
        <f t="shared" ref="J3018:J3081" si="661">IF(E3018&lt;=$B$5,1,0)</f>
        <v>0</v>
      </c>
      <c r="K3018" s="28">
        <f t="shared" si="652"/>
        <v>0</v>
      </c>
      <c r="L3018" s="28">
        <f t="shared" si="653"/>
        <v>0</v>
      </c>
      <c r="M3018" s="28">
        <f t="shared" si="654"/>
        <v>0</v>
      </c>
      <c r="N3018" s="28">
        <f t="shared" si="655"/>
        <v>0</v>
      </c>
      <c r="O3018" s="28">
        <f t="shared" ref="O3018:O3081" si="662">(F3018-G3018)*H3018</f>
        <v>9.3464972831802922E-3</v>
      </c>
      <c r="P3018" s="28">
        <f t="shared" si="656"/>
        <v>0</v>
      </c>
      <c r="Q3018" s="13">
        <f t="shared" si="657"/>
        <v>0</v>
      </c>
    </row>
    <row r="3019" spans="1:17" x14ac:dyDescent="0.25">
      <c r="A3019" s="9">
        <f t="shared" si="658"/>
        <v>41821</v>
      </c>
      <c r="B3019" s="18">
        <v>41835</v>
      </c>
      <c r="C3019" s="26">
        <v>163.05335998535099</v>
      </c>
      <c r="D3019" s="19">
        <v>84.344017028808594</v>
      </c>
      <c r="E3019" s="11">
        <f t="shared" ref="E3019:E3082" si="663">IF(MONTH(B3019)&lt;&gt;MONTH(B3018),1,E3018+1)</f>
        <v>10</v>
      </c>
      <c r="F3019" s="28">
        <f t="shared" ref="F3019:F3082" si="664">LN(C3019/C3018)</f>
        <v>-1.8743655501158353E-3</v>
      </c>
      <c r="G3019" s="28">
        <f t="shared" ref="G3019:G3082" si="665">LN(D3019/D3018)</f>
        <v>-2.0356215833336158E-3</v>
      </c>
      <c r="H3019" s="27">
        <f t="shared" si="659"/>
        <v>1</v>
      </c>
      <c r="I3019" s="27">
        <f t="shared" si="660"/>
        <v>0</v>
      </c>
      <c r="J3019" s="27">
        <f t="shared" si="661"/>
        <v>0</v>
      </c>
      <c r="K3019" s="28">
        <f t="shared" ref="K3019:K3082" si="666">I3019*F3019</f>
        <v>0</v>
      </c>
      <c r="L3019" s="28">
        <f t="shared" ref="L3019:L3082" si="667">I3019*G3019</f>
        <v>0</v>
      </c>
      <c r="M3019" s="28">
        <f t="shared" ref="M3019:M3082" si="668">F3019*J3019</f>
        <v>0</v>
      </c>
      <c r="N3019" s="28">
        <f t="shared" ref="N3019:N3082" si="669">G3019*J3019</f>
        <v>0</v>
      </c>
      <c r="O3019" s="28">
        <f t="shared" si="662"/>
        <v>1.6125603321778055E-4</v>
      </c>
      <c r="P3019" s="28">
        <f t="shared" ref="P3019:P3082" si="670">(F3019-G3019)*I3019</f>
        <v>0</v>
      </c>
      <c r="Q3019" s="13">
        <f t="shared" ref="Q3019:Q3082" si="671">(F3019-G3019)*J3019</f>
        <v>0</v>
      </c>
    </row>
    <row r="3020" spans="1:17" x14ac:dyDescent="0.25">
      <c r="A3020" s="9">
        <f t="shared" si="658"/>
        <v>41821</v>
      </c>
      <c r="B3020" s="18">
        <v>41836</v>
      </c>
      <c r="C3020" s="26">
        <v>163.65689086914</v>
      </c>
      <c r="D3020" s="19">
        <v>84.792434692382798</v>
      </c>
      <c r="E3020" s="11">
        <f t="shared" si="663"/>
        <v>11</v>
      </c>
      <c r="F3020" s="28">
        <f t="shared" si="664"/>
        <v>3.6945983098454552E-3</v>
      </c>
      <c r="G3020" s="28">
        <f t="shared" si="665"/>
        <v>5.3024491131484722E-3</v>
      </c>
      <c r="H3020" s="27">
        <f t="shared" si="659"/>
        <v>1</v>
      </c>
      <c r="I3020" s="27">
        <f t="shared" si="660"/>
        <v>0</v>
      </c>
      <c r="J3020" s="27">
        <f t="shared" si="661"/>
        <v>0</v>
      </c>
      <c r="K3020" s="28">
        <f t="shared" si="666"/>
        <v>0</v>
      </c>
      <c r="L3020" s="28">
        <f t="shared" si="667"/>
        <v>0</v>
      </c>
      <c r="M3020" s="28">
        <f t="shared" si="668"/>
        <v>0</v>
      </c>
      <c r="N3020" s="28">
        <f t="shared" si="669"/>
        <v>0</v>
      </c>
      <c r="O3020" s="28">
        <f t="shared" si="662"/>
        <v>-1.6078508033030171E-3</v>
      </c>
      <c r="P3020" s="28">
        <f t="shared" si="670"/>
        <v>0</v>
      </c>
      <c r="Q3020" s="13">
        <f t="shared" si="671"/>
        <v>0</v>
      </c>
    </row>
    <row r="3021" spans="1:17" x14ac:dyDescent="0.25">
      <c r="A3021" s="9">
        <f t="shared" si="658"/>
        <v>41821</v>
      </c>
      <c r="B3021" s="18">
        <v>41837</v>
      </c>
      <c r="C3021" s="26">
        <v>161.79676818847599</v>
      </c>
      <c r="D3021" s="19">
        <v>85.861145019531193</v>
      </c>
      <c r="E3021" s="11">
        <f t="shared" si="663"/>
        <v>12</v>
      </c>
      <c r="F3021" s="28">
        <f t="shared" si="664"/>
        <v>-1.143107710706469E-2</v>
      </c>
      <c r="G3021" s="28">
        <f t="shared" si="665"/>
        <v>1.2525073312804681E-2</v>
      </c>
      <c r="H3021" s="27">
        <f t="shared" si="659"/>
        <v>1</v>
      </c>
      <c r="I3021" s="27">
        <f t="shared" si="660"/>
        <v>0</v>
      </c>
      <c r="J3021" s="27">
        <f t="shared" si="661"/>
        <v>0</v>
      </c>
      <c r="K3021" s="28">
        <f t="shared" si="666"/>
        <v>0</v>
      </c>
      <c r="L3021" s="28">
        <f t="shared" si="667"/>
        <v>0</v>
      </c>
      <c r="M3021" s="28">
        <f t="shared" si="668"/>
        <v>0</v>
      </c>
      <c r="N3021" s="28">
        <f t="shared" si="669"/>
        <v>0</v>
      </c>
      <c r="O3021" s="28">
        <f t="shared" si="662"/>
        <v>-2.3956150419869371E-2</v>
      </c>
      <c r="P3021" s="28">
        <f t="shared" si="670"/>
        <v>0</v>
      </c>
      <c r="Q3021" s="13">
        <f t="shared" si="671"/>
        <v>0</v>
      </c>
    </row>
    <row r="3022" spans="1:17" x14ac:dyDescent="0.25">
      <c r="A3022" s="9">
        <f t="shared" si="658"/>
        <v>41821</v>
      </c>
      <c r="B3022" s="18">
        <v>41838</v>
      </c>
      <c r="C3022" s="26">
        <v>163.45018005371</v>
      </c>
      <c r="D3022" s="19">
        <v>85.584609985351506</v>
      </c>
      <c r="E3022" s="11">
        <f t="shared" si="663"/>
        <v>13</v>
      </c>
      <c r="F3022" s="28">
        <f t="shared" si="664"/>
        <v>1.0167204440766056E-2</v>
      </c>
      <c r="G3022" s="28">
        <f t="shared" si="665"/>
        <v>-3.2259215048731985E-3</v>
      </c>
      <c r="H3022" s="27">
        <f t="shared" si="659"/>
        <v>1</v>
      </c>
      <c r="I3022" s="27">
        <f t="shared" si="660"/>
        <v>0</v>
      </c>
      <c r="J3022" s="27">
        <f t="shared" si="661"/>
        <v>0</v>
      </c>
      <c r="K3022" s="28">
        <f t="shared" si="666"/>
        <v>0</v>
      </c>
      <c r="L3022" s="28">
        <f t="shared" si="667"/>
        <v>0</v>
      </c>
      <c r="M3022" s="28">
        <f t="shared" si="668"/>
        <v>0</v>
      </c>
      <c r="N3022" s="28">
        <f t="shared" si="669"/>
        <v>0</v>
      </c>
      <c r="O3022" s="28">
        <f t="shared" si="662"/>
        <v>1.3393125945639255E-2</v>
      </c>
      <c r="P3022" s="28">
        <f t="shared" si="670"/>
        <v>0</v>
      </c>
      <c r="Q3022" s="13">
        <f t="shared" si="671"/>
        <v>0</v>
      </c>
    </row>
    <row r="3023" spans="1:17" x14ac:dyDescent="0.25">
      <c r="A3023" s="9">
        <f t="shared" si="658"/>
        <v>41821</v>
      </c>
      <c r="B3023" s="18">
        <v>41841</v>
      </c>
      <c r="C3023" s="26">
        <v>163.14430236816401</v>
      </c>
      <c r="D3023" s="19">
        <v>86.010612487792898</v>
      </c>
      <c r="E3023" s="11">
        <f t="shared" si="663"/>
        <v>14</v>
      </c>
      <c r="F3023" s="28">
        <f t="shared" si="664"/>
        <v>-1.8731349820251832E-3</v>
      </c>
      <c r="G3023" s="28">
        <f t="shared" si="665"/>
        <v>4.9652125682727154E-3</v>
      </c>
      <c r="H3023" s="27">
        <f t="shared" si="659"/>
        <v>1</v>
      </c>
      <c r="I3023" s="27">
        <f t="shared" si="660"/>
        <v>0</v>
      </c>
      <c r="J3023" s="27">
        <f t="shared" si="661"/>
        <v>0</v>
      </c>
      <c r="K3023" s="28">
        <f t="shared" si="666"/>
        <v>0</v>
      </c>
      <c r="L3023" s="28">
        <f t="shared" si="667"/>
        <v>0</v>
      </c>
      <c r="M3023" s="28">
        <f t="shared" si="668"/>
        <v>0</v>
      </c>
      <c r="N3023" s="28">
        <f t="shared" si="669"/>
        <v>0</v>
      </c>
      <c r="O3023" s="28">
        <f t="shared" si="662"/>
        <v>-6.8383475502978991E-3</v>
      </c>
      <c r="P3023" s="28">
        <f t="shared" si="670"/>
        <v>0</v>
      </c>
      <c r="Q3023" s="13">
        <f t="shared" si="671"/>
        <v>0</v>
      </c>
    </row>
    <row r="3024" spans="1:17" x14ac:dyDescent="0.25">
      <c r="A3024" s="9">
        <f t="shared" si="658"/>
        <v>41821</v>
      </c>
      <c r="B3024" s="18">
        <v>41842</v>
      </c>
      <c r="C3024" s="26">
        <v>163.85528564453099</v>
      </c>
      <c r="D3024" s="19">
        <v>86.189979553222599</v>
      </c>
      <c r="E3024" s="11">
        <f t="shared" si="663"/>
        <v>15</v>
      </c>
      <c r="F3024" s="28">
        <f t="shared" si="664"/>
        <v>4.3485338991631692E-3</v>
      </c>
      <c r="G3024" s="28">
        <f t="shared" si="665"/>
        <v>2.0832347690892088E-3</v>
      </c>
      <c r="H3024" s="27">
        <f t="shared" si="659"/>
        <v>1</v>
      </c>
      <c r="I3024" s="27">
        <f t="shared" si="660"/>
        <v>0</v>
      </c>
      <c r="J3024" s="27">
        <f t="shared" si="661"/>
        <v>0</v>
      </c>
      <c r="K3024" s="28">
        <f t="shared" si="666"/>
        <v>0</v>
      </c>
      <c r="L3024" s="28">
        <f t="shared" si="667"/>
        <v>0</v>
      </c>
      <c r="M3024" s="28">
        <f t="shared" si="668"/>
        <v>0</v>
      </c>
      <c r="N3024" s="28">
        <f t="shared" si="669"/>
        <v>0</v>
      </c>
      <c r="O3024" s="28">
        <f t="shared" si="662"/>
        <v>2.2652991300739604E-3</v>
      </c>
      <c r="P3024" s="28">
        <f t="shared" si="670"/>
        <v>0</v>
      </c>
      <c r="Q3024" s="13">
        <f t="shared" si="671"/>
        <v>0</v>
      </c>
    </row>
    <row r="3025" spans="1:17" x14ac:dyDescent="0.25">
      <c r="A3025" s="9">
        <f t="shared" si="658"/>
        <v>41821</v>
      </c>
      <c r="B3025" s="18">
        <v>41843</v>
      </c>
      <c r="C3025" s="26">
        <v>164.21902465820301</v>
      </c>
      <c r="D3025" s="19">
        <v>86.077842712402301</v>
      </c>
      <c r="E3025" s="11">
        <f t="shared" si="663"/>
        <v>16</v>
      </c>
      <c r="F3025" s="28">
        <f t="shared" si="664"/>
        <v>2.2174193546386761E-3</v>
      </c>
      <c r="G3025" s="28">
        <f t="shared" si="665"/>
        <v>-1.3018897572867004E-3</v>
      </c>
      <c r="H3025" s="27">
        <f t="shared" si="659"/>
        <v>0</v>
      </c>
      <c r="I3025" s="27">
        <f t="shared" si="660"/>
        <v>1</v>
      </c>
      <c r="J3025" s="27">
        <f t="shared" si="661"/>
        <v>0</v>
      </c>
      <c r="K3025" s="28">
        <f t="shared" si="666"/>
        <v>2.2174193546386761E-3</v>
      </c>
      <c r="L3025" s="28">
        <f t="shared" si="667"/>
        <v>-1.3018897572867004E-3</v>
      </c>
      <c r="M3025" s="28">
        <f t="shared" si="668"/>
        <v>0</v>
      </c>
      <c r="N3025" s="28">
        <f t="shared" si="669"/>
        <v>0</v>
      </c>
      <c r="O3025" s="28">
        <f t="shared" si="662"/>
        <v>0</v>
      </c>
      <c r="P3025" s="28">
        <f t="shared" si="670"/>
        <v>3.5193091119253765E-3</v>
      </c>
      <c r="Q3025" s="13">
        <f t="shared" si="671"/>
        <v>0</v>
      </c>
    </row>
    <row r="3026" spans="1:17" x14ac:dyDescent="0.25">
      <c r="A3026" s="9">
        <f t="shared" si="658"/>
        <v>41821</v>
      </c>
      <c r="B3026" s="18">
        <v>41844</v>
      </c>
      <c r="C3026" s="26">
        <v>164.22732543945301</v>
      </c>
      <c r="D3026" s="19">
        <v>85.4351806640625</v>
      </c>
      <c r="E3026" s="11">
        <f t="shared" si="663"/>
        <v>17</v>
      </c>
      <c r="F3026" s="28">
        <f t="shared" si="664"/>
        <v>5.0545736004062185E-5</v>
      </c>
      <c r="G3026" s="28">
        <f t="shared" si="665"/>
        <v>-7.4940671372874254E-3</v>
      </c>
      <c r="H3026" s="27">
        <f t="shared" si="659"/>
        <v>0</v>
      </c>
      <c r="I3026" s="27">
        <f t="shared" si="660"/>
        <v>1</v>
      </c>
      <c r="J3026" s="27">
        <f t="shared" si="661"/>
        <v>0</v>
      </c>
      <c r="K3026" s="28">
        <f t="shared" si="666"/>
        <v>5.0545736004062185E-5</v>
      </c>
      <c r="L3026" s="28">
        <f t="shared" si="667"/>
        <v>-7.4940671372874254E-3</v>
      </c>
      <c r="M3026" s="28">
        <f t="shared" si="668"/>
        <v>0</v>
      </c>
      <c r="N3026" s="28">
        <f t="shared" si="669"/>
        <v>0</v>
      </c>
      <c r="O3026" s="28">
        <f t="shared" si="662"/>
        <v>0</v>
      </c>
      <c r="P3026" s="28">
        <f t="shared" si="670"/>
        <v>7.5446128732914878E-3</v>
      </c>
      <c r="Q3026" s="13">
        <f t="shared" si="671"/>
        <v>0</v>
      </c>
    </row>
    <row r="3027" spans="1:17" x14ac:dyDescent="0.25">
      <c r="A3027" s="9">
        <f t="shared" si="658"/>
        <v>41821</v>
      </c>
      <c r="B3027" s="18">
        <v>41845</v>
      </c>
      <c r="C3027" s="26">
        <v>163.45846557617099</v>
      </c>
      <c r="D3027" s="19">
        <v>86.444061279296804</v>
      </c>
      <c r="E3027" s="11">
        <f t="shared" si="663"/>
        <v>18</v>
      </c>
      <c r="F3027" s="28">
        <f t="shared" si="664"/>
        <v>-4.6926738680519182E-3</v>
      </c>
      <c r="G3027" s="28">
        <f t="shared" si="665"/>
        <v>1.173954679504996E-2</v>
      </c>
      <c r="H3027" s="27">
        <f t="shared" si="659"/>
        <v>0</v>
      </c>
      <c r="I3027" s="27">
        <f t="shared" si="660"/>
        <v>1</v>
      </c>
      <c r="J3027" s="27">
        <f t="shared" si="661"/>
        <v>0</v>
      </c>
      <c r="K3027" s="28">
        <f t="shared" si="666"/>
        <v>-4.6926738680519182E-3</v>
      </c>
      <c r="L3027" s="28">
        <f t="shared" si="667"/>
        <v>1.173954679504996E-2</v>
      </c>
      <c r="M3027" s="28">
        <f t="shared" si="668"/>
        <v>0</v>
      </c>
      <c r="N3027" s="28">
        <f t="shared" si="669"/>
        <v>0</v>
      </c>
      <c r="O3027" s="28">
        <f t="shared" si="662"/>
        <v>0</v>
      </c>
      <c r="P3027" s="28">
        <f t="shared" si="670"/>
        <v>-1.6432220663101876E-2</v>
      </c>
      <c r="Q3027" s="13">
        <f t="shared" si="671"/>
        <v>0</v>
      </c>
    </row>
    <row r="3028" spans="1:17" x14ac:dyDescent="0.25">
      <c r="A3028" s="9">
        <f t="shared" si="658"/>
        <v>41821</v>
      </c>
      <c r="B3028" s="18">
        <v>41848</v>
      </c>
      <c r="C3028" s="26">
        <v>163.52458190917901</v>
      </c>
      <c r="D3028" s="19">
        <v>86.324508666992102</v>
      </c>
      <c r="E3028" s="11">
        <f t="shared" si="663"/>
        <v>19</v>
      </c>
      <c r="F3028" s="28">
        <f t="shared" si="664"/>
        <v>4.0440221239330173E-4</v>
      </c>
      <c r="G3028" s="28">
        <f t="shared" si="665"/>
        <v>-1.3839627360924193E-3</v>
      </c>
      <c r="H3028" s="27">
        <f t="shared" si="659"/>
        <v>0</v>
      </c>
      <c r="I3028" s="27">
        <f t="shared" si="660"/>
        <v>1</v>
      </c>
      <c r="J3028" s="27">
        <f t="shared" si="661"/>
        <v>0</v>
      </c>
      <c r="K3028" s="28">
        <f t="shared" si="666"/>
        <v>4.0440221239330173E-4</v>
      </c>
      <c r="L3028" s="28">
        <f t="shared" si="667"/>
        <v>-1.3839627360924193E-3</v>
      </c>
      <c r="M3028" s="28">
        <f t="shared" si="668"/>
        <v>0</v>
      </c>
      <c r="N3028" s="28">
        <f t="shared" si="669"/>
        <v>0</v>
      </c>
      <c r="O3028" s="28">
        <f t="shared" si="662"/>
        <v>0</v>
      </c>
      <c r="P3028" s="28">
        <f t="shared" si="670"/>
        <v>1.7883649484857211E-3</v>
      </c>
      <c r="Q3028" s="13">
        <f t="shared" si="671"/>
        <v>0</v>
      </c>
    </row>
    <row r="3029" spans="1:17" x14ac:dyDescent="0.25">
      <c r="A3029" s="9">
        <f t="shared" si="658"/>
        <v>41821</v>
      </c>
      <c r="B3029" s="18">
        <v>41849</v>
      </c>
      <c r="C3029" s="26">
        <v>162.82188415527301</v>
      </c>
      <c r="D3029" s="19">
        <v>86.638389587402301</v>
      </c>
      <c r="E3029" s="11">
        <f t="shared" si="663"/>
        <v>20</v>
      </c>
      <c r="F3029" s="28">
        <f t="shared" si="664"/>
        <v>-4.3064590119520577E-3</v>
      </c>
      <c r="G3029" s="28">
        <f t="shared" si="665"/>
        <v>3.6294635224184048E-3</v>
      </c>
      <c r="H3029" s="27">
        <f t="shared" si="659"/>
        <v>0</v>
      </c>
      <c r="I3029" s="27">
        <f t="shared" si="660"/>
        <v>1</v>
      </c>
      <c r="J3029" s="27">
        <f t="shared" si="661"/>
        <v>0</v>
      </c>
      <c r="K3029" s="28">
        <f t="shared" si="666"/>
        <v>-4.3064590119520577E-3</v>
      </c>
      <c r="L3029" s="28">
        <f t="shared" si="667"/>
        <v>3.6294635224184048E-3</v>
      </c>
      <c r="M3029" s="28">
        <f t="shared" si="668"/>
        <v>0</v>
      </c>
      <c r="N3029" s="28">
        <f t="shared" si="669"/>
        <v>0</v>
      </c>
      <c r="O3029" s="28">
        <f t="shared" si="662"/>
        <v>0</v>
      </c>
      <c r="P3029" s="28">
        <f t="shared" si="670"/>
        <v>-7.9359225343704626E-3</v>
      </c>
      <c r="Q3029" s="13">
        <f t="shared" si="671"/>
        <v>0</v>
      </c>
    </row>
    <row r="3030" spans="1:17" x14ac:dyDescent="0.25">
      <c r="A3030" s="9">
        <f t="shared" si="658"/>
        <v>41821</v>
      </c>
      <c r="B3030" s="18">
        <v>41850</v>
      </c>
      <c r="C3030" s="26">
        <v>162.84663391113199</v>
      </c>
      <c r="D3030" s="19">
        <v>85.4351806640625</v>
      </c>
      <c r="E3030" s="11">
        <f t="shared" si="663"/>
        <v>21</v>
      </c>
      <c r="F3030" s="28">
        <f t="shared" si="664"/>
        <v>1.5199354271979633E-4</v>
      </c>
      <c r="G3030" s="28">
        <f t="shared" si="665"/>
        <v>-1.3985047581375852E-2</v>
      </c>
      <c r="H3030" s="27">
        <f t="shared" si="659"/>
        <v>0</v>
      </c>
      <c r="I3030" s="27">
        <f t="shared" si="660"/>
        <v>1</v>
      </c>
      <c r="J3030" s="27">
        <f t="shared" si="661"/>
        <v>0</v>
      </c>
      <c r="K3030" s="28">
        <f t="shared" si="666"/>
        <v>1.5199354271979633E-4</v>
      </c>
      <c r="L3030" s="28">
        <f t="shared" si="667"/>
        <v>-1.3985047581375852E-2</v>
      </c>
      <c r="M3030" s="28">
        <f t="shared" si="668"/>
        <v>0</v>
      </c>
      <c r="N3030" s="28">
        <f t="shared" si="669"/>
        <v>0</v>
      </c>
      <c r="O3030" s="28">
        <f t="shared" si="662"/>
        <v>0</v>
      </c>
      <c r="P3030" s="28">
        <f t="shared" si="670"/>
        <v>1.4137041124095648E-2</v>
      </c>
      <c r="Q3030" s="13">
        <f t="shared" si="671"/>
        <v>0</v>
      </c>
    </row>
    <row r="3031" spans="1:17" x14ac:dyDescent="0.25">
      <c r="A3031" s="9">
        <f t="shared" si="658"/>
        <v>41821</v>
      </c>
      <c r="B3031" s="18">
        <v>41851</v>
      </c>
      <c r="C3031" s="26">
        <v>159.63075256347599</v>
      </c>
      <c r="D3031" s="19">
        <v>85.181053161621094</v>
      </c>
      <c r="E3031" s="11">
        <f t="shared" si="663"/>
        <v>22</v>
      </c>
      <c r="F3031" s="28">
        <f t="shared" si="664"/>
        <v>-1.9945509946206055E-2</v>
      </c>
      <c r="G3031" s="28">
        <f t="shared" si="665"/>
        <v>-2.9789391627289903E-3</v>
      </c>
      <c r="H3031" s="27">
        <f t="shared" si="659"/>
        <v>0</v>
      </c>
      <c r="I3031" s="27">
        <f t="shared" si="660"/>
        <v>1</v>
      </c>
      <c r="J3031" s="27">
        <f t="shared" si="661"/>
        <v>0</v>
      </c>
      <c r="K3031" s="28">
        <f t="shared" si="666"/>
        <v>-1.9945509946206055E-2</v>
      </c>
      <c r="L3031" s="28">
        <f t="shared" si="667"/>
        <v>-2.9789391627289903E-3</v>
      </c>
      <c r="M3031" s="28">
        <f t="shared" si="668"/>
        <v>0</v>
      </c>
      <c r="N3031" s="28">
        <f t="shared" si="669"/>
        <v>0</v>
      </c>
      <c r="O3031" s="28">
        <f t="shared" si="662"/>
        <v>0</v>
      </c>
      <c r="P3031" s="28">
        <f t="shared" si="670"/>
        <v>-1.6966570783477065E-2</v>
      </c>
      <c r="Q3031" s="13">
        <f t="shared" si="671"/>
        <v>0</v>
      </c>
    </row>
    <row r="3032" spans="1:17" x14ac:dyDescent="0.25">
      <c r="A3032" s="9">
        <f t="shared" si="658"/>
        <v>41852</v>
      </c>
      <c r="B3032" s="18">
        <v>41852</v>
      </c>
      <c r="C3032" s="26">
        <v>159.142974853515</v>
      </c>
      <c r="D3032" s="19">
        <v>85.8404541015625</v>
      </c>
      <c r="E3032" s="11">
        <f t="shared" si="663"/>
        <v>1</v>
      </c>
      <c r="F3032" s="28">
        <f t="shared" si="664"/>
        <v>-3.0603406034183265E-3</v>
      </c>
      <c r="G3032" s="28">
        <f t="shared" si="665"/>
        <v>7.7113600283485375E-3</v>
      </c>
      <c r="H3032" s="27">
        <f t="shared" si="659"/>
        <v>1</v>
      </c>
      <c r="I3032" s="27">
        <f t="shared" si="660"/>
        <v>0</v>
      </c>
      <c r="J3032" s="27">
        <f t="shared" si="661"/>
        <v>1</v>
      </c>
      <c r="K3032" s="28">
        <f t="shared" si="666"/>
        <v>0</v>
      </c>
      <c r="L3032" s="28">
        <f t="shared" si="667"/>
        <v>0</v>
      </c>
      <c r="M3032" s="28">
        <f t="shared" si="668"/>
        <v>-3.0603406034183265E-3</v>
      </c>
      <c r="N3032" s="28">
        <f t="shared" si="669"/>
        <v>7.7113600283485375E-3</v>
      </c>
      <c r="O3032" s="28">
        <f t="shared" si="662"/>
        <v>-1.0771700631766863E-2</v>
      </c>
      <c r="P3032" s="28">
        <f t="shared" si="670"/>
        <v>0</v>
      </c>
      <c r="Q3032" s="13">
        <f t="shared" si="671"/>
        <v>-1.0771700631766863E-2</v>
      </c>
    </row>
    <row r="3033" spans="1:17" x14ac:dyDescent="0.25">
      <c r="A3033" s="9">
        <f t="shared" si="658"/>
        <v>41852</v>
      </c>
      <c r="B3033" s="18">
        <v>41855</v>
      </c>
      <c r="C3033" s="26">
        <v>160.29212951660099</v>
      </c>
      <c r="D3033" s="19">
        <v>85.615638732910099</v>
      </c>
      <c r="E3033" s="11">
        <f t="shared" si="663"/>
        <v>2</v>
      </c>
      <c r="F3033" s="28">
        <f t="shared" si="664"/>
        <v>7.1949488628237062E-3</v>
      </c>
      <c r="G3033" s="28">
        <f t="shared" si="665"/>
        <v>-2.6224264623786009E-3</v>
      </c>
      <c r="H3033" s="27">
        <f t="shared" si="659"/>
        <v>1</v>
      </c>
      <c r="I3033" s="27">
        <f t="shared" si="660"/>
        <v>0</v>
      </c>
      <c r="J3033" s="27">
        <f t="shared" si="661"/>
        <v>1</v>
      </c>
      <c r="K3033" s="28">
        <f t="shared" si="666"/>
        <v>0</v>
      </c>
      <c r="L3033" s="28">
        <f t="shared" si="667"/>
        <v>0</v>
      </c>
      <c r="M3033" s="28">
        <f t="shared" si="668"/>
        <v>7.1949488628237062E-3</v>
      </c>
      <c r="N3033" s="28">
        <f t="shared" si="669"/>
        <v>-2.6224264623786009E-3</v>
      </c>
      <c r="O3033" s="28">
        <f t="shared" si="662"/>
        <v>9.8173753252023075E-3</v>
      </c>
      <c r="P3033" s="28">
        <f t="shared" si="670"/>
        <v>0</v>
      </c>
      <c r="Q3033" s="13">
        <f t="shared" si="671"/>
        <v>9.8173753252023075E-3</v>
      </c>
    </row>
    <row r="3034" spans="1:17" x14ac:dyDescent="0.25">
      <c r="A3034" s="9">
        <f t="shared" si="658"/>
        <v>41852</v>
      </c>
      <c r="B3034" s="18">
        <v>41856</v>
      </c>
      <c r="C3034" s="26">
        <v>158.737869262695</v>
      </c>
      <c r="D3034" s="19">
        <v>85.892868041992102</v>
      </c>
      <c r="E3034" s="11">
        <f t="shared" si="663"/>
        <v>3</v>
      </c>
      <c r="F3034" s="28">
        <f t="shared" si="664"/>
        <v>-9.7437391886744541E-3</v>
      </c>
      <c r="G3034" s="28">
        <f t="shared" si="665"/>
        <v>3.2328373180337514E-3</v>
      </c>
      <c r="H3034" s="27">
        <f t="shared" si="659"/>
        <v>1</v>
      </c>
      <c r="I3034" s="27">
        <f t="shared" si="660"/>
        <v>0</v>
      </c>
      <c r="J3034" s="27">
        <f t="shared" si="661"/>
        <v>1</v>
      </c>
      <c r="K3034" s="28">
        <f t="shared" si="666"/>
        <v>0</v>
      </c>
      <c r="L3034" s="28">
        <f t="shared" si="667"/>
        <v>0</v>
      </c>
      <c r="M3034" s="28">
        <f t="shared" si="668"/>
        <v>-9.7437391886744541E-3</v>
      </c>
      <c r="N3034" s="28">
        <f t="shared" si="669"/>
        <v>3.2328373180337514E-3</v>
      </c>
      <c r="O3034" s="28">
        <f t="shared" si="662"/>
        <v>-1.2976576506708205E-2</v>
      </c>
      <c r="P3034" s="28">
        <f t="shared" si="670"/>
        <v>0</v>
      </c>
      <c r="Q3034" s="13">
        <f t="shared" si="671"/>
        <v>-1.2976576506708205E-2</v>
      </c>
    </row>
    <row r="3035" spans="1:17" x14ac:dyDescent="0.25">
      <c r="A3035" s="9">
        <f t="shared" si="658"/>
        <v>41852</v>
      </c>
      <c r="B3035" s="18">
        <v>41857</v>
      </c>
      <c r="C3035" s="26">
        <v>158.78755187988199</v>
      </c>
      <c r="D3035" s="19">
        <v>85.945350646972599</v>
      </c>
      <c r="E3035" s="11">
        <f t="shared" si="663"/>
        <v>4</v>
      </c>
      <c r="F3035" s="28">
        <f t="shared" si="664"/>
        <v>3.1293631491718704E-4</v>
      </c>
      <c r="G3035" s="28">
        <f t="shared" si="665"/>
        <v>6.1083741454944374E-4</v>
      </c>
      <c r="H3035" s="27">
        <f t="shared" si="659"/>
        <v>1</v>
      </c>
      <c r="I3035" s="27">
        <f t="shared" si="660"/>
        <v>0</v>
      </c>
      <c r="J3035" s="27">
        <f t="shared" si="661"/>
        <v>1</v>
      </c>
      <c r="K3035" s="28">
        <f t="shared" si="666"/>
        <v>0</v>
      </c>
      <c r="L3035" s="28">
        <f t="shared" si="667"/>
        <v>0</v>
      </c>
      <c r="M3035" s="28">
        <f t="shared" si="668"/>
        <v>3.1293631491718704E-4</v>
      </c>
      <c r="N3035" s="28">
        <f t="shared" si="669"/>
        <v>6.1083741454944374E-4</v>
      </c>
      <c r="O3035" s="28">
        <f t="shared" si="662"/>
        <v>-2.979010996322567E-4</v>
      </c>
      <c r="P3035" s="28">
        <f t="shared" si="670"/>
        <v>0</v>
      </c>
      <c r="Q3035" s="13">
        <f t="shared" si="671"/>
        <v>-2.979010996322567E-4</v>
      </c>
    </row>
    <row r="3036" spans="1:17" x14ac:dyDescent="0.25">
      <c r="A3036" s="9">
        <f t="shared" si="658"/>
        <v>41852</v>
      </c>
      <c r="B3036" s="18">
        <v>41858</v>
      </c>
      <c r="C3036" s="26">
        <v>157.92767333984301</v>
      </c>
      <c r="D3036" s="19">
        <v>86.747085571289006</v>
      </c>
      <c r="E3036" s="11">
        <f t="shared" si="663"/>
        <v>5</v>
      </c>
      <c r="F3036" s="28">
        <f t="shared" si="664"/>
        <v>-5.4299925254406786E-3</v>
      </c>
      <c r="G3036" s="28">
        <f t="shared" si="665"/>
        <v>9.2851858711935596E-3</v>
      </c>
      <c r="H3036" s="27">
        <f t="shared" si="659"/>
        <v>1</v>
      </c>
      <c r="I3036" s="27">
        <f t="shared" si="660"/>
        <v>0</v>
      </c>
      <c r="J3036" s="27">
        <f t="shared" si="661"/>
        <v>1</v>
      </c>
      <c r="K3036" s="28">
        <f t="shared" si="666"/>
        <v>0</v>
      </c>
      <c r="L3036" s="28">
        <f t="shared" si="667"/>
        <v>0</v>
      </c>
      <c r="M3036" s="28">
        <f t="shared" si="668"/>
        <v>-5.4299925254406786E-3</v>
      </c>
      <c r="N3036" s="28">
        <f t="shared" si="669"/>
        <v>9.2851858711935596E-3</v>
      </c>
      <c r="O3036" s="28">
        <f t="shared" si="662"/>
        <v>-1.4715178396634238E-2</v>
      </c>
      <c r="P3036" s="28">
        <f t="shared" si="670"/>
        <v>0</v>
      </c>
      <c r="Q3036" s="13">
        <f t="shared" si="671"/>
        <v>-1.4715178396634238E-2</v>
      </c>
    </row>
    <row r="3037" spans="1:17" x14ac:dyDescent="0.25">
      <c r="A3037" s="9">
        <f t="shared" si="658"/>
        <v>41852</v>
      </c>
      <c r="B3037" s="18">
        <v>41859</v>
      </c>
      <c r="C3037" s="26">
        <v>159.75477600097599</v>
      </c>
      <c r="D3037" s="19">
        <v>86.559776306152301</v>
      </c>
      <c r="E3037" s="11">
        <f t="shared" si="663"/>
        <v>6</v>
      </c>
      <c r="F3037" s="28">
        <f t="shared" si="664"/>
        <v>1.1502824981158613E-2</v>
      </c>
      <c r="G3037" s="28">
        <f t="shared" si="665"/>
        <v>-2.1615917112661354E-3</v>
      </c>
      <c r="H3037" s="27">
        <f t="shared" si="659"/>
        <v>1</v>
      </c>
      <c r="I3037" s="27">
        <f t="shared" si="660"/>
        <v>0</v>
      </c>
      <c r="J3037" s="27">
        <f t="shared" si="661"/>
        <v>0</v>
      </c>
      <c r="K3037" s="28">
        <f t="shared" si="666"/>
        <v>0</v>
      </c>
      <c r="L3037" s="28">
        <f t="shared" si="667"/>
        <v>0</v>
      </c>
      <c r="M3037" s="28">
        <f t="shared" si="668"/>
        <v>0</v>
      </c>
      <c r="N3037" s="28">
        <f t="shared" si="669"/>
        <v>0</v>
      </c>
      <c r="O3037" s="28">
        <f t="shared" si="662"/>
        <v>1.3664416692424748E-2</v>
      </c>
      <c r="P3037" s="28">
        <f t="shared" si="670"/>
        <v>0</v>
      </c>
      <c r="Q3037" s="13">
        <f t="shared" si="671"/>
        <v>0</v>
      </c>
    </row>
    <row r="3038" spans="1:17" x14ac:dyDescent="0.25">
      <c r="A3038" s="9">
        <f t="shared" si="658"/>
        <v>41852</v>
      </c>
      <c r="B3038" s="18">
        <v>41862</v>
      </c>
      <c r="C3038" s="26">
        <v>160.21771240234301</v>
      </c>
      <c r="D3038" s="19">
        <v>86.552337646484304</v>
      </c>
      <c r="E3038" s="11">
        <f t="shared" si="663"/>
        <v>7</v>
      </c>
      <c r="F3038" s="28">
        <f t="shared" si="664"/>
        <v>2.8936033012627355E-3</v>
      </c>
      <c r="G3038" s="28">
        <f t="shared" si="665"/>
        <v>-8.594037127423604E-5</v>
      </c>
      <c r="H3038" s="27">
        <f t="shared" si="659"/>
        <v>1</v>
      </c>
      <c r="I3038" s="27">
        <f t="shared" si="660"/>
        <v>0</v>
      </c>
      <c r="J3038" s="27">
        <f t="shared" si="661"/>
        <v>0</v>
      </c>
      <c r="K3038" s="28">
        <f t="shared" si="666"/>
        <v>0</v>
      </c>
      <c r="L3038" s="28">
        <f t="shared" si="667"/>
        <v>0</v>
      </c>
      <c r="M3038" s="28">
        <f t="shared" si="668"/>
        <v>0</v>
      </c>
      <c r="N3038" s="28">
        <f t="shared" si="669"/>
        <v>0</v>
      </c>
      <c r="O3038" s="28">
        <f t="shared" si="662"/>
        <v>2.9795436725369717E-3</v>
      </c>
      <c r="P3038" s="28">
        <f t="shared" si="670"/>
        <v>0</v>
      </c>
      <c r="Q3038" s="13">
        <f t="shared" si="671"/>
        <v>0</v>
      </c>
    </row>
    <row r="3039" spans="1:17" x14ac:dyDescent="0.25">
      <c r="A3039" s="9">
        <f t="shared" si="658"/>
        <v>41852</v>
      </c>
      <c r="B3039" s="18">
        <v>41863</v>
      </c>
      <c r="C3039" s="26">
        <v>159.994537353515</v>
      </c>
      <c r="D3039" s="19">
        <v>85.990348815917898</v>
      </c>
      <c r="E3039" s="11">
        <f t="shared" si="663"/>
        <v>8</v>
      </c>
      <c r="F3039" s="28">
        <f t="shared" si="664"/>
        <v>-1.3939197212733585E-3</v>
      </c>
      <c r="G3039" s="28">
        <f t="shared" si="665"/>
        <v>-6.514223574762246E-3</v>
      </c>
      <c r="H3039" s="27">
        <f t="shared" si="659"/>
        <v>1</v>
      </c>
      <c r="I3039" s="27">
        <f t="shared" si="660"/>
        <v>0</v>
      </c>
      <c r="J3039" s="27">
        <f t="shared" si="661"/>
        <v>0</v>
      </c>
      <c r="K3039" s="28">
        <f t="shared" si="666"/>
        <v>0</v>
      </c>
      <c r="L3039" s="28">
        <f t="shared" si="667"/>
        <v>0</v>
      </c>
      <c r="M3039" s="28">
        <f t="shared" si="668"/>
        <v>0</v>
      </c>
      <c r="N3039" s="28">
        <f t="shared" si="669"/>
        <v>0</v>
      </c>
      <c r="O3039" s="28">
        <f t="shared" si="662"/>
        <v>5.1203038534888877E-3</v>
      </c>
      <c r="P3039" s="28">
        <f t="shared" si="670"/>
        <v>0</v>
      </c>
      <c r="Q3039" s="13">
        <f t="shared" si="671"/>
        <v>0</v>
      </c>
    </row>
    <row r="3040" spans="1:17" x14ac:dyDescent="0.25">
      <c r="A3040" s="9">
        <f t="shared" si="658"/>
        <v>41852</v>
      </c>
      <c r="B3040" s="18">
        <v>41864</v>
      </c>
      <c r="C3040" s="26">
        <v>161.07752990722599</v>
      </c>
      <c r="D3040" s="19">
        <v>86.552337646484304</v>
      </c>
      <c r="E3040" s="11">
        <f t="shared" si="663"/>
        <v>9</v>
      </c>
      <c r="F3040" s="28">
        <f t="shared" si="664"/>
        <v>6.7461281837376402E-3</v>
      </c>
      <c r="G3040" s="28">
        <f t="shared" si="665"/>
        <v>6.5142235747622391E-3</v>
      </c>
      <c r="H3040" s="27">
        <f t="shared" si="659"/>
        <v>1</v>
      </c>
      <c r="I3040" s="27">
        <f t="shared" si="660"/>
        <v>0</v>
      </c>
      <c r="J3040" s="27">
        <f t="shared" si="661"/>
        <v>0</v>
      </c>
      <c r="K3040" s="28">
        <f t="shared" si="666"/>
        <v>0</v>
      </c>
      <c r="L3040" s="28">
        <f t="shared" si="667"/>
        <v>0</v>
      </c>
      <c r="M3040" s="28">
        <f t="shared" si="668"/>
        <v>0</v>
      </c>
      <c r="N3040" s="28">
        <f t="shared" si="669"/>
        <v>0</v>
      </c>
      <c r="O3040" s="28">
        <f t="shared" si="662"/>
        <v>2.3190460897540115E-4</v>
      </c>
      <c r="P3040" s="28">
        <f t="shared" si="670"/>
        <v>0</v>
      </c>
      <c r="Q3040" s="13">
        <f t="shared" si="671"/>
        <v>0</v>
      </c>
    </row>
    <row r="3041" spans="1:17" x14ac:dyDescent="0.25">
      <c r="A3041" s="9">
        <f t="shared" si="658"/>
        <v>41852</v>
      </c>
      <c r="B3041" s="18">
        <v>41865</v>
      </c>
      <c r="C3041" s="26">
        <v>161.83808898925699</v>
      </c>
      <c r="D3041" s="19">
        <v>87.249168395996094</v>
      </c>
      <c r="E3041" s="11">
        <f t="shared" si="663"/>
        <v>10</v>
      </c>
      <c r="F3041" s="28">
        <f t="shared" si="664"/>
        <v>4.7105834707190939E-3</v>
      </c>
      <c r="G3041" s="28">
        <f t="shared" si="665"/>
        <v>8.0187392990640292E-3</v>
      </c>
      <c r="H3041" s="27">
        <f t="shared" si="659"/>
        <v>1</v>
      </c>
      <c r="I3041" s="27">
        <f t="shared" si="660"/>
        <v>0</v>
      </c>
      <c r="J3041" s="27">
        <f t="shared" si="661"/>
        <v>0</v>
      </c>
      <c r="K3041" s="28">
        <f t="shared" si="666"/>
        <v>0</v>
      </c>
      <c r="L3041" s="28">
        <f t="shared" si="667"/>
        <v>0</v>
      </c>
      <c r="M3041" s="28">
        <f t="shared" si="668"/>
        <v>0</v>
      </c>
      <c r="N3041" s="28">
        <f t="shared" si="669"/>
        <v>0</v>
      </c>
      <c r="O3041" s="28">
        <f t="shared" si="662"/>
        <v>-3.3081558283449353E-3</v>
      </c>
      <c r="P3041" s="28">
        <f t="shared" si="670"/>
        <v>0</v>
      </c>
      <c r="Q3041" s="13">
        <f t="shared" si="671"/>
        <v>0</v>
      </c>
    </row>
    <row r="3042" spans="1:17" x14ac:dyDescent="0.25">
      <c r="A3042" s="9">
        <f t="shared" si="658"/>
        <v>41852</v>
      </c>
      <c r="B3042" s="18">
        <v>41866</v>
      </c>
      <c r="C3042" s="26">
        <v>161.80503845214801</v>
      </c>
      <c r="D3042" s="19">
        <v>88.200767517089801</v>
      </c>
      <c r="E3042" s="11">
        <f t="shared" si="663"/>
        <v>11</v>
      </c>
      <c r="F3042" s="28">
        <f t="shared" si="664"/>
        <v>-2.0424062445051954E-4</v>
      </c>
      <c r="G3042" s="28">
        <f t="shared" si="665"/>
        <v>1.0847635223572322E-2</v>
      </c>
      <c r="H3042" s="27">
        <f t="shared" si="659"/>
        <v>1</v>
      </c>
      <c r="I3042" s="27">
        <f t="shared" si="660"/>
        <v>0</v>
      </c>
      <c r="J3042" s="27">
        <f t="shared" si="661"/>
        <v>0</v>
      </c>
      <c r="K3042" s="28">
        <f t="shared" si="666"/>
        <v>0</v>
      </c>
      <c r="L3042" s="28">
        <f t="shared" si="667"/>
        <v>0</v>
      </c>
      <c r="M3042" s="28">
        <f t="shared" si="668"/>
        <v>0</v>
      </c>
      <c r="N3042" s="28">
        <f t="shared" si="669"/>
        <v>0</v>
      </c>
      <c r="O3042" s="28">
        <f t="shared" si="662"/>
        <v>-1.105187584802284E-2</v>
      </c>
      <c r="P3042" s="28">
        <f t="shared" si="670"/>
        <v>0</v>
      </c>
      <c r="Q3042" s="13">
        <f t="shared" si="671"/>
        <v>0</v>
      </c>
    </row>
    <row r="3043" spans="1:17" x14ac:dyDescent="0.25">
      <c r="A3043" s="9">
        <f t="shared" si="658"/>
        <v>41852</v>
      </c>
      <c r="B3043" s="18">
        <v>41869</v>
      </c>
      <c r="C3043" s="26">
        <v>163.16085815429599</v>
      </c>
      <c r="D3043" s="19">
        <v>87.324043273925696</v>
      </c>
      <c r="E3043" s="11">
        <f t="shared" si="663"/>
        <v>12</v>
      </c>
      <c r="F3043" s="28">
        <f t="shared" si="664"/>
        <v>8.3444298825566723E-3</v>
      </c>
      <c r="G3043" s="28">
        <f t="shared" si="665"/>
        <v>-9.9898302739511238E-3</v>
      </c>
      <c r="H3043" s="27">
        <f t="shared" si="659"/>
        <v>1</v>
      </c>
      <c r="I3043" s="27">
        <f t="shared" si="660"/>
        <v>0</v>
      </c>
      <c r="J3043" s="27">
        <f t="shared" si="661"/>
        <v>0</v>
      </c>
      <c r="K3043" s="28">
        <f t="shared" si="666"/>
        <v>0</v>
      </c>
      <c r="L3043" s="28">
        <f t="shared" si="667"/>
        <v>0</v>
      </c>
      <c r="M3043" s="28">
        <f t="shared" si="668"/>
        <v>0</v>
      </c>
      <c r="N3043" s="28">
        <f t="shared" si="669"/>
        <v>0</v>
      </c>
      <c r="O3043" s="28">
        <f t="shared" si="662"/>
        <v>1.8334260156507798E-2</v>
      </c>
      <c r="P3043" s="28">
        <f t="shared" si="670"/>
        <v>0</v>
      </c>
      <c r="Q3043" s="13">
        <f t="shared" si="671"/>
        <v>0</v>
      </c>
    </row>
    <row r="3044" spans="1:17" x14ac:dyDescent="0.25">
      <c r="A3044" s="9">
        <f t="shared" si="658"/>
        <v>41852</v>
      </c>
      <c r="B3044" s="18">
        <v>41870</v>
      </c>
      <c r="C3044" s="26">
        <v>164.01232910156199</v>
      </c>
      <c r="D3044" s="19">
        <v>87.054344177246094</v>
      </c>
      <c r="E3044" s="11">
        <f t="shared" si="663"/>
        <v>13</v>
      </c>
      <c r="F3044" s="28">
        <f t="shared" si="664"/>
        <v>5.2050284240413467E-3</v>
      </c>
      <c r="G3044" s="28">
        <f t="shared" si="665"/>
        <v>-3.0932653486280865E-3</v>
      </c>
      <c r="H3044" s="27">
        <f t="shared" si="659"/>
        <v>1</v>
      </c>
      <c r="I3044" s="27">
        <f t="shared" si="660"/>
        <v>0</v>
      </c>
      <c r="J3044" s="27">
        <f t="shared" si="661"/>
        <v>0</v>
      </c>
      <c r="K3044" s="28">
        <f t="shared" si="666"/>
        <v>0</v>
      </c>
      <c r="L3044" s="28">
        <f t="shared" si="667"/>
        <v>0</v>
      </c>
      <c r="M3044" s="28">
        <f t="shared" si="668"/>
        <v>0</v>
      </c>
      <c r="N3044" s="28">
        <f t="shared" si="669"/>
        <v>0</v>
      </c>
      <c r="O3044" s="28">
        <f t="shared" si="662"/>
        <v>8.2982937726694336E-3</v>
      </c>
      <c r="P3044" s="28">
        <f t="shared" si="670"/>
        <v>0</v>
      </c>
      <c r="Q3044" s="13">
        <f t="shared" si="671"/>
        <v>0</v>
      </c>
    </row>
    <row r="3045" spans="1:17" x14ac:dyDescent="0.25">
      <c r="A3045" s="9">
        <f t="shared" si="658"/>
        <v>41852</v>
      </c>
      <c r="B3045" s="18">
        <v>41871</v>
      </c>
      <c r="C3045" s="26">
        <v>164.45046997070301</v>
      </c>
      <c r="D3045" s="19">
        <v>86.911949157714801</v>
      </c>
      <c r="E3045" s="11">
        <f t="shared" si="663"/>
        <v>14</v>
      </c>
      <c r="F3045" s="28">
        <f t="shared" si="664"/>
        <v>2.6678280173202595E-3</v>
      </c>
      <c r="G3045" s="28">
        <f t="shared" si="665"/>
        <v>-1.6370418499123932E-3</v>
      </c>
      <c r="H3045" s="27">
        <f t="shared" si="659"/>
        <v>1</v>
      </c>
      <c r="I3045" s="27">
        <f t="shared" si="660"/>
        <v>0</v>
      </c>
      <c r="J3045" s="27">
        <f t="shared" si="661"/>
        <v>0</v>
      </c>
      <c r="K3045" s="28">
        <f t="shared" si="666"/>
        <v>0</v>
      </c>
      <c r="L3045" s="28">
        <f t="shared" si="667"/>
        <v>0</v>
      </c>
      <c r="M3045" s="28">
        <f t="shared" si="668"/>
        <v>0</v>
      </c>
      <c r="N3045" s="28">
        <f t="shared" si="669"/>
        <v>0</v>
      </c>
      <c r="O3045" s="28">
        <f t="shared" si="662"/>
        <v>4.3048698672326531E-3</v>
      </c>
      <c r="P3045" s="28">
        <f t="shared" si="670"/>
        <v>0</v>
      </c>
      <c r="Q3045" s="13">
        <f t="shared" si="671"/>
        <v>0</v>
      </c>
    </row>
    <row r="3046" spans="1:17" x14ac:dyDescent="0.25">
      <c r="A3046" s="9">
        <f t="shared" si="658"/>
        <v>41852</v>
      </c>
      <c r="B3046" s="18">
        <v>41872</v>
      </c>
      <c r="C3046" s="26">
        <v>164.92996215820301</v>
      </c>
      <c r="D3046" s="19">
        <v>87.399009704589801</v>
      </c>
      <c r="E3046" s="11">
        <f t="shared" si="663"/>
        <v>15</v>
      </c>
      <c r="F3046" s="28">
        <f t="shared" si="664"/>
        <v>2.9114815540867843E-3</v>
      </c>
      <c r="G3046" s="28">
        <f t="shared" si="665"/>
        <v>5.5884244759846812E-3</v>
      </c>
      <c r="H3046" s="27">
        <f t="shared" si="659"/>
        <v>1</v>
      </c>
      <c r="I3046" s="27">
        <f t="shared" si="660"/>
        <v>0</v>
      </c>
      <c r="J3046" s="27">
        <f t="shared" si="661"/>
        <v>0</v>
      </c>
      <c r="K3046" s="28">
        <f t="shared" si="666"/>
        <v>0</v>
      </c>
      <c r="L3046" s="28">
        <f t="shared" si="667"/>
        <v>0</v>
      </c>
      <c r="M3046" s="28">
        <f t="shared" si="668"/>
        <v>0</v>
      </c>
      <c r="N3046" s="28">
        <f t="shared" si="669"/>
        <v>0</v>
      </c>
      <c r="O3046" s="28">
        <f t="shared" si="662"/>
        <v>-2.6769429218978969E-3</v>
      </c>
      <c r="P3046" s="28">
        <f t="shared" si="670"/>
        <v>0</v>
      </c>
      <c r="Q3046" s="13">
        <f t="shared" si="671"/>
        <v>0</v>
      </c>
    </row>
    <row r="3047" spans="1:17" x14ac:dyDescent="0.25">
      <c r="A3047" s="9">
        <f t="shared" si="658"/>
        <v>41852</v>
      </c>
      <c r="B3047" s="18">
        <v>41873</v>
      </c>
      <c r="C3047" s="26">
        <v>164.67376708984301</v>
      </c>
      <c r="D3047" s="19">
        <v>87.886070251464801</v>
      </c>
      <c r="E3047" s="11">
        <f t="shared" si="663"/>
        <v>16</v>
      </c>
      <c r="F3047" s="28">
        <f t="shared" si="664"/>
        <v>-1.5545644494945467E-3</v>
      </c>
      <c r="G3047" s="28">
        <f t="shared" si="665"/>
        <v>5.5573674672308622E-3</v>
      </c>
      <c r="H3047" s="27">
        <f t="shared" si="659"/>
        <v>0</v>
      </c>
      <c r="I3047" s="27">
        <f t="shared" si="660"/>
        <v>1</v>
      </c>
      <c r="J3047" s="27">
        <f t="shared" si="661"/>
        <v>0</v>
      </c>
      <c r="K3047" s="28">
        <f t="shared" si="666"/>
        <v>-1.5545644494945467E-3</v>
      </c>
      <c r="L3047" s="28">
        <f t="shared" si="667"/>
        <v>5.5573674672308622E-3</v>
      </c>
      <c r="M3047" s="28">
        <f t="shared" si="668"/>
        <v>0</v>
      </c>
      <c r="N3047" s="28">
        <f t="shared" si="669"/>
        <v>0</v>
      </c>
      <c r="O3047" s="28">
        <f t="shared" si="662"/>
        <v>0</v>
      </c>
      <c r="P3047" s="28">
        <f t="shared" si="670"/>
        <v>-7.1119319167254093E-3</v>
      </c>
      <c r="Q3047" s="13">
        <f t="shared" si="671"/>
        <v>0</v>
      </c>
    </row>
    <row r="3048" spans="1:17" x14ac:dyDescent="0.25">
      <c r="A3048" s="9">
        <f t="shared" si="658"/>
        <v>41852</v>
      </c>
      <c r="B3048" s="18">
        <v>41876</v>
      </c>
      <c r="C3048" s="26">
        <v>165.50875854492099</v>
      </c>
      <c r="D3048" s="19">
        <v>88.215782165527301</v>
      </c>
      <c r="E3048" s="11">
        <f t="shared" si="663"/>
        <v>17</v>
      </c>
      <c r="F3048" s="28">
        <f t="shared" si="664"/>
        <v>5.0577675694126944E-3</v>
      </c>
      <c r="G3048" s="28">
        <f t="shared" si="665"/>
        <v>3.744563669249544E-3</v>
      </c>
      <c r="H3048" s="27">
        <f t="shared" si="659"/>
        <v>0</v>
      </c>
      <c r="I3048" s="27">
        <f t="shared" si="660"/>
        <v>1</v>
      </c>
      <c r="J3048" s="27">
        <f t="shared" si="661"/>
        <v>0</v>
      </c>
      <c r="K3048" s="28">
        <f t="shared" si="666"/>
        <v>5.0577675694126944E-3</v>
      </c>
      <c r="L3048" s="28">
        <f t="shared" si="667"/>
        <v>3.744563669249544E-3</v>
      </c>
      <c r="M3048" s="28">
        <f t="shared" si="668"/>
        <v>0</v>
      </c>
      <c r="N3048" s="28">
        <f t="shared" si="669"/>
        <v>0</v>
      </c>
      <c r="O3048" s="28">
        <f t="shared" si="662"/>
        <v>0</v>
      </c>
      <c r="P3048" s="28">
        <f t="shared" si="670"/>
        <v>1.3132039001631504E-3</v>
      </c>
      <c r="Q3048" s="13">
        <f t="shared" si="671"/>
        <v>0</v>
      </c>
    </row>
    <row r="3049" spans="1:17" x14ac:dyDescent="0.25">
      <c r="A3049" s="9">
        <f t="shared" si="658"/>
        <v>41852</v>
      </c>
      <c r="B3049" s="18">
        <v>41877</v>
      </c>
      <c r="C3049" s="26">
        <v>165.61619567871</v>
      </c>
      <c r="D3049" s="19">
        <v>87.931068420410099</v>
      </c>
      <c r="E3049" s="11">
        <f t="shared" si="663"/>
        <v>18</v>
      </c>
      <c r="F3049" s="28">
        <f t="shared" si="664"/>
        <v>6.4892202287235279E-4</v>
      </c>
      <c r="G3049" s="28">
        <f t="shared" si="665"/>
        <v>-3.2326889991493584E-3</v>
      </c>
      <c r="H3049" s="27">
        <f t="shared" si="659"/>
        <v>0</v>
      </c>
      <c r="I3049" s="27">
        <f t="shared" si="660"/>
        <v>1</v>
      </c>
      <c r="J3049" s="27">
        <f t="shared" si="661"/>
        <v>0</v>
      </c>
      <c r="K3049" s="28">
        <f t="shared" si="666"/>
        <v>6.4892202287235279E-4</v>
      </c>
      <c r="L3049" s="28">
        <f t="shared" si="667"/>
        <v>-3.2326889991493584E-3</v>
      </c>
      <c r="M3049" s="28">
        <f t="shared" si="668"/>
        <v>0</v>
      </c>
      <c r="N3049" s="28">
        <f t="shared" si="669"/>
        <v>0</v>
      </c>
      <c r="O3049" s="28">
        <f t="shared" si="662"/>
        <v>0</v>
      </c>
      <c r="P3049" s="28">
        <f t="shared" si="670"/>
        <v>3.8816110220217109E-3</v>
      </c>
      <c r="Q3049" s="13">
        <f t="shared" si="671"/>
        <v>0</v>
      </c>
    </row>
    <row r="3050" spans="1:17" x14ac:dyDescent="0.25">
      <c r="A3050" s="9">
        <f t="shared" si="658"/>
        <v>41852</v>
      </c>
      <c r="B3050" s="18">
        <v>41878</v>
      </c>
      <c r="C3050" s="26">
        <v>165.550033569335</v>
      </c>
      <c r="D3050" s="19">
        <v>88.680274963378906</v>
      </c>
      <c r="E3050" s="11">
        <f t="shared" si="663"/>
        <v>19</v>
      </c>
      <c r="F3050" s="28">
        <f t="shared" si="664"/>
        <v>-3.9957039342750382E-4</v>
      </c>
      <c r="G3050" s="28">
        <f t="shared" si="665"/>
        <v>8.4842912442556848E-3</v>
      </c>
      <c r="H3050" s="27">
        <f t="shared" si="659"/>
        <v>0</v>
      </c>
      <c r="I3050" s="27">
        <f t="shared" si="660"/>
        <v>1</v>
      </c>
      <c r="J3050" s="27">
        <f t="shared" si="661"/>
        <v>0</v>
      </c>
      <c r="K3050" s="28">
        <f t="shared" si="666"/>
        <v>-3.9957039342750382E-4</v>
      </c>
      <c r="L3050" s="28">
        <f t="shared" si="667"/>
        <v>8.4842912442556848E-3</v>
      </c>
      <c r="M3050" s="28">
        <f t="shared" si="668"/>
        <v>0</v>
      </c>
      <c r="N3050" s="28">
        <f t="shared" si="669"/>
        <v>0</v>
      </c>
      <c r="O3050" s="28">
        <f t="shared" si="662"/>
        <v>0</v>
      </c>
      <c r="P3050" s="28">
        <f t="shared" si="670"/>
        <v>-8.8838616376831891E-3</v>
      </c>
      <c r="Q3050" s="13">
        <f t="shared" si="671"/>
        <v>0</v>
      </c>
    </row>
    <row r="3051" spans="1:17" x14ac:dyDescent="0.25">
      <c r="A3051" s="9">
        <f t="shared" si="658"/>
        <v>41852</v>
      </c>
      <c r="B3051" s="18">
        <v>41879</v>
      </c>
      <c r="C3051" s="26">
        <v>165.45907592773401</v>
      </c>
      <c r="D3051" s="19">
        <v>89.144866943359304</v>
      </c>
      <c r="E3051" s="11">
        <f t="shared" si="663"/>
        <v>20</v>
      </c>
      <c r="F3051" s="28">
        <f t="shared" si="664"/>
        <v>-5.4957788943374452E-4</v>
      </c>
      <c r="G3051" s="28">
        <f t="shared" si="665"/>
        <v>5.2252795311433196E-3</v>
      </c>
      <c r="H3051" s="27">
        <f t="shared" si="659"/>
        <v>0</v>
      </c>
      <c r="I3051" s="27">
        <f t="shared" si="660"/>
        <v>1</v>
      </c>
      <c r="J3051" s="27">
        <f t="shared" si="661"/>
        <v>0</v>
      </c>
      <c r="K3051" s="28">
        <f t="shared" si="666"/>
        <v>-5.4957788943374452E-4</v>
      </c>
      <c r="L3051" s="28">
        <f t="shared" si="667"/>
        <v>5.2252795311433196E-3</v>
      </c>
      <c r="M3051" s="28">
        <f t="shared" si="668"/>
        <v>0</v>
      </c>
      <c r="N3051" s="28">
        <f t="shared" si="669"/>
        <v>0</v>
      </c>
      <c r="O3051" s="28">
        <f t="shared" si="662"/>
        <v>0</v>
      </c>
      <c r="P3051" s="28">
        <f t="shared" si="670"/>
        <v>-5.7748574205770641E-3</v>
      </c>
      <c r="Q3051" s="13">
        <f t="shared" si="671"/>
        <v>0</v>
      </c>
    </row>
    <row r="3052" spans="1:17" x14ac:dyDescent="0.25">
      <c r="A3052" s="9">
        <f t="shared" si="658"/>
        <v>41852</v>
      </c>
      <c r="B3052" s="18">
        <v>41880</v>
      </c>
      <c r="C3052" s="26">
        <v>165.93028259277301</v>
      </c>
      <c r="D3052" s="19">
        <v>89.204826354980398</v>
      </c>
      <c r="E3052" s="11">
        <f t="shared" si="663"/>
        <v>21</v>
      </c>
      <c r="F3052" s="28">
        <f t="shared" si="664"/>
        <v>2.8438268791158845E-3</v>
      </c>
      <c r="G3052" s="28">
        <f t="shared" si="665"/>
        <v>6.7238034191341065E-4</v>
      </c>
      <c r="H3052" s="27">
        <f t="shared" si="659"/>
        <v>0</v>
      </c>
      <c r="I3052" s="27">
        <f t="shared" si="660"/>
        <v>1</v>
      </c>
      <c r="J3052" s="27">
        <f t="shared" si="661"/>
        <v>0</v>
      </c>
      <c r="K3052" s="28">
        <f t="shared" si="666"/>
        <v>2.8438268791158845E-3</v>
      </c>
      <c r="L3052" s="28">
        <f t="shared" si="667"/>
        <v>6.7238034191341065E-4</v>
      </c>
      <c r="M3052" s="28">
        <f t="shared" si="668"/>
        <v>0</v>
      </c>
      <c r="N3052" s="28">
        <f t="shared" si="669"/>
        <v>0</v>
      </c>
      <c r="O3052" s="28">
        <f t="shared" si="662"/>
        <v>0</v>
      </c>
      <c r="P3052" s="28">
        <f t="shared" si="670"/>
        <v>2.171446537202474E-3</v>
      </c>
      <c r="Q3052" s="13">
        <f t="shared" si="671"/>
        <v>0</v>
      </c>
    </row>
    <row r="3053" spans="1:17" x14ac:dyDescent="0.25">
      <c r="A3053" s="9">
        <f t="shared" si="658"/>
        <v>41883</v>
      </c>
      <c r="B3053" s="18">
        <v>41884</v>
      </c>
      <c r="C3053" s="26">
        <v>165.847732543945</v>
      </c>
      <c r="D3053" s="19">
        <v>87.666015625</v>
      </c>
      <c r="E3053" s="11">
        <f t="shared" si="663"/>
        <v>1</v>
      </c>
      <c r="F3053" s="28">
        <f t="shared" si="664"/>
        <v>-4.9762218571038303E-4</v>
      </c>
      <c r="G3053" s="28">
        <f t="shared" si="665"/>
        <v>-1.7400828089559586E-2</v>
      </c>
      <c r="H3053" s="27">
        <f t="shared" si="659"/>
        <v>1</v>
      </c>
      <c r="I3053" s="27">
        <f t="shared" si="660"/>
        <v>0</v>
      </c>
      <c r="J3053" s="27">
        <f t="shared" si="661"/>
        <v>1</v>
      </c>
      <c r="K3053" s="28">
        <f t="shared" si="666"/>
        <v>0</v>
      </c>
      <c r="L3053" s="28">
        <f t="shared" si="667"/>
        <v>0</v>
      </c>
      <c r="M3053" s="28">
        <f t="shared" si="668"/>
        <v>-4.9762218571038303E-4</v>
      </c>
      <c r="N3053" s="28">
        <f t="shared" si="669"/>
        <v>-1.7400828089559586E-2</v>
      </c>
      <c r="O3053" s="28">
        <f t="shared" si="662"/>
        <v>1.6903205903849201E-2</v>
      </c>
      <c r="P3053" s="28">
        <f t="shared" si="670"/>
        <v>0</v>
      </c>
      <c r="Q3053" s="13">
        <f t="shared" si="671"/>
        <v>1.6903205903849201E-2</v>
      </c>
    </row>
    <row r="3054" spans="1:17" x14ac:dyDescent="0.25">
      <c r="A3054" s="9">
        <f t="shared" si="658"/>
        <v>41883</v>
      </c>
      <c r="B3054" s="18">
        <v>41885</v>
      </c>
      <c r="C3054" s="26">
        <v>165.75669860839801</v>
      </c>
      <c r="D3054" s="19">
        <v>88.154228210449205</v>
      </c>
      <c r="E3054" s="11">
        <f t="shared" si="663"/>
        <v>2</v>
      </c>
      <c r="F3054" s="28">
        <f t="shared" si="664"/>
        <v>-5.4905139546861342E-4</v>
      </c>
      <c r="G3054" s="28">
        <f t="shared" si="665"/>
        <v>5.5535566279027188E-3</v>
      </c>
      <c r="H3054" s="27">
        <f t="shared" si="659"/>
        <v>1</v>
      </c>
      <c r="I3054" s="27">
        <f t="shared" si="660"/>
        <v>0</v>
      </c>
      <c r="J3054" s="27">
        <f t="shared" si="661"/>
        <v>1</v>
      </c>
      <c r="K3054" s="28">
        <f t="shared" si="666"/>
        <v>0</v>
      </c>
      <c r="L3054" s="28">
        <f t="shared" si="667"/>
        <v>0</v>
      </c>
      <c r="M3054" s="28">
        <f t="shared" si="668"/>
        <v>-5.4905139546861342E-4</v>
      </c>
      <c r="N3054" s="28">
        <f t="shared" si="669"/>
        <v>5.5535566279027188E-3</v>
      </c>
      <c r="O3054" s="28">
        <f t="shared" si="662"/>
        <v>-6.1026080233713325E-3</v>
      </c>
      <c r="P3054" s="28">
        <f t="shared" si="670"/>
        <v>0</v>
      </c>
      <c r="Q3054" s="13">
        <f t="shared" si="671"/>
        <v>-6.1026080233713325E-3</v>
      </c>
    </row>
    <row r="3055" spans="1:17" x14ac:dyDescent="0.25">
      <c r="A3055" s="9">
        <f t="shared" si="658"/>
        <v>41883</v>
      </c>
      <c r="B3055" s="18">
        <v>41886</v>
      </c>
      <c r="C3055" s="26">
        <v>165.51698303222599</v>
      </c>
      <c r="D3055" s="19">
        <v>87.080207824707003</v>
      </c>
      <c r="E3055" s="11">
        <f t="shared" si="663"/>
        <v>3</v>
      </c>
      <c r="F3055" s="28">
        <f t="shared" si="664"/>
        <v>-1.4472361150154179E-3</v>
      </c>
      <c r="G3055" s="28">
        <f t="shared" si="665"/>
        <v>-1.2258250820519645E-2</v>
      </c>
      <c r="H3055" s="27">
        <f t="shared" si="659"/>
        <v>1</v>
      </c>
      <c r="I3055" s="27">
        <f t="shared" si="660"/>
        <v>0</v>
      </c>
      <c r="J3055" s="27">
        <f t="shared" si="661"/>
        <v>1</v>
      </c>
      <c r="K3055" s="28">
        <f t="shared" si="666"/>
        <v>0</v>
      </c>
      <c r="L3055" s="28">
        <f t="shared" si="667"/>
        <v>0</v>
      </c>
      <c r="M3055" s="28">
        <f t="shared" si="668"/>
        <v>-1.4472361150154179E-3</v>
      </c>
      <c r="N3055" s="28">
        <f t="shared" si="669"/>
        <v>-1.2258250820519645E-2</v>
      </c>
      <c r="O3055" s="28">
        <f t="shared" si="662"/>
        <v>1.0811014705504227E-2</v>
      </c>
      <c r="P3055" s="28">
        <f t="shared" si="670"/>
        <v>0</v>
      </c>
      <c r="Q3055" s="13">
        <f t="shared" si="671"/>
        <v>1.0811014705504227E-2</v>
      </c>
    </row>
    <row r="3056" spans="1:17" x14ac:dyDescent="0.25">
      <c r="A3056" s="9">
        <f t="shared" si="658"/>
        <v>41883</v>
      </c>
      <c r="B3056" s="18">
        <v>41887</v>
      </c>
      <c r="C3056" s="26">
        <v>166.26104736328099</v>
      </c>
      <c r="D3056" s="19">
        <v>86.914962768554602</v>
      </c>
      <c r="E3056" s="11">
        <f t="shared" si="663"/>
        <v>4</v>
      </c>
      <c r="F3056" s="28">
        <f t="shared" si="664"/>
        <v>4.4853215723671047E-3</v>
      </c>
      <c r="G3056" s="28">
        <f t="shared" si="665"/>
        <v>-1.8994217514191971E-3</v>
      </c>
      <c r="H3056" s="27">
        <f t="shared" si="659"/>
        <v>1</v>
      </c>
      <c r="I3056" s="27">
        <f t="shared" si="660"/>
        <v>0</v>
      </c>
      <c r="J3056" s="27">
        <f t="shared" si="661"/>
        <v>1</v>
      </c>
      <c r="K3056" s="28">
        <f t="shared" si="666"/>
        <v>0</v>
      </c>
      <c r="L3056" s="28">
        <f t="shared" si="667"/>
        <v>0</v>
      </c>
      <c r="M3056" s="28">
        <f t="shared" si="668"/>
        <v>4.4853215723671047E-3</v>
      </c>
      <c r="N3056" s="28">
        <f t="shared" si="669"/>
        <v>-1.8994217514191971E-3</v>
      </c>
      <c r="O3056" s="28">
        <f t="shared" si="662"/>
        <v>6.3847433237863016E-3</v>
      </c>
      <c r="P3056" s="28">
        <f t="shared" si="670"/>
        <v>0</v>
      </c>
      <c r="Q3056" s="13">
        <f t="shared" si="671"/>
        <v>6.3847433237863016E-3</v>
      </c>
    </row>
    <row r="3057" spans="1:17" x14ac:dyDescent="0.25">
      <c r="A3057" s="9">
        <f t="shared" si="658"/>
        <v>41883</v>
      </c>
      <c r="B3057" s="18">
        <v>41890</v>
      </c>
      <c r="C3057" s="26">
        <v>165.83111572265599</v>
      </c>
      <c r="D3057" s="19">
        <v>86.952552795410099</v>
      </c>
      <c r="E3057" s="11">
        <f t="shared" si="663"/>
        <v>5</v>
      </c>
      <c r="F3057" s="28">
        <f t="shared" si="664"/>
        <v>-2.5892323192621795E-3</v>
      </c>
      <c r="G3057" s="28">
        <f t="shared" si="665"/>
        <v>4.3239851123703883E-4</v>
      </c>
      <c r="H3057" s="27">
        <f t="shared" si="659"/>
        <v>1</v>
      </c>
      <c r="I3057" s="27">
        <f t="shared" si="660"/>
        <v>0</v>
      </c>
      <c r="J3057" s="27">
        <f t="shared" si="661"/>
        <v>1</v>
      </c>
      <c r="K3057" s="28">
        <f t="shared" si="666"/>
        <v>0</v>
      </c>
      <c r="L3057" s="28">
        <f t="shared" si="667"/>
        <v>0</v>
      </c>
      <c r="M3057" s="28">
        <f t="shared" si="668"/>
        <v>-2.5892323192621795E-3</v>
      </c>
      <c r="N3057" s="28">
        <f t="shared" si="669"/>
        <v>4.3239851123703883E-4</v>
      </c>
      <c r="O3057" s="28">
        <f t="shared" si="662"/>
        <v>-3.0216308304992184E-3</v>
      </c>
      <c r="P3057" s="28">
        <f t="shared" si="670"/>
        <v>0</v>
      </c>
      <c r="Q3057" s="13">
        <f t="shared" si="671"/>
        <v>-3.0216308304992184E-3</v>
      </c>
    </row>
    <row r="3058" spans="1:17" x14ac:dyDescent="0.25">
      <c r="A3058" s="9">
        <f t="shared" si="658"/>
        <v>41883</v>
      </c>
      <c r="B3058" s="18">
        <v>41891</v>
      </c>
      <c r="C3058" s="26">
        <v>164.78114318847599</v>
      </c>
      <c r="D3058" s="19">
        <v>86.884925842285099</v>
      </c>
      <c r="E3058" s="11">
        <f t="shared" si="663"/>
        <v>6</v>
      </c>
      <c r="F3058" s="28">
        <f t="shared" si="664"/>
        <v>-6.351706785822457E-3</v>
      </c>
      <c r="G3058" s="28">
        <f t="shared" si="665"/>
        <v>-7.7804806036664944E-4</v>
      </c>
      <c r="H3058" s="27">
        <f t="shared" si="659"/>
        <v>1</v>
      </c>
      <c r="I3058" s="27">
        <f t="shared" si="660"/>
        <v>0</v>
      </c>
      <c r="J3058" s="27">
        <f t="shared" si="661"/>
        <v>0</v>
      </c>
      <c r="K3058" s="28">
        <f t="shared" si="666"/>
        <v>0</v>
      </c>
      <c r="L3058" s="28">
        <f t="shared" si="667"/>
        <v>0</v>
      </c>
      <c r="M3058" s="28">
        <f t="shared" si="668"/>
        <v>0</v>
      </c>
      <c r="N3058" s="28">
        <f t="shared" si="669"/>
        <v>0</v>
      </c>
      <c r="O3058" s="28">
        <f t="shared" si="662"/>
        <v>-5.5736587254558078E-3</v>
      </c>
      <c r="P3058" s="28">
        <f t="shared" si="670"/>
        <v>0</v>
      </c>
      <c r="Q3058" s="13">
        <f t="shared" si="671"/>
        <v>0</v>
      </c>
    </row>
    <row r="3059" spans="1:17" x14ac:dyDescent="0.25">
      <c r="A3059" s="9">
        <f t="shared" si="658"/>
        <v>41883</v>
      </c>
      <c r="B3059" s="18">
        <v>41892</v>
      </c>
      <c r="C3059" s="26">
        <v>165.40122985839801</v>
      </c>
      <c r="D3059" s="19">
        <v>86.336723327636705</v>
      </c>
      <c r="E3059" s="11">
        <f t="shared" si="663"/>
        <v>7</v>
      </c>
      <c r="F3059" s="28">
        <f t="shared" si="664"/>
        <v>3.7560296947564955E-3</v>
      </c>
      <c r="G3059" s="28">
        <f t="shared" si="665"/>
        <v>-6.3295130543077087E-3</v>
      </c>
      <c r="H3059" s="27">
        <f t="shared" si="659"/>
        <v>1</v>
      </c>
      <c r="I3059" s="27">
        <f t="shared" si="660"/>
        <v>0</v>
      </c>
      <c r="J3059" s="27">
        <f t="shared" si="661"/>
        <v>0</v>
      </c>
      <c r="K3059" s="28">
        <f t="shared" si="666"/>
        <v>0</v>
      </c>
      <c r="L3059" s="28">
        <f t="shared" si="667"/>
        <v>0</v>
      </c>
      <c r="M3059" s="28">
        <f t="shared" si="668"/>
        <v>0</v>
      </c>
      <c r="N3059" s="28">
        <f t="shared" si="669"/>
        <v>0</v>
      </c>
      <c r="O3059" s="28">
        <f t="shared" si="662"/>
        <v>1.0085542749064204E-2</v>
      </c>
      <c r="P3059" s="28">
        <f t="shared" si="670"/>
        <v>0</v>
      </c>
      <c r="Q3059" s="13">
        <f t="shared" si="671"/>
        <v>0</v>
      </c>
    </row>
    <row r="3060" spans="1:17" x14ac:dyDescent="0.25">
      <c r="A3060" s="9">
        <f t="shared" si="658"/>
        <v>41883</v>
      </c>
      <c r="B3060" s="18">
        <v>41893</v>
      </c>
      <c r="C3060" s="26">
        <v>165.59140014648401</v>
      </c>
      <c r="D3060" s="19">
        <v>86.051307678222599</v>
      </c>
      <c r="E3060" s="11">
        <f t="shared" si="663"/>
        <v>8</v>
      </c>
      <c r="F3060" s="28">
        <f t="shared" si="664"/>
        <v>1.1490908967274E-3</v>
      </c>
      <c r="G3060" s="28">
        <f t="shared" si="665"/>
        <v>-3.3113193363058816E-3</v>
      </c>
      <c r="H3060" s="27">
        <f t="shared" si="659"/>
        <v>1</v>
      </c>
      <c r="I3060" s="27">
        <f t="shared" si="660"/>
        <v>0</v>
      </c>
      <c r="J3060" s="27">
        <f t="shared" si="661"/>
        <v>0</v>
      </c>
      <c r="K3060" s="28">
        <f t="shared" si="666"/>
        <v>0</v>
      </c>
      <c r="L3060" s="28">
        <f t="shared" si="667"/>
        <v>0</v>
      </c>
      <c r="M3060" s="28">
        <f t="shared" si="668"/>
        <v>0</v>
      </c>
      <c r="N3060" s="28">
        <f t="shared" si="669"/>
        <v>0</v>
      </c>
      <c r="O3060" s="28">
        <f t="shared" si="662"/>
        <v>4.4604102330332816E-3</v>
      </c>
      <c r="P3060" s="28">
        <f t="shared" si="670"/>
        <v>0</v>
      </c>
      <c r="Q3060" s="13">
        <f t="shared" si="671"/>
        <v>0</v>
      </c>
    </row>
    <row r="3061" spans="1:17" x14ac:dyDescent="0.25">
      <c r="A3061" s="9">
        <f t="shared" si="658"/>
        <v>41883</v>
      </c>
      <c r="B3061" s="18">
        <v>41894</v>
      </c>
      <c r="C3061" s="26">
        <v>164.62416076660099</v>
      </c>
      <c r="D3061" s="19">
        <v>85.150100708007798</v>
      </c>
      <c r="E3061" s="11">
        <f t="shared" si="663"/>
        <v>9</v>
      </c>
      <c r="F3061" s="28">
        <f t="shared" si="664"/>
        <v>-5.858246918682526E-3</v>
      </c>
      <c r="G3061" s="28">
        <f t="shared" si="665"/>
        <v>-1.0528129446552662E-2</v>
      </c>
      <c r="H3061" s="27">
        <f t="shared" si="659"/>
        <v>1</v>
      </c>
      <c r="I3061" s="27">
        <f t="shared" si="660"/>
        <v>0</v>
      </c>
      <c r="J3061" s="27">
        <f t="shared" si="661"/>
        <v>0</v>
      </c>
      <c r="K3061" s="28">
        <f t="shared" si="666"/>
        <v>0</v>
      </c>
      <c r="L3061" s="28">
        <f t="shared" si="667"/>
        <v>0</v>
      </c>
      <c r="M3061" s="28">
        <f t="shared" si="668"/>
        <v>0</v>
      </c>
      <c r="N3061" s="28">
        <f t="shared" si="669"/>
        <v>0</v>
      </c>
      <c r="O3061" s="28">
        <f t="shared" si="662"/>
        <v>4.6698825278701358E-3</v>
      </c>
      <c r="P3061" s="28">
        <f t="shared" si="670"/>
        <v>0</v>
      </c>
      <c r="Q3061" s="13">
        <f t="shared" si="671"/>
        <v>0</v>
      </c>
    </row>
    <row r="3062" spans="1:17" x14ac:dyDescent="0.25">
      <c r="A3062" s="9">
        <f t="shared" si="658"/>
        <v>41883</v>
      </c>
      <c r="B3062" s="18">
        <v>41897</v>
      </c>
      <c r="C3062" s="26">
        <v>164.50012207031199</v>
      </c>
      <c r="D3062" s="19">
        <v>85.277755737304602</v>
      </c>
      <c r="E3062" s="11">
        <f t="shared" si="663"/>
        <v>10</v>
      </c>
      <c r="F3062" s="28">
        <f t="shared" si="664"/>
        <v>-7.537499274890148E-4</v>
      </c>
      <c r="G3062" s="28">
        <f t="shared" si="665"/>
        <v>1.4980538490902149E-3</v>
      </c>
      <c r="H3062" s="27">
        <f t="shared" si="659"/>
        <v>1</v>
      </c>
      <c r="I3062" s="27">
        <f t="shared" si="660"/>
        <v>0</v>
      </c>
      <c r="J3062" s="27">
        <f t="shared" si="661"/>
        <v>0</v>
      </c>
      <c r="K3062" s="28">
        <f t="shared" si="666"/>
        <v>0</v>
      </c>
      <c r="L3062" s="28">
        <f t="shared" si="667"/>
        <v>0</v>
      </c>
      <c r="M3062" s="28">
        <f t="shared" si="668"/>
        <v>0</v>
      </c>
      <c r="N3062" s="28">
        <f t="shared" si="669"/>
        <v>0</v>
      </c>
      <c r="O3062" s="28">
        <f t="shared" si="662"/>
        <v>-2.2518037765792299E-3</v>
      </c>
      <c r="P3062" s="28">
        <f t="shared" si="670"/>
        <v>0</v>
      </c>
      <c r="Q3062" s="13">
        <f t="shared" si="671"/>
        <v>0</v>
      </c>
    </row>
    <row r="3063" spans="1:17" x14ac:dyDescent="0.25">
      <c r="A3063" s="9">
        <f t="shared" si="658"/>
        <v>41883</v>
      </c>
      <c r="B3063" s="18">
        <v>41898</v>
      </c>
      <c r="C3063" s="26">
        <v>165.74020385742099</v>
      </c>
      <c r="D3063" s="19">
        <v>84.932266235351506</v>
      </c>
      <c r="E3063" s="11">
        <f t="shared" si="663"/>
        <v>11</v>
      </c>
      <c r="F3063" s="28">
        <f t="shared" si="664"/>
        <v>7.5102131294555903E-3</v>
      </c>
      <c r="G3063" s="28">
        <f t="shared" si="665"/>
        <v>-4.0595726670485423E-3</v>
      </c>
      <c r="H3063" s="27">
        <f t="shared" si="659"/>
        <v>1</v>
      </c>
      <c r="I3063" s="27">
        <f t="shared" si="660"/>
        <v>0</v>
      </c>
      <c r="J3063" s="27">
        <f t="shared" si="661"/>
        <v>0</v>
      </c>
      <c r="K3063" s="28">
        <f t="shared" si="666"/>
        <v>0</v>
      </c>
      <c r="L3063" s="28">
        <f t="shared" si="667"/>
        <v>0</v>
      </c>
      <c r="M3063" s="28">
        <f t="shared" si="668"/>
        <v>0</v>
      </c>
      <c r="N3063" s="28">
        <f t="shared" si="669"/>
        <v>0</v>
      </c>
      <c r="O3063" s="28">
        <f t="shared" si="662"/>
        <v>1.1569785796504133E-2</v>
      </c>
      <c r="P3063" s="28">
        <f t="shared" si="670"/>
        <v>0</v>
      </c>
      <c r="Q3063" s="13">
        <f t="shared" si="671"/>
        <v>0</v>
      </c>
    </row>
    <row r="3064" spans="1:17" x14ac:dyDescent="0.25">
      <c r="A3064" s="9">
        <f t="shared" si="658"/>
        <v>41883</v>
      </c>
      <c r="B3064" s="18">
        <v>41899</v>
      </c>
      <c r="C3064" s="26">
        <v>165.96342468261699</v>
      </c>
      <c r="D3064" s="19">
        <v>84.714523315429602</v>
      </c>
      <c r="E3064" s="11">
        <f t="shared" si="663"/>
        <v>12</v>
      </c>
      <c r="F3064" s="28">
        <f t="shared" si="664"/>
        <v>1.345905438989569E-3</v>
      </c>
      <c r="G3064" s="28">
        <f t="shared" si="665"/>
        <v>-2.5670163292552291E-3</v>
      </c>
      <c r="H3064" s="27">
        <f t="shared" si="659"/>
        <v>1</v>
      </c>
      <c r="I3064" s="27">
        <f t="shared" si="660"/>
        <v>0</v>
      </c>
      <c r="J3064" s="27">
        <f t="shared" si="661"/>
        <v>0</v>
      </c>
      <c r="K3064" s="28">
        <f t="shared" si="666"/>
        <v>0</v>
      </c>
      <c r="L3064" s="28">
        <f t="shared" si="667"/>
        <v>0</v>
      </c>
      <c r="M3064" s="28">
        <f t="shared" si="668"/>
        <v>0</v>
      </c>
      <c r="N3064" s="28">
        <f t="shared" si="669"/>
        <v>0</v>
      </c>
      <c r="O3064" s="28">
        <f t="shared" si="662"/>
        <v>3.9129217682447983E-3</v>
      </c>
      <c r="P3064" s="28">
        <f t="shared" si="670"/>
        <v>0</v>
      </c>
      <c r="Q3064" s="13">
        <f t="shared" si="671"/>
        <v>0</v>
      </c>
    </row>
    <row r="3065" spans="1:17" x14ac:dyDescent="0.25">
      <c r="A3065" s="9">
        <f t="shared" si="658"/>
        <v>41883</v>
      </c>
      <c r="B3065" s="18">
        <v>41900</v>
      </c>
      <c r="C3065" s="26">
        <v>166.84802246093699</v>
      </c>
      <c r="D3065" s="19">
        <v>84.984870910644503</v>
      </c>
      <c r="E3065" s="11">
        <f t="shared" si="663"/>
        <v>13</v>
      </c>
      <c r="F3065" s="28">
        <f t="shared" si="664"/>
        <v>5.3159220878213724E-3</v>
      </c>
      <c r="G3065" s="28">
        <f t="shared" si="665"/>
        <v>3.1861966880726593E-3</v>
      </c>
      <c r="H3065" s="27">
        <f t="shared" si="659"/>
        <v>1</v>
      </c>
      <c r="I3065" s="27">
        <f t="shared" si="660"/>
        <v>0</v>
      </c>
      <c r="J3065" s="27">
        <f t="shared" si="661"/>
        <v>0</v>
      </c>
      <c r="K3065" s="28">
        <f t="shared" si="666"/>
        <v>0</v>
      </c>
      <c r="L3065" s="28">
        <f t="shared" si="667"/>
        <v>0</v>
      </c>
      <c r="M3065" s="28">
        <f t="shared" si="668"/>
        <v>0</v>
      </c>
      <c r="N3065" s="28">
        <f t="shared" si="669"/>
        <v>0</v>
      </c>
      <c r="O3065" s="28">
        <f t="shared" si="662"/>
        <v>2.1297253997487131E-3</v>
      </c>
      <c r="P3065" s="28">
        <f t="shared" si="670"/>
        <v>0</v>
      </c>
      <c r="Q3065" s="13">
        <f t="shared" si="671"/>
        <v>0</v>
      </c>
    </row>
    <row r="3066" spans="1:17" x14ac:dyDescent="0.25">
      <c r="A3066" s="9">
        <f t="shared" si="658"/>
        <v>41883</v>
      </c>
      <c r="B3066" s="18">
        <v>41901</v>
      </c>
      <c r="C3066" s="26">
        <v>166.69764709472599</v>
      </c>
      <c r="D3066" s="19">
        <v>86.066329956054602</v>
      </c>
      <c r="E3066" s="11">
        <f t="shared" si="663"/>
        <v>14</v>
      </c>
      <c r="F3066" s="28">
        <f t="shared" si="664"/>
        <v>-9.0167788176977041E-4</v>
      </c>
      <c r="G3066" s="28">
        <f t="shared" si="665"/>
        <v>1.2645026168014791E-2</v>
      </c>
      <c r="H3066" s="27">
        <f t="shared" si="659"/>
        <v>1</v>
      </c>
      <c r="I3066" s="27">
        <f t="shared" si="660"/>
        <v>0</v>
      </c>
      <c r="J3066" s="27">
        <f t="shared" si="661"/>
        <v>0</v>
      </c>
      <c r="K3066" s="28">
        <f t="shared" si="666"/>
        <v>0</v>
      </c>
      <c r="L3066" s="28">
        <f t="shared" si="667"/>
        <v>0</v>
      </c>
      <c r="M3066" s="28">
        <f t="shared" si="668"/>
        <v>0</v>
      </c>
      <c r="N3066" s="28">
        <f t="shared" si="669"/>
        <v>0</v>
      </c>
      <c r="O3066" s="28">
        <f t="shared" si="662"/>
        <v>-1.3546704049784562E-2</v>
      </c>
      <c r="P3066" s="28">
        <f t="shared" si="670"/>
        <v>0</v>
      </c>
      <c r="Q3066" s="13">
        <f t="shared" si="671"/>
        <v>0</v>
      </c>
    </row>
    <row r="3067" spans="1:17" x14ac:dyDescent="0.25">
      <c r="A3067" s="9">
        <f t="shared" si="658"/>
        <v>41883</v>
      </c>
      <c r="B3067" s="18">
        <v>41904</v>
      </c>
      <c r="C3067" s="26">
        <v>165.41024780273401</v>
      </c>
      <c r="D3067" s="19">
        <v>86.171531677246094</v>
      </c>
      <c r="E3067" s="11">
        <f t="shared" si="663"/>
        <v>15</v>
      </c>
      <c r="F3067" s="28">
        <f t="shared" si="664"/>
        <v>-7.7529366832365613E-3</v>
      </c>
      <c r="G3067" s="28">
        <f t="shared" si="665"/>
        <v>1.2215866276597122E-3</v>
      </c>
      <c r="H3067" s="27">
        <f t="shared" si="659"/>
        <v>1</v>
      </c>
      <c r="I3067" s="27">
        <f t="shared" si="660"/>
        <v>0</v>
      </c>
      <c r="J3067" s="27">
        <f t="shared" si="661"/>
        <v>0</v>
      </c>
      <c r="K3067" s="28">
        <f t="shared" si="666"/>
        <v>0</v>
      </c>
      <c r="L3067" s="28">
        <f t="shared" si="667"/>
        <v>0</v>
      </c>
      <c r="M3067" s="28">
        <f t="shared" si="668"/>
        <v>0</v>
      </c>
      <c r="N3067" s="28">
        <f t="shared" si="669"/>
        <v>0</v>
      </c>
      <c r="O3067" s="28">
        <f t="shared" si="662"/>
        <v>-8.9745233108962739E-3</v>
      </c>
      <c r="P3067" s="28">
        <f t="shared" si="670"/>
        <v>0</v>
      </c>
      <c r="Q3067" s="13">
        <f t="shared" si="671"/>
        <v>0</v>
      </c>
    </row>
    <row r="3068" spans="1:17" x14ac:dyDescent="0.25">
      <c r="A3068" s="9">
        <f t="shared" si="658"/>
        <v>41883</v>
      </c>
      <c r="B3068" s="18">
        <v>41905</v>
      </c>
      <c r="C3068" s="26">
        <v>164.46339416503901</v>
      </c>
      <c r="D3068" s="19">
        <v>86.704673767089801</v>
      </c>
      <c r="E3068" s="11">
        <f t="shared" si="663"/>
        <v>16</v>
      </c>
      <c r="F3068" s="28">
        <f t="shared" si="664"/>
        <v>-5.7407207948547727E-3</v>
      </c>
      <c r="G3068" s="28">
        <f t="shared" si="665"/>
        <v>6.1679255242743205E-3</v>
      </c>
      <c r="H3068" s="27">
        <f t="shared" si="659"/>
        <v>0</v>
      </c>
      <c r="I3068" s="27">
        <f t="shared" si="660"/>
        <v>1</v>
      </c>
      <c r="J3068" s="27">
        <f t="shared" si="661"/>
        <v>0</v>
      </c>
      <c r="K3068" s="28">
        <f t="shared" si="666"/>
        <v>-5.7407207948547727E-3</v>
      </c>
      <c r="L3068" s="28">
        <f t="shared" si="667"/>
        <v>6.1679255242743205E-3</v>
      </c>
      <c r="M3068" s="28">
        <f t="shared" si="668"/>
        <v>0</v>
      </c>
      <c r="N3068" s="28">
        <f t="shared" si="669"/>
        <v>0</v>
      </c>
      <c r="O3068" s="28">
        <f t="shared" si="662"/>
        <v>0</v>
      </c>
      <c r="P3068" s="28">
        <f t="shared" si="670"/>
        <v>-1.1908646319129093E-2</v>
      </c>
      <c r="Q3068" s="13">
        <f t="shared" si="671"/>
        <v>0</v>
      </c>
    </row>
    <row r="3069" spans="1:17" x14ac:dyDescent="0.25">
      <c r="A3069" s="9">
        <f t="shared" si="658"/>
        <v>41883</v>
      </c>
      <c r="B3069" s="18">
        <v>41906</v>
      </c>
      <c r="C3069" s="26">
        <v>165.75082397460901</v>
      </c>
      <c r="D3069" s="19">
        <v>86.224037170410099</v>
      </c>
      <c r="E3069" s="11">
        <f t="shared" si="663"/>
        <v>17</v>
      </c>
      <c r="F3069" s="28">
        <f t="shared" si="664"/>
        <v>7.7975826724875309E-3</v>
      </c>
      <c r="G3069" s="28">
        <f t="shared" si="665"/>
        <v>-5.5587973994805692E-3</v>
      </c>
      <c r="H3069" s="27">
        <f t="shared" si="659"/>
        <v>0</v>
      </c>
      <c r="I3069" s="27">
        <f t="shared" si="660"/>
        <v>1</v>
      </c>
      <c r="J3069" s="27">
        <f t="shared" si="661"/>
        <v>0</v>
      </c>
      <c r="K3069" s="28">
        <f t="shared" si="666"/>
        <v>7.7975826724875309E-3</v>
      </c>
      <c r="L3069" s="28">
        <f t="shared" si="667"/>
        <v>-5.5587973994805692E-3</v>
      </c>
      <c r="M3069" s="28">
        <f t="shared" si="668"/>
        <v>0</v>
      </c>
      <c r="N3069" s="28">
        <f t="shared" si="669"/>
        <v>0</v>
      </c>
      <c r="O3069" s="28">
        <f t="shared" si="662"/>
        <v>0</v>
      </c>
      <c r="P3069" s="28">
        <f t="shared" si="670"/>
        <v>1.3356380071968099E-2</v>
      </c>
      <c r="Q3069" s="13">
        <f t="shared" si="671"/>
        <v>0</v>
      </c>
    </row>
    <row r="3070" spans="1:17" x14ac:dyDescent="0.25">
      <c r="A3070" s="9">
        <f t="shared" si="658"/>
        <v>41883</v>
      </c>
      <c r="B3070" s="18">
        <v>41907</v>
      </c>
      <c r="C3070" s="26">
        <v>163.07629394531199</v>
      </c>
      <c r="D3070" s="19">
        <v>87.245460510253906</v>
      </c>
      <c r="E3070" s="11">
        <f t="shared" si="663"/>
        <v>18</v>
      </c>
      <c r="F3070" s="28">
        <f t="shared" si="664"/>
        <v>-1.6267447928251254E-2</v>
      </c>
      <c r="G3070" s="28">
        <f t="shared" si="665"/>
        <v>1.1776538910956902E-2</v>
      </c>
      <c r="H3070" s="27">
        <f t="shared" si="659"/>
        <v>0</v>
      </c>
      <c r="I3070" s="27">
        <f t="shared" si="660"/>
        <v>1</v>
      </c>
      <c r="J3070" s="27">
        <f t="shared" si="661"/>
        <v>0</v>
      </c>
      <c r="K3070" s="28">
        <f t="shared" si="666"/>
        <v>-1.6267447928251254E-2</v>
      </c>
      <c r="L3070" s="28">
        <f t="shared" si="667"/>
        <v>1.1776538910956902E-2</v>
      </c>
      <c r="M3070" s="28">
        <f t="shared" si="668"/>
        <v>0</v>
      </c>
      <c r="N3070" s="28">
        <f t="shared" si="669"/>
        <v>0</v>
      </c>
      <c r="O3070" s="28">
        <f t="shared" si="662"/>
        <v>0</v>
      </c>
      <c r="P3070" s="28">
        <f t="shared" si="670"/>
        <v>-2.8043986839208154E-2</v>
      </c>
      <c r="Q3070" s="13">
        <f t="shared" si="671"/>
        <v>0</v>
      </c>
    </row>
    <row r="3071" spans="1:17" x14ac:dyDescent="0.25">
      <c r="A3071" s="9">
        <f t="shared" si="658"/>
        <v>41883</v>
      </c>
      <c r="B3071" s="18">
        <v>41908</v>
      </c>
      <c r="C3071" s="26">
        <v>164.37200927734301</v>
      </c>
      <c r="D3071" s="19">
        <v>87.117721557617102</v>
      </c>
      <c r="E3071" s="11">
        <f t="shared" si="663"/>
        <v>19</v>
      </c>
      <c r="F3071" s="28">
        <f t="shared" si="664"/>
        <v>7.9140559414872403E-3</v>
      </c>
      <c r="G3071" s="28">
        <f t="shared" si="665"/>
        <v>-1.4652058304359156E-3</v>
      </c>
      <c r="H3071" s="27">
        <f t="shared" si="659"/>
        <v>0</v>
      </c>
      <c r="I3071" s="27">
        <f t="shared" si="660"/>
        <v>1</v>
      </c>
      <c r="J3071" s="27">
        <f t="shared" si="661"/>
        <v>0</v>
      </c>
      <c r="K3071" s="28">
        <f t="shared" si="666"/>
        <v>7.9140559414872403E-3</v>
      </c>
      <c r="L3071" s="28">
        <f t="shared" si="667"/>
        <v>-1.4652058304359156E-3</v>
      </c>
      <c r="M3071" s="28">
        <f t="shared" si="668"/>
        <v>0</v>
      </c>
      <c r="N3071" s="28">
        <f t="shared" si="669"/>
        <v>0</v>
      </c>
      <c r="O3071" s="28">
        <f t="shared" si="662"/>
        <v>0</v>
      </c>
      <c r="P3071" s="28">
        <f t="shared" si="670"/>
        <v>9.3792617719231555E-3</v>
      </c>
      <c r="Q3071" s="13">
        <f t="shared" si="671"/>
        <v>0</v>
      </c>
    </row>
    <row r="3072" spans="1:17" x14ac:dyDescent="0.25">
      <c r="A3072" s="9">
        <f t="shared" si="658"/>
        <v>41883</v>
      </c>
      <c r="B3072" s="18">
        <v>41911</v>
      </c>
      <c r="C3072" s="26">
        <v>164.07305908203099</v>
      </c>
      <c r="D3072" s="19">
        <v>87.816200256347599</v>
      </c>
      <c r="E3072" s="11">
        <f t="shared" si="663"/>
        <v>20</v>
      </c>
      <c r="F3072" s="28">
        <f t="shared" si="664"/>
        <v>-1.8203974220807784E-3</v>
      </c>
      <c r="G3072" s="28">
        <f t="shared" si="665"/>
        <v>7.9856714280579794E-3</v>
      </c>
      <c r="H3072" s="27">
        <f t="shared" si="659"/>
        <v>0</v>
      </c>
      <c r="I3072" s="27">
        <f t="shared" si="660"/>
        <v>1</v>
      </c>
      <c r="J3072" s="27">
        <f t="shared" si="661"/>
        <v>0</v>
      </c>
      <c r="K3072" s="28">
        <f t="shared" si="666"/>
        <v>-1.8203974220807784E-3</v>
      </c>
      <c r="L3072" s="28">
        <f t="shared" si="667"/>
        <v>7.9856714280579794E-3</v>
      </c>
      <c r="M3072" s="28">
        <f t="shared" si="668"/>
        <v>0</v>
      </c>
      <c r="N3072" s="28">
        <f t="shared" si="669"/>
        <v>0</v>
      </c>
      <c r="O3072" s="28">
        <f t="shared" si="662"/>
        <v>0</v>
      </c>
      <c r="P3072" s="28">
        <f t="shared" si="670"/>
        <v>-9.8060688501387574E-3</v>
      </c>
      <c r="Q3072" s="13">
        <f t="shared" si="671"/>
        <v>0</v>
      </c>
    </row>
    <row r="3073" spans="1:17" x14ac:dyDescent="0.25">
      <c r="A3073" s="9">
        <f t="shared" si="658"/>
        <v>41883</v>
      </c>
      <c r="B3073" s="18">
        <v>41912</v>
      </c>
      <c r="C3073" s="26">
        <v>163.64112854003901</v>
      </c>
      <c r="D3073" s="19">
        <v>87.320541381835895</v>
      </c>
      <c r="E3073" s="11">
        <f t="shared" si="663"/>
        <v>21</v>
      </c>
      <c r="F3073" s="28">
        <f t="shared" si="664"/>
        <v>-2.6360213162315181E-3</v>
      </c>
      <c r="G3073" s="28">
        <f t="shared" si="665"/>
        <v>-5.6602651531158388E-3</v>
      </c>
      <c r="H3073" s="27">
        <f t="shared" si="659"/>
        <v>0</v>
      </c>
      <c r="I3073" s="27">
        <f t="shared" si="660"/>
        <v>1</v>
      </c>
      <c r="J3073" s="27">
        <f t="shared" si="661"/>
        <v>0</v>
      </c>
      <c r="K3073" s="28">
        <f t="shared" si="666"/>
        <v>-2.6360213162315181E-3</v>
      </c>
      <c r="L3073" s="28">
        <f t="shared" si="667"/>
        <v>-5.6602651531158388E-3</v>
      </c>
      <c r="M3073" s="28">
        <f t="shared" si="668"/>
        <v>0</v>
      </c>
      <c r="N3073" s="28">
        <f t="shared" si="669"/>
        <v>0</v>
      </c>
      <c r="O3073" s="28">
        <f t="shared" si="662"/>
        <v>0</v>
      </c>
      <c r="P3073" s="28">
        <f t="shared" si="670"/>
        <v>3.0242438368843208E-3</v>
      </c>
      <c r="Q3073" s="13">
        <f t="shared" si="671"/>
        <v>0</v>
      </c>
    </row>
    <row r="3074" spans="1:17" x14ac:dyDescent="0.25">
      <c r="A3074" s="9">
        <f t="shared" si="658"/>
        <v>41913</v>
      </c>
      <c r="B3074" s="18">
        <v>41913</v>
      </c>
      <c r="C3074" s="26">
        <v>161.42346191406199</v>
      </c>
      <c r="D3074" s="19">
        <v>89.013771057128906</v>
      </c>
      <c r="E3074" s="11">
        <f t="shared" si="663"/>
        <v>1</v>
      </c>
      <c r="F3074" s="28">
        <f t="shared" si="664"/>
        <v>-1.3644679227384488E-2</v>
      </c>
      <c r="G3074" s="28">
        <f t="shared" si="665"/>
        <v>1.920535710377325E-2</v>
      </c>
      <c r="H3074" s="27">
        <f t="shared" si="659"/>
        <v>1</v>
      </c>
      <c r="I3074" s="27">
        <f t="shared" si="660"/>
        <v>0</v>
      </c>
      <c r="J3074" s="27">
        <f t="shared" si="661"/>
        <v>1</v>
      </c>
      <c r="K3074" s="28">
        <f t="shared" si="666"/>
        <v>0</v>
      </c>
      <c r="L3074" s="28">
        <f t="shared" si="667"/>
        <v>0</v>
      </c>
      <c r="M3074" s="28">
        <f t="shared" si="668"/>
        <v>-1.3644679227384488E-2</v>
      </c>
      <c r="N3074" s="28">
        <f t="shared" si="669"/>
        <v>1.920535710377325E-2</v>
      </c>
      <c r="O3074" s="28">
        <f t="shared" si="662"/>
        <v>-3.2850036331157739E-2</v>
      </c>
      <c r="P3074" s="28">
        <f t="shared" si="670"/>
        <v>0</v>
      </c>
      <c r="Q3074" s="13">
        <f t="shared" si="671"/>
        <v>-3.2850036331157739E-2</v>
      </c>
    </row>
    <row r="3075" spans="1:17" x14ac:dyDescent="0.25">
      <c r="A3075" s="9">
        <f t="shared" si="658"/>
        <v>41913</v>
      </c>
      <c r="B3075" s="18">
        <v>41914</v>
      </c>
      <c r="C3075" s="26">
        <v>161.44844055175699</v>
      </c>
      <c r="D3075" s="19">
        <v>88.238288879394503</v>
      </c>
      <c r="E3075" s="11">
        <f t="shared" si="663"/>
        <v>2</v>
      </c>
      <c r="F3075" s="28">
        <f t="shared" si="664"/>
        <v>1.5472785060626019E-4</v>
      </c>
      <c r="G3075" s="28">
        <f t="shared" si="665"/>
        <v>-8.7501056502602911E-3</v>
      </c>
      <c r="H3075" s="27">
        <f t="shared" si="659"/>
        <v>1</v>
      </c>
      <c r="I3075" s="27">
        <f t="shared" si="660"/>
        <v>0</v>
      </c>
      <c r="J3075" s="27">
        <f t="shared" si="661"/>
        <v>1</v>
      </c>
      <c r="K3075" s="28">
        <f t="shared" si="666"/>
        <v>0</v>
      </c>
      <c r="L3075" s="28">
        <f t="shared" si="667"/>
        <v>0</v>
      </c>
      <c r="M3075" s="28">
        <f t="shared" si="668"/>
        <v>1.5472785060626019E-4</v>
      </c>
      <c r="N3075" s="28">
        <f t="shared" si="669"/>
        <v>-8.7501056502602911E-3</v>
      </c>
      <c r="O3075" s="28">
        <f t="shared" si="662"/>
        <v>8.9048335008665505E-3</v>
      </c>
      <c r="P3075" s="28">
        <f t="shared" si="670"/>
        <v>0</v>
      </c>
      <c r="Q3075" s="13">
        <f t="shared" si="671"/>
        <v>8.9048335008665505E-3</v>
      </c>
    </row>
    <row r="3076" spans="1:17" x14ac:dyDescent="0.25">
      <c r="A3076" s="9">
        <f t="shared" si="658"/>
        <v>41913</v>
      </c>
      <c r="B3076" s="18">
        <v>41915</v>
      </c>
      <c r="C3076" s="26">
        <v>163.22584533691401</v>
      </c>
      <c r="D3076" s="19">
        <v>88.614753723144503</v>
      </c>
      <c r="E3076" s="11">
        <f t="shared" si="663"/>
        <v>3</v>
      </c>
      <c r="F3076" s="28">
        <f t="shared" si="664"/>
        <v>1.0948957885486702E-2</v>
      </c>
      <c r="G3076" s="28">
        <f t="shared" si="665"/>
        <v>4.2573812340218689E-3</v>
      </c>
      <c r="H3076" s="27">
        <f t="shared" si="659"/>
        <v>1</v>
      </c>
      <c r="I3076" s="27">
        <f t="shared" si="660"/>
        <v>0</v>
      </c>
      <c r="J3076" s="27">
        <f t="shared" si="661"/>
        <v>1</v>
      </c>
      <c r="K3076" s="28">
        <f t="shared" si="666"/>
        <v>0</v>
      </c>
      <c r="L3076" s="28">
        <f t="shared" si="667"/>
        <v>0</v>
      </c>
      <c r="M3076" s="28">
        <f t="shared" si="668"/>
        <v>1.0948957885486702E-2</v>
      </c>
      <c r="N3076" s="28">
        <f t="shared" si="669"/>
        <v>4.2573812340218689E-3</v>
      </c>
      <c r="O3076" s="28">
        <f t="shared" si="662"/>
        <v>6.6915766514648329E-3</v>
      </c>
      <c r="P3076" s="28">
        <f t="shared" si="670"/>
        <v>0</v>
      </c>
      <c r="Q3076" s="13">
        <f t="shared" si="671"/>
        <v>6.6915766514648329E-3</v>
      </c>
    </row>
    <row r="3077" spans="1:17" x14ac:dyDescent="0.25">
      <c r="A3077" s="9">
        <f t="shared" si="658"/>
        <v>41913</v>
      </c>
      <c r="B3077" s="18">
        <v>41918</v>
      </c>
      <c r="C3077" s="26">
        <v>163.03480529785099</v>
      </c>
      <c r="D3077" s="19">
        <v>88.667419433593693</v>
      </c>
      <c r="E3077" s="11">
        <f t="shared" si="663"/>
        <v>4</v>
      </c>
      <c r="F3077" s="28">
        <f t="shared" si="664"/>
        <v>-1.1710885791761201E-3</v>
      </c>
      <c r="G3077" s="28">
        <f t="shared" si="665"/>
        <v>5.9414560483658568E-4</v>
      </c>
      <c r="H3077" s="27">
        <f t="shared" si="659"/>
        <v>1</v>
      </c>
      <c r="I3077" s="27">
        <f t="shared" si="660"/>
        <v>0</v>
      </c>
      <c r="J3077" s="27">
        <f t="shared" si="661"/>
        <v>1</v>
      </c>
      <c r="K3077" s="28">
        <f t="shared" si="666"/>
        <v>0</v>
      </c>
      <c r="L3077" s="28">
        <f t="shared" si="667"/>
        <v>0</v>
      </c>
      <c r="M3077" s="28">
        <f t="shared" si="668"/>
        <v>-1.1710885791761201E-3</v>
      </c>
      <c r="N3077" s="28">
        <f t="shared" si="669"/>
        <v>5.9414560483658568E-4</v>
      </c>
      <c r="O3077" s="28">
        <f t="shared" si="662"/>
        <v>-1.7652341840127058E-3</v>
      </c>
      <c r="P3077" s="28">
        <f t="shared" si="670"/>
        <v>0</v>
      </c>
      <c r="Q3077" s="13">
        <f t="shared" si="671"/>
        <v>-1.7652341840127058E-3</v>
      </c>
    </row>
    <row r="3078" spans="1:17" x14ac:dyDescent="0.25">
      <c r="A3078" s="9">
        <f t="shared" si="658"/>
        <v>41913</v>
      </c>
      <c r="B3078" s="18">
        <v>41919</v>
      </c>
      <c r="C3078" s="26">
        <v>160.51811218261699</v>
      </c>
      <c r="D3078" s="19">
        <v>89.864509582519503</v>
      </c>
      <c r="E3078" s="11">
        <f t="shared" si="663"/>
        <v>5</v>
      </c>
      <c r="F3078" s="28">
        <f t="shared" si="664"/>
        <v>-1.5556922754281846E-2</v>
      </c>
      <c r="G3078" s="28">
        <f t="shared" si="665"/>
        <v>1.3410576989975624E-2</v>
      </c>
      <c r="H3078" s="27">
        <f t="shared" si="659"/>
        <v>1</v>
      </c>
      <c r="I3078" s="27">
        <f t="shared" si="660"/>
        <v>0</v>
      </c>
      <c r="J3078" s="27">
        <f t="shared" si="661"/>
        <v>1</v>
      </c>
      <c r="K3078" s="28">
        <f t="shared" si="666"/>
        <v>0</v>
      </c>
      <c r="L3078" s="28">
        <f t="shared" si="667"/>
        <v>0</v>
      </c>
      <c r="M3078" s="28">
        <f t="shared" si="668"/>
        <v>-1.5556922754281846E-2</v>
      </c>
      <c r="N3078" s="28">
        <f t="shared" si="669"/>
        <v>1.3410576989975624E-2</v>
      </c>
      <c r="O3078" s="28">
        <f t="shared" si="662"/>
        <v>-2.8967499744257469E-2</v>
      </c>
      <c r="P3078" s="28">
        <f t="shared" si="670"/>
        <v>0</v>
      </c>
      <c r="Q3078" s="13">
        <f t="shared" si="671"/>
        <v>-2.8967499744257469E-2</v>
      </c>
    </row>
    <row r="3079" spans="1:17" x14ac:dyDescent="0.25">
      <c r="A3079" s="9">
        <f t="shared" si="658"/>
        <v>41913</v>
      </c>
      <c r="B3079" s="18">
        <v>41920</v>
      </c>
      <c r="C3079" s="26">
        <v>163.32548522949199</v>
      </c>
      <c r="D3079" s="19">
        <v>89.887115478515597</v>
      </c>
      <c r="E3079" s="11">
        <f t="shared" si="663"/>
        <v>6</v>
      </c>
      <c r="F3079" s="28">
        <f t="shared" si="664"/>
        <v>1.7338266973803525E-2</v>
      </c>
      <c r="G3079" s="28">
        <f t="shared" si="665"/>
        <v>2.515236911776259E-4</v>
      </c>
      <c r="H3079" s="27">
        <f t="shared" si="659"/>
        <v>1</v>
      </c>
      <c r="I3079" s="27">
        <f t="shared" si="660"/>
        <v>0</v>
      </c>
      <c r="J3079" s="27">
        <f t="shared" si="661"/>
        <v>0</v>
      </c>
      <c r="K3079" s="28">
        <f t="shared" si="666"/>
        <v>0</v>
      </c>
      <c r="L3079" s="28">
        <f t="shared" si="667"/>
        <v>0</v>
      </c>
      <c r="M3079" s="28">
        <f t="shared" si="668"/>
        <v>0</v>
      </c>
      <c r="N3079" s="28">
        <f t="shared" si="669"/>
        <v>0</v>
      </c>
      <c r="O3079" s="28">
        <f t="shared" si="662"/>
        <v>1.70867432826259E-2</v>
      </c>
      <c r="P3079" s="28">
        <f t="shared" si="670"/>
        <v>0</v>
      </c>
      <c r="Q3079" s="13">
        <f t="shared" si="671"/>
        <v>0</v>
      </c>
    </row>
    <row r="3080" spans="1:17" x14ac:dyDescent="0.25">
      <c r="A3080" s="9">
        <f t="shared" si="658"/>
        <v>41913</v>
      </c>
      <c r="B3080" s="18">
        <v>41921</v>
      </c>
      <c r="C3080" s="26">
        <v>160.08621215820301</v>
      </c>
      <c r="D3080" s="19">
        <v>89.495620727539006</v>
      </c>
      <c r="E3080" s="11">
        <f t="shared" si="663"/>
        <v>7</v>
      </c>
      <c r="F3080" s="28">
        <f t="shared" si="664"/>
        <v>-2.0032555558789709E-2</v>
      </c>
      <c r="G3080" s="28">
        <f t="shared" si="665"/>
        <v>-4.3649169461454094E-3</v>
      </c>
      <c r="H3080" s="27">
        <f t="shared" si="659"/>
        <v>1</v>
      </c>
      <c r="I3080" s="27">
        <f t="shared" si="660"/>
        <v>0</v>
      </c>
      <c r="J3080" s="27">
        <f t="shared" si="661"/>
        <v>0</v>
      </c>
      <c r="K3080" s="28">
        <f t="shared" si="666"/>
        <v>0</v>
      </c>
      <c r="L3080" s="28">
        <f t="shared" si="667"/>
        <v>0</v>
      </c>
      <c r="M3080" s="28">
        <f t="shared" si="668"/>
        <v>0</v>
      </c>
      <c r="N3080" s="28">
        <f t="shared" si="669"/>
        <v>0</v>
      </c>
      <c r="O3080" s="28">
        <f t="shared" si="662"/>
        <v>-1.5667638612644301E-2</v>
      </c>
      <c r="P3080" s="28">
        <f t="shared" si="670"/>
        <v>0</v>
      </c>
      <c r="Q3080" s="13">
        <f t="shared" si="671"/>
        <v>0</v>
      </c>
    </row>
    <row r="3081" spans="1:17" x14ac:dyDescent="0.25">
      <c r="A3081" s="9">
        <f t="shared" si="658"/>
        <v>41913</v>
      </c>
      <c r="B3081" s="18">
        <v>41922</v>
      </c>
      <c r="C3081" s="26">
        <v>158.25892639160099</v>
      </c>
      <c r="D3081" s="19">
        <v>90.383979797363196</v>
      </c>
      <c r="E3081" s="11">
        <f t="shared" si="663"/>
        <v>8</v>
      </c>
      <c r="F3081" s="28">
        <f t="shared" si="664"/>
        <v>-1.1480029776569128E-2</v>
      </c>
      <c r="G3081" s="28">
        <f t="shared" si="665"/>
        <v>9.8773433977056083E-3</v>
      </c>
      <c r="H3081" s="27">
        <f t="shared" si="659"/>
        <v>1</v>
      </c>
      <c r="I3081" s="27">
        <f t="shared" si="660"/>
        <v>0</v>
      </c>
      <c r="J3081" s="27">
        <f t="shared" si="661"/>
        <v>0</v>
      </c>
      <c r="K3081" s="28">
        <f t="shared" si="666"/>
        <v>0</v>
      </c>
      <c r="L3081" s="28">
        <f t="shared" si="667"/>
        <v>0</v>
      </c>
      <c r="M3081" s="28">
        <f t="shared" si="668"/>
        <v>0</v>
      </c>
      <c r="N3081" s="28">
        <f t="shared" si="669"/>
        <v>0</v>
      </c>
      <c r="O3081" s="28">
        <f t="shared" si="662"/>
        <v>-2.1357373174274736E-2</v>
      </c>
      <c r="P3081" s="28">
        <f t="shared" si="670"/>
        <v>0</v>
      </c>
      <c r="Q3081" s="13">
        <f t="shared" si="671"/>
        <v>0</v>
      </c>
    </row>
    <row r="3082" spans="1:17" x14ac:dyDescent="0.25">
      <c r="A3082" s="9">
        <f t="shared" ref="A3082:A3145" si="672">DATE(YEAR(B3082),MONTH(B3082),1)</f>
        <v>41913</v>
      </c>
      <c r="B3082" s="18">
        <v>41925</v>
      </c>
      <c r="C3082" s="26">
        <v>155.65922546386699</v>
      </c>
      <c r="D3082" s="19">
        <v>90.933609008789006</v>
      </c>
      <c r="E3082" s="11">
        <f t="shared" si="663"/>
        <v>9</v>
      </c>
      <c r="F3082" s="28">
        <f t="shared" si="664"/>
        <v>-1.6563300632513579E-2</v>
      </c>
      <c r="G3082" s="28">
        <f t="shared" si="665"/>
        <v>6.0626318553573671E-3</v>
      </c>
      <c r="H3082" s="27">
        <f t="shared" ref="H3082:H3145" si="673">IF(E3082&lt;=$B$4,1,0)</f>
        <v>1</v>
      </c>
      <c r="I3082" s="27">
        <f t="shared" ref="I3082:I3145" si="674">IF(E3082&gt;$B$4,1,0)</f>
        <v>0</v>
      </c>
      <c r="J3082" s="27">
        <f t="shared" ref="J3082:J3145" si="675">IF(E3082&lt;=$B$5,1,0)</f>
        <v>0</v>
      </c>
      <c r="K3082" s="28">
        <f t="shared" si="666"/>
        <v>0</v>
      </c>
      <c r="L3082" s="28">
        <f t="shared" si="667"/>
        <v>0</v>
      </c>
      <c r="M3082" s="28">
        <f t="shared" si="668"/>
        <v>0</v>
      </c>
      <c r="N3082" s="28">
        <f t="shared" si="669"/>
        <v>0</v>
      </c>
      <c r="O3082" s="28">
        <f t="shared" ref="O3082:O3145" si="676">(F3082-G3082)*H3082</f>
        <v>-2.2625932487870946E-2</v>
      </c>
      <c r="P3082" s="28">
        <f t="shared" si="670"/>
        <v>0</v>
      </c>
      <c r="Q3082" s="13">
        <f t="shared" si="671"/>
        <v>0</v>
      </c>
    </row>
    <row r="3083" spans="1:17" x14ac:dyDescent="0.25">
      <c r="A3083" s="9">
        <f t="shared" si="672"/>
        <v>41913</v>
      </c>
      <c r="B3083" s="18">
        <v>41926</v>
      </c>
      <c r="C3083" s="26">
        <v>155.900131225585</v>
      </c>
      <c r="D3083" s="19">
        <v>91.528457641601506</v>
      </c>
      <c r="E3083" s="11">
        <f t="shared" ref="E3083:E3146" si="677">IF(MONTH(B3083)&lt;&gt;MONTH(B3082),1,E3082+1)</f>
        <v>10</v>
      </c>
      <c r="F3083" s="28">
        <f t="shared" ref="F3083:F3146" si="678">LN(C3083/C3082)</f>
        <v>1.5464520936787226E-3</v>
      </c>
      <c r="G3083" s="28">
        <f t="shared" ref="G3083:G3146" si="679">LN(D3083/D3082)</f>
        <v>6.5202674854581838E-3</v>
      </c>
      <c r="H3083" s="27">
        <f t="shared" si="673"/>
        <v>1</v>
      </c>
      <c r="I3083" s="27">
        <f t="shared" si="674"/>
        <v>0</v>
      </c>
      <c r="J3083" s="27">
        <f t="shared" si="675"/>
        <v>0</v>
      </c>
      <c r="K3083" s="28">
        <f t="shared" ref="K3083:K3146" si="680">I3083*F3083</f>
        <v>0</v>
      </c>
      <c r="L3083" s="28">
        <f t="shared" ref="L3083:L3146" si="681">I3083*G3083</f>
        <v>0</v>
      </c>
      <c r="M3083" s="28">
        <f t="shared" ref="M3083:M3146" si="682">F3083*J3083</f>
        <v>0</v>
      </c>
      <c r="N3083" s="28">
        <f t="shared" ref="N3083:N3146" si="683">G3083*J3083</f>
        <v>0</v>
      </c>
      <c r="O3083" s="28">
        <f t="shared" si="676"/>
        <v>-4.9738153917794608E-3</v>
      </c>
      <c r="P3083" s="28">
        <f t="shared" ref="P3083:P3146" si="684">(F3083-G3083)*I3083</f>
        <v>0</v>
      </c>
      <c r="Q3083" s="13">
        <f t="shared" ref="Q3083:Q3146" si="685">(F3083-G3083)*J3083</f>
        <v>0</v>
      </c>
    </row>
    <row r="3084" spans="1:17" x14ac:dyDescent="0.25">
      <c r="A3084" s="9">
        <f t="shared" si="672"/>
        <v>41913</v>
      </c>
      <c r="B3084" s="18">
        <v>41927</v>
      </c>
      <c r="C3084" s="26">
        <v>154.84527587890599</v>
      </c>
      <c r="D3084" s="19">
        <v>92.251213073730398</v>
      </c>
      <c r="E3084" s="11">
        <f t="shared" si="677"/>
        <v>11</v>
      </c>
      <c r="F3084" s="28">
        <f t="shared" si="678"/>
        <v>-6.789219562962856E-3</v>
      </c>
      <c r="G3084" s="28">
        <f t="shared" si="679"/>
        <v>7.8654962812739274E-3</v>
      </c>
      <c r="H3084" s="27">
        <f t="shared" si="673"/>
        <v>1</v>
      </c>
      <c r="I3084" s="27">
        <f t="shared" si="674"/>
        <v>0</v>
      </c>
      <c r="J3084" s="27">
        <f t="shared" si="675"/>
        <v>0</v>
      </c>
      <c r="K3084" s="28">
        <f t="shared" si="680"/>
        <v>0</v>
      </c>
      <c r="L3084" s="28">
        <f t="shared" si="681"/>
        <v>0</v>
      </c>
      <c r="M3084" s="28">
        <f t="shared" si="682"/>
        <v>0</v>
      </c>
      <c r="N3084" s="28">
        <f t="shared" si="683"/>
        <v>0</v>
      </c>
      <c r="O3084" s="28">
        <f t="shared" si="676"/>
        <v>-1.4654715844236783E-2</v>
      </c>
      <c r="P3084" s="28">
        <f t="shared" si="684"/>
        <v>0</v>
      </c>
      <c r="Q3084" s="13">
        <f t="shared" si="685"/>
        <v>0</v>
      </c>
    </row>
    <row r="3085" spans="1:17" x14ac:dyDescent="0.25">
      <c r="A3085" s="9">
        <f t="shared" si="672"/>
        <v>41913</v>
      </c>
      <c r="B3085" s="18">
        <v>41928</v>
      </c>
      <c r="C3085" s="26">
        <v>154.71235656738199</v>
      </c>
      <c r="D3085" s="19">
        <v>91.663932800292898</v>
      </c>
      <c r="E3085" s="11">
        <f t="shared" si="677"/>
        <v>12</v>
      </c>
      <c r="F3085" s="28">
        <f t="shared" si="678"/>
        <v>-8.5876945525416781E-4</v>
      </c>
      <c r="G3085" s="28">
        <f t="shared" si="679"/>
        <v>-6.3864481280014084E-3</v>
      </c>
      <c r="H3085" s="27">
        <f t="shared" si="673"/>
        <v>1</v>
      </c>
      <c r="I3085" s="27">
        <f t="shared" si="674"/>
        <v>0</v>
      </c>
      <c r="J3085" s="27">
        <f t="shared" si="675"/>
        <v>0</v>
      </c>
      <c r="K3085" s="28">
        <f t="shared" si="680"/>
        <v>0</v>
      </c>
      <c r="L3085" s="28">
        <f t="shared" si="681"/>
        <v>0</v>
      </c>
      <c r="M3085" s="28">
        <f t="shared" si="682"/>
        <v>0</v>
      </c>
      <c r="N3085" s="28">
        <f t="shared" si="683"/>
        <v>0</v>
      </c>
      <c r="O3085" s="28">
        <f t="shared" si="676"/>
        <v>5.527678672747241E-3</v>
      </c>
      <c r="P3085" s="28">
        <f t="shared" si="684"/>
        <v>0</v>
      </c>
      <c r="Q3085" s="13">
        <f t="shared" si="685"/>
        <v>0</v>
      </c>
    </row>
    <row r="3086" spans="1:17" x14ac:dyDescent="0.25">
      <c r="A3086" s="9">
        <f t="shared" si="672"/>
        <v>41913</v>
      </c>
      <c r="B3086" s="18">
        <v>41929</v>
      </c>
      <c r="C3086" s="26">
        <v>156.53965759277301</v>
      </c>
      <c r="D3086" s="19">
        <v>91.152015686035099</v>
      </c>
      <c r="E3086" s="11">
        <f t="shared" si="677"/>
        <v>13</v>
      </c>
      <c r="F3086" s="28">
        <f t="shared" si="678"/>
        <v>1.1741752253385206E-2</v>
      </c>
      <c r="G3086" s="28">
        <f t="shared" si="679"/>
        <v>-5.6003697323168773E-3</v>
      </c>
      <c r="H3086" s="27">
        <f t="shared" si="673"/>
        <v>1</v>
      </c>
      <c r="I3086" s="27">
        <f t="shared" si="674"/>
        <v>0</v>
      </c>
      <c r="J3086" s="27">
        <f t="shared" si="675"/>
        <v>0</v>
      </c>
      <c r="K3086" s="28">
        <f t="shared" si="680"/>
        <v>0</v>
      </c>
      <c r="L3086" s="28">
        <f t="shared" si="681"/>
        <v>0</v>
      </c>
      <c r="M3086" s="28">
        <f t="shared" si="682"/>
        <v>0</v>
      </c>
      <c r="N3086" s="28">
        <f t="shared" si="683"/>
        <v>0</v>
      </c>
      <c r="O3086" s="28">
        <f t="shared" si="676"/>
        <v>1.7342121985702084E-2</v>
      </c>
      <c r="P3086" s="28">
        <f t="shared" si="684"/>
        <v>0</v>
      </c>
      <c r="Q3086" s="13">
        <f t="shared" si="685"/>
        <v>0</v>
      </c>
    </row>
    <row r="3087" spans="1:17" x14ac:dyDescent="0.25">
      <c r="A3087" s="9">
        <f t="shared" si="672"/>
        <v>41913</v>
      </c>
      <c r="B3087" s="18">
        <v>41932</v>
      </c>
      <c r="C3087" s="26">
        <v>158.05963134765599</v>
      </c>
      <c r="D3087" s="19">
        <v>91.483245849609304</v>
      </c>
      <c r="E3087" s="11">
        <f t="shared" si="677"/>
        <v>14</v>
      </c>
      <c r="F3087" s="28">
        <f t="shared" si="678"/>
        <v>9.6629943893685715E-3</v>
      </c>
      <c r="G3087" s="28">
        <f t="shared" si="679"/>
        <v>3.627235222276216E-3</v>
      </c>
      <c r="H3087" s="27">
        <f t="shared" si="673"/>
        <v>1</v>
      </c>
      <c r="I3087" s="27">
        <f t="shared" si="674"/>
        <v>0</v>
      </c>
      <c r="J3087" s="27">
        <f t="shared" si="675"/>
        <v>0</v>
      </c>
      <c r="K3087" s="28">
        <f t="shared" si="680"/>
        <v>0</v>
      </c>
      <c r="L3087" s="28">
        <f t="shared" si="681"/>
        <v>0</v>
      </c>
      <c r="M3087" s="28">
        <f t="shared" si="682"/>
        <v>0</v>
      </c>
      <c r="N3087" s="28">
        <f t="shared" si="683"/>
        <v>0</v>
      </c>
      <c r="O3087" s="28">
        <f t="shared" si="676"/>
        <v>6.0357591670923555E-3</v>
      </c>
      <c r="P3087" s="28">
        <f t="shared" si="684"/>
        <v>0</v>
      </c>
      <c r="Q3087" s="13">
        <f t="shared" si="685"/>
        <v>0</v>
      </c>
    </row>
    <row r="3088" spans="1:17" x14ac:dyDescent="0.25">
      <c r="A3088" s="9">
        <f t="shared" si="672"/>
        <v>41913</v>
      </c>
      <c r="B3088" s="18">
        <v>41933</v>
      </c>
      <c r="C3088" s="26">
        <v>161.19090270996</v>
      </c>
      <c r="D3088" s="19">
        <v>90.752937316894503</v>
      </c>
      <c r="E3088" s="11">
        <f t="shared" si="677"/>
        <v>15</v>
      </c>
      <c r="F3088" s="28">
        <f t="shared" si="678"/>
        <v>1.9617018261156634E-2</v>
      </c>
      <c r="G3088" s="28">
        <f t="shared" si="679"/>
        <v>-8.0150102974018231E-3</v>
      </c>
      <c r="H3088" s="27">
        <f t="shared" si="673"/>
        <v>1</v>
      </c>
      <c r="I3088" s="27">
        <f t="shared" si="674"/>
        <v>0</v>
      </c>
      <c r="J3088" s="27">
        <f t="shared" si="675"/>
        <v>0</v>
      </c>
      <c r="K3088" s="28">
        <f t="shared" si="680"/>
        <v>0</v>
      </c>
      <c r="L3088" s="28">
        <f t="shared" si="681"/>
        <v>0</v>
      </c>
      <c r="M3088" s="28">
        <f t="shared" si="682"/>
        <v>0</v>
      </c>
      <c r="N3088" s="28">
        <f t="shared" si="683"/>
        <v>0</v>
      </c>
      <c r="O3088" s="28">
        <f t="shared" si="676"/>
        <v>2.7632028558558459E-2</v>
      </c>
      <c r="P3088" s="28">
        <f t="shared" si="684"/>
        <v>0</v>
      </c>
      <c r="Q3088" s="13">
        <f t="shared" si="685"/>
        <v>0</v>
      </c>
    </row>
    <row r="3089" spans="1:17" x14ac:dyDescent="0.25">
      <c r="A3089" s="9">
        <f t="shared" si="672"/>
        <v>41913</v>
      </c>
      <c r="B3089" s="18">
        <v>41934</v>
      </c>
      <c r="C3089" s="26">
        <v>160.04469299316401</v>
      </c>
      <c r="D3089" s="19">
        <v>90.850837707519503</v>
      </c>
      <c r="E3089" s="11">
        <f t="shared" si="677"/>
        <v>16</v>
      </c>
      <c r="F3089" s="28">
        <f t="shared" si="678"/>
        <v>-7.1362862428837985E-3</v>
      </c>
      <c r="G3089" s="28">
        <f t="shared" si="679"/>
        <v>1.0781758264180469E-3</v>
      </c>
      <c r="H3089" s="27">
        <f t="shared" si="673"/>
        <v>0</v>
      </c>
      <c r="I3089" s="27">
        <f t="shared" si="674"/>
        <v>1</v>
      </c>
      <c r="J3089" s="27">
        <f t="shared" si="675"/>
        <v>0</v>
      </c>
      <c r="K3089" s="28">
        <f t="shared" si="680"/>
        <v>-7.1362862428837985E-3</v>
      </c>
      <c r="L3089" s="28">
        <f t="shared" si="681"/>
        <v>1.0781758264180469E-3</v>
      </c>
      <c r="M3089" s="28">
        <f t="shared" si="682"/>
        <v>0</v>
      </c>
      <c r="N3089" s="28">
        <f t="shared" si="683"/>
        <v>0</v>
      </c>
      <c r="O3089" s="28">
        <f t="shared" si="676"/>
        <v>0</v>
      </c>
      <c r="P3089" s="28">
        <f t="shared" si="684"/>
        <v>-8.214462069301846E-3</v>
      </c>
      <c r="Q3089" s="13">
        <f t="shared" si="685"/>
        <v>0</v>
      </c>
    </row>
    <row r="3090" spans="1:17" x14ac:dyDescent="0.25">
      <c r="A3090" s="9">
        <f t="shared" si="672"/>
        <v>41913</v>
      </c>
      <c r="B3090" s="18">
        <v>41935</v>
      </c>
      <c r="C3090" s="26">
        <v>161.90521240234301</v>
      </c>
      <c r="D3090" s="19">
        <v>90.045219421386705</v>
      </c>
      <c r="E3090" s="11">
        <f t="shared" si="677"/>
        <v>17</v>
      </c>
      <c r="F3090" s="28">
        <f t="shared" si="678"/>
        <v>1.15579479266146E-2</v>
      </c>
      <c r="G3090" s="28">
        <f t="shared" si="679"/>
        <v>-8.9070334099316615E-3</v>
      </c>
      <c r="H3090" s="27">
        <f t="shared" si="673"/>
        <v>0</v>
      </c>
      <c r="I3090" s="27">
        <f t="shared" si="674"/>
        <v>1</v>
      </c>
      <c r="J3090" s="27">
        <f t="shared" si="675"/>
        <v>0</v>
      </c>
      <c r="K3090" s="28">
        <f t="shared" si="680"/>
        <v>1.15579479266146E-2</v>
      </c>
      <c r="L3090" s="28">
        <f t="shared" si="681"/>
        <v>-8.9070334099316615E-3</v>
      </c>
      <c r="M3090" s="28">
        <f t="shared" si="682"/>
        <v>0</v>
      </c>
      <c r="N3090" s="28">
        <f t="shared" si="683"/>
        <v>0</v>
      </c>
      <c r="O3090" s="28">
        <f t="shared" si="676"/>
        <v>0</v>
      </c>
      <c r="P3090" s="28">
        <f t="shared" si="684"/>
        <v>2.0464981336546263E-2</v>
      </c>
      <c r="Q3090" s="13">
        <f t="shared" si="685"/>
        <v>0</v>
      </c>
    </row>
    <row r="3091" spans="1:17" x14ac:dyDescent="0.25">
      <c r="A3091" s="9">
        <f t="shared" si="672"/>
        <v>41913</v>
      </c>
      <c r="B3091" s="18">
        <v>41936</v>
      </c>
      <c r="C3091" s="26">
        <v>163.15113830566401</v>
      </c>
      <c r="D3091" s="19">
        <v>90.135543823242102</v>
      </c>
      <c r="E3091" s="11">
        <f t="shared" si="677"/>
        <v>18</v>
      </c>
      <c r="F3091" s="28">
        <f t="shared" si="678"/>
        <v>7.6659447027050773E-3</v>
      </c>
      <c r="G3091" s="28">
        <f t="shared" si="679"/>
        <v>1.0025977001658136E-3</v>
      </c>
      <c r="H3091" s="27">
        <f t="shared" si="673"/>
        <v>0</v>
      </c>
      <c r="I3091" s="27">
        <f t="shared" si="674"/>
        <v>1</v>
      </c>
      <c r="J3091" s="27">
        <f t="shared" si="675"/>
        <v>0</v>
      </c>
      <c r="K3091" s="28">
        <f t="shared" si="680"/>
        <v>7.6659447027050773E-3</v>
      </c>
      <c r="L3091" s="28">
        <f t="shared" si="681"/>
        <v>1.0025977001658136E-3</v>
      </c>
      <c r="M3091" s="28">
        <f t="shared" si="682"/>
        <v>0</v>
      </c>
      <c r="N3091" s="28">
        <f t="shared" si="683"/>
        <v>0</v>
      </c>
      <c r="O3091" s="28">
        <f t="shared" si="676"/>
        <v>0</v>
      </c>
      <c r="P3091" s="28">
        <f t="shared" si="684"/>
        <v>6.663347002539264E-3</v>
      </c>
      <c r="Q3091" s="13">
        <f t="shared" si="685"/>
        <v>0</v>
      </c>
    </row>
    <row r="3092" spans="1:17" x14ac:dyDescent="0.25">
      <c r="A3092" s="9">
        <f t="shared" si="672"/>
        <v>41913</v>
      </c>
      <c r="B3092" s="18">
        <v>41939</v>
      </c>
      <c r="C3092" s="26">
        <v>162.92680358886699</v>
      </c>
      <c r="D3092" s="19">
        <v>90.301216125488196</v>
      </c>
      <c r="E3092" s="11">
        <f t="shared" si="677"/>
        <v>19</v>
      </c>
      <c r="F3092" s="28">
        <f t="shared" si="678"/>
        <v>-1.3759578515939292E-3</v>
      </c>
      <c r="G3092" s="28">
        <f t="shared" si="679"/>
        <v>1.8363480795098334E-3</v>
      </c>
      <c r="H3092" s="27">
        <f t="shared" si="673"/>
        <v>0</v>
      </c>
      <c r="I3092" s="27">
        <f t="shared" si="674"/>
        <v>1</v>
      </c>
      <c r="J3092" s="27">
        <f t="shared" si="675"/>
        <v>0</v>
      </c>
      <c r="K3092" s="28">
        <f t="shared" si="680"/>
        <v>-1.3759578515939292E-3</v>
      </c>
      <c r="L3092" s="28">
        <f t="shared" si="681"/>
        <v>1.8363480795098334E-3</v>
      </c>
      <c r="M3092" s="28">
        <f t="shared" si="682"/>
        <v>0</v>
      </c>
      <c r="N3092" s="28">
        <f t="shared" si="683"/>
        <v>0</v>
      </c>
      <c r="O3092" s="28">
        <f t="shared" si="676"/>
        <v>0</v>
      </c>
      <c r="P3092" s="28">
        <f t="shared" si="684"/>
        <v>-3.2123059311037626E-3</v>
      </c>
      <c r="Q3092" s="13">
        <f t="shared" si="685"/>
        <v>0</v>
      </c>
    </row>
    <row r="3093" spans="1:17" x14ac:dyDescent="0.25">
      <c r="A3093" s="9">
        <f t="shared" si="672"/>
        <v>41913</v>
      </c>
      <c r="B3093" s="18">
        <v>41940</v>
      </c>
      <c r="C3093" s="26">
        <v>164.795654296875</v>
      </c>
      <c r="D3093" s="19">
        <v>89.736572265625</v>
      </c>
      <c r="E3093" s="11">
        <f t="shared" si="677"/>
        <v>20</v>
      </c>
      <c r="F3093" s="28">
        <f t="shared" si="678"/>
        <v>1.1405205356761546E-2</v>
      </c>
      <c r="G3093" s="28">
        <f t="shared" si="679"/>
        <v>-6.272524409606961E-3</v>
      </c>
      <c r="H3093" s="27">
        <f t="shared" si="673"/>
        <v>0</v>
      </c>
      <c r="I3093" s="27">
        <f t="shared" si="674"/>
        <v>1</v>
      </c>
      <c r="J3093" s="27">
        <f t="shared" si="675"/>
        <v>0</v>
      </c>
      <c r="K3093" s="28">
        <f t="shared" si="680"/>
        <v>1.1405205356761546E-2</v>
      </c>
      <c r="L3093" s="28">
        <f t="shared" si="681"/>
        <v>-6.272524409606961E-3</v>
      </c>
      <c r="M3093" s="28">
        <f t="shared" si="682"/>
        <v>0</v>
      </c>
      <c r="N3093" s="28">
        <f t="shared" si="683"/>
        <v>0</v>
      </c>
      <c r="O3093" s="28">
        <f t="shared" si="676"/>
        <v>0</v>
      </c>
      <c r="P3093" s="28">
        <f t="shared" si="684"/>
        <v>1.7677729766368507E-2</v>
      </c>
      <c r="Q3093" s="13">
        <f t="shared" si="685"/>
        <v>0</v>
      </c>
    </row>
    <row r="3094" spans="1:17" x14ac:dyDescent="0.25">
      <c r="A3094" s="9">
        <f t="shared" si="672"/>
        <v>41913</v>
      </c>
      <c r="B3094" s="18">
        <v>41941</v>
      </c>
      <c r="C3094" s="26">
        <v>164.54643249511699</v>
      </c>
      <c r="D3094" s="19">
        <v>89.939826965332003</v>
      </c>
      <c r="E3094" s="11">
        <f t="shared" si="677"/>
        <v>21</v>
      </c>
      <c r="F3094" s="28">
        <f t="shared" si="678"/>
        <v>-1.5134527855617933E-3</v>
      </c>
      <c r="G3094" s="28">
        <f t="shared" si="679"/>
        <v>2.2624539146700365E-3</v>
      </c>
      <c r="H3094" s="27">
        <f t="shared" si="673"/>
        <v>0</v>
      </c>
      <c r="I3094" s="27">
        <f t="shared" si="674"/>
        <v>1</v>
      </c>
      <c r="J3094" s="27">
        <f t="shared" si="675"/>
        <v>0</v>
      </c>
      <c r="K3094" s="28">
        <f t="shared" si="680"/>
        <v>-1.5134527855617933E-3</v>
      </c>
      <c r="L3094" s="28">
        <f t="shared" si="681"/>
        <v>2.2624539146700365E-3</v>
      </c>
      <c r="M3094" s="28">
        <f t="shared" si="682"/>
        <v>0</v>
      </c>
      <c r="N3094" s="28">
        <f t="shared" si="683"/>
        <v>0</v>
      </c>
      <c r="O3094" s="28">
        <f t="shared" si="676"/>
        <v>0</v>
      </c>
      <c r="P3094" s="28">
        <f t="shared" si="684"/>
        <v>-3.7759067002318299E-3</v>
      </c>
      <c r="Q3094" s="13">
        <f t="shared" si="685"/>
        <v>0</v>
      </c>
    </row>
    <row r="3095" spans="1:17" x14ac:dyDescent="0.25">
      <c r="A3095" s="9">
        <f t="shared" si="672"/>
        <v>41913</v>
      </c>
      <c r="B3095" s="18">
        <v>41942</v>
      </c>
      <c r="C3095" s="26">
        <v>165.601303100585</v>
      </c>
      <c r="D3095" s="19">
        <v>90.015060424804602</v>
      </c>
      <c r="E3095" s="11">
        <f t="shared" si="677"/>
        <v>22</v>
      </c>
      <c r="F3095" s="28">
        <f t="shared" si="678"/>
        <v>6.3903161007550354E-3</v>
      </c>
      <c r="G3095" s="28">
        <f t="shared" si="679"/>
        <v>8.3613693350407983E-4</v>
      </c>
      <c r="H3095" s="27">
        <f t="shared" si="673"/>
        <v>0</v>
      </c>
      <c r="I3095" s="27">
        <f t="shared" si="674"/>
        <v>1</v>
      </c>
      <c r="J3095" s="27">
        <f t="shared" si="675"/>
        <v>0</v>
      </c>
      <c r="K3095" s="28">
        <f t="shared" si="680"/>
        <v>6.3903161007550354E-3</v>
      </c>
      <c r="L3095" s="28">
        <f t="shared" si="681"/>
        <v>8.3613693350407983E-4</v>
      </c>
      <c r="M3095" s="28">
        <f t="shared" si="682"/>
        <v>0</v>
      </c>
      <c r="N3095" s="28">
        <f t="shared" si="683"/>
        <v>0</v>
      </c>
      <c r="O3095" s="28">
        <f t="shared" si="676"/>
        <v>0</v>
      </c>
      <c r="P3095" s="28">
        <f t="shared" si="684"/>
        <v>5.5541791672509555E-3</v>
      </c>
      <c r="Q3095" s="13">
        <f t="shared" si="685"/>
        <v>0</v>
      </c>
    </row>
    <row r="3096" spans="1:17" x14ac:dyDescent="0.25">
      <c r="A3096" s="9">
        <f t="shared" si="672"/>
        <v>41913</v>
      </c>
      <c r="B3096" s="18">
        <v>41943</v>
      </c>
      <c r="C3096" s="26">
        <v>167.49501037597599</v>
      </c>
      <c r="D3096" s="19">
        <v>89.781692504882798</v>
      </c>
      <c r="E3096" s="11">
        <f t="shared" si="677"/>
        <v>23</v>
      </c>
      <c r="F3096" s="28">
        <f t="shared" si="678"/>
        <v>1.1370451136198183E-2</v>
      </c>
      <c r="G3096" s="28">
        <f t="shared" si="679"/>
        <v>-2.5959095163821024E-3</v>
      </c>
      <c r="H3096" s="27">
        <f t="shared" si="673"/>
        <v>0</v>
      </c>
      <c r="I3096" s="27">
        <f t="shared" si="674"/>
        <v>1</v>
      </c>
      <c r="J3096" s="27">
        <f t="shared" si="675"/>
        <v>0</v>
      </c>
      <c r="K3096" s="28">
        <f t="shared" si="680"/>
        <v>1.1370451136198183E-2</v>
      </c>
      <c r="L3096" s="28">
        <f t="shared" si="681"/>
        <v>-2.5959095163821024E-3</v>
      </c>
      <c r="M3096" s="28">
        <f t="shared" si="682"/>
        <v>0</v>
      </c>
      <c r="N3096" s="28">
        <f t="shared" si="683"/>
        <v>0</v>
      </c>
      <c r="O3096" s="28">
        <f t="shared" si="676"/>
        <v>0</v>
      </c>
      <c r="P3096" s="28">
        <f t="shared" si="684"/>
        <v>1.3966360652580286E-2</v>
      </c>
      <c r="Q3096" s="13">
        <f t="shared" si="685"/>
        <v>0</v>
      </c>
    </row>
    <row r="3097" spans="1:17" x14ac:dyDescent="0.25">
      <c r="A3097" s="9">
        <f t="shared" si="672"/>
        <v>41944</v>
      </c>
      <c r="B3097" s="18">
        <v>41946</v>
      </c>
      <c r="C3097" s="26">
        <v>167.58639526367099</v>
      </c>
      <c r="D3097" s="19">
        <v>89.781700134277301</v>
      </c>
      <c r="E3097" s="11">
        <f t="shared" si="677"/>
        <v>1</v>
      </c>
      <c r="F3097" s="28">
        <f t="shared" si="678"/>
        <v>5.4544888747992746E-4</v>
      </c>
      <c r="G3097" s="28">
        <f t="shared" si="679"/>
        <v>8.4977170353602641E-8</v>
      </c>
      <c r="H3097" s="27">
        <f t="shared" si="673"/>
        <v>1</v>
      </c>
      <c r="I3097" s="27">
        <f t="shared" si="674"/>
        <v>0</v>
      </c>
      <c r="J3097" s="27">
        <f t="shared" si="675"/>
        <v>1</v>
      </c>
      <c r="K3097" s="28">
        <f t="shared" si="680"/>
        <v>0</v>
      </c>
      <c r="L3097" s="28">
        <f t="shared" si="681"/>
        <v>0</v>
      </c>
      <c r="M3097" s="28">
        <f t="shared" si="682"/>
        <v>5.4544888747992746E-4</v>
      </c>
      <c r="N3097" s="28">
        <f t="shared" si="683"/>
        <v>8.4977170353602641E-8</v>
      </c>
      <c r="O3097" s="28">
        <f t="shared" si="676"/>
        <v>5.4536391030957391E-4</v>
      </c>
      <c r="P3097" s="28">
        <f t="shared" si="684"/>
        <v>0</v>
      </c>
      <c r="Q3097" s="13">
        <f t="shared" si="685"/>
        <v>5.4536391030957391E-4</v>
      </c>
    </row>
    <row r="3098" spans="1:17" x14ac:dyDescent="0.25">
      <c r="A3098" s="9">
        <f t="shared" si="672"/>
        <v>41944</v>
      </c>
      <c r="B3098" s="18">
        <v>41947</v>
      </c>
      <c r="C3098" s="26">
        <v>167.00497436523401</v>
      </c>
      <c r="D3098" s="19">
        <v>90.060935974121094</v>
      </c>
      <c r="E3098" s="11">
        <f t="shared" si="677"/>
        <v>2</v>
      </c>
      <c r="F3098" s="28">
        <f t="shared" si="678"/>
        <v>-3.4754123174524417E-3</v>
      </c>
      <c r="G3098" s="28">
        <f t="shared" si="679"/>
        <v>3.1053377583674948E-3</v>
      </c>
      <c r="H3098" s="27">
        <f t="shared" si="673"/>
        <v>1</v>
      </c>
      <c r="I3098" s="27">
        <f t="shared" si="674"/>
        <v>0</v>
      </c>
      <c r="J3098" s="27">
        <f t="shared" si="675"/>
        <v>1</v>
      </c>
      <c r="K3098" s="28">
        <f t="shared" si="680"/>
        <v>0</v>
      </c>
      <c r="L3098" s="28">
        <f t="shared" si="681"/>
        <v>0</v>
      </c>
      <c r="M3098" s="28">
        <f t="shared" si="682"/>
        <v>-3.4754123174524417E-3</v>
      </c>
      <c r="N3098" s="28">
        <f t="shared" si="683"/>
        <v>3.1053377583674948E-3</v>
      </c>
      <c r="O3098" s="28">
        <f t="shared" si="676"/>
        <v>-6.5807500758199369E-3</v>
      </c>
      <c r="P3098" s="28">
        <f t="shared" si="684"/>
        <v>0</v>
      </c>
      <c r="Q3098" s="13">
        <f t="shared" si="685"/>
        <v>-6.5807500758199369E-3</v>
      </c>
    </row>
    <row r="3099" spans="1:17" x14ac:dyDescent="0.25">
      <c r="A3099" s="9">
        <f t="shared" si="672"/>
        <v>41944</v>
      </c>
      <c r="B3099" s="18">
        <v>41948</v>
      </c>
      <c r="C3099" s="26">
        <v>168.059799194335</v>
      </c>
      <c r="D3099" s="19">
        <v>89.932655334472599</v>
      </c>
      <c r="E3099" s="11">
        <f t="shared" si="677"/>
        <v>3</v>
      </c>
      <c r="F3099" s="28">
        <f t="shared" si="678"/>
        <v>6.2962650629630364E-3</v>
      </c>
      <c r="G3099" s="28">
        <f t="shared" si="679"/>
        <v>-1.4253914312757701E-3</v>
      </c>
      <c r="H3099" s="27">
        <f t="shared" si="673"/>
        <v>1</v>
      </c>
      <c r="I3099" s="27">
        <f t="shared" si="674"/>
        <v>0</v>
      </c>
      <c r="J3099" s="27">
        <f t="shared" si="675"/>
        <v>1</v>
      </c>
      <c r="K3099" s="28">
        <f t="shared" si="680"/>
        <v>0</v>
      </c>
      <c r="L3099" s="28">
        <f t="shared" si="681"/>
        <v>0</v>
      </c>
      <c r="M3099" s="28">
        <f t="shared" si="682"/>
        <v>6.2962650629630364E-3</v>
      </c>
      <c r="N3099" s="28">
        <f t="shared" si="683"/>
        <v>-1.4253914312757701E-3</v>
      </c>
      <c r="O3099" s="28">
        <f t="shared" si="676"/>
        <v>7.7216564942388065E-3</v>
      </c>
      <c r="P3099" s="28">
        <f t="shared" si="684"/>
        <v>0</v>
      </c>
      <c r="Q3099" s="13">
        <f t="shared" si="685"/>
        <v>7.7216564942388065E-3</v>
      </c>
    </row>
    <row r="3100" spans="1:17" x14ac:dyDescent="0.25">
      <c r="A3100" s="9">
        <f t="shared" si="672"/>
        <v>41944</v>
      </c>
      <c r="B3100" s="18">
        <v>41949</v>
      </c>
      <c r="C3100" s="26">
        <v>168.73255920410099</v>
      </c>
      <c r="D3100" s="19">
        <v>89.351554870605398</v>
      </c>
      <c r="E3100" s="11">
        <f t="shared" si="677"/>
        <v>4</v>
      </c>
      <c r="F3100" s="28">
        <f t="shared" si="678"/>
        <v>3.9951078925039114E-3</v>
      </c>
      <c r="G3100" s="28">
        <f t="shared" si="679"/>
        <v>-6.4824726967305148E-3</v>
      </c>
      <c r="H3100" s="27">
        <f t="shared" si="673"/>
        <v>1</v>
      </c>
      <c r="I3100" s="27">
        <f t="shared" si="674"/>
        <v>0</v>
      </c>
      <c r="J3100" s="27">
        <f t="shared" si="675"/>
        <v>1</v>
      </c>
      <c r="K3100" s="28">
        <f t="shared" si="680"/>
        <v>0</v>
      </c>
      <c r="L3100" s="28">
        <f t="shared" si="681"/>
        <v>0</v>
      </c>
      <c r="M3100" s="28">
        <f t="shared" si="682"/>
        <v>3.9951078925039114E-3</v>
      </c>
      <c r="N3100" s="28">
        <f t="shared" si="683"/>
        <v>-6.4824726967305148E-3</v>
      </c>
      <c r="O3100" s="28">
        <f t="shared" si="676"/>
        <v>1.0477580589234425E-2</v>
      </c>
      <c r="P3100" s="28">
        <f t="shared" si="684"/>
        <v>0</v>
      </c>
      <c r="Q3100" s="13">
        <f t="shared" si="685"/>
        <v>1.0477580589234425E-2</v>
      </c>
    </row>
    <row r="3101" spans="1:17" x14ac:dyDescent="0.25">
      <c r="A3101" s="9">
        <f t="shared" si="672"/>
        <v>41944</v>
      </c>
      <c r="B3101" s="18">
        <v>41950</v>
      </c>
      <c r="C3101" s="26">
        <v>168.890365600585</v>
      </c>
      <c r="D3101" s="19">
        <v>90.377952575683594</v>
      </c>
      <c r="E3101" s="11">
        <f t="shared" si="677"/>
        <v>5</v>
      </c>
      <c r="F3101" s="28">
        <f t="shared" si="678"/>
        <v>9.3480860677403051E-4</v>
      </c>
      <c r="G3101" s="28">
        <f t="shared" si="679"/>
        <v>1.1421706740276162E-2</v>
      </c>
      <c r="H3101" s="27">
        <f t="shared" si="673"/>
        <v>1</v>
      </c>
      <c r="I3101" s="27">
        <f t="shared" si="674"/>
        <v>0</v>
      </c>
      <c r="J3101" s="27">
        <f t="shared" si="675"/>
        <v>1</v>
      </c>
      <c r="K3101" s="28">
        <f t="shared" si="680"/>
        <v>0</v>
      </c>
      <c r="L3101" s="28">
        <f t="shared" si="681"/>
        <v>0</v>
      </c>
      <c r="M3101" s="28">
        <f t="shared" si="682"/>
        <v>9.3480860677403051E-4</v>
      </c>
      <c r="N3101" s="28">
        <f t="shared" si="683"/>
        <v>1.1421706740276162E-2</v>
      </c>
      <c r="O3101" s="28">
        <f t="shared" si="676"/>
        <v>-1.0486898133502131E-2</v>
      </c>
      <c r="P3101" s="28">
        <f t="shared" si="684"/>
        <v>0</v>
      </c>
      <c r="Q3101" s="13">
        <f t="shared" si="685"/>
        <v>-1.0486898133502131E-2</v>
      </c>
    </row>
    <row r="3102" spans="1:17" x14ac:dyDescent="0.25">
      <c r="A3102" s="9">
        <f t="shared" si="672"/>
        <v>41944</v>
      </c>
      <c r="B3102" s="18">
        <v>41953</v>
      </c>
      <c r="C3102" s="26">
        <v>169.421951293945</v>
      </c>
      <c r="D3102" s="19">
        <v>89.547775268554602</v>
      </c>
      <c r="E3102" s="11">
        <f t="shared" si="677"/>
        <v>6</v>
      </c>
      <c r="F3102" s="28">
        <f t="shared" si="678"/>
        <v>3.1425762781861388E-3</v>
      </c>
      <c r="G3102" s="28">
        <f t="shared" si="679"/>
        <v>-9.228065473067917E-3</v>
      </c>
      <c r="H3102" s="27">
        <f t="shared" si="673"/>
        <v>1</v>
      </c>
      <c r="I3102" s="27">
        <f t="shared" si="674"/>
        <v>0</v>
      </c>
      <c r="J3102" s="27">
        <f t="shared" si="675"/>
        <v>0</v>
      </c>
      <c r="K3102" s="28">
        <f t="shared" si="680"/>
        <v>0</v>
      </c>
      <c r="L3102" s="28">
        <f t="shared" si="681"/>
        <v>0</v>
      </c>
      <c r="M3102" s="28">
        <f t="shared" si="682"/>
        <v>0</v>
      </c>
      <c r="N3102" s="28">
        <f t="shared" si="683"/>
        <v>0</v>
      </c>
      <c r="O3102" s="28">
        <f t="shared" si="676"/>
        <v>1.2370641751254055E-2</v>
      </c>
      <c r="P3102" s="28">
        <f t="shared" si="684"/>
        <v>0</v>
      </c>
      <c r="Q3102" s="13">
        <f t="shared" si="685"/>
        <v>0</v>
      </c>
    </row>
    <row r="3103" spans="1:17" x14ac:dyDescent="0.25">
      <c r="A3103" s="9">
        <f t="shared" si="672"/>
        <v>41944</v>
      </c>
      <c r="B3103" s="18">
        <v>41954</v>
      </c>
      <c r="C3103" s="26">
        <v>169.58815002441401</v>
      </c>
      <c r="D3103" s="19">
        <v>89.608154296875</v>
      </c>
      <c r="E3103" s="11">
        <f t="shared" si="677"/>
        <v>7</v>
      </c>
      <c r="F3103" s="28">
        <f t="shared" si="678"/>
        <v>9.8049434596510373E-4</v>
      </c>
      <c r="G3103" s="28">
        <f t="shared" si="679"/>
        <v>6.740388749940752E-4</v>
      </c>
      <c r="H3103" s="27">
        <f t="shared" si="673"/>
        <v>1</v>
      </c>
      <c r="I3103" s="27">
        <f t="shared" si="674"/>
        <v>0</v>
      </c>
      <c r="J3103" s="27">
        <f t="shared" si="675"/>
        <v>0</v>
      </c>
      <c r="K3103" s="28">
        <f t="shared" si="680"/>
        <v>0</v>
      </c>
      <c r="L3103" s="28">
        <f t="shared" si="681"/>
        <v>0</v>
      </c>
      <c r="M3103" s="28">
        <f t="shared" si="682"/>
        <v>0</v>
      </c>
      <c r="N3103" s="28">
        <f t="shared" si="683"/>
        <v>0</v>
      </c>
      <c r="O3103" s="28">
        <f t="shared" si="676"/>
        <v>3.0645547097102853E-4</v>
      </c>
      <c r="P3103" s="28">
        <f t="shared" si="684"/>
        <v>0</v>
      </c>
      <c r="Q3103" s="13">
        <f t="shared" si="685"/>
        <v>0</v>
      </c>
    </row>
    <row r="3104" spans="1:17" x14ac:dyDescent="0.25">
      <c r="A3104" s="9">
        <f t="shared" si="672"/>
        <v>41944</v>
      </c>
      <c r="B3104" s="18">
        <v>41955</v>
      </c>
      <c r="C3104" s="26">
        <v>169.40539550781199</v>
      </c>
      <c r="D3104" s="19">
        <v>89.532676696777301</v>
      </c>
      <c r="E3104" s="11">
        <f t="shared" si="677"/>
        <v>8</v>
      </c>
      <c r="F3104" s="28">
        <f t="shared" si="678"/>
        <v>-1.0782183715048236E-3</v>
      </c>
      <c r="G3104" s="28">
        <f t="shared" si="679"/>
        <v>-8.4266221324643677E-4</v>
      </c>
      <c r="H3104" s="27">
        <f t="shared" si="673"/>
        <v>1</v>
      </c>
      <c r="I3104" s="27">
        <f t="shared" si="674"/>
        <v>0</v>
      </c>
      <c r="J3104" s="27">
        <f t="shared" si="675"/>
        <v>0</v>
      </c>
      <c r="K3104" s="28">
        <f t="shared" si="680"/>
        <v>0</v>
      </c>
      <c r="L3104" s="28">
        <f t="shared" si="681"/>
        <v>0</v>
      </c>
      <c r="M3104" s="28">
        <f t="shared" si="682"/>
        <v>0</v>
      </c>
      <c r="N3104" s="28">
        <f t="shared" si="683"/>
        <v>0</v>
      </c>
      <c r="O3104" s="28">
        <f t="shared" si="676"/>
        <v>-2.355561582583868E-4</v>
      </c>
      <c r="P3104" s="28">
        <f t="shared" si="684"/>
        <v>0</v>
      </c>
      <c r="Q3104" s="13">
        <f t="shared" si="685"/>
        <v>0</v>
      </c>
    </row>
    <row r="3105" spans="1:17" x14ac:dyDescent="0.25">
      <c r="A3105" s="9">
        <f t="shared" si="672"/>
        <v>41944</v>
      </c>
      <c r="B3105" s="18">
        <v>41956</v>
      </c>
      <c r="C3105" s="26">
        <v>169.59637451171801</v>
      </c>
      <c r="D3105" s="19">
        <v>89.744010925292898</v>
      </c>
      <c r="E3105" s="11">
        <f t="shared" si="677"/>
        <v>9</v>
      </c>
      <c r="F3105" s="28">
        <f t="shared" si="678"/>
        <v>1.1267140233441786E-3</v>
      </c>
      <c r="G3105" s="28">
        <f t="shared" si="679"/>
        <v>2.357633100090658E-3</v>
      </c>
      <c r="H3105" s="27">
        <f t="shared" si="673"/>
        <v>1</v>
      </c>
      <c r="I3105" s="27">
        <f t="shared" si="674"/>
        <v>0</v>
      </c>
      <c r="J3105" s="27">
        <f t="shared" si="675"/>
        <v>0</v>
      </c>
      <c r="K3105" s="28">
        <f t="shared" si="680"/>
        <v>0</v>
      </c>
      <c r="L3105" s="28">
        <f t="shared" si="681"/>
        <v>0</v>
      </c>
      <c r="M3105" s="28">
        <f t="shared" si="682"/>
        <v>0</v>
      </c>
      <c r="N3105" s="28">
        <f t="shared" si="683"/>
        <v>0</v>
      </c>
      <c r="O3105" s="28">
        <f t="shared" si="676"/>
        <v>-1.2309190767464794E-3</v>
      </c>
      <c r="P3105" s="28">
        <f t="shared" si="684"/>
        <v>0</v>
      </c>
      <c r="Q3105" s="13">
        <f t="shared" si="685"/>
        <v>0</v>
      </c>
    </row>
    <row r="3106" spans="1:17" x14ac:dyDescent="0.25">
      <c r="A3106" s="9">
        <f t="shared" si="672"/>
        <v>41944</v>
      </c>
      <c r="B3106" s="18">
        <v>41957</v>
      </c>
      <c r="C3106" s="26">
        <v>169.637924194335</v>
      </c>
      <c r="D3106" s="19">
        <v>90.181755065917898</v>
      </c>
      <c r="E3106" s="11">
        <f t="shared" si="677"/>
        <v>10</v>
      </c>
      <c r="F3106" s="28">
        <f t="shared" si="678"/>
        <v>2.4496156776163586E-4</v>
      </c>
      <c r="G3106" s="28">
        <f t="shared" si="679"/>
        <v>4.8658401079678237E-3</v>
      </c>
      <c r="H3106" s="27">
        <f t="shared" si="673"/>
        <v>1</v>
      </c>
      <c r="I3106" s="27">
        <f t="shared" si="674"/>
        <v>0</v>
      </c>
      <c r="J3106" s="27">
        <f t="shared" si="675"/>
        <v>0</v>
      </c>
      <c r="K3106" s="28">
        <f t="shared" si="680"/>
        <v>0</v>
      </c>
      <c r="L3106" s="28">
        <f t="shared" si="681"/>
        <v>0</v>
      </c>
      <c r="M3106" s="28">
        <f t="shared" si="682"/>
        <v>0</v>
      </c>
      <c r="N3106" s="28">
        <f t="shared" si="683"/>
        <v>0</v>
      </c>
      <c r="O3106" s="28">
        <f t="shared" si="676"/>
        <v>-4.6208785402061881E-3</v>
      </c>
      <c r="P3106" s="28">
        <f t="shared" si="684"/>
        <v>0</v>
      </c>
      <c r="Q3106" s="13">
        <f t="shared" si="685"/>
        <v>0</v>
      </c>
    </row>
    <row r="3107" spans="1:17" x14ac:dyDescent="0.25">
      <c r="A3107" s="9">
        <f t="shared" si="672"/>
        <v>41944</v>
      </c>
      <c r="B3107" s="18">
        <v>41960</v>
      </c>
      <c r="C3107" s="26">
        <v>169.74588012695301</v>
      </c>
      <c r="D3107" s="19">
        <v>89.955299377441406</v>
      </c>
      <c r="E3107" s="11">
        <f t="shared" si="677"/>
        <v>11</v>
      </c>
      <c r="F3107" s="28">
        <f t="shared" si="678"/>
        <v>6.3618790811203292E-4</v>
      </c>
      <c r="G3107" s="28">
        <f t="shared" si="679"/>
        <v>-2.5142612492627119E-3</v>
      </c>
      <c r="H3107" s="27">
        <f t="shared" si="673"/>
        <v>1</v>
      </c>
      <c r="I3107" s="27">
        <f t="shared" si="674"/>
        <v>0</v>
      </c>
      <c r="J3107" s="27">
        <f t="shared" si="675"/>
        <v>0</v>
      </c>
      <c r="K3107" s="28">
        <f t="shared" si="680"/>
        <v>0</v>
      </c>
      <c r="L3107" s="28">
        <f t="shared" si="681"/>
        <v>0</v>
      </c>
      <c r="M3107" s="28">
        <f t="shared" si="682"/>
        <v>0</v>
      </c>
      <c r="N3107" s="28">
        <f t="shared" si="683"/>
        <v>0</v>
      </c>
      <c r="O3107" s="28">
        <f t="shared" si="676"/>
        <v>3.1504491573747448E-3</v>
      </c>
      <c r="P3107" s="28">
        <f t="shared" si="684"/>
        <v>0</v>
      </c>
      <c r="Q3107" s="13">
        <f t="shared" si="685"/>
        <v>0</v>
      </c>
    </row>
    <row r="3108" spans="1:17" x14ac:dyDescent="0.25">
      <c r="A3108" s="9">
        <f t="shared" si="672"/>
        <v>41944</v>
      </c>
      <c r="B3108" s="18">
        <v>41961</v>
      </c>
      <c r="C3108" s="26">
        <v>170.72601318359301</v>
      </c>
      <c r="D3108" s="19">
        <v>90.204368591308594</v>
      </c>
      <c r="E3108" s="11">
        <f t="shared" si="677"/>
        <v>12</v>
      </c>
      <c r="F3108" s="28">
        <f t="shared" si="678"/>
        <v>5.7575135183173878E-3</v>
      </c>
      <c r="G3108" s="28">
        <f t="shared" si="679"/>
        <v>2.7649848088212655E-3</v>
      </c>
      <c r="H3108" s="27">
        <f t="shared" si="673"/>
        <v>1</v>
      </c>
      <c r="I3108" s="27">
        <f t="shared" si="674"/>
        <v>0</v>
      </c>
      <c r="J3108" s="27">
        <f t="shared" si="675"/>
        <v>0</v>
      </c>
      <c r="K3108" s="28">
        <f t="shared" si="680"/>
        <v>0</v>
      </c>
      <c r="L3108" s="28">
        <f t="shared" si="681"/>
        <v>0</v>
      </c>
      <c r="M3108" s="28">
        <f t="shared" si="682"/>
        <v>0</v>
      </c>
      <c r="N3108" s="28">
        <f t="shared" si="683"/>
        <v>0</v>
      </c>
      <c r="O3108" s="28">
        <f t="shared" si="676"/>
        <v>2.9925287094961224E-3</v>
      </c>
      <c r="P3108" s="28">
        <f t="shared" si="684"/>
        <v>0</v>
      </c>
      <c r="Q3108" s="13">
        <f t="shared" si="685"/>
        <v>0</v>
      </c>
    </row>
    <row r="3109" spans="1:17" x14ac:dyDescent="0.25">
      <c r="A3109" s="9">
        <f t="shared" si="672"/>
        <v>41944</v>
      </c>
      <c r="B3109" s="18">
        <v>41962</v>
      </c>
      <c r="C3109" s="26">
        <v>170.45185852050699</v>
      </c>
      <c r="D3109" s="19">
        <v>89.630783081054602</v>
      </c>
      <c r="E3109" s="11">
        <f t="shared" si="677"/>
        <v>13</v>
      </c>
      <c r="F3109" s="28">
        <f t="shared" si="678"/>
        <v>-1.6071072881940669E-3</v>
      </c>
      <c r="G3109" s="28">
        <f t="shared" si="679"/>
        <v>-6.379036022178263E-3</v>
      </c>
      <c r="H3109" s="27">
        <f t="shared" si="673"/>
        <v>1</v>
      </c>
      <c r="I3109" s="27">
        <f t="shared" si="674"/>
        <v>0</v>
      </c>
      <c r="J3109" s="27">
        <f t="shared" si="675"/>
        <v>0</v>
      </c>
      <c r="K3109" s="28">
        <f t="shared" si="680"/>
        <v>0</v>
      </c>
      <c r="L3109" s="28">
        <f t="shared" si="681"/>
        <v>0</v>
      </c>
      <c r="M3109" s="28">
        <f t="shared" si="682"/>
        <v>0</v>
      </c>
      <c r="N3109" s="28">
        <f t="shared" si="683"/>
        <v>0</v>
      </c>
      <c r="O3109" s="28">
        <f t="shared" si="676"/>
        <v>4.7719287339841963E-3</v>
      </c>
      <c r="P3109" s="28">
        <f t="shared" si="684"/>
        <v>0</v>
      </c>
      <c r="Q3109" s="13">
        <f t="shared" si="685"/>
        <v>0</v>
      </c>
    </row>
    <row r="3110" spans="1:17" x14ac:dyDescent="0.25">
      <c r="A3110" s="9">
        <f t="shared" si="672"/>
        <v>41944</v>
      </c>
      <c r="B3110" s="18">
        <v>41963</v>
      </c>
      <c r="C3110" s="26">
        <v>170.750885009765</v>
      </c>
      <c r="D3110" s="19">
        <v>90.098670959472599</v>
      </c>
      <c r="E3110" s="11">
        <f t="shared" si="677"/>
        <v>14</v>
      </c>
      <c r="F3110" s="28">
        <f t="shared" si="678"/>
        <v>1.7527793752229429E-3</v>
      </c>
      <c r="G3110" s="28">
        <f t="shared" si="679"/>
        <v>5.2065916284817007E-3</v>
      </c>
      <c r="H3110" s="27">
        <f t="shared" si="673"/>
        <v>1</v>
      </c>
      <c r="I3110" s="27">
        <f t="shared" si="674"/>
        <v>0</v>
      </c>
      <c r="J3110" s="27">
        <f t="shared" si="675"/>
        <v>0</v>
      </c>
      <c r="K3110" s="28">
        <f t="shared" si="680"/>
        <v>0</v>
      </c>
      <c r="L3110" s="28">
        <f t="shared" si="681"/>
        <v>0</v>
      </c>
      <c r="M3110" s="28">
        <f t="shared" si="682"/>
        <v>0</v>
      </c>
      <c r="N3110" s="28">
        <f t="shared" si="683"/>
        <v>0</v>
      </c>
      <c r="O3110" s="28">
        <f t="shared" si="676"/>
        <v>-3.4538122532587578E-3</v>
      </c>
      <c r="P3110" s="28">
        <f t="shared" si="684"/>
        <v>0</v>
      </c>
      <c r="Q3110" s="13">
        <f t="shared" si="685"/>
        <v>0</v>
      </c>
    </row>
    <row r="3111" spans="1:17" x14ac:dyDescent="0.25">
      <c r="A3111" s="9">
        <f t="shared" si="672"/>
        <v>41944</v>
      </c>
      <c r="B3111" s="18">
        <v>41964</v>
      </c>
      <c r="C3111" s="26">
        <v>171.66455078125</v>
      </c>
      <c r="D3111" s="19">
        <v>90.642066955566406</v>
      </c>
      <c r="E3111" s="11">
        <f t="shared" si="677"/>
        <v>15</v>
      </c>
      <c r="F3111" s="28">
        <f t="shared" si="678"/>
        <v>5.3366048627880901E-3</v>
      </c>
      <c r="G3111" s="28">
        <f t="shared" si="679"/>
        <v>6.0130066926215881E-3</v>
      </c>
      <c r="H3111" s="27">
        <f t="shared" si="673"/>
        <v>1</v>
      </c>
      <c r="I3111" s="27">
        <f t="shared" si="674"/>
        <v>0</v>
      </c>
      <c r="J3111" s="27">
        <f t="shared" si="675"/>
        <v>0</v>
      </c>
      <c r="K3111" s="28">
        <f t="shared" si="680"/>
        <v>0</v>
      </c>
      <c r="L3111" s="28">
        <f t="shared" si="681"/>
        <v>0</v>
      </c>
      <c r="M3111" s="28">
        <f t="shared" si="682"/>
        <v>0</v>
      </c>
      <c r="N3111" s="28">
        <f t="shared" si="683"/>
        <v>0</v>
      </c>
      <c r="O3111" s="28">
        <f t="shared" si="676"/>
        <v>-6.7640182983349801E-4</v>
      </c>
      <c r="P3111" s="28">
        <f t="shared" si="684"/>
        <v>0</v>
      </c>
      <c r="Q3111" s="13">
        <f t="shared" si="685"/>
        <v>0</v>
      </c>
    </row>
    <row r="3112" spans="1:17" x14ac:dyDescent="0.25">
      <c r="A3112" s="9">
        <f t="shared" si="672"/>
        <v>41944</v>
      </c>
      <c r="B3112" s="18">
        <v>41967</v>
      </c>
      <c r="C3112" s="26">
        <v>172.14627075195301</v>
      </c>
      <c r="D3112" s="19">
        <v>90.717575073242102</v>
      </c>
      <c r="E3112" s="11">
        <f t="shared" si="677"/>
        <v>16</v>
      </c>
      <c r="F3112" s="28">
        <f t="shared" si="678"/>
        <v>2.8022403936113567E-3</v>
      </c>
      <c r="G3112" s="28">
        <f t="shared" si="679"/>
        <v>8.3268935904310629E-4</v>
      </c>
      <c r="H3112" s="27">
        <f t="shared" si="673"/>
        <v>0</v>
      </c>
      <c r="I3112" s="27">
        <f t="shared" si="674"/>
        <v>1</v>
      </c>
      <c r="J3112" s="27">
        <f t="shared" si="675"/>
        <v>0</v>
      </c>
      <c r="K3112" s="28">
        <f t="shared" si="680"/>
        <v>2.8022403936113567E-3</v>
      </c>
      <c r="L3112" s="28">
        <f t="shared" si="681"/>
        <v>8.3268935904310629E-4</v>
      </c>
      <c r="M3112" s="28">
        <f t="shared" si="682"/>
        <v>0</v>
      </c>
      <c r="N3112" s="28">
        <f t="shared" si="683"/>
        <v>0</v>
      </c>
      <c r="O3112" s="28">
        <f t="shared" si="676"/>
        <v>0</v>
      </c>
      <c r="P3112" s="28">
        <f t="shared" si="684"/>
        <v>1.9695510345682505E-3</v>
      </c>
      <c r="Q3112" s="13">
        <f t="shared" si="685"/>
        <v>0</v>
      </c>
    </row>
    <row r="3113" spans="1:17" x14ac:dyDescent="0.25">
      <c r="A3113" s="9">
        <f t="shared" si="672"/>
        <v>41944</v>
      </c>
      <c r="B3113" s="18">
        <v>41968</v>
      </c>
      <c r="C3113" s="26">
        <v>172.02168273925699</v>
      </c>
      <c r="D3113" s="19">
        <v>91.472282409667898</v>
      </c>
      <c r="E3113" s="11">
        <f t="shared" si="677"/>
        <v>17</v>
      </c>
      <c r="F3113" s="28">
        <f t="shared" si="678"/>
        <v>-7.2399546136884413E-4</v>
      </c>
      <c r="G3113" s="28">
        <f t="shared" si="679"/>
        <v>8.2848920761923947E-3</v>
      </c>
      <c r="H3113" s="27">
        <f t="shared" si="673"/>
        <v>0</v>
      </c>
      <c r="I3113" s="27">
        <f t="shared" si="674"/>
        <v>1</v>
      </c>
      <c r="J3113" s="27">
        <f t="shared" si="675"/>
        <v>0</v>
      </c>
      <c r="K3113" s="28">
        <f t="shared" si="680"/>
        <v>-7.2399546136884413E-4</v>
      </c>
      <c r="L3113" s="28">
        <f t="shared" si="681"/>
        <v>8.2848920761923947E-3</v>
      </c>
      <c r="M3113" s="28">
        <f t="shared" si="682"/>
        <v>0</v>
      </c>
      <c r="N3113" s="28">
        <f t="shared" si="683"/>
        <v>0</v>
      </c>
      <c r="O3113" s="28">
        <f t="shared" si="676"/>
        <v>0</v>
      </c>
      <c r="P3113" s="28">
        <f t="shared" si="684"/>
        <v>-9.0088875375612387E-3</v>
      </c>
      <c r="Q3113" s="13">
        <f t="shared" si="685"/>
        <v>0</v>
      </c>
    </row>
    <row r="3114" spans="1:17" x14ac:dyDescent="0.25">
      <c r="A3114" s="9">
        <f t="shared" si="672"/>
        <v>41944</v>
      </c>
      <c r="B3114" s="18">
        <v>41969</v>
      </c>
      <c r="C3114" s="26">
        <v>172.46183776855401</v>
      </c>
      <c r="D3114" s="19">
        <v>91.721343994140597</v>
      </c>
      <c r="E3114" s="11">
        <f t="shared" si="677"/>
        <v>18</v>
      </c>
      <c r="F3114" s="28">
        <f t="shared" si="678"/>
        <v>2.5554503633603747E-3</v>
      </c>
      <c r="G3114" s="28">
        <f t="shared" si="679"/>
        <v>2.7191092050101108E-3</v>
      </c>
      <c r="H3114" s="27">
        <f t="shared" si="673"/>
        <v>0</v>
      </c>
      <c r="I3114" s="27">
        <f t="shared" si="674"/>
        <v>1</v>
      </c>
      <c r="J3114" s="27">
        <f t="shared" si="675"/>
        <v>0</v>
      </c>
      <c r="K3114" s="28">
        <f t="shared" si="680"/>
        <v>2.5554503633603747E-3</v>
      </c>
      <c r="L3114" s="28">
        <f t="shared" si="681"/>
        <v>2.7191092050101108E-3</v>
      </c>
      <c r="M3114" s="28">
        <f t="shared" si="682"/>
        <v>0</v>
      </c>
      <c r="N3114" s="28">
        <f t="shared" si="683"/>
        <v>0</v>
      </c>
      <c r="O3114" s="28">
        <f t="shared" si="676"/>
        <v>0</v>
      </c>
      <c r="P3114" s="28">
        <f t="shared" si="684"/>
        <v>-1.6365884164973614E-4</v>
      </c>
      <c r="Q3114" s="13">
        <f t="shared" si="685"/>
        <v>0</v>
      </c>
    </row>
    <row r="3115" spans="1:17" x14ac:dyDescent="0.25">
      <c r="A3115" s="9">
        <f t="shared" si="672"/>
        <v>41944</v>
      </c>
      <c r="B3115" s="18">
        <v>41971</v>
      </c>
      <c r="C3115" s="26">
        <v>172.09648132324199</v>
      </c>
      <c r="D3115" s="19">
        <v>92.445915222167898</v>
      </c>
      <c r="E3115" s="11">
        <f t="shared" si="677"/>
        <v>19</v>
      </c>
      <c r="F3115" s="28">
        <f t="shared" si="678"/>
        <v>-2.1207241967438196E-3</v>
      </c>
      <c r="G3115" s="28">
        <f t="shared" si="679"/>
        <v>7.8686621025180706E-3</v>
      </c>
      <c r="H3115" s="27">
        <f t="shared" si="673"/>
        <v>0</v>
      </c>
      <c r="I3115" s="27">
        <f t="shared" si="674"/>
        <v>1</v>
      </c>
      <c r="J3115" s="27">
        <f t="shared" si="675"/>
        <v>0</v>
      </c>
      <c r="K3115" s="28">
        <f t="shared" si="680"/>
        <v>-2.1207241967438196E-3</v>
      </c>
      <c r="L3115" s="28">
        <f t="shared" si="681"/>
        <v>7.8686621025180706E-3</v>
      </c>
      <c r="M3115" s="28">
        <f t="shared" si="682"/>
        <v>0</v>
      </c>
      <c r="N3115" s="28">
        <f t="shared" si="683"/>
        <v>0</v>
      </c>
      <c r="O3115" s="28">
        <f t="shared" si="676"/>
        <v>0</v>
      </c>
      <c r="P3115" s="28">
        <f t="shared" si="684"/>
        <v>-9.9893862992618907E-3</v>
      </c>
      <c r="Q3115" s="13">
        <f t="shared" si="685"/>
        <v>0</v>
      </c>
    </row>
    <row r="3116" spans="1:17" x14ac:dyDescent="0.25">
      <c r="A3116" s="9">
        <f t="shared" si="672"/>
        <v>41974</v>
      </c>
      <c r="B3116" s="18">
        <v>41974</v>
      </c>
      <c r="C3116" s="26">
        <v>170.900390625</v>
      </c>
      <c r="D3116" s="19">
        <v>91.906547546386705</v>
      </c>
      <c r="E3116" s="11">
        <f t="shared" si="677"/>
        <v>1</v>
      </c>
      <c r="F3116" s="28">
        <f t="shared" si="678"/>
        <v>-6.9743816600877917E-3</v>
      </c>
      <c r="G3116" s="28">
        <f t="shared" si="679"/>
        <v>-5.8514999656453263E-3</v>
      </c>
      <c r="H3116" s="27">
        <f t="shared" si="673"/>
        <v>1</v>
      </c>
      <c r="I3116" s="27">
        <f t="shared" si="674"/>
        <v>0</v>
      </c>
      <c r="J3116" s="27">
        <f t="shared" si="675"/>
        <v>1</v>
      </c>
      <c r="K3116" s="28">
        <f t="shared" si="680"/>
        <v>0</v>
      </c>
      <c r="L3116" s="28">
        <f t="shared" si="681"/>
        <v>0</v>
      </c>
      <c r="M3116" s="28">
        <f t="shared" si="682"/>
        <v>-6.9743816600877917E-3</v>
      </c>
      <c r="N3116" s="28">
        <f t="shared" si="683"/>
        <v>-5.8514999656453263E-3</v>
      </c>
      <c r="O3116" s="28">
        <f t="shared" si="676"/>
        <v>-1.1228816944424654E-3</v>
      </c>
      <c r="P3116" s="28">
        <f t="shared" si="684"/>
        <v>0</v>
      </c>
      <c r="Q3116" s="13">
        <f t="shared" si="685"/>
        <v>-1.1228816944424654E-3</v>
      </c>
    </row>
    <row r="3117" spans="1:17" x14ac:dyDescent="0.25">
      <c r="A3117" s="9">
        <f t="shared" si="672"/>
        <v>41974</v>
      </c>
      <c r="B3117" s="18">
        <v>41975</v>
      </c>
      <c r="C3117" s="26">
        <v>172.00506591796801</v>
      </c>
      <c r="D3117" s="19">
        <v>91.013961791992102</v>
      </c>
      <c r="E3117" s="11">
        <f t="shared" si="677"/>
        <v>2</v>
      </c>
      <c r="F3117" s="28">
        <f t="shared" si="678"/>
        <v>6.4430535788426412E-3</v>
      </c>
      <c r="G3117" s="28">
        <f t="shared" si="679"/>
        <v>-9.7593522140963611E-3</v>
      </c>
      <c r="H3117" s="27">
        <f t="shared" si="673"/>
        <v>1</v>
      </c>
      <c r="I3117" s="27">
        <f t="shared" si="674"/>
        <v>0</v>
      </c>
      <c r="J3117" s="27">
        <f t="shared" si="675"/>
        <v>1</v>
      </c>
      <c r="K3117" s="28">
        <f t="shared" si="680"/>
        <v>0</v>
      </c>
      <c r="L3117" s="28">
        <f t="shared" si="681"/>
        <v>0</v>
      </c>
      <c r="M3117" s="28">
        <f t="shared" si="682"/>
        <v>6.4430535788426412E-3</v>
      </c>
      <c r="N3117" s="28">
        <f t="shared" si="683"/>
        <v>-9.7593522140963611E-3</v>
      </c>
      <c r="O3117" s="28">
        <f t="shared" si="676"/>
        <v>1.6202405792939002E-2</v>
      </c>
      <c r="P3117" s="28">
        <f t="shared" si="684"/>
        <v>0</v>
      </c>
      <c r="Q3117" s="13">
        <f t="shared" si="685"/>
        <v>1.6202405792939002E-2</v>
      </c>
    </row>
    <row r="3118" spans="1:17" x14ac:dyDescent="0.25">
      <c r="A3118" s="9">
        <f t="shared" si="672"/>
        <v>41974</v>
      </c>
      <c r="B3118" s="18">
        <v>41976</v>
      </c>
      <c r="C3118" s="26">
        <v>172.66947937011699</v>
      </c>
      <c r="D3118" s="19">
        <v>91.369522094726506</v>
      </c>
      <c r="E3118" s="11">
        <f t="shared" si="677"/>
        <v>3</v>
      </c>
      <c r="F3118" s="28">
        <f t="shared" si="678"/>
        <v>3.8553138558550392E-3</v>
      </c>
      <c r="G3118" s="28">
        <f t="shared" si="679"/>
        <v>3.8990455233025184E-3</v>
      </c>
      <c r="H3118" s="27">
        <f t="shared" si="673"/>
        <v>1</v>
      </c>
      <c r="I3118" s="27">
        <f t="shared" si="674"/>
        <v>0</v>
      </c>
      <c r="J3118" s="27">
        <f t="shared" si="675"/>
        <v>1</v>
      </c>
      <c r="K3118" s="28">
        <f t="shared" si="680"/>
        <v>0</v>
      </c>
      <c r="L3118" s="28">
        <f t="shared" si="681"/>
        <v>0</v>
      </c>
      <c r="M3118" s="28">
        <f t="shared" si="682"/>
        <v>3.8553138558550392E-3</v>
      </c>
      <c r="N3118" s="28">
        <f t="shared" si="683"/>
        <v>3.8990455233025184E-3</v>
      </c>
      <c r="O3118" s="28">
        <f t="shared" si="676"/>
        <v>-4.3731667447479208E-5</v>
      </c>
      <c r="P3118" s="28">
        <f t="shared" si="684"/>
        <v>0</v>
      </c>
      <c r="Q3118" s="13">
        <f t="shared" si="685"/>
        <v>-4.3731667447479208E-5</v>
      </c>
    </row>
    <row r="3119" spans="1:17" x14ac:dyDescent="0.25">
      <c r="A3119" s="9">
        <f t="shared" si="672"/>
        <v>41974</v>
      </c>
      <c r="B3119" s="18">
        <v>41977</v>
      </c>
      <c r="C3119" s="26">
        <v>172.47850036621</v>
      </c>
      <c r="D3119" s="19">
        <v>92.133476257324205</v>
      </c>
      <c r="E3119" s="11">
        <f t="shared" si="677"/>
        <v>4</v>
      </c>
      <c r="F3119" s="28">
        <f t="shared" si="678"/>
        <v>-1.1066501014635917E-3</v>
      </c>
      <c r="G3119" s="28">
        <f t="shared" si="679"/>
        <v>8.3263879404483713E-3</v>
      </c>
      <c r="H3119" s="27">
        <f t="shared" si="673"/>
        <v>1</v>
      </c>
      <c r="I3119" s="27">
        <f t="shared" si="674"/>
        <v>0</v>
      </c>
      <c r="J3119" s="27">
        <f t="shared" si="675"/>
        <v>1</v>
      </c>
      <c r="K3119" s="28">
        <f t="shared" si="680"/>
        <v>0</v>
      </c>
      <c r="L3119" s="28">
        <f t="shared" si="681"/>
        <v>0</v>
      </c>
      <c r="M3119" s="28">
        <f t="shared" si="682"/>
        <v>-1.1066501014635917E-3</v>
      </c>
      <c r="N3119" s="28">
        <f t="shared" si="683"/>
        <v>8.3263879404483713E-3</v>
      </c>
      <c r="O3119" s="28">
        <f t="shared" si="676"/>
        <v>-9.433038041911963E-3</v>
      </c>
      <c r="P3119" s="28">
        <f t="shared" si="684"/>
        <v>0</v>
      </c>
      <c r="Q3119" s="13">
        <f t="shared" si="685"/>
        <v>-9.433038041911963E-3</v>
      </c>
    </row>
    <row r="3120" spans="1:17" x14ac:dyDescent="0.25">
      <c r="A3120" s="9">
        <f t="shared" si="672"/>
        <v>41974</v>
      </c>
      <c r="B3120" s="18">
        <v>41978</v>
      </c>
      <c r="C3120" s="26">
        <v>172.76087951660099</v>
      </c>
      <c r="D3120" s="19">
        <v>91.596412658691406</v>
      </c>
      <c r="E3120" s="11">
        <f t="shared" si="677"/>
        <v>5</v>
      </c>
      <c r="F3120" s="28">
        <f t="shared" si="678"/>
        <v>1.6358459075971291E-3</v>
      </c>
      <c r="G3120" s="28">
        <f t="shared" si="679"/>
        <v>-5.8462466991523587E-3</v>
      </c>
      <c r="H3120" s="27">
        <f t="shared" si="673"/>
        <v>1</v>
      </c>
      <c r="I3120" s="27">
        <f t="shared" si="674"/>
        <v>0</v>
      </c>
      <c r="J3120" s="27">
        <f t="shared" si="675"/>
        <v>1</v>
      </c>
      <c r="K3120" s="28">
        <f t="shared" si="680"/>
        <v>0</v>
      </c>
      <c r="L3120" s="28">
        <f t="shared" si="681"/>
        <v>0</v>
      </c>
      <c r="M3120" s="28">
        <f t="shared" si="682"/>
        <v>1.6358459075971291E-3</v>
      </c>
      <c r="N3120" s="28">
        <f t="shared" si="683"/>
        <v>-5.8462466991523587E-3</v>
      </c>
      <c r="O3120" s="28">
        <f t="shared" si="676"/>
        <v>7.4820926067494875E-3</v>
      </c>
      <c r="P3120" s="28">
        <f t="shared" si="684"/>
        <v>0</v>
      </c>
      <c r="Q3120" s="13">
        <f t="shared" si="685"/>
        <v>7.4820926067494875E-3</v>
      </c>
    </row>
    <row r="3121" spans="1:17" x14ac:dyDescent="0.25">
      <c r="A3121" s="9">
        <f t="shared" si="672"/>
        <v>41974</v>
      </c>
      <c r="B3121" s="18">
        <v>41981</v>
      </c>
      <c r="C3121" s="26">
        <v>171.60641479492099</v>
      </c>
      <c r="D3121" s="19">
        <v>92.715934753417898</v>
      </c>
      <c r="E3121" s="11">
        <f t="shared" si="677"/>
        <v>6</v>
      </c>
      <c r="F3121" s="28">
        <f t="shared" si="678"/>
        <v>-6.7048704432049536E-3</v>
      </c>
      <c r="G3121" s="28">
        <f t="shared" si="679"/>
        <v>1.2148245938554193E-2</v>
      </c>
      <c r="H3121" s="27">
        <f t="shared" si="673"/>
        <v>1</v>
      </c>
      <c r="I3121" s="27">
        <f t="shared" si="674"/>
        <v>0</v>
      </c>
      <c r="J3121" s="27">
        <f t="shared" si="675"/>
        <v>0</v>
      </c>
      <c r="K3121" s="28">
        <f t="shared" si="680"/>
        <v>0</v>
      </c>
      <c r="L3121" s="28">
        <f t="shared" si="681"/>
        <v>0</v>
      </c>
      <c r="M3121" s="28">
        <f t="shared" si="682"/>
        <v>0</v>
      </c>
      <c r="N3121" s="28">
        <f t="shared" si="683"/>
        <v>0</v>
      </c>
      <c r="O3121" s="28">
        <f t="shared" si="676"/>
        <v>-1.8853116381759148E-2</v>
      </c>
      <c r="P3121" s="28">
        <f t="shared" si="684"/>
        <v>0</v>
      </c>
      <c r="Q3121" s="13">
        <f t="shared" si="685"/>
        <v>0</v>
      </c>
    </row>
    <row r="3122" spans="1:17" x14ac:dyDescent="0.25">
      <c r="A3122" s="9">
        <f t="shared" si="672"/>
        <v>41974</v>
      </c>
      <c r="B3122" s="18">
        <v>41982</v>
      </c>
      <c r="C3122" s="26">
        <v>171.49011230468699</v>
      </c>
      <c r="D3122" s="19">
        <v>93.192497253417898</v>
      </c>
      <c r="E3122" s="11">
        <f t="shared" si="677"/>
        <v>7</v>
      </c>
      <c r="F3122" s="28">
        <f t="shared" si="678"/>
        <v>-6.7795786609573167E-4</v>
      </c>
      <c r="G3122" s="28">
        <f t="shared" si="679"/>
        <v>5.1268631413294401E-3</v>
      </c>
      <c r="H3122" s="27">
        <f t="shared" si="673"/>
        <v>1</v>
      </c>
      <c r="I3122" s="27">
        <f t="shared" si="674"/>
        <v>0</v>
      </c>
      <c r="J3122" s="27">
        <f t="shared" si="675"/>
        <v>0</v>
      </c>
      <c r="K3122" s="28">
        <f t="shared" si="680"/>
        <v>0</v>
      </c>
      <c r="L3122" s="28">
        <f t="shared" si="681"/>
        <v>0</v>
      </c>
      <c r="M3122" s="28">
        <f t="shared" si="682"/>
        <v>0</v>
      </c>
      <c r="N3122" s="28">
        <f t="shared" si="683"/>
        <v>0</v>
      </c>
      <c r="O3122" s="28">
        <f t="shared" si="676"/>
        <v>-5.8048210074251715E-3</v>
      </c>
      <c r="P3122" s="28">
        <f t="shared" si="684"/>
        <v>0</v>
      </c>
      <c r="Q3122" s="13">
        <f t="shared" si="685"/>
        <v>0</v>
      </c>
    </row>
    <row r="3123" spans="1:17" x14ac:dyDescent="0.25">
      <c r="A3123" s="9">
        <f t="shared" si="672"/>
        <v>41974</v>
      </c>
      <c r="B3123" s="18">
        <v>41983</v>
      </c>
      <c r="C3123" s="26">
        <v>168.74087524414</v>
      </c>
      <c r="D3123" s="19">
        <v>93.873275756835895</v>
      </c>
      <c r="E3123" s="11">
        <f t="shared" si="677"/>
        <v>8</v>
      </c>
      <c r="F3123" s="28">
        <f t="shared" si="678"/>
        <v>-1.6161355080508016E-2</v>
      </c>
      <c r="G3123" s="28">
        <f t="shared" si="679"/>
        <v>7.2785256000971908E-3</v>
      </c>
      <c r="H3123" s="27">
        <f t="shared" si="673"/>
        <v>1</v>
      </c>
      <c r="I3123" s="27">
        <f t="shared" si="674"/>
        <v>0</v>
      </c>
      <c r="J3123" s="27">
        <f t="shared" si="675"/>
        <v>0</v>
      </c>
      <c r="K3123" s="28">
        <f t="shared" si="680"/>
        <v>0</v>
      </c>
      <c r="L3123" s="28">
        <f t="shared" si="681"/>
        <v>0</v>
      </c>
      <c r="M3123" s="28">
        <f t="shared" si="682"/>
        <v>0</v>
      </c>
      <c r="N3123" s="28">
        <f t="shared" si="683"/>
        <v>0</v>
      </c>
      <c r="O3123" s="28">
        <f t="shared" si="676"/>
        <v>-2.3439880680605207E-2</v>
      </c>
      <c r="P3123" s="28">
        <f t="shared" si="684"/>
        <v>0</v>
      </c>
      <c r="Q3123" s="13">
        <f t="shared" si="685"/>
        <v>0</v>
      </c>
    </row>
    <row r="3124" spans="1:17" x14ac:dyDescent="0.25">
      <c r="A3124" s="9">
        <f t="shared" si="672"/>
        <v>41974</v>
      </c>
      <c r="B3124" s="18">
        <v>41984</v>
      </c>
      <c r="C3124" s="26">
        <v>169.59637451171801</v>
      </c>
      <c r="D3124" s="19">
        <v>94.259033203125</v>
      </c>
      <c r="E3124" s="11">
        <f t="shared" si="677"/>
        <v>9</v>
      </c>
      <c r="F3124" s="28">
        <f t="shared" si="678"/>
        <v>5.0570907661983836E-3</v>
      </c>
      <c r="G3124" s="28">
        <f t="shared" si="679"/>
        <v>4.1009222610037775E-3</v>
      </c>
      <c r="H3124" s="27">
        <f t="shared" si="673"/>
        <v>1</v>
      </c>
      <c r="I3124" s="27">
        <f t="shared" si="674"/>
        <v>0</v>
      </c>
      <c r="J3124" s="27">
        <f t="shared" si="675"/>
        <v>0</v>
      </c>
      <c r="K3124" s="28">
        <f t="shared" si="680"/>
        <v>0</v>
      </c>
      <c r="L3124" s="28">
        <f t="shared" si="681"/>
        <v>0</v>
      </c>
      <c r="M3124" s="28">
        <f t="shared" si="682"/>
        <v>0</v>
      </c>
      <c r="N3124" s="28">
        <f t="shared" si="683"/>
        <v>0</v>
      </c>
      <c r="O3124" s="28">
        <f t="shared" si="676"/>
        <v>9.5616850519460606E-4</v>
      </c>
      <c r="P3124" s="28">
        <f t="shared" si="684"/>
        <v>0</v>
      </c>
      <c r="Q3124" s="13">
        <f t="shared" si="685"/>
        <v>0</v>
      </c>
    </row>
    <row r="3125" spans="1:17" x14ac:dyDescent="0.25">
      <c r="A3125" s="9">
        <f t="shared" si="672"/>
        <v>41974</v>
      </c>
      <c r="B3125" s="18">
        <v>41985</v>
      </c>
      <c r="C3125" s="26">
        <v>166.85545349121</v>
      </c>
      <c r="D3125" s="19">
        <v>95.537368774414006</v>
      </c>
      <c r="E3125" s="11">
        <f t="shared" si="677"/>
        <v>10</v>
      </c>
      <c r="F3125" s="28">
        <f t="shared" si="678"/>
        <v>-1.6293456772534812E-2</v>
      </c>
      <c r="G3125" s="28">
        <f t="shared" si="679"/>
        <v>1.3470802278054115E-2</v>
      </c>
      <c r="H3125" s="27">
        <f t="shared" si="673"/>
        <v>1</v>
      </c>
      <c r="I3125" s="27">
        <f t="shared" si="674"/>
        <v>0</v>
      </c>
      <c r="J3125" s="27">
        <f t="shared" si="675"/>
        <v>0</v>
      </c>
      <c r="K3125" s="28">
        <f t="shared" si="680"/>
        <v>0</v>
      </c>
      <c r="L3125" s="28">
        <f t="shared" si="681"/>
        <v>0</v>
      </c>
      <c r="M3125" s="28">
        <f t="shared" si="682"/>
        <v>0</v>
      </c>
      <c r="N3125" s="28">
        <f t="shared" si="683"/>
        <v>0</v>
      </c>
      <c r="O3125" s="28">
        <f t="shared" si="676"/>
        <v>-2.9764259050588927E-2</v>
      </c>
      <c r="P3125" s="28">
        <f t="shared" si="684"/>
        <v>0</v>
      </c>
      <c r="Q3125" s="13">
        <f t="shared" si="685"/>
        <v>0</v>
      </c>
    </row>
    <row r="3126" spans="1:17" x14ac:dyDescent="0.25">
      <c r="A3126" s="9">
        <f t="shared" si="672"/>
        <v>41974</v>
      </c>
      <c r="B3126" s="18">
        <v>41988</v>
      </c>
      <c r="C3126" s="26">
        <v>165.70925903320301</v>
      </c>
      <c r="D3126" s="19">
        <v>95.340766906738196</v>
      </c>
      <c r="E3126" s="11">
        <f t="shared" si="677"/>
        <v>11</v>
      </c>
      <c r="F3126" s="28">
        <f t="shared" si="678"/>
        <v>-6.8930884923042593E-3</v>
      </c>
      <c r="G3126" s="28">
        <f t="shared" si="679"/>
        <v>-2.0599733594149606E-3</v>
      </c>
      <c r="H3126" s="27">
        <f t="shared" si="673"/>
        <v>1</v>
      </c>
      <c r="I3126" s="27">
        <f t="shared" si="674"/>
        <v>0</v>
      </c>
      <c r="J3126" s="27">
        <f t="shared" si="675"/>
        <v>0</v>
      </c>
      <c r="K3126" s="28">
        <f t="shared" si="680"/>
        <v>0</v>
      </c>
      <c r="L3126" s="28">
        <f t="shared" si="681"/>
        <v>0</v>
      </c>
      <c r="M3126" s="28">
        <f t="shared" si="682"/>
        <v>0</v>
      </c>
      <c r="N3126" s="28">
        <f t="shared" si="683"/>
        <v>0</v>
      </c>
      <c r="O3126" s="28">
        <f t="shared" si="676"/>
        <v>-4.8331151328892992E-3</v>
      </c>
      <c r="P3126" s="28">
        <f t="shared" si="684"/>
        <v>0</v>
      </c>
      <c r="Q3126" s="13">
        <f t="shared" si="685"/>
        <v>0</v>
      </c>
    </row>
    <row r="3127" spans="1:17" x14ac:dyDescent="0.25">
      <c r="A3127" s="9">
        <f t="shared" si="672"/>
        <v>41974</v>
      </c>
      <c r="B3127" s="18">
        <v>41989</v>
      </c>
      <c r="C3127" s="26">
        <v>164.38032531738199</v>
      </c>
      <c r="D3127" s="19">
        <v>96.520767211914006</v>
      </c>
      <c r="E3127" s="11">
        <f t="shared" si="677"/>
        <v>12</v>
      </c>
      <c r="F3127" s="28">
        <f t="shared" si="678"/>
        <v>-8.0520013893538769E-3</v>
      </c>
      <c r="G3127" s="28">
        <f t="shared" si="679"/>
        <v>1.2300695802271427E-2</v>
      </c>
      <c r="H3127" s="27">
        <f t="shared" si="673"/>
        <v>1</v>
      </c>
      <c r="I3127" s="27">
        <f t="shared" si="674"/>
        <v>0</v>
      </c>
      <c r="J3127" s="27">
        <f t="shared" si="675"/>
        <v>0</v>
      </c>
      <c r="K3127" s="28">
        <f t="shared" si="680"/>
        <v>0</v>
      </c>
      <c r="L3127" s="28">
        <f t="shared" si="681"/>
        <v>0</v>
      </c>
      <c r="M3127" s="28">
        <f t="shared" si="682"/>
        <v>0</v>
      </c>
      <c r="N3127" s="28">
        <f t="shared" si="683"/>
        <v>0</v>
      </c>
      <c r="O3127" s="28">
        <f t="shared" si="676"/>
        <v>-2.0352697191625302E-2</v>
      </c>
      <c r="P3127" s="28">
        <f t="shared" si="684"/>
        <v>0</v>
      </c>
      <c r="Q3127" s="13">
        <f t="shared" si="685"/>
        <v>0</v>
      </c>
    </row>
    <row r="3128" spans="1:17" x14ac:dyDescent="0.25">
      <c r="A3128" s="9">
        <f t="shared" si="672"/>
        <v>41974</v>
      </c>
      <c r="B3128" s="18">
        <v>41990</v>
      </c>
      <c r="C3128" s="26">
        <v>167.60299682617099</v>
      </c>
      <c r="D3128" s="19">
        <v>95.650894165039006</v>
      </c>
      <c r="E3128" s="11">
        <f t="shared" si="677"/>
        <v>13</v>
      </c>
      <c r="F3128" s="28">
        <f t="shared" si="678"/>
        <v>1.9415268937183053E-2</v>
      </c>
      <c r="G3128" s="28">
        <f t="shared" si="679"/>
        <v>-9.053145316289965E-3</v>
      </c>
      <c r="H3128" s="27">
        <f t="shared" si="673"/>
        <v>1</v>
      </c>
      <c r="I3128" s="27">
        <f t="shared" si="674"/>
        <v>0</v>
      </c>
      <c r="J3128" s="27">
        <f t="shared" si="675"/>
        <v>0</v>
      </c>
      <c r="K3128" s="28">
        <f t="shared" si="680"/>
        <v>0</v>
      </c>
      <c r="L3128" s="28">
        <f t="shared" si="681"/>
        <v>0</v>
      </c>
      <c r="M3128" s="28">
        <f t="shared" si="682"/>
        <v>0</v>
      </c>
      <c r="N3128" s="28">
        <f t="shared" si="683"/>
        <v>0</v>
      </c>
      <c r="O3128" s="28">
        <f t="shared" si="676"/>
        <v>2.8468414253473018E-2</v>
      </c>
      <c r="P3128" s="28">
        <f t="shared" si="684"/>
        <v>0</v>
      </c>
      <c r="Q3128" s="13">
        <f t="shared" si="685"/>
        <v>0</v>
      </c>
    </row>
    <row r="3129" spans="1:17" x14ac:dyDescent="0.25">
      <c r="A3129" s="9">
        <f t="shared" si="672"/>
        <v>41974</v>
      </c>
      <c r="B3129" s="18">
        <v>41991</v>
      </c>
      <c r="C3129" s="26">
        <v>171.74755859375</v>
      </c>
      <c r="D3129" s="19">
        <v>93.948913574218693</v>
      </c>
      <c r="E3129" s="11">
        <f t="shared" si="677"/>
        <v>14</v>
      </c>
      <c r="F3129" s="28">
        <f t="shared" si="678"/>
        <v>2.4427647405342822E-2</v>
      </c>
      <c r="G3129" s="28">
        <f t="shared" si="679"/>
        <v>-1.795388222353362E-2</v>
      </c>
      <c r="H3129" s="27">
        <f t="shared" si="673"/>
        <v>1</v>
      </c>
      <c r="I3129" s="27">
        <f t="shared" si="674"/>
        <v>0</v>
      </c>
      <c r="J3129" s="27">
        <f t="shared" si="675"/>
        <v>0</v>
      </c>
      <c r="K3129" s="28">
        <f t="shared" si="680"/>
        <v>0</v>
      </c>
      <c r="L3129" s="28">
        <f t="shared" si="681"/>
        <v>0</v>
      </c>
      <c r="M3129" s="28">
        <f t="shared" si="682"/>
        <v>0</v>
      </c>
      <c r="N3129" s="28">
        <f t="shared" si="683"/>
        <v>0</v>
      </c>
      <c r="O3129" s="28">
        <f t="shared" si="676"/>
        <v>4.2381529628876438E-2</v>
      </c>
      <c r="P3129" s="28">
        <f t="shared" si="684"/>
        <v>0</v>
      </c>
      <c r="Q3129" s="13">
        <f t="shared" si="685"/>
        <v>0</v>
      </c>
    </row>
    <row r="3130" spans="1:17" x14ac:dyDescent="0.25">
      <c r="A3130" s="9">
        <f t="shared" si="672"/>
        <v>41974</v>
      </c>
      <c r="B3130" s="18">
        <v>41992</v>
      </c>
      <c r="C3130" s="26">
        <v>172.47839355468699</v>
      </c>
      <c r="D3130" s="19">
        <v>95.212142944335895</v>
      </c>
      <c r="E3130" s="11">
        <f t="shared" si="677"/>
        <v>15</v>
      </c>
      <c r="F3130" s="28">
        <f t="shared" si="678"/>
        <v>4.2462577530701243E-3</v>
      </c>
      <c r="G3130" s="28">
        <f t="shared" si="679"/>
        <v>1.3356323679025662E-2</v>
      </c>
      <c r="H3130" s="27">
        <f t="shared" si="673"/>
        <v>1</v>
      </c>
      <c r="I3130" s="27">
        <f t="shared" si="674"/>
        <v>0</v>
      </c>
      <c r="J3130" s="27">
        <f t="shared" si="675"/>
        <v>0</v>
      </c>
      <c r="K3130" s="28">
        <f t="shared" si="680"/>
        <v>0</v>
      </c>
      <c r="L3130" s="28">
        <f t="shared" si="681"/>
        <v>0</v>
      </c>
      <c r="M3130" s="28">
        <f t="shared" si="682"/>
        <v>0</v>
      </c>
      <c r="N3130" s="28">
        <f t="shared" si="683"/>
        <v>0</v>
      </c>
      <c r="O3130" s="28">
        <f t="shared" si="676"/>
        <v>-9.1100659259555385E-3</v>
      </c>
      <c r="P3130" s="28">
        <f t="shared" si="684"/>
        <v>0</v>
      </c>
      <c r="Q3130" s="13">
        <f t="shared" si="685"/>
        <v>0</v>
      </c>
    </row>
    <row r="3131" spans="1:17" x14ac:dyDescent="0.25">
      <c r="A3131" s="9">
        <f t="shared" si="672"/>
        <v>41974</v>
      </c>
      <c r="B3131" s="18">
        <v>41995</v>
      </c>
      <c r="C3131" s="26">
        <v>173.27178955078099</v>
      </c>
      <c r="D3131" s="19">
        <v>95.340766906738196</v>
      </c>
      <c r="E3131" s="11">
        <f t="shared" si="677"/>
        <v>16</v>
      </c>
      <c r="F3131" s="28">
        <f t="shared" si="678"/>
        <v>4.589425703635578E-3</v>
      </c>
      <c r="G3131" s="28">
        <f t="shared" si="679"/>
        <v>1.3500080585264411E-3</v>
      </c>
      <c r="H3131" s="27">
        <f t="shared" si="673"/>
        <v>0</v>
      </c>
      <c r="I3131" s="27">
        <f t="shared" si="674"/>
        <v>1</v>
      </c>
      <c r="J3131" s="27">
        <f t="shared" si="675"/>
        <v>0</v>
      </c>
      <c r="K3131" s="28">
        <f t="shared" si="680"/>
        <v>4.589425703635578E-3</v>
      </c>
      <c r="L3131" s="28">
        <f t="shared" si="681"/>
        <v>1.3500080585264411E-3</v>
      </c>
      <c r="M3131" s="28">
        <f t="shared" si="682"/>
        <v>0</v>
      </c>
      <c r="N3131" s="28">
        <f t="shared" si="683"/>
        <v>0</v>
      </c>
      <c r="O3131" s="28">
        <f t="shared" si="676"/>
        <v>0</v>
      </c>
      <c r="P3131" s="28">
        <f t="shared" si="684"/>
        <v>3.2394176451091368E-3</v>
      </c>
      <c r="Q3131" s="13">
        <f t="shared" si="685"/>
        <v>0</v>
      </c>
    </row>
    <row r="3132" spans="1:17" x14ac:dyDescent="0.25">
      <c r="A3132" s="9">
        <f t="shared" si="672"/>
        <v>41974</v>
      </c>
      <c r="B3132" s="18">
        <v>41996</v>
      </c>
      <c r="C3132" s="26">
        <v>173.50564575195301</v>
      </c>
      <c r="D3132" s="19">
        <v>93.449653625488196</v>
      </c>
      <c r="E3132" s="11">
        <f t="shared" si="677"/>
        <v>17</v>
      </c>
      <c r="F3132" s="28">
        <f t="shared" si="678"/>
        <v>1.3487396399854937E-3</v>
      </c>
      <c r="G3132" s="28">
        <f t="shared" si="679"/>
        <v>-2.0034666285718841E-2</v>
      </c>
      <c r="H3132" s="27">
        <f t="shared" si="673"/>
        <v>0</v>
      </c>
      <c r="I3132" s="27">
        <f t="shared" si="674"/>
        <v>1</v>
      </c>
      <c r="J3132" s="27">
        <f t="shared" si="675"/>
        <v>0</v>
      </c>
      <c r="K3132" s="28">
        <f t="shared" si="680"/>
        <v>1.3487396399854937E-3</v>
      </c>
      <c r="L3132" s="28">
        <f t="shared" si="681"/>
        <v>-2.0034666285718841E-2</v>
      </c>
      <c r="M3132" s="28">
        <f t="shared" si="682"/>
        <v>0</v>
      </c>
      <c r="N3132" s="28">
        <f t="shared" si="683"/>
        <v>0</v>
      </c>
      <c r="O3132" s="28">
        <f t="shared" si="676"/>
        <v>0</v>
      </c>
      <c r="P3132" s="28">
        <f t="shared" si="684"/>
        <v>2.1383405925704334E-2</v>
      </c>
      <c r="Q3132" s="13">
        <f t="shared" si="685"/>
        <v>0</v>
      </c>
    </row>
    <row r="3133" spans="1:17" x14ac:dyDescent="0.25">
      <c r="A3133" s="9">
        <f t="shared" si="672"/>
        <v>41974</v>
      </c>
      <c r="B3133" s="18">
        <v>41997</v>
      </c>
      <c r="C3133" s="26">
        <v>173.522369384765</v>
      </c>
      <c r="D3133" s="19">
        <v>93.958328247070298</v>
      </c>
      <c r="E3133" s="11">
        <f t="shared" si="677"/>
        <v>18</v>
      </c>
      <c r="F3133" s="28">
        <f t="shared" si="678"/>
        <v>9.6382033124094572E-5</v>
      </c>
      <c r="G3133" s="28">
        <f t="shared" si="679"/>
        <v>5.4285400832832509E-3</v>
      </c>
      <c r="H3133" s="27">
        <f t="shared" si="673"/>
        <v>0</v>
      </c>
      <c r="I3133" s="27">
        <f t="shared" si="674"/>
        <v>1</v>
      </c>
      <c r="J3133" s="27">
        <f t="shared" si="675"/>
        <v>0</v>
      </c>
      <c r="K3133" s="28">
        <f t="shared" si="680"/>
        <v>9.6382033124094572E-5</v>
      </c>
      <c r="L3133" s="28">
        <f t="shared" si="681"/>
        <v>5.4285400832832509E-3</v>
      </c>
      <c r="M3133" s="28">
        <f t="shared" si="682"/>
        <v>0</v>
      </c>
      <c r="N3133" s="28">
        <f t="shared" si="683"/>
        <v>0</v>
      </c>
      <c r="O3133" s="28">
        <f t="shared" si="676"/>
        <v>0</v>
      </c>
      <c r="P3133" s="28">
        <f t="shared" si="684"/>
        <v>-5.3321580501591564E-3</v>
      </c>
      <c r="Q3133" s="13">
        <f t="shared" si="685"/>
        <v>0</v>
      </c>
    </row>
    <row r="3134" spans="1:17" x14ac:dyDescent="0.25">
      <c r="A3134" s="9">
        <f t="shared" si="672"/>
        <v>41974</v>
      </c>
      <c r="B3134" s="18">
        <v>41999</v>
      </c>
      <c r="C3134" s="26">
        <v>174.08190917968699</v>
      </c>
      <c r="D3134" s="19">
        <v>94.3070068359375</v>
      </c>
      <c r="E3134" s="11">
        <f t="shared" si="677"/>
        <v>19</v>
      </c>
      <c r="F3134" s="28">
        <f t="shared" si="678"/>
        <v>3.2194096143838553E-3</v>
      </c>
      <c r="G3134" s="28">
        <f t="shared" si="679"/>
        <v>3.7041230918539131E-3</v>
      </c>
      <c r="H3134" s="27">
        <f t="shared" si="673"/>
        <v>0</v>
      </c>
      <c r="I3134" s="27">
        <f t="shared" si="674"/>
        <v>1</v>
      </c>
      <c r="J3134" s="27">
        <f t="shared" si="675"/>
        <v>0</v>
      </c>
      <c r="K3134" s="28">
        <f t="shared" si="680"/>
        <v>3.2194096143838553E-3</v>
      </c>
      <c r="L3134" s="28">
        <f t="shared" si="681"/>
        <v>3.7041230918539131E-3</v>
      </c>
      <c r="M3134" s="28">
        <f t="shared" si="682"/>
        <v>0</v>
      </c>
      <c r="N3134" s="28">
        <f t="shared" si="683"/>
        <v>0</v>
      </c>
      <c r="O3134" s="28">
        <f t="shared" si="676"/>
        <v>0</v>
      </c>
      <c r="P3134" s="28">
        <f t="shared" si="684"/>
        <v>-4.8471347747005775E-4</v>
      </c>
      <c r="Q3134" s="13">
        <f t="shared" si="685"/>
        <v>0</v>
      </c>
    </row>
    <row r="3135" spans="1:17" x14ac:dyDescent="0.25">
      <c r="A3135" s="9">
        <f t="shared" si="672"/>
        <v>41974</v>
      </c>
      <c r="B3135" s="18">
        <v>42002</v>
      </c>
      <c r="C3135" s="26">
        <v>174.31571960449199</v>
      </c>
      <c r="D3135" s="19">
        <v>95.011978149414006</v>
      </c>
      <c r="E3135" s="11">
        <f t="shared" si="677"/>
        <v>20</v>
      </c>
      <c r="F3135" s="28">
        <f t="shared" si="678"/>
        <v>1.3422046569144296E-3</v>
      </c>
      <c r="G3135" s="28">
        <f t="shared" si="679"/>
        <v>7.447478888192696E-3</v>
      </c>
      <c r="H3135" s="27">
        <f t="shared" si="673"/>
        <v>0</v>
      </c>
      <c r="I3135" s="27">
        <f t="shared" si="674"/>
        <v>1</v>
      </c>
      <c r="J3135" s="27">
        <f t="shared" si="675"/>
        <v>0</v>
      </c>
      <c r="K3135" s="28">
        <f t="shared" si="680"/>
        <v>1.3422046569144296E-3</v>
      </c>
      <c r="L3135" s="28">
        <f t="shared" si="681"/>
        <v>7.447478888192696E-3</v>
      </c>
      <c r="M3135" s="28">
        <f t="shared" si="682"/>
        <v>0</v>
      </c>
      <c r="N3135" s="28">
        <f t="shared" si="683"/>
        <v>0</v>
      </c>
      <c r="O3135" s="28">
        <f t="shared" si="676"/>
        <v>0</v>
      </c>
      <c r="P3135" s="28">
        <f t="shared" si="684"/>
        <v>-6.1052742312782664E-3</v>
      </c>
      <c r="Q3135" s="13">
        <f t="shared" si="685"/>
        <v>0</v>
      </c>
    </row>
    <row r="3136" spans="1:17" x14ac:dyDescent="0.25">
      <c r="A3136" s="9">
        <f t="shared" si="672"/>
        <v>41974</v>
      </c>
      <c r="B3136" s="18">
        <v>42003</v>
      </c>
      <c r="C3136" s="26">
        <v>173.38031005859301</v>
      </c>
      <c r="D3136" s="19">
        <v>95.269729614257798</v>
      </c>
      <c r="E3136" s="11">
        <f t="shared" si="677"/>
        <v>21</v>
      </c>
      <c r="F3136" s="28">
        <f t="shared" si="678"/>
        <v>-5.3806297619880417E-3</v>
      </c>
      <c r="G3136" s="28">
        <f t="shared" si="679"/>
        <v>2.709158179428987E-3</v>
      </c>
      <c r="H3136" s="27">
        <f t="shared" si="673"/>
        <v>0</v>
      </c>
      <c r="I3136" s="27">
        <f t="shared" si="674"/>
        <v>1</v>
      </c>
      <c r="J3136" s="27">
        <f t="shared" si="675"/>
        <v>0</v>
      </c>
      <c r="K3136" s="28">
        <f t="shared" si="680"/>
        <v>-5.3806297619880417E-3</v>
      </c>
      <c r="L3136" s="28">
        <f t="shared" si="681"/>
        <v>2.709158179428987E-3</v>
      </c>
      <c r="M3136" s="28">
        <f t="shared" si="682"/>
        <v>0</v>
      </c>
      <c r="N3136" s="28">
        <f t="shared" si="683"/>
        <v>0</v>
      </c>
      <c r="O3136" s="28">
        <f t="shared" si="676"/>
        <v>0</v>
      </c>
      <c r="P3136" s="28">
        <f t="shared" si="684"/>
        <v>-8.0897879414170287E-3</v>
      </c>
      <c r="Q3136" s="13">
        <f t="shared" si="685"/>
        <v>0</v>
      </c>
    </row>
    <row r="3137" spans="1:17" x14ac:dyDescent="0.25">
      <c r="A3137" s="9">
        <f t="shared" si="672"/>
        <v>41974</v>
      </c>
      <c r="B3137" s="18">
        <v>42004</v>
      </c>
      <c r="C3137" s="26">
        <v>171.659896850585</v>
      </c>
      <c r="D3137" s="19">
        <v>95.451614379882798</v>
      </c>
      <c r="E3137" s="11">
        <f t="shared" si="677"/>
        <v>22</v>
      </c>
      <c r="F3137" s="28">
        <f t="shared" si="678"/>
        <v>-9.9723303608210828E-3</v>
      </c>
      <c r="G3137" s="28">
        <f t="shared" si="679"/>
        <v>1.9073357701477236E-3</v>
      </c>
      <c r="H3137" s="27">
        <f t="shared" si="673"/>
        <v>0</v>
      </c>
      <c r="I3137" s="27">
        <f t="shared" si="674"/>
        <v>1</v>
      </c>
      <c r="J3137" s="27">
        <f t="shared" si="675"/>
        <v>0</v>
      </c>
      <c r="K3137" s="28">
        <f t="shared" si="680"/>
        <v>-9.9723303608210828E-3</v>
      </c>
      <c r="L3137" s="28">
        <f t="shared" si="681"/>
        <v>1.9073357701477236E-3</v>
      </c>
      <c r="M3137" s="28">
        <f t="shared" si="682"/>
        <v>0</v>
      </c>
      <c r="N3137" s="28">
        <f t="shared" si="683"/>
        <v>0</v>
      </c>
      <c r="O3137" s="28">
        <f t="shared" si="676"/>
        <v>0</v>
      </c>
      <c r="P3137" s="28">
        <f t="shared" si="684"/>
        <v>-1.1879666130968806E-2</v>
      </c>
      <c r="Q3137" s="13">
        <f t="shared" si="685"/>
        <v>0</v>
      </c>
    </row>
    <row r="3138" spans="1:17" x14ac:dyDescent="0.25">
      <c r="A3138" s="9">
        <f t="shared" si="672"/>
        <v>42005</v>
      </c>
      <c r="B3138" s="18">
        <v>42006</v>
      </c>
      <c r="C3138" s="26">
        <v>171.56800842285099</v>
      </c>
      <c r="D3138" s="19">
        <v>96.512893676757798</v>
      </c>
      <c r="E3138" s="11">
        <f t="shared" si="677"/>
        <v>1</v>
      </c>
      <c r="F3138" s="28">
        <f t="shared" si="678"/>
        <v>-5.3543682502217951E-4</v>
      </c>
      <c r="G3138" s="28">
        <f t="shared" si="679"/>
        <v>1.105714926485994E-2</v>
      </c>
      <c r="H3138" s="27">
        <f t="shared" si="673"/>
        <v>1</v>
      </c>
      <c r="I3138" s="27">
        <f t="shared" si="674"/>
        <v>0</v>
      </c>
      <c r="J3138" s="27">
        <f t="shared" si="675"/>
        <v>1</v>
      </c>
      <c r="K3138" s="28">
        <f t="shared" si="680"/>
        <v>0</v>
      </c>
      <c r="L3138" s="28">
        <f t="shared" si="681"/>
        <v>0</v>
      </c>
      <c r="M3138" s="28">
        <f t="shared" si="682"/>
        <v>-5.3543682502217951E-4</v>
      </c>
      <c r="N3138" s="28">
        <f t="shared" si="683"/>
        <v>1.105714926485994E-2</v>
      </c>
      <c r="O3138" s="28">
        <f t="shared" si="676"/>
        <v>-1.1592586089882119E-2</v>
      </c>
      <c r="P3138" s="28">
        <f t="shared" si="684"/>
        <v>0</v>
      </c>
      <c r="Q3138" s="13">
        <f t="shared" si="685"/>
        <v>-1.1592586089882119E-2</v>
      </c>
    </row>
    <row r="3139" spans="1:17" x14ac:dyDescent="0.25">
      <c r="A3139" s="9">
        <f t="shared" si="672"/>
        <v>42005</v>
      </c>
      <c r="B3139" s="18">
        <v>42009</v>
      </c>
      <c r="C3139" s="26">
        <v>168.46958923339801</v>
      </c>
      <c r="D3139" s="19">
        <v>98.028976440429602</v>
      </c>
      <c r="E3139" s="11">
        <f t="shared" si="677"/>
        <v>2</v>
      </c>
      <c r="F3139" s="28">
        <f t="shared" si="678"/>
        <v>-1.8224484394108783E-2</v>
      </c>
      <c r="G3139" s="28">
        <f t="shared" si="679"/>
        <v>1.5586500279886513E-2</v>
      </c>
      <c r="H3139" s="27">
        <f t="shared" si="673"/>
        <v>1</v>
      </c>
      <c r="I3139" s="27">
        <f t="shared" si="674"/>
        <v>0</v>
      </c>
      <c r="J3139" s="27">
        <f t="shared" si="675"/>
        <v>1</v>
      </c>
      <c r="K3139" s="28">
        <f t="shared" si="680"/>
        <v>0</v>
      </c>
      <c r="L3139" s="28">
        <f t="shared" si="681"/>
        <v>0</v>
      </c>
      <c r="M3139" s="28">
        <f t="shared" si="682"/>
        <v>-1.8224484394108783E-2</v>
      </c>
      <c r="N3139" s="28">
        <f t="shared" si="683"/>
        <v>1.5586500279886513E-2</v>
      </c>
      <c r="O3139" s="28">
        <f t="shared" si="676"/>
        <v>-3.3810984673995292E-2</v>
      </c>
      <c r="P3139" s="28">
        <f t="shared" si="684"/>
        <v>0</v>
      </c>
      <c r="Q3139" s="13">
        <f t="shared" si="685"/>
        <v>-3.3810984673995292E-2</v>
      </c>
    </row>
    <row r="3140" spans="1:17" x14ac:dyDescent="0.25">
      <c r="A3140" s="9">
        <f t="shared" si="672"/>
        <v>42005</v>
      </c>
      <c r="B3140" s="18">
        <v>42010</v>
      </c>
      <c r="C3140" s="26">
        <v>166.88279724121</v>
      </c>
      <c r="D3140" s="19">
        <v>99.795173645019503</v>
      </c>
      <c r="E3140" s="11">
        <f t="shared" si="677"/>
        <v>3</v>
      </c>
      <c r="F3140" s="28">
        <f t="shared" si="678"/>
        <v>-9.4635010731559839E-3</v>
      </c>
      <c r="G3140" s="28">
        <f t="shared" si="679"/>
        <v>1.7856708947652167E-2</v>
      </c>
      <c r="H3140" s="27">
        <f t="shared" si="673"/>
        <v>1</v>
      </c>
      <c r="I3140" s="27">
        <f t="shared" si="674"/>
        <v>0</v>
      </c>
      <c r="J3140" s="27">
        <f t="shared" si="675"/>
        <v>1</v>
      </c>
      <c r="K3140" s="28">
        <f t="shared" si="680"/>
        <v>0</v>
      </c>
      <c r="L3140" s="28">
        <f t="shared" si="681"/>
        <v>0</v>
      </c>
      <c r="M3140" s="28">
        <f t="shared" si="682"/>
        <v>-9.4635010731559839E-3</v>
      </c>
      <c r="N3140" s="28">
        <f t="shared" si="683"/>
        <v>1.7856708947652167E-2</v>
      </c>
      <c r="O3140" s="28">
        <f t="shared" si="676"/>
        <v>-2.7320210020808151E-2</v>
      </c>
      <c r="P3140" s="28">
        <f t="shared" si="684"/>
        <v>0</v>
      </c>
      <c r="Q3140" s="13">
        <f t="shared" si="685"/>
        <v>-2.7320210020808151E-2</v>
      </c>
    </row>
    <row r="3141" spans="1:17" x14ac:dyDescent="0.25">
      <c r="A3141" s="9">
        <f t="shared" si="672"/>
        <v>42005</v>
      </c>
      <c r="B3141" s="18">
        <v>42011</v>
      </c>
      <c r="C3141" s="26">
        <v>168.962310791015</v>
      </c>
      <c r="D3141" s="19">
        <v>99.598098754882798</v>
      </c>
      <c r="E3141" s="11">
        <f t="shared" si="677"/>
        <v>4</v>
      </c>
      <c r="F3141" s="28">
        <f t="shared" si="678"/>
        <v>1.2383923877151509E-2</v>
      </c>
      <c r="G3141" s="28">
        <f t="shared" si="679"/>
        <v>-1.9767462757157321E-3</v>
      </c>
      <c r="H3141" s="27">
        <f t="shared" si="673"/>
        <v>1</v>
      </c>
      <c r="I3141" s="27">
        <f t="shared" si="674"/>
        <v>0</v>
      </c>
      <c r="J3141" s="27">
        <f t="shared" si="675"/>
        <v>1</v>
      </c>
      <c r="K3141" s="28">
        <f t="shared" si="680"/>
        <v>0</v>
      </c>
      <c r="L3141" s="28">
        <f t="shared" si="681"/>
        <v>0</v>
      </c>
      <c r="M3141" s="28">
        <f t="shared" si="682"/>
        <v>1.2383923877151509E-2</v>
      </c>
      <c r="N3141" s="28">
        <f t="shared" si="683"/>
        <v>-1.9767462757157321E-3</v>
      </c>
      <c r="O3141" s="28">
        <f t="shared" si="676"/>
        <v>1.4360670152867242E-2</v>
      </c>
      <c r="P3141" s="28">
        <f t="shared" si="684"/>
        <v>0</v>
      </c>
      <c r="Q3141" s="13">
        <f t="shared" si="685"/>
        <v>1.4360670152867242E-2</v>
      </c>
    </row>
    <row r="3142" spans="1:17" x14ac:dyDescent="0.25">
      <c r="A3142" s="9">
        <f t="shared" si="672"/>
        <v>42005</v>
      </c>
      <c r="B3142" s="18">
        <v>42012</v>
      </c>
      <c r="C3142" s="26">
        <v>171.96051025390599</v>
      </c>
      <c r="D3142" s="19">
        <v>98.279106140136705</v>
      </c>
      <c r="E3142" s="11">
        <f t="shared" si="677"/>
        <v>5</v>
      </c>
      <c r="F3142" s="28">
        <f t="shared" si="678"/>
        <v>1.7589181925177211E-2</v>
      </c>
      <c r="G3142" s="28">
        <f t="shared" si="679"/>
        <v>-1.3331623023547092E-2</v>
      </c>
      <c r="H3142" s="27">
        <f t="shared" si="673"/>
        <v>1</v>
      </c>
      <c r="I3142" s="27">
        <f t="shared" si="674"/>
        <v>0</v>
      </c>
      <c r="J3142" s="27">
        <f t="shared" si="675"/>
        <v>1</v>
      </c>
      <c r="K3142" s="28">
        <f t="shared" si="680"/>
        <v>0</v>
      </c>
      <c r="L3142" s="28">
        <f t="shared" si="681"/>
        <v>0</v>
      </c>
      <c r="M3142" s="28">
        <f t="shared" si="682"/>
        <v>1.7589181925177211E-2</v>
      </c>
      <c r="N3142" s="28">
        <f t="shared" si="683"/>
        <v>-1.3331623023547092E-2</v>
      </c>
      <c r="O3142" s="28">
        <f t="shared" si="676"/>
        <v>3.0920804948724304E-2</v>
      </c>
      <c r="P3142" s="28">
        <f t="shared" si="684"/>
        <v>0</v>
      </c>
      <c r="Q3142" s="13">
        <f t="shared" si="685"/>
        <v>3.0920804948724304E-2</v>
      </c>
    </row>
    <row r="3143" spans="1:17" x14ac:dyDescent="0.25">
      <c r="A3143" s="9">
        <f t="shared" si="672"/>
        <v>42005</v>
      </c>
      <c r="B3143" s="18">
        <v>42013</v>
      </c>
      <c r="C3143" s="26">
        <v>170.58255004882801</v>
      </c>
      <c r="D3143" s="19">
        <v>99.355537414550696</v>
      </c>
      <c r="E3143" s="11">
        <f t="shared" si="677"/>
        <v>6</v>
      </c>
      <c r="F3143" s="28">
        <f t="shared" si="678"/>
        <v>-8.0455148432120333E-3</v>
      </c>
      <c r="G3143" s="28">
        <f t="shared" si="679"/>
        <v>1.089325129851138E-2</v>
      </c>
      <c r="H3143" s="27">
        <f t="shared" si="673"/>
        <v>1</v>
      </c>
      <c r="I3143" s="27">
        <f t="shared" si="674"/>
        <v>0</v>
      </c>
      <c r="J3143" s="27">
        <f t="shared" si="675"/>
        <v>0</v>
      </c>
      <c r="K3143" s="28">
        <f t="shared" si="680"/>
        <v>0</v>
      </c>
      <c r="L3143" s="28">
        <f t="shared" si="681"/>
        <v>0</v>
      </c>
      <c r="M3143" s="28">
        <f t="shared" si="682"/>
        <v>0</v>
      </c>
      <c r="N3143" s="28">
        <f t="shared" si="683"/>
        <v>0</v>
      </c>
      <c r="O3143" s="28">
        <f t="shared" si="676"/>
        <v>-1.8938766141723413E-2</v>
      </c>
      <c r="P3143" s="28">
        <f t="shared" si="684"/>
        <v>0</v>
      </c>
      <c r="Q3143" s="13">
        <f t="shared" si="685"/>
        <v>0</v>
      </c>
    </row>
    <row r="3144" spans="1:17" x14ac:dyDescent="0.25">
      <c r="A3144" s="9">
        <f t="shared" si="672"/>
        <v>42005</v>
      </c>
      <c r="B3144" s="18">
        <v>42016</v>
      </c>
      <c r="C3144" s="26">
        <v>169.24626159667901</v>
      </c>
      <c r="D3144" s="19">
        <v>99.924064636230398</v>
      </c>
      <c r="E3144" s="11">
        <f t="shared" si="677"/>
        <v>7</v>
      </c>
      <c r="F3144" s="28">
        <f t="shared" si="678"/>
        <v>-7.8645205696414814E-3</v>
      </c>
      <c r="G3144" s="28">
        <f t="shared" si="679"/>
        <v>5.7058400184607219E-3</v>
      </c>
      <c r="H3144" s="27">
        <f t="shared" si="673"/>
        <v>1</v>
      </c>
      <c r="I3144" s="27">
        <f t="shared" si="674"/>
        <v>0</v>
      </c>
      <c r="J3144" s="27">
        <f t="shared" si="675"/>
        <v>0</v>
      </c>
      <c r="K3144" s="28">
        <f t="shared" si="680"/>
        <v>0</v>
      </c>
      <c r="L3144" s="28">
        <f t="shared" si="681"/>
        <v>0</v>
      </c>
      <c r="M3144" s="28">
        <f t="shared" si="682"/>
        <v>0</v>
      </c>
      <c r="N3144" s="28">
        <f t="shared" si="683"/>
        <v>0</v>
      </c>
      <c r="O3144" s="28">
        <f t="shared" si="676"/>
        <v>-1.3570360588102202E-2</v>
      </c>
      <c r="P3144" s="28">
        <f t="shared" si="684"/>
        <v>0</v>
      </c>
      <c r="Q3144" s="13">
        <f t="shared" si="685"/>
        <v>0</v>
      </c>
    </row>
    <row r="3145" spans="1:17" x14ac:dyDescent="0.25">
      <c r="A3145" s="9">
        <f t="shared" si="672"/>
        <v>42005</v>
      </c>
      <c r="B3145" s="18">
        <v>42017</v>
      </c>
      <c r="C3145" s="26">
        <v>168.77020263671801</v>
      </c>
      <c r="D3145" s="19">
        <v>99.924064636230398</v>
      </c>
      <c r="E3145" s="11">
        <f t="shared" si="677"/>
        <v>8</v>
      </c>
      <c r="F3145" s="28">
        <f t="shared" si="678"/>
        <v>-2.8167815778157314E-3</v>
      </c>
      <c r="G3145" s="28">
        <f t="shared" si="679"/>
        <v>0</v>
      </c>
      <c r="H3145" s="27">
        <f t="shared" si="673"/>
        <v>1</v>
      </c>
      <c r="I3145" s="27">
        <f t="shared" si="674"/>
        <v>0</v>
      </c>
      <c r="J3145" s="27">
        <f t="shared" si="675"/>
        <v>0</v>
      </c>
      <c r="K3145" s="28">
        <f t="shared" si="680"/>
        <v>0</v>
      </c>
      <c r="L3145" s="28">
        <f t="shared" si="681"/>
        <v>0</v>
      </c>
      <c r="M3145" s="28">
        <f t="shared" si="682"/>
        <v>0</v>
      </c>
      <c r="N3145" s="28">
        <f t="shared" si="683"/>
        <v>0</v>
      </c>
      <c r="O3145" s="28">
        <f t="shared" si="676"/>
        <v>-2.8167815778157314E-3</v>
      </c>
      <c r="P3145" s="28">
        <f t="shared" si="684"/>
        <v>0</v>
      </c>
      <c r="Q3145" s="13">
        <f t="shared" si="685"/>
        <v>0</v>
      </c>
    </row>
    <row r="3146" spans="1:17" x14ac:dyDescent="0.25">
      <c r="A3146" s="9">
        <f t="shared" ref="A3146:A3209" si="686">DATE(YEAR(B3146),MONTH(B3146),1)</f>
        <v>42005</v>
      </c>
      <c r="B3146" s="18">
        <v>42018</v>
      </c>
      <c r="C3146" s="26">
        <v>167.75132751464801</v>
      </c>
      <c r="D3146" s="19">
        <v>100.68211364746</v>
      </c>
      <c r="E3146" s="11">
        <f t="shared" si="677"/>
        <v>9</v>
      </c>
      <c r="F3146" s="28">
        <f t="shared" si="678"/>
        <v>-6.0553524459047636E-3</v>
      </c>
      <c r="G3146" s="28">
        <f t="shared" si="679"/>
        <v>7.5576198686860222E-3</v>
      </c>
      <c r="H3146" s="27">
        <f t="shared" ref="H3146:H3209" si="687">IF(E3146&lt;=$B$4,1,0)</f>
        <v>1</v>
      </c>
      <c r="I3146" s="27">
        <f t="shared" ref="I3146:I3209" si="688">IF(E3146&gt;$B$4,1,0)</f>
        <v>0</v>
      </c>
      <c r="J3146" s="27">
        <f t="shared" ref="J3146:J3209" si="689">IF(E3146&lt;=$B$5,1,0)</f>
        <v>0</v>
      </c>
      <c r="K3146" s="28">
        <f t="shared" si="680"/>
        <v>0</v>
      </c>
      <c r="L3146" s="28">
        <f t="shared" si="681"/>
        <v>0</v>
      </c>
      <c r="M3146" s="28">
        <f t="shared" si="682"/>
        <v>0</v>
      </c>
      <c r="N3146" s="28">
        <f t="shared" si="683"/>
        <v>0</v>
      </c>
      <c r="O3146" s="28">
        <f t="shared" ref="O3146:O3209" si="690">(F3146-G3146)*H3146</f>
        <v>-1.3612972314590785E-2</v>
      </c>
      <c r="P3146" s="28">
        <f t="shared" si="684"/>
        <v>0</v>
      </c>
      <c r="Q3146" s="13">
        <f t="shared" si="685"/>
        <v>0</v>
      </c>
    </row>
    <row r="3147" spans="1:17" x14ac:dyDescent="0.25">
      <c r="A3147" s="9">
        <f t="shared" si="686"/>
        <v>42005</v>
      </c>
      <c r="B3147" s="18">
        <v>42019</v>
      </c>
      <c r="C3147" s="26">
        <v>166.21464538574199</v>
      </c>
      <c r="D3147" s="19">
        <v>102.26633453369099</v>
      </c>
      <c r="E3147" s="11">
        <f t="shared" ref="E3147:E3210" si="691">IF(MONTH(B3147)&lt;&gt;MONTH(B3146),1,E3146+1)</f>
        <v>10</v>
      </c>
      <c r="F3147" s="28">
        <f t="shared" ref="F3147:F3210" si="692">LN(C3147/C3146)</f>
        <v>-9.2026918827685898E-3</v>
      </c>
      <c r="G3147" s="28">
        <f t="shared" ref="G3147:G3210" si="693">LN(D3147/D3146)</f>
        <v>1.5612369340759298E-2</v>
      </c>
      <c r="H3147" s="27">
        <f t="shared" si="687"/>
        <v>1</v>
      </c>
      <c r="I3147" s="27">
        <f t="shared" si="688"/>
        <v>0</v>
      </c>
      <c r="J3147" s="27">
        <f t="shared" si="689"/>
        <v>0</v>
      </c>
      <c r="K3147" s="28">
        <f t="shared" ref="K3147:K3210" si="694">I3147*F3147</f>
        <v>0</v>
      </c>
      <c r="L3147" s="28">
        <f t="shared" ref="L3147:L3210" si="695">I3147*G3147</f>
        <v>0</v>
      </c>
      <c r="M3147" s="28">
        <f t="shared" ref="M3147:M3210" si="696">F3147*J3147</f>
        <v>0</v>
      </c>
      <c r="N3147" s="28">
        <f t="shared" ref="N3147:N3210" si="697">G3147*J3147</f>
        <v>0</v>
      </c>
      <c r="O3147" s="28">
        <f t="shared" si="690"/>
        <v>-2.481506122352789E-2</v>
      </c>
      <c r="P3147" s="28">
        <f t="shared" ref="P3147:P3210" si="698">(F3147-G3147)*I3147</f>
        <v>0</v>
      </c>
      <c r="Q3147" s="13">
        <f t="shared" ref="Q3147:Q3210" si="699">(F3147-G3147)*J3147</f>
        <v>0</v>
      </c>
    </row>
    <row r="3148" spans="1:17" x14ac:dyDescent="0.25">
      <c r="A3148" s="9">
        <f t="shared" si="686"/>
        <v>42005</v>
      </c>
      <c r="B3148" s="18">
        <v>42020</v>
      </c>
      <c r="C3148" s="26">
        <v>168.39442443847599</v>
      </c>
      <c r="D3148" s="19">
        <v>100.962516784667</v>
      </c>
      <c r="E3148" s="11">
        <f t="shared" si="691"/>
        <v>11</v>
      </c>
      <c r="F3148" s="28">
        <f t="shared" si="692"/>
        <v>1.3028994638053751E-2</v>
      </c>
      <c r="G3148" s="28">
        <f t="shared" si="693"/>
        <v>-1.2831206089883756E-2</v>
      </c>
      <c r="H3148" s="27">
        <f t="shared" si="687"/>
        <v>1</v>
      </c>
      <c r="I3148" s="27">
        <f t="shared" si="688"/>
        <v>0</v>
      </c>
      <c r="J3148" s="27">
        <f t="shared" si="689"/>
        <v>0</v>
      </c>
      <c r="K3148" s="28">
        <f t="shared" si="694"/>
        <v>0</v>
      </c>
      <c r="L3148" s="28">
        <f t="shared" si="695"/>
        <v>0</v>
      </c>
      <c r="M3148" s="28">
        <f t="shared" si="696"/>
        <v>0</v>
      </c>
      <c r="N3148" s="28">
        <f t="shared" si="697"/>
        <v>0</v>
      </c>
      <c r="O3148" s="28">
        <f t="shared" si="690"/>
        <v>2.5860200727937509E-2</v>
      </c>
      <c r="P3148" s="28">
        <f t="shared" si="698"/>
        <v>0</v>
      </c>
      <c r="Q3148" s="13">
        <f t="shared" si="699"/>
        <v>0</v>
      </c>
    </row>
    <row r="3149" spans="1:17" x14ac:dyDescent="0.25">
      <c r="A3149" s="9">
        <f t="shared" si="686"/>
        <v>42005</v>
      </c>
      <c r="B3149" s="18">
        <v>42024</v>
      </c>
      <c r="C3149" s="26">
        <v>168.75357055664</v>
      </c>
      <c r="D3149" s="19">
        <v>102.304313659667</v>
      </c>
      <c r="E3149" s="11">
        <f t="shared" si="691"/>
        <v>12</v>
      </c>
      <c r="F3149" s="28">
        <f t="shared" si="692"/>
        <v>2.1304961580248696E-3</v>
      </c>
      <c r="G3149" s="28">
        <f t="shared" si="693"/>
        <v>1.3202511814803277E-2</v>
      </c>
      <c r="H3149" s="27">
        <f t="shared" si="687"/>
        <v>1</v>
      </c>
      <c r="I3149" s="27">
        <f t="shared" si="688"/>
        <v>0</v>
      </c>
      <c r="J3149" s="27">
        <f t="shared" si="689"/>
        <v>0</v>
      </c>
      <c r="K3149" s="28">
        <f t="shared" si="694"/>
        <v>0</v>
      </c>
      <c r="L3149" s="28">
        <f t="shared" si="695"/>
        <v>0</v>
      </c>
      <c r="M3149" s="28">
        <f t="shared" si="696"/>
        <v>0</v>
      </c>
      <c r="N3149" s="28">
        <f t="shared" si="697"/>
        <v>0</v>
      </c>
      <c r="O3149" s="28">
        <f t="shared" si="690"/>
        <v>-1.1072015656778407E-2</v>
      </c>
      <c r="P3149" s="28">
        <f t="shared" si="698"/>
        <v>0</v>
      </c>
      <c r="Q3149" s="13">
        <f t="shared" si="699"/>
        <v>0</v>
      </c>
    </row>
    <row r="3150" spans="1:17" x14ac:dyDescent="0.25">
      <c r="A3150" s="9">
        <f t="shared" si="686"/>
        <v>42005</v>
      </c>
      <c r="B3150" s="18">
        <v>42025</v>
      </c>
      <c r="C3150" s="26">
        <v>169.60542297363199</v>
      </c>
      <c r="D3150" s="19">
        <v>101.12173461914</v>
      </c>
      <c r="E3150" s="11">
        <f t="shared" si="691"/>
        <v>13</v>
      </c>
      <c r="F3150" s="28">
        <f t="shared" si="692"/>
        <v>5.0352095440312061E-3</v>
      </c>
      <c r="G3150" s="28">
        <f t="shared" si="693"/>
        <v>-1.1626754512470909E-2</v>
      </c>
      <c r="H3150" s="27">
        <f t="shared" si="687"/>
        <v>1</v>
      </c>
      <c r="I3150" s="27">
        <f t="shared" si="688"/>
        <v>0</v>
      </c>
      <c r="J3150" s="27">
        <f t="shared" si="689"/>
        <v>0</v>
      </c>
      <c r="K3150" s="28">
        <f t="shared" si="694"/>
        <v>0</v>
      </c>
      <c r="L3150" s="28">
        <f t="shared" si="695"/>
        <v>0</v>
      </c>
      <c r="M3150" s="28">
        <f t="shared" si="696"/>
        <v>0</v>
      </c>
      <c r="N3150" s="28">
        <f t="shared" si="697"/>
        <v>0</v>
      </c>
      <c r="O3150" s="28">
        <f t="shared" si="690"/>
        <v>1.6661964056502117E-2</v>
      </c>
      <c r="P3150" s="28">
        <f t="shared" si="698"/>
        <v>0</v>
      </c>
      <c r="Q3150" s="13">
        <f t="shared" si="699"/>
        <v>0</v>
      </c>
    </row>
    <row r="3151" spans="1:17" x14ac:dyDescent="0.25">
      <c r="A3151" s="9">
        <f t="shared" si="686"/>
        <v>42005</v>
      </c>
      <c r="B3151" s="18">
        <v>42026</v>
      </c>
      <c r="C3151" s="26">
        <v>172.12757873535099</v>
      </c>
      <c r="D3151" s="19">
        <v>100.757858276367</v>
      </c>
      <c r="E3151" s="11">
        <f t="shared" si="691"/>
        <v>14</v>
      </c>
      <c r="F3151" s="28">
        <f t="shared" si="692"/>
        <v>1.4761240769088456E-2</v>
      </c>
      <c r="G3151" s="28">
        <f t="shared" si="693"/>
        <v>-3.6048887518390052E-3</v>
      </c>
      <c r="H3151" s="27">
        <f t="shared" si="687"/>
        <v>1</v>
      </c>
      <c r="I3151" s="27">
        <f t="shared" si="688"/>
        <v>0</v>
      </c>
      <c r="J3151" s="27">
        <f t="shared" si="689"/>
        <v>0</v>
      </c>
      <c r="K3151" s="28">
        <f t="shared" si="694"/>
        <v>0</v>
      </c>
      <c r="L3151" s="28">
        <f t="shared" si="695"/>
        <v>0</v>
      </c>
      <c r="M3151" s="28">
        <f t="shared" si="696"/>
        <v>0</v>
      </c>
      <c r="N3151" s="28">
        <f t="shared" si="697"/>
        <v>0</v>
      </c>
      <c r="O3151" s="28">
        <f t="shared" si="690"/>
        <v>1.8366129520927463E-2</v>
      </c>
      <c r="P3151" s="28">
        <f t="shared" si="698"/>
        <v>0</v>
      </c>
      <c r="Q3151" s="13">
        <f t="shared" si="699"/>
        <v>0</v>
      </c>
    </row>
    <row r="3152" spans="1:17" x14ac:dyDescent="0.25">
      <c r="A3152" s="9">
        <f t="shared" si="686"/>
        <v>42005</v>
      </c>
      <c r="B3152" s="18">
        <v>42027</v>
      </c>
      <c r="C3152" s="26">
        <v>171.18389892578099</v>
      </c>
      <c r="D3152" s="19">
        <v>102.160232543945</v>
      </c>
      <c r="E3152" s="11">
        <f t="shared" si="691"/>
        <v>15</v>
      </c>
      <c r="F3152" s="28">
        <f t="shared" si="692"/>
        <v>-5.4975277419747181E-3</v>
      </c>
      <c r="G3152" s="28">
        <f t="shared" si="693"/>
        <v>1.3822292428227068E-2</v>
      </c>
      <c r="H3152" s="27">
        <f t="shared" si="687"/>
        <v>1</v>
      </c>
      <c r="I3152" s="27">
        <f t="shared" si="688"/>
        <v>0</v>
      </c>
      <c r="J3152" s="27">
        <f t="shared" si="689"/>
        <v>0</v>
      </c>
      <c r="K3152" s="28">
        <f t="shared" si="694"/>
        <v>0</v>
      </c>
      <c r="L3152" s="28">
        <f t="shared" si="695"/>
        <v>0</v>
      </c>
      <c r="M3152" s="28">
        <f t="shared" si="696"/>
        <v>0</v>
      </c>
      <c r="N3152" s="28">
        <f t="shared" si="697"/>
        <v>0</v>
      </c>
      <c r="O3152" s="28">
        <f t="shared" si="690"/>
        <v>-1.9319820170201785E-2</v>
      </c>
      <c r="P3152" s="28">
        <f t="shared" si="698"/>
        <v>0</v>
      </c>
      <c r="Q3152" s="13">
        <f t="shared" si="699"/>
        <v>0</v>
      </c>
    </row>
    <row r="3153" spans="1:17" x14ac:dyDescent="0.25">
      <c r="A3153" s="9">
        <f t="shared" si="686"/>
        <v>42005</v>
      </c>
      <c r="B3153" s="18">
        <v>42030</v>
      </c>
      <c r="C3153" s="26">
        <v>171.58473205566401</v>
      </c>
      <c r="D3153" s="19">
        <v>101.84944152832</v>
      </c>
      <c r="E3153" s="11">
        <f t="shared" si="691"/>
        <v>16</v>
      </c>
      <c r="F3153" s="28">
        <f t="shared" si="692"/>
        <v>2.3387981067438755E-3</v>
      </c>
      <c r="G3153" s="28">
        <f t="shared" si="693"/>
        <v>-3.0468286120773165E-3</v>
      </c>
      <c r="H3153" s="27">
        <f t="shared" si="687"/>
        <v>0</v>
      </c>
      <c r="I3153" s="27">
        <f t="shared" si="688"/>
        <v>1</v>
      </c>
      <c r="J3153" s="27">
        <f t="shared" si="689"/>
        <v>0</v>
      </c>
      <c r="K3153" s="28">
        <f t="shared" si="694"/>
        <v>2.3387981067438755E-3</v>
      </c>
      <c r="L3153" s="28">
        <f t="shared" si="695"/>
        <v>-3.0468286120773165E-3</v>
      </c>
      <c r="M3153" s="28">
        <f t="shared" si="696"/>
        <v>0</v>
      </c>
      <c r="N3153" s="28">
        <f t="shared" si="697"/>
        <v>0</v>
      </c>
      <c r="O3153" s="28">
        <f t="shared" si="690"/>
        <v>0</v>
      </c>
      <c r="P3153" s="28">
        <f t="shared" si="698"/>
        <v>5.3856267188211919E-3</v>
      </c>
      <c r="Q3153" s="13">
        <f t="shared" si="699"/>
        <v>0</v>
      </c>
    </row>
    <row r="3154" spans="1:17" x14ac:dyDescent="0.25">
      <c r="A3154" s="9">
        <f t="shared" si="686"/>
        <v>42005</v>
      </c>
      <c r="B3154" s="18">
        <v>42031</v>
      </c>
      <c r="C3154" s="26">
        <v>169.32144165039</v>
      </c>
      <c r="D3154" s="19">
        <v>102.00872039794901</v>
      </c>
      <c r="E3154" s="11">
        <f t="shared" si="691"/>
        <v>17</v>
      </c>
      <c r="F3154" s="28">
        <f t="shared" si="692"/>
        <v>-1.3278279090542489E-2</v>
      </c>
      <c r="G3154" s="28">
        <f t="shared" si="693"/>
        <v>1.5626443458071043E-3</v>
      </c>
      <c r="H3154" s="27">
        <f t="shared" si="687"/>
        <v>0</v>
      </c>
      <c r="I3154" s="27">
        <f t="shared" si="688"/>
        <v>1</v>
      </c>
      <c r="J3154" s="27">
        <f t="shared" si="689"/>
        <v>0</v>
      </c>
      <c r="K3154" s="28">
        <f t="shared" si="694"/>
        <v>-1.3278279090542489E-2</v>
      </c>
      <c r="L3154" s="28">
        <f t="shared" si="695"/>
        <v>1.5626443458071043E-3</v>
      </c>
      <c r="M3154" s="28">
        <f t="shared" si="696"/>
        <v>0</v>
      </c>
      <c r="N3154" s="28">
        <f t="shared" si="697"/>
        <v>0</v>
      </c>
      <c r="O3154" s="28">
        <f t="shared" si="690"/>
        <v>0</v>
      </c>
      <c r="P3154" s="28">
        <f t="shared" si="698"/>
        <v>-1.4840923436349593E-2</v>
      </c>
      <c r="Q3154" s="13">
        <f t="shared" si="699"/>
        <v>0</v>
      </c>
    </row>
    <row r="3155" spans="1:17" x14ac:dyDescent="0.25">
      <c r="A3155" s="9">
        <f t="shared" si="686"/>
        <v>42005</v>
      </c>
      <c r="B3155" s="18">
        <v>42032</v>
      </c>
      <c r="C3155" s="26">
        <v>167.14999389648401</v>
      </c>
      <c r="D3155" s="19">
        <v>103.67627716064401</v>
      </c>
      <c r="E3155" s="11">
        <f t="shared" si="691"/>
        <v>18</v>
      </c>
      <c r="F3155" s="28">
        <f t="shared" si="692"/>
        <v>-1.2907353619398074E-2</v>
      </c>
      <c r="G3155" s="28">
        <f t="shared" si="693"/>
        <v>1.6215021216500612E-2</v>
      </c>
      <c r="H3155" s="27">
        <f t="shared" si="687"/>
        <v>0</v>
      </c>
      <c r="I3155" s="27">
        <f t="shared" si="688"/>
        <v>1</v>
      </c>
      <c r="J3155" s="27">
        <f t="shared" si="689"/>
        <v>0</v>
      </c>
      <c r="K3155" s="28">
        <f t="shared" si="694"/>
        <v>-1.2907353619398074E-2</v>
      </c>
      <c r="L3155" s="28">
        <f t="shared" si="695"/>
        <v>1.6215021216500612E-2</v>
      </c>
      <c r="M3155" s="28">
        <f t="shared" si="696"/>
        <v>0</v>
      </c>
      <c r="N3155" s="28">
        <f t="shared" si="697"/>
        <v>0</v>
      </c>
      <c r="O3155" s="28">
        <f t="shared" si="690"/>
        <v>0</v>
      </c>
      <c r="P3155" s="28">
        <f t="shared" si="698"/>
        <v>-2.9122374835898687E-2</v>
      </c>
      <c r="Q3155" s="13">
        <f t="shared" si="699"/>
        <v>0</v>
      </c>
    </row>
    <row r="3156" spans="1:17" x14ac:dyDescent="0.25">
      <c r="A3156" s="9">
        <f t="shared" si="686"/>
        <v>42005</v>
      </c>
      <c r="B3156" s="18">
        <v>42033</v>
      </c>
      <c r="C3156" s="26">
        <v>168.69508361816401</v>
      </c>
      <c r="D3156" s="19">
        <v>102.994094848632</v>
      </c>
      <c r="E3156" s="11">
        <f t="shared" si="691"/>
        <v>19</v>
      </c>
      <c r="F3156" s="28">
        <f t="shared" si="692"/>
        <v>9.201270026886978E-3</v>
      </c>
      <c r="G3156" s="28">
        <f t="shared" si="693"/>
        <v>-6.6016699244597094E-3</v>
      </c>
      <c r="H3156" s="27">
        <f t="shared" si="687"/>
        <v>0</v>
      </c>
      <c r="I3156" s="27">
        <f t="shared" si="688"/>
        <v>1</v>
      </c>
      <c r="J3156" s="27">
        <f t="shared" si="689"/>
        <v>0</v>
      </c>
      <c r="K3156" s="28">
        <f t="shared" si="694"/>
        <v>9.201270026886978E-3</v>
      </c>
      <c r="L3156" s="28">
        <f t="shared" si="695"/>
        <v>-6.6016699244597094E-3</v>
      </c>
      <c r="M3156" s="28">
        <f t="shared" si="696"/>
        <v>0</v>
      </c>
      <c r="N3156" s="28">
        <f t="shared" si="697"/>
        <v>0</v>
      </c>
      <c r="O3156" s="28">
        <f t="shared" si="690"/>
        <v>0</v>
      </c>
      <c r="P3156" s="28">
        <f t="shared" si="698"/>
        <v>1.5802939951346687E-2</v>
      </c>
      <c r="Q3156" s="13">
        <f t="shared" si="699"/>
        <v>0</v>
      </c>
    </row>
    <row r="3157" spans="1:17" x14ac:dyDescent="0.25">
      <c r="A3157" s="9">
        <f t="shared" si="686"/>
        <v>42005</v>
      </c>
      <c r="B3157" s="18">
        <v>42034</v>
      </c>
      <c r="C3157" s="26">
        <v>166.57373046875</v>
      </c>
      <c r="D3157" s="19">
        <v>104.82094573974599</v>
      </c>
      <c r="E3157" s="11">
        <f t="shared" si="691"/>
        <v>20</v>
      </c>
      <c r="F3157" s="28">
        <f t="shared" si="692"/>
        <v>-1.2654809337492679E-2</v>
      </c>
      <c r="G3157" s="28">
        <f t="shared" si="693"/>
        <v>1.7581960826242523E-2</v>
      </c>
      <c r="H3157" s="27">
        <f t="shared" si="687"/>
        <v>0</v>
      </c>
      <c r="I3157" s="27">
        <f t="shared" si="688"/>
        <v>1</v>
      </c>
      <c r="J3157" s="27">
        <f t="shared" si="689"/>
        <v>0</v>
      </c>
      <c r="K3157" s="28">
        <f t="shared" si="694"/>
        <v>-1.2654809337492679E-2</v>
      </c>
      <c r="L3157" s="28">
        <f t="shared" si="695"/>
        <v>1.7581960826242523E-2</v>
      </c>
      <c r="M3157" s="28">
        <f t="shared" si="696"/>
        <v>0</v>
      </c>
      <c r="N3157" s="28">
        <f t="shared" si="697"/>
        <v>0</v>
      </c>
      <c r="O3157" s="28">
        <f t="shared" si="690"/>
        <v>0</v>
      </c>
      <c r="P3157" s="28">
        <f t="shared" si="698"/>
        <v>-3.0236770163735202E-2</v>
      </c>
      <c r="Q3157" s="13">
        <f t="shared" si="699"/>
        <v>0</v>
      </c>
    </row>
    <row r="3158" spans="1:17" x14ac:dyDescent="0.25">
      <c r="A3158" s="9">
        <f t="shared" si="686"/>
        <v>42036</v>
      </c>
      <c r="B3158" s="18">
        <v>42037</v>
      </c>
      <c r="C3158" s="26">
        <v>168.636627197265</v>
      </c>
      <c r="D3158" s="19">
        <v>104.425201416015</v>
      </c>
      <c r="E3158" s="11">
        <f t="shared" si="691"/>
        <v>1</v>
      </c>
      <c r="F3158" s="28">
        <f t="shared" si="692"/>
        <v>1.2308228096477193E-2</v>
      </c>
      <c r="G3158" s="28">
        <f t="shared" si="693"/>
        <v>-3.7825766540082223E-3</v>
      </c>
      <c r="H3158" s="27">
        <f t="shared" si="687"/>
        <v>1</v>
      </c>
      <c r="I3158" s="27">
        <f t="shared" si="688"/>
        <v>0</v>
      </c>
      <c r="J3158" s="27">
        <f t="shared" si="689"/>
        <v>1</v>
      </c>
      <c r="K3158" s="28">
        <f t="shared" si="694"/>
        <v>0</v>
      </c>
      <c r="L3158" s="28">
        <f t="shared" si="695"/>
        <v>0</v>
      </c>
      <c r="M3158" s="28">
        <f t="shared" si="696"/>
        <v>1.2308228096477193E-2</v>
      </c>
      <c r="N3158" s="28">
        <f t="shared" si="697"/>
        <v>-3.7825766540082223E-3</v>
      </c>
      <c r="O3158" s="28">
        <f t="shared" si="690"/>
        <v>1.6090804750485417E-2</v>
      </c>
      <c r="P3158" s="28">
        <f t="shared" si="698"/>
        <v>0</v>
      </c>
      <c r="Q3158" s="13">
        <f t="shared" si="699"/>
        <v>1.6090804750485417E-2</v>
      </c>
    </row>
    <row r="3159" spans="1:17" x14ac:dyDescent="0.25">
      <c r="A3159" s="9">
        <f t="shared" si="686"/>
        <v>42036</v>
      </c>
      <c r="B3159" s="18">
        <v>42038</v>
      </c>
      <c r="C3159" s="26">
        <v>171.075271606445</v>
      </c>
      <c r="D3159" s="19">
        <v>102.214958190917</v>
      </c>
      <c r="E3159" s="11">
        <f t="shared" si="691"/>
        <v>2</v>
      </c>
      <c r="F3159" s="28">
        <f t="shared" si="692"/>
        <v>1.4357379345972395E-2</v>
      </c>
      <c r="G3159" s="28">
        <f t="shared" si="693"/>
        <v>-2.1393010185583594E-2</v>
      </c>
      <c r="H3159" s="27">
        <f t="shared" si="687"/>
        <v>1</v>
      </c>
      <c r="I3159" s="27">
        <f t="shared" si="688"/>
        <v>0</v>
      </c>
      <c r="J3159" s="27">
        <f t="shared" si="689"/>
        <v>1</v>
      </c>
      <c r="K3159" s="28">
        <f t="shared" si="694"/>
        <v>0</v>
      </c>
      <c r="L3159" s="28">
        <f t="shared" si="695"/>
        <v>0</v>
      </c>
      <c r="M3159" s="28">
        <f t="shared" si="696"/>
        <v>1.4357379345972395E-2</v>
      </c>
      <c r="N3159" s="28">
        <f t="shared" si="697"/>
        <v>-2.1393010185583594E-2</v>
      </c>
      <c r="O3159" s="28">
        <f t="shared" si="690"/>
        <v>3.5750389531555987E-2</v>
      </c>
      <c r="P3159" s="28">
        <f t="shared" si="698"/>
        <v>0</v>
      </c>
      <c r="Q3159" s="13">
        <f t="shared" si="699"/>
        <v>3.5750389531555987E-2</v>
      </c>
    </row>
    <row r="3160" spans="1:17" x14ac:dyDescent="0.25">
      <c r="A3160" s="9">
        <f t="shared" si="686"/>
        <v>42036</v>
      </c>
      <c r="B3160" s="18">
        <v>42039</v>
      </c>
      <c r="C3160" s="26">
        <v>170.423828125</v>
      </c>
      <c r="D3160" s="19">
        <v>102.38956451416</v>
      </c>
      <c r="E3160" s="11">
        <f t="shared" si="691"/>
        <v>3</v>
      </c>
      <c r="F3160" s="28">
        <f t="shared" si="692"/>
        <v>-3.8152034494144294E-3</v>
      </c>
      <c r="G3160" s="28">
        <f t="shared" si="693"/>
        <v>1.7067693648322787E-3</v>
      </c>
      <c r="H3160" s="27">
        <f t="shared" si="687"/>
        <v>1</v>
      </c>
      <c r="I3160" s="27">
        <f t="shared" si="688"/>
        <v>0</v>
      </c>
      <c r="J3160" s="27">
        <f t="shared" si="689"/>
        <v>1</v>
      </c>
      <c r="K3160" s="28">
        <f t="shared" si="694"/>
        <v>0</v>
      </c>
      <c r="L3160" s="28">
        <f t="shared" si="695"/>
        <v>0</v>
      </c>
      <c r="M3160" s="28">
        <f t="shared" si="696"/>
        <v>-3.8152034494144294E-3</v>
      </c>
      <c r="N3160" s="28">
        <f t="shared" si="697"/>
        <v>1.7067693648322787E-3</v>
      </c>
      <c r="O3160" s="28">
        <f t="shared" si="690"/>
        <v>-5.5219728142467082E-3</v>
      </c>
      <c r="P3160" s="28">
        <f t="shared" si="698"/>
        <v>0</v>
      </c>
      <c r="Q3160" s="13">
        <f t="shared" si="699"/>
        <v>-5.5219728142467082E-3</v>
      </c>
    </row>
    <row r="3161" spans="1:17" x14ac:dyDescent="0.25">
      <c r="A3161" s="9">
        <f t="shared" si="686"/>
        <v>42036</v>
      </c>
      <c r="B3161" s="18">
        <v>42040</v>
      </c>
      <c r="C3161" s="26">
        <v>172.14433288574199</v>
      </c>
      <c r="D3161" s="19">
        <v>101.26539611816401</v>
      </c>
      <c r="E3161" s="11">
        <f t="shared" si="691"/>
        <v>4</v>
      </c>
      <c r="F3161" s="28">
        <f t="shared" si="692"/>
        <v>1.0044828579605349E-2</v>
      </c>
      <c r="G3161" s="28">
        <f t="shared" si="693"/>
        <v>-1.1040043517977084E-2</v>
      </c>
      <c r="H3161" s="27">
        <f t="shared" si="687"/>
        <v>1</v>
      </c>
      <c r="I3161" s="27">
        <f t="shared" si="688"/>
        <v>0</v>
      </c>
      <c r="J3161" s="27">
        <f t="shared" si="689"/>
        <v>1</v>
      </c>
      <c r="K3161" s="28">
        <f t="shared" si="694"/>
        <v>0</v>
      </c>
      <c r="L3161" s="28">
        <f t="shared" si="695"/>
        <v>0</v>
      </c>
      <c r="M3161" s="28">
        <f t="shared" si="696"/>
        <v>1.0044828579605349E-2</v>
      </c>
      <c r="N3161" s="28">
        <f t="shared" si="697"/>
        <v>-1.1040043517977084E-2</v>
      </c>
      <c r="O3161" s="28">
        <f t="shared" si="690"/>
        <v>2.1084872097582433E-2</v>
      </c>
      <c r="P3161" s="28">
        <f t="shared" si="698"/>
        <v>0</v>
      </c>
      <c r="Q3161" s="13">
        <f t="shared" si="699"/>
        <v>2.1084872097582433E-2</v>
      </c>
    </row>
    <row r="3162" spans="1:17" x14ac:dyDescent="0.25">
      <c r="A3162" s="9">
        <f t="shared" si="686"/>
        <v>42036</v>
      </c>
      <c r="B3162" s="18">
        <v>42041</v>
      </c>
      <c r="C3162" s="26">
        <v>171.66828918457</v>
      </c>
      <c r="D3162" s="19">
        <v>99.472862243652301</v>
      </c>
      <c r="E3162" s="11">
        <f t="shared" si="691"/>
        <v>5</v>
      </c>
      <c r="F3162" s="28">
        <f t="shared" si="692"/>
        <v>-2.7692061013772887E-3</v>
      </c>
      <c r="G3162" s="28">
        <f t="shared" si="693"/>
        <v>-1.7859889158888354E-2</v>
      </c>
      <c r="H3162" s="27">
        <f t="shared" si="687"/>
        <v>1</v>
      </c>
      <c r="I3162" s="27">
        <f t="shared" si="688"/>
        <v>0</v>
      </c>
      <c r="J3162" s="27">
        <f t="shared" si="689"/>
        <v>1</v>
      </c>
      <c r="K3162" s="28">
        <f t="shared" si="694"/>
        <v>0</v>
      </c>
      <c r="L3162" s="28">
        <f t="shared" si="695"/>
        <v>0</v>
      </c>
      <c r="M3162" s="28">
        <f t="shared" si="696"/>
        <v>-2.7692061013772887E-3</v>
      </c>
      <c r="N3162" s="28">
        <f t="shared" si="697"/>
        <v>-1.7859889158888354E-2</v>
      </c>
      <c r="O3162" s="28">
        <f t="shared" si="690"/>
        <v>1.5090683057511066E-2</v>
      </c>
      <c r="P3162" s="28">
        <f t="shared" si="698"/>
        <v>0</v>
      </c>
      <c r="Q3162" s="13">
        <f t="shared" si="699"/>
        <v>1.5090683057511066E-2</v>
      </c>
    </row>
    <row r="3163" spans="1:17" x14ac:dyDescent="0.25">
      <c r="A3163" s="9">
        <f t="shared" si="686"/>
        <v>42036</v>
      </c>
      <c r="B3163" s="18">
        <v>42044</v>
      </c>
      <c r="C3163" s="26">
        <v>170.89988708496</v>
      </c>
      <c r="D3163" s="19">
        <v>99.3133544921875</v>
      </c>
      <c r="E3163" s="11">
        <f t="shared" si="691"/>
        <v>6</v>
      </c>
      <c r="F3163" s="28">
        <f t="shared" si="692"/>
        <v>-4.4861340984861707E-3</v>
      </c>
      <c r="G3163" s="28">
        <f t="shared" si="693"/>
        <v>-1.6048173592468171E-3</v>
      </c>
      <c r="H3163" s="27">
        <f t="shared" si="687"/>
        <v>1</v>
      </c>
      <c r="I3163" s="27">
        <f t="shared" si="688"/>
        <v>0</v>
      </c>
      <c r="J3163" s="27">
        <f t="shared" si="689"/>
        <v>0</v>
      </c>
      <c r="K3163" s="28">
        <f t="shared" si="694"/>
        <v>0</v>
      </c>
      <c r="L3163" s="28">
        <f t="shared" si="695"/>
        <v>0</v>
      </c>
      <c r="M3163" s="28">
        <f t="shared" si="696"/>
        <v>0</v>
      </c>
      <c r="N3163" s="28">
        <f t="shared" si="697"/>
        <v>0</v>
      </c>
      <c r="O3163" s="28">
        <f t="shared" si="690"/>
        <v>-2.8813167392393538E-3</v>
      </c>
      <c r="P3163" s="28">
        <f t="shared" si="698"/>
        <v>0</v>
      </c>
      <c r="Q3163" s="13">
        <f t="shared" si="699"/>
        <v>0</v>
      </c>
    </row>
    <row r="3164" spans="1:17" x14ac:dyDescent="0.25">
      <c r="A3164" s="9">
        <f t="shared" si="686"/>
        <v>42036</v>
      </c>
      <c r="B3164" s="18">
        <v>42045</v>
      </c>
      <c r="C3164" s="26">
        <v>172.72059631347599</v>
      </c>
      <c r="D3164" s="19">
        <v>98.523376464843693</v>
      </c>
      <c r="E3164" s="11">
        <f t="shared" si="691"/>
        <v>7</v>
      </c>
      <c r="F3164" s="28">
        <f t="shared" si="692"/>
        <v>1.0597309274060341E-2</v>
      </c>
      <c r="G3164" s="28">
        <f t="shared" si="693"/>
        <v>-7.98620379759514E-3</v>
      </c>
      <c r="H3164" s="27">
        <f t="shared" si="687"/>
        <v>1</v>
      </c>
      <c r="I3164" s="27">
        <f t="shared" si="688"/>
        <v>0</v>
      </c>
      <c r="J3164" s="27">
        <f t="shared" si="689"/>
        <v>0</v>
      </c>
      <c r="K3164" s="28">
        <f t="shared" si="694"/>
        <v>0</v>
      </c>
      <c r="L3164" s="28">
        <f t="shared" si="695"/>
        <v>0</v>
      </c>
      <c r="M3164" s="28">
        <f t="shared" si="696"/>
        <v>0</v>
      </c>
      <c r="N3164" s="28">
        <f t="shared" si="697"/>
        <v>0</v>
      </c>
      <c r="O3164" s="28">
        <f t="shared" si="690"/>
        <v>1.8583513071655483E-2</v>
      </c>
      <c r="P3164" s="28">
        <f t="shared" si="698"/>
        <v>0</v>
      </c>
      <c r="Q3164" s="13">
        <f t="shared" si="699"/>
        <v>0</v>
      </c>
    </row>
    <row r="3165" spans="1:17" x14ac:dyDescent="0.25">
      <c r="A3165" s="9">
        <f t="shared" si="686"/>
        <v>42036</v>
      </c>
      <c r="B3165" s="18">
        <v>42046</v>
      </c>
      <c r="C3165" s="26">
        <v>172.82080078125</v>
      </c>
      <c r="D3165" s="19">
        <v>98.705635070800696</v>
      </c>
      <c r="E3165" s="11">
        <f t="shared" si="691"/>
        <v>8</v>
      </c>
      <c r="F3165" s="28">
        <f t="shared" si="692"/>
        <v>5.799853298355574E-4</v>
      </c>
      <c r="G3165" s="28">
        <f t="shared" si="693"/>
        <v>1.8481931883966257E-3</v>
      </c>
      <c r="H3165" s="27">
        <f t="shared" si="687"/>
        <v>1</v>
      </c>
      <c r="I3165" s="27">
        <f t="shared" si="688"/>
        <v>0</v>
      </c>
      <c r="J3165" s="27">
        <f t="shared" si="689"/>
        <v>0</v>
      </c>
      <c r="K3165" s="28">
        <f t="shared" si="694"/>
        <v>0</v>
      </c>
      <c r="L3165" s="28">
        <f t="shared" si="695"/>
        <v>0</v>
      </c>
      <c r="M3165" s="28">
        <f t="shared" si="696"/>
        <v>0</v>
      </c>
      <c r="N3165" s="28">
        <f t="shared" si="697"/>
        <v>0</v>
      </c>
      <c r="O3165" s="28">
        <f t="shared" si="690"/>
        <v>-1.2682078585610683E-3</v>
      </c>
      <c r="P3165" s="28">
        <f t="shared" si="698"/>
        <v>0</v>
      </c>
      <c r="Q3165" s="13">
        <f t="shared" si="699"/>
        <v>0</v>
      </c>
    </row>
    <row r="3166" spans="1:17" x14ac:dyDescent="0.25">
      <c r="A3166" s="9">
        <f t="shared" si="686"/>
        <v>42036</v>
      </c>
      <c r="B3166" s="18">
        <v>42047</v>
      </c>
      <c r="C3166" s="26">
        <v>174.48280334472599</v>
      </c>
      <c r="D3166" s="19">
        <v>98.379074096679602</v>
      </c>
      <c r="E3166" s="11">
        <f t="shared" si="691"/>
        <v>9</v>
      </c>
      <c r="F3166" s="28">
        <f t="shared" si="692"/>
        <v>9.5709646015604243E-3</v>
      </c>
      <c r="G3166" s="28">
        <f t="shared" si="693"/>
        <v>-3.3139179022016888E-3</v>
      </c>
      <c r="H3166" s="27">
        <f t="shared" si="687"/>
        <v>1</v>
      </c>
      <c r="I3166" s="27">
        <f t="shared" si="688"/>
        <v>0</v>
      </c>
      <c r="J3166" s="27">
        <f t="shared" si="689"/>
        <v>0</v>
      </c>
      <c r="K3166" s="28">
        <f t="shared" si="694"/>
        <v>0</v>
      </c>
      <c r="L3166" s="28">
        <f t="shared" si="695"/>
        <v>0</v>
      </c>
      <c r="M3166" s="28">
        <f t="shared" si="696"/>
        <v>0</v>
      </c>
      <c r="N3166" s="28">
        <f t="shared" si="697"/>
        <v>0</v>
      </c>
      <c r="O3166" s="28">
        <f t="shared" si="690"/>
        <v>1.2884882503762112E-2</v>
      </c>
      <c r="P3166" s="28">
        <f t="shared" si="698"/>
        <v>0</v>
      </c>
      <c r="Q3166" s="13">
        <f t="shared" si="699"/>
        <v>0</v>
      </c>
    </row>
    <row r="3167" spans="1:17" x14ac:dyDescent="0.25">
      <c r="A3167" s="9">
        <f t="shared" si="686"/>
        <v>42036</v>
      </c>
      <c r="B3167" s="18">
        <v>42048</v>
      </c>
      <c r="C3167" s="26">
        <v>175.20098876953099</v>
      </c>
      <c r="D3167" s="19">
        <v>97.368865966796804</v>
      </c>
      <c r="E3167" s="11">
        <f t="shared" si="691"/>
        <v>10</v>
      </c>
      <c r="F3167" s="28">
        <f t="shared" si="692"/>
        <v>4.1076335295394725E-3</v>
      </c>
      <c r="G3167" s="28">
        <f t="shared" si="693"/>
        <v>-1.032161153919511E-2</v>
      </c>
      <c r="H3167" s="27">
        <f t="shared" si="687"/>
        <v>1</v>
      </c>
      <c r="I3167" s="27">
        <f t="shared" si="688"/>
        <v>0</v>
      </c>
      <c r="J3167" s="27">
        <f t="shared" si="689"/>
        <v>0</v>
      </c>
      <c r="K3167" s="28">
        <f t="shared" si="694"/>
        <v>0</v>
      </c>
      <c r="L3167" s="28">
        <f t="shared" si="695"/>
        <v>0</v>
      </c>
      <c r="M3167" s="28">
        <f t="shared" si="696"/>
        <v>0</v>
      </c>
      <c r="N3167" s="28">
        <f t="shared" si="697"/>
        <v>0</v>
      </c>
      <c r="O3167" s="28">
        <f t="shared" si="690"/>
        <v>1.4429245068734583E-2</v>
      </c>
      <c r="P3167" s="28">
        <f t="shared" si="698"/>
        <v>0</v>
      </c>
      <c r="Q3167" s="13">
        <f t="shared" si="699"/>
        <v>0</v>
      </c>
    </row>
    <row r="3168" spans="1:17" x14ac:dyDescent="0.25">
      <c r="A3168" s="9">
        <f t="shared" si="686"/>
        <v>42036</v>
      </c>
      <c r="B3168" s="18">
        <v>42052</v>
      </c>
      <c r="C3168" s="26">
        <v>175.47660827636699</v>
      </c>
      <c r="D3168" s="19">
        <v>95.902854919433594</v>
      </c>
      <c r="E3168" s="11">
        <f t="shared" si="691"/>
        <v>11</v>
      </c>
      <c r="F3168" s="28">
        <f t="shared" si="692"/>
        <v>1.5719256999095828E-3</v>
      </c>
      <c r="G3168" s="28">
        <f t="shared" si="693"/>
        <v>-1.5170757083671552E-2</v>
      </c>
      <c r="H3168" s="27">
        <f t="shared" si="687"/>
        <v>1</v>
      </c>
      <c r="I3168" s="27">
        <f t="shared" si="688"/>
        <v>0</v>
      </c>
      <c r="J3168" s="27">
        <f t="shared" si="689"/>
        <v>0</v>
      </c>
      <c r="K3168" s="28">
        <f t="shared" si="694"/>
        <v>0</v>
      </c>
      <c r="L3168" s="28">
        <f t="shared" si="695"/>
        <v>0</v>
      </c>
      <c r="M3168" s="28">
        <f t="shared" si="696"/>
        <v>0</v>
      </c>
      <c r="N3168" s="28">
        <f t="shared" si="697"/>
        <v>0</v>
      </c>
      <c r="O3168" s="28">
        <f t="shared" si="690"/>
        <v>1.6742682783581136E-2</v>
      </c>
      <c r="P3168" s="28">
        <f t="shared" si="698"/>
        <v>0</v>
      </c>
      <c r="Q3168" s="13">
        <f t="shared" si="699"/>
        <v>0</v>
      </c>
    </row>
    <row r="3169" spans="1:17" x14ac:dyDescent="0.25">
      <c r="A3169" s="9">
        <f t="shared" si="686"/>
        <v>42036</v>
      </c>
      <c r="B3169" s="18">
        <v>42053</v>
      </c>
      <c r="C3169" s="26">
        <v>175.49334716796801</v>
      </c>
      <c r="D3169" s="19">
        <v>96.472541809082003</v>
      </c>
      <c r="E3169" s="11">
        <f t="shared" si="691"/>
        <v>12</v>
      </c>
      <c r="F3169" s="28">
        <f t="shared" si="692"/>
        <v>9.5386464590762574E-5</v>
      </c>
      <c r="G3169" s="28">
        <f t="shared" si="693"/>
        <v>5.9226758164438271E-3</v>
      </c>
      <c r="H3169" s="27">
        <f t="shared" si="687"/>
        <v>1</v>
      </c>
      <c r="I3169" s="27">
        <f t="shared" si="688"/>
        <v>0</v>
      </c>
      <c r="J3169" s="27">
        <f t="shared" si="689"/>
        <v>0</v>
      </c>
      <c r="K3169" s="28">
        <f t="shared" si="694"/>
        <v>0</v>
      </c>
      <c r="L3169" s="28">
        <f t="shared" si="695"/>
        <v>0</v>
      </c>
      <c r="M3169" s="28">
        <f t="shared" si="696"/>
        <v>0</v>
      </c>
      <c r="N3169" s="28">
        <f t="shared" si="697"/>
        <v>0</v>
      </c>
      <c r="O3169" s="28">
        <f t="shared" si="690"/>
        <v>-5.8272893518530643E-3</v>
      </c>
      <c r="P3169" s="28">
        <f t="shared" si="698"/>
        <v>0</v>
      </c>
      <c r="Q3169" s="13">
        <f t="shared" si="699"/>
        <v>0</v>
      </c>
    </row>
    <row r="3170" spans="1:17" x14ac:dyDescent="0.25">
      <c r="A3170" s="9">
        <f t="shared" si="686"/>
        <v>42036</v>
      </c>
      <c r="B3170" s="18">
        <v>42054</v>
      </c>
      <c r="C3170" s="26">
        <v>175.36804199218699</v>
      </c>
      <c r="D3170" s="19">
        <v>95.834556579589801</v>
      </c>
      <c r="E3170" s="11">
        <f t="shared" si="691"/>
        <v>13</v>
      </c>
      <c r="F3170" s="28">
        <f t="shared" si="692"/>
        <v>-7.1427170375375681E-4</v>
      </c>
      <c r="G3170" s="28">
        <f t="shared" si="693"/>
        <v>-6.6350912203911403E-3</v>
      </c>
      <c r="H3170" s="27">
        <f t="shared" si="687"/>
        <v>1</v>
      </c>
      <c r="I3170" s="27">
        <f t="shared" si="688"/>
        <v>0</v>
      </c>
      <c r="J3170" s="27">
        <f t="shared" si="689"/>
        <v>0</v>
      </c>
      <c r="K3170" s="28">
        <f t="shared" si="694"/>
        <v>0</v>
      </c>
      <c r="L3170" s="28">
        <f t="shared" si="695"/>
        <v>0</v>
      </c>
      <c r="M3170" s="28">
        <f t="shared" si="696"/>
        <v>0</v>
      </c>
      <c r="N3170" s="28">
        <f t="shared" si="697"/>
        <v>0</v>
      </c>
      <c r="O3170" s="28">
        <f t="shared" si="690"/>
        <v>5.9208195166373838E-3</v>
      </c>
      <c r="P3170" s="28">
        <f t="shared" si="698"/>
        <v>0</v>
      </c>
      <c r="Q3170" s="13">
        <f t="shared" si="699"/>
        <v>0</v>
      </c>
    </row>
    <row r="3171" spans="1:17" x14ac:dyDescent="0.25">
      <c r="A3171" s="9">
        <f t="shared" si="686"/>
        <v>42036</v>
      </c>
      <c r="B3171" s="18">
        <v>42055</v>
      </c>
      <c r="C3171" s="26">
        <v>176.420318603515</v>
      </c>
      <c r="D3171" s="19">
        <v>96.115547180175696</v>
      </c>
      <c r="E3171" s="11">
        <f t="shared" si="691"/>
        <v>14</v>
      </c>
      <c r="F3171" s="28">
        <f t="shared" si="692"/>
        <v>5.982459157791711E-3</v>
      </c>
      <c r="G3171" s="28">
        <f t="shared" si="693"/>
        <v>2.9277483658118348E-3</v>
      </c>
      <c r="H3171" s="27">
        <f t="shared" si="687"/>
        <v>1</v>
      </c>
      <c r="I3171" s="27">
        <f t="shared" si="688"/>
        <v>0</v>
      </c>
      <c r="J3171" s="27">
        <f t="shared" si="689"/>
        <v>0</v>
      </c>
      <c r="K3171" s="28">
        <f t="shared" si="694"/>
        <v>0</v>
      </c>
      <c r="L3171" s="28">
        <f t="shared" si="695"/>
        <v>0</v>
      </c>
      <c r="M3171" s="28">
        <f t="shared" si="696"/>
        <v>0</v>
      </c>
      <c r="N3171" s="28">
        <f t="shared" si="697"/>
        <v>0</v>
      </c>
      <c r="O3171" s="28">
        <f t="shared" si="690"/>
        <v>3.0547107919798762E-3</v>
      </c>
      <c r="P3171" s="28">
        <f t="shared" si="698"/>
        <v>0</v>
      </c>
      <c r="Q3171" s="13">
        <f t="shared" si="699"/>
        <v>0</v>
      </c>
    </row>
    <row r="3172" spans="1:17" x14ac:dyDescent="0.25">
      <c r="A3172" s="9">
        <f t="shared" si="686"/>
        <v>42036</v>
      </c>
      <c r="B3172" s="18">
        <v>42058</v>
      </c>
      <c r="C3172" s="26">
        <v>176.39527893066401</v>
      </c>
      <c r="D3172" s="19">
        <v>97.216896057128906</v>
      </c>
      <c r="E3172" s="11">
        <f t="shared" si="691"/>
        <v>15</v>
      </c>
      <c r="F3172" s="28">
        <f t="shared" si="692"/>
        <v>-1.4194198367666611E-4</v>
      </c>
      <c r="G3172" s="28">
        <f t="shared" si="693"/>
        <v>1.1393439945933321E-2</v>
      </c>
      <c r="H3172" s="27">
        <f t="shared" si="687"/>
        <v>1</v>
      </c>
      <c r="I3172" s="27">
        <f t="shared" si="688"/>
        <v>0</v>
      </c>
      <c r="J3172" s="27">
        <f t="shared" si="689"/>
        <v>0</v>
      </c>
      <c r="K3172" s="28">
        <f t="shared" si="694"/>
        <v>0</v>
      </c>
      <c r="L3172" s="28">
        <f t="shared" si="695"/>
        <v>0</v>
      </c>
      <c r="M3172" s="28">
        <f t="shared" si="696"/>
        <v>0</v>
      </c>
      <c r="N3172" s="28">
        <f t="shared" si="697"/>
        <v>0</v>
      </c>
      <c r="O3172" s="28">
        <f t="shared" si="690"/>
        <v>-1.1535381929609987E-2</v>
      </c>
      <c r="P3172" s="28">
        <f t="shared" si="698"/>
        <v>0</v>
      </c>
      <c r="Q3172" s="13">
        <f t="shared" si="699"/>
        <v>0</v>
      </c>
    </row>
    <row r="3173" spans="1:17" x14ac:dyDescent="0.25">
      <c r="A3173" s="9">
        <f t="shared" si="686"/>
        <v>42036</v>
      </c>
      <c r="B3173" s="18">
        <v>42059</v>
      </c>
      <c r="C3173" s="26">
        <v>176.89637756347599</v>
      </c>
      <c r="D3173" s="19">
        <v>98.492973327636705</v>
      </c>
      <c r="E3173" s="11">
        <f t="shared" si="691"/>
        <v>16</v>
      </c>
      <c r="F3173" s="28">
        <f t="shared" si="692"/>
        <v>2.8367438609662623E-3</v>
      </c>
      <c r="G3173" s="28">
        <f t="shared" si="693"/>
        <v>1.3040684749851858E-2</v>
      </c>
      <c r="H3173" s="27">
        <f t="shared" si="687"/>
        <v>0</v>
      </c>
      <c r="I3173" s="27">
        <f t="shared" si="688"/>
        <v>1</v>
      </c>
      <c r="J3173" s="27">
        <f t="shared" si="689"/>
        <v>0</v>
      </c>
      <c r="K3173" s="28">
        <f t="shared" si="694"/>
        <v>2.8367438609662623E-3</v>
      </c>
      <c r="L3173" s="28">
        <f t="shared" si="695"/>
        <v>1.3040684749851858E-2</v>
      </c>
      <c r="M3173" s="28">
        <f t="shared" si="696"/>
        <v>0</v>
      </c>
      <c r="N3173" s="28">
        <f t="shared" si="697"/>
        <v>0</v>
      </c>
      <c r="O3173" s="28">
        <f t="shared" si="690"/>
        <v>0</v>
      </c>
      <c r="P3173" s="28">
        <f t="shared" si="698"/>
        <v>-1.0203940888885595E-2</v>
      </c>
      <c r="Q3173" s="13">
        <f t="shared" si="699"/>
        <v>0</v>
      </c>
    </row>
    <row r="3174" spans="1:17" x14ac:dyDescent="0.25">
      <c r="A3174" s="9">
        <f t="shared" si="686"/>
        <v>42036</v>
      </c>
      <c r="B3174" s="18">
        <v>42060</v>
      </c>
      <c r="C3174" s="26">
        <v>176.74603271484301</v>
      </c>
      <c r="D3174" s="19">
        <v>98.918350219726506</v>
      </c>
      <c r="E3174" s="11">
        <f t="shared" si="691"/>
        <v>17</v>
      </c>
      <c r="F3174" s="28">
        <f t="shared" si="692"/>
        <v>-8.5026486258998576E-4</v>
      </c>
      <c r="G3174" s="28">
        <f t="shared" si="693"/>
        <v>4.3095557316272818E-3</v>
      </c>
      <c r="H3174" s="27">
        <f t="shared" si="687"/>
        <v>0</v>
      </c>
      <c r="I3174" s="27">
        <f t="shared" si="688"/>
        <v>1</v>
      </c>
      <c r="J3174" s="27">
        <f t="shared" si="689"/>
        <v>0</v>
      </c>
      <c r="K3174" s="28">
        <f t="shared" si="694"/>
        <v>-8.5026486258998576E-4</v>
      </c>
      <c r="L3174" s="28">
        <f t="shared" si="695"/>
        <v>4.3095557316272818E-3</v>
      </c>
      <c r="M3174" s="28">
        <f t="shared" si="696"/>
        <v>0</v>
      </c>
      <c r="N3174" s="28">
        <f t="shared" si="697"/>
        <v>0</v>
      </c>
      <c r="O3174" s="28">
        <f t="shared" si="690"/>
        <v>0</v>
      </c>
      <c r="P3174" s="28">
        <f t="shared" si="698"/>
        <v>-5.1598205942172673E-3</v>
      </c>
      <c r="Q3174" s="13">
        <f t="shared" si="699"/>
        <v>0</v>
      </c>
    </row>
    <row r="3175" spans="1:17" x14ac:dyDescent="0.25">
      <c r="A3175" s="9">
        <f t="shared" si="686"/>
        <v>42036</v>
      </c>
      <c r="B3175" s="18">
        <v>42061</v>
      </c>
      <c r="C3175" s="26">
        <v>176.53726196289</v>
      </c>
      <c r="D3175" s="19">
        <v>97.566291809082003</v>
      </c>
      <c r="E3175" s="11">
        <f t="shared" si="691"/>
        <v>18</v>
      </c>
      <c r="F3175" s="28">
        <f t="shared" si="692"/>
        <v>-1.1818887527384138E-3</v>
      </c>
      <c r="G3175" s="28">
        <f t="shared" si="693"/>
        <v>-1.3762701633592283E-2</v>
      </c>
      <c r="H3175" s="27">
        <f t="shared" si="687"/>
        <v>0</v>
      </c>
      <c r="I3175" s="27">
        <f t="shared" si="688"/>
        <v>1</v>
      </c>
      <c r="J3175" s="27">
        <f t="shared" si="689"/>
        <v>0</v>
      </c>
      <c r="K3175" s="28">
        <f t="shared" si="694"/>
        <v>-1.1818887527384138E-3</v>
      </c>
      <c r="L3175" s="28">
        <f t="shared" si="695"/>
        <v>-1.3762701633592283E-2</v>
      </c>
      <c r="M3175" s="28">
        <f t="shared" si="696"/>
        <v>0</v>
      </c>
      <c r="N3175" s="28">
        <f t="shared" si="697"/>
        <v>0</v>
      </c>
      <c r="O3175" s="28">
        <f t="shared" si="690"/>
        <v>0</v>
      </c>
      <c r="P3175" s="28">
        <f t="shared" si="698"/>
        <v>1.2580812880853869E-2</v>
      </c>
      <c r="Q3175" s="13">
        <f t="shared" si="699"/>
        <v>0</v>
      </c>
    </row>
    <row r="3176" spans="1:17" x14ac:dyDescent="0.25">
      <c r="A3176" s="9">
        <f t="shared" si="686"/>
        <v>42036</v>
      </c>
      <c r="B3176" s="18">
        <v>42062</v>
      </c>
      <c r="C3176" s="26">
        <v>175.93597412109301</v>
      </c>
      <c r="D3176" s="19">
        <v>98.386703491210895</v>
      </c>
      <c r="E3176" s="11">
        <f t="shared" si="691"/>
        <v>19</v>
      </c>
      <c r="F3176" s="28">
        <f t="shared" si="692"/>
        <v>-3.4118245785346056E-3</v>
      </c>
      <c r="G3176" s="28">
        <f t="shared" si="693"/>
        <v>8.3736048496477651E-3</v>
      </c>
      <c r="H3176" s="27">
        <f t="shared" si="687"/>
        <v>0</v>
      </c>
      <c r="I3176" s="27">
        <f t="shared" si="688"/>
        <v>1</v>
      </c>
      <c r="J3176" s="27">
        <f t="shared" si="689"/>
        <v>0</v>
      </c>
      <c r="K3176" s="28">
        <f t="shared" si="694"/>
        <v>-3.4118245785346056E-3</v>
      </c>
      <c r="L3176" s="28">
        <f t="shared" si="695"/>
        <v>8.3736048496477651E-3</v>
      </c>
      <c r="M3176" s="28">
        <f t="shared" si="696"/>
        <v>0</v>
      </c>
      <c r="N3176" s="28">
        <f t="shared" si="697"/>
        <v>0</v>
      </c>
      <c r="O3176" s="28">
        <f t="shared" si="690"/>
        <v>0</v>
      </c>
      <c r="P3176" s="28">
        <f t="shared" si="698"/>
        <v>-1.1785429428182372E-2</v>
      </c>
      <c r="Q3176" s="13">
        <f t="shared" si="699"/>
        <v>0</v>
      </c>
    </row>
    <row r="3177" spans="1:17" x14ac:dyDescent="0.25">
      <c r="A3177" s="9">
        <f t="shared" si="686"/>
        <v>42064</v>
      </c>
      <c r="B3177" s="18">
        <v>42065</v>
      </c>
      <c r="C3177" s="26">
        <v>177.04675292968699</v>
      </c>
      <c r="D3177" s="19">
        <v>96.554061889648395</v>
      </c>
      <c r="E3177" s="11">
        <f t="shared" si="691"/>
        <v>1</v>
      </c>
      <c r="F3177" s="28">
        <f t="shared" si="692"/>
        <v>6.2936930904298576E-3</v>
      </c>
      <c r="G3177" s="28">
        <f t="shared" si="693"/>
        <v>-1.8802589493668857E-2</v>
      </c>
      <c r="H3177" s="27">
        <f t="shared" si="687"/>
        <v>1</v>
      </c>
      <c r="I3177" s="27">
        <f t="shared" si="688"/>
        <v>0</v>
      </c>
      <c r="J3177" s="27">
        <f t="shared" si="689"/>
        <v>1</v>
      </c>
      <c r="K3177" s="28">
        <f t="shared" si="694"/>
        <v>0</v>
      </c>
      <c r="L3177" s="28">
        <f t="shared" si="695"/>
        <v>0</v>
      </c>
      <c r="M3177" s="28">
        <f t="shared" si="696"/>
        <v>6.2936930904298576E-3</v>
      </c>
      <c r="N3177" s="28">
        <f t="shared" si="697"/>
        <v>-1.8802589493668857E-2</v>
      </c>
      <c r="O3177" s="28">
        <f t="shared" si="690"/>
        <v>2.5096282584098715E-2</v>
      </c>
      <c r="P3177" s="28">
        <f t="shared" si="698"/>
        <v>0</v>
      </c>
      <c r="Q3177" s="13">
        <f t="shared" si="699"/>
        <v>2.5096282584098715E-2</v>
      </c>
    </row>
    <row r="3178" spans="1:17" x14ac:dyDescent="0.25">
      <c r="A3178" s="9">
        <f t="shared" si="686"/>
        <v>42064</v>
      </c>
      <c r="B3178" s="18">
        <v>42066</v>
      </c>
      <c r="C3178" s="26">
        <v>176.32011413574199</v>
      </c>
      <c r="D3178" s="19">
        <v>96.203964233398395</v>
      </c>
      <c r="E3178" s="11">
        <f t="shared" si="691"/>
        <v>2</v>
      </c>
      <c r="F3178" s="28">
        <f t="shared" si="692"/>
        <v>-4.1126652545411934E-3</v>
      </c>
      <c r="G3178" s="28">
        <f t="shared" si="693"/>
        <v>-3.6325132421974999E-3</v>
      </c>
      <c r="H3178" s="27">
        <f t="shared" si="687"/>
        <v>1</v>
      </c>
      <c r="I3178" s="27">
        <f t="shared" si="688"/>
        <v>0</v>
      </c>
      <c r="J3178" s="27">
        <f t="shared" si="689"/>
        <v>1</v>
      </c>
      <c r="K3178" s="28">
        <f t="shared" si="694"/>
        <v>0</v>
      </c>
      <c r="L3178" s="28">
        <f t="shared" si="695"/>
        <v>0</v>
      </c>
      <c r="M3178" s="28">
        <f t="shared" si="696"/>
        <v>-4.1126652545411934E-3</v>
      </c>
      <c r="N3178" s="28">
        <f t="shared" si="697"/>
        <v>-3.6325132421974999E-3</v>
      </c>
      <c r="O3178" s="28">
        <f t="shared" si="690"/>
        <v>-4.8015201234369352E-4</v>
      </c>
      <c r="P3178" s="28">
        <f t="shared" si="698"/>
        <v>0</v>
      </c>
      <c r="Q3178" s="13">
        <f t="shared" si="699"/>
        <v>-4.8015201234369352E-4</v>
      </c>
    </row>
    <row r="3179" spans="1:17" x14ac:dyDescent="0.25">
      <c r="A3179" s="9">
        <f t="shared" si="686"/>
        <v>42064</v>
      </c>
      <c r="B3179" s="18">
        <v>42067</v>
      </c>
      <c r="C3179" s="26">
        <v>175.57676696777301</v>
      </c>
      <c r="D3179" s="19">
        <v>96.234405517578097</v>
      </c>
      <c r="E3179" s="11">
        <f t="shared" si="691"/>
        <v>3</v>
      </c>
      <c r="F3179" s="28">
        <f t="shared" si="692"/>
        <v>-4.2248073998518345E-3</v>
      </c>
      <c r="G3179" s="28">
        <f t="shared" si="693"/>
        <v>3.1637437453886348E-4</v>
      </c>
      <c r="H3179" s="27">
        <f t="shared" si="687"/>
        <v>1</v>
      </c>
      <c r="I3179" s="27">
        <f t="shared" si="688"/>
        <v>0</v>
      </c>
      <c r="J3179" s="27">
        <f t="shared" si="689"/>
        <v>1</v>
      </c>
      <c r="K3179" s="28">
        <f t="shared" si="694"/>
        <v>0</v>
      </c>
      <c r="L3179" s="28">
        <f t="shared" si="695"/>
        <v>0</v>
      </c>
      <c r="M3179" s="28">
        <f t="shared" si="696"/>
        <v>-4.2248073998518345E-3</v>
      </c>
      <c r="N3179" s="28">
        <f t="shared" si="697"/>
        <v>3.1637437453886348E-4</v>
      </c>
      <c r="O3179" s="28">
        <f t="shared" si="690"/>
        <v>-4.5411817743906983E-3</v>
      </c>
      <c r="P3179" s="28">
        <f t="shared" si="698"/>
        <v>0</v>
      </c>
      <c r="Q3179" s="13">
        <f t="shared" si="699"/>
        <v>-4.5411817743906983E-3</v>
      </c>
    </row>
    <row r="3180" spans="1:17" x14ac:dyDescent="0.25">
      <c r="A3180" s="9">
        <f t="shared" si="686"/>
        <v>42064</v>
      </c>
      <c r="B3180" s="18">
        <v>42068</v>
      </c>
      <c r="C3180" s="26">
        <v>175.76892089843699</v>
      </c>
      <c r="D3180" s="19">
        <v>96.112625122070298</v>
      </c>
      <c r="E3180" s="11">
        <f t="shared" si="691"/>
        <v>4</v>
      </c>
      <c r="F3180" s="28">
        <f t="shared" si="692"/>
        <v>1.0938170380815817E-3</v>
      </c>
      <c r="G3180" s="28">
        <f t="shared" si="693"/>
        <v>-1.2662572577780997E-3</v>
      </c>
      <c r="H3180" s="27">
        <f t="shared" si="687"/>
        <v>1</v>
      </c>
      <c r="I3180" s="27">
        <f t="shared" si="688"/>
        <v>0</v>
      </c>
      <c r="J3180" s="27">
        <f t="shared" si="689"/>
        <v>1</v>
      </c>
      <c r="K3180" s="28">
        <f t="shared" si="694"/>
        <v>0</v>
      </c>
      <c r="L3180" s="28">
        <f t="shared" si="695"/>
        <v>0</v>
      </c>
      <c r="M3180" s="28">
        <f t="shared" si="696"/>
        <v>1.0938170380815817E-3</v>
      </c>
      <c r="N3180" s="28">
        <f t="shared" si="697"/>
        <v>-1.2662572577780997E-3</v>
      </c>
      <c r="O3180" s="28">
        <f t="shared" si="690"/>
        <v>2.3600742958596816E-3</v>
      </c>
      <c r="P3180" s="28">
        <f t="shared" si="698"/>
        <v>0</v>
      </c>
      <c r="Q3180" s="13">
        <f t="shared" si="699"/>
        <v>2.3600742958596816E-3</v>
      </c>
    </row>
    <row r="3181" spans="1:17" x14ac:dyDescent="0.25">
      <c r="A3181" s="9">
        <f t="shared" si="686"/>
        <v>42064</v>
      </c>
      <c r="B3181" s="18">
        <v>42069</v>
      </c>
      <c r="C3181" s="26">
        <v>173.29684448242099</v>
      </c>
      <c r="D3181" s="19">
        <v>93.989311218261705</v>
      </c>
      <c r="E3181" s="11">
        <f t="shared" si="691"/>
        <v>5</v>
      </c>
      <c r="F3181" s="28">
        <f t="shared" si="692"/>
        <v>-1.4164194779097443E-2</v>
      </c>
      <c r="G3181" s="28">
        <f t="shared" si="693"/>
        <v>-2.2339616826312751E-2</v>
      </c>
      <c r="H3181" s="27">
        <f t="shared" si="687"/>
        <v>1</v>
      </c>
      <c r="I3181" s="27">
        <f t="shared" si="688"/>
        <v>0</v>
      </c>
      <c r="J3181" s="27">
        <f t="shared" si="689"/>
        <v>1</v>
      </c>
      <c r="K3181" s="28">
        <f t="shared" si="694"/>
        <v>0</v>
      </c>
      <c r="L3181" s="28">
        <f t="shared" si="695"/>
        <v>0</v>
      </c>
      <c r="M3181" s="28">
        <f t="shared" si="696"/>
        <v>-1.4164194779097443E-2</v>
      </c>
      <c r="N3181" s="28">
        <f t="shared" si="697"/>
        <v>-2.2339616826312751E-2</v>
      </c>
      <c r="O3181" s="28">
        <f t="shared" si="690"/>
        <v>8.1754220472153079E-3</v>
      </c>
      <c r="P3181" s="28">
        <f t="shared" si="698"/>
        <v>0</v>
      </c>
      <c r="Q3181" s="13">
        <f t="shared" si="699"/>
        <v>8.1754220472153079E-3</v>
      </c>
    </row>
    <row r="3182" spans="1:17" x14ac:dyDescent="0.25">
      <c r="A3182" s="9">
        <f t="shared" si="686"/>
        <v>42064</v>
      </c>
      <c r="B3182" s="18">
        <v>42072</v>
      </c>
      <c r="C3182" s="26">
        <v>174.01509094238199</v>
      </c>
      <c r="D3182" s="19">
        <v>94.85693359375</v>
      </c>
      <c r="E3182" s="11">
        <f t="shared" si="691"/>
        <v>6</v>
      </c>
      <c r="F3182" s="28">
        <f t="shared" si="692"/>
        <v>4.1360368626000704E-3</v>
      </c>
      <c r="G3182" s="28">
        <f t="shared" si="693"/>
        <v>9.188728968245425E-3</v>
      </c>
      <c r="H3182" s="27">
        <f t="shared" si="687"/>
        <v>1</v>
      </c>
      <c r="I3182" s="27">
        <f t="shared" si="688"/>
        <v>0</v>
      </c>
      <c r="J3182" s="27">
        <f t="shared" si="689"/>
        <v>0</v>
      </c>
      <c r="K3182" s="28">
        <f t="shared" si="694"/>
        <v>0</v>
      </c>
      <c r="L3182" s="28">
        <f t="shared" si="695"/>
        <v>0</v>
      </c>
      <c r="M3182" s="28">
        <f t="shared" si="696"/>
        <v>0</v>
      </c>
      <c r="N3182" s="28">
        <f t="shared" si="697"/>
        <v>0</v>
      </c>
      <c r="O3182" s="28">
        <f t="shared" si="690"/>
        <v>-5.0526921056453546E-3</v>
      </c>
      <c r="P3182" s="28">
        <f t="shared" si="698"/>
        <v>0</v>
      </c>
      <c r="Q3182" s="13">
        <f t="shared" si="699"/>
        <v>0</v>
      </c>
    </row>
    <row r="3183" spans="1:17" x14ac:dyDescent="0.25">
      <c r="A3183" s="9">
        <f t="shared" si="686"/>
        <v>42064</v>
      </c>
      <c r="B3183" s="18">
        <v>42073</v>
      </c>
      <c r="C3183" s="26">
        <v>171.19219970703099</v>
      </c>
      <c r="D3183" s="19">
        <v>96.105033874511705</v>
      </c>
      <c r="E3183" s="11">
        <f t="shared" si="691"/>
        <v>7</v>
      </c>
      <c r="F3183" s="28">
        <f t="shared" si="692"/>
        <v>-1.635512479694792E-2</v>
      </c>
      <c r="G3183" s="28">
        <f t="shared" si="693"/>
        <v>1.3071901904308753E-2</v>
      </c>
      <c r="H3183" s="27">
        <f t="shared" si="687"/>
        <v>1</v>
      </c>
      <c r="I3183" s="27">
        <f t="shared" si="688"/>
        <v>0</v>
      </c>
      <c r="J3183" s="27">
        <f t="shared" si="689"/>
        <v>0</v>
      </c>
      <c r="K3183" s="28">
        <f t="shared" si="694"/>
        <v>0</v>
      </c>
      <c r="L3183" s="28">
        <f t="shared" si="695"/>
        <v>0</v>
      </c>
      <c r="M3183" s="28">
        <f t="shared" si="696"/>
        <v>0</v>
      </c>
      <c r="N3183" s="28">
        <f t="shared" si="697"/>
        <v>0</v>
      </c>
      <c r="O3183" s="28">
        <f t="shared" si="690"/>
        <v>-2.9427026701256673E-2</v>
      </c>
      <c r="P3183" s="28">
        <f t="shared" si="698"/>
        <v>0</v>
      </c>
      <c r="Q3183" s="13">
        <f t="shared" si="699"/>
        <v>0</v>
      </c>
    </row>
    <row r="3184" spans="1:17" x14ac:dyDescent="0.25">
      <c r="A3184" s="9">
        <f t="shared" si="686"/>
        <v>42064</v>
      </c>
      <c r="B3184" s="18">
        <v>42074</v>
      </c>
      <c r="C3184" s="26">
        <v>170.79138183593699</v>
      </c>
      <c r="D3184" s="19">
        <v>96.80517578125</v>
      </c>
      <c r="E3184" s="11">
        <f t="shared" si="691"/>
        <v>8</v>
      </c>
      <c r="F3184" s="28">
        <f t="shared" si="692"/>
        <v>-2.3440777642994054E-3</v>
      </c>
      <c r="G3184" s="28">
        <f t="shared" si="693"/>
        <v>7.2587654346803511E-3</v>
      </c>
      <c r="H3184" s="27">
        <f t="shared" si="687"/>
        <v>1</v>
      </c>
      <c r="I3184" s="27">
        <f t="shared" si="688"/>
        <v>0</v>
      </c>
      <c r="J3184" s="27">
        <f t="shared" si="689"/>
        <v>0</v>
      </c>
      <c r="K3184" s="28">
        <f t="shared" si="694"/>
        <v>0</v>
      </c>
      <c r="L3184" s="28">
        <f t="shared" si="695"/>
        <v>0</v>
      </c>
      <c r="M3184" s="28">
        <f t="shared" si="696"/>
        <v>0</v>
      </c>
      <c r="N3184" s="28">
        <f t="shared" si="697"/>
        <v>0</v>
      </c>
      <c r="O3184" s="28">
        <f t="shared" si="690"/>
        <v>-9.6028431989797561E-3</v>
      </c>
      <c r="P3184" s="28">
        <f t="shared" si="698"/>
        <v>0</v>
      </c>
      <c r="Q3184" s="13">
        <f t="shared" si="699"/>
        <v>0</v>
      </c>
    </row>
    <row r="3185" spans="1:17" x14ac:dyDescent="0.25">
      <c r="A3185" s="9">
        <f t="shared" si="686"/>
        <v>42064</v>
      </c>
      <c r="B3185" s="18">
        <v>42075</v>
      </c>
      <c r="C3185" s="26">
        <v>172.96278381347599</v>
      </c>
      <c r="D3185" s="19">
        <v>96.7366943359375</v>
      </c>
      <c r="E3185" s="11">
        <f t="shared" si="691"/>
        <v>9</v>
      </c>
      <c r="F3185" s="28">
        <f t="shared" si="692"/>
        <v>1.2633626443754939E-2</v>
      </c>
      <c r="G3185" s="28">
        <f t="shared" si="693"/>
        <v>-7.0766545894114432E-4</v>
      </c>
      <c r="H3185" s="27">
        <f t="shared" si="687"/>
        <v>1</v>
      </c>
      <c r="I3185" s="27">
        <f t="shared" si="688"/>
        <v>0</v>
      </c>
      <c r="J3185" s="27">
        <f t="shared" si="689"/>
        <v>0</v>
      </c>
      <c r="K3185" s="28">
        <f t="shared" si="694"/>
        <v>0</v>
      </c>
      <c r="L3185" s="28">
        <f t="shared" si="695"/>
        <v>0</v>
      </c>
      <c r="M3185" s="28">
        <f t="shared" si="696"/>
        <v>0</v>
      </c>
      <c r="N3185" s="28">
        <f t="shared" si="697"/>
        <v>0</v>
      </c>
      <c r="O3185" s="28">
        <f t="shared" si="690"/>
        <v>1.3341291902696083E-2</v>
      </c>
      <c r="P3185" s="28">
        <f t="shared" si="698"/>
        <v>0</v>
      </c>
      <c r="Q3185" s="13">
        <f t="shared" si="699"/>
        <v>0</v>
      </c>
    </row>
    <row r="3186" spans="1:17" x14ac:dyDescent="0.25">
      <c r="A3186" s="9">
        <f t="shared" si="686"/>
        <v>42064</v>
      </c>
      <c r="B3186" s="18">
        <v>42076</v>
      </c>
      <c r="C3186" s="26">
        <v>171.902084350585</v>
      </c>
      <c r="D3186" s="19">
        <v>96.439865112304602</v>
      </c>
      <c r="E3186" s="11">
        <f t="shared" si="691"/>
        <v>10</v>
      </c>
      <c r="F3186" s="28">
        <f t="shared" si="692"/>
        <v>-6.151411207887196E-3</v>
      </c>
      <c r="G3186" s="28">
        <f t="shared" si="693"/>
        <v>-3.0731415663494328E-3</v>
      </c>
      <c r="H3186" s="27">
        <f t="shared" si="687"/>
        <v>1</v>
      </c>
      <c r="I3186" s="27">
        <f t="shared" si="688"/>
        <v>0</v>
      </c>
      <c r="J3186" s="27">
        <f t="shared" si="689"/>
        <v>0</v>
      </c>
      <c r="K3186" s="28">
        <f t="shared" si="694"/>
        <v>0</v>
      </c>
      <c r="L3186" s="28">
        <f t="shared" si="695"/>
        <v>0</v>
      </c>
      <c r="M3186" s="28">
        <f t="shared" si="696"/>
        <v>0</v>
      </c>
      <c r="N3186" s="28">
        <f t="shared" si="697"/>
        <v>0</v>
      </c>
      <c r="O3186" s="28">
        <f t="shared" si="690"/>
        <v>-3.0782696415377632E-3</v>
      </c>
      <c r="P3186" s="28">
        <f t="shared" si="698"/>
        <v>0</v>
      </c>
      <c r="Q3186" s="13">
        <f t="shared" si="699"/>
        <v>0</v>
      </c>
    </row>
    <row r="3187" spans="1:17" x14ac:dyDescent="0.25">
      <c r="A3187" s="9">
        <f t="shared" si="686"/>
        <v>42064</v>
      </c>
      <c r="B3187" s="18">
        <v>42079</v>
      </c>
      <c r="C3187" s="26">
        <v>174.198806762695</v>
      </c>
      <c r="D3187" s="19">
        <v>97.368400573730398</v>
      </c>
      <c r="E3187" s="11">
        <f t="shared" si="691"/>
        <v>11</v>
      </c>
      <c r="F3187" s="28">
        <f t="shared" si="692"/>
        <v>1.3272176900350372E-2</v>
      </c>
      <c r="G3187" s="28">
        <f t="shared" si="693"/>
        <v>9.5820739396572305E-3</v>
      </c>
      <c r="H3187" s="27">
        <f t="shared" si="687"/>
        <v>1</v>
      </c>
      <c r="I3187" s="27">
        <f t="shared" si="688"/>
        <v>0</v>
      </c>
      <c r="J3187" s="27">
        <f t="shared" si="689"/>
        <v>0</v>
      </c>
      <c r="K3187" s="28">
        <f t="shared" si="694"/>
        <v>0</v>
      </c>
      <c r="L3187" s="28">
        <f t="shared" si="695"/>
        <v>0</v>
      </c>
      <c r="M3187" s="28">
        <f t="shared" si="696"/>
        <v>0</v>
      </c>
      <c r="N3187" s="28">
        <f t="shared" si="697"/>
        <v>0</v>
      </c>
      <c r="O3187" s="28">
        <f t="shared" si="690"/>
        <v>3.690102960693142E-3</v>
      </c>
      <c r="P3187" s="28">
        <f t="shared" si="698"/>
        <v>0</v>
      </c>
      <c r="Q3187" s="13">
        <f t="shared" si="699"/>
        <v>0</v>
      </c>
    </row>
    <row r="3188" spans="1:17" x14ac:dyDescent="0.25">
      <c r="A3188" s="9">
        <f t="shared" si="686"/>
        <v>42064</v>
      </c>
      <c r="B3188" s="18">
        <v>42080</v>
      </c>
      <c r="C3188" s="26">
        <v>173.68101501464801</v>
      </c>
      <c r="D3188" s="19">
        <v>98.175086975097599</v>
      </c>
      <c r="E3188" s="11">
        <f t="shared" si="691"/>
        <v>12</v>
      </c>
      <c r="F3188" s="28">
        <f t="shared" si="692"/>
        <v>-2.976844864261845E-3</v>
      </c>
      <c r="G3188" s="28">
        <f t="shared" si="693"/>
        <v>8.250757800620576E-3</v>
      </c>
      <c r="H3188" s="27">
        <f t="shared" si="687"/>
        <v>1</v>
      </c>
      <c r="I3188" s="27">
        <f t="shared" si="688"/>
        <v>0</v>
      </c>
      <c r="J3188" s="27">
        <f t="shared" si="689"/>
        <v>0</v>
      </c>
      <c r="K3188" s="28">
        <f t="shared" si="694"/>
        <v>0</v>
      </c>
      <c r="L3188" s="28">
        <f t="shared" si="695"/>
        <v>0</v>
      </c>
      <c r="M3188" s="28">
        <f t="shared" si="696"/>
        <v>0</v>
      </c>
      <c r="N3188" s="28">
        <f t="shared" si="697"/>
        <v>0</v>
      </c>
      <c r="O3188" s="28">
        <f t="shared" si="690"/>
        <v>-1.1227602664882421E-2</v>
      </c>
      <c r="P3188" s="28">
        <f t="shared" si="698"/>
        <v>0</v>
      </c>
      <c r="Q3188" s="13">
        <f t="shared" si="699"/>
        <v>0</v>
      </c>
    </row>
    <row r="3189" spans="1:17" x14ac:dyDescent="0.25">
      <c r="A3189" s="9">
        <f t="shared" si="686"/>
        <v>42064</v>
      </c>
      <c r="B3189" s="18">
        <v>42081</v>
      </c>
      <c r="C3189" s="26">
        <v>175.76892089843699</v>
      </c>
      <c r="D3189" s="19">
        <v>100.07007598876901</v>
      </c>
      <c r="E3189" s="11">
        <f t="shared" si="691"/>
        <v>13</v>
      </c>
      <c r="F3189" s="28">
        <f t="shared" si="692"/>
        <v>1.1949813205788669E-2</v>
      </c>
      <c r="G3189" s="28">
        <f t="shared" si="693"/>
        <v>1.9118214075538514E-2</v>
      </c>
      <c r="H3189" s="27">
        <f t="shared" si="687"/>
        <v>1</v>
      </c>
      <c r="I3189" s="27">
        <f t="shared" si="688"/>
        <v>0</v>
      </c>
      <c r="J3189" s="27">
        <f t="shared" si="689"/>
        <v>0</v>
      </c>
      <c r="K3189" s="28">
        <f t="shared" si="694"/>
        <v>0</v>
      </c>
      <c r="L3189" s="28">
        <f t="shared" si="695"/>
        <v>0</v>
      </c>
      <c r="M3189" s="28">
        <f t="shared" si="696"/>
        <v>0</v>
      </c>
      <c r="N3189" s="28">
        <f t="shared" si="697"/>
        <v>0</v>
      </c>
      <c r="O3189" s="28">
        <f t="shared" si="690"/>
        <v>-7.1684008697498452E-3</v>
      </c>
      <c r="P3189" s="28">
        <f t="shared" si="698"/>
        <v>0</v>
      </c>
      <c r="Q3189" s="13">
        <f t="shared" si="699"/>
        <v>0</v>
      </c>
    </row>
    <row r="3190" spans="1:17" x14ac:dyDescent="0.25">
      <c r="A3190" s="9">
        <f t="shared" si="686"/>
        <v>42064</v>
      </c>
      <c r="B3190" s="18">
        <v>42082</v>
      </c>
      <c r="C3190" s="26">
        <v>174.96723937988199</v>
      </c>
      <c r="D3190" s="19">
        <v>99.560211181640597</v>
      </c>
      <c r="E3190" s="11">
        <f t="shared" si="691"/>
        <v>14</v>
      </c>
      <c r="F3190" s="28">
        <f t="shared" si="692"/>
        <v>-4.5714300689435744E-3</v>
      </c>
      <c r="G3190" s="28">
        <f t="shared" si="693"/>
        <v>-5.1081018116119325E-3</v>
      </c>
      <c r="H3190" s="27">
        <f t="shared" si="687"/>
        <v>1</v>
      </c>
      <c r="I3190" s="27">
        <f t="shared" si="688"/>
        <v>0</v>
      </c>
      <c r="J3190" s="27">
        <f t="shared" si="689"/>
        <v>0</v>
      </c>
      <c r="K3190" s="28">
        <f t="shared" si="694"/>
        <v>0</v>
      </c>
      <c r="L3190" s="28">
        <f t="shared" si="695"/>
        <v>0</v>
      </c>
      <c r="M3190" s="28">
        <f t="shared" si="696"/>
        <v>0</v>
      </c>
      <c r="N3190" s="28">
        <f t="shared" si="697"/>
        <v>0</v>
      </c>
      <c r="O3190" s="28">
        <f t="shared" si="690"/>
        <v>5.3667174266835808E-4</v>
      </c>
      <c r="P3190" s="28">
        <f t="shared" si="698"/>
        <v>0</v>
      </c>
      <c r="Q3190" s="13">
        <f t="shared" si="699"/>
        <v>0</v>
      </c>
    </row>
    <row r="3191" spans="1:17" x14ac:dyDescent="0.25">
      <c r="A3191" s="9">
        <f t="shared" si="686"/>
        <v>42064</v>
      </c>
      <c r="B3191" s="18">
        <v>42083</v>
      </c>
      <c r="C3191" s="26">
        <v>176.51153564453099</v>
      </c>
      <c r="D3191" s="19">
        <v>100.085304260253</v>
      </c>
      <c r="E3191" s="11">
        <f t="shared" si="691"/>
        <v>15</v>
      </c>
      <c r="F3191" s="28">
        <f t="shared" si="692"/>
        <v>8.7874791417964816E-3</v>
      </c>
      <c r="G3191" s="28">
        <f t="shared" si="693"/>
        <v>5.2602663099574828E-3</v>
      </c>
      <c r="H3191" s="27">
        <f t="shared" si="687"/>
        <v>1</v>
      </c>
      <c r="I3191" s="27">
        <f t="shared" si="688"/>
        <v>0</v>
      </c>
      <c r="J3191" s="27">
        <f t="shared" si="689"/>
        <v>0</v>
      </c>
      <c r="K3191" s="28">
        <f t="shared" si="694"/>
        <v>0</v>
      </c>
      <c r="L3191" s="28">
        <f t="shared" si="695"/>
        <v>0</v>
      </c>
      <c r="M3191" s="28">
        <f t="shared" si="696"/>
        <v>0</v>
      </c>
      <c r="N3191" s="28">
        <f t="shared" si="697"/>
        <v>0</v>
      </c>
      <c r="O3191" s="28">
        <f t="shared" si="690"/>
        <v>3.5272128318389988E-3</v>
      </c>
      <c r="P3191" s="28">
        <f t="shared" si="698"/>
        <v>0</v>
      </c>
      <c r="Q3191" s="13">
        <f t="shared" si="699"/>
        <v>0</v>
      </c>
    </row>
    <row r="3192" spans="1:17" x14ac:dyDescent="0.25">
      <c r="A3192" s="9">
        <f t="shared" si="686"/>
        <v>42064</v>
      </c>
      <c r="B3192" s="18">
        <v>42086</v>
      </c>
      <c r="C3192" s="26">
        <v>176.16761779785099</v>
      </c>
      <c r="D3192" s="19">
        <v>99.963539123535099</v>
      </c>
      <c r="E3192" s="11">
        <f t="shared" si="691"/>
        <v>16</v>
      </c>
      <c r="F3192" s="28">
        <f t="shared" si="692"/>
        <v>-1.9503163276732446E-3</v>
      </c>
      <c r="G3192" s="28">
        <f t="shared" si="693"/>
        <v>-1.2173542190573631E-3</v>
      </c>
      <c r="H3192" s="27">
        <f t="shared" si="687"/>
        <v>0</v>
      </c>
      <c r="I3192" s="27">
        <f t="shared" si="688"/>
        <v>1</v>
      </c>
      <c r="J3192" s="27">
        <f t="shared" si="689"/>
        <v>0</v>
      </c>
      <c r="K3192" s="28">
        <f t="shared" si="694"/>
        <v>-1.9503163276732446E-3</v>
      </c>
      <c r="L3192" s="28">
        <f t="shared" si="695"/>
        <v>-1.2173542190573631E-3</v>
      </c>
      <c r="M3192" s="28">
        <f t="shared" si="696"/>
        <v>0</v>
      </c>
      <c r="N3192" s="28">
        <f t="shared" si="697"/>
        <v>0</v>
      </c>
      <c r="O3192" s="28">
        <f t="shared" si="690"/>
        <v>0</v>
      </c>
      <c r="P3192" s="28">
        <f t="shared" si="698"/>
        <v>-7.3296210861588146E-4</v>
      </c>
      <c r="Q3192" s="13">
        <f t="shared" si="699"/>
        <v>0</v>
      </c>
    </row>
    <row r="3193" spans="1:17" x14ac:dyDescent="0.25">
      <c r="A3193" s="9">
        <f t="shared" si="686"/>
        <v>42064</v>
      </c>
      <c r="B3193" s="18">
        <v>42087</v>
      </c>
      <c r="C3193" s="26">
        <v>175.177734375</v>
      </c>
      <c r="D3193" s="19">
        <v>100.930046081542</v>
      </c>
      <c r="E3193" s="11">
        <f t="shared" si="691"/>
        <v>17</v>
      </c>
      <c r="F3193" s="28">
        <f t="shared" si="692"/>
        <v>-5.6348321439536955E-3</v>
      </c>
      <c r="G3193" s="28">
        <f t="shared" si="693"/>
        <v>9.6221530824837954E-3</v>
      </c>
      <c r="H3193" s="27">
        <f t="shared" si="687"/>
        <v>0</v>
      </c>
      <c r="I3193" s="27">
        <f t="shared" si="688"/>
        <v>1</v>
      </c>
      <c r="J3193" s="27">
        <f t="shared" si="689"/>
        <v>0</v>
      </c>
      <c r="K3193" s="28">
        <f t="shared" si="694"/>
        <v>-5.6348321439536955E-3</v>
      </c>
      <c r="L3193" s="28">
        <f t="shared" si="695"/>
        <v>9.6221530824837954E-3</v>
      </c>
      <c r="M3193" s="28">
        <f t="shared" si="696"/>
        <v>0</v>
      </c>
      <c r="N3193" s="28">
        <f t="shared" si="697"/>
        <v>0</v>
      </c>
      <c r="O3193" s="28">
        <f t="shared" si="690"/>
        <v>0</v>
      </c>
      <c r="P3193" s="28">
        <f t="shared" si="698"/>
        <v>-1.5256985226437491E-2</v>
      </c>
      <c r="Q3193" s="13">
        <f t="shared" si="699"/>
        <v>0</v>
      </c>
    </row>
    <row r="3194" spans="1:17" x14ac:dyDescent="0.25">
      <c r="A3194" s="9">
        <f t="shared" si="686"/>
        <v>42064</v>
      </c>
      <c r="B3194" s="18">
        <v>42088</v>
      </c>
      <c r="C3194" s="26">
        <v>172.61070251464801</v>
      </c>
      <c r="D3194" s="19">
        <v>100.07769775390599</v>
      </c>
      <c r="E3194" s="11">
        <f t="shared" si="691"/>
        <v>18</v>
      </c>
      <c r="F3194" s="28">
        <f t="shared" si="692"/>
        <v>-1.4762299181714551E-2</v>
      </c>
      <c r="G3194" s="28">
        <f t="shared" si="693"/>
        <v>-8.480801983624827E-3</v>
      </c>
      <c r="H3194" s="27">
        <f t="shared" si="687"/>
        <v>0</v>
      </c>
      <c r="I3194" s="27">
        <f t="shared" si="688"/>
        <v>1</v>
      </c>
      <c r="J3194" s="27">
        <f t="shared" si="689"/>
        <v>0</v>
      </c>
      <c r="K3194" s="28">
        <f t="shared" si="694"/>
        <v>-1.4762299181714551E-2</v>
      </c>
      <c r="L3194" s="28">
        <f t="shared" si="695"/>
        <v>-8.480801983624827E-3</v>
      </c>
      <c r="M3194" s="28">
        <f t="shared" si="696"/>
        <v>0</v>
      </c>
      <c r="N3194" s="28">
        <f t="shared" si="697"/>
        <v>0</v>
      </c>
      <c r="O3194" s="28">
        <f t="shared" si="690"/>
        <v>0</v>
      </c>
      <c r="P3194" s="28">
        <f t="shared" si="698"/>
        <v>-6.2814971980897239E-3</v>
      </c>
      <c r="Q3194" s="13">
        <f t="shared" si="699"/>
        <v>0</v>
      </c>
    </row>
    <row r="3195" spans="1:17" x14ac:dyDescent="0.25">
      <c r="A3195" s="9">
        <f t="shared" si="686"/>
        <v>42064</v>
      </c>
      <c r="B3195" s="18">
        <v>42089</v>
      </c>
      <c r="C3195" s="26">
        <v>172.19972229003901</v>
      </c>
      <c r="D3195" s="19">
        <v>98.517562866210895</v>
      </c>
      <c r="E3195" s="11">
        <f t="shared" si="691"/>
        <v>19</v>
      </c>
      <c r="F3195" s="28">
        <f t="shared" si="692"/>
        <v>-2.3838050688807094E-3</v>
      </c>
      <c r="G3195" s="28">
        <f t="shared" si="693"/>
        <v>-1.5712026342186415E-2</v>
      </c>
      <c r="H3195" s="27">
        <f t="shared" si="687"/>
        <v>0</v>
      </c>
      <c r="I3195" s="27">
        <f t="shared" si="688"/>
        <v>1</v>
      </c>
      <c r="J3195" s="27">
        <f t="shared" si="689"/>
        <v>0</v>
      </c>
      <c r="K3195" s="28">
        <f t="shared" si="694"/>
        <v>-2.3838050688807094E-3</v>
      </c>
      <c r="L3195" s="28">
        <f t="shared" si="695"/>
        <v>-1.5712026342186415E-2</v>
      </c>
      <c r="M3195" s="28">
        <f t="shared" si="696"/>
        <v>0</v>
      </c>
      <c r="N3195" s="28">
        <f t="shared" si="697"/>
        <v>0</v>
      </c>
      <c r="O3195" s="28">
        <f t="shared" si="690"/>
        <v>0</v>
      </c>
      <c r="P3195" s="28">
        <f t="shared" si="698"/>
        <v>1.3328221273305706E-2</v>
      </c>
      <c r="Q3195" s="13">
        <f t="shared" si="699"/>
        <v>0</v>
      </c>
    </row>
    <row r="3196" spans="1:17" x14ac:dyDescent="0.25">
      <c r="A3196" s="9">
        <f t="shared" si="686"/>
        <v>42064</v>
      </c>
      <c r="B3196" s="18">
        <v>42090</v>
      </c>
      <c r="C3196" s="26">
        <v>172.59393310546801</v>
      </c>
      <c r="D3196" s="19">
        <v>99.742820739746094</v>
      </c>
      <c r="E3196" s="11">
        <f t="shared" si="691"/>
        <v>20</v>
      </c>
      <c r="F3196" s="28">
        <f t="shared" si="692"/>
        <v>2.2866487305073769E-3</v>
      </c>
      <c r="G3196" s="28">
        <f t="shared" si="693"/>
        <v>1.2360245151774113E-2</v>
      </c>
      <c r="H3196" s="27">
        <f t="shared" si="687"/>
        <v>0</v>
      </c>
      <c r="I3196" s="27">
        <f t="shared" si="688"/>
        <v>1</v>
      </c>
      <c r="J3196" s="27">
        <f t="shared" si="689"/>
        <v>0</v>
      </c>
      <c r="K3196" s="28">
        <f t="shared" si="694"/>
        <v>2.2866487305073769E-3</v>
      </c>
      <c r="L3196" s="28">
        <f t="shared" si="695"/>
        <v>1.2360245151774113E-2</v>
      </c>
      <c r="M3196" s="28">
        <f t="shared" si="696"/>
        <v>0</v>
      </c>
      <c r="N3196" s="28">
        <f t="shared" si="697"/>
        <v>0</v>
      </c>
      <c r="O3196" s="28">
        <f t="shared" si="690"/>
        <v>0</v>
      </c>
      <c r="P3196" s="28">
        <f t="shared" si="698"/>
        <v>-1.0073596421266736E-2</v>
      </c>
      <c r="Q3196" s="13">
        <f t="shared" si="699"/>
        <v>0</v>
      </c>
    </row>
    <row r="3197" spans="1:17" x14ac:dyDescent="0.25">
      <c r="A3197" s="9">
        <f t="shared" si="686"/>
        <v>42064</v>
      </c>
      <c r="B3197" s="18">
        <v>42093</v>
      </c>
      <c r="C3197" s="26">
        <v>174.69953918457</v>
      </c>
      <c r="D3197" s="19">
        <v>99.248176574707003</v>
      </c>
      <c r="E3197" s="11">
        <f t="shared" si="691"/>
        <v>21</v>
      </c>
      <c r="F3197" s="28">
        <f t="shared" si="692"/>
        <v>1.2125951378347542E-2</v>
      </c>
      <c r="G3197" s="28">
        <f t="shared" si="693"/>
        <v>-4.9715332906746339E-3</v>
      </c>
      <c r="H3197" s="27">
        <f t="shared" si="687"/>
        <v>0</v>
      </c>
      <c r="I3197" s="27">
        <f t="shared" si="688"/>
        <v>1</v>
      </c>
      <c r="J3197" s="27">
        <f t="shared" si="689"/>
        <v>0</v>
      </c>
      <c r="K3197" s="28">
        <f t="shared" si="694"/>
        <v>1.2125951378347542E-2</v>
      </c>
      <c r="L3197" s="28">
        <f t="shared" si="695"/>
        <v>-4.9715332906746339E-3</v>
      </c>
      <c r="M3197" s="28">
        <f t="shared" si="696"/>
        <v>0</v>
      </c>
      <c r="N3197" s="28">
        <f t="shared" si="697"/>
        <v>0</v>
      </c>
      <c r="O3197" s="28">
        <f t="shared" si="690"/>
        <v>0</v>
      </c>
      <c r="P3197" s="28">
        <f t="shared" si="698"/>
        <v>1.7097484669022174E-2</v>
      </c>
      <c r="Q3197" s="13">
        <f t="shared" si="699"/>
        <v>0</v>
      </c>
    </row>
    <row r="3198" spans="1:17" x14ac:dyDescent="0.25">
      <c r="A3198" s="9">
        <f t="shared" si="686"/>
        <v>42064</v>
      </c>
      <c r="B3198" s="18">
        <v>42094</v>
      </c>
      <c r="C3198" s="26">
        <v>173.172760009765</v>
      </c>
      <c r="D3198" s="19">
        <v>99.461250305175696</v>
      </c>
      <c r="E3198" s="11">
        <f t="shared" si="691"/>
        <v>22</v>
      </c>
      <c r="F3198" s="28">
        <f t="shared" si="692"/>
        <v>-8.7778703946901401E-3</v>
      </c>
      <c r="G3198" s="28">
        <f t="shared" si="693"/>
        <v>2.1445767871064599E-3</v>
      </c>
      <c r="H3198" s="27">
        <f t="shared" si="687"/>
        <v>0</v>
      </c>
      <c r="I3198" s="27">
        <f t="shared" si="688"/>
        <v>1</v>
      </c>
      <c r="J3198" s="27">
        <f t="shared" si="689"/>
        <v>0</v>
      </c>
      <c r="K3198" s="28">
        <f t="shared" si="694"/>
        <v>-8.7778703946901401E-3</v>
      </c>
      <c r="L3198" s="28">
        <f t="shared" si="695"/>
        <v>2.1445767871064599E-3</v>
      </c>
      <c r="M3198" s="28">
        <f t="shared" si="696"/>
        <v>0</v>
      </c>
      <c r="N3198" s="28">
        <f t="shared" si="697"/>
        <v>0</v>
      </c>
      <c r="O3198" s="28">
        <f t="shared" si="690"/>
        <v>0</v>
      </c>
      <c r="P3198" s="28">
        <f t="shared" si="698"/>
        <v>-1.09224471817966E-2</v>
      </c>
      <c r="Q3198" s="13">
        <f t="shared" si="699"/>
        <v>0</v>
      </c>
    </row>
    <row r="3199" spans="1:17" x14ac:dyDescent="0.25">
      <c r="A3199" s="9">
        <f t="shared" si="686"/>
        <v>42095</v>
      </c>
      <c r="B3199" s="18">
        <v>42095</v>
      </c>
      <c r="C3199" s="26">
        <v>172.56036376953099</v>
      </c>
      <c r="D3199" s="19">
        <v>100.767608642578</v>
      </c>
      <c r="E3199" s="11">
        <f t="shared" si="691"/>
        <v>1</v>
      </c>
      <c r="F3199" s="28">
        <f t="shared" si="692"/>
        <v>-3.5425988346406445E-3</v>
      </c>
      <c r="G3199" s="28">
        <f t="shared" si="693"/>
        <v>1.3048837021645802E-2</v>
      </c>
      <c r="H3199" s="27">
        <f t="shared" si="687"/>
        <v>1</v>
      </c>
      <c r="I3199" s="27">
        <f t="shared" si="688"/>
        <v>0</v>
      </c>
      <c r="J3199" s="27">
        <f t="shared" si="689"/>
        <v>1</v>
      </c>
      <c r="K3199" s="28">
        <f t="shared" si="694"/>
        <v>0</v>
      </c>
      <c r="L3199" s="28">
        <f t="shared" si="695"/>
        <v>0</v>
      </c>
      <c r="M3199" s="28">
        <f t="shared" si="696"/>
        <v>-3.5425988346406445E-3</v>
      </c>
      <c r="N3199" s="28">
        <f t="shared" si="697"/>
        <v>1.3048837021645802E-2</v>
      </c>
      <c r="O3199" s="28">
        <f t="shared" si="690"/>
        <v>-1.6591435856286446E-2</v>
      </c>
      <c r="P3199" s="28">
        <f t="shared" si="698"/>
        <v>0</v>
      </c>
      <c r="Q3199" s="13">
        <f t="shared" si="699"/>
        <v>-1.6591435856286446E-2</v>
      </c>
    </row>
    <row r="3200" spans="1:17" x14ac:dyDescent="0.25">
      <c r="A3200" s="9">
        <f t="shared" si="686"/>
        <v>42095</v>
      </c>
      <c r="B3200" s="18">
        <v>42096</v>
      </c>
      <c r="C3200" s="26">
        <v>173.18118286132801</v>
      </c>
      <c r="D3200" s="19">
        <v>99.699966430664006</v>
      </c>
      <c r="E3200" s="11">
        <f t="shared" si="691"/>
        <v>2</v>
      </c>
      <c r="F3200" s="28">
        <f t="shared" si="692"/>
        <v>3.5912360841250219E-3</v>
      </c>
      <c r="G3200" s="28">
        <f t="shared" si="693"/>
        <v>-1.0651620899764033E-2</v>
      </c>
      <c r="H3200" s="27">
        <f t="shared" si="687"/>
        <v>1</v>
      </c>
      <c r="I3200" s="27">
        <f t="shared" si="688"/>
        <v>0</v>
      </c>
      <c r="J3200" s="27">
        <f t="shared" si="689"/>
        <v>1</v>
      </c>
      <c r="K3200" s="28">
        <f t="shared" si="694"/>
        <v>0</v>
      </c>
      <c r="L3200" s="28">
        <f t="shared" si="695"/>
        <v>0</v>
      </c>
      <c r="M3200" s="28">
        <f t="shared" si="696"/>
        <v>3.5912360841250219E-3</v>
      </c>
      <c r="N3200" s="28">
        <f t="shared" si="697"/>
        <v>-1.0651620899764033E-2</v>
      </c>
      <c r="O3200" s="28">
        <f t="shared" si="690"/>
        <v>1.4242856983889055E-2</v>
      </c>
      <c r="P3200" s="28">
        <f t="shared" si="698"/>
        <v>0</v>
      </c>
      <c r="Q3200" s="13">
        <f t="shared" si="699"/>
        <v>1.4242856983889055E-2</v>
      </c>
    </row>
    <row r="3201" spans="1:17" x14ac:dyDescent="0.25">
      <c r="A3201" s="9">
        <f t="shared" si="686"/>
        <v>42095</v>
      </c>
      <c r="B3201" s="18">
        <v>42100</v>
      </c>
      <c r="C3201" s="26">
        <v>174.34721374511699</v>
      </c>
      <c r="D3201" s="19">
        <v>99.143249511718693</v>
      </c>
      <c r="E3201" s="11">
        <f t="shared" si="691"/>
        <v>3</v>
      </c>
      <c r="F3201" s="28">
        <f t="shared" si="692"/>
        <v>6.7104459417472104E-3</v>
      </c>
      <c r="G3201" s="28">
        <f t="shared" si="693"/>
        <v>-5.5995712096102669E-3</v>
      </c>
      <c r="H3201" s="27">
        <f t="shared" si="687"/>
        <v>1</v>
      </c>
      <c r="I3201" s="27">
        <f t="shared" si="688"/>
        <v>0</v>
      </c>
      <c r="J3201" s="27">
        <f t="shared" si="689"/>
        <v>1</v>
      </c>
      <c r="K3201" s="28">
        <f t="shared" si="694"/>
        <v>0</v>
      </c>
      <c r="L3201" s="28">
        <f t="shared" si="695"/>
        <v>0</v>
      </c>
      <c r="M3201" s="28">
        <f t="shared" si="696"/>
        <v>6.7104459417472104E-3</v>
      </c>
      <c r="N3201" s="28">
        <f t="shared" si="697"/>
        <v>-5.5995712096102669E-3</v>
      </c>
      <c r="O3201" s="28">
        <f t="shared" si="690"/>
        <v>1.2310017151357478E-2</v>
      </c>
      <c r="P3201" s="28">
        <f t="shared" si="698"/>
        <v>0</v>
      </c>
      <c r="Q3201" s="13">
        <f t="shared" si="699"/>
        <v>1.2310017151357478E-2</v>
      </c>
    </row>
    <row r="3202" spans="1:17" x14ac:dyDescent="0.25">
      <c r="A3202" s="9">
        <f t="shared" si="686"/>
        <v>42095</v>
      </c>
      <c r="B3202" s="18">
        <v>42101</v>
      </c>
      <c r="C3202" s="26">
        <v>173.88583374023401</v>
      </c>
      <c r="D3202" s="19">
        <v>99.974502563476506</v>
      </c>
      <c r="E3202" s="11">
        <f t="shared" si="691"/>
        <v>4</v>
      </c>
      <c r="F3202" s="28">
        <f t="shared" si="692"/>
        <v>-2.6498362414751632E-3</v>
      </c>
      <c r="G3202" s="28">
        <f t="shared" si="693"/>
        <v>8.3494100567111009E-3</v>
      </c>
      <c r="H3202" s="27">
        <f t="shared" si="687"/>
        <v>1</v>
      </c>
      <c r="I3202" s="27">
        <f t="shared" si="688"/>
        <v>0</v>
      </c>
      <c r="J3202" s="27">
        <f t="shared" si="689"/>
        <v>1</v>
      </c>
      <c r="K3202" s="28">
        <f t="shared" si="694"/>
        <v>0</v>
      </c>
      <c r="L3202" s="28">
        <f t="shared" si="695"/>
        <v>0</v>
      </c>
      <c r="M3202" s="28">
        <f t="shared" si="696"/>
        <v>-2.6498362414751632E-3</v>
      </c>
      <c r="N3202" s="28">
        <f t="shared" si="697"/>
        <v>8.3494100567111009E-3</v>
      </c>
      <c r="O3202" s="28">
        <f t="shared" si="690"/>
        <v>-1.0999246298186265E-2</v>
      </c>
      <c r="P3202" s="28">
        <f t="shared" si="698"/>
        <v>0</v>
      </c>
      <c r="Q3202" s="13">
        <f t="shared" si="699"/>
        <v>-1.0999246298186265E-2</v>
      </c>
    </row>
    <row r="3203" spans="1:17" x14ac:dyDescent="0.25">
      <c r="A3203" s="9">
        <f t="shared" si="686"/>
        <v>42095</v>
      </c>
      <c r="B3203" s="18">
        <v>42102</v>
      </c>
      <c r="C3203" s="26">
        <v>174.473052978515</v>
      </c>
      <c r="D3203" s="19">
        <v>100.004997253417</v>
      </c>
      <c r="E3203" s="11">
        <f t="shared" si="691"/>
        <v>5</v>
      </c>
      <c r="F3203" s="28">
        <f t="shared" si="692"/>
        <v>3.3713495872398384E-3</v>
      </c>
      <c r="G3203" s="28">
        <f t="shared" si="693"/>
        <v>3.0497816230943805E-4</v>
      </c>
      <c r="H3203" s="27">
        <f t="shared" si="687"/>
        <v>1</v>
      </c>
      <c r="I3203" s="27">
        <f t="shared" si="688"/>
        <v>0</v>
      </c>
      <c r="J3203" s="27">
        <f t="shared" si="689"/>
        <v>1</v>
      </c>
      <c r="K3203" s="28">
        <f t="shared" si="694"/>
        <v>0</v>
      </c>
      <c r="L3203" s="28">
        <f t="shared" si="695"/>
        <v>0</v>
      </c>
      <c r="M3203" s="28">
        <f t="shared" si="696"/>
        <v>3.3713495872398384E-3</v>
      </c>
      <c r="N3203" s="28">
        <f t="shared" si="697"/>
        <v>3.0497816230943805E-4</v>
      </c>
      <c r="O3203" s="28">
        <f t="shared" si="690"/>
        <v>3.0663714249304004E-3</v>
      </c>
      <c r="P3203" s="28">
        <f t="shared" si="698"/>
        <v>0</v>
      </c>
      <c r="Q3203" s="13">
        <f t="shared" si="699"/>
        <v>3.0663714249304004E-3</v>
      </c>
    </row>
    <row r="3204" spans="1:17" x14ac:dyDescent="0.25">
      <c r="A3204" s="9">
        <f t="shared" si="686"/>
        <v>42095</v>
      </c>
      <c r="B3204" s="18">
        <v>42103</v>
      </c>
      <c r="C3204" s="26">
        <v>175.24484252929599</v>
      </c>
      <c r="D3204" s="19">
        <v>98.708518981933594</v>
      </c>
      <c r="E3204" s="11">
        <f t="shared" si="691"/>
        <v>6</v>
      </c>
      <c r="F3204" s="28">
        <f t="shared" si="692"/>
        <v>4.4137907362801383E-3</v>
      </c>
      <c r="G3204" s="28">
        <f t="shared" si="693"/>
        <v>-1.3048902685201483E-2</v>
      </c>
      <c r="H3204" s="27">
        <f t="shared" si="687"/>
        <v>1</v>
      </c>
      <c r="I3204" s="27">
        <f t="shared" si="688"/>
        <v>0</v>
      </c>
      <c r="J3204" s="27">
        <f t="shared" si="689"/>
        <v>0</v>
      </c>
      <c r="K3204" s="28">
        <f t="shared" si="694"/>
        <v>0</v>
      </c>
      <c r="L3204" s="28">
        <f t="shared" si="695"/>
        <v>0</v>
      </c>
      <c r="M3204" s="28">
        <f t="shared" si="696"/>
        <v>0</v>
      </c>
      <c r="N3204" s="28">
        <f t="shared" si="697"/>
        <v>0</v>
      </c>
      <c r="O3204" s="28">
        <f t="shared" si="690"/>
        <v>1.7462693421481622E-2</v>
      </c>
      <c r="P3204" s="28">
        <f t="shared" si="698"/>
        <v>0</v>
      </c>
      <c r="Q3204" s="13">
        <f t="shared" si="699"/>
        <v>0</v>
      </c>
    </row>
    <row r="3205" spans="1:17" x14ac:dyDescent="0.25">
      <c r="A3205" s="9">
        <f t="shared" si="686"/>
        <v>42095</v>
      </c>
      <c r="B3205" s="18">
        <v>42104</v>
      </c>
      <c r="C3205" s="26">
        <v>176.20114135742099</v>
      </c>
      <c r="D3205" s="19">
        <v>98.853424072265597</v>
      </c>
      <c r="E3205" s="11">
        <f t="shared" si="691"/>
        <v>7</v>
      </c>
      <c r="F3205" s="28">
        <f t="shared" si="692"/>
        <v>5.4420948432814288E-3</v>
      </c>
      <c r="G3205" s="28">
        <f t="shared" si="693"/>
        <v>1.4669335002165048E-3</v>
      </c>
      <c r="H3205" s="27">
        <f t="shared" si="687"/>
        <v>1</v>
      </c>
      <c r="I3205" s="27">
        <f t="shared" si="688"/>
        <v>0</v>
      </c>
      <c r="J3205" s="27">
        <f t="shared" si="689"/>
        <v>0</v>
      </c>
      <c r="K3205" s="28">
        <f t="shared" si="694"/>
        <v>0</v>
      </c>
      <c r="L3205" s="28">
        <f t="shared" si="695"/>
        <v>0</v>
      </c>
      <c r="M3205" s="28">
        <f t="shared" si="696"/>
        <v>0</v>
      </c>
      <c r="N3205" s="28">
        <f t="shared" si="697"/>
        <v>0</v>
      </c>
      <c r="O3205" s="28">
        <f t="shared" si="690"/>
        <v>3.9751613430649242E-3</v>
      </c>
      <c r="P3205" s="28">
        <f t="shared" si="698"/>
        <v>0</v>
      </c>
      <c r="Q3205" s="13">
        <f t="shared" si="699"/>
        <v>0</v>
      </c>
    </row>
    <row r="3206" spans="1:17" x14ac:dyDescent="0.25">
      <c r="A3206" s="9">
        <f t="shared" si="686"/>
        <v>42095</v>
      </c>
      <c r="B3206" s="18">
        <v>42107</v>
      </c>
      <c r="C3206" s="26">
        <v>175.40425109863199</v>
      </c>
      <c r="D3206" s="19">
        <v>98.990669250488196</v>
      </c>
      <c r="E3206" s="11">
        <f t="shared" si="691"/>
        <v>8</v>
      </c>
      <c r="F3206" s="28">
        <f t="shared" si="692"/>
        <v>-4.5328748668748758E-3</v>
      </c>
      <c r="G3206" s="28">
        <f t="shared" si="693"/>
        <v>1.3874076090203639E-3</v>
      </c>
      <c r="H3206" s="27">
        <f t="shared" si="687"/>
        <v>1</v>
      </c>
      <c r="I3206" s="27">
        <f t="shared" si="688"/>
        <v>0</v>
      </c>
      <c r="J3206" s="27">
        <f t="shared" si="689"/>
        <v>0</v>
      </c>
      <c r="K3206" s="28">
        <f t="shared" si="694"/>
        <v>0</v>
      </c>
      <c r="L3206" s="28">
        <f t="shared" si="695"/>
        <v>0</v>
      </c>
      <c r="M3206" s="28">
        <f t="shared" si="696"/>
        <v>0</v>
      </c>
      <c r="N3206" s="28">
        <f t="shared" si="697"/>
        <v>0</v>
      </c>
      <c r="O3206" s="28">
        <f t="shared" si="690"/>
        <v>-5.9202824758952397E-3</v>
      </c>
      <c r="P3206" s="28">
        <f t="shared" si="698"/>
        <v>0</v>
      </c>
      <c r="Q3206" s="13">
        <f t="shared" si="699"/>
        <v>0</v>
      </c>
    </row>
    <row r="3207" spans="1:17" x14ac:dyDescent="0.25">
      <c r="A3207" s="9">
        <f t="shared" si="686"/>
        <v>42095</v>
      </c>
      <c r="B3207" s="18">
        <v>42108</v>
      </c>
      <c r="C3207" s="26">
        <v>175.73979187011699</v>
      </c>
      <c r="D3207" s="19">
        <v>99.692344665527301</v>
      </c>
      <c r="E3207" s="11">
        <f t="shared" si="691"/>
        <v>9</v>
      </c>
      <c r="F3207" s="28">
        <f t="shared" si="692"/>
        <v>1.9111295226656199E-3</v>
      </c>
      <c r="G3207" s="28">
        <f t="shared" si="693"/>
        <v>7.063294626248078E-3</v>
      </c>
      <c r="H3207" s="27">
        <f t="shared" si="687"/>
        <v>1</v>
      </c>
      <c r="I3207" s="27">
        <f t="shared" si="688"/>
        <v>0</v>
      </c>
      <c r="J3207" s="27">
        <f t="shared" si="689"/>
        <v>0</v>
      </c>
      <c r="K3207" s="28">
        <f t="shared" si="694"/>
        <v>0</v>
      </c>
      <c r="L3207" s="28">
        <f t="shared" si="695"/>
        <v>0</v>
      </c>
      <c r="M3207" s="28">
        <f t="shared" si="696"/>
        <v>0</v>
      </c>
      <c r="N3207" s="28">
        <f t="shared" si="697"/>
        <v>0</v>
      </c>
      <c r="O3207" s="28">
        <f t="shared" si="690"/>
        <v>-5.1521651035824579E-3</v>
      </c>
      <c r="P3207" s="28">
        <f t="shared" si="698"/>
        <v>0</v>
      </c>
      <c r="Q3207" s="13">
        <f t="shared" si="699"/>
        <v>0</v>
      </c>
    </row>
    <row r="3208" spans="1:17" x14ac:dyDescent="0.25">
      <c r="A3208" s="9">
        <f t="shared" si="686"/>
        <v>42095</v>
      </c>
      <c r="B3208" s="18">
        <v>42109</v>
      </c>
      <c r="C3208" s="26">
        <v>176.52835083007801</v>
      </c>
      <c r="D3208" s="19">
        <v>99.608413696289006</v>
      </c>
      <c r="E3208" s="11">
        <f t="shared" si="691"/>
        <v>10</v>
      </c>
      <c r="F3208" s="28">
        <f t="shared" si="692"/>
        <v>4.4770456452198374E-3</v>
      </c>
      <c r="G3208" s="28">
        <f t="shared" si="693"/>
        <v>-8.4225443886768066E-4</v>
      </c>
      <c r="H3208" s="27">
        <f t="shared" si="687"/>
        <v>1</v>
      </c>
      <c r="I3208" s="27">
        <f t="shared" si="688"/>
        <v>0</v>
      </c>
      <c r="J3208" s="27">
        <f t="shared" si="689"/>
        <v>0</v>
      </c>
      <c r="K3208" s="28">
        <f t="shared" si="694"/>
        <v>0</v>
      </c>
      <c r="L3208" s="28">
        <f t="shared" si="695"/>
        <v>0</v>
      </c>
      <c r="M3208" s="28">
        <f t="shared" si="696"/>
        <v>0</v>
      </c>
      <c r="N3208" s="28">
        <f t="shared" si="697"/>
        <v>0</v>
      </c>
      <c r="O3208" s="28">
        <f t="shared" si="690"/>
        <v>5.3193000840875181E-3</v>
      </c>
      <c r="P3208" s="28">
        <f t="shared" si="698"/>
        <v>0</v>
      </c>
      <c r="Q3208" s="13">
        <f t="shared" si="699"/>
        <v>0</v>
      </c>
    </row>
    <row r="3209" spans="1:17" x14ac:dyDescent="0.25">
      <c r="A3209" s="9">
        <f t="shared" si="686"/>
        <v>42095</v>
      </c>
      <c r="B3209" s="18">
        <v>42110</v>
      </c>
      <c r="C3209" s="26">
        <v>176.47801208496</v>
      </c>
      <c r="D3209" s="19">
        <v>99.112754821777301</v>
      </c>
      <c r="E3209" s="11">
        <f t="shared" si="691"/>
        <v>11</v>
      </c>
      <c r="F3209" s="28">
        <f t="shared" si="692"/>
        <v>-2.8520021590279059E-4</v>
      </c>
      <c r="G3209" s="28">
        <f t="shared" si="693"/>
        <v>-4.9884962541645161E-3</v>
      </c>
      <c r="H3209" s="27">
        <f t="shared" si="687"/>
        <v>1</v>
      </c>
      <c r="I3209" s="27">
        <f t="shared" si="688"/>
        <v>0</v>
      </c>
      <c r="J3209" s="27">
        <f t="shared" si="689"/>
        <v>0</v>
      </c>
      <c r="K3209" s="28">
        <f t="shared" si="694"/>
        <v>0</v>
      </c>
      <c r="L3209" s="28">
        <f t="shared" si="695"/>
        <v>0</v>
      </c>
      <c r="M3209" s="28">
        <f t="shared" si="696"/>
        <v>0</v>
      </c>
      <c r="N3209" s="28">
        <f t="shared" si="697"/>
        <v>0</v>
      </c>
      <c r="O3209" s="28">
        <f t="shared" si="690"/>
        <v>4.7032960382617254E-3</v>
      </c>
      <c r="P3209" s="28">
        <f t="shared" si="698"/>
        <v>0</v>
      </c>
      <c r="Q3209" s="13">
        <f t="shared" si="699"/>
        <v>0</v>
      </c>
    </row>
    <row r="3210" spans="1:17" x14ac:dyDescent="0.25">
      <c r="A3210" s="9">
        <f t="shared" ref="A3210:A3273" si="700">DATE(YEAR(B3210),MONTH(B3210),1)</f>
        <v>42095</v>
      </c>
      <c r="B3210" s="18">
        <v>42111</v>
      </c>
      <c r="C3210" s="26">
        <v>174.44787597656199</v>
      </c>
      <c r="D3210" s="19">
        <v>100.249061584472</v>
      </c>
      <c r="E3210" s="11">
        <f t="shared" si="691"/>
        <v>12</v>
      </c>
      <c r="F3210" s="28">
        <f t="shared" si="692"/>
        <v>-1.1570299174736563E-2</v>
      </c>
      <c r="G3210" s="28">
        <f t="shared" si="693"/>
        <v>1.1399565758542809E-2</v>
      </c>
      <c r="H3210" s="27">
        <f t="shared" ref="H3210:H3273" si="701">IF(E3210&lt;=$B$4,1,0)</f>
        <v>1</v>
      </c>
      <c r="I3210" s="27">
        <f t="shared" ref="I3210:I3273" si="702">IF(E3210&gt;$B$4,1,0)</f>
        <v>0</v>
      </c>
      <c r="J3210" s="27">
        <f t="shared" ref="J3210:J3273" si="703">IF(E3210&lt;=$B$5,1,0)</f>
        <v>0</v>
      </c>
      <c r="K3210" s="28">
        <f t="shared" si="694"/>
        <v>0</v>
      </c>
      <c r="L3210" s="28">
        <f t="shared" si="695"/>
        <v>0</v>
      </c>
      <c r="M3210" s="28">
        <f t="shared" si="696"/>
        <v>0</v>
      </c>
      <c r="N3210" s="28">
        <f t="shared" si="697"/>
        <v>0</v>
      </c>
      <c r="O3210" s="28">
        <f t="shared" ref="O3210:O3273" si="704">(F3210-G3210)*H3210</f>
        <v>-2.296986493327937E-2</v>
      </c>
      <c r="P3210" s="28">
        <f t="shared" si="698"/>
        <v>0</v>
      </c>
      <c r="Q3210" s="13">
        <f t="shared" si="699"/>
        <v>0</v>
      </c>
    </row>
    <row r="3211" spans="1:17" x14ac:dyDescent="0.25">
      <c r="A3211" s="9">
        <f t="shared" si="700"/>
        <v>42095</v>
      </c>
      <c r="B3211" s="18">
        <v>42114</v>
      </c>
      <c r="C3211" s="26">
        <v>176.04180908203099</v>
      </c>
      <c r="D3211" s="19">
        <v>99.364463806152301</v>
      </c>
      <c r="E3211" s="11">
        <f t="shared" ref="E3211:E3274" si="705">IF(MONTH(B3211)&lt;&gt;MONTH(B3210),1,E3210+1)</f>
        <v>13</v>
      </c>
      <c r="F3211" s="28">
        <f t="shared" ref="F3211:F3274" si="706">LN(C3211/C3210)</f>
        <v>9.09552641380597E-3</v>
      </c>
      <c r="G3211" s="28">
        <f t="shared" ref="G3211:G3274" si="707">LN(D3211/D3210)</f>
        <v>-8.8631626281564201E-3</v>
      </c>
      <c r="H3211" s="27">
        <f t="shared" si="701"/>
        <v>1</v>
      </c>
      <c r="I3211" s="27">
        <f t="shared" si="702"/>
        <v>0</v>
      </c>
      <c r="J3211" s="27">
        <f t="shared" si="703"/>
        <v>0</v>
      </c>
      <c r="K3211" s="28">
        <f t="shared" ref="K3211:K3274" si="708">I3211*F3211</f>
        <v>0</v>
      </c>
      <c r="L3211" s="28">
        <f t="shared" ref="L3211:L3274" si="709">I3211*G3211</f>
        <v>0</v>
      </c>
      <c r="M3211" s="28">
        <f t="shared" ref="M3211:M3274" si="710">F3211*J3211</f>
        <v>0</v>
      </c>
      <c r="N3211" s="28">
        <f t="shared" ref="N3211:N3274" si="711">G3211*J3211</f>
        <v>0</v>
      </c>
      <c r="O3211" s="28">
        <f t="shared" si="704"/>
        <v>1.7958689041962392E-2</v>
      </c>
      <c r="P3211" s="28">
        <f t="shared" ref="P3211:P3274" si="712">(F3211-G3211)*I3211</f>
        <v>0</v>
      </c>
      <c r="Q3211" s="13">
        <f t="shared" ref="Q3211:Q3274" si="713">(F3211-G3211)*J3211</f>
        <v>0</v>
      </c>
    </row>
    <row r="3212" spans="1:17" x14ac:dyDescent="0.25">
      <c r="A3212" s="9">
        <f t="shared" si="700"/>
        <v>42095</v>
      </c>
      <c r="B3212" s="18">
        <v>42115</v>
      </c>
      <c r="C3212" s="26">
        <v>175.83206176757801</v>
      </c>
      <c r="D3212" s="19">
        <v>98.9144287109375</v>
      </c>
      <c r="E3212" s="11">
        <f t="shared" si="705"/>
        <v>14</v>
      </c>
      <c r="F3212" s="28">
        <f t="shared" si="706"/>
        <v>-1.192173427307798E-3</v>
      </c>
      <c r="G3212" s="28">
        <f t="shared" si="707"/>
        <v>-4.5394228533378106E-3</v>
      </c>
      <c r="H3212" s="27">
        <f t="shared" si="701"/>
        <v>1</v>
      </c>
      <c r="I3212" s="27">
        <f t="shared" si="702"/>
        <v>0</v>
      </c>
      <c r="J3212" s="27">
        <f t="shared" si="703"/>
        <v>0</v>
      </c>
      <c r="K3212" s="28">
        <f t="shared" si="708"/>
        <v>0</v>
      </c>
      <c r="L3212" s="28">
        <f t="shared" si="709"/>
        <v>0</v>
      </c>
      <c r="M3212" s="28">
        <f t="shared" si="710"/>
        <v>0</v>
      </c>
      <c r="N3212" s="28">
        <f t="shared" si="711"/>
        <v>0</v>
      </c>
      <c r="O3212" s="28">
        <f t="shared" si="704"/>
        <v>3.3472494260300125E-3</v>
      </c>
      <c r="P3212" s="28">
        <f t="shared" si="712"/>
        <v>0</v>
      </c>
      <c r="Q3212" s="13">
        <f t="shared" si="713"/>
        <v>0</v>
      </c>
    </row>
    <row r="3213" spans="1:17" x14ac:dyDescent="0.25">
      <c r="A3213" s="9">
        <f t="shared" si="700"/>
        <v>42095</v>
      </c>
      <c r="B3213" s="18">
        <v>42116</v>
      </c>
      <c r="C3213" s="26">
        <v>176.69612121582</v>
      </c>
      <c r="D3213" s="19">
        <v>97.404403686523395</v>
      </c>
      <c r="E3213" s="11">
        <f t="shared" si="705"/>
        <v>15</v>
      </c>
      <c r="F3213" s="28">
        <f t="shared" si="706"/>
        <v>4.9020828419326732E-3</v>
      </c>
      <c r="G3213" s="28">
        <f t="shared" si="707"/>
        <v>-1.538369789423155E-2</v>
      </c>
      <c r="H3213" s="27">
        <f t="shared" si="701"/>
        <v>1</v>
      </c>
      <c r="I3213" s="27">
        <f t="shared" si="702"/>
        <v>0</v>
      </c>
      <c r="J3213" s="27">
        <f t="shared" si="703"/>
        <v>0</v>
      </c>
      <c r="K3213" s="28">
        <f t="shared" si="708"/>
        <v>0</v>
      </c>
      <c r="L3213" s="28">
        <f t="shared" si="709"/>
        <v>0</v>
      </c>
      <c r="M3213" s="28">
        <f t="shared" si="710"/>
        <v>0</v>
      </c>
      <c r="N3213" s="28">
        <f t="shared" si="711"/>
        <v>0</v>
      </c>
      <c r="O3213" s="28">
        <f t="shared" si="704"/>
        <v>2.0285780736164223E-2</v>
      </c>
      <c r="P3213" s="28">
        <f t="shared" si="712"/>
        <v>0</v>
      </c>
      <c r="Q3213" s="13">
        <f t="shared" si="713"/>
        <v>0</v>
      </c>
    </row>
    <row r="3214" spans="1:17" x14ac:dyDescent="0.25">
      <c r="A3214" s="9">
        <f t="shared" si="700"/>
        <v>42095</v>
      </c>
      <c r="B3214" s="18">
        <v>42117</v>
      </c>
      <c r="C3214" s="26">
        <v>177.14071655273401</v>
      </c>
      <c r="D3214" s="19">
        <v>97.823898315429602</v>
      </c>
      <c r="E3214" s="11">
        <f t="shared" si="705"/>
        <v>16</v>
      </c>
      <c r="F3214" s="28">
        <f t="shared" si="706"/>
        <v>2.5129976499445937E-3</v>
      </c>
      <c r="G3214" s="28">
        <f t="shared" si="707"/>
        <v>4.2974842296893143E-3</v>
      </c>
      <c r="H3214" s="27">
        <f t="shared" si="701"/>
        <v>0</v>
      </c>
      <c r="I3214" s="27">
        <f t="shared" si="702"/>
        <v>1</v>
      </c>
      <c r="J3214" s="27">
        <f t="shared" si="703"/>
        <v>0</v>
      </c>
      <c r="K3214" s="28">
        <f t="shared" si="708"/>
        <v>2.5129976499445937E-3</v>
      </c>
      <c r="L3214" s="28">
        <f t="shared" si="709"/>
        <v>4.2974842296893143E-3</v>
      </c>
      <c r="M3214" s="28">
        <f t="shared" si="710"/>
        <v>0</v>
      </c>
      <c r="N3214" s="28">
        <f t="shared" si="711"/>
        <v>0</v>
      </c>
      <c r="O3214" s="28">
        <f t="shared" si="704"/>
        <v>0</v>
      </c>
      <c r="P3214" s="28">
        <f t="shared" si="712"/>
        <v>-1.7844865797447206E-3</v>
      </c>
      <c r="Q3214" s="13">
        <f t="shared" si="713"/>
        <v>0</v>
      </c>
    </row>
    <row r="3215" spans="1:17" x14ac:dyDescent="0.25">
      <c r="A3215" s="9">
        <f t="shared" si="700"/>
        <v>42095</v>
      </c>
      <c r="B3215" s="18">
        <v>42118</v>
      </c>
      <c r="C3215" s="26">
        <v>177.55178833007801</v>
      </c>
      <c r="D3215" s="19">
        <v>98.433952331542898</v>
      </c>
      <c r="E3215" s="11">
        <f t="shared" si="705"/>
        <v>17</v>
      </c>
      <c r="F3215" s="28">
        <f t="shared" si="706"/>
        <v>2.3179061058903384E-3</v>
      </c>
      <c r="G3215" s="28">
        <f t="shared" si="707"/>
        <v>6.2168823205209795E-3</v>
      </c>
      <c r="H3215" s="27">
        <f t="shared" si="701"/>
        <v>0</v>
      </c>
      <c r="I3215" s="27">
        <f t="shared" si="702"/>
        <v>1</v>
      </c>
      <c r="J3215" s="27">
        <f t="shared" si="703"/>
        <v>0</v>
      </c>
      <c r="K3215" s="28">
        <f t="shared" si="708"/>
        <v>2.3179061058903384E-3</v>
      </c>
      <c r="L3215" s="28">
        <f t="shared" si="709"/>
        <v>6.2168823205209795E-3</v>
      </c>
      <c r="M3215" s="28">
        <f t="shared" si="710"/>
        <v>0</v>
      </c>
      <c r="N3215" s="28">
        <f t="shared" si="711"/>
        <v>0</v>
      </c>
      <c r="O3215" s="28">
        <f t="shared" si="704"/>
        <v>0</v>
      </c>
      <c r="P3215" s="28">
        <f t="shared" si="712"/>
        <v>-3.8989762146306411E-3</v>
      </c>
      <c r="Q3215" s="13">
        <f t="shared" si="713"/>
        <v>0</v>
      </c>
    </row>
    <row r="3216" spans="1:17" x14ac:dyDescent="0.25">
      <c r="A3216" s="9">
        <f t="shared" si="700"/>
        <v>42095</v>
      </c>
      <c r="B3216" s="18">
        <v>42121</v>
      </c>
      <c r="C3216" s="26">
        <v>176.81356811523401</v>
      </c>
      <c r="D3216" s="19">
        <v>98.433952331542898</v>
      </c>
      <c r="E3216" s="11">
        <f t="shared" si="705"/>
        <v>18</v>
      </c>
      <c r="F3216" s="28">
        <f t="shared" si="706"/>
        <v>-4.1664416079520619E-3</v>
      </c>
      <c r="G3216" s="28">
        <f t="shared" si="707"/>
        <v>0</v>
      </c>
      <c r="H3216" s="27">
        <f t="shared" si="701"/>
        <v>0</v>
      </c>
      <c r="I3216" s="27">
        <f t="shared" si="702"/>
        <v>1</v>
      </c>
      <c r="J3216" s="27">
        <f t="shared" si="703"/>
        <v>0</v>
      </c>
      <c r="K3216" s="28">
        <f t="shared" si="708"/>
        <v>-4.1664416079520619E-3</v>
      </c>
      <c r="L3216" s="28">
        <f t="shared" si="709"/>
        <v>0</v>
      </c>
      <c r="M3216" s="28">
        <f t="shared" si="710"/>
        <v>0</v>
      </c>
      <c r="N3216" s="28">
        <f t="shared" si="711"/>
        <v>0</v>
      </c>
      <c r="O3216" s="28">
        <f t="shared" si="704"/>
        <v>0</v>
      </c>
      <c r="P3216" s="28">
        <f t="shared" si="712"/>
        <v>-4.1664416079520619E-3</v>
      </c>
      <c r="Q3216" s="13">
        <f t="shared" si="713"/>
        <v>0</v>
      </c>
    </row>
    <row r="3217" spans="1:17" x14ac:dyDescent="0.25">
      <c r="A3217" s="9">
        <f t="shared" si="700"/>
        <v>42095</v>
      </c>
      <c r="B3217" s="18">
        <v>42122</v>
      </c>
      <c r="C3217" s="26">
        <v>177.37564086914</v>
      </c>
      <c r="D3217" s="19">
        <v>97.076461791992102</v>
      </c>
      <c r="E3217" s="11">
        <f t="shared" si="705"/>
        <v>19</v>
      </c>
      <c r="F3217" s="28">
        <f t="shared" si="706"/>
        <v>3.1738585562705078E-3</v>
      </c>
      <c r="G3217" s="28">
        <f t="shared" si="707"/>
        <v>-1.3886854682137816E-2</v>
      </c>
      <c r="H3217" s="27">
        <f t="shared" si="701"/>
        <v>0</v>
      </c>
      <c r="I3217" s="27">
        <f t="shared" si="702"/>
        <v>1</v>
      </c>
      <c r="J3217" s="27">
        <f t="shared" si="703"/>
        <v>0</v>
      </c>
      <c r="K3217" s="28">
        <f t="shared" si="708"/>
        <v>3.1738585562705078E-3</v>
      </c>
      <c r="L3217" s="28">
        <f t="shared" si="709"/>
        <v>-1.3886854682137816E-2</v>
      </c>
      <c r="M3217" s="28">
        <f t="shared" si="710"/>
        <v>0</v>
      </c>
      <c r="N3217" s="28">
        <f t="shared" si="711"/>
        <v>0</v>
      </c>
      <c r="O3217" s="28">
        <f t="shared" si="704"/>
        <v>0</v>
      </c>
      <c r="P3217" s="28">
        <f t="shared" si="712"/>
        <v>1.7060713238408323E-2</v>
      </c>
      <c r="Q3217" s="13">
        <f t="shared" si="713"/>
        <v>0</v>
      </c>
    </row>
    <row r="3218" spans="1:17" x14ac:dyDescent="0.25">
      <c r="A3218" s="9">
        <f t="shared" si="700"/>
        <v>42095</v>
      </c>
      <c r="B3218" s="18">
        <v>42123</v>
      </c>
      <c r="C3218" s="26">
        <v>176.645751953125</v>
      </c>
      <c r="D3218" s="19">
        <v>95.886741638183594</v>
      </c>
      <c r="E3218" s="11">
        <f t="shared" si="705"/>
        <v>20</v>
      </c>
      <c r="F3218" s="28">
        <f t="shared" si="706"/>
        <v>-4.1234228494748263E-3</v>
      </c>
      <c r="G3218" s="28">
        <f t="shared" si="707"/>
        <v>-1.2331213498138892E-2</v>
      </c>
      <c r="H3218" s="27">
        <f t="shared" si="701"/>
        <v>0</v>
      </c>
      <c r="I3218" s="27">
        <f t="shared" si="702"/>
        <v>1</v>
      </c>
      <c r="J3218" s="27">
        <f t="shared" si="703"/>
        <v>0</v>
      </c>
      <c r="K3218" s="28">
        <f t="shared" si="708"/>
        <v>-4.1234228494748263E-3</v>
      </c>
      <c r="L3218" s="28">
        <f t="shared" si="709"/>
        <v>-1.2331213498138892E-2</v>
      </c>
      <c r="M3218" s="28">
        <f t="shared" si="710"/>
        <v>0</v>
      </c>
      <c r="N3218" s="28">
        <f t="shared" si="711"/>
        <v>0</v>
      </c>
      <c r="O3218" s="28">
        <f t="shared" si="704"/>
        <v>0</v>
      </c>
      <c r="P3218" s="28">
        <f t="shared" si="712"/>
        <v>8.2077906486640664E-3</v>
      </c>
      <c r="Q3218" s="13">
        <f t="shared" si="713"/>
        <v>0</v>
      </c>
    </row>
    <row r="3219" spans="1:17" x14ac:dyDescent="0.25">
      <c r="A3219" s="9">
        <f t="shared" si="700"/>
        <v>42095</v>
      </c>
      <c r="B3219" s="18">
        <v>42124</v>
      </c>
      <c r="C3219" s="26">
        <v>174.875717163085</v>
      </c>
      <c r="D3219" s="19">
        <v>96.054542541503906</v>
      </c>
      <c r="E3219" s="11">
        <f t="shared" si="705"/>
        <v>21</v>
      </c>
      <c r="F3219" s="28">
        <f t="shared" si="706"/>
        <v>-1.0070791717693567E-2</v>
      </c>
      <c r="G3219" s="28">
        <f t="shared" si="707"/>
        <v>1.7484612212153683E-3</v>
      </c>
      <c r="H3219" s="27">
        <f t="shared" si="701"/>
        <v>0</v>
      </c>
      <c r="I3219" s="27">
        <f t="shared" si="702"/>
        <v>1</v>
      </c>
      <c r="J3219" s="27">
        <f t="shared" si="703"/>
        <v>0</v>
      </c>
      <c r="K3219" s="28">
        <f t="shared" si="708"/>
        <v>-1.0070791717693567E-2</v>
      </c>
      <c r="L3219" s="28">
        <f t="shared" si="709"/>
        <v>1.7484612212153683E-3</v>
      </c>
      <c r="M3219" s="28">
        <f t="shared" si="710"/>
        <v>0</v>
      </c>
      <c r="N3219" s="28">
        <f t="shared" si="711"/>
        <v>0</v>
      </c>
      <c r="O3219" s="28">
        <f t="shared" si="704"/>
        <v>0</v>
      </c>
      <c r="P3219" s="28">
        <f t="shared" si="712"/>
        <v>-1.1819252938908936E-2</v>
      </c>
      <c r="Q3219" s="13">
        <f t="shared" si="713"/>
        <v>0</v>
      </c>
    </row>
    <row r="3220" spans="1:17" x14ac:dyDescent="0.25">
      <c r="A3220" s="9">
        <f t="shared" si="700"/>
        <v>42125</v>
      </c>
      <c r="B3220" s="18">
        <v>42125</v>
      </c>
      <c r="C3220" s="26">
        <v>176.77160644531199</v>
      </c>
      <c r="D3220" s="19">
        <v>94.761482238769503</v>
      </c>
      <c r="E3220" s="11">
        <f t="shared" si="705"/>
        <v>1</v>
      </c>
      <c r="F3220" s="28">
        <f t="shared" si="706"/>
        <v>1.0783006296384907E-2</v>
      </c>
      <c r="G3220" s="28">
        <f t="shared" si="707"/>
        <v>-1.3553160406572709E-2</v>
      </c>
      <c r="H3220" s="27">
        <f t="shared" si="701"/>
        <v>1</v>
      </c>
      <c r="I3220" s="27">
        <f t="shared" si="702"/>
        <v>0</v>
      </c>
      <c r="J3220" s="27">
        <f t="shared" si="703"/>
        <v>1</v>
      </c>
      <c r="K3220" s="28">
        <f t="shared" si="708"/>
        <v>0</v>
      </c>
      <c r="L3220" s="28">
        <f t="shared" si="709"/>
        <v>0</v>
      </c>
      <c r="M3220" s="28">
        <f t="shared" si="710"/>
        <v>1.0783006296384907E-2</v>
      </c>
      <c r="N3220" s="28">
        <f t="shared" si="711"/>
        <v>-1.3553160406572709E-2</v>
      </c>
      <c r="O3220" s="28">
        <f t="shared" si="704"/>
        <v>2.4336166702957615E-2</v>
      </c>
      <c r="P3220" s="28">
        <f t="shared" si="712"/>
        <v>0</v>
      </c>
      <c r="Q3220" s="13">
        <f t="shared" si="713"/>
        <v>2.4336166702957615E-2</v>
      </c>
    </row>
    <row r="3221" spans="1:17" x14ac:dyDescent="0.25">
      <c r="A3221" s="9">
        <f t="shared" si="700"/>
        <v>42125</v>
      </c>
      <c r="B3221" s="18">
        <v>42128</v>
      </c>
      <c r="C3221" s="26">
        <v>177.27499389648401</v>
      </c>
      <c r="D3221" s="19">
        <v>93.867378234863196</v>
      </c>
      <c r="E3221" s="11">
        <f t="shared" si="705"/>
        <v>2</v>
      </c>
      <c r="F3221" s="28">
        <f t="shared" si="706"/>
        <v>2.8436244827300104E-3</v>
      </c>
      <c r="G3221" s="28">
        <f t="shared" si="707"/>
        <v>-9.480104984181616E-3</v>
      </c>
      <c r="H3221" s="27">
        <f t="shared" si="701"/>
        <v>1</v>
      </c>
      <c r="I3221" s="27">
        <f t="shared" si="702"/>
        <v>0</v>
      </c>
      <c r="J3221" s="27">
        <f t="shared" si="703"/>
        <v>1</v>
      </c>
      <c r="K3221" s="28">
        <f t="shared" si="708"/>
        <v>0</v>
      </c>
      <c r="L3221" s="28">
        <f t="shared" si="709"/>
        <v>0</v>
      </c>
      <c r="M3221" s="28">
        <f t="shared" si="710"/>
        <v>2.8436244827300104E-3</v>
      </c>
      <c r="N3221" s="28">
        <f t="shared" si="711"/>
        <v>-9.480104984181616E-3</v>
      </c>
      <c r="O3221" s="28">
        <f t="shared" si="704"/>
        <v>1.2323729466911626E-2</v>
      </c>
      <c r="P3221" s="28">
        <f t="shared" si="712"/>
        <v>0</v>
      </c>
      <c r="Q3221" s="13">
        <f t="shared" si="713"/>
        <v>1.2323729466911626E-2</v>
      </c>
    </row>
    <row r="3222" spans="1:17" x14ac:dyDescent="0.25">
      <c r="A3222" s="9">
        <f t="shared" si="700"/>
        <v>42125</v>
      </c>
      <c r="B3222" s="18">
        <v>42129</v>
      </c>
      <c r="C3222" s="26">
        <v>175.24484252929599</v>
      </c>
      <c r="D3222" s="19">
        <v>93.737449645996094</v>
      </c>
      <c r="E3222" s="11">
        <f t="shared" si="705"/>
        <v>3</v>
      </c>
      <c r="F3222" s="28">
        <f t="shared" si="706"/>
        <v>-1.1518068498183234E-2</v>
      </c>
      <c r="G3222" s="28">
        <f t="shared" si="707"/>
        <v>-1.3851307677741902E-3</v>
      </c>
      <c r="H3222" s="27">
        <f t="shared" si="701"/>
        <v>1</v>
      </c>
      <c r="I3222" s="27">
        <f t="shared" si="702"/>
        <v>0</v>
      </c>
      <c r="J3222" s="27">
        <f t="shared" si="703"/>
        <v>1</v>
      </c>
      <c r="K3222" s="28">
        <f t="shared" si="708"/>
        <v>0</v>
      </c>
      <c r="L3222" s="28">
        <f t="shared" si="709"/>
        <v>0</v>
      </c>
      <c r="M3222" s="28">
        <f t="shared" si="710"/>
        <v>-1.1518068498183234E-2</v>
      </c>
      <c r="N3222" s="28">
        <f t="shared" si="711"/>
        <v>-1.3851307677741902E-3</v>
      </c>
      <c r="O3222" s="28">
        <f t="shared" si="704"/>
        <v>-1.0132937730409044E-2</v>
      </c>
      <c r="P3222" s="28">
        <f t="shared" si="712"/>
        <v>0</v>
      </c>
      <c r="Q3222" s="13">
        <f t="shared" si="713"/>
        <v>-1.0132937730409044E-2</v>
      </c>
    </row>
    <row r="3223" spans="1:17" x14ac:dyDescent="0.25">
      <c r="A3223" s="9">
        <f t="shared" si="700"/>
        <v>42125</v>
      </c>
      <c r="B3223" s="18">
        <v>42130</v>
      </c>
      <c r="C3223" s="26">
        <v>174.52340698242099</v>
      </c>
      <c r="D3223" s="19">
        <v>92.132621765136705</v>
      </c>
      <c r="E3223" s="11">
        <f t="shared" si="705"/>
        <v>4</v>
      </c>
      <c r="F3223" s="28">
        <f t="shared" si="706"/>
        <v>-4.1252261802899393E-3</v>
      </c>
      <c r="G3223" s="28">
        <f t="shared" si="707"/>
        <v>-1.726870549459647E-2</v>
      </c>
      <c r="H3223" s="27">
        <f t="shared" si="701"/>
        <v>1</v>
      </c>
      <c r="I3223" s="27">
        <f t="shared" si="702"/>
        <v>0</v>
      </c>
      <c r="J3223" s="27">
        <f t="shared" si="703"/>
        <v>1</v>
      </c>
      <c r="K3223" s="28">
        <f t="shared" si="708"/>
        <v>0</v>
      </c>
      <c r="L3223" s="28">
        <f t="shared" si="709"/>
        <v>0</v>
      </c>
      <c r="M3223" s="28">
        <f t="shared" si="710"/>
        <v>-4.1252261802899393E-3</v>
      </c>
      <c r="N3223" s="28">
        <f t="shared" si="711"/>
        <v>-1.726870549459647E-2</v>
      </c>
      <c r="O3223" s="28">
        <f t="shared" si="704"/>
        <v>1.3143479314306532E-2</v>
      </c>
      <c r="P3223" s="28">
        <f t="shared" si="712"/>
        <v>0</v>
      </c>
      <c r="Q3223" s="13">
        <f t="shared" si="713"/>
        <v>1.3143479314306532E-2</v>
      </c>
    </row>
    <row r="3224" spans="1:17" x14ac:dyDescent="0.25">
      <c r="A3224" s="9">
        <f t="shared" si="700"/>
        <v>42125</v>
      </c>
      <c r="B3224" s="18">
        <v>42131</v>
      </c>
      <c r="C3224" s="26">
        <v>175.21969604492099</v>
      </c>
      <c r="D3224" s="19">
        <v>93.370658874511705</v>
      </c>
      <c r="E3224" s="11">
        <f t="shared" si="705"/>
        <v>5</v>
      </c>
      <c r="F3224" s="28">
        <f t="shared" si="706"/>
        <v>3.9817224493821505E-3</v>
      </c>
      <c r="G3224" s="28">
        <f t="shared" si="707"/>
        <v>1.3348071116702524E-2</v>
      </c>
      <c r="H3224" s="27">
        <f t="shared" si="701"/>
        <v>1</v>
      </c>
      <c r="I3224" s="27">
        <f t="shared" si="702"/>
        <v>0</v>
      </c>
      <c r="J3224" s="27">
        <f t="shared" si="703"/>
        <v>1</v>
      </c>
      <c r="K3224" s="28">
        <f t="shared" si="708"/>
        <v>0</v>
      </c>
      <c r="L3224" s="28">
        <f t="shared" si="709"/>
        <v>0</v>
      </c>
      <c r="M3224" s="28">
        <f t="shared" si="710"/>
        <v>3.9817224493821505E-3</v>
      </c>
      <c r="N3224" s="28">
        <f t="shared" si="711"/>
        <v>1.3348071116702524E-2</v>
      </c>
      <c r="O3224" s="28">
        <f t="shared" si="704"/>
        <v>-9.3663486673203726E-3</v>
      </c>
      <c r="P3224" s="28">
        <f t="shared" si="712"/>
        <v>0</v>
      </c>
      <c r="Q3224" s="13">
        <f t="shared" si="713"/>
        <v>-9.3663486673203726E-3</v>
      </c>
    </row>
    <row r="3225" spans="1:17" x14ac:dyDescent="0.25">
      <c r="A3225" s="9">
        <f t="shared" si="700"/>
        <v>42125</v>
      </c>
      <c r="B3225" s="18">
        <v>42132</v>
      </c>
      <c r="C3225" s="26">
        <v>177.52664184570301</v>
      </c>
      <c r="D3225" s="19">
        <v>93.622840881347599</v>
      </c>
      <c r="E3225" s="11">
        <f t="shared" si="705"/>
        <v>6</v>
      </c>
      <c r="F3225" s="28">
        <f t="shared" si="706"/>
        <v>1.3080100026406404E-2</v>
      </c>
      <c r="G3225" s="28">
        <f t="shared" si="707"/>
        <v>2.6972291555741042E-3</v>
      </c>
      <c r="H3225" s="27">
        <f t="shared" si="701"/>
        <v>1</v>
      </c>
      <c r="I3225" s="27">
        <f t="shared" si="702"/>
        <v>0</v>
      </c>
      <c r="J3225" s="27">
        <f t="shared" si="703"/>
        <v>0</v>
      </c>
      <c r="K3225" s="28">
        <f t="shared" si="708"/>
        <v>0</v>
      </c>
      <c r="L3225" s="28">
        <f t="shared" si="709"/>
        <v>0</v>
      </c>
      <c r="M3225" s="28">
        <f t="shared" si="710"/>
        <v>0</v>
      </c>
      <c r="N3225" s="28">
        <f t="shared" si="711"/>
        <v>0</v>
      </c>
      <c r="O3225" s="28">
        <f t="shared" si="704"/>
        <v>1.0382870870832299E-2</v>
      </c>
      <c r="P3225" s="28">
        <f t="shared" si="712"/>
        <v>0</v>
      </c>
      <c r="Q3225" s="13">
        <f t="shared" si="713"/>
        <v>0</v>
      </c>
    </row>
    <row r="3226" spans="1:17" x14ac:dyDescent="0.25">
      <c r="A3226" s="9">
        <f t="shared" si="700"/>
        <v>42125</v>
      </c>
      <c r="B3226" s="18">
        <v>42135</v>
      </c>
      <c r="C3226" s="26">
        <v>176.67930603027301</v>
      </c>
      <c r="D3226" s="19">
        <v>91.345497131347599</v>
      </c>
      <c r="E3226" s="11">
        <f t="shared" si="705"/>
        <v>7</v>
      </c>
      <c r="F3226" s="28">
        <f t="shared" si="706"/>
        <v>-4.7844336712043797E-3</v>
      </c>
      <c r="G3226" s="28">
        <f t="shared" si="707"/>
        <v>-2.4625391101559587E-2</v>
      </c>
      <c r="H3226" s="27">
        <f t="shared" si="701"/>
        <v>1</v>
      </c>
      <c r="I3226" s="27">
        <f t="shared" si="702"/>
        <v>0</v>
      </c>
      <c r="J3226" s="27">
        <f t="shared" si="703"/>
        <v>0</v>
      </c>
      <c r="K3226" s="28">
        <f t="shared" si="708"/>
        <v>0</v>
      </c>
      <c r="L3226" s="28">
        <f t="shared" si="709"/>
        <v>0</v>
      </c>
      <c r="M3226" s="28">
        <f t="shared" si="710"/>
        <v>0</v>
      </c>
      <c r="N3226" s="28">
        <f t="shared" si="711"/>
        <v>0</v>
      </c>
      <c r="O3226" s="28">
        <f t="shared" si="704"/>
        <v>1.9840957430355209E-2</v>
      </c>
      <c r="P3226" s="28">
        <f t="shared" si="712"/>
        <v>0</v>
      </c>
      <c r="Q3226" s="13">
        <f t="shared" si="713"/>
        <v>0</v>
      </c>
    </row>
    <row r="3227" spans="1:17" x14ac:dyDescent="0.25">
      <c r="A3227" s="9">
        <f t="shared" si="700"/>
        <v>42125</v>
      </c>
      <c r="B3227" s="18">
        <v>42136</v>
      </c>
      <c r="C3227" s="26">
        <v>176.15086364746</v>
      </c>
      <c r="D3227" s="19">
        <v>91.5823974609375</v>
      </c>
      <c r="E3227" s="11">
        <f t="shared" si="705"/>
        <v>8</v>
      </c>
      <c r="F3227" s="28">
        <f t="shared" si="706"/>
        <v>-2.9954512020694242E-3</v>
      </c>
      <c r="G3227" s="28">
        <f t="shared" si="707"/>
        <v>2.5900966340539722E-3</v>
      </c>
      <c r="H3227" s="27">
        <f t="shared" si="701"/>
        <v>1</v>
      </c>
      <c r="I3227" s="27">
        <f t="shared" si="702"/>
        <v>0</v>
      </c>
      <c r="J3227" s="27">
        <f t="shared" si="703"/>
        <v>0</v>
      </c>
      <c r="K3227" s="28">
        <f t="shared" si="708"/>
        <v>0</v>
      </c>
      <c r="L3227" s="28">
        <f t="shared" si="709"/>
        <v>0</v>
      </c>
      <c r="M3227" s="28">
        <f t="shared" si="710"/>
        <v>0</v>
      </c>
      <c r="N3227" s="28">
        <f t="shared" si="711"/>
        <v>0</v>
      </c>
      <c r="O3227" s="28">
        <f t="shared" si="704"/>
        <v>-5.5855478361233959E-3</v>
      </c>
      <c r="P3227" s="28">
        <f t="shared" si="712"/>
        <v>0</v>
      </c>
      <c r="Q3227" s="13">
        <f t="shared" si="713"/>
        <v>0</v>
      </c>
    </row>
    <row r="3228" spans="1:17" x14ac:dyDescent="0.25">
      <c r="A3228" s="9">
        <f t="shared" si="700"/>
        <v>42125</v>
      </c>
      <c r="B3228" s="18">
        <v>42137</v>
      </c>
      <c r="C3228" s="26">
        <v>176.18444824218699</v>
      </c>
      <c r="D3228" s="19">
        <v>90.8487548828125</v>
      </c>
      <c r="E3228" s="11">
        <f t="shared" si="705"/>
        <v>9</v>
      </c>
      <c r="F3228" s="28">
        <f t="shared" si="706"/>
        <v>1.90639959693921E-4</v>
      </c>
      <c r="G3228" s="28">
        <f t="shared" si="707"/>
        <v>-8.0429962057165134E-3</v>
      </c>
      <c r="H3228" s="27">
        <f t="shared" si="701"/>
        <v>1</v>
      </c>
      <c r="I3228" s="27">
        <f t="shared" si="702"/>
        <v>0</v>
      </c>
      <c r="J3228" s="27">
        <f t="shared" si="703"/>
        <v>0</v>
      </c>
      <c r="K3228" s="28">
        <f t="shared" si="708"/>
        <v>0</v>
      </c>
      <c r="L3228" s="28">
        <f t="shared" si="709"/>
        <v>0</v>
      </c>
      <c r="M3228" s="28">
        <f t="shared" si="710"/>
        <v>0</v>
      </c>
      <c r="N3228" s="28">
        <f t="shared" si="711"/>
        <v>0</v>
      </c>
      <c r="O3228" s="28">
        <f t="shared" si="704"/>
        <v>8.2336361654104344E-3</v>
      </c>
      <c r="P3228" s="28">
        <f t="shared" si="712"/>
        <v>0</v>
      </c>
      <c r="Q3228" s="13">
        <f t="shared" si="713"/>
        <v>0</v>
      </c>
    </row>
    <row r="3229" spans="1:17" x14ac:dyDescent="0.25">
      <c r="A3229" s="9">
        <f t="shared" si="700"/>
        <v>42125</v>
      </c>
      <c r="B3229" s="18">
        <v>42138</v>
      </c>
      <c r="C3229" s="26">
        <v>178.021560668945</v>
      </c>
      <c r="D3229" s="19">
        <v>91.093292236328097</v>
      </c>
      <c r="E3229" s="11">
        <f t="shared" si="705"/>
        <v>10</v>
      </c>
      <c r="F3229" s="28">
        <f t="shared" si="706"/>
        <v>1.0373222666236706E-2</v>
      </c>
      <c r="G3229" s="28">
        <f t="shared" si="707"/>
        <v>2.6880812284497805E-3</v>
      </c>
      <c r="H3229" s="27">
        <f t="shared" si="701"/>
        <v>1</v>
      </c>
      <c r="I3229" s="27">
        <f t="shared" si="702"/>
        <v>0</v>
      </c>
      <c r="J3229" s="27">
        <f t="shared" si="703"/>
        <v>0</v>
      </c>
      <c r="K3229" s="28">
        <f t="shared" si="708"/>
        <v>0</v>
      </c>
      <c r="L3229" s="28">
        <f t="shared" si="709"/>
        <v>0</v>
      </c>
      <c r="M3229" s="28">
        <f t="shared" si="710"/>
        <v>0</v>
      </c>
      <c r="N3229" s="28">
        <f t="shared" si="711"/>
        <v>0</v>
      </c>
      <c r="O3229" s="28">
        <f t="shared" si="704"/>
        <v>7.685141437786926E-3</v>
      </c>
      <c r="P3229" s="28">
        <f t="shared" si="712"/>
        <v>0</v>
      </c>
      <c r="Q3229" s="13">
        <f t="shared" si="713"/>
        <v>0</v>
      </c>
    </row>
    <row r="3230" spans="1:17" x14ac:dyDescent="0.25">
      <c r="A3230" s="9">
        <f t="shared" si="700"/>
        <v>42125</v>
      </c>
      <c r="B3230" s="18">
        <v>42139</v>
      </c>
      <c r="C3230" s="26">
        <v>178.21455383300699</v>
      </c>
      <c r="D3230" s="19">
        <v>92.919746398925696</v>
      </c>
      <c r="E3230" s="11">
        <f t="shared" si="705"/>
        <v>11</v>
      </c>
      <c r="F3230" s="28">
        <f t="shared" si="706"/>
        <v>1.0835127326321533E-3</v>
      </c>
      <c r="G3230" s="28">
        <f t="shared" si="707"/>
        <v>1.9852007878205579E-2</v>
      </c>
      <c r="H3230" s="27">
        <f t="shared" si="701"/>
        <v>1</v>
      </c>
      <c r="I3230" s="27">
        <f t="shared" si="702"/>
        <v>0</v>
      </c>
      <c r="J3230" s="27">
        <f t="shared" si="703"/>
        <v>0</v>
      </c>
      <c r="K3230" s="28">
        <f t="shared" si="708"/>
        <v>0</v>
      </c>
      <c r="L3230" s="28">
        <f t="shared" si="709"/>
        <v>0</v>
      </c>
      <c r="M3230" s="28">
        <f t="shared" si="710"/>
        <v>0</v>
      </c>
      <c r="N3230" s="28">
        <f t="shared" si="711"/>
        <v>0</v>
      </c>
      <c r="O3230" s="28">
        <f t="shared" si="704"/>
        <v>-1.8768495145573424E-2</v>
      </c>
      <c r="P3230" s="28">
        <f t="shared" si="712"/>
        <v>0</v>
      </c>
      <c r="Q3230" s="13">
        <f t="shared" si="713"/>
        <v>0</v>
      </c>
    </row>
    <row r="3231" spans="1:17" x14ac:dyDescent="0.25">
      <c r="A3231" s="9">
        <f t="shared" si="700"/>
        <v>42125</v>
      </c>
      <c r="B3231" s="18">
        <v>42142</v>
      </c>
      <c r="C3231" s="26">
        <v>178.76820373535099</v>
      </c>
      <c r="D3231" s="19">
        <v>91.360794067382798</v>
      </c>
      <c r="E3231" s="11">
        <f t="shared" si="705"/>
        <v>12</v>
      </c>
      <c r="F3231" s="28">
        <f t="shared" si="706"/>
        <v>3.1018324247412458E-3</v>
      </c>
      <c r="G3231" s="28">
        <f t="shared" si="707"/>
        <v>-1.6919741156827241E-2</v>
      </c>
      <c r="H3231" s="27">
        <f t="shared" si="701"/>
        <v>1</v>
      </c>
      <c r="I3231" s="27">
        <f t="shared" si="702"/>
        <v>0</v>
      </c>
      <c r="J3231" s="27">
        <f t="shared" si="703"/>
        <v>0</v>
      </c>
      <c r="K3231" s="28">
        <f t="shared" si="708"/>
        <v>0</v>
      </c>
      <c r="L3231" s="28">
        <f t="shared" si="709"/>
        <v>0</v>
      </c>
      <c r="M3231" s="28">
        <f t="shared" si="710"/>
        <v>0</v>
      </c>
      <c r="N3231" s="28">
        <f t="shared" si="711"/>
        <v>0</v>
      </c>
      <c r="O3231" s="28">
        <f t="shared" si="704"/>
        <v>2.0021573581568485E-2</v>
      </c>
      <c r="P3231" s="28">
        <f t="shared" si="712"/>
        <v>0</v>
      </c>
      <c r="Q3231" s="13">
        <f t="shared" si="713"/>
        <v>0</v>
      </c>
    </row>
    <row r="3232" spans="1:17" x14ac:dyDescent="0.25">
      <c r="A3232" s="9">
        <f t="shared" si="700"/>
        <v>42125</v>
      </c>
      <c r="B3232" s="18">
        <v>42143</v>
      </c>
      <c r="C3232" s="26">
        <v>178.70947265625</v>
      </c>
      <c r="D3232" s="19">
        <v>90.550689697265597</v>
      </c>
      <c r="E3232" s="11">
        <f t="shared" si="705"/>
        <v>13</v>
      </c>
      <c r="F3232" s="28">
        <f t="shared" si="706"/>
        <v>-3.2858599855662806E-4</v>
      </c>
      <c r="G3232" s="28">
        <f t="shared" si="707"/>
        <v>-8.9066364441272809E-3</v>
      </c>
      <c r="H3232" s="27">
        <f t="shared" si="701"/>
        <v>1</v>
      </c>
      <c r="I3232" s="27">
        <f t="shared" si="702"/>
        <v>0</v>
      </c>
      <c r="J3232" s="27">
        <f t="shared" si="703"/>
        <v>0</v>
      </c>
      <c r="K3232" s="28">
        <f t="shared" si="708"/>
        <v>0</v>
      </c>
      <c r="L3232" s="28">
        <f t="shared" si="709"/>
        <v>0</v>
      </c>
      <c r="M3232" s="28">
        <f t="shared" si="710"/>
        <v>0</v>
      </c>
      <c r="N3232" s="28">
        <f t="shared" si="711"/>
        <v>0</v>
      </c>
      <c r="O3232" s="28">
        <f t="shared" si="704"/>
        <v>8.5780504455706535E-3</v>
      </c>
      <c r="P3232" s="28">
        <f t="shared" si="712"/>
        <v>0</v>
      </c>
      <c r="Q3232" s="13">
        <f t="shared" si="713"/>
        <v>0</v>
      </c>
    </row>
    <row r="3233" spans="1:17" x14ac:dyDescent="0.25">
      <c r="A3233" s="9">
        <f t="shared" si="700"/>
        <v>42125</v>
      </c>
      <c r="B3233" s="18">
        <v>42144</v>
      </c>
      <c r="C3233" s="26">
        <v>178.58360290527301</v>
      </c>
      <c r="D3233" s="19">
        <v>90.703567504882798</v>
      </c>
      <c r="E3233" s="11">
        <f t="shared" si="705"/>
        <v>14</v>
      </c>
      <c r="F3233" s="28">
        <f t="shared" si="706"/>
        <v>-7.045742825339445E-4</v>
      </c>
      <c r="G3233" s="28">
        <f t="shared" si="707"/>
        <v>1.6868883107007569E-3</v>
      </c>
      <c r="H3233" s="27">
        <f t="shared" si="701"/>
        <v>1</v>
      </c>
      <c r="I3233" s="27">
        <f t="shared" si="702"/>
        <v>0</v>
      </c>
      <c r="J3233" s="27">
        <f t="shared" si="703"/>
        <v>0</v>
      </c>
      <c r="K3233" s="28">
        <f t="shared" si="708"/>
        <v>0</v>
      </c>
      <c r="L3233" s="28">
        <f t="shared" si="709"/>
        <v>0</v>
      </c>
      <c r="M3233" s="28">
        <f t="shared" si="710"/>
        <v>0</v>
      </c>
      <c r="N3233" s="28">
        <f t="shared" si="711"/>
        <v>0</v>
      </c>
      <c r="O3233" s="28">
        <f t="shared" si="704"/>
        <v>-2.3914625932347014E-3</v>
      </c>
      <c r="P3233" s="28">
        <f t="shared" si="712"/>
        <v>0</v>
      </c>
      <c r="Q3233" s="13">
        <f t="shared" si="713"/>
        <v>0</v>
      </c>
    </row>
    <row r="3234" spans="1:17" x14ac:dyDescent="0.25">
      <c r="A3234" s="9">
        <f t="shared" si="700"/>
        <v>42125</v>
      </c>
      <c r="B3234" s="18">
        <v>42145</v>
      </c>
      <c r="C3234" s="26">
        <v>179.103744506835</v>
      </c>
      <c r="D3234" s="19">
        <v>91.97216796875</v>
      </c>
      <c r="E3234" s="11">
        <f t="shared" si="705"/>
        <v>15</v>
      </c>
      <c r="F3234" s="28">
        <f t="shared" si="706"/>
        <v>2.9083610139568434E-3</v>
      </c>
      <c r="G3234" s="28">
        <f t="shared" si="707"/>
        <v>1.3889319833977008E-2</v>
      </c>
      <c r="H3234" s="27">
        <f t="shared" si="701"/>
        <v>1</v>
      </c>
      <c r="I3234" s="27">
        <f t="shared" si="702"/>
        <v>0</v>
      </c>
      <c r="J3234" s="27">
        <f t="shared" si="703"/>
        <v>0</v>
      </c>
      <c r="K3234" s="28">
        <f t="shared" si="708"/>
        <v>0</v>
      </c>
      <c r="L3234" s="28">
        <f t="shared" si="709"/>
        <v>0</v>
      </c>
      <c r="M3234" s="28">
        <f t="shared" si="710"/>
        <v>0</v>
      </c>
      <c r="N3234" s="28">
        <f t="shared" si="711"/>
        <v>0</v>
      </c>
      <c r="O3234" s="28">
        <f t="shared" si="704"/>
        <v>-1.0980958820020165E-2</v>
      </c>
      <c r="P3234" s="28">
        <f t="shared" si="712"/>
        <v>0</v>
      </c>
      <c r="Q3234" s="13">
        <f t="shared" si="713"/>
        <v>0</v>
      </c>
    </row>
    <row r="3235" spans="1:17" x14ac:dyDescent="0.25">
      <c r="A3235" s="9">
        <f t="shared" si="700"/>
        <v>42125</v>
      </c>
      <c r="B3235" s="18">
        <v>42146</v>
      </c>
      <c r="C3235" s="26">
        <v>178.67590332031199</v>
      </c>
      <c r="D3235" s="19">
        <v>92.010345458984304</v>
      </c>
      <c r="E3235" s="11">
        <f t="shared" si="705"/>
        <v>16</v>
      </c>
      <c r="F3235" s="28">
        <f t="shared" si="706"/>
        <v>-2.3916474458967642E-3</v>
      </c>
      <c r="G3235" s="28">
        <f t="shared" si="707"/>
        <v>4.1501216687372857E-4</v>
      </c>
      <c r="H3235" s="27">
        <f t="shared" si="701"/>
        <v>0</v>
      </c>
      <c r="I3235" s="27">
        <f t="shared" si="702"/>
        <v>1</v>
      </c>
      <c r="J3235" s="27">
        <f t="shared" si="703"/>
        <v>0</v>
      </c>
      <c r="K3235" s="28">
        <f t="shared" si="708"/>
        <v>-2.3916474458967642E-3</v>
      </c>
      <c r="L3235" s="28">
        <f t="shared" si="709"/>
        <v>4.1501216687372857E-4</v>
      </c>
      <c r="M3235" s="28">
        <f t="shared" si="710"/>
        <v>0</v>
      </c>
      <c r="N3235" s="28">
        <f t="shared" si="711"/>
        <v>0</v>
      </c>
      <c r="O3235" s="28">
        <f t="shared" si="704"/>
        <v>0</v>
      </c>
      <c r="P3235" s="28">
        <f t="shared" si="712"/>
        <v>-2.8066596127704927E-3</v>
      </c>
      <c r="Q3235" s="13">
        <f t="shared" si="713"/>
        <v>0</v>
      </c>
    </row>
    <row r="3236" spans="1:17" x14ac:dyDescent="0.25">
      <c r="A3236" s="9">
        <f t="shared" si="700"/>
        <v>42125</v>
      </c>
      <c r="B3236" s="18">
        <v>42150</v>
      </c>
      <c r="C3236" s="26">
        <v>176.75482177734301</v>
      </c>
      <c r="D3236" s="19">
        <v>93.584625244140597</v>
      </c>
      <c r="E3236" s="11">
        <f t="shared" si="705"/>
        <v>17</v>
      </c>
      <c r="F3236" s="28">
        <f t="shared" si="706"/>
        <v>-1.080998413886637E-2</v>
      </c>
      <c r="G3236" s="28">
        <f t="shared" si="707"/>
        <v>1.6965088411112415E-2</v>
      </c>
      <c r="H3236" s="27">
        <f t="shared" si="701"/>
        <v>0</v>
      </c>
      <c r="I3236" s="27">
        <f t="shared" si="702"/>
        <v>1</v>
      </c>
      <c r="J3236" s="27">
        <f t="shared" si="703"/>
        <v>0</v>
      </c>
      <c r="K3236" s="28">
        <f t="shared" si="708"/>
        <v>-1.080998413886637E-2</v>
      </c>
      <c r="L3236" s="28">
        <f t="shared" si="709"/>
        <v>1.6965088411112415E-2</v>
      </c>
      <c r="M3236" s="28">
        <f t="shared" si="710"/>
        <v>0</v>
      </c>
      <c r="N3236" s="28">
        <f t="shared" si="711"/>
        <v>0</v>
      </c>
      <c r="O3236" s="28">
        <f t="shared" si="704"/>
        <v>0</v>
      </c>
      <c r="P3236" s="28">
        <f t="shared" si="712"/>
        <v>-2.7775072549978783E-2</v>
      </c>
      <c r="Q3236" s="13">
        <f t="shared" si="713"/>
        <v>0</v>
      </c>
    </row>
    <row r="3237" spans="1:17" x14ac:dyDescent="0.25">
      <c r="A3237" s="9">
        <f t="shared" si="700"/>
        <v>42125</v>
      </c>
      <c r="B3237" s="18">
        <v>42151</v>
      </c>
      <c r="C3237" s="26">
        <v>178.43257141113199</v>
      </c>
      <c r="D3237" s="19">
        <v>93.798591613769503</v>
      </c>
      <c r="E3237" s="11">
        <f t="shared" si="705"/>
        <v>18</v>
      </c>
      <c r="F3237" s="28">
        <f t="shared" si="706"/>
        <v>9.4471940397370738E-3</v>
      </c>
      <c r="G3237" s="28">
        <f t="shared" si="707"/>
        <v>2.2837313416922567E-3</v>
      </c>
      <c r="H3237" s="27">
        <f t="shared" si="701"/>
        <v>0</v>
      </c>
      <c r="I3237" s="27">
        <f t="shared" si="702"/>
        <v>1</v>
      </c>
      <c r="J3237" s="27">
        <f t="shared" si="703"/>
        <v>0</v>
      </c>
      <c r="K3237" s="28">
        <f t="shared" si="708"/>
        <v>9.4471940397370738E-3</v>
      </c>
      <c r="L3237" s="28">
        <f t="shared" si="709"/>
        <v>2.2837313416922567E-3</v>
      </c>
      <c r="M3237" s="28">
        <f t="shared" si="710"/>
        <v>0</v>
      </c>
      <c r="N3237" s="28">
        <f t="shared" si="711"/>
        <v>0</v>
      </c>
      <c r="O3237" s="28">
        <f t="shared" si="704"/>
        <v>0</v>
      </c>
      <c r="P3237" s="28">
        <f t="shared" si="712"/>
        <v>7.163462698044817E-3</v>
      </c>
      <c r="Q3237" s="13">
        <f t="shared" si="713"/>
        <v>0</v>
      </c>
    </row>
    <row r="3238" spans="1:17" x14ac:dyDescent="0.25">
      <c r="A3238" s="9">
        <f t="shared" si="700"/>
        <v>42125</v>
      </c>
      <c r="B3238" s="18">
        <v>42152</v>
      </c>
      <c r="C3238" s="26">
        <v>178.231353759765</v>
      </c>
      <c r="D3238" s="19">
        <v>93.569343566894503</v>
      </c>
      <c r="E3238" s="11">
        <f t="shared" si="705"/>
        <v>19</v>
      </c>
      <c r="F3238" s="28">
        <f t="shared" si="706"/>
        <v>-1.1283320712552713E-3</v>
      </c>
      <c r="G3238" s="28">
        <f t="shared" si="707"/>
        <v>-2.4470372804029214E-3</v>
      </c>
      <c r="H3238" s="27">
        <f t="shared" si="701"/>
        <v>0</v>
      </c>
      <c r="I3238" s="27">
        <f t="shared" si="702"/>
        <v>1</v>
      </c>
      <c r="J3238" s="27">
        <f t="shared" si="703"/>
        <v>0</v>
      </c>
      <c r="K3238" s="28">
        <f t="shared" si="708"/>
        <v>-1.1283320712552713E-3</v>
      </c>
      <c r="L3238" s="28">
        <f t="shared" si="709"/>
        <v>-2.4470372804029214E-3</v>
      </c>
      <c r="M3238" s="28">
        <f t="shared" si="710"/>
        <v>0</v>
      </c>
      <c r="N3238" s="28">
        <f t="shared" si="711"/>
        <v>0</v>
      </c>
      <c r="O3238" s="28">
        <f t="shared" si="704"/>
        <v>0</v>
      </c>
      <c r="P3238" s="28">
        <f t="shared" si="712"/>
        <v>1.31870520914765E-3</v>
      </c>
      <c r="Q3238" s="13">
        <f t="shared" si="713"/>
        <v>0</v>
      </c>
    </row>
    <row r="3239" spans="1:17" x14ac:dyDescent="0.25">
      <c r="A3239" s="9">
        <f t="shared" si="700"/>
        <v>42125</v>
      </c>
      <c r="B3239" s="18">
        <v>42153</v>
      </c>
      <c r="C3239" s="26">
        <v>177.12397766113199</v>
      </c>
      <c r="D3239" s="19">
        <v>93.775726318359304</v>
      </c>
      <c r="E3239" s="11">
        <f t="shared" si="705"/>
        <v>20</v>
      </c>
      <c r="F3239" s="28">
        <f t="shared" si="706"/>
        <v>-6.2325204397972568E-3</v>
      </c>
      <c r="G3239" s="28">
        <f t="shared" si="707"/>
        <v>2.2032374278907075E-3</v>
      </c>
      <c r="H3239" s="27">
        <f t="shared" si="701"/>
        <v>0</v>
      </c>
      <c r="I3239" s="27">
        <f t="shared" si="702"/>
        <v>1</v>
      </c>
      <c r="J3239" s="27">
        <f t="shared" si="703"/>
        <v>0</v>
      </c>
      <c r="K3239" s="28">
        <f t="shared" si="708"/>
        <v>-6.2325204397972568E-3</v>
      </c>
      <c r="L3239" s="28">
        <f t="shared" si="709"/>
        <v>2.2032374278907075E-3</v>
      </c>
      <c r="M3239" s="28">
        <f t="shared" si="710"/>
        <v>0</v>
      </c>
      <c r="N3239" s="28">
        <f t="shared" si="711"/>
        <v>0</v>
      </c>
      <c r="O3239" s="28">
        <f t="shared" si="704"/>
        <v>0</v>
      </c>
      <c r="P3239" s="28">
        <f t="shared" si="712"/>
        <v>-8.4357578676879652E-3</v>
      </c>
      <c r="Q3239" s="13">
        <f t="shared" si="713"/>
        <v>0</v>
      </c>
    </row>
    <row r="3240" spans="1:17" x14ac:dyDescent="0.25">
      <c r="A3240" s="9">
        <f t="shared" si="700"/>
        <v>42156</v>
      </c>
      <c r="B3240" s="18">
        <v>42156</v>
      </c>
      <c r="C3240" s="26">
        <v>177.48464965820301</v>
      </c>
      <c r="D3240" s="19">
        <v>92.767814636230398</v>
      </c>
      <c r="E3240" s="11">
        <f t="shared" si="705"/>
        <v>1</v>
      </c>
      <c r="F3240" s="28">
        <f t="shared" si="706"/>
        <v>2.0341982323898887E-3</v>
      </c>
      <c r="G3240" s="28">
        <f t="shared" si="707"/>
        <v>-1.0806286674547298E-2</v>
      </c>
      <c r="H3240" s="27">
        <f t="shared" si="701"/>
        <v>1</v>
      </c>
      <c r="I3240" s="27">
        <f t="shared" si="702"/>
        <v>0</v>
      </c>
      <c r="J3240" s="27">
        <f t="shared" si="703"/>
        <v>1</v>
      </c>
      <c r="K3240" s="28">
        <f t="shared" si="708"/>
        <v>0</v>
      </c>
      <c r="L3240" s="28">
        <f t="shared" si="709"/>
        <v>0</v>
      </c>
      <c r="M3240" s="28">
        <f t="shared" si="710"/>
        <v>2.0341982323898887E-3</v>
      </c>
      <c r="N3240" s="28">
        <f t="shared" si="711"/>
        <v>-1.0806286674547298E-2</v>
      </c>
      <c r="O3240" s="28">
        <f t="shared" si="704"/>
        <v>1.2840484906937188E-2</v>
      </c>
      <c r="P3240" s="28">
        <f t="shared" si="712"/>
        <v>0</v>
      </c>
      <c r="Q3240" s="13">
        <f t="shared" si="713"/>
        <v>1.2840484906937188E-2</v>
      </c>
    </row>
    <row r="3241" spans="1:17" x14ac:dyDescent="0.25">
      <c r="A3241" s="9">
        <f t="shared" si="700"/>
        <v>42156</v>
      </c>
      <c r="B3241" s="18">
        <v>42157</v>
      </c>
      <c r="C3241" s="26">
        <v>177.30854797363199</v>
      </c>
      <c r="D3241" s="19">
        <v>91.473533630371094</v>
      </c>
      <c r="E3241" s="11">
        <f t="shared" si="705"/>
        <v>2</v>
      </c>
      <c r="F3241" s="28">
        <f t="shared" si="706"/>
        <v>-9.9270053771122668E-4</v>
      </c>
      <c r="G3241" s="28">
        <f t="shared" si="707"/>
        <v>-1.4050074094476606E-2</v>
      </c>
      <c r="H3241" s="27">
        <f t="shared" si="701"/>
        <v>1</v>
      </c>
      <c r="I3241" s="27">
        <f t="shared" si="702"/>
        <v>0</v>
      </c>
      <c r="J3241" s="27">
        <f t="shared" si="703"/>
        <v>1</v>
      </c>
      <c r="K3241" s="28">
        <f t="shared" si="708"/>
        <v>0</v>
      </c>
      <c r="L3241" s="28">
        <f t="shared" si="709"/>
        <v>0</v>
      </c>
      <c r="M3241" s="28">
        <f t="shared" si="710"/>
        <v>-9.9270053771122668E-4</v>
      </c>
      <c r="N3241" s="28">
        <f t="shared" si="711"/>
        <v>-1.4050074094476606E-2</v>
      </c>
      <c r="O3241" s="28">
        <f t="shared" si="704"/>
        <v>1.3057373556765379E-2</v>
      </c>
      <c r="P3241" s="28">
        <f t="shared" si="712"/>
        <v>0</v>
      </c>
      <c r="Q3241" s="13">
        <f t="shared" si="713"/>
        <v>1.3057373556765379E-2</v>
      </c>
    </row>
    <row r="3242" spans="1:17" x14ac:dyDescent="0.25">
      <c r="A3242" s="9">
        <f t="shared" si="700"/>
        <v>42156</v>
      </c>
      <c r="B3242" s="18">
        <v>42158</v>
      </c>
      <c r="C3242" s="26">
        <v>177.77827453613199</v>
      </c>
      <c r="D3242" s="19">
        <v>90.003067016601506</v>
      </c>
      <c r="E3242" s="11">
        <f t="shared" si="705"/>
        <v>3</v>
      </c>
      <c r="F3242" s="28">
        <f t="shared" si="706"/>
        <v>2.6457013142685082E-3</v>
      </c>
      <c r="G3242" s="28">
        <f t="shared" si="707"/>
        <v>-1.6205932787479845E-2</v>
      </c>
      <c r="H3242" s="27">
        <f t="shared" si="701"/>
        <v>1</v>
      </c>
      <c r="I3242" s="27">
        <f t="shared" si="702"/>
        <v>0</v>
      </c>
      <c r="J3242" s="27">
        <f t="shared" si="703"/>
        <v>1</v>
      </c>
      <c r="K3242" s="28">
        <f t="shared" si="708"/>
        <v>0</v>
      </c>
      <c r="L3242" s="28">
        <f t="shared" si="709"/>
        <v>0</v>
      </c>
      <c r="M3242" s="28">
        <f t="shared" si="710"/>
        <v>2.6457013142685082E-3</v>
      </c>
      <c r="N3242" s="28">
        <f t="shared" si="711"/>
        <v>-1.6205932787479845E-2</v>
      </c>
      <c r="O3242" s="28">
        <f t="shared" si="704"/>
        <v>1.8851634101748352E-2</v>
      </c>
      <c r="P3242" s="28">
        <f t="shared" si="712"/>
        <v>0</v>
      </c>
      <c r="Q3242" s="13">
        <f t="shared" si="713"/>
        <v>1.8851634101748352E-2</v>
      </c>
    </row>
    <row r="3243" spans="1:17" x14ac:dyDescent="0.25">
      <c r="A3243" s="9">
        <f t="shared" si="700"/>
        <v>42156</v>
      </c>
      <c r="B3243" s="18">
        <v>42159</v>
      </c>
      <c r="C3243" s="26">
        <v>176.27667236328099</v>
      </c>
      <c r="D3243" s="19">
        <v>91.174835205078097</v>
      </c>
      <c r="E3243" s="11">
        <f t="shared" si="705"/>
        <v>4</v>
      </c>
      <c r="F3243" s="28">
        <f t="shared" si="706"/>
        <v>-8.4823623531074255E-3</v>
      </c>
      <c r="G3243" s="28">
        <f t="shared" si="707"/>
        <v>1.2935181523918782E-2</v>
      </c>
      <c r="H3243" s="27">
        <f t="shared" si="701"/>
        <v>1</v>
      </c>
      <c r="I3243" s="27">
        <f t="shared" si="702"/>
        <v>0</v>
      </c>
      <c r="J3243" s="27">
        <f t="shared" si="703"/>
        <v>1</v>
      </c>
      <c r="K3243" s="28">
        <f t="shared" si="708"/>
        <v>0</v>
      </c>
      <c r="L3243" s="28">
        <f t="shared" si="709"/>
        <v>0</v>
      </c>
      <c r="M3243" s="28">
        <f t="shared" si="710"/>
        <v>-8.4823623531074255E-3</v>
      </c>
      <c r="N3243" s="28">
        <f t="shared" si="711"/>
        <v>1.2935181523918782E-2</v>
      </c>
      <c r="O3243" s="28">
        <f t="shared" si="704"/>
        <v>-2.1417543877026206E-2</v>
      </c>
      <c r="P3243" s="28">
        <f t="shared" si="712"/>
        <v>0</v>
      </c>
      <c r="Q3243" s="13">
        <f t="shared" si="713"/>
        <v>-2.1417543877026206E-2</v>
      </c>
    </row>
    <row r="3244" spans="1:17" x14ac:dyDescent="0.25">
      <c r="A3244" s="9">
        <f t="shared" si="700"/>
        <v>42156</v>
      </c>
      <c r="B3244" s="18">
        <v>42160</v>
      </c>
      <c r="C3244" s="26">
        <v>175.97467041015599</v>
      </c>
      <c r="D3244" s="19">
        <v>90.064338684082003</v>
      </c>
      <c r="E3244" s="11">
        <f t="shared" si="705"/>
        <v>5</v>
      </c>
      <c r="F3244" s="28">
        <f t="shared" si="706"/>
        <v>-1.7146962435531132E-3</v>
      </c>
      <c r="G3244" s="28">
        <f t="shared" si="707"/>
        <v>-1.2254640038836124E-2</v>
      </c>
      <c r="H3244" s="27">
        <f t="shared" si="701"/>
        <v>1</v>
      </c>
      <c r="I3244" s="27">
        <f t="shared" si="702"/>
        <v>0</v>
      </c>
      <c r="J3244" s="27">
        <f t="shared" si="703"/>
        <v>1</v>
      </c>
      <c r="K3244" s="28">
        <f t="shared" si="708"/>
        <v>0</v>
      </c>
      <c r="L3244" s="28">
        <f t="shared" si="709"/>
        <v>0</v>
      </c>
      <c r="M3244" s="28">
        <f t="shared" si="710"/>
        <v>-1.7146962435531132E-3</v>
      </c>
      <c r="N3244" s="28">
        <f t="shared" si="711"/>
        <v>-1.2254640038836124E-2</v>
      </c>
      <c r="O3244" s="28">
        <f t="shared" si="704"/>
        <v>1.0539943795283011E-2</v>
      </c>
      <c r="P3244" s="28">
        <f t="shared" si="712"/>
        <v>0</v>
      </c>
      <c r="Q3244" s="13">
        <f t="shared" si="713"/>
        <v>1.0539943795283011E-2</v>
      </c>
    </row>
    <row r="3245" spans="1:17" x14ac:dyDescent="0.25">
      <c r="A3245" s="9">
        <f t="shared" si="700"/>
        <v>42156</v>
      </c>
      <c r="B3245" s="18">
        <v>42163</v>
      </c>
      <c r="C3245" s="26">
        <v>174.89250183105401</v>
      </c>
      <c r="D3245" s="19">
        <v>89.964767456054602</v>
      </c>
      <c r="E3245" s="11">
        <f t="shared" si="705"/>
        <v>6</v>
      </c>
      <c r="F3245" s="28">
        <f t="shared" si="706"/>
        <v>-6.1685566287770534E-3</v>
      </c>
      <c r="G3245" s="28">
        <f t="shared" si="707"/>
        <v>-1.1061682226307461E-3</v>
      </c>
      <c r="H3245" s="27">
        <f t="shared" si="701"/>
        <v>1</v>
      </c>
      <c r="I3245" s="27">
        <f t="shared" si="702"/>
        <v>0</v>
      </c>
      <c r="J3245" s="27">
        <f t="shared" si="703"/>
        <v>0</v>
      </c>
      <c r="K3245" s="28">
        <f t="shared" si="708"/>
        <v>0</v>
      </c>
      <c r="L3245" s="28">
        <f t="shared" si="709"/>
        <v>0</v>
      </c>
      <c r="M3245" s="28">
        <f t="shared" si="710"/>
        <v>0</v>
      </c>
      <c r="N3245" s="28">
        <f t="shared" si="711"/>
        <v>0</v>
      </c>
      <c r="O3245" s="28">
        <f t="shared" si="704"/>
        <v>-5.0623884061463068E-3</v>
      </c>
      <c r="P3245" s="28">
        <f t="shared" si="712"/>
        <v>0</v>
      </c>
      <c r="Q3245" s="13">
        <f t="shared" si="713"/>
        <v>0</v>
      </c>
    </row>
    <row r="3246" spans="1:17" x14ac:dyDescent="0.25">
      <c r="A3246" s="9">
        <f t="shared" si="700"/>
        <v>42156</v>
      </c>
      <c r="B3246" s="18">
        <v>42164</v>
      </c>
      <c r="C3246" s="26">
        <v>174.86735534667901</v>
      </c>
      <c r="D3246" s="19">
        <v>89.252555847167898</v>
      </c>
      <c r="E3246" s="11">
        <f t="shared" si="705"/>
        <v>7</v>
      </c>
      <c r="F3246" s="28">
        <f t="shared" si="706"/>
        <v>-1.4379285616848806E-4</v>
      </c>
      <c r="G3246" s="28">
        <f t="shared" si="707"/>
        <v>-7.9480637815386602E-3</v>
      </c>
      <c r="H3246" s="27">
        <f t="shared" si="701"/>
        <v>1</v>
      </c>
      <c r="I3246" s="27">
        <f t="shared" si="702"/>
        <v>0</v>
      </c>
      <c r="J3246" s="27">
        <f t="shared" si="703"/>
        <v>0</v>
      </c>
      <c r="K3246" s="28">
        <f t="shared" si="708"/>
        <v>0</v>
      </c>
      <c r="L3246" s="28">
        <f t="shared" si="709"/>
        <v>0</v>
      </c>
      <c r="M3246" s="28">
        <f t="shared" si="710"/>
        <v>0</v>
      </c>
      <c r="N3246" s="28">
        <f t="shared" si="711"/>
        <v>0</v>
      </c>
      <c r="O3246" s="28">
        <f t="shared" si="704"/>
        <v>7.8042709253701723E-3</v>
      </c>
      <c r="P3246" s="28">
        <f t="shared" si="712"/>
        <v>0</v>
      </c>
      <c r="Q3246" s="13">
        <f t="shared" si="713"/>
        <v>0</v>
      </c>
    </row>
    <row r="3247" spans="1:17" x14ac:dyDescent="0.25">
      <c r="A3247" s="9">
        <f t="shared" si="700"/>
        <v>42156</v>
      </c>
      <c r="B3247" s="18">
        <v>42165</v>
      </c>
      <c r="C3247" s="26">
        <v>176.964599609375</v>
      </c>
      <c r="D3247" s="19">
        <v>88.471397399902301</v>
      </c>
      <c r="E3247" s="11">
        <f t="shared" si="705"/>
        <v>8</v>
      </c>
      <c r="F3247" s="28">
        <f t="shared" si="706"/>
        <v>1.1921993291914143E-2</v>
      </c>
      <c r="G3247" s="28">
        <f t="shared" si="707"/>
        <v>-8.7907506385206096E-3</v>
      </c>
      <c r="H3247" s="27">
        <f t="shared" si="701"/>
        <v>1</v>
      </c>
      <c r="I3247" s="27">
        <f t="shared" si="702"/>
        <v>0</v>
      </c>
      <c r="J3247" s="27">
        <f t="shared" si="703"/>
        <v>0</v>
      </c>
      <c r="K3247" s="28">
        <f t="shared" si="708"/>
        <v>0</v>
      </c>
      <c r="L3247" s="28">
        <f t="shared" si="709"/>
        <v>0</v>
      </c>
      <c r="M3247" s="28">
        <f t="shared" si="710"/>
        <v>0</v>
      </c>
      <c r="N3247" s="28">
        <f t="shared" si="711"/>
        <v>0</v>
      </c>
      <c r="O3247" s="28">
        <f t="shared" si="704"/>
        <v>2.0712743930434752E-2</v>
      </c>
      <c r="P3247" s="28">
        <f t="shared" si="712"/>
        <v>0</v>
      </c>
      <c r="Q3247" s="13">
        <f t="shared" si="713"/>
        <v>0</v>
      </c>
    </row>
    <row r="3248" spans="1:17" x14ac:dyDescent="0.25">
      <c r="A3248" s="9">
        <f t="shared" si="700"/>
        <v>42156</v>
      </c>
      <c r="B3248" s="18">
        <v>42166</v>
      </c>
      <c r="C3248" s="26">
        <v>177.53498840332</v>
      </c>
      <c r="D3248" s="19">
        <v>90.3323974609375</v>
      </c>
      <c r="E3248" s="11">
        <f t="shared" si="705"/>
        <v>9</v>
      </c>
      <c r="F3248" s="28">
        <f t="shared" si="706"/>
        <v>3.2179968916997742E-3</v>
      </c>
      <c r="G3248" s="28">
        <f t="shared" si="707"/>
        <v>2.0816865392643706E-2</v>
      </c>
      <c r="H3248" s="27">
        <f t="shared" si="701"/>
        <v>1</v>
      </c>
      <c r="I3248" s="27">
        <f t="shared" si="702"/>
        <v>0</v>
      </c>
      <c r="J3248" s="27">
        <f t="shared" si="703"/>
        <v>0</v>
      </c>
      <c r="K3248" s="28">
        <f t="shared" si="708"/>
        <v>0</v>
      </c>
      <c r="L3248" s="28">
        <f t="shared" si="709"/>
        <v>0</v>
      </c>
      <c r="M3248" s="28">
        <f t="shared" si="710"/>
        <v>0</v>
      </c>
      <c r="N3248" s="28">
        <f t="shared" si="711"/>
        <v>0</v>
      </c>
      <c r="O3248" s="28">
        <f t="shared" si="704"/>
        <v>-1.7598868500943932E-2</v>
      </c>
      <c r="P3248" s="28">
        <f t="shared" si="712"/>
        <v>0</v>
      </c>
      <c r="Q3248" s="13">
        <f t="shared" si="713"/>
        <v>0</v>
      </c>
    </row>
    <row r="3249" spans="1:17" x14ac:dyDescent="0.25">
      <c r="A3249" s="9">
        <f t="shared" si="700"/>
        <v>42156</v>
      </c>
      <c r="B3249" s="18">
        <v>42167</v>
      </c>
      <c r="C3249" s="26">
        <v>176.17605590820301</v>
      </c>
      <c r="D3249" s="19">
        <v>90.3323974609375</v>
      </c>
      <c r="E3249" s="11">
        <f t="shared" si="705"/>
        <v>10</v>
      </c>
      <c r="F3249" s="28">
        <f t="shared" si="706"/>
        <v>-7.6838945414130708E-3</v>
      </c>
      <c r="G3249" s="28">
        <f t="shared" si="707"/>
        <v>0</v>
      </c>
      <c r="H3249" s="27">
        <f t="shared" si="701"/>
        <v>1</v>
      </c>
      <c r="I3249" s="27">
        <f t="shared" si="702"/>
        <v>0</v>
      </c>
      <c r="J3249" s="27">
        <f t="shared" si="703"/>
        <v>0</v>
      </c>
      <c r="K3249" s="28">
        <f t="shared" si="708"/>
        <v>0</v>
      </c>
      <c r="L3249" s="28">
        <f t="shared" si="709"/>
        <v>0</v>
      </c>
      <c r="M3249" s="28">
        <f t="shared" si="710"/>
        <v>0</v>
      </c>
      <c r="N3249" s="28">
        <f t="shared" si="711"/>
        <v>0</v>
      </c>
      <c r="O3249" s="28">
        <f t="shared" si="704"/>
        <v>-7.6838945414130708E-3</v>
      </c>
      <c r="P3249" s="28">
        <f t="shared" si="712"/>
        <v>0</v>
      </c>
      <c r="Q3249" s="13">
        <f t="shared" si="713"/>
        <v>0</v>
      </c>
    </row>
    <row r="3250" spans="1:17" x14ac:dyDescent="0.25">
      <c r="A3250" s="9">
        <f t="shared" si="700"/>
        <v>42156</v>
      </c>
      <c r="B3250" s="18">
        <v>42170</v>
      </c>
      <c r="C3250" s="26">
        <v>175.42098999023401</v>
      </c>
      <c r="D3250" s="19">
        <v>90.477920532226506</v>
      </c>
      <c r="E3250" s="11">
        <f t="shared" si="705"/>
        <v>11</v>
      </c>
      <c r="F3250" s="28">
        <f t="shared" si="706"/>
        <v>-4.2950706642262346E-3</v>
      </c>
      <c r="G3250" s="28">
        <f t="shared" si="707"/>
        <v>1.6096769733692029E-3</v>
      </c>
      <c r="H3250" s="27">
        <f t="shared" si="701"/>
        <v>1</v>
      </c>
      <c r="I3250" s="27">
        <f t="shared" si="702"/>
        <v>0</v>
      </c>
      <c r="J3250" s="27">
        <f t="shared" si="703"/>
        <v>0</v>
      </c>
      <c r="K3250" s="28">
        <f t="shared" si="708"/>
        <v>0</v>
      </c>
      <c r="L3250" s="28">
        <f t="shared" si="709"/>
        <v>0</v>
      </c>
      <c r="M3250" s="28">
        <f t="shared" si="710"/>
        <v>0</v>
      </c>
      <c r="N3250" s="28">
        <f t="shared" si="711"/>
        <v>0</v>
      </c>
      <c r="O3250" s="28">
        <f t="shared" si="704"/>
        <v>-5.9047476375954375E-3</v>
      </c>
      <c r="P3250" s="28">
        <f t="shared" si="712"/>
        <v>0</v>
      </c>
      <c r="Q3250" s="13">
        <f t="shared" si="713"/>
        <v>0</v>
      </c>
    </row>
    <row r="3251" spans="1:17" x14ac:dyDescent="0.25">
      <c r="A3251" s="9">
        <f t="shared" si="700"/>
        <v>42156</v>
      </c>
      <c r="B3251" s="18">
        <v>42171</v>
      </c>
      <c r="C3251" s="26">
        <v>176.37728881835901</v>
      </c>
      <c r="D3251" s="19">
        <v>91.190170288085895</v>
      </c>
      <c r="E3251" s="11">
        <f t="shared" si="705"/>
        <v>12</v>
      </c>
      <c r="F3251" s="28">
        <f t="shared" si="706"/>
        <v>5.4366450388267946E-3</v>
      </c>
      <c r="G3251" s="28">
        <f t="shared" si="707"/>
        <v>7.841260422244388E-3</v>
      </c>
      <c r="H3251" s="27">
        <f t="shared" si="701"/>
        <v>1</v>
      </c>
      <c r="I3251" s="27">
        <f t="shared" si="702"/>
        <v>0</v>
      </c>
      <c r="J3251" s="27">
        <f t="shared" si="703"/>
        <v>0</v>
      </c>
      <c r="K3251" s="28">
        <f t="shared" si="708"/>
        <v>0</v>
      </c>
      <c r="L3251" s="28">
        <f t="shared" si="709"/>
        <v>0</v>
      </c>
      <c r="M3251" s="28">
        <f t="shared" si="710"/>
        <v>0</v>
      </c>
      <c r="N3251" s="28">
        <f t="shared" si="711"/>
        <v>0</v>
      </c>
      <c r="O3251" s="28">
        <f t="shared" si="704"/>
        <v>-2.4046153834175934E-3</v>
      </c>
      <c r="P3251" s="28">
        <f t="shared" si="712"/>
        <v>0</v>
      </c>
      <c r="Q3251" s="13">
        <f t="shared" si="713"/>
        <v>0</v>
      </c>
    </row>
    <row r="3252" spans="1:17" x14ac:dyDescent="0.25">
      <c r="A3252" s="9">
        <f t="shared" si="700"/>
        <v>42156</v>
      </c>
      <c r="B3252" s="18">
        <v>42172</v>
      </c>
      <c r="C3252" s="26">
        <v>176.66252136230401</v>
      </c>
      <c r="D3252" s="19">
        <v>90.485580444335895</v>
      </c>
      <c r="E3252" s="11">
        <f t="shared" si="705"/>
        <v>13</v>
      </c>
      <c r="F3252" s="28">
        <f t="shared" si="706"/>
        <v>1.6158665271289508E-3</v>
      </c>
      <c r="G3252" s="28">
        <f t="shared" si="707"/>
        <v>-7.7566034381272714E-3</v>
      </c>
      <c r="H3252" s="27">
        <f t="shared" si="701"/>
        <v>1</v>
      </c>
      <c r="I3252" s="27">
        <f t="shared" si="702"/>
        <v>0</v>
      </c>
      <c r="J3252" s="27">
        <f t="shared" si="703"/>
        <v>0</v>
      </c>
      <c r="K3252" s="28">
        <f t="shared" si="708"/>
        <v>0</v>
      </c>
      <c r="L3252" s="28">
        <f t="shared" si="709"/>
        <v>0</v>
      </c>
      <c r="M3252" s="28">
        <f t="shared" si="710"/>
        <v>0</v>
      </c>
      <c r="N3252" s="28">
        <f t="shared" si="711"/>
        <v>0</v>
      </c>
      <c r="O3252" s="28">
        <f t="shared" si="704"/>
        <v>9.3724699652562218E-3</v>
      </c>
      <c r="P3252" s="28">
        <f t="shared" si="712"/>
        <v>0</v>
      </c>
      <c r="Q3252" s="13">
        <f t="shared" si="713"/>
        <v>0</v>
      </c>
    </row>
    <row r="3253" spans="1:17" x14ac:dyDescent="0.25">
      <c r="A3253" s="9">
        <f t="shared" si="700"/>
        <v>42156</v>
      </c>
      <c r="B3253" s="18">
        <v>42173</v>
      </c>
      <c r="C3253" s="26">
        <v>178.49977111816401</v>
      </c>
      <c r="D3253" s="19">
        <v>90.041366577148395</v>
      </c>
      <c r="E3253" s="11">
        <f t="shared" si="705"/>
        <v>14</v>
      </c>
      <c r="F3253" s="28">
        <f t="shared" si="706"/>
        <v>1.0346065351874014E-2</v>
      </c>
      <c r="G3253" s="28">
        <f t="shared" si="707"/>
        <v>-4.9213125360243548E-3</v>
      </c>
      <c r="H3253" s="27">
        <f t="shared" si="701"/>
        <v>1</v>
      </c>
      <c r="I3253" s="27">
        <f t="shared" si="702"/>
        <v>0</v>
      </c>
      <c r="J3253" s="27">
        <f t="shared" si="703"/>
        <v>0</v>
      </c>
      <c r="K3253" s="28">
        <f t="shared" si="708"/>
        <v>0</v>
      </c>
      <c r="L3253" s="28">
        <f t="shared" si="709"/>
        <v>0</v>
      </c>
      <c r="M3253" s="28">
        <f t="shared" si="710"/>
        <v>0</v>
      </c>
      <c r="N3253" s="28">
        <f t="shared" si="711"/>
        <v>0</v>
      </c>
      <c r="O3253" s="28">
        <f t="shared" si="704"/>
        <v>1.5267377887898368E-2</v>
      </c>
      <c r="P3253" s="28">
        <f t="shared" si="712"/>
        <v>0</v>
      </c>
      <c r="Q3253" s="13">
        <f t="shared" si="713"/>
        <v>0</v>
      </c>
    </row>
    <row r="3254" spans="1:17" x14ac:dyDescent="0.25">
      <c r="A3254" s="9">
        <f t="shared" si="700"/>
        <v>42156</v>
      </c>
      <c r="B3254" s="18">
        <v>42174</v>
      </c>
      <c r="C3254" s="26">
        <v>177.70730590820301</v>
      </c>
      <c r="D3254" s="19">
        <v>91.197792053222599</v>
      </c>
      <c r="E3254" s="11">
        <f t="shared" si="705"/>
        <v>15</v>
      </c>
      <c r="F3254" s="28">
        <f t="shared" si="706"/>
        <v>-4.4494709313349784E-3</v>
      </c>
      <c r="G3254" s="28">
        <f t="shared" si="707"/>
        <v>1.2761493476123854E-2</v>
      </c>
      <c r="H3254" s="27">
        <f t="shared" si="701"/>
        <v>1</v>
      </c>
      <c r="I3254" s="27">
        <f t="shared" si="702"/>
        <v>0</v>
      </c>
      <c r="J3254" s="27">
        <f t="shared" si="703"/>
        <v>0</v>
      </c>
      <c r="K3254" s="28">
        <f t="shared" si="708"/>
        <v>0</v>
      </c>
      <c r="L3254" s="28">
        <f t="shared" si="709"/>
        <v>0</v>
      </c>
      <c r="M3254" s="28">
        <f t="shared" si="710"/>
        <v>0</v>
      </c>
      <c r="N3254" s="28">
        <f t="shared" si="711"/>
        <v>0</v>
      </c>
      <c r="O3254" s="28">
        <f t="shared" si="704"/>
        <v>-1.7210964407458833E-2</v>
      </c>
      <c r="P3254" s="28">
        <f t="shared" si="712"/>
        <v>0</v>
      </c>
      <c r="Q3254" s="13">
        <f t="shared" si="713"/>
        <v>0</v>
      </c>
    </row>
    <row r="3255" spans="1:17" x14ac:dyDescent="0.25">
      <c r="A3255" s="9">
        <f t="shared" si="700"/>
        <v>42156</v>
      </c>
      <c r="B3255" s="18">
        <v>42177</v>
      </c>
      <c r="C3255" s="26">
        <v>178.61776733398401</v>
      </c>
      <c r="D3255" s="19">
        <v>89.336746215820298</v>
      </c>
      <c r="E3255" s="11">
        <f t="shared" si="705"/>
        <v>16</v>
      </c>
      <c r="F3255" s="28">
        <f t="shared" si="706"/>
        <v>5.1102966114481051E-3</v>
      </c>
      <c r="G3255" s="28">
        <f t="shared" si="707"/>
        <v>-2.0617791823053223E-2</v>
      </c>
      <c r="H3255" s="27">
        <f t="shared" si="701"/>
        <v>0</v>
      </c>
      <c r="I3255" s="27">
        <f t="shared" si="702"/>
        <v>1</v>
      </c>
      <c r="J3255" s="27">
        <f t="shared" si="703"/>
        <v>0</v>
      </c>
      <c r="K3255" s="28">
        <f t="shared" si="708"/>
        <v>5.1102966114481051E-3</v>
      </c>
      <c r="L3255" s="28">
        <f t="shared" si="709"/>
        <v>-2.0617791823053223E-2</v>
      </c>
      <c r="M3255" s="28">
        <f t="shared" si="710"/>
        <v>0</v>
      </c>
      <c r="N3255" s="28">
        <f t="shared" si="711"/>
        <v>0</v>
      </c>
      <c r="O3255" s="28">
        <f t="shared" si="704"/>
        <v>0</v>
      </c>
      <c r="P3255" s="28">
        <f t="shared" si="712"/>
        <v>2.5728088434501327E-2</v>
      </c>
      <c r="Q3255" s="13">
        <f t="shared" si="713"/>
        <v>0</v>
      </c>
    </row>
    <row r="3256" spans="1:17" x14ac:dyDescent="0.25">
      <c r="A3256" s="9">
        <f t="shared" si="700"/>
        <v>42156</v>
      </c>
      <c r="B3256" s="18">
        <v>42178</v>
      </c>
      <c r="C3256" s="26">
        <v>178.74420166015599</v>
      </c>
      <c r="D3256" s="19">
        <v>88.800682067871094</v>
      </c>
      <c r="E3256" s="11">
        <f t="shared" si="705"/>
        <v>17</v>
      </c>
      <c r="F3256" s="28">
        <f t="shared" si="706"/>
        <v>7.0759813532079053E-4</v>
      </c>
      <c r="G3256" s="28">
        <f t="shared" si="707"/>
        <v>-6.0185641083120925E-3</v>
      </c>
      <c r="H3256" s="27">
        <f t="shared" si="701"/>
        <v>0</v>
      </c>
      <c r="I3256" s="27">
        <f t="shared" si="702"/>
        <v>1</v>
      </c>
      <c r="J3256" s="27">
        <f t="shared" si="703"/>
        <v>0</v>
      </c>
      <c r="K3256" s="28">
        <f t="shared" si="708"/>
        <v>7.0759813532079053E-4</v>
      </c>
      <c r="L3256" s="28">
        <f t="shared" si="709"/>
        <v>-6.0185641083120925E-3</v>
      </c>
      <c r="M3256" s="28">
        <f t="shared" si="710"/>
        <v>0</v>
      </c>
      <c r="N3256" s="28">
        <f t="shared" si="711"/>
        <v>0</v>
      </c>
      <c r="O3256" s="28">
        <f t="shared" si="704"/>
        <v>0</v>
      </c>
      <c r="P3256" s="28">
        <f t="shared" si="712"/>
        <v>6.7261622436328829E-3</v>
      </c>
      <c r="Q3256" s="13">
        <f t="shared" si="713"/>
        <v>0</v>
      </c>
    </row>
    <row r="3257" spans="1:17" x14ac:dyDescent="0.25">
      <c r="A3257" s="9">
        <f t="shared" si="700"/>
        <v>42156</v>
      </c>
      <c r="B3257" s="18">
        <v>42179</v>
      </c>
      <c r="C3257" s="26">
        <v>177.446044921875</v>
      </c>
      <c r="D3257" s="19">
        <v>89.566566467285099</v>
      </c>
      <c r="E3257" s="11">
        <f t="shared" si="705"/>
        <v>18</v>
      </c>
      <c r="F3257" s="28">
        <f t="shared" si="706"/>
        <v>-7.2891523477150106E-3</v>
      </c>
      <c r="G3257" s="28">
        <f t="shared" si="707"/>
        <v>8.5877773267327186E-3</v>
      </c>
      <c r="H3257" s="27">
        <f t="shared" si="701"/>
        <v>0</v>
      </c>
      <c r="I3257" s="27">
        <f t="shared" si="702"/>
        <v>1</v>
      </c>
      <c r="J3257" s="27">
        <f t="shared" si="703"/>
        <v>0</v>
      </c>
      <c r="K3257" s="28">
        <f t="shared" si="708"/>
        <v>-7.2891523477150106E-3</v>
      </c>
      <c r="L3257" s="28">
        <f t="shared" si="709"/>
        <v>8.5877773267327186E-3</v>
      </c>
      <c r="M3257" s="28">
        <f t="shared" si="710"/>
        <v>0</v>
      </c>
      <c r="N3257" s="28">
        <f t="shared" si="711"/>
        <v>0</v>
      </c>
      <c r="O3257" s="28">
        <f t="shared" si="704"/>
        <v>0</v>
      </c>
      <c r="P3257" s="28">
        <f t="shared" si="712"/>
        <v>-1.5876929674447728E-2</v>
      </c>
      <c r="Q3257" s="13">
        <f t="shared" si="713"/>
        <v>0</v>
      </c>
    </row>
    <row r="3258" spans="1:17" x14ac:dyDescent="0.25">
      <c r="A3258" s="9">
        <f t="shared" si="700"/>
        <v>42156</v>
      </c>
      <c r="B3258" s="18">
        <v>42180</v>
      </c>
      <c r="C3258" s="26">
        <v>176.90660095214801</v>
      </c>
      <c r="D3258" s="19">
        <v>89.252555847167898</v>
      </c>
      <c r="E3258" s="11">
        <f t="shared" si="705"/>
        <v>19</v>
      </c>
      <c r="F3258" s="28">
        <f t="shared" si="706"/>
        <v>-3.0446753691875865E-3</v>
      </c>
      <c r="G3258" s="28">
        <f t="shared" si="707"/>
        <v>-3.5120510470762947E-3</v>
      </c>
      <c r="H3258" s="27">
        <f t="shared" si="701"/>
        <v>0</v>
      </c>
      <c r="I3258" s="27">
        <f t="shared" si="702"/>
        <v>1</v>
      </c>
      <c r="J3258" s="27">
        <f t="shared" si="703"/>
        <v>0</v>
      </c>
      <c r="K3258" s="28">
        <f t="shared" si="708"/>
        <v>-3.0446753691875865E-3</v>
      </c>
      <c r="L3258" s="28">
        <f t="shared" si="709"/>
        <v>-3.5120510470762947E-3</v>
      </c>
      <c r="M3258" s="28">
        <f t="shared" si="710"/>
        <v>0</v>
      </c>
      <c r="N3258" s="28">
        <f t="shared" si="711"/>
        <v>0</v>
      </c>
      <c r="O3258" s="28">
        <f t="shared" si="704"/>
        <v>0</v>
      </c>
      <c r="P3258" s="28">
        <f t="shared" si="712"/>
        <v>4.6737567788870818E-4</v>
      </c>
      <c r="Q3258" s="13">
        <f t="shared" si="713"/>
        <v>0</v>
      </c>
    </row>
    <row r="3259" spans="1:17" x14ac:dyDescent="0.25">
      <c r="A3259" s="9">
        <f t="shared" si="700"/>
        <v>42156</v>
      </c>
      <c r="B3259" s="18">
        <v>42181</v>
      </c>
      <c r="C3259" s="26">
        <v>176.872787475585</v>
      </c>
      <c r="D3259" s="19">
        <v>88.249267578125</v>
      </c>
      <c r="E3259" s="11">
        <f t="shared" si="705"/>
        <v>20</v>
      </c>
      <c r="F3259" s="28">
        <f t="shared" si="706"/>
        <v>-1.9115571891424615E-4</v>
      </c>
      <c r="G3259" s="28">
        <f t="shared" si="707"/>
        <v>-1.1304660811827778E-2</v>
      </c>
      <c r="H3259" s="27">
        <f t="shared" si="701"/>
        <v>0</v>
      </c>
      <c r="I3259" s="27">
        <f t="shared" si="702"/>
        <v>1</v>
      </c>
      <c r="J3259" s="27">
        <f t="shared" si="703"/>
        <v>0</v>
      </c>
      <c r="K3259" s="28">
        <f t="shared" si="708"/>
        <v>-1.9115571891424615E-4</v>
      </c>
      <c r="L3259" s="28">
        <f t="shared" si="709"/>
        <v>-1.1304660811827778E-2</v>
      </c>
      <c r="M3259" s="28">
        <f t="shared" si="710"/>
        <v>0</v>
      </c>
      <c r="N3259" s="28">
        <f t="shared" si="711"/>
        <v>0</v>
      </c>
      <c r="O3259" s="28">
        <f t="shared" si="704"/>
        <v>0</v>
      </c>
      <c r="P3259" s="28">
        <f t="shared" si="712"/>
        <v>1.1113505092913532E-2</v>
      </c>
      <c r="Q3259" s="13">
        <f t="shared" si="713"/>
        <v>0</v>
      </c>
    </row>
    <row r="3260" spans="1:17" x14ac:dyDescent="0.25">
      <c r="A3260" s="9">
        <f t="shared" si="700"/>
        <v>42156</v>
      </c>
      <c r="B3260" s="18">
        <v>42184</v>
      </c>
      <c r="C3260" s="26">
        <v>173.16372680664</v>
      </c>
      <c r="D3260" s="19">
        <v>90.585075378417898</v>
      </c>
      <c r="E3260" s="11">
        <f t="shared" si="705"/>
        <v>21</v>
      </c>
      <c r="F3260" s="28">
        <f t="shared" si="706"/>
        <v>-2.1193214675260551E-2</v>
      </c>
      <c r="G3260" s="28">
        <f t="shared" si="707"/>
        <v>2.6124072175816283E-2</v>
      </c>
      <c r="H3260" s="27">
        <f t="shared" si="701"/>
        <v>0</v>
      </c>
      <c r="I3260" s="27">
        <f t="shared" si="702"/>
        <v>1</v>
      </c>
      <c r="J3260" s="27">
        <f t="shared" si="703"/>
        <v>0</v>
      </c>
      <c r="K3260" s="28">
        <f t="shared" si="708"/>
        <v>-2.1193214675260551E-2</v>
      </c>
      <c r="L3260" s="28">
        <f t="shared" si="709"/>
        <v>2.6124072175816283E-2</v>
      </c>
      <c r="M3260" s="28">
        <f t="shared" si="710"/>
        <v>0</v>
      </c>
      <c r="N3260" s="28">
        <f t="shared" si="711"/>
        <v>0</v>
      </c>
      <c r="O3260" s="28">
        <f t="shared" si="704"/>
        <v>0</v>
      </c>
      <c r="P3260" s="28">
        <f t="shared" si="712"/>
        <v>-4.7317286851076834E-2</v>
      </c>
      <c r="Q3260" s="13">
        <f t="shared" si="713"/>
        <v>0</v>
      </c>
    </row>
    <row r="3261" spans="1:17" x14ac:dyDescent="0.25">
      <c r="A3261" s="9">
        <f t="shared" si="700"/>
        <v>42156</v>
      </c>
      <c r="B3261" s="18">
        <v>42185</v>
      </c>
      <c r="C3261" s="26">
        <v>173.52622985839801</v>
      </c>
      <c r="D3261" s="19">
        <v>89.957168579101506</v>
      </c>
      <c r="E3261" s="11">
        <f t="shared" si="705"/>
        <v>22</v>
      </c>
      <c r="F3261" s="28">
        <f t="shared" si="706"/>
        <v>2.0912240282575435E-3</v>
      </c>
      <c r="G3261" s="28">
        <f t="shared" si="707"/>
        <v>-6.9558161817219874E-3</v>
      </c>
      <c r="H3261" s="27">
        <f t="shared" si="701"/>
        <v>0</v>
      </c>
      <c r="I3261" s="27">
        <f t="shared" si="702"/>
        <v>1</v>
      </c>
      <c r="J3261" s="27">
        <f t="shared" si="703"/>
        <v>0</v>
      </c>
      <c r="K3261" s="28">
        <f t="shared" si="708"/>
        <v>2.0912240282575435E-3</v>
      </c>
      <c r="L3261" s="28">
        <f t="shared" si="709"/>
        <v>-6.9558161817219874E-3</v>
      </c>
      <c r="M3261" s="28">
        <f t="shared" si="710"/>
        <v>0</v>
      </c>
      <c r="N3261" s="28">
        <f t="shared" si="711"/>
        <v>0</v>
      </c>
      <c r="O3261" s="28">
        <f t="shared" si="704"/>
        <v>0</v>
      </c>
      <c r="P3261" s="28">
        <f t="shared" si="712"/>
        <v>9.0470402099795313E-3</v>
      </c>
      <c r="Q3261" s="13">
        <f t="shared" si="713"/>
        <v>0</v>
      </c>
    </row>
    <row r="3262" spans="1:17" x14ac:dyDescent="0.25">
      <c r="A3262" s="9">
        <f t="shared" si="700"/>
        <v>42186</v>
      </c>
      <c r="B3262" s="18">
        <v>42186</v>
      </c>
      <c r="C3262" s="26">
        <v>174.91709899902301</v>
      </c>
      <c r="D3262" s="19">
        <v>88.742889404296804</v>
      </c>
      <c r="E3262" s="11">
        <f t="shared" si="705"/>
        <v>1</v>
      </c>
      <c r="F3262" s="28">
        <f t="shared" si="706"/>
        <v>7.9833729768571862E-3</v>
      </c>
      <c r="G3262" s="28">
        <f t="shared" si="707"/>
        <v>-1.3590346617452684E-2</v>
      </c>
      <c r="H3262" s="27">
        <f t="shared" si="701"/>
        <v>1</v>
      </c>
      <c r="I3262" s="27">
        <f t="shared" si="702"/>
        <v>0</v>
      </c>
      <c r="J3262" s="27">
        <f t="shared" si="703"/>
        <v>1</v>
      </c>
      <c r="K3262" s="28">
        <f t="shared" si="708"/>
        <v>0</v>
      </c>
      <c r="L3262" s="28">
        <f t="shared" si="709"/>
        <v>0</v>
      </c>
      <c r="M3262" s="28">
        <f t="shared" si="710"/>
        <v>7.9833729768571862E-3</v>
      </c>
      <c r="N3262" s="28">
        <f t="shared" si="711"/>
        <v>-1.3590346617452684E-2</v>
      </c>
      <c r="O3262" s="28">
        <f t="shared" si="704"/>
        <v>2.157371959430987E-2</v>
      </c>
      <c r="P3262" s="28">
        <f t="shared" si="712"/>
        <v>0</v>
      </c>
      <c r="Q3262" s="13">
        <f t="shared" si="713"/>
        <v>2.157371959430987E-2</v>
      </c>
    </row>
    <row r="3263" spans="1:17" x14ac:dyDescent="0.25">
      <c r="A3263" s="9">
        <f t="shared" si="700"/>
        <v>42186</v>
      </c>
      <c r="B3263" s="18">
        <v>42187</v>
      </c>
      <c r="C3263" s="26">
        <v>174.75692749023401</v>
      </c>
      <c r="D3263" s="19">
        <v>89.034561157226506</v>
      </c>
      <c r="E3263" s="11">
        <f t="shared" si="705"/>
        <v>2</v>
      </c>
      <c r="F3263" s="28">
        <f t="shared" si="706"/>
        <v>-9.1611905865270472E-4</v>
      </c>
      <c r="G3263" s="28">
        <f t="shared" si="707"/>
        <v>3.281316204183816E-3</v>
      </c>
      <c r="H3263" s="27">
        <f t="shared" si="701"/>
        <v>1</v>
      </c>
      <c r="I3263" s="27">
        <f t="shared" si="702"/>
        <v>0</v>
      </c>
      <c r="J3263" s="27">
        <f t="shared" si="703"/>
        <v>1</v>
      </c>
      <c r="K3263" s="28">
        <f t="shared" si="708"/>
        <v>0</v>
      </c>
      <c r="L3263" s="28">
        <f t="shared" si="709"/>
        <v>0</v>
      </c>
      <c r="M3263" s="28">
        <f t="shared" si="710"/>
        <v>-9.1611905865270472E-4</v>
      </c>
      <c r="N3263" s="28">
        <f t="shared" si="711"/>
        <v>3.281316204183816E-3</v>
      </c>
      <c r="O3263" s="28">
        <f t="shared" si="704"/>
        <v>-4.197435262836521E-3</v>
      </c>
      <c r="P3263" s="28">
        <f t="shared" si="712"/>
        <v>0</v>
      </c>
      <c r="Q3263" s="13">
        <f t="shared" si="713"/>
        <v>-4.197435262836521E-3</v>
      </c>
    </row>
    <row r="3264" spans="1:17" x14ac:dyDescent="0.25">
      <c r="A3264" s="9">
        <f t="shared" si="700"/>
        <v>42186</v>
      </c>
      <c r="B3264" s="18">
        <v>42191</v>
      </c>
      <c r="C3264" s="26">
        <v>174.25959777832</v>
      </c>
      <c r="D3264" s="19">
        <v>90.684753417968693</v>
      </c>
      <c r="E3264" s="11">
        <f t="shared" si="705"/>
        <v>3</v>
      </c>
      <c r="F3264" s="28">
        <f t="shared" si="706"/>
        <v>-2.8498939878923838E-3</v>
      </c>
      <c r="G3264" s="28">
        <f t="shared" si="707"/>
        <v>1.8364621998977461E-2</v>
      </c>
      <c r="H3264" s="27">
        <f t="shared" si="701"/>
        <v>1</v>
      </c>
      <c r="I3264" s="27">
        <f t="shared" si="702"/>
        <v>0</v>
      </c>
      <c r="J3264" s="27">
        <f t="shared" si="703"/>
        <v>1</v>
      </c>
      <c r="K3264" s="28">
        <f t="shared" si="708"/>
        <v>0</v>
      </c>
      <c r="L3264" s="28">
        <f t="shared" si="709"/>
        <v>0</v>
      </c>
      <c r="M3264" s="28">
        <f t="shared" si="710"/>
        <v>-2.8498939878923838E-3</v>
      </c>
      <c r="N3264" s="28">
        <f t="shared" si="711"/>
        <v>1.8364621998977461E-2</v>
      </c>
      <c r="O3264" s="28">
        <f t="shared" si="704"/>
        <v>-2.1214515986869846E-2</v>
      </c>
      <c r="P3264" s="28">
        <f t="shared" si="712"/>
        <v>0</v>
      </c>
      <c r="Q3264" s="13">
        <f t="shared" si="713"/>
        <v>-2.1214515986869846E-2</v>
      </c>
    </row>
    <row r="3265" spans="1:17" x14ac:dyDescent="0.25">
      <c r="A3265" s="9">
        <f t="shared" si="700"/>
        <v>42186</v>
      </c>
      <c r="B3265" s="18">
        <v>42192</v>
      </c>
      <c r="C3265" s="26">
        <v>175.35548400878901</v>
      </c>
      <c r="D3265" s="19">
        <v>91.536705017089801</v>
      </c>
      <c r="E3265" s="11">
        <f t="shared" si="705"/>
        <v>4</v>
      </c>
      <c r="F3265" s="28">
        <f t="shared" si="706"/>
        <v>6.2691221103223487E-3</v>
      </c>
      <c r="G3265" s="28">
        <f t="shared" si="707"/>
        <v>9.3507956102426189E-3</v>
      </c>
      <c r="H3265" s="27">
        <f t="shared" si="701"/>
        <v>1</v>
      </c>
      <c r="I3265" s="27">
        <f t="shared" si="702"/>
        <v>0</v>
      </c>
      <c r="J3265" s="27">
        <f t="shared" si="703"/>
        <v>1</v>
      </c>
      <c r="K3265" s="28">
        <f t="shared" si="708"/>
        <v>0</v>
      </c>
      <c r="L3265" s="28">
        <f t="shared" si="709"/>
        <v>0</v>
      </c>
      <c r="M3265" s="28">
        <f t="shared" si="710"/>
        <v>6.2691221103223487E-3</v>
      </c>
      <c r="N3265" s="28">
        <f t="shared" si="711"/>
        <v>9.3507956102426189E-3</v>
      </c>
      <c r="O3265" s="28">
        <f t="shared" si="704"/>
        <v>-3.0816734999202702E-3</v>
      </c>
      <c r="P3265" s="28">
        <f t="shared" si="712"/>
        <v>0</v>
      </c>
      <c r="Q3265" s="13">
        <f t="shared" si="713"/>
        <v>-3.0816734999202702E-3</v>
      </c>
    </row>
    <row r="3266" spans="1:17" x14ac:dyDescent="0.25">
      <c r="A3266" s="9">
        <f t="shared" si="700"/>
        <v>42186</v>
      </c>
      <c r="B3266" s="18">
        <v>42193</v>
      </c>
      <c r="C3266" s="26">
        <v>172.413482666015</v>
      </c>
      <c r="D3266" s="19">
        <v>92.327278137207003</v>
      </c>
      <c r="E3266" s="11">
        <f t="shared" si="705"/>
        <v>5</v>
      </c>
      <c r="F3266" s="28">
        <f t="shared" si="706"/>
        <v>-1.6919689849908687E-2</v>
      </c>
      <c r="G3266" s="28">
        <f t="shared" si="707"/>
        <v>8.5995960563489161E-3</v>
      </c>
      <c r="H3266" s="27">
        <f t="shared" si="701"/>
        <v>1</v>
      </c>
      <c r="I3266" s="27">
        <f t="shared" si="702"/>
        <v>0</v>
      </c>
      <c r="J3266" s="27">
        <f t="shared" si="703"/>
        <v>1</v>
      </c>
      <c r="K3266" s="28">
        <f t="shared" si="708"/>
        <v>0</v>
      </c>
      <c r="L3266" s="28">
        <f t="shared" si="709"/>
        <v>0</v>
      </c>
      <c r="M3266" s="28">
        <f t="shared" si="710"/>
        <v>-1.6919689849908687E-2</v>
      </c>
      <c r="N3266" s="28">
        <f t="shared" si="711"/>
        <v>8.5995960563489161E-3</v>
      </c>
      <c r="O3266" s="28">
        <f t="shared" si="704"/>
        <v>-2.5519285906257603E-2</v>
      </c>
      <c r="P3266" s="28">
        <f t="shared" si="712"/>
        <v>0</v>
      </c>
      <c r="Q3266" s="13">
        <f t="shared" si="713"/>
        <v>-2.5519285906257603E-2</v>
      </c>
    </row>
    <row r="3267" spans="1:17" x14ac:dyDescent="0.25">
      <c r="A3267" s="9">
        <f t="shared" si="700"/>
        <v>42186</v>
      </c>
      <c r="B3267" s="18">
        <v>42194</v>
      </c>
      <c r="C3267" s="26">
        <v>172.72538757324199</v>
      </c>
      <c r="D3267" s="19">
        <v>90.508239746093693</v>
      </c>
      <c r="E3267" s="11">
        <f t="shared" si="705"/>
        <v>6</v>
      </c>
      <c r="F3267" s="28">
        <f t="shared" si="706"/>
        <v>1.807417355921573E-3</v>
      </c>
      <c r="G3267" s="28">
        <f t="shared" si="707"/>
        <v>-1.9898742147819452E-2</v>
      </c>
      <c r="H3267" s="27">
        <f t="shared" si="701"/>
        <v>1</v>
      </c>
      <c r="I3267" s="27">
        <f t="shared" si="702"/>
        <v>0</v>
      </c>
      <c r="J3267" s="27">
        <f t="shared" si="703"/>
        <v>0</v>
      </c>
      <c r="K3267" s="28">
        <f t="shared" si="708"/>
        <v>0</v>
      </c>
      <c r="L3267" s="28">
        <f t="shared" si="709"/>
        <v>0</v>
      </c>
      <c r="M3267" s="28">
        <f t="shared" si="710"/>
        <v>0</v>
      </c>
      <c r="N3267" s="28">
        <f t="shared" si="711"/>
        <v>0</v>
      </c>
      <c r="O3267" s="28">
        <f t="shared" si="704"/>
        <v>2.1706159503741024E-2</v>
      </c>
      <c r="P3267" s="28">
        <f t="shared" si="712"/>
        <v>0</v>
      </c>
      <c r="Q3267" s="13">
        <f t="shared" si="713"/>
        <v>0</v>
      </c>
    </row>
    <row r="3268" spans="1:17" x14ac:dyDescent="0.25">
      <c r="A3268" s="9">
        <f t="shared" si="700"/>
        <v>42186</v>
      </c>
      <c r="B3268" s="18">
        <v>42195</v>
      </c>
      <c r="C3268" s="26">
        <v>174.90022277832</v>
      </c>
      <c r="D3268" s="19">
        <v>89.072944641113196</v>
      </c>
      <c r="E3268" s="11">
        <f t="shared" si="705"/>
        <v>7</v>
      </c>
      <c r="F3268" s="28">
        <f t="shared" si="706"/>
        <v>1.25126775236209E-2</v>
      </c>
      <c r="G3268" s="28">
        <f t="shared" si="707"/>
        <v>-1.5985256729137653E-2</v>
      </c>
      <c r="H3268" s="27">
        <f t="shared" si="701"/>
        <v>1</v>
      </c>
      <c r="I3268" s="27">
        <f t="shared" si="702"/>
        <v>0</v>
      </c>
      <c r="J3268" s="27">
        <f t="shared" si="703"/>
        <v>0</v>
      </c>
      <c r="K3268" s="28">
        <f t="shared" si="708"/>
        <v>0</v>
      </c>
      <c r="L3268" s="28">
        <f t="shared" si="709"/>
        <v>0</v>
      </c>
      <c r="M3268" s="28">
        <f t="shared" si="710"/>
        <v>0</v>
      </c>
      <c r="N3268" s="28">
        <f t="shared" si="711"/>
        <v>0</v>
      </c>
      <c r="O3268" s="28">
        <f t="shared" si="704"/>
        <v>2.8497934252758553E-2</v>
      </c>
      <c r="P3268" s="28">
        <f t="shared" si="712"/>
        <v>0</v>
      </c>
      <c r="Q3268" s="13">
        <f t="shared" si="713"/>
        <v>0</v>
      </c>
    </row>
    <row r="3269" spans="1:17" x14ac:dyDescent="0.25">
      <c r="A3269" s="9">
        <f t="shared" si="700"/>
        <v>42186</v>
      </c>
      <c r="B3269" s="18">
        <v>42198</v>
      </c>
      <c r="C3269" s="26">
        <v>176.83062744140599</v>
      </c>
      <c r="D3269" s="19">
        <v>88.796615600585895</v>
      </c>
      <c r="E3269" s="11">
        <f t="shared" si="705"/>
        <v>8</v>
      </c>
      <c r="F3269" s="28">
        <f t="shared" si="706"/>
        <v>1.0976711564666905E-2</v>
      </c>
      <c r="G3269" s="28">
        <f t="shared" si="707"/>
        <v>-3.1071000845801725E-3</v>
      </c>
      <c r="H3269" s="27">
        <f t="shared" si="701"/>
        <v>1</v>
      </c>
      <c r="I3269" s="27">
        <f t="shared" si="702"/>
        <v>0</v>
      </c>
      <c r="J3269" s="27">
        <f t="shared" si="703"/>
        <v>0</v>
      </c>
      <c r="K3269" s="28">
        <f t="shared" si="708"/>
        <v>0</v>
      </c>
      <c r="L3269" s="28">
        <f t="shared" si="709"/>
        <v>0</v>
      </c>
      <c r="M3269" s="28">
        <f t="shared" si="710"/>
        <v>0</v>
      </c>
      <c r="N3269" s="28">
        <f t="shared" si="711"/>
        <v>0</v>
      </c>
      <c r="O3269" s="28">
        <f t="shared" si="704"/>
        <v>1.4083811649247078E-2</v>
      </c>
      <c r="P3269" s="28">
        <f t="shared" si="712"/>
        <v>0</v>
      </c>
      <c r="Q3269" s="13">
        <f t="shared" si="713"/>
        <v>0</v>
      </c>
    </row>
    <row r="3270" spans="1:17" x14ac:dyDescent="0.25">
      <c r="A3270" s="9">
        <f t="shared" si="700"/>
        <v>42186</v>
      </c>
      <c r="B3270" s="18">
        <v>42199</v>
      </c>
      <c r="C3270" s="26">
        <v>177.59774780273401</v>
      </c>
      <c r="D3270" s="19">
        <v>89.088302612304602</v>
      </c>
      <c r="E3270" s="11">
        <f t="shared" si="705"/>
        <v>9</v>
      </c>
      <c r="F3270" s="28">
        <f t="shared" si="706"/>
        <v>4.3287818515104666E-3</v>
      </c>
      <c r="G3270" s="28">
        <f t="shared" si="707"/>
        <v>3.2795053799652817E-3</v>
      </c>
      <c r="H3270" s="27">
        <f t="shared" si="701"/>
        <v>1</v>
      </c>
      <c r="I3270" s="27">
        <f t="shared" si="702"/>
        <v>0</v>
      </c>
      <c r="J3270" s="27">
        <f t="shared" si="703"/>
        <v>0</v>
      </c>
      <c r="K3270" s="28">
        <f t="shared" si="708"/>
        <v>0</v>
      </c>
      <c r="L3270" s="28">
        <f t="shared" si="709"/>
        <v>0</v>
      </c>
      <c r="M3270" s="28">
        <f t="shared" si="710"/>
        <v>0</v>
      </c>
      <c r="N3270" s="28">
        <f t="shared" si="711"/>
        <v>0</v>
      </c>
      <c r="O3270" s="28">
        <f t="shared" si="704"/>
        <v>1.0492764715451849E-3</v>
      </c>
      <c r="P3270" s="28">
        <f t="shared" si="712"/>
        <v>0</v>
      </c>
      <c r="Q3270" s="13">
        <f t="shared" si="713"/>
        <v>0</v>
      </c>
    </row>
    <row r="3271" spans="1:17" x14ac:dyDescent="0.25">
      <c r="A3271" s="9">
        <f t="shared" si="700"/>
        <v>42186</v>
      </c>
      <c r="B3271" s="18">
        <v>42200</v>
      </c>
      <c r="C3271" s="26">
        <v>177.53874206542901</v>
      </c>
      <c r="D3271" s="19">
        <v>90.032325744628906</v>
      </c>
      <c r="E3271" s="11">
        <f t="shared" si="705"/>
        <v>10</v>
      </c>
      <c r="F3271" s="28">
        <f t="shared" si="706"/>
        <v>-3.3229893030635189E-4</v>
      </c>
      <c r="G3271" s="28">
        <f t="shared" si="707"/>
        <v>1.0540738736937404E-2</v>
      </c>
      <c r="H3271" s="27">
        <f t="shared" si="701"/>
        <v>1</v>
      </c>
      <c r="I3271" s="27">
        <f t="shared" si="702"/>
        <v>0</v>
      </c>
      <c r="J3271" s="27">
        <f t="shared" si="703"/>
        <v>0</v>
      </c>
      <c r="K3271" s="28">
        <f t="shared" si="708"/>
        <v>0</v>
      </c>
      <c r="L3271" s="28">
        <f t="shared" si="709"/>
        <v>0</v>
      </c>
      <c r="M3271" s="28">
        <f t="shared" si="710"/>
        <v>0</v>
      </c>
      <c r="N3271" s="28">
        <f t="shared" si="711"/>
        <v>0</v>
      </c>
      <c r="O3271" s="28">
        <f t="shared" si="704"/>
        <v>-1.0873037667243755E-2</v>
      </c>
      <c r="P3271" s="28">
        <f t="shared" si="712"/>
        <v>0</v>
      </c>
      <c r="Q3271" s="13">
        <f t="shared" si="713"/>
        <v>0</v>
      </c>
    </row>
    <row r="3272" spans="1:17" x14ac:dyDescent="0.25">
      <c r="A3272" s="9">
        <f t="shared" si="700"/>
        <v>42186</v>
      </c>
      <c r="B3272" s="18">
        <v>42201</v>
      </c>
      <c r="C3272" s="26">
        <v>178.96339416503901</v>
      </c>
      <c r="D3272" s="19">
        <v>90.654060363769503</v>
      </c>
      <c r="E3272" s="11">
        <f t="shared" si="705"/>
        <v>11</v>
      </c>
      <c r="F3272" s="28">
        <f t="shared" si="706"/>
        <v>7.9924327996626632E-3</v>
      </c>
      <c r="G3272" s="28">
        <f t="shared" si="707"/>
        <v>6.8819470727240475E-3</v>
      </c>
      <c r="H3272" s="27">
        <f t="shared" si="701"/>
        <v>1</v>
      </c>
      <c r="I3272" s="27">
        <f t="shared" si="702"/>
        <v>0</v>
      </c>
      <c r="J3272" s="27">
        <f t="shared" si="703"/>
        <v>0</v>
      </c>
      <c r="K3272" s="28">
        <f t="shared" si="708"/>
        <v>0</v>
      </c>
      <c r="L3272" s="28">
        <f t="shared" si="709"/>
        <v>0</v>
      </c>
      <c r="M3272" s="28">
        <f t="shared" si="710"/>
        <v>0</v>
      </c>
      <c r="N3272" s="28">
        <f t="shared" si="711"/>
        <v>0</v>
      </c>
      <c r="O3272" s="28">
        <f t="shared" si="704"/>
        <v>1.1104857269386157E-3</v>
      </c>
      <c r="P3272" s="28">
        <f t="shared" si="712"/>
        <v>0</v>
      </c>
      <c r="Q3272" s="13">
        <f t="shared" si="713"/>
        <v>0</v>
      </c>
    </row>
    <row r="3273" spans="1:17" x14ac:dyDescent="0.25">
      <c r="A3273" s="9">
        <f t="shared" si="700"/>
        <v>42186</v>
      </c>
      <c r="B3273" s="18">
        <v>42202</v>
      </c>
      <c r="C3273" s="26">
        <v>179.11506652832</v>
      </c>
      <c r="D3273" s="19">
        <v>91.122238159179602</v>
      </c>
      <c r="E3273" s="11">
        <f t="shared" si="705"/>
        <v>12</v>
      </c>
      <c r="F3273" s="28">
        <f t="shared" si="706"/>
        <v>8.4714602524833143E-4</v>
      </c>
      <c r="G3273" s="28">
        <f t="shared" si="707"/>
        <v>5.1511537471943441E-3</v>
      </c>
      <c r="H3273" s="27">
        <f t="shared" si="701"/>
        <v>1</v>
      </c>
      <c r="I3273" s="27">
        <f t="shared" si="702"/>
        <v>0</v>
      </c>
      <c r="J3273" s="27">
        <f t="shared" si="703"/>
        <v>0</v>
      </c>
      <c r="K3273" s="28">
        <f t="shared" si="708"/>
        <v>0</v>
      </c>
      <c r="L3273" s="28">
        <f t="shared" si="709"/>
        <v>0</v>
      </c>
      <c r="M3273" s="28">
        <f t="shared" si="710"/>
        <v>0</v>
      </c>
      <c r="N3273" s="28">
        <f t="shared" si="711"/>
        <v>0</v>
      </c>
      <c r="O3273" s="28">
        <f t="shared" si="704"/>
        <v>-4.3040077219460128E-3</v>
      </c>
      <c r="P3273" s="28">
        <f t="shared" si="712"/>
        <v>0</v>
      </c>
      <c r="Q3273" s="13">
        <f t="shared" si="713"/>
        <v>0</v>
      </c>
    </row>
    <row r="3274" spans="1:17" x14ac:dyDescent="0.25">
      <c r="A3274" s="9">
        <f t="shared" ref="A3274:A3337" si="714">DATE(YEAR(B3274),MONTH(B3274),1)</f>
        <v>42186</v>
      </c>
      <c r="B3274" s="18">
        <v>42205</v>
      </c>
      <c r="C3274" s="26">
        <v>179.20783996582</v>
      </c>
      <c r="D3274" s="19">
        <v>90.738502502441406</v>
      </c>
      <c r="E3274" s="11">
        <f t="shared" si="705"/>
        <v>13</v>
      </c>
      <c r="F3274" s="28">
        <f t="shared" si="706"/>
        <v>5.1782031174446293E-4</v>
      </c>
      <c r="G3274" s="28">
        <f t="shared" si="707"/>
        <v>-4.2201106720268508E-3</v>
      </c>
      <c r="H3274" s="27">
        <f t="shared" ref="H3274:H3337" si="715">IF(E3274&lt;=$B$4,1,0)</f>
        <v>1</v>
      </c>
      <c r="I3274" s="27">
        <f t="shared" ref="I3274:I3337" si="716">IF(E3274&gt;$B$4,1,0)</f>
        <v>0</v>
      </c>
      <c r="J3274" s="27">
        <f t="shared" ref="J3274:J3337" si="717">IF(E3274&lt;=$B$5,1,0)</f>
        <v>0</v>
      </c>
      <c r="K3274" s="28">
        <f t="shared" si="708"/>
        <v>0</v>
      </c>
      <c r="L3274" s="28">
        <f t="shared" si="709"/>
        <v>0</v>
      </c>
      <c r="M3274" s="28">
        <f t="shared" si="710"/>
        <v>0</v>
      </c>
      <c r="N3274" s="28">
        <f t="shared" si="711"/>
        <v>0</v>
      </c>
      <c r="O3274" s="28">
        <f t="shared" ref="O3274:O3337" si="718">(F3274-G3274)*H3274</f>
        <v>4.737930983771314E-3</v>
      </c>
      <c r="P3274" s="28">
        <f t="shared" si="712"/>
        <v>0</v>
      </c>
      <c r="Q3274" s="13">
        <f t="shared" si="713"/>
        <v>0</v>
      </c>
    </row>
    <row r="3275" spans="1:17" x14ac:dyDescent="0.25">
      <c r="A3275" s="9">
        <f t="shared" si="714"/>
        <v>42186</v>
      </c>
      <c r="B3275" s="18">
        <v>42206</v>
      </c>
      <c r="C3275" s="26">
        <v>178.499755859375</v>
      </c>
      <c r="D3275" s="19">
        <v>91.229698181152301</v>
      </c>
      <c r="E3275" s="11">
        <f t="shared" ref="E3275:E3338" si="719">IF(MONTH(B3275)&lt;&gt;MONTH(B3274),1,E3274+1)</f>
        <v>14</v>
      </c>
      <c r="F3275" s="28">
        <f t="shared" ref="F3275:F3338" si="720">LN(C3275/C3274)</f>
        <v>-3.9590159089338628E-3</v>
      </c>
      <c r="G3275" s="28">
        <f t="shared" ref="G3275:G3338" si="721">LN(D3275/D3274)</f>
        <v>5.3987110923867801E-3</v>
      </c>
      <c r="H3275" s="27">
        <f t="shared" si="715"/>
        <v>1</v>
      </c>
      <c r="I3275" s="27">
        <f t="shared" si="716"/>
        <v>0</v>
      </c>
      <c r="J3275" s="27">
        <f t="shared" si="717"/>
        <v>0</v>
      </c>
      <c r="K3275" s="28">
        <f t="shared" ref="K3275:K3338" si="722">I3275*F3275</f>
        <v>0</v>
      </c>
      <c r="L3275" s="28">
        <f t="shared" ref="L3275:L3338" si="723">I3275*G3275</f>
        <v>0</v>
      </c>
      <c r="M3275" s="28">
        <f t="shared" ref="M3275:M3338" si="724">F3275*J3275</f>
        <v>0</v>
      </c>
      <c r="N3275" s="28">
        <f t="shared" ref="N3275:N3338" si="725">G3275*J3275</f>
        <v>0</v>
      </c>
      <c r="O3275" s="28">
        <f t="shared" si="718"/>
        <v>-9.357727001320643E-3</v>
      </c>
      <c r="P3275" s="28">
        <f t="shared" ref="P3275:P3338" si="726">(F3275-G3275)*I3275</f>
        <v>0</v>
      </c>
      <c r="Q3275" s="13">
        <f t="shared" ref="Q3275:Q3338" si="727">(F3275-G3275)*J3275</f>
        <v>0</v>
      </c>
    </row>
    <row r="3276" spans="1:17" x14ac:dyDescent="0.25">
      <c r="A3276" s="9">
        <f t="shared" si="714"/>
        <v>42186</v>
      </c>
      <c r="B3276" s="18">
        <v>42207</v>
      </c>
      <c r="C3276" s="26">
        <v>178.179428100585</v>
      </c>
      <c r="D3276" s="19">
        <v>91.797683715820298</v>
      </c>
      <c r="E3276" s="11">
        <f t="shared" si="719"/>
        <v>15</v>
      </c>
      <c r="F3276" s="28">
        <f t="shared" si="720"/>
        <v>-1.7961678691436435E-3</v>
      </c>
      <c r="G3276" s="28">
        <f t="shared" si="721"/>
        <v>6.2065834313199293E-3</v>
      </c>
      <c r="H3276" s="27">
        <f t="shared" si="715"/>
        <v>1</v>
      </c>
      <c r="I3276" s="27">
        <f t="shared" si="716"/>
        <v>0</v>
      </c>
      <c r="J3276" s="27">
        <f t="shared" si="717"/>
        <v>0</v>
      </c>
      <c r="K3276" s="28">
        <f t="shared" si="722"/>
        <v>0</v>
      </c>
      <c r="L3276" s="28">
        <f t="shared" si="723"/>
        <v>0</v>
      </c>
      <c r="M3276" s="28">
        <f t="shared" si="724"/>
        <v>0</v>
      </c>
      <c r="N3276" s="28">
        <f t="shared" si="725"/>
        <v>0</v>
      </c>
      <c r="O3276" s="28">
        <f t="shared" si="718"/>
        <v>-8.0027513004635731E-3</v>
      </c>
      <c r="P3276" s="28">
        <f t="shared" si="726"/>
        <v>0</v>
      </c>
      <c r="Q3276" s="13">
        <f t="shared" si="727"/>
        <v>0</v>
      </c>
    </row>
    <row r="3277" spans="1:17" x14ac:dyDescent="0.25">
      <c r="A3277" s="9">
        <f t="shared" si="714"/>
        <v>42186</v>
      </c>
      <c r="B3277" s="18">
        <v>42208</v>
      </c>
      <c r="C3277" s="26">
        <v>177.17628479003901</v>
      </c>
      <c r="D3277" s="19">
        <v>92.941345214843693</v>
      </c>
      <c r="E3277" s="11">
        <f t="shared" si="719"/>
        <v>16</v>
      </c>
      <c r="F3277" s="28">
        <f t="shared" si="720"/>
        <v>-5.6458694138011118E-3</v>
      </c>
      <c r="G3277" s="28">
        <f t="shared" si="721"/>
        <v>1.2381532111589965E-2</v>
      </c>
      <c r="H3277" s="27">
        <f t="shared" si="715"/>
        <v>0</v>
      </c>
      <c r="I3277" s="27">
        <f t="shared" si="716"/>
        <v>1</v>
      </c>
      <c r="J3277" s="27">
        <f t="shared" si="717"/>
        <v>0</v>
      </c>
      <c r="K3277" s="28">
        <f t="shared" si="722"/>
        <v>-5.6458694138011118E-3</v>
      </c>
      <c r="L3277" s="28">
        <f t="shared" si="723"/>
        <v>1.2381532111589965E-2</v>
      </c>
      <c r="M3277" s="28">
        <f t="shared" si="724"/>
        <v>0</v>
      </c>
      <c r="N3277" s="28">
        <f t="shared" si="725"/>
        <v>0</v>
      </c>
      <c r="O3277" s="28">
        <f t="shared" si="718"/>
        <v>0</v>
      </c>
      <c r="P3277" s="28">
        <f t="shared" si="726"/>
        <v>-1.8027401525391076E-2</v>
      </c>
      <c r="Q3277" s="13">
        <f t="shared" si="727"/>
        <v>0</v>
      </c>
    </row>
    <row r="3278" spans="1:17" x14ac:dyDescent="0.25">
      <c r="A3278" s="9">
        <f t="shared" si="714"/>
        <v>42186</v>
      </c>
      <c r="B3278" s="18">
        <v>42209</v>
      </c>
      <c r="C3278" s="26">
        <v>175.33853149414</v>
      </c>
      <c r="D3278" s="19">
        <v>93.171562194824205</v>
      </c>
      <c r="E3278" s="11">
        <f t="shared" si="719"/>
        <v>17</v>
      </c>
      <c r="F3278" s="28">
        <f t="shared" si="720"/>
        <v>-1.0426625266111347E-2</v>
      </c>
      <c r="G3278" s="28">
        <f t="shared" si="721"/>
        <v>2.4739509000599826E-3</v>
      </c>
      <c r="H3278" s="27">
        <f t="shared" si="715"/>
        <v>0</v>
      </c>
      <c r="I3278" s="27">
        <f t="shared" si="716"/>
        <v>1</v>
      </c>
      <c r="J3278" s="27">
        <f t="shared" si="717"/>
        <v>0</v>
      </c>
      <c r="K3278" s="28">
        <f t="shared" si="722"/>
        <v>-1.0426625266111347E-2</v>
      </c>
      <c r="L3278" s="28">
        <f t="shared" si="723"/>
        <v>2.4739509000599826E-3</v>
      </c>
      <c r="M3278" s="28">
        <f t="shared" si="724"/>
        <v>0</v>
      </c>
      <c r="N3278" s="28">
        <f t="shared" si="725"/>
        <v>0</v>
      </c>
      <c r="O3278" s="28">
        <f t="shared" si="718"/>
        <v>0</v>
      </c>
      <c r="P3278" s="28">
        <f t="shared" si="726"/>
        <v>-1.2900576166171329E-2</v>
      </c>
      <c r="Q3278" s="13">
        <f t="shared" si="727"/>
        <v>0</v>
      </c>
    </row>
    <row r="3279" spans="1:17" x14ac:dyDescent="0.25">
      <c r="A3279" s="9">
        <f t="shared" si="714"/>
        <v>42186</v>
      </c>
      <c r="B3279" s="18">
        <v>42212</v>
      </c>
      <c r="C3279" s="26">
        <v>174.31864929199199</v>
      </c>
      <c r="D3279" s="19">
        <v>93.670433044433594</v>
      </c>
      <c r="E3279" s="11">
        <f t="shared" si="719"/>
        <v>18</v>
      </c>
      <c r="F3279" s="28">
        <f t="shared" si="720"/>
        <v>-5.8336287684605578E-3</v>
      </c>
      <c r="G3279" s="28">
        <f t="shared" si="721"/>
        <v>5.3400418300541359E-3</v>
      </c>
      <c r="H3279" s="27">
        <f t="shared" si="715"/>
        <v>0</v>
      </c>
      <c r="I3279" s="27">
        <f t="shared" si="716"/>
        <v>1</v>
      </c>
      <c r="J3279" s="27">
        <f t="shared" si="717"/>
        <v>0</v>
      </c>
      <c r="K3279" s="28">
        <f t="shared" si="722"/>
        <v>-5.8336287684605578E-3</v>
      </c>
      <c r="L3279" s="28">
        <f t="shared" si="723"/>
        <v>5.3400418300541359E-3</v>
      </c>
      <c r="M3279" s="28">
        <f t="shared" si="724"/>
        <v>0</v>
      </c>
      <c r="N3279" s="28">
        <f t="shared" si="725"/>
        <v>0</v>
      </c>
      <c r="O3279" s="28">
        <f t="shared" si="718"/>
        <v>0</v>
      </c>
      <c r="P3279" s="28">
        <f t="shared" si="726"/>
        <v>-1.1173670598514693E-2</v>
      </c>
      <c r="Q3279" s="13">
        <f t="shared" si="727"/>
        <v>0</v>
      </c>
    </row>
    <row r="3280" spans="1:17" x14ac:dyDescent="0.25">
      <c r="A3280" s="9">
        <f t="shared" si="714"/>
        <v>42186</v>
      </c>
      <c r="B3280" s="18">
        <v>42213</v>
      </c>
      <c r="C3280" s="26">
        <v>176.45977783203099</v>
      </c>
      <c r="D3280" s="19">
        <v>92.987396240234304</v>
      </c>
      <c r="E3280" s="11">
        <f t="shared" si="719"/>
        <v>19</v>
      </c>
      <c r="F3280" s="28">
        <f t="shared" si="720"/>
        <v>1.2208020599152231E-2</v>
      </c>
      <c r="G3280" s="28">
        <f t="shared" si="721"/>
        <v>-7.3186306255583764E-3</v>
      </c>
      <c r="H3280" s="27">
        <f t="shared" si="715"/>
        <v>0</v>
      </c>
      <c r="I3280" s="27">
        <f t="shared" si="716"/>
        <v>1</v>
      </c>
      <c r="J3280" s="27">
        <f t="shared" si="717"/>
        <v>0</v>
      </c>
      <c r="K3280" s="28">
        <f t="shared" si="722"/>
        <v>1.2208020599152231E-2</v>
      </c>
      <c r="L3280" s="28">
        <f t="shared" si="723"/>
        <v>-7.3186306255583764E-3</v>
      </c>
      <c r="M3280" s="28">
        <f t="shared" si="724"/>
        <v>0</v>
      </c>
      <c r="N3280" s="28">
        <f t="shared" si="725"/>
        <v>0</v>
      </c>
      <c r="O3280" s="28">
        <f t="shared" si="718"/>
        <v>0</v>
      </c>
      <c r="P3280" s="28">
        <f t="shared" si="726"/>
        <v>1.9526651224710607E-2</v>
      </c>
      <c r="Q3280" s="13">
        <f t="shared" si="727"/>
        <v>0</v>
      </c>
    </row>
    <row r="3281" spans="1:17" x14ac:dyDescent="0.25">
      <c r="A3281" s="9">
        <f t="shared" si="714"/>
        <v>42186</v>
      </c>
      <c r="B3281" s="18">
        <v>42214</v>
      </c>
      <c r="C3281" s="26">
        <v>177.67366027832</v>
      </c>
      <c r="D3281" s="19">
        <v>92.641983032226506</v>
      </c>
      <c r="E3281" s="11">
        <f t="shared" si="719"/>
        <v>20</v>
      </c>
      <c r="F3281" s="28">
        <f t="shared" si="720"/>
        <v>6.8555356250483701E-3</v>
      </c>
      <c r="G3281" s="28">
        <f t="shared" si="721"/>
        <v>-3.7215402865853446E-3</v>
      </c>
      <c r="H3281" s="27">
        <f t="shared" si="715"/>
        <v>0</v>
      </c>
      <c r="I3281" s="27">
        <f t="shared" si="716"/>
        <v>1</v>
      </c>
      <c r="J3281" s="27">
        <f t="shared" si="717"/>
        <v>0</v>
      </c>
      <c r="K3281" s="28">
        <f t="shared" si="722"/>
        <v>6.8555356250483701E-3</v>
      </c>
      <c r="L3281" s="28">
        <f t="shared" si="723"/>
        <v>-3.7215402865853446E-3</v>
      </c>
      <c r="M3281" s="28">
        <f t="shared" si="724"/>
        <v>0</v>
      </c>
      <c r="N3281" s="28">
        <f t="shared" si="725"/>
        <v>0</v>
      </c>
      <c r="O3281" s="28">
        <f t="shared" si="718"/>
        <v>0</v>
      </c>
      <c r="P3281" s="28">
        <f t="shared" si="726"/>
        <v>1.0577075911633715E-2</v>
      </c>
      <c r="Q3281" s="13">
        <f t="shared" si="727"/>
        <v>0</v>
      </c>
    </row>
    <row r="3282" spans="1:17" x14ac:dyDescent="0.25">
      <c r="A3282" s="9">
        <f t="shared" si="714"/>
        <v>42186</v>
      </c>
      <c r="B3282" s="18">
        <v>42215</v>
      </c>
      <c r="C3282" s="26">
        <v>177.71574401855401</v>
      </c>
      <c r="D3282" s="19">
        <v>93.355781555175696</v>
      </c>
      <c r="E3282" s="11">
        <f t="shared" si="719"/>
        <v>21</v>
      </c>
      <c r="F3282" s="28">
        <f t="shared" si="720"/>
        <v>2.3683171147990592E-4</v>
      </c>
      <c r="G3282" s="28">
        <f t="shared" si="721"/>
        <v>7.675382860373981E-3</v>
      </c>
      <c r="H3282" s="27">
        <f t="shared" si="715"/>
        <v>0</v>
      </c>
      <c r="I3282" s="27">
        <f t="shared" si="716"/>
        <v>1</v>
      </c>
      <c r="J3282" s="27">
        <f t="shared" si="717"/>
        <v>0</v>
      </c>
      <c r="K3282" s="28">
        <f t="shared" si="722"/>
        <v>2.3683171147990592E-4</v>
      </c>
      <c r="L3282" s="28">
        <f t="shared" si="723"/>
        <v>7.675382860373981E-3</v>
      </c>
      <c r="M3282" s="28">
        <f t="shared" si="724"/>
        <v>0</v>
      </c>
      <c r="N3282" s="28">
        <f t="shared" si="725"/>
        <v>0</v>
      </c>
      <c r="O3282" s="28">
        <f t="shared" si="718"/>
        <v>0</v>
      </c>
      <c r="P3282" s="28">
        <f t="shared" si="726"/>
        <v>-7.4385511488940749E-3</v>
      </c>
      <c r="Q3282" s="13">
        <f t="shared" si="727"/>
        <v>0</v>
      </c>
    </row>
    <row r="3283" spans="1:17" x14ac:dyDescent="0.25">
      <c r="A3283" s="9">
        <f t="shared" si="714"/>
        <v>42186</v>
      </c>
      <c r="B3283" s="18">
        <v>42216</v>
      </c>
      <c r="C3283" s="26">
        <v>177.446044921875</v>
      </c>
      <c r="D3283" s="19">
        <v>94.046577453613196</v>
      </c>
      <c r="E3283" s="11">
        <f t="shared" si="719"/>
        <v>22</v>
      </c>
      <c r="F3283" s="28">
        <f t="shared" si="720"/>
        <v>-1.51873966691973E-3</v>
      </c>
      <c r="G3283" s="28">
        <f t="shared" si="721"/>
        <v>7.3723621294568093E-3</v>
      </c>
      <c r="H3283" s="27">
        <f t="shared" si="715"/>
        <v>0</v>
      </c>
      <c r="I3283" s="27">
        <f t="shared" si="716"/>
        <v>1</v>
      </c>
      <c r="J3283" s="27">
        <f t="shared" si="717"/>
        <v>0</v>
      </c>
      <c r="K3283" s="28">
        <f t="shared" si="722"/>
        <v>-1.51873966691973E-3</v>
      </c>
      <c r="L3283" s="28">
        <f t="shared" si="723"/>
        <v>7.3723621294568093E-3</v>
      </c>
      <c r="M3283" s="28">
        <f t="shared" si="724"/>
        <v>0</v>
      </c>
      <c r="N3283" s="28">
        <f t="shared" si="725"/>
        <v>0</v>
      </c>
      <c r="O3283" s="28">
        <f t="shared" si="718"/>
        <v>0</v>
      </c>
      <c r="P3283" s="28">
        <f t="shared" si="726"/>
        <v>-8.8911017963765396E-3</v>
      </c>
      <c r="Q3283" s="13">
        <f t="shared" si="727"/>
        <v>0</v>
      </c>
    </row>
    <row r="3284" spans="1:17" x14ac:dyDescent="0.25">
      <c r="A3284" s="9">
        <f t="shared" si="714"/>
        <v>42217</v>
      </c>
      <c r="B3284" s="18">
        <v>42219</v>
      </c>
      <c r="C3284" s="26">
        <v>176.84753417968699</v>
      </c>
      <c r="D3284" s="19">
        <v>95.036552429199205</v>
      </c>
      <c r="E3284" s="11">
        <f t="shared" si="719"/>
        <v>1</v>
      </c>
      <c r="F3284" s="28">
        <f t="shared" si="720"/>
        <v>-3.3786178854379825E-3</v>
      </c>
      <c r="G3284" s="28">
        <f t="shared" si="721"/>
        <v>1.0471415637390562E-2</v>
      </c>
      <c r="H3284" s="27">
        <f t="shared" si="715"/>
        <v>1</v>
      </c>
      <c r="I3284" s="27">
        <f t="shared" si="716"/>
        <v>0</v>
      </c>
      <c r="J3284" s="27">
        <f t="shared" si="717"/>
        <v>1</v>
      </c>
      <c r="K3284" s="28">
        <f t="shared" si="722"/>
        <v>0</v>
      </c>
      <c r="L3284" s="28">
        <f t="shared" si="723"/>
        <v>0</v>
      </c>
      <c r="M3284" s="28">
        <f t="shared" si="724"/>
        <v>-3.3786178854379825E-3</v>
      </c>
      <c r="N3284" s="28">
        <f t="shared" si="725"/>
        <v>1.0471415637390562E-2</v>
      </c>
      <c r="O3284" s="28">
        <f t="shared" si="718"/>
        <v>-1.3850033522828544E-2</v>
      </c>
      <c r="P3284" s="28">
        <f t="shared" si="726"/>
        <v>0</v>
      </c>
      <c r="Q3284" s="13">
        <f t="shared" si="727"/>
        <v>-1.3850033522828544E-2</v>
      </c>
    </row>
    <row r="3285" spans="1:17" x14ac:dyDescent="0.25">
      <c r="A3285" s="9">
        <f t="shared" si="714"/>
        <v>42217</v>
      </c>
      <c r="B3285" s="18">
        <v>42220</v>
      </c>
      <c r="C3285" s="26">
        <v>176.50189208984301</v>
      </c>
      <c r="D3285" s="19">
        <v>94.282737731933594</v>
      </c>
      <c r="E3285" s="11">
        <f t="shared" si="719"/>
        <v>2</v>
      </c>
      <c r="F3285" s="28">
        <f t="shared" si="720"/>
        <v>-1.9563761783107482E-3</v>
      </c>
      <c r="G3285" s="28">
        <f t="shared" si="721"/>
        <v>-7.9634640540532358E-3</v>
      </c>
      <c r="H3285" s="27">
        <f t="shared" si="715"/>
        <v>1</v>
      </c>
      <c r="I3285" s="27">
        <f t="shared" si="716"/>
        <v>0</v>
      </c>
      <c r="J3285" s="27">
        <f t="shared" si="717"/>
        <v>1</v>
      </c>
      <c r="K3285" s="28">
        <f t="shared" si="722"/>
        <v>0</v>
      </c>
      <c r="L3285" s="28">
        <f t="shared" si="723"/>
        <v>0</v>
      </c>
      <c r="M3285" s="28">
        <f t="shared" si="724"/>
        <v>-1.9563761783107482E-3</v>
      </c>
      <c r="N3285" s="28">
        <f t="shared" si="725"/>
        <v>-7.9634640540532358E-3</v>
      </c>
      <c r="O3285" s="28">
        <f t="shared" si="718"/>
        <v>6.0070878757424876E-3</v>
      </c>
      <c r="P3285" s="28">
        <f t="shared" si="726"/>
        <v>0</v>
      </c>
      <c r="Q3285" s="13">
        <f t="shared" si="727"/>
        <v>6.0070878757424876E-3</v>
      </c>
    </row>
    <row r="3286" spans="1:17" x14ac:dyDescent="0.25">
      <c r="A3286" s="9">
        <f t="shared" si="714"/>
        <v>42217</v>
      </c>
      <c r="B3286" s="18">
        <v>42221</v>
      </c>
      <c r="C3286" s="26">
        <v>177.08355712890599</v>
      </c>
      <c r="D3286" s="19">
        <v>93.575080871582003</v>
      </c>
      <c r="E3286" s="11">
        <f t="shared" si="719"/>
        <v>3</v>
      </c>
      <c r="F3286" s="28">
        <f t="shared" si="720"/>
        <v>3.2900989848218352E-3</v>
      </c>
      <c r="G3286" s="28">
        <f t="shared" si="721"/>
        <v>-7.5339979234535269E-3</v>
      </c>
      <c r="H3286" s="27">
        <f t="shared" si="715"/>
        <v>1</v>
      </c>
      <c r="I3286" s="27">
        <f t="shared" si="716"/>
        <v>0</v>
      </c>
      <c r="J3286" s="27">
        <f t="shared" si="717"/>
        <v>1</v>
      </c>
      <c r="K3286" s="28">
        <f t="shared" si="722"/>
        <v>0</v>
      </c>
      <c r="L3286" s="28">
        <f t="shared" si="723"/>
        <v>0</v>
      </c>
      <c r="M3286" s="28">
        <f t="shared" si="724"/>
        <v>3.2900989848218352E-3</v>
      </c>
      <c r="N3286" s="28">
        <f t="shared" si="725"/>
        <v>-7.5339979234535269E-3</v>
      </c>
      <c r="O3286" s="28">
        <f t="shared" si="718"/>
        <v>1.0824096908275363E-2</v>
      </c>
      <c r="P3286" s="28">
        <f t="shared" si="726"/>
        <v>0</v>
      </c>
      <c r="Q3286" s="13">
        <f t="shared" si="727"/>
        <v>1.0824096908275363E-2</v>
      </c>
    </row>
    <row r="3287" spans="1:17" x14ac:dyDescent="0.25">
      <c r="A3287" s="9">
        <f t="shared" si="714"/>
        <v>42217</v>
      </c>
      <c r="B3287" s="18">
        <v>42222</v>
      </c>
      <c r="C3287" s="26">
        <v>175.63363647460901</v>
      </c>
      <c r="D3287" s="19">
        <v>94.405776977539006</v>
      </c>
      <c r="E3287" s="11">
        <f t="shared" si="719"/>
        <v>4</v>
      </c>
      <c r="F3287" s="28">
        <f t="shared" si="720"/>
        <v>-8.2214808214175882E-3</v>
      </c>
      <c r="G3287" s="28">
        <f t="shared" si="721"/>
        <v>8.8381500413897956E-3</v>
      </c>
      <c r="H3287" s="27">
        <f t="shared" si="715"/>
        <v>1</v>
      </c>
      <c r="I3287" s="27">
        <f t="shared" si="716"/>
        <v>0</v>
      </c>
      <c r="J3287" s="27">
        <f t="shared" si="717"/>
        <v>1</v>
      </c>
      <c r="K3287" s="28">
        <f t="shared" si="722"/>
        <v>0</v>
      </c>
      <c r="L3287" s="28">
        <f t="shared" si="723"/>
        <v>0</v>
      </c>
      <c r="M3287" s="28">
        <f t="shared" si="724"/>
        <v>-8.2214808214175882E-3</v>
      </c>
      <c r="N3287" s="28">
        <f t="shared" si="725"/>
        <v>8.8381500413897956E-3</v>
      </c>
      <c r="O3287" s="28">
        <f t="shared" si="718"/>
        <v>-1.7059630862807384E-2</v>
      </c>
      <c r="P3287" s="28">
        <f t="shared" si="726"/>
        <v>0</v>
      </c>
      <c r="Q3287" s="13">
        <f t="shared" si="727"/>
        <v>-1.7059630862807384E-2</v>
      </c>
    </row>
    <row r="3288" spans="1:17" x14ac:dyDescent="0.25">
      <c r="A3288" s="9">
        <f t="shared" si="714"/>
        <v>42217</v>
      </c>
      <c r="B3288" s="18">
        <v>42223</v>
      </c>
      <c r="C3288" s="26">
        <v>175.29644775390599</v>
      </c>
      <c r="D3288" s="19">
        <v>95.644233703613196</v>
      </c>
      <c r="E3288" s="11">
        <f t="shared" si="719"/>
        <v>5</v>
      </c>
      <c r="F3288" s="28">
        <f t="shared" si="720"/>
        <v>-1.9216866243355862E-3</v>
      </c>
      <c r="G3288" s="28">
        <f t="shared" si="721"/>
        <v>1.3033140616251467E-2</v>
      </c>
      <c r="H3288" s="27">
        <f t="shared" si="715"/>
        <v>1</v>
      </c>
      <c r="I3288" s="27">
        <f t="shared" si="716"/>
        <v>0</v>
      </c>
      <c r="J3288" s="27">
        <f t="shared" si="717"/>
        <v>1</v>
      </c>
      <c r="K3288" s="28">
        <f t="shared" si="722"/>
        <v>0</v>
      </c>
      <c r="L3288" s="28">
        <f t="shared" si="723"/>
        <v>0</v>
      </c>
      <c r="M3288" s="28">
        <f t="shared" si="724"/>
        <v>-1.9216866243355862E-3</v>
      </c>
      <c r="N3288" s="28">
        <f t="shared" si="725"/>
        <v>1.3033140616251467E-2</v>
      </c>
      <c r="O3288" s="28">
        <f t="shared" si="718"/>
        <v>-1.4954827240587052E-2</v>
      </c>
      <c r="P3288" s="28">
        <f t="shared" si="726"/>
        <v>0</v>
      </c>
      <c r="Q3288" s="13">
        <f t="shared" si="727"/>
        <v>-1.4954827240587052E-2</v>
      </c>
    </row>
    <row r="3289" spans="1:17" x14ac:dyDescent="0.25">
      <c r="A3289" s="9">
        <f t="shared" si="714"/>
        <v>42217</v>
      </c>
      <c r="B3289" s="18">
        <v>42226</v>
      </c>
      <c r="C3289" s="26">
        <v>177.50506591796801</v>
      </c>
      <c r="D3289" s="19">
        <v>94.459663391113196</v>
      </c>
      <c r="E3289" s="11">
        <f t="shared" si="719"/>
        <v>6</v>
      </c>
      <c r="F3289" s="28">
        <f t="shared" si="720"/>
        <v>1.2520620980391514E-2</v>
      </c>
      <c r="G3289" s="28">
        <f t="shared" si="721"/>
        <v>-1.2462507736766219E-2</v>
      </c>
      <c r="H3289" s="27">
        <f t="shared" si="715"/>
        <v>1</v>
      </c>
      <c r="I3289" s="27">
        <f t="shared" si="716"/>
        <v>0</v>
      </c>
      <c r="J3289" s="27">
        <f t="shared" si="717"/>
        <v>0</v>
      </c>
      <c r="K3289" s="28">
        <f t="shared" si="722"/>
        <v>0</v>
      </c>
      <c r="L3289" s="28">
        <f t="shared" si="723"/>
        <v>0</v>
      </c>
      <c r="M3289" s="28">
        <f t="shared" si="724"/>
        <v>0</v>
      </c>
      <c r="N3289" s="28">
        <f t="shared" si="725"/>
        <v>0</v>
      </c>
      <c r="O3289" s="28">
        <f t="shared" si="718"/>
        <v>2.4983128717157733E-2</v>
      </c>
      <c r="P3289" s="28">
        <f t="shared" si="726"/>
        <v>0</v>
      </c>
      <c r="Q3289" s="13">
        <f t="shared" si="727"/>
        <v>0</v>
      </c>
    </row>
    <row r="3290" spans="1:17" x14ac:dyDescent="0.25">
      <c r="A3290" s="9">
        <f t="shared" si="714"/>
        <v>42217</v>
      </c>
      <c r="B3290" s="18">
        <v>42227</v>
      </c>
      <c r="C3290" s="26">
        <v>175.90333557128901</v>
      </c>
      <c r="D3290" s="19">
        <v>95.959632873535099</v>
      </c>
      <c r="E3290" s="11">
        <f t="shared" si="719"/>
        <v>7</v>
      </c>
      <c r="F3290" s="28">
        <f t="shared" si="720"/>
        <v>-9.0645344434380788E-3</v>
      </c>
      <c r="G3290" s="28">
        <f t="shared" si="721"/>
        <v>1.5754711181614173E-2</v>
      </c>
      <c r="H3290" s="27">
        <f t="shared" si="715"/>
        <v>1</v>
      </c>
      <c r="I3290" s="27">
        <f t="shared" si="716"/>
        <v>0</v>
      </c>
      <c r="J3290" s="27">
        <f t="shared" si="717"/>
        <v>0</v>
      </c>
      <c r="K3290" s="28">
        <f t="shared" si="722"/>
        <v>0</v>
      </c>
      <c r="L3290" s="28">
        <f t="shared" si="723"/>
        <v>0</v>
      </c>
      <c r="M3290" s="28">
        <f t="shared" si="724"/>
        <v>0</v>
      </c>
      <c r="N3290" s="28">
        <f t="shared" si="725"/>
        <v>0</v>
      </c>
      <c r="O3290" s="28">
        <f t="shared" si="718"/>
        <v>-2.481924562505225E-2</v>
      </c>
      <c r="P3290" s="28">
        <f t="shared" si="726"/>
        <v>0</v>
      </c>
      <c r="Q3290" s="13">
        <f t="shared" si="727"/>
        <v>0</v>
      </c>
    </row>
    <row r="3291" spans="1:17" x14ac:dyDescent="0.25">
      <c r="A3291" s="9">
        <f t="shared" si="714"/>
        <v>42217</v>
      </c>
      <c r="B3291" s="18">
        <v>42228</v>
      </c>
      <c r="C3291" s="26">
        <v>176.11412048339801</v>
      </c>
      <c r="D3291" s="19">
        <v>95.436553955078097</v>
      </c>
      <c r="E3291" s="11">
        <f t="shared" si="719"/>
        <v>8</v>
      </c>
      <c r="F3291" s="28">
        <f t="shared" si="720"/>
        <v>1.1975822998314147E-3</v>
      </c>
      <c r="G3291" s="28">
        <f t="shared" si="721"/>
        <v>-5.4659419232799666E-3</v>
      </c>
      <c r="H3291" s="27">
        <f t="shared" si="715"/>
        <v>1</v>
      </c>
      <c r="I3291" s="27">
        <f t="shared" si="716"/>
        <v>0</v>
      </c>
      <c r="J3291" s="27">
        <f t="shared" si="717"/>
        <v>0</v>
      </c>
      <c r="K3291" s="28">
        <f t="shared" si="722"/>
        <v>0</v>
      </c>
      <c r="L3291" s="28">
        <f t="shared" si="723"/>
        <v>0</v>
      </c>
      <c r="M3291" s="28">
        <f t="shared" si="724"/>
        <v>0</v>
      </c>
      <c r="N3291" s="28">
        <f t="shared" si="725"/>
        <v>0</v>
      </c>
      <c r="O3291" s="28">
        <f t="shared" si="718"/>
        <v>6.6635242231113815E-3</v>
      </c>
      <c r="P3291" s="28">
        <f t="shared" si="726"/>
        <v>0</v>
      </c>
      <c r="Q3291" s="13">
        <f t="shared" si="727"/>
        <v>0</v>
      </c>
    </row>
    <row r="3292" spans="1:17" x14ac:dyDescent="0.25">
      <c r="A3292" s="9">
        <f t="shared" si="714"/>
        <v>42217</v>
      </c>
      <c r="B3292" s="18">
        <v>42229</v>
      </c>
      <c r="C3292" s="26">
        <v>175.89494323730401</v>
      </c>
      <c r="D3292" s="19">
        <v>95.128852844238196</v>
      </c>
      <c r="E3292" s="11">
        <f t="shared" si="719"/>
        <v>9</v>
      </c>
      <c r="F3292" s="28">
        <f t="shared" si="720"/>
        <v>-1.245293357514791E-3</v>
      </c>
      <c r="G3292" s="28">
        <f t="shared" si="721"/>
        <v>-3.2293518893957737E-3</v>
      </c>
      <c r="H3292" s="27">
        <f t="shared" si="715"/>
        <v>1</v>
      </c>
      <c r="I3292" s="27">
        <f t="shared" si="716"/>
        <v>0</v>
      </c>
      <c r="J3292" s="27">
        <f t="shared" si="717"/>
        <v>0</v>
      </c>
      <c r="K3292" s="28">
        <f t="shared" si="722"/>
        <v>0</v>
      </c>
      <c r="L3292" s="28">
        <f t="shared" si="723"/>
        <v>0</v>
      </c>
      <c r="M3292" s="28">
        <f t="shared" si="724"/>
        <v>0</v>
      </c>
      <c r="N3292" s="28">
        <f t="shared" si="725"/>
        <v>0</v>
      </c>
      <c r="O3292" s="28">
        <f t="shared" si="718"/>
        <v>1.9840585318809827E-3</v>
      </c>
      <c r="P3292" s="28">
        <f t="shared" si="726"/>
        <v>0</v>
      </c>
      <c r="Q3292" s="13">
        <f t="shared" si="727"/>
        <v>0</v>
      </c>
    </row>
    <row r="3293" spans="1:17" x14ac:dyDescent="0.25">
      <c r="A3293" s="9">
        <f t="shared" si="714"/>
        <v>42217</v>
      </c>
      <c r="B3293" s="18">
        <v>42230</v>
      </c>
      <c r="C3293" s="26">
        <v>176.53565979003901</v>
      </c>
      <c r="D3293" s="19">
        <v>95.351936340332003</v>
      </c>
      <c r="E3293" s="11">
        <f t="shared" si="719"/>
        <v>10</v>
      </c>
      <c r="F3293" s="28">
        <f t="shared" si="720"/>
        <v>3.6359910468058624E-3</v>
      </c>
      <c r="G3293" s="28">
        <f t="shared" si="721"/>
        <v>2.3423212287586067E-3</v>
      </c>
      <c r="H3293" s="27">
        <f t="shared" si="715"/>
        <v>1</v>
      </c>
      <c r="I3293" s="27">
        <f t="shared" si="716"/>
        <v>0</v>
      </c>
      <c r="J3293" s="27">
        <f t="shared" si="717"/>
        <v>0</v>
      </c>
      <c r="K3293" s="28">
        <f t="shared" si="722"/>
        <v>0</v>
      </c>
      <c r="L3293" s="28">
        <f t="shared" si="723"/>
        <v>0</v>
      </c>
      <c r="M3293" s="28">
        <f t="shared" si="724"/>
        <v>0</v>
      </c>
      <c r="N3293" s="28">
        <f t="shared" si="725"/>
        <v>0</v>
      </c>
      <c r="O3293" s="28">
        <f t="shared" si="718"/>
        <v>1.2936698180472557E-3</v>
      </c>
      <c r="P3293" s="28">
        <f t="shared" si="726"/>
        <v>0</v>
      </c>
      <c r="Q3293" s="13">
        <f t="shared" si="727"/>
        <v>0</v>
      </c>
    </row>
    <row r="3294" spans="1:17" x14ac:dyDescent="0.25">
      <c r="A3294" s="9">
        <f t="shared" si="714"/>
        <v>42217</v>
      </c>
      <c r="B3294" s="18">
        <v>42233</v>
      </c>
      <c r="C3294" s="26">
        <v>177.521881103515</v>
      </c>
      <c r="D3294" s="19">
        <v>95.782684326171804</v>
      </c>
      <c r="E3294" s="11">
        <f t="shared" si="719"/>
        <v>11</v>
      </c>
      <c r="F3294" s="28">
        <f t="shared" si="720"/>
        <v>5.5709807036926013E-3</v>
      </c>
      <c r="G3294" s="28">
        <f t="shared" si="721"/>
        <v>4.5072809266976273E-3</v>
      </c>
      <c r="H3294" s="27">
        <f t="shared" si="715"/>
        <v>1</v>
      </c>
      <c r="I3294" s="27">
        <f t="shared" si="716"/>
        <v>0</v>
      </c>
      <c r="J3294" s="27">
        <f t="shared" si="717"/>
        <v>0</v>
      </c>
      <c r="K3294" s="28">
        <f t="shared" si="722"/>
        <v>0</v>
      </c>
      <c r="L3294" s="28">
        <f t="shared" si="723"/>
        <v>0</v>
      </c>
      <c r="M3294" s="28">
        <f t="shared" si="724"/>
        <v>0</v>
      </c>
      <c r="N3294" s="28">
        <f t="shared" si="725"/>
        <v>0</v>
      </c>
      <c r="O3294" s="28">
        <f t="shared" si="718"/>
        <v>1.063699776994974E-3</v>
      </c>
      <c r="P3294" s="28">
        <f t="shared" si="726"/>
        <v>0</v>
      </c>
      <c r="Q3294" s="13">
        <f t="shared" si="727"/>
        <v>0</v>
      </c>
    </row>
    <row r="3295" spans="1:17" x14ac:dyDescent="0.25">
      <c r="A3295" s="9">
        <f t="shared" si="714"/>
        <v>42217</v>
      </c>
      <c r="B3295" s="18">
        <v>42234</v>
      </c>
      <c r="C3295" s="26">
        <v>177.00770568847599</v>
      </c>
      <c r="D3295" s="19">
        <v>95.028884887695298</v>
      </c>
      <c r="E3295" s="11">
        <f t="shared" si="719"/>
        <v>12</v>
      </c>
      <c r="F3295" s="28">
        <f t="shared" si="720"/>
        <v>-2.9006085511455609E-3</v>
      </c>
      <c r="G3295" s="28">
        <f t="shared" si="721"/>
        <v>-7.9010236431610384E-3</v>
      </c>
      <c r="H3295" s="27">
        <f t="shared" si="715"/>
        <v>1</v>
      </c>
      <c r="I3295" s="27">
        <f t="shared" si="716"/>
        <v>0</v>
      </c>
      <c r="J3295" s="27">
        <f t="shared" si="717"/>
        <v>0</v>
      </c>
      <c r="K3295" s="28">
        <f t="shared" si="722"/>
        <v>0</v>
      </c>
      <c r="L3295" s="28">
        <f t="shared" si="723"/>
        <v>0</v>
      </c>
      <c r="M3295" s="28">
        <f t="shared" si="724"/>
        <v>0</v>
      </c>
      <c r="N3295" s="28">
        <f t="shared" si="725"/>
        <v>0</v>
      </c>
      <c r="O3295" s="28">
        <f t="shared" si="718"/>
        <v>5.0004150920154779E-3</v>
      </c>
      <c r="P3295" s="28">
        <f t="shared" si="726"/>
        <v>0</v>
      </c>
      <c r="Q3295" s="13">
        <f t="shared" si="727"/>
        <v>0</v>
      </c>
    </row>
    <row r="3296" spans="1:17" x14ac:dyDescent="0.25">
      <c r="A3296" s="9">
        <f t="shared" si="714"/>
        <v>42217</v>
      </c>
      <c r="B3296" s="18">
        <v>42235</v>
      </c>
      <c r="C3296" s="26">
        <v>175.60838317871</v>
      </c>
      <c r="D3296" s="19">
        <v>95.967338562011705</v>
      </c>
      <c r="E3296" s="11">
        <f t="shared" si="719"/>
        <v>13</v>
      </c>
      <c r="F3296" s="28">
        <f t="shared" si="720"/>
        <v>-7.9368463301969228E-3</v>
      </c>
      <c r="G3296" s="28">
        <f t="shared" si="721"/>
        <v>9.8270134306860258E-3</v>
      </c>
      <c r="H3296" s="27">
        <f t="shared" si="715"/>
        <v>1</v>
      </c>
      <c r="I3296" s="27">
        <f t="shared" si="716"/>
        <v>0</v>
      </c>
      <c r="J3296" s="27">
        <f t="shared" si="717"/>
        <v>0</v>
      </c>
      <c r="K3296" s="28">
        <f t="shared" si="722"/>
        <v>0</v>
      </c>
      <c r="L3296" s="28">
        <f t="shared" si="723"/>
        <v>0</v>
      </c>
      <c r="M3296" s="28">
        <f t="shared" si="724"/>
        <v>0</v>
      </c>
      <c r="N3296" s="28">
        <f t="shared" si="725"/>
        <v>0</v>
      </c>
      <c r="O3296" s="28">
        <f t="shared" si="718"/>
        <v>-1.7763859760882947E-2</v>
      </c>
      <c r="P3296" s="28">
        <f t="shared" si="726"/>
        <v>0</v>
      </c>
      <c r="Q3296" s="13">
        <f t="shared" si="727"/>
        <v>0</v>
      </c>
    </row>
    <row r="3297" spans="1:17" x14ac:dyDescent="0.25">
      <c r="A3297" s="9">
        <f t="shared" si="714"/>
        <v>42217</v>
      </c>
      <c r="B3297" s="18">
        <v>42236</v>
      </c>
      <c r="C3297" s="26">
        <v>171.94140625</v>
      </c>
      <c r="D3297" s="19">
        <v>96.936500549316406</v>
      </c>
      <c r="E3297" s="11">
        <f t="shared" si="719"/>
        <v>14</v>
      </c>
      <c r="F3297" s="28">
        <f t="shared" si="720"/>
        <v>-2.1102662821165345E-2</v>
      </c>
      <c r="G3297" s="28">
        <f t="shared" si="721"/>
        <v>1.004822035872752E-2</v>
      </c>
      <c r="H3297" s="27">
        <f t="shared" si="715"/>
        <v>1</v>
      </c>
      <c r="I3297" s="27">
        <f t="shared" si="716"/>
        <v>0</v>
      </c>
      <c r="J3297" s="27">
        <f t="shared" si="717"/>
        <v>0</v>
      </c>
      <c r="K3297" s="28">
        <f t="shared" si="722"/>
        <v>0</v>
      </c>
      <c r="L3297" s="28">
        <f t="shared" si="723"/>
        <v>0</v>
      </c>
      <c r="M3297" s="28">
        <f t="shared" si="724"/>
        <v>0</v>
      </c>
      <c r="N3297" s="28">
        <f t="shared" si="725"/>
        <v>0</v>
      </c>
      <c r="O3297" s="28">
        <f t="shared" si="718"/>
        <v>-3.1150883179892865E-2</v>
      </c>
      <c r="P3297" s="28">
        <f t="shared" si="726"/>
        <v>0</v>
      </c>
      <c r="Q3297" s="13">
        <f t="shared" si="727"/>
        <v>0</v>
      </c>
    </row>
    <row r="3298" spans="1:17" x14ac:dyDescent="0.25">
      <c r="A3298" s="9">
        <f t="shared" si="714"/>
        <v>42217</v>
      </c>
      <c r="B3298" s="18">
        <v>42237</v>
      </c>
      <c r="C3298" s="26">
        <v>166.76557922363199</v>
      </c>
      <c r="D3298" s="19">
        <v>97.228820800781193</v>
      </c>
      <c r="E3298" s="11">
        <f t="shared" si="719"/>
        <v>15</v>
      </c>
      <c r="F3298" s="28">
        <f t="shared" si="720"/>
        <v>-3.0564648378960169E-2</v>
      </c>
      <c r="G3298" s="28">
        <f t="shared" si="721"/>
        <v>3.0110471869019633E-3</v>
      </c>
      <c r="H3298" s="27">
        <f t="shared" si="715"/>
        <v>1</v>
      </c>
      <c r="I3298" s="27">
        <f t="shared" si="716"/>
        <v>0</v>
      </c>
      <c r="J3298" s="27">
        <f t="shared" si="717"/>
        <v>0</v>
      </c>
      <c r="K3298" s="28">
        <f t="shared" si="722"/>
        <v>0</v>
      </c>
      <c r="L3298" s="28">
        <f t="shared" si="723"/>
        <v>0</v>
      </c>
      <c r="M3298" s="28">
        <f t="shared" si="724"/>
        <v>0</v>
      </c>
      <c r="N3298" s="28">
        <f t="shared" si="725"/>
        <v>0</v>
      </c>
      <c r="O3298" s="28">
        <f t="shared" si="718"/>
        <v>-3.3575695565862131E-2</v>
      </c>
      <c r="P3298" s="28">
        <f t="shared" si="726"/>
        <v>0</v>
      </c>
      <c r="Q3298" s="13">
        <f t="shared" si="727"/>
        <v>0</v>
      </c>
    </row>
    <row r="3299" spans="1:17" x14ac:dyDescent="0.25">
      <c r="A3299" s="9">
        <f t="shared" si="714"/>
        <v>42217</v>
      </c>
      <c r="B3299" s="18">
        <v>42240</v>
      </c>
      <c r="C3299" s="26">
        <v>159.74359130859301</v>
      </c>
      <c r="D3299" s="19">
        <v>97.198066711425696</v>
      </c>
      <c r="E3299" s="11">
        <f t="shared" si="719"/>
        <v>16</v>
      </c>
      <c r="F3299" s="28">
        <f t="shared" si="720"/>
        <v>-4.3019133610205901E-2</v>
      </c>
      <c r="G3299" s="28">
        <f t="shared" si="721"/>
        <v>-3.1635634356449988E-4</v>
      </c>
      <c r="H3299" s="27">
        <f t="shared" si="715"/>
        <v>0</v>
      </c>
      <c r="I3299" s="27">
        <f t="shared" si="716"/>
        <v>1</v>
      </c>
      <c r="J3299" s="27">
        <f t="shared" si="717"/>
        <v>0</v>
      </c>
      <c r="K3299" s="28">
        <f t="shared" si="722"/>
        <v>-4.3019133610205901E-2</v>
      </c>
      <c r="L3299" s="28">
        <f t="shared" si="723"/>
        <v>-3.1635634356449988E-4</v>
      </c>
      <c r="M3299" s="28">
        <f t="shared" si="724"/>
        <v>0</v>
      </c>
      <c r="N3299" s="28">
        <f t="shared" si="725"/>
        <v>0</v>
      </c>
      <c r="O3299" s="28">
        <f t="shared" si="718"/>
        <v>0</v>
      </c>
      <c r="P3299" s="28">
        <f t="shared" si="726"/>
        <v>-4.2702777266641401E-2</v>
      </c>
      <c r="Q3299" s="13">
        <f t="shared" si="727"/>
        <v>0</v>
      </c>
    </row>
    <row r="3300" spans="1:17" x14ac:dyDescent="0.25">
      <c r="A3300" s="9">
        <f t="shared" si="714"/>
        <v>42217</v>
      </c>
      <c r="B3300" s="18">
        <v>42241</v>
      </c>
      <c r="C3300" s="26">
        <v>157.86381530761699</v>
      </c>
      <c r="D3300" s="19">
        <v>95.636550903320298</v>
      </c>
      <c r="E3300" s="11">
        <f t="shared" si="719"/>
        <v>17</v>
      </c>
      <c r="F3300" s="28">
        <f t="shared" si="720"/>
        <v>-1.1837242528557956E-2</v>
      </c>
      <c r="G3300" s="28">
        <f t="shared" si="721"/>
        <v>-1.6195742856508131E-2</v>
      </c>
      <c r="H3300" s="27">
        <f t="shared" si="715"/>
        <v>0</v>
      </c>
      <c r="I3300" s="27">
        <f t="shared" si="716"/>
        <v>1</v>
      </c>
      <c r="J3300" s="27">
        <f t="shared" si="717"/>
        <v>0</v>
      </c>
      <c r="K3300" s="28">
        <f t="shared" si="722"/>
        <v>-1.1837242528557956E-2</v>
      </c>
      <c r="L3300" s="28">
        <f t="shared" si="723"/>
        <v>-1.6195742856508131E-2</v>
      </c>
      <c r="M3300" s="28">
        <f t="shared" si="724"/>
        <v>0</v>
      </c>
      <c r="N3300" s="28">
        <f t="shared" si="725"/>
        <v>0</v>
      </c>
      <c r="O3300" s="28">
        <f t="shared" si="718"/>
        <v>0</v>
      </c>
      <c r="P3300" s="28">
        <f t="shared" si="726"/>
        <v>4.3585003279501752E-3</v>
      </c>
      <c r="Q3300" s="13">
        <f t="shared" si="727"/>
        <v>0</v>
      </c>
    </row>
    <row r="3301" spans="1:17" x14ac:dyDescent="0.25">
      <c r="A3301" s="9">
        <f t="shared" si="714"/>
        <v>42217</v>
      </c>
      <c r="B3301" s="18">
        <v>42242</v>
      </c>
      <c r="C3301" s="26">
        <v>163.92472839355401</v>
      </c>
      <c r="D3301" s="19">
        <v>93.790428161621094</v>
      </c>
      <c r="E3301" s="11">
        <f t="shared" si="719"/>
        <v>18</v>
      </c>
      <c r="F3301" s="28">
        <f t="shared" si="720"/>
        <v>3.7674616333453377E-2</v>
      </c>
      <c r="G3301" s="28">
        <f t="shared" si="721"/>
        <v>-1.9492272991994675E-2</v>
      </c>
      <c r="H3301" s="27">
        <f t="shared" si="715"/>
        <v>0</v>
      </c>
      <c r="I3301" s="27">
        <f t="shared" si="716"/>
        <v>1</v>
      </c>
      <c r="J3301" s="27">
        <f t="shared" si="717"/>
        <v>0</v>
      </c>
      <c r="K3301" s="28">
        <f t="shared" si="722"/>
        <v>3.7674616333453377E-2</v>
      </c>
      <c r="L3301" s="28">
        <f t="shared" si="723"/>
        <v>-1.9492272991994675E-2</v>
      </c>
      <c r="M3301" s="28">
        <f t="shared" si="724"/>
        <v>0</v>
      </c>
      <c r="N3301" s="28">
        <f t="shared" si="725"/>
        <v>0</v>
      </c>
      <c r="O3301" s="28">
        <f t="shared" si="718"/>
        <v>0</v>
      </c>
      <c r="P3301" s="28">
        <f t="shared" si="726"/>
        <v>5.7166889325448056E-2</v>
      </c>
      <c r="Q3301" s="13">
        <f t="shared" si="727"/>
        <v>0</v>
      </c>
    </row>
    <row r="3302" spans="1:17" x14ac:dyDescent="0.25">
      <c r="A3302" s="9">
        <f t="shared" si="714"/>
        <v>42217</v>
      </c>
      <c r="B3302" s="18">
        <v>42243</v>
      </c>
      <c r="C3302" s="26">
        <v>167.97947692871</v>
      </c>
      <c r="D3302" s="19">
        <v>93.844299316406193</v>
      </c>
      <c r="E3302" s="11">
        <f t="shared" si="719"/>
        <v>19</v>
      </c>
      <c r="F3302" s="28">
        <f t="shared" si="720"/>
        <v>2.4434461548629795E-2</v>
      </c>
      <c r="G3302" s="28">
        <f t="shared" si="721"/>
        <v>5.7421306801109368E-4</v>
      </c>
      <c r="H3302" s="27">
        <f t="shared" si="715"/>
        <v>0</v>
      </c>
      <c r="I3302" s="27">
        <f t="shared" si="716"/>
        <v>1</v>
      </c>
      <c r="J3302" s="27">
        <f t="shared" si="717"/>
        <v>0</v>
      </c>
      <c r="K3302" s="28">
        <f t="shared" si="722"/>
        <v>2.4434461548629795E-2</v>
      </c>
      <c r="L3302" s="28">
        <f t="shared" si="723"/>
        <v>5.7421306801109368E-4</v>
      </c>
      <c r="M3302" s="28">
        <f t="shared" si="724"/>
        <v>0</v>
      </c>
      <c r="N3302" s="28">
        <f t="shared" si="725"/>
        <v>0</v>
      </c>
      <c r="O3302" s="28">
        <f t="shared" si="718"/>
        <v>0</v>
      </c>
      <c r="P3302" s="28">
        <f t="shared" si="726"/>
        <v>2.3860248480618702E-2</v>
      </c>
      <c r="Q3302" s="13">
        <f t="shared" si="727"/>
        <v>0</v>
      </c>
    </row>
    <row r="3303" spans="1:17" x14ac:dyDescent="0.25">
      <c r="A3303" s="9">
        <f t="shared" si="714"/>
        <v>42217</v>
      </c>
      <c r="B3303" s="18">
        <v>42244</v>
      </c>
      <c r="C3303" s="26">
        <v>167.98789978027301</v>
      </c>
      <c r="D3303" s="19">
        <v>94.121200561523395</v>
      </c>
      <c r="E3303" s="11">
        <f t="shared" si="719"/>
        <v>20</v>
      </c>
      <c r="F3303" s="28">
        <f t="shared" si="720"/>
        <v>5.0140889554714853E-5</v>
      </c>
      <c r="G3303" s="28">
        <f t="shared" si="721"/>
        <v>2.9463007371542337E-3</v>
      </c>
      <c r="H3303" s="27">
        <f t="shared" si="715"/>
        <v>0</v>
      </c>
      <c r="I3303" s="27">
        <f t="shared" si="716"/>
        <v>1</v>
      </c>
      <c r="J3303" s="27">
        <f t="shared" si="717"/>
        <v>0</v>
      </c>
      <c r="K3303" s="28">
        <f t="shared" si="722"/>
        <v>5.0140889554714853E-5</v>
      </c>
      <c r="L3303" s="28">
        <f t="shared" si="723"/>
        <v>2.9463007371542337E-3</v>
      </c>
      <c r="M3303" s="28">
        <f t="shared" si="724"/>
        <v>0</v>
      </c>
      <c r="N3303" s="28">
        <f t="shared" si="725"/>
        <v>0</v>
      </c>
      <c r="O3303" s="28">
        <f t="shared" si="718"/>
        <v>0</v>
      </c>
      <c r="P3303" s="28">
        <f t="shared" si="726"/>
        <v>-2.8961598475995189E-3</v>
      </c>
      <c r="Q3303" s="13">
        <f t="shared" si="727"/>
        <v>0</v>
      </c>
    </row>
    <row r="3304" spans="1:17" x14ac:dyDescent="0.25">
      <c r="A3304" s="9">
        <f t="shared" si="714"/>
        <v>42217</v>
      </c>
      <c r="B3304" s="18">
        <v>42247</v>
      </c>
      <c r="C3304" s="26">
        <v>166.63063049316401</v>
      </c>
      <c r="D3304" s="19">
        <v>93.398155212402301</v>
      </c>
      <c r="E3304" s="11">
        <f t="shared" si="719"/>
        <v>21</v>
      </c>
      <c r="F3304" s="28">
        <f t="shared" si="720"/>
        <v>-8.112382357111347E-3</v>
      </c>
      <c r="G3304" s="28">
        <f t="shared" si="721"/>
        <v>-7.7117258585787593E-3</v>
      </c>
      <c r="H3304" s="27">
        <f t="shared" si="715"/>
        <v>0</v>
      </c>
      <c r="I3304" s="27">
        <f t="shared" si="716"/>
        <v>1</v>
      </c>
      <c r="J3304" s="27">
        <f t="shared" si="717"/>
        <v>0</v>
      </c>
      <c r="K3304" s="28">
        <f t="shared" si="722"/>
        <v>-8.112382357111347E-3</v>
      </c>
      <c r="L3304" s="28">
        <f t="shared" si="723"/>
        <v>-7.7117258585787593E-3</v>
      </c>
      <c r="M3304" s="28">
        <f t="shared" si="724"/>
        <v>0</v>
      </c>
      <c r="N3304" s="28">
        <f t="shared" si="725"/>
        <v>0</v>
      </c>
      <c r="O3304" s="28">
        <f t="shared" si="718"/>
        <v>0</v>
      </c>
      <c r="P3304" s="28">
        <f t="shared" si="726"/>
        <v>-4.0065649853258771E-4</v>
      </c>
      <c r="Q3304" s="13">
        <f t="shared" si="727"/>
        <v>0</v>
      </c>
    </row>
    <row r="3305" spans="1:17" x14ac:dyDescent="0.25">
      <c r="A3305" s="9">
        <f t="shared" si="714"/>
        <v>42248</v>
      </c>
      <c r="B3305" s="18">
        <v>42248</v>
      </c>
      <c r="C3305" s="26">
        <v>161.657135009765</v>
      </c>
      <c r="D3305" s="19">
        <v>94.071113586425696</v>
      </c>
      <c r="E3305" s="11">
        <f t="shared" si="719"/>
        <v>1</v>
      </c>
      <c r="F3305" s="28">
        <f t="shared" si="720"/>
        <v>-3.0301927506035393E-2</v>
      </c>
      <c r="G3305" s="28">
        <f t="shared" si="721"/>
        <v>7.1794301959520459E-3</v>
      </c>
      <c r="H3305" s="27">
        <f t="shared" si="715"/>
        <v>1</v>
      </c>
      <c r="I3305" s="27">
        <f t="shared" si="716"/>
        <v>0</v>
      </c>
      <c r="J3305" s="27">
        <f t="shared" si="717"/>
        <v>1</v>
      </c>
      <c r="K3305" s="28">
        <f t="shared" si="722"/>
        <v>0</v>
      </c>
      <c r="L3305" s="28">
        <f t="shared" si="723"/>
        <v>0</v>
      </c>
      <c r="M3305" s="28">
        <f t="shared" si="724"/>
        <v>-3.0301927506035393E-2</v>
      </c>
      <c r="N3305" s="28">
        <f t="shared" si="725"/>
        <v>7.1794301959520459E-3</v>
      </c>
      <c r="O3305" s="28">
        <f t="shared" si="718"/>
        <v>-3.748135770198744E-2</v>
      </c>
      <c r="P3305" s="28">
        <f t="shared" si="726"/>
        <v>0</v>
      </c>
      <c r="Q3305" s="13">
        <f t="shared" si="727"/>
        <v>-3.748135770198744E-2</v>
      </c>
    </row>
    <row r="3306" spans="1:17" x14ac:dyDescent="0.25">
      <c r="A3306" s="9">
        <f t="shared" si="714"/>
        <v>42248</v>
      </c>
      <c r="B3306" s="18">
        <v>42249</v>
      </c>
      <c r="C3306" s="26">
        <v>164.725494384765</v>
      </c>
      <c r="D3306" s="19">
        <v>93.261695861816406</v>
      </c>
      <c r="E3306" s="11">
        <f t="shared" si="719"/>
        <v>2</v>
      </c>
      <c r="F3306" s="28">
        <f t="shared" si="720"/>
        <v>1.8802776240048918E-2</v>
      </c>
      <c r="G3306" s="28">
        <f t="shared" si="721"/>
        <v>-8.6415483119869647E-3</v>
      </c>
      <c r="H3306" s="27">
        <f t="shared" si="715"/>
        <v>1</v>
      </c>
      <c r="I3306" s="27">
        <f t="shared" si="716"/>
        <v>0</v>
      </c>
      <c r="J3306" s="27">
        <f t="shared" si="717"/>
        <v>1</v>
      </c>
      <c r="K3306" s="28">
        <f t="shared" si="722"/>
        <v>0</v>
      </c>
      <c r="L3306" s="28">
        <f t="shared" si="723"/>
        <v>0</v>
      </c>
      <c r="M3306" s="28">
        <f t="shared" si="724"/>
        <v>1.8802776240048918E-2</v>
      </c>
      <c r="N3306" s="28">
        <f t="shared" si="725"/>
        <v>-8.6415483119869647E-3</v>
      </c>
      <c r="O3306" s="28">
        <f t="shared" si="718"/>
        <v>2.7444324552035881E-2</v>
      </c>
      <c r="P3306" s="28">
        <f t="shared" si="726"/>
        <v>0</v>
      </c>
      <c r="Q3306" s="13">
        <f t="shared" si="727"/>
        <v>2.7444324552035881E-2</v>
      </c>
    </row>
    <row r="3307" spans="1:17" x14ac:dyDescent="0.25">
      <c r="A3307" s="9">
        <f t="shared" si="714"/>
        <v>42248</v>
      </c>
      <c r="B3307" s="18">
        <v>42250</v>
      </c>
      <c r="C3307" s="26">
        <v>164.84356689453099</v>
      </c>
      <c r="D3307" s="19">
        <v>93.716476440429602</v>
      </c>
      <c r="E3307" s="11">
        <f t="shared" si="719"/>
        <v>3</v>
      </c>
      <c r="F3307" s="28">
        <f t="shared" si="720"/>
        <v>7.1652669312658867E-4</v>
      </c>
      <c r="G3307" s="28">
        <f t="shared" si="721"/>
        <v>4.864540815981558E-3</v>
      </c>
      <c r="H3307" s="27">
        <f t="shared" si="715"/>
        <v>1</v>
      </c>
      <c r="I3307" s="27">
        <f t="shared" si="716"/>
        <v>0</v>
      </c>
      <c r="J3307" s="27">
        <f t="shared" si="717"/>
        <v>1</v>
      </c>
      <c r="K3307" s="28">
        <f t="shared" si="722"/>
        <v>0</v>
      </c>
      <c r="L3307" s="28">
        <f t="shared" si="723"/>
        <v>0</v>
      </c>
      <c r="M3307" s="28">
        <f t="shared" si="724"/>
        <v>7.1652669312658867E-4</v>
      </c>
      <c r="N3307" s="28">
        <f t="shared" si="725"/>
        <v>4.864540815981558E-3</v>
      </c>
      <c r="O3307" s="28">
        <f t="shared" si="718"/>
        <v>-4.1480141228549695E-3</v>
      </c>
      <c r="P3307" s="28">
        <f t="shared" si="726"/>
        <v>0</v>
      </c>
      <c r="Q3307" s="13">
        <f t="shared" si="727"/>
        <v>-4.1480141228549695E-3</v>
      </c>
    </row>
    <row r="3308" spans="1:17" x14ac:dyDescent="0.25">
      <c r="A3308" s="9">
        <f t="shared" si="714"/>
        <v>42248</v>
      </c>
      <c r="B3308" s="18">
        <v>42251</v>
      </c>
      <c r="C3308" s="26">
        <v>162.348373413085</v>
      </c>
      <c r="D3308" s="19">
        <v>94.572181701660099</v>
      </c>
      <c r="E3308" s="11">
        <f t="shared" si="719"/>
        <v>4</v>
      </c>
      <c r="F3308" s="28">
        <f t="shared" si="720"/>
        <v>-1.525246527721871E-2</v>
      </c>
      <c r="G3308" s="28">
        <f t="shared" si="721"/>
        <v>9.0893541962338426E-3</v>
      </c>
      <c r="H3308" s="27">
        <f t="shared" si="715"/>
        <v>1</v>
      </c>
      <c r="I3308" s="27">
        <f t="shared" si="716"/>
        <v>0</v>
      </c>
      <c r="J3308" s="27">
        <f t="shared" si="717"/>
        <v>1</v>
      </c>
      <c r="K3308" s="28">
        <f t="shared" si="722"/>
        <v>0</v>
      </c>
      <c r="L3308" s="28">
        <f t="shared" si="723"/>
        <v>0</v>
      </c>
      <c r="M3308" s="28">
        <f t="shared" si="724"/>
        <v>-1.525246527721871E-2</v>
      </c>
      <c r="N3308" s="28">
        <f t="shared" si="725"/>
        <v>9.0893541962338426E-3</v>
      </c>
      <c r="O3308" s="28">
        <f t="shared" si="718"/>
        <v>-2.4341819473452552E-2</v>
      </c>
      <c r="P3308" s="28">
        <f t="shared" si="726"/>
        <v>0</v>
      </c>
      <c r="Q3308" s="13">
        <f t="shared" si="727"/>
        <v>-2.4341819473452552E-2</v>
      </c>
    </row>
    <row r="3309" spans="1:17" x14ac:dyDescent="0.25">
      <c r="A3309" s="9">
        <f t="shared" si="714"/>
        <v>42248</v>
      </c>
      <c r="B3309" s="18">
        <v>42255</v>
      </c>
      <c r="C3309" s="26">
        <v>166.42831420898401</v>
      </c>
      <c r="D3309" s="19">
        <v>93.176856994628906</v>
      </c>
      <c r="E3309" s="11">
        <f t="shared" si="719"/>
        <v>5</v>
      </c>
      <c r="F3309" s="28">
        <f t="shared" si="720"/>
        <v>2.4820191933162452E-2</v>
      </c>
      <c r="G3309" s="28">
        <f t="shared" si="721"/>
        <v>-1.4863995114834182E-2</v>
      </c>
      <c r="H3309" s="27">
        <f t="shared" si="715"/>
        <v>1</v>
      </c>
      <c r="I3309" s="27">
        <f t="shared" si="716"/>
        <v>0</v>
      </c>
      <c r="J3309" s="27">
        <f t="shared" si="717"/>
        <v>1</v>
      </c>
      <c r="K3309" s="28">
        <f t="shared" si="722"/>
        <v>0</v>
      </c>
      <c r="L3309" s="28">
        <f t="shared" si="723"/>
        <v>0</v>
      </c>
      <c r="M3309" s="28">
        <f t="shared" si="724"/>
        <v>2.4820191933162452E-2</v>
      </c>
      <c r="N3309" s="28">
        <f t="shared" si="725"/>
        <v>-1.4863995114834182E-2</v>
      </c>
      <c r="O3309" s="28">
        <f t="shared" si="718"/>
        <v>3.968418704799663E-2</v>
      </c>
      <c r="P3309" s="28">
        <f t="shared" si="726"/>
        <v>0</v>
      </c>
      <c r="Q3309" s="13">
        <f t="shared" si="727"/>
        <v>3.968418704799663E-2</v>
      </c>
    </row>
    <row r="3310" spans="1:17" x14ac:dyDescent="0.25">
      <c r="A3310" s="9">
        <f t="shared" si="714"/>
        <v>42248</v>
      </c>
      <c r="B3310" s="18">
        <v>42256</v>
      </c>
      <c r="C3310" s="26">
        <v>164.20298767089801</v>
      </c>
      <c r="D3310" s="19">
        <v>93.624008178710895</v>
      </c>
      <c r="E3310" s="11">
        <f t="shared" si="719"/>
        <v>6</v>
      </c>
      <c r="F3310" s="28">
        <f t="shared" si="720"/>
        <v>-1.3461279249014361E-2</v>
      </c>
      <c r="G3310" s="28">
        <f t="shared" si="721"/>
        <v>4.787472881580419E-3</v>
      </c>
      <c r="H3310" s="27">
        <f t="shared" si="715"/>
        <v>1</v>
      </c>
      <c r="I3310" s="27">
        <f t="shared" si="716"/>
        <v>0</v>
      </c>
      <c r="J3310" s="27">
        <f t="shared" si="717"/>
        <v>0</v>
      </c>
      <c r="K3310" s="28">
        <f t="shared" si="722"/>
        <v>0</v>
      </c>
      <c r="L3310" s="28">
        <f t="shared" si="723"/>
        <v>0</v>
      </c>
      <c r="M3310" s="28">
        <f t="shared" si="724"/>
        <v>0</v>
      </c>
      <c r="N3310" s="28">
        <f t="shared" si="725"/>
        <v>0</v>
      </c>
      <c r="O3310" s="28">
        <f t="shared" si="718"/>
        <v>-1.8248752130594778E-2</v>
      </c>
      <c r="P3310" s="28">
        <f t="shared" si="726"/>
        <v>0</v>
      </c>
      <c r="Q3310" s="13">
        <f t="shared" si="727"/>
        <v>0</v>
      </c>
    </row>
    <row r="3311" spans="1:17" x14ac:dyDescent="0.25">
      <c r="A3311" s="9">
        <f t="shared" si="714"/>
        <v>42248</v>
      </c>
      <c r="B3311" s="18">
        <v>42257</v>
      </c>
      <c r="C3311" s="26">
        <v>165.096435546875</v>
      </c>
      <c r="D3311" s="19">
        <v>92.991867065429602</v>
      </c>
      <c r="E3311" s="11">
        <f t="shared" si="719"/>
        <v>7</v>
      </c>
      <c r="F3311" s="28">
        <f t="shared" si="720"/>
        <v>5.4263688625925174E-3</v>
      </c>
      <c r="G3311" s="28">
        <f t="shared" si="721"/>
        <v>-6.7748098096088102E-3</v>
      </c>
      <c r="H3311" s="27">
        <f t="shared" si="715"/>
        <v>1</v>
      </c>
      <c r="I3311" s="27">
        <f t="shared" si="716"/>
        <v>0</v>
      </c>
      <c r="J3311" s="27">
        <f t="shared" si="717"/>
        <v>0</v>
      </c>
      <c r="K3311" s="28">
        <f t="shared" si="722"/>
        <v>0</v>
      </c>
      <c r="L3311" s="28">
        <f t="shared" si="723"/>
        <v>0</v>
      </c>
      <c r="M3311" s="28">
        <f t="shared" si="724"/>
        <v>0</v>
      </c>
      <c r="N3311" s="28">
        <f t="shared" si="725"/>
        <v>0</v>
      </c>
      <c r="O3311" s="28">
        <f t="shared" si="718"/>
        <v>1.2201178672201328E-2</v>
      </c>
      <c r="P3311" s="28">
        <f t="shared" si="726"/>
        <v>0</v>
      </c>
      <c r="Q3311" s="13">
        <f t="shared" si="727"/>
        <v>0</v>
      </c>
    </row>
    <row r="3312" spans="1:17" x14ac:dyDescent="0.25">
      <c r="A3312" s="9">
        <f t="shared" si="714"/>
        <v>42248</v>
      </c>
      <c r="B3312" s="18">
        <v>42258</v>
      </c>
      <c r="C3312" s="26">
        <v>165.84669494628901</v>
      </c>
      <c r="D3312" s="19">
        <v>93.577751159667898</v>
      </c>
      <c r="E3312" s="11">
        <f t="shared" si="719"/>
        <v>8</v>
      </c>
      <c r="F3312" s="28">
        <f t="shared" si="720"/>
        <v>4.5340761937277029E-3</v>
      </c>
      <c r="G3312" s="28">
        <f t="shared" si="721"/>
        <v>6.2806155226755311E-3</v>
      </c>
      <c r="H3312" s="27">
        <f t="shared" si="715"/>
        <v>1</v>
      </c>
      <c r="I3312" s="27">
        <f t="shared" si="716"/>
        <v>0</v>
      </c>
      <c r="J3312" s="27">
        <f t="shared" si="717"/>
        <v>0</v>
      </c>
      <c r="K3312" s="28">
        <f t="shared" si="722"/>
        <v>0</v>
      </c>
      <c r="L3312" s="28">
        <f t="shared" si="723"/>
        <v>0</v>
      </c>
      <c r="M3312" s="28">
        <f t="shared" si="724"/>
        <v>0</v>
      </c>
      <c r="N3312" s="28">
        <f t="shared" si="725"/>
        <v>0</v>
      </c>
      <c r="O3312" s="28">
        <f t="shared" si="718"/>
        <v>-1.7465393289478283E-3</v>
      </c>
      <c r="P3312" s="28">
        <f t="shared" si="726"/>
        <v>0</v>
      </c>
      <c r="Q3312" s="13">
        <f t="shared" si="727"/>
        <v>0</v>
      </c>
    </row>
    <row r="3313" spans="1:17" x14ac:dyDescent="0.25">
      <c r="A3313" s="9">
        <f t="shared" si="714"/>
        <v>42248</v>
      </c>
      <c r="B3313" s="18">
        <v>42261</v>
      </c>
      <c r="C3313" s="26">
        <v>165.23136901855401</v>
      </c>
      <c r="D3313" s="19">
        <v>93.724220275878906</v>
      </c>
      <c r="E3313" s="11">
        <f t="shared" si="719"/>
        <v>9</v>
      </c>
      <c r="F3313" s="28">
        <f t="shared" si="720"/>
        <v>-3.717109063991413E-3</v>
      </c>
      <c r="G3313" s="28">
        <f t="shared" si="721"/>
        <v>1.5639893690863218E-3</v>
      </c>
      <c r="H3313" s="27">
        <f t="shared" si="715"/>
        <v>1</v>
      </c>
      <c r="I3313" s="27">
        <f t="shared" si="716"/>
        <v>0</v>
      </c>
      <c r="J3313" s="27">
        <f t="shared" si="717"/>
        <v>0</v>
      </c>
      <c r="K3313" s="28">
        <f t="shared" si="722"/>
        <v>0</v>
      </c>
      <c r="L3313" s="28">
        <f t="shared" si="723"/>
        <v>0</v>
      </c>
      <c r="M3313" s="28">
        <f t="shared" si="724"/>
        <v>0</v>
      </c>
      <c r="N3313" s="28">
        <f t="shared" si="725"/>
        <v>0</v>
      </c>
      <c r="O3313" s="28">
        <f t="shared" si="718"/>
        <v>-5.2810984330777348E-3</v>
      </c>
      <c r="P3313" s="28">
        <f t="shared" si="726"/>
        <v>0</v>
      </c>
      <c r="Q3313" s="13">
        <f t="shared" si="727"/>
        <v>0</v>
      </c>
    </row>
    <row r="3314" spans="1:17" x14ac:dyDescent="0.25">
      <c r="A3314" s="9">
        <f t="shared" si="714"/>
        <v>42248</v>
      </c>
      <c r="B3314" s="18">
        <v>42262</v>
      </c>
      <c r="C3314" s="26">
        <v>167.29660034179599</v>
      </c>
      <c r="D3314" s="19">
        <v>91.928054809570298</v>
      </c>
      <c r="E3314" s="11">
        <f t="shared" si="719"/>
        <v>10</v>
      </c>
      <c r="F3314" s="28">
        <f t="shared" si="720"/>
        <v>1.2421558894671461E-2</v>
      </c>
      <c r="G3314" s="28">
        <f t="shared" si="721"/>
        <v>-1.9350385133642227E-2</v>
      </c>
      <c r="H3314" s="27">
        <f t="shared" si="715"/>
        <v>1</v>
      </c>
      <c r="I3314" s="27">
        <f t="shared" si="716"/>
        <v>0</v>
      </c>
      <c r="J3314" s="27">
        <f t="shared" si="717"/>
        <v>0</v>
      </c>
      <c r="K3314" s="28">
        <f t="shared" si="722"/>
        <v>0</v>
      </c>
      <c r="L3314" s="28">
        <f t="shared" si="723"/>
        <v>0</v>
      </c>
      <c r="M3314" s="28">
        <f t="shared" si="724"/>
        <v>0</v>
      </c>
      <c r="N3314" s="28">
        <f t="shared" si="725"/>
        <v>0</v>
      </c>
      <c r="O3314" s="28">
        <f t="shared" si="718"/>
        <v>3.1771944028313688E-2</v>
      </c>
      <c r="P3314" s="28">
        <f t="shared" si="726"/>
        <v>0</v>
      </c>
      <c r="Q3314" s="13">
        <f t="shared" si="727"/>
        <v>0</v>
      </c>
    </row>
    <row r="3315" spans="1:17" x14ac:dyDescent="0.25">
      <c r="A3315" s="9">
        <f t="shared" si="714"/>
        <v>42248</v>
      </c>
      <c r="B3315" s="18">
        <v>42263</v>
      </c>
      <c r="C3315" s="26">
        <v>168.74655151367099</v>
      </c>
      <c r="D3315" s="19">
        <v>91.581153869628906</v>
      </c>
      <c r="E3315" s="11">
        <f t="shared" si="719"/>
        <v>11</v>
      </c>
      <c r="F3315" s="28">
        <f t="shared" si="720"/>
        <v>8.6296070134286636E-3</v>
      </c>
      <c r="G3315" s="28">
        <f t="shared" si="721"/>
        <v>-3.7807514473774751E-3</v>
      </c>
      <c r="H3315" s="27">
        <f t="shared" si="715"/>
        <v>1</v>
      </c>
      <c r="I3315" s="27">
        <f t="shared" si="716"/>
        <v>0</v>
      </c>
      <c r="J3315" s="27">
        <f t="shared" si="717"/>
        <v>0</v>
      </c>
      <c r="K3315" s="28">
        <f t="shared" si="722"/>
        <v>0</v>
      </c>
      <c r="L3315" s="28">
        <f t="shared" si="723"/>
        <v>0</v>
      </c>
      <c r="M3315" s="28">
        <f t="shared" si="724"/>
        <v>0</v>
      </c>
      <c r="N3315" s="28">
        <f t="shared" si="725"/>
        <v>0</v>
      </c>
      <c r="O3315" s="28">
        <f t="shared" si="718"/>
        <v>1.241035846080614E-2</v>
      </c>
      <c r="P3315" s="28">
        <f t="shared" si="726"/>
        <v>0</v>
      </c>
      <c r="Q3315" s="13">
        <f t="shared" si="727"/>
        <v>0</v>
      </c>
    </row>
    <row r="3316" spans="1:17" x14ac:dyDescent="0.25">
      <c r="A3316" s="9">
        <f t="shared" si="714"/>
        <v>42248</v>
      </c>
      <c r="B3316" s="18">
        <v>42264</v>
      </c>
      <c r="C3316" s="26">
        <v>168.36720275878901</v>
      </c>
      <c r="D3316" s="19">
        <v>92.698936462402301</v>
      </c>
      <c r="E3316" s="11">
        <f t="shared" si="719"/>
        <v>12</v>
      </c>
      <c r="F3316" s="28">
        <f t="shared" si="720"/>
        <v>-2.2505691932943983E-3</v>
      </c>
      <c r="G3316" s="28">
        <f t="shared" si="721"/>
        <v>1.2131492877915847E-2</v>
      </c>
      <c r="H3316" s="27">
        <f t="shared" si="715"/>
        <v>1</v>
      </c>
      <c r="I3316" s="27">
        <f t="shared" si="716"/>
        <v>0</v>
      </c>
      <c r="J3316" s="27">
        <f t="shared" si="717"/>
        <v>0</v>
      </c>
      <c r="K3316" s="28">
        <f t="shared" si="722"/>
        <v>0</v>
      </c>
      <c r="L3316" s="28">
        <f t="shared" si="723"/>
        <v>0</v>
      </c>
      <c r="M3316" s="28">
        <f t="shared" si="724"/>
        <v>0</v>
      </c>
      <c r="N3316" s="28">
        <f t="shared" si="725"/>
        <v>0</v>
      </c>
      <c r="O3316" s="28">
        <f t="shared" si="718"/>
        <v>-1.4382062071210245E-2</v>
      </c>
      <c r="P3316" s="28">
        <f t="shared" si="726"/>
        <v>0</v>
      </c>
      <c r="Q3316" s="13">
        <f t="shared" si="727"/>
        <v>0</v>
      </c>
    </row>
    <row r="3317" spans="1:17" x14ac:dyDescent="0.25">
      <c r="A3317" s="9">
        <f t="shared" si="714"/>
        <v>42248</v>
      </c>
      <c r="B3317" s="18">
        <v>42265</v>
      </c>
      <c r="C3317" s="26">
        <v>165.61584472656199</v>
      </c>
      <c r="D3317" s="19">
        <v>94.125091552734304</v>
      </c>
      <c r="E3317" s="11">
        <f t="shared" si="719"/>
        <v>13</v>
      </c>
      <c r="F3317" s="28">
        <f t="shared" si="720"/>
        <v>-1.6476406785989748E-2</v>
      </c>
      <c r="G3317" s="28">
        <f t="shared" si="721"/>
        <v>1.5267659182895299E-2</v>
      </c>
      <c r="H3317" s="27">
        <f t="shared" si="715"/>
        <v>1</v>
      </c>
      <c r="I3317" s="27">
        <f t="shared" si="716"/>
        <v>0</v>
      </c>
      <c r="J3317" s="27">
        <f t="shared" si="717"/>
        <v>0</v>
      </c>
      <c r="K3317" s="28">
        <f t="shared" si="722"/>
        <v>0</v>
      </c>
      <c r="L3317" s="28">
        <f t="shared" si="723"/>
        <v>0</v>
      </c>
      <c r="M3317" s="28">
        <f t="shared" si="724"/>
        <v>0</v>
      </c>
      <c r="N3317" s="28">
        <f t="shared" si="725"/>
        <v>0</v>
      </c>
      <c r="O3317" s="28">
        <f t="shared" si="718"/>
        <v>-3.1744065968885044E-2</v>
      </c>
      <c r="P3317" s="28">
        <f t="shared" si="726"/>
        <v>0</v>
      </c>
      <c r="Q3317" s="13">
        <f t="shared" si="727"/>
        <v>0</v>
      </c>
    </row>
    <row r="3318" spans="1:17" x14ac:dyDescent="0.25">
      <c r="A3318" s="9">
        <f t="shared" si="714"/>
        <v>42248</v>
      </c>
      <c r="B3318" s="18">
        <v>42268</v>
      </c>
      <c r="C3318" s="26">
        <v>166.4716796875</v>
      </c>
      <c r="D3318" s="19">
        <v>92.590995788574205</v>
      </c>
      <c r="E3318" s="11">
        <f t="shared" si="719"/>
        <v>14</v>
      </c>
      <c r="F3318" s="28">
        <f t="shared" si="720"/>
        <v>5.1542848962467447E-3</v>
      </c>
      <c r="G3318" s="28">
        <f t="shared" si="721"/>
        <v>-1.6432759571537253E-2</v>
      </c>
      <c r="H3318" s="27">
        <f t="shared" si="715"/>
        <v>1</v>
      </c>
      <c r="I3318" s="27">
        <f t="shared" si="716"/>
        <v>0</v>
      </c>
      <c r="J3318" s="27">
        <f t="shared" si="717"/>
        <v>0</v>
      </c>
      <c r="K3318" s="28">
        <f t="shared" si="722"/>
        <v>0</v>
      </c>
      <c r="L3318" s="28">
        <f t="shared" si="723"/>
        <v>0</v>
      </c>
      <c r="M3318" s="28">
        <f t="shared" si="724"/>
        <v>0</v>
      </c>
      <c r="N3318" s="28">
        <f t="shared" si="725"/>
        <v>0</v>
      </c>
      <c r="O3318" s="28">
        <f t="shared" si="718"/>
        <v>2.1587044467783999E-2</v>
      </c>
      <c r="P3318" s="28">
        <f t="shared" si="726"/>
        <v>0</v>
      </c>
      <c r="Q3318" s="13">
        <f t="shared" si="727"/>
        <v>0</v>
      </c>
    </row>
    <row r="3319" spans="1:17" x14ac:dyDescent="0.25">
      <c r="A3319" s="9">
        <f t="shared" si="714"/>
        <v>42248</v>
      </c>
      <c r="B3319" s="18">
        <v>42269</v>
      </c>
      <c r="C3319" s="26">
        <v>164.31089782714801</v>
      </c>
      <c r="D3319" s="19">
        <v>93.878410339355398</v>
      </c>
      <c r="E3319" s="11">
        <f t="shared" si="719"/>
        <v>15</v>
      </c>
      <c r="F3319" s="28">
        <f t="shared" si="720"/>
        <v>-1.3064851310382909E-2</v>
      </c>
      <c r="G3319" s="28">
        <f t="shared" si="721"/>
        <v>1.3808538719679096E-2</v>
      </c>
      <c r="H3319" s="27">
        <f t="shared" si="715"/>
        <v>1</v>
      </c>
      <c r="I3319" s="27">
        <f t="shared" si="716"/>
        <v>0</v>
      </c>
      <c r="J3319" s="27">
        <f t="shared" si="717"/>
        <v>0</v>
      </c>
      <c r="K3319" s="28">
        <f t="shared" si="722"/>
        <v>0</v>
      </c>
      <c r="L3319" s="28">
        <f t="shared" si="723"/>
        <v>0</v>
      </c>
      <c r="M3319" s="28">
        <f t="shared" si="724"/>
        <v>0</v>
      </c>
      <c r="N3319" s="28">
        <f t="shared" si="725"/>
        <v>0</v>
      </c>
      <c r="O3319" s="28">
        <f t="shared" si="718"/>
        <v>-2.6873390030062005E-2</v>
      </c>
      <c r="P3319" s="28">
        <f t="shared" si="726"/>
        <v>0</v>
      </c>
      <c r="Q3319" s="13">
        <f t="shared" si="727"/>
        <v>0</v>
      </c>
    </row>
    <row r="3320" spans="1:17" x14ac:dyDescent="0.25">
      <c r="A3320" s="9">
        <f t="shared" si="714"/>
        <v>42248</v>
      </c>
      <c r="B3320" s="18">
        <v>42270</v>
      </c>
      <c r="C3320" s="26">
        <v>164.04821777343699</v>
      </c>
      <c r="D3320" s="19">
        <v>93.870658874511705</v>
      </c>
      <c r="E3320" s="11">
        <f t="shared" si="719"/>
        <v>16</v>
      </c>
      <c r="F3320" s="28">
        <f t="shared" si="720"/>
        <v>-1.599956250740343E-3</v>
      </c>
      <c r="G3320" s="28">
        <f t="shared" si="721"/>
        <v>-8.257260481289647E-5</v>
      </c>
      <c r="H3320" s="27">
        <f t="shared" si="715"/>
        <v>0</v>
      </c>
      <c r="I3320" s="27">
        <f t="shared" si="716"/>
        <v>1</v>
      </c>
      <c r="J3320" s="27">
        <f t="shared" si="717"/>
        <v>0</v>
      </c>
      <c r="K3320" s="28">
        <f t="shared" si="722"/>
        <v>-1.599956250740343E-3</v>
      </c>
      <c r="L3320" s="28">
        <f t="shared" si="723"/>
        <v>-8.257260481289647E-5</v>
      </c>
      <c r="M3320" s="28">
        <f t="shared" si="724"/>
        <v>0</v>
      </c>
      <c r="N3320" s="28">
        <f t="shared" si="725"/>
        <v>0</v>
      </c>
      <c r="O3320" s="28">
        <f t="shared" si="718"/>
        <v>0</v>
      </c>
      <c r="P3320" s="28">
        <f t="shared" si="726"/>
        <v>-1.5173836459274465E-3</v>
      </c>
      <c r="Q3320" s="13">
        <f t="shared" si="727"/>
        <v>0</v>
      </c>
    </row>
    <row r="3321" spans="1:17" x14ac:dyDescent="0.25">
      <c r="A3321" s="9">
        <f t="shared" si="714"/>
        <v>42248</v>
      </c>
      <c r="B3321" s="18">
        <v>42271</v>
      </c>
      <c r="C3321" s="26">
        <v>163.45506286621</v>
      </c>
      <c r="D3321" s="19">
        <v>94.510505676269503</v>
      </c>
      <c r="E3321" s="11">
        <f t="shared" si="719"/>
        <v>17</v>
      </c>
      <c r="F3321" s="28">
        <f t="shared" si="720"/>
        <v>-3.6222877195748989E-3</v>
      </c>
      <c r="G3321" s="28">
        <f t="shared" si="721"/>
        <v>6.7931341633693373E-3</v>
      </c>
      <c r="H3321" s="27">
        <f t="shared" si="715"/>
        <v>0</v>
      </c>
      <c r="I3321" s="27">
        <f t="shared" si="716"/>
        <v>1</v>
      </c>
      <c r="J3321" s="27">
        <f t="shared" si="717"/>
        <v>0</v>
      </c>
      <c r="K3321" s="28">
        <f t="shared" si="722"/>
        <v>-3.6222877195748989E-3</v>
      </c>
      <c r="L3321" s="28">
        <f t="shared" si="723"/>
        <v>6.7931341633693373E-3</v>
      </c>
      <c r="M3321" s="28">
        <f t="shared" si="724"/>
        <v>0</v>
      </c>
      <c r="N3321" s="28">
        <f t="shared" si="725"/>
        <v>0</v>
      </c>
      <c r="O3321" s="28">
        <f t="shared" si="718"/>
        <v>0</v>
      </c>
      <c r="P3321" s="28">
        <f t="shared" si="726"/>
        <v>-1.0415421882944236E-2</v>
      </c>
      <c r="Q3321" s="13">
        <f t="shared" si="727"/>
        <v>0</v>
      </c>
    </row>
    <row r="3322" spans="1:17" x14ac:dyDescent="0.25">
      <c r="A3322" s="9">
        <f t="shared" si="714"/>
        <v>42248</v>
      </c>
      <c r="B3322" s="18">
        <v>42272</v>
      </c>
      <c r="C3322" s="26">
        <v>163.412673950195</v>
      </c>
      <c r="D3322" s="19">
        <v>93.693374633789006</v>
      </c>
      <c r="E3322" s="11">
        <f t="shared" si="719"/>
        <v>18</v>
      </c>
      <c r="F3322" s="28">
        <f t="shared" si="720"/>
        <v>-2.5936433289790319E-4</v>
      </c>
      <c r="G3322" s="28">
        <f t="shared" si="721"/>
        <v>-8.6835210376688971E-3</v>
      </c>
      <c r="H3322" s="27">
        <f t="shared" si="715"/>
        <v>0</v>
      </c>
      <c r="I3322" s="27">
        <f t="shared" si="716"/>
        <v>1</v>
      </c>
      <c r="J3322" s="27">
        <f t="shared" si="717"/>
        <v>0</v>
      </c>
      <c r="K3322" s="28">
        <f t="shared" si="722"/>
        <v>-2.5936433289790319E-4</v>
      </c>
      <c r="L3322" s="28">
        <f t="shared" si="723"/>
        <v>-8.6835210376688971E-3</v>
      </c>
      <c r="M3322" s="28">
        <f t="shared" si="724"/>
        <v>0</v>
      </c>
      <c r="N3322" s="28">
        <f t="shared" si="725"/>
        <v>0</v>
      </c>
      <c r="O3322" s="28">
        <f t="shared" si="718"/>
        <v>0</v>
      </c>
      <c r="P3322" s="28">
        <f t="shared" si="726"/>
        <v>8.4241567047709937E-3</v>
      </c>
      <c r="Q3322" s="13">
        <f t="shared" si="727"/>
        <v>0</v>
      </c>
    </row>
    <row r="3323" spans="1:17" x14ac:dyDescent="0.25">
      <c r="A3323" s="9">
        <f t="shared" si="714"/>
        <v>42248</v>
      </c>
      <c r="B3323" s="18">
        <v>42275</v>
      </c>
      <c r="C3323" s="26">
        <v>159.31146240234301</v>
      </c>
      <c r="D3323" s="19">
        <v>95.296821594238196</v>
      </c>
      <c r="E3323" s="11">
        <f t="shared" si="719"/>
        <v>19</v>
      </c>
      <c r="F3323" s="28">
        <f t="shared" si="720"/>
        <v>-2.5417574228309026E-2</v>
      </c>
      <c r="G3323" s="28">
        <f t="shared" si="721"/>
        <v>1.6968980061583615E-2</v>
      </c>
      <c r="H3323" s="27">
        <f t="shared" si="715"/>
        <v>0</v>
      </c>
      <c r="I3323" s="27">
        <f t="shared" si="716"/>
        <v>1</v>
      </c>
      <c r="J3323" s="27">
        <f t="shared" si="717"/>
        <v>0</v>
      </c>
      <c r="K3323" s="28">
        <f t="shared" si="722"/>
        <v>-2.5417574228309026E-2</v>
      </c>
      <c r="L3323" s="28">
        <f t="shared" si="723"/>
        <v>1.6968980061583615E-2</v>
      </c>
      <c r="M3323" s="28">
        <f t="shared" si="724"/>
        <v>0</v>
      </c>
      <c r="N3323" s="28">
        <f t="shared" si="725"/>
        <v>0</v>
      </c>
      <c r="O3323" s="28">
        <f t="shared" si="718"/>
        <v>0</v>
      </c>
      <c r="P3323" s="28">
        <f t="shared" si="726"/>
        <v>-4.2386554289892645E-2</v>
      </c>
      <c r="Q3323" s="13">
        <f t="shared" si="727"/>
        <v>0</v>
      </c>
    </row>
    <row r="3324" spans="1:17" x14ac:dyDescent="0.25">
      <c r="A3324" s="9">
        <f t="shared" si="714"/>
        <v>42248</v>
      </c>
      <c r="B3324" s="18">
        <v>42276</v>
      </c>
      <c r="C3324" s="26">
        <v>159.40473937988199</v>
      </c>
      <c r="D3324" s="19">
        <v>95.566642761230398</v>
      </c>
      <c r="E3324" s="11">
        <f t="shared" si="719"/>
        <v>20</v>
      </c>
      <c r="F3324" s="28">
        <f t="shared" si="720"/>
        <v>5.8532939135530243E-4</v>
      </c>
      <c r="G3324" s="28">
        <f t="shared" si="721"/>
        <v>2.8273755550901527E-3</v>
      </c>
      <c r="H3324" s="27">
        <f t="shared" si="715"/>
        <v>0</v>
      </c>
      <c r="I3324" s="27">
        <f t="shared" si="716"/>
        <v>1</v>
      </c>
      <c r="J3324" s="27">
        <f t="shared" si="717"/>
        <v>0</v>
      </c>
      <c r="K3324" s="28">
        <f t="shared" si="722"/>
        <v>5.8532939135530243E-4</v>
      </c>
      <c r="L3324" s="28">
        <f t="shared" si="723"/>
        <v>2.8273755550901527E-3</v>
      </c>
      <c r="M3324" s="28">
        <f t="shared" si="724"/>
        <v>0</v>
      </c>
      <c r="N3324" s="28">
        <f t="shared" si="725"/>
        <v>0</v>
      </c>
      <c r="O3324" s="28">
        <f t="shared" si="718"/>
        <v>0</v>
      </c>
      <c r="P3324" s="28">
        <f t="shared" si="726"/>
        <v>-2.2420461637348505E-3</v>
      </c>
      <c r="Q3324" s="13">
        <f t="shared" si="727"/>
        <v>0</v>
      </c>
    </row>
    <row r="3325" spans="1:17" x14ac:dyDescent="0.25">
      <c r="A3325" s="9">
        <f t="shared" si="714"/>
        <v>42248</v>
      </c>
      <c r="B3325" s="18">
        <v>42277</v>
      </c>
      <c r="C3325" s="26">
        <v>162.37895202636699</v>
      </c>
      <c r="D3325" s="19">
        <v>95.235160827636705</v>
      </c>
      <c r="E3325" s="11">
        <f t="shared" si="719"/>
        <v>21</v>
      </c>
      <c r="F3325" s="28">
        <f t="shared" si="720"/>
        <v>1.8486315043352561E-2</v>
      </c>
      <c r="G3325" s="28">
        <f t="shared" si="721"/>
        <v>-3.4746240429328846E-3</v>
      </c>
      <c r="H3325" s="27">
        <f t="shared" si="715"/>
        <v>0</v>
      </c>
      <c r="I3325" s="27">
        <f t="shared" si="716"/>
        <v>1</v>
      </c>
      <c r="J3325" s="27">
        <f t="shared" si="717"/>
        <v>0</v>
      </c>
      <c r="K3325" s="28">
        <f t="shared" si="722"/>
        <v>1.8486315043352561E-2</v>
      </c>
      <c r="L3325" s="28">
        <f t="shared" si="723"/>
        <v>-3.4746240429328846E-3</v>
      </c>
      <c r="M3325" s="28">
        <f t="shared" si="724"/>
        <v>0</v>
      </c>
      <c r="N3325" s="28">
        <f t="shared" si="725"/>
        <v>0</v>
      </c>
      <c r="O3325" s="28">
        <f t="shared" si="718"/>
        <v>0</v>
      </c>
      <c r="P3325" s="28">
        <f t="shared" si="726"/>
        <v>2.1960939086285446E-2</v>
      </c>
      <c r="Q3325" s="13">
        <f t="shared" si="727"/>
        <v>0</v>
      </c>
    </row>
    <row r="3326" spans="1:17" x14ac:dyDescent="0.25">
      <c r="A3326" s="9">
        <f t="shared" si="714"/>
        <v>42278</v>
      </c>
      <c r="B3326" s="18">
        <v>42278</v>
      </c>
      <c r="C3326" s="26">
        <v>162.802642822265</v>
      </c>
      <c r="D3326" s="19">
        <v>95.641510009765597</v>
      </c>
      <c r="E3326" s="11">
        <f t="shared" si="719"/>
        <v>1</v>
      </c>
      <c r="F3326" s="28">
        <f t="shared" si="720"/>
        <v>2.6058734096186548E-3</v>
      </c>
      <c r="G3326" s="28">
        <f t="shared" si="721"/>
        <v>4.2577209064942178E-3</v>
      </c>
      <c r="H3326" s="27">
        <f t="shared" si="715"/>
        <v>1</v>
      </c>
      <c r="I3326" s="27">
        <f t="shared" si="716"/>
        <v>0</v>
      </c>
      <c r="J3326" s="27">
        <f t="shared" si="717"/>
        <v>1</v>
      </c>
      <c r="K3326" s="28">
        <f t="shared" si="722"/>
        <v>0</v>
      </c>
      <c r="L3326" s="28">
        <f t="shared" si="723"/>
        <v>0</v>
      </c>
      <c r="M3326" s="28">
        <f t="shared" si="724"/>
        <v>2.6058734096186548E-3</v>
      </c>
      <c r="N3326" s="28">
        <f t="shared" si="725"/>
        <v>4.2577209064942178E-3</v>
      </c>
      <c r="O3326" s="28">
        <f t="shared" si="718"/>
        <v>-1.651847496875563E-3</v>
      </c>
      <c r="P3326" s="28">
        <f t="shared" si="726"/>
        <v>0</v>
      </c>
      <c r="Q3326" s="13">
        <f t="shared" si="727"/>
        <v>-1.651847496875563E-3</v>
      </c>
    </row>
    <row r="3327" spans="1:17" x14ac:dyDescent="0.25">
      <c r="A3327" s="9">
        <f t="shared" si="714"/>
        <v>42278</v>
      </c>
      <c r="B3327" s="18">
        <v>42279</v>
      </c>
      <c r="C3327" s="26">
        <v>165.23454284667901</v>
      </c>
      <c r="D3327" s="19">
        <v>96.220832824707003</v>
      </c>
      <c r="E3327" s="11">
        <f t="shared" si="719"/>
        <v>2</v>
      </c>
      <c r="F3327" s="28">
        <f t="shared" si="720"/>
        <v>1.4827249375305978E-2</v>
      </c>
      <c r="G3327" s="28">
        <f t="shared" si="721"/>
        <v>6.0389607152113384E-3</v>
      </c>
      <c r="H3327" s="27">
        <f t="shared" si="715"/>
        <v>1</v>
      </c>
      <c r="I3327" s="27">
        <f t="shared" si="716"/>
        <v>0</v>
      </c>
      <c r="J3327" s="27">
        <f t="shared" si="717"/>
        <v>1</v>
      </c>
      <c r="K3327" s="28">
        <f t="shared" si="722"/>
        <v>0</v>
      </c>
      <c r="L3327" s="28">
        <f t="shared" si="723"/>
        <v>0</v>
      </c>
      <c r="M3327" s="28">
        <f t="shared" si="724"/>
        <v>1.4827249375305978E-2</v>
      </c>
      <c r="N3327" s="28">
        <f t="shared" si="725"/>
        <v>6.0389607152113384E-3</v>
      </c>
      <c r="O3327" s="28">
        <f t="shared" si="718"/>
        <v>8.7882886600946404E-3</v>
      </c>
      <c r="P3327" s="28">
        <f t="shared" si="726"/>
        <v>0</v>
      </c>
      <c r="Q3327" s="13">
        <f t="shared" si="727"/>
        <v>8.7882886600946404E-3</v>
      </c>
    </row>
    <row r="3328" spans="1:17" x14ac:dyDescent="0.25">
      <c r="A3328" s="9">
        <f t="shared" si="714"/>
        <v>42278</v>
      </c>
      <c r="B3328" s="18">
        <v>42282</v>
      </c>
      <c r="C3328" s="26">
        <v>168.17486572265599</v>
      </c>
      <c r="D3328" s="19">
        <v>94.915367126464801</v>
      </c>
      <c r="E3328" s="11">
        <f t="shared" si="719"/>
        <v>3</v>
      </c>
      <c r="F3328" s="28">
        <f t="shared" si="720"/>
        <v>1.7638369109172922E-2</v>
      </c>
      <c r="G3328" s="28">
        <f t="shared" si="721"/>
        <v>-1.3660269470946996E-2</v>
      </c>
      <c r="H3328" s="27">
        <f t="shared" si="715"/>
        <v>1</v>
      </c>
      <c r="I3328" s="27">
        <f t="shared" si="716"/>
        <v>0</v>
      </c>
      <c r="J3328" s="27">
        <f t="shared" si="717"/>
        <v>1</v>
      </c>
      <c r="K3328" s="28">
        <f t="shared" si="722"/>
        <v>0</v>
      </c>
      <c r="L3328" s="28">
        <f t="shared" si="723"/>
        <v>0</v>
      </c>
      <c r="M3328" s="28">
        <f t="shared" si="724"/>
        <v>1.7638369109172922E-2</v>
      </c>
      <c r="N3328" s="28">
        <f t="shared" si="725"/>
        <v>-1.3660269470946996E-2</v>
      </c>
      <c r="O3328" s="28">
        <f t="shared" si="718"/>
        <v>3.1298638580119914E-2</v>
      </c>
      <c r="P3328" s="28">
        <f t="shared" si="726"/>
        <v>0</v>
      </c>
      <c r="Q3328" s="13">
        <f t="shared" si="727"/>
        <v>3.1298638580119914E-2</v>
      </c>
    </row>
    <row r="3329" spans="1:17" x14ac:dyDescent="0.25">
      <c r="A3329" s="9">
        <f t="shared" si="714"/>
        <v>42278</v>
      </c>
      <c r="B3329" s="18">
        <v>42283</v>
      </c>
      <c r="C3329" s="26">
        <v>167.59861755371</v>
      </c>
      <c r="D3329" s="19">
        <v>95.324745178222599</v>
      </c>
      <c r="E3329" s="11">
        <f t="shared" si="719"/>
        <v>4</v>
      </c>
      <c r="F3329" s="28">
        <f t="shared" si="720"/>
        <v>-3.4323659454059065E-3</v>
      </c>
      <c r="G3329" s="28">
        <f t="shared" si="721"/>
        <v>4.3038103657518471E-3</v>
      </c>
      <c r="H3329" s="27">
        <f t="shared" si="715"/>
        <v>1</v>
      </c>
      <c r="I3329" s="27">
        <f t="shared" si="716"/>
        <v>0</v>
      </c>
      <c r="J3329" s="27">
        <f t="shared" si="717"/>
        <v>1</v>
      </c>
      <c r="K3329" s="28">
        <f t="shared" si="722"/>
        <v>0</v>
      </c>
      <c r="L3329" s="28">
        <f t="shared" si="723"/>
        <v>0</v>
      </c>
      <c r="M3329" s="28">
        <f t="shared" si="724"/>
        <v>-3.4323659454059065E-3</v>
      </c>
      <c r="N3329" s="28">
        <f t="shared" si="725"/>
        <v>4.3038103657518471E-3</v>
      </c>
      <c r="O3329" s="28">
        <f t="shared" si="718"/>
        <v>-7.7361763111577532E-3</v>
      </c>
      <c r="P3329" s="28">
        <f t="shared" si="726"/>
        <v>0</v>
      </c>
      <c r="Q3329" s="13">
        <f t="shared" si="727"/>
        <v>-7.7361763111577532E-3</v>
      </c>
    </row>
    <row r="3330" spans="1:17" x14ac:dyDescent="0.25">
      <c r="A3330" s="9">
        <f t="shared" si="714"/>
        <v>42278</v>
      </c>
      <c r="B3330" s="18">
        <v>42284</v>
      </c>
      <c r="C3330" s="26">
        <v>168.97135925292901</v>
      </c>
      <c r="D3330" s="19">
        <v>95.008064270019503</v>
      </c>
      <c r="E3330" s="11">
        <f t="shared" si="719"/>
        <v>5</v>
      </c>
      <c r="F3330" s="28">
        <f t="shared" si="720"/>
        <v>8.1572891571861615E-3</v>
      </c>
      <c r="G3330" s="28">
        <f t="shared" si="721"/>
        <v>-3.3276575000013619E-3</v>
      </c>
      <c r="H3330" s="27">
        <f t="shared" si="715"/>
        <v>1</v>
      </c>
      <c r="I3330" s="27">
        <f t="shared" si="716"/>
        <v>0</v>
      </c>
      <c r="J3330" s="27">
        <f t="shared" si="717"/>
        <v>1</v>
      </c>
      <c r="K3330" s="28">
        <f t="shared" si="722"/>
        <v>0</v>
      </c>
      <c r="L3330" s="28">
        <f t="shared" si="723"/>
        <v>0</v>
      </c>
      <c r="M3330" s="28">
        <f t="shared" si="724"/>
        <v>8.1572891571861615E-3</v>
      </c>
      <c r="N3330" s="28">
        <f t="shared" si="725"/>
        <v>-3.3276575000013619E-3</v>
      </c>
      <c r="O3330" s="28">
        <f t="shared" si="718"/>
        <v>1.1484946657187523E-2</v>
      </c>
      <c r="P3330" s="28">
        <f t="shared" si="726"/>
        <v>0</v>
      </c>
      <c r="Q3330" s="13">
        <f t="shared" si="727"/>
        <v>1.1484946657187523E-2</v>
      </c>
    </row>
    <row r="3331" spans="1:17" x14ac:dyDescent="0.25">
      <c r="A3331" s="9">
        <f t="shared" si="714"/>
        <v>42278</v>
      </c>
      <c r="B3331" s="18">
        <v>42285</v>
      </c>
      <c r="C3331" s="26">
        <v>170.49659729003901</v>
      </c>
      <c r="D3331" s="19">
        <v>94.212440490722599</v>
      </c>
      <c r="E3331" s="11">
        <f t="shared" si="719"/>
        <v>6</v>
      </c>
      <c r="F3331" s="28">
        <f t="shared" si="720"/>
        <v>8.986110596317487E-3</v>
      </c>
      <c r="G3331" s="28">
        <f t="shared" si="721"/>
        <v>-8.4095375307751061E-3</v>
      </c>
      <c r="H3331" s="27">
        <f t="shared" si="715"/>
        <v>1</v>
      </c>
      <c r="I3331" s="27">
        <f t="shared" si="716"/>
        <v>0</v>
      </c>
      <c r="J3331" s="27">
        <f t="shared" si="717"/>
        <v>0</v>
      </c>
      <c r="K3331" s="28">
        <f t="shared" si="722"/>
        <v>0</v>
      </c>
      <c r="L3331" s="28">
        <f t="shared" si="723"/>
        <v>0</v>
      </c>
      <c r="M3331" s="28">
        <f t="shared" si="724"/>
        <v>0</v>
      </c>
      <c r="N3331" s="28">
        <f t="shared" si="725"/>
        <v>0</v>
      </c>
      <c r="O3331" s="28">
        <f t="shared" si="718"/>
        <v>1.7395648127092593E-2</v>
      </c>
      <c r="P3331" s="28">
        <f t="shared" si="726"/>
        <v>0</v>
      </c>
      <c r="Q3331" s="13">
        <f t="shared" si="727"/>
        <v>0</v>
      </c>
    </row>
    <row r="3332" spans="1:17" x14ac:dyDescent="0.25">
      <c r="A3332" s="9">
        <f t="shared" si="714"/>
        <v>42278</v>
      </c>
      <c r="B3332" s="18">
        <v>42286</v>
      </c>
      <c r="C3332" s="26">
        <v>170.59825134277301</v>
      </c>
      <c r="D3332" s="19">
        <v>94.459587097167898</v>
      </c>
      <c r="E3332" s="11">
        <f t="shared" si="719"/>
        <v>7</v>
      </c>
      <c r="F3332" s="28">
        <f t="shared" si="720"/>
        <v>5.960456814345156E-4</v>
      </c>
      <c r="G3332" s="28">
        <f t="shared" si="721"/>
        <v>2.6198557461378229E-3</v>
      </c>
      <c r="H3332" s="27">
        <f t="shared" si="715"/>
        <v>1</v>
      </c>
      <c r="I3332" s="27">
        <f t="shared" si="716"/>
        <v>0</v>
      </c>
      <c r="J3332" s="27">
        <f t="shared" si="717"/>
        <v>0</v>
      </c>
      <c r="K3332" s="28">
        <f t="shared" si="722"/>
        <v>0</v>
      </c>
      <c r="L3332" s="28">
        <f t="shared" si="723"/>
        <v>0</v>
      </c>
      <c r="M3332" s="28">
        <f t="shared" si="724"/>
        <v>0</v>
      </c>
      <c r="N3332" s="28">
        <f t="shared" si="725"/>
        <v>0</v>
      </c>
      <c r="O3332" s="28">
        <f t="shared" si="718"/>
        <v>-2.0238100647033074E-3</v>
      </c>
      <c r="P3332" s="28">
        <f t="shared" si="726"/>
        <v>0</v>
      </c>
      <c r="Q3332" s="13">
        <f t="shared" si="727"/>
        <v>0</v>
      </c>
    </row>
    <row r="3333" spans="1:17" x14ac:dyDescent="0.25">
      <c r="A3333" s="9">
        <f t="shared" si="714"/>
        <v>42278</v>
      </c>
      <c r="B3333" s="18">
        <v>42289</v>
      </c>
      <c r="C3333" s="26">
        <v>170.75930786132801</v>
      </c>
      <c r="D3333" s="19">
        <v>95.177993774414006</v>
      </c>
      <c r="E3333" s="11">
        <f t="shared" si="719"/>
        <v>8</v>
      </c>
      <c r="F3333" s="28">
        <f t="shared" si="720"/>
        <v>9.4362363547047885E-4</v>
      </c>
      <c r="G3333" s="28">
        <f t="shared" si="721"/>
        <v>7.5766639784059231E-3</v>
      </c>
      <c r="H3333" s="27">
        <f t="shared" si="715"/>
        <v>1</v>
      </c>
      <c r="I3333" s="27">
        <f t="shared" si="716"/>
        <v>0</v>
      </c>
      <c r="J3333" s="27">
        <f t="shared" si="717"/>
        <v>0</v>
      </c>
      <c r="K3333" s="28">
        <f t="shared" si="722"/>
        <v>0</v>
      </c>
      <c r="L3333" s="28">
        <f t="shared" si="723"/>
        <v>0</v>
      </c>
      <c r="M3333" s="28">
        <f t="shared" si="724"/>
        <v>0</v>
      </c>
      <c r="N3333" s="28">
        <f t="shared" si="725"/>
        <v>0</v>
      </c>
      <c r="O3333" s="28">
        <f t="shared" si="718"/>
        <v>-6.6330403429354446E-3</v>
      </c>
      <c r="P3333" s="28">
        <f t="shared" si="726"/>
        <v>0</v>
      </c>
      <c r="Q3333" s="13">
        <f t="shared" si="727"/>
        <v>0</v>
      </c>
    </row>
    <row r="3334" spans="1:17" x14ac:dyDescent="0.25">
      <c r="A3334" s="9">
        <f t="shared" si="714"/>
        <v>42278</v>
      </c>
      <c r="B3334" s="18">
        <v>42290</v>
      </c>
      <c r="C3334" s="26">
        <v>169.68309020996</v>
      </c>
      <c r="D3334" s="19">
        <v>95.340171813964801</v>
      </c>
      <c r="E3334" s="11">
        <f t="shared" si="719"/>
        <v>9</v>
      </c>
      <c r="F3334" s="28">
        <f t="shared" si="720"/>
        <v>-6.32248652052973E-3</v>
      </c>
      <c r="G3334" s="28">
        <f t="shared" si="721"/>
        <v>1.7024946489751533E-3</v>
      </c>
      <c r="H3334" s="27">
        <f t="shared" si="715"/>
        <v>1</v>
      </c>
      <c r="I3334" s="27">
        <f t="shared" si="716"/>
        <v>0</v>
      </c>
      <c r="J3334" s="27">
        <f t="shared" si="717"/>
        <v>0</v>
      </c>
      <c r="K3334" s="28">
        <f t="shared" si="722"/>
        <v>0</v>
      </c>
      <c r="L3334" s="28">
        <f t="shared" si="723"/>
        <v>0</v>
      </c>
      <c r="M3334" s="28">
        <f t="shared" si="724"/>
        <v>0</v>
      </c>
      <c r="N3334" s="28">
        <f t="shared" si="725"/>
        <v>0</v>
      </c>
      <c r="O3334" s="28">
        <f t="shared" si="718"/>
        <v>-8.0249811695048828E-3</v>
      </c>
      <c r="P3334" s="28">
        <f t="shared" si="726"/>
        <v>0</v>
      </c>
      <c r="Q3334" s="13">
        <f t="shared" si="727"/>
        <v>0</v>
      </c>
    </row>
    <row r="3335" spans="1:17" x14ac:dyDescent="0.25">
      <c r="A3335" s="9">
        <f t="shared" si="714"/>
        <v>42278</v>
      </c>
      <c r="B3335" s="18">
        <v>42291</v>
      </c>
      <c r="C3335" s="26">
        <v>168.86972045898401</v>
      </c>
      <c r="D3335" s="19">
        <v>96.174461364746094</v>
      </c>
      <c r="E3335" s="11">
        <f t="shared" si="719"/>
        <v>10</v>
      </c>
      <c r="F3335" s="28">
        <f t="shared" si="720"/>
        <v>-4.8049892971579874E-3</v>
      </c>
      <c r="G3335" s="28">
        <f t="shared" si="721"/>
        <v>8.712596154741797E-3</v>
      </c>
      <c r="H3335" s="27">
        <f t="shared" si="715"/>
        <v>1</v>
      </c>
      <c r="I3335" s="27">
        <f t="shared" si="716"/>
        <v>0</v>
      </c>
      <c r="J3335" s="27">
        <f t="shared" si="717"/>
        <v>0</v>
      </c>
      <c r="K3335" s="28">
        <f t="shared" si="722"/>
        <v>0</v>
      </c>
      <c r="L3335" s="28">
        <f t="shared" si="723"/>
        <v>0</v>
      </c>
      <c r="M3335" s="28">
        <f t="shared" si="724"/>
        <v>0</v>
      </c>
      <c r="N3335" s="28">
        <f t="shared" si="725"/>
        <v>0</v>
      </c>
      <c r="O3335" s="28">
        <f t="shared" si="718"/>
        <v>-1.3517585451899784E-2</v>
      </c>
      <c r="P3335" s="28">
        <f t="shared" si="726"/>
        <v>0</v>
      </c>
      <c r="Q3335" s="13">
        <f t="shared" si="727"/>
        <v>0</v>
      </c>
    </row>
    <row r="3336" spans="1:17" x14ac:dyDescent="0.25">
      <c r="A3336" s="9">
        <f t="shared" si="714"/>
        <v>42278</v>
      </c>
      <c r="B3336" s="18">
        <v>42292</v>
      </c>
      <c r="C3336" s="26">
        <v>171.46258544921801</v>
      </c>
      <c r="D3336" s="19">
        <v>95.703285217285099</v>
      </c>
      <c r="E3336" s="11">
        <f t="shared" si="719"/>
        <v>11</v>
      </c>
      <c r="F3336" s="28">
        <f t="shared" si="720"/>
        <v>1.5237549379073045E-2</v>
      </c>
      <c r="G3336" s="28">
        <f t="shared" si="721"/>
        <v>-4.9112218891644551E-3</v>
      </c>
      <c r="H3336" s="27">
        <f t="shared" si="715"/>
        <v>1</v>
      </c>
      <c r="I3336" s="27">
        <f t="shared" si="716"/>
        <v>0</v>
      </c>
      <c r="J3336" s="27">
        <f t="shared" si="717"/>
        <v>0</v>
      </c>
      <c r="K3336" s="28">
        <f t="shared" si="722"/>
        <v>0</v>
      </c>
      <c r="L3336" s="28">
        <f t="shared" si="723"/>
        <v>0</v>
      </c>
      <c r="M3336" s="28">
        <f t="shared" si="724"/>
        <v>0</v>
      </c>
      <c r="N3336" s="28">
        <f t="shared" si="725"/>
        <v>0</v>
      </c>
      <c r="O3336" s="28">
        <f t="shared" si="718"/>
        <v>2.0148771268237501E-2</v>
      </c>
      <c r="P3336" s="28">
        <f t="shared" si="726"/>
        <v>0</v>
      </c>
      <c r="Q3336" s="13">
        <f t="shared" si="727"/>
        <v>0</v>
      </c>
    </row>
    <row r="3337" spans="1:17" x14ac:dyDescent="0.25">
      <c r="A3337" s="9">
        <f t="shared" si="714"/>
        <v>42278</v>
      </c>
      <c r="B3337" s="18">
        <v>42293</v>
      </c>
      <c r="C3337" s="26">
        <v>172.24214172363199</v>
      </c>
      <c r="D3337" s="19">
        <v>95.734184265136705</v>
      </c>
      <c r="E3337" s="11">
        <f t="shared" si="719"/>
        <v>12</v>
      </c>
      <c r="F3337" s="28">
        <f t="shared" si="720"/>
        <v>4.5362053503320522E-3</v>
      </c>
      <c r="G3337" s="28">
        <f t="shared" si="721"/>
        <v>3.2281087086532791E-4</v>
      </c>
      <c r="H3337" s="27">
        <f t="shared" si="715"/>
        <v>1</v>
      </c>
      <c r="I3337" s="27">
        <f t="shared" si="716"/>
        <v>0</v>
      </c>
      <c r="J3337" s="27">
        <f t="shared" si="717"/>
        <v>0</v>
      </c>
      <c r="K3337" s="28">
        <f t="shared" si="722"/>
        <v>0</v>
      </c>
      <c r="L3337" s="28">
        <f t="shared" si="723"/>
        <v>0</v>
      </c>
      <c r="M3337" s="28">
        <f t="shared" si="724"/>
        <v>0</v>
      </c>
      <c r="N3337" s="28">
        <f t="shared" si="725"/>
        <v>0</v>
      </c>
      <c r="O3337" s="28">
        <f t="shared" si="718"/>
        <v>4.2133944794667247E-3</v>
      </c>
      <c r="P3337" s="28">
        <f t="shared" si="726"/>
        <v>0</v>
      </c>
      <c r="Q3337" s="13">
        <f t="shared" si="727"/>
        <v>0</v>
      </c>
    </row>
    <row r="3338" spans="1:17" x14ac:dyDescent="0.25">
      <c r="A3338" s="9">
        <f t="shared" ref="A3338:A3401" si="728">DATE(YEAR(B3338),MONTH(B3338),1)</f>
        <v>42278</v>
      </c>
      <c r="B3338" s="18">
        <v>42296</v>
      </c>
      <c r="C3338" s="26">
        <v>172.32691955566401</v>
      </c>
      <c r="D3338" s="19">
        <v>95.471565246582003</v>
      </c>
      <c r="E3338" s="11">
        <f t="shared" si="719"/>
        <v>13</v>
      </c>
      <c r="F3338" s="28">
        <f t="shared" si="720"/>
        <v>4.920803593217169E-4</v>
      </c>
      <c r="G3338" s="28">
        <f t="shared" si="721"/>
        <v>-2.7469799874398947E-3</v>
      </c>
      <c r="H3338" s="27">
        <f t="shared" ref="H3338:H3401" si="729">IF(E3338&lt;=$B$4,1,0)</f>
        <v>1</v>
      </c>
      <c r="I3338" s="27">
        <f t="shared" ref="I3338:I3401" si="730">IF(E3338&gt;$B$4,1,0)</f>
        <v>0</v>
      </c>
      <c r="J3338" s="27">
        <f t="shared" ref="J3338:J3401" si="731">IF(E3338&lt;=$B$5,1,0)</f>
        <v>0</v>
      </c>
      <c r="K3338" s="28">
        <f t="shared" si="722"/>
        <v>0</v>
      </c>
      <c r="L3338" s="28">
        <f t="shared" si="723"/>
        <v>0</v>
      </c>
      <c r="M3338" s="28">
        <f t="shared" si="724"/>
        <v>0</v>
      </c>
      <c r="N3338" s="28">
        <f t="shared" si="725"/>
        <v>0</v>
      </c>
      <c r="O3338" s="28">
        <f t="shared" ref="O3338:O3401" si="732">(F3338-G3338)*H3338</f>
        <v>3.2390603467616118E-3</v>
      </c>
      <c r="P3338" s="28">
        <f t="shared" si="726"/>
        <v>0</v>
      </c>
      <c r="Q3338" s="13">
        <f t="shared" si="727"/>
        <v>0</v>
      </c>
    </row>
    <row r="3339" spans="1:17" x14ac:dyDescent="0.25">
      <c r="A3339" s="9">
        <f t="shared" si="728"/>
        <v>42278</v>
      </c>
      <c r="B3339" s="18">
        <v>42297</v>
      </c>
      <c r="C3339" s="26">
        <v>172.10662841796801</v>
      </c>
      <c r="D3339" s="19">
        <v>94.884437561035099</v>
      </c>
      <c r="E3339" s="11">
        <f t="shared" ref="E3339:E3402" si="733">IF(MONTH(B3339)&lt;&gt;MONTH(B3338),1,E3338+1)</f>
        <v>14</v>
      </c>
      <c r="F3339" s="28">
        <f t="shared" ref="F3339:F3402" si="734">LN(C3339/C3338)</f>
        <v>-1.2791504720093569E-3</v>
      </c>
      <c r="G3339" s="28">
        <f t="shared" ref="G3339:G3402" si="735">LN(D3339/D3338)</f>
        <v>-6.1687526397035761E-3</v>
      </c>
      <c r="H3339" s="27">
        <f t="shared" si="729"/>
        <v>1</v>
      </c>
      <c r="I3339" s="27">
        <f t="shared" si="730"/>
        <v>0</v>
      </c>
      <c r="J3339" s="27">
        <f t="shared" si="731"/>
        <v>0</v>
      </c>
      <c r="K3339" s="28">
        <f t="shared" ref="K3339:K3402" si="736">I3339*F3339</f>
        <v>0</v>
      </c>
      <c r="L3339" s="28">
        <f t="shared" ref="L3339:L3402" si="737">I3339*G3339</f>
        <v>0</v>
      </c>
      <c r="M3339" s="28">
        <f t="shared" ref="M3339:M3402" si="738">F3339*J3339</f>
        <v>0</v>
      </c>
      <c r="N3339" s="28">
        <f t="shared" ref="N3339:N3402" si="739">G3339*J3339</f>
        <v>0</v>
      </c>
      <c r="O3339" s="28">
        <f t="shared" si="732"/>
        <v>4.8896021676942195E-3</v>
      </c>
      <c r="P3339" s="28">
        <f t="shared" ref="P3339:P3402" si="740">(F3339-G3339)*I3339</f>
        <v>0</v>
      </c>
      <c r="Q3339" s="13">
        <f t="shared" ref="Q3339:Q3402" si="741">(F3339-G3339)*J3339</f>
        <v>0</v>
      </c>
    </row>
    <row r="3340" spans="1:17" x14ac:dyDescent="0.25">
      <c r="A3340" s="9">
        <f t="shared" si="728"/>
        <v>42278</v>
      </c>
      <c r="B3340" s="18">
        <v>42298</v>
      </c>
      <c r="C3340" s="26">
        <v>171.03892517089801</v>
      </c>
      <c r="D3340" s="19">
        <v>95.826881408691406</v>
      </c>
      <c r="E3340" s="11">
        <f t="shared" si="733"/>
        <v>15</v>
      </c>
      <c r="F3340" s="28">
        <f t="shared" si="734"/>
        <v>-6.2230542205380882E-3</v>
      </c>
      <c r="G3340" s="28">
        <f t="shared" si="735"/>
        <v>9.8835404691392532E-3</v>
      </c>
      <c r="H3340" s="27">
        <f t="shared" si="729"/>
        <v>1</v>
      </c>
      <c r="I3340" s="27">
        <f t="shared" si="730"/>
        <v>0</v>
      </c>
      <c r="J3340" s="27">
        <f t="shared" si="731"/>
        <v>0</v>
      </c>
      <c r="K3340" s="28">
        <f t="shared" si="736"/>
        <v>0</v>
      </c>
      <c r="L3340" s="28">
        <f t="shared" si="737"/>
        <v>0</v>
      </c>
      <c r="M3340" s="28">
        <f t="shared" si="738"/>
        <v>0</v>
      </c>
      <c r="N3340" s="28">
        <f t="shared" si="739"/>
        <v>0</v>
      </c>
      <c r="O3340" s="28">
        <f t="shared" si="732"/>
        <v>-1.6106594689677341E-2</v>
      </c>
      <c r="P3340" s="28">
        <f t="shared" si="740"/>
        <v>0</v>
      </c>
      <c r="Q3340" s="13">
        <f t="shared" si="741"/>
        <v>0</v>
      </c>
    </row>
    <row r="3341" spans="1:17" x14ac:dyDescent="0.25">
      <c r="A3341" s="9">
        <f t="shared" si="728"/>
        <v>42278</v>
      </c>
      <c r="B3341" s="18">
        <v>42299</v>
      </c>
      <c r="C3341" s="26">
        <v>173.92835998535099</v>
      </c>
      <c r="D3341" s="19">
        <v>95.989082336425696</v>
      </c>
      <c r="E3341" s="11">
        <f t="shared" si="733"/>
        <v>16</v>
      </c>
      <c r="F3341" s="28">
        <f t="shared" si="734"/>
        <v>1.6752327034072458E-2</v>
      </c>
      <c r="G3341" s="28">
        <f t="shared" si="735"/>
        <v>1.6912144664923843E-3</v>
      </c>
      <c r="H3341" s="27">
        <f t="shared" si="729"/>
        <v>0</v>
      </c>
      <c r="I3341" s="27">
        <f t="shared" si="730"/>
        <v>1</v>
      </c>
      <c r="J3341" s="27">
        <f t="shared" si="731"/>
        <v>0</v>
      </c>
      <c r="K3341" s="28">
        <f t="shared" si="736"/>
        <v>1.6752327034072458E-2</v>
      </c>
      <c r="L3341" s="28">
        <f t="shared" si="737"/>
        <v>1.6912144664923843E-3</v>
      </c>
      <c r="M3341" s="28">
        <f t="shared" si="738"/>
        <v>0</v>
      </c>
      <c r="N3341" s="28">
        <f t="shared" si="739"/>
        <v>0</v>
      </c>
      <c r="O3341" s="28">
        <f t="shared" si="732"/>
        <v>0</v>
      </c>
      <c r="P3341" s="28">
        <f t="shared" si="740"/>
        <v>1.5061112567580073E-2</v>
      </c>
      <c r="Q3341" s="13">
        <f t="shared" si="741"/>
        <v>0</v>
      </c>
    </row>
    <row r="3342" spans="1:17" x14ac:dyDescent="0.25">
      <c r="A3342" s="9">
        <f t="shared" si="728"/>
        <v>42278</v>
      </c>
      <c r="B3342" s="18">
        <v>42300</v>
      </c>
      <c r="C3342" s="26">
        <v>175.83491516113199</v>
      </c>
      <c r="D3342" s="19">
        <v>95.170257568359304</v>
      </c>
      <c r="E3342" s="11">
        <f t="shared" si="733"/>
        <v>17</v>
      </c>
      <c r="F3342" s="28">
        <f t="shared" si="734"/>
        <v>1.0902082607981527E-2</v>
      </c>
      <c r="G3342" s="28">
        <f t="shared" si="735"/>
        <v>-8.5669868549100112E-3</v>
      </c>
      <c r="H3342" s="27">
        <f t="shared" si="729"/>
        <v>0</v>
      </c>
      <c r="I3342" s="27">
        <f t="shared" si="730"/>
        <v>1</v>
      </c>
      <c r="J3342" s="27">
        <f t="shared" si="731"/>
        <v>0</v>
      </c>
      <c r="K3342" s="28">
        <f t="shared" si="736"/>
        <v>1.0902082607981527E-2</v>
      </c>
      <c r="L3342" s="28">
        <f t="shared" si="737"/>
        <v>-8.5669868549100112E-3</v>
      </c>
      <c r="M3342" s="28">
        <f t="shared" si="738"/>
        <v>0</v>
      </c>
      <c r="N3342" s="28">
        <f t="shared" si="739"/>
        <v>0</v>
      </c>
      <c r="O3342" s="28">
        <f t="shared" si="732"/>
        <v>0</v>
      </c>
      <c r="P3342" s="28">
        <f t="shared" si="740"/>
        <v>1.9469069462891536E-2</v>
      </c>
      <c r="Q3342" s="13">
        <f t="shared" si="741"/>
        <v>0</v>
      </c>
    </row>
    <row r="3343" spans="1:17" x14ac:dyDescent="0.25">
      <c r="A3343" s="9">
        <f t="shared" si="728"/>
        <v>42278</v>
      </c>
      <c r="B3343" s="18">
        <v>42303</v>
      </c>
      <c r="C3343" s="26">
        <v>175.402740478515</v>
      </c>
      <c r="D3343" s="19">
        <v>95.803688049316406</v>
      </c>
      <c r="E3343" s="11">
        <f t="shared" si="733"/>
        <v>18</v>
      </c>
      <c r="F3343" s="28">
        <f t="shared" si="734"/>
        <v>-2.4608688378220411E-3</v>
      </c>
      <c r="G3343" s="28">
        <f t="shared" si="735"/>
        <v>6.6337091356301553E-3</v>
      </c>
      <c r="H3343" s="27">
        <f t="shared" si="729"/>
        <v>0</v>
      </c>
      <c r="I3343" s="27">
        <f t="shared" si="730"/>
        <v>1</v>
      </c>
      <c r="J3343" s="27">
        <f t="shared" si="731"/>
        <v>0</v>
      </c>
      <c r="K3343" s="28">
        <f t="shared" si="736"/>
        <v>-2.4608688378220411E-3</v>
      </c>
      <c r="L3343" s="28">
        <f t="shared" si="737"/>
        <v>6.6337091356301553E-3</v>
      </c>
      <c r="M3343" s="28">
        <f t="shared" si="738"/>
        <v>0</v>
      </c>
      <c r="N3343" s="28">
        <f t="shared" si="739"/>
        <v>0</v>
      </c>
      <c r="O3343" s="28">
        <f t="shared" si="732"/>
        <v>0</v>
      </c>
      <c r="P3343" s="28">
        <f t="shared" si="740"/>
        <v>-9.0945779734521968E-3</v>
      </c>
      <c r="Q3343" s="13">
        <f t="shared" si="741"/>
        <v>0</v>
      </c>
    </row>
    <row r="3344" spans="1:17" x14ac:dyDescent="0.25">
      <c r="A3344" s="9">
        <f t="shared" si="728"/>
        <v>42278</v>
      </c>
      <c r="B3344" s="18">
        <v>42304</v>
      </c>
      <c r="C3344" s="26">
        <v>175.063873291015</v>
      </c>
      <c r="D3344" s="19">
        <v>96.043167114257798</v>
      </c>
      <c r="E3344" s="11">
        <f t="shared" si="733"/>
        <v>19</v>
      </c>
      <c r="F3344" s="28">
        <f t="shared" si="734"/>
        <v>-1.9338064157252619E-3</v>
      </c>
      <c r="G3344" s="28">
        <f t="shared" si="735"/>
        <v>2.4965662233396736E-3</v>
      </c>
      <c r="H3344" s="27">
        <f t="shared" si="729"/>
        <v>0</v>
      </c>
      <c r="I3344" s="27">
        <f t="shared" si="730"/>
        <v>1</v>
      </c>
      <c r="J3344" s="27">
        <f t="shared" si="731"/>
        <v>0</v>
      </c>
      <c r="K3344" s="28">
        <f t="shared" si="736"/>
        <v>-1.9338064157252619E-3</v>
      </c>
      <c r="L3344" s="28">
        <f t="shared" si="737"/>
        <v>2.4965662233396736E-3</v>
      </c>
      <c r="M3344" s="28">
        <f t="shared" si="738"/>
        <v>0</v>
      </c>
      <c r="N3344" s="28">
        <f t="shared" si="739"/>
        <v>0</v>
      </c>
      <c r="O3344" s="28">
        <f t="shared" si="732"/>
        <v>0</v>
      </c>
      <c r="P3344" s="28">
        <f t="shared" si="740"/>
        <v>-4.4303726390649356E-3</v>
      </c>
      <c r="Q3344" s="13">
        <f t="shared" si="741"/>
        <v>0</v>
      </c>
    </row>
    <row r="3345" spans="1:17" x14ac:dyDescent="0.25">
      <c r="A3345" s="9">
        <f t="shared" si="728"/>
        <v>42278</v>
      </c>
      <c r="B3345" s="18">
        <v>42305</v>
      </c>
      <c r="C3345" s="26">
        <v>177.05516052246</v>
      </c>
      <c r="D3345" s="19">
        <v>95.656921386718693</v>
      </c>
      <c r="E3345" s="11">
        <f t="shared" si="733"/>
        <v>20</v>
      </c>
      <c r="F3345" s="28">
        <f t="shared" si="734"/>
        <v>1.1310427828421222E-2</v>
      </c>
      <c r="G3345" s="28">
        <f t="shared" si="735"/>
        <v>-4.0296929774817298E-3</v>
      </c>
      <c r="H3345" s="27">
        <f t="shared" si="729"/>
        <v>0</v>
      </c>
      <c r="I3345" s="27">
        <f t="shared" si="730"/>
        <v>1</v>
      </c>
      <c r="J3345" s="27">
        <f t="shared" si="731"/>
        <v>0</v>
      </c>
      <c r="K3345" s="28">
        <f t="shared" si="736"/>
        <v>1.1310427828421222E-2</v>
      </c>
      <c r="L3345" s="28">
        <f t="shared" si="737"/>
        <v>-4.0296929774817298E-3</v>
      </c>
      <c r="M3345" s="28">
        <f t="shared" si="738"/>
        <v>0</v>
      </c>
      <c r="N3345" s="28">
        <f t="shared" si="739"/>
        <v>0</v>
      </c>
      <c r="O3345" s="28">
        <f t="shared" si="732"/>
        <v>0</v>
      </c>
      <c r="P3345" s="28">
        <f t="shared" si="740"/>
        <v>1.5340120805902951E-2</v>
      </c>
      <c r="Q3345" s="13">
        <f t="shared" si="741"/>
        <v>0</v>
      </c>
    </row>
    <row r="3346" spans="1:17" x14ac:dyDescent="0.25">
      <c r="A3346" s="9">
        <f t="shared" si="728"/>
        <v>42278</v>
      </c>
      <c r="B3346" s="18">
        <v>42306</v>
      </c>
      <c r="C3346" s="26">
        <v>176.95344543457</v>
      </c>
      <c r="D3346" s="19">
        <v>94.135116577148395</v>
      </c>
      <c r="E3346" s="11">
        <f t="shared" si="733"/>
        <v>21</v>
      </c>
      <c r="F3346" s="28">
        <f t="shared" si="734"/>
        <v>-5.746475592820217E-4</v>
      </c>
      <c r="G3346" s="28">
        <f t="shared" si="735"/>
        <v>-1.6036894285149293E-2</v>
      </c>
      <c r="H3346" s="27">
        <f t="shared" si="729"/>
        <v>0</v>
      </c>
      <c r="I3346" s="27">
        <f t="shared" si="730"/>
        <v>1</v>
      </c>
      <c r="J3346" s="27">
        <f t="shared" si="731"/>
        <v>0</v>
      </c>
      <c r="K3346" s="28">
        <f t="shared" si="736"/>
        <v>-5.746475592820217E-4</v>
      </c>
      <c r="L3346" s="28">
        <f t="shared" si="737"/>
        <v>-1.6036894285149293E-2</v>
      </c>
      <c r="M3346" s="28">
        <f t="shared" si="738"/>
        <v>0</v>
      </c>
      <c r="N3346" s="28">
        <f t="shared" si="739"/>
        <v>0</v>
      </c>
      <c r="O3346" s="28">
        <f t="shared" si="732"/>
        <v>0</v>
      </c>
      <c r="P3346" s="28">
        <f t="shared" si="740"/>
        <v>1.5462246725867271E-2</v>
      </c>
      <c r="Q3346" s="13">
        <f t="shared" si="741"/>
        <v>0</v>
      </c>
    </row>
    <row r="3347" spans="1:17" x14ac:dyDescent="0.25">
      <c r="A3347" s="9">
        <f t="shared" si="728"/>
        <v>42278</v>
      </c>
      <c r="B3347" s="18">
        <v>42307</v>
      </c>
      <c r="C3347" s="26">
        <v>176.190826416015</v>
      </c>
      <c r="D3347" s="19">
        <v>94.845817565917898</v>
      </c>
      <c r="E3347" s="11">
        <f t="shared" si="733"/>
        <v>22</v>
      </c>
      <c r="F3347" s="28">
        <f t="shared" si="734"/>
        <v>-4.3190291608036103E-3</v>
      </c>
      <c r="G3347" s="28">
        <f t="shared" si="735"/>
        <v>7.5214395830304325E-3</v>
      </c>
      <c r="H3347" s="27">
        <f t="shared" si="729"/>
        <v>0</v>
      </c>
      <c r="I3347" s="27">
        <f t="shared" si="730"/>
        <v>1</v>
      </c>
      <c r="J3347" s="27">
        <f t="shared" si="731"/>
        <v>0</v>
      </c>
      <c r="K3347" s="28">
        <f t="shared" si="736"/>
        <v>-4.3190291608036103E-3</v>
      </c>
      <c r="L3347" s="28">
        <f t="shared" si="737"/>
        <v>7.5214395830304325E-3</v>
      </c>
      <c r="M3347" s="28">
        <f t="shared" si="738"/>
        <v>0</v>
      </c>
      <c r="N3347" s="28">
        <f t="shared" si="739"/>
        <v>0</v>
      </c>
      <c r="O3347" s="28">
        <f t="shared" si="732"/>
        <v>0</v>
      </c>
      <c r="P3347" s="28">
        <f t="shared" si="740"/>
        <v>-1.1840468743834043E-2</v>
      </c>
      <c r="Q3347" s="13">
        <f t="shared" si="741"/>
        <v>0</v>
      </c>
    </row>
    <row r="3348" spans="1:17" x14ac:dyDescent="0.25">
      <c r="A3348" s="9">
        <f t="shared" si="728"/>
        <v>42309</v>
      </c>
      <c r="B3348" s="18">
        <v>42310</v>
      </c>
      <c r="C3348" s="26">
        <v>178.27534484863199</v>
      </c>
      <c r="D3348" s="19">
        <v>94.409957885742102</v>
      </c>
      <c r="E3348" s="11">
        <f t="shared" si="733"/>
        <v>1</v>
      </c>
      <c r="F3348" s="28">
        <f t="shared" si="734"/>
        <v>1.1761587602389861E-2</v>
      </c>
      <c r="G3348" s="28">
        <f t="shared" si="735"/>
        <v>-4.606046496843345E-3</v>
      </c>
      <c r="H3348" s="27">
        <f t="shared" si="729"/>
        <v>1</v>
      </c>
      <c r="I3348" s="27">
        <f t="shared" si="730"/>
        <v>0</v>
      </c>
      <c r="J3348" s="27">
        <f t="shared" si="731"/>
        <v>1</v>
      </c>
      <c r="K3348" s="28">
        <f t="shared" si="736"/>
        <v>0</v>
      </c>
      <c r="L3348" s="28">
        <f t="shared" si="737"/>
        <v>0</v>
      </c>
      <c r="M3348" s="28">
        <f t="shared" si="738"/>
        <v>1.1761587602389861E-2</v>
      </c>
      <c r="N3348" s="28">
        <f t="shared" si="739"/>
        <v>-4.606046496843345E-3</v>
      </c>
      <c r="O3348" s="28">
        <f t="shared" si="732"/>
        <v>1.6367634099233204E-2</v>
      </c>
      <c r="P3348" s="28">
        <f t="shared" si="740"/>
        <v>0</v>
      </c>
      <c r="Q3348" s="13">
        <f t="shared" si="741"/>
        <v>1.6367634099233204E-2</v>
      </c>
    </row>
    <row r="3349" spans="1:17" x14ac:dyDescent="0.25">
      <c r="A3349" s="9">
        <f t="shared" si="728"/>
        <v>42309</v>
      </c>
      <c r="B3349" s="18">
        <v>42311</v>
      </c>
      <c r="C3349" s="26">
        <v>178.79226684570301</v>
      </c>
      <c r="D3349" s="19">
        <v>93.635772705078097</v>
      </c>
      <c r="E3349" s="11">
        <f t="shared" si="733"/>
        <v>2</v>
      </c>
      <c r="F3349" s="28">
        <f t="shared" si="734"/>
        <v>2.8953752245391155E-3</v>
      </c>
      <c r="G3349" s="28">
        <f t="shared" si="735"/>
        <v>-8.2340561772111694E-3</v>
      </c>
      <c r="H3349" s="27">
        <f t="shared" si="729"/>
        <v>1</v>
      </c>
      <c r="I3349" s="27">
        <f t="shared" si="730"/>
        <v>0</v>
      </c>
      <c r="J3349" s="27">
        <f t="shared" si="731"/>
        <v>1</v>
      </c>
      <c r="K3349" s="28">
        <f t="shared" si="736"/>
        <v>0</v>
      </c>
      <c r="L3349" s="28">
        <f t="shared" si="737"/>
        <v>0</v>
      </c>
      <c r="M3349" s="28">
        <f t="shared" si="738"/>
        <v>2.8953752245391155E-3</v>
      </c>
      <c r="N3349" s="28">
        <f t="shared" si="739"/>
        <v>-8.2340561772111694E-3</v>
      </c>
      <c r="O3349" s="28">
        <f t="shared" si="732"/>
        <v>1.1129431401750284E-2</v>
      </c>
      <c r="P3349" s="28">
        <f t="shared" si="740"/>
        <v>0</v>
      </c>
      <c r="Q3349" s="13">
        <f t="shared" si="741"/>
        <v>1.1129431401750284E-2</v>
      </c>
    </row>
    <row r="3350" spans="1:17" x14ac:dyDescent="0.25">
      <c r="A3350" s="9">
        <f t="shared" si="728"/>
        <v>42309</v>
      </c>
      <c r="B3350" s="18">
        <v>42312</v>
      </c>
      <c r="C3350" s="26">
        <v>178.24992370605401</v>
      </c>
      <c r="D3350" s="19">
        <v>93.744194030761705</v>
      </c>
      <c r="E3350" s="11">
        <f t="shared" si="733"/>
        <v>3</v>
      </c>
      <c r="F3350" s="28">
        <f t="shared" si="734"/>
        <v>-3.037980222631553E-3</v>
      </c>
      <c r="G3350" s="28">
        <f t="shared" si="735"/>
        <v>1.1572351054604379E-3</v>
      </c>
      <c r="H3350" s="27">
        <f t="shared" si="729"/>
        <v>1</v>
      </c>
      <c r="I3350" s="27">
        <f t="shared" si="730"/>
        <v>0</v>
      </c>
      <c r="J3350" s="27">
        <f t="shared" si="731"/>
        <v>1</v>
      </c>
      <c r="K3350" s="28">
        <f t="shared" si="736"/>
        <v>0</v>
      </c>
      <c r="L3350" s="28">
        <f t="shared" si="737"/>
        <v>0</v>
      </c>
      <c r="M3350" s="28">
        <f t="shared" si="738"/>
        <v>-3.037980222631553E-3</v>
      </c>
      <c r="N3350" s="28">
        <f t="shared" si="739"/>
        <v>1.1572351054604379E-3</v>
      </c>
      <c r="O3350" s="28">
        <f t="shared" si="732"/>
        <v>-4.1952153280919906E-3</v>
      </c>
      <c r="P3350" s="28">
        <f t="shared" si="740"/>
        <v>0</v>
      </c>
      <c r="Q3350" s="13">
        <f t="shared" si="741"/>
        <v>-4.1952153280919906E-3</v>
      </c>
    </row>
    <row r="3351" spans="1:17" x14ac:dyDescent="0.25">
      <c r="A3351" s="9">
        <f t="shared" si="728"/>
        <v>42309</v>
      </c>
      <c r="B3351" s="18">
        <v>42313</v>
      </c>
      <c r="C3351" s="26">
        <v>178.07192993164</v>
      </c>
      <c r="D3351" s="19">
        <v>93.496437072753906</v>
      </c>
      <c r="E3351" s="11">
        <f t="shared" si="733"/>
        <v>4</v>
      </c>
      <c r="F3351" s="28">
        <f t="shared" si="734"/>
        <v>-9.9906187286500454E-4</v>
      </c>
      <c r="G3351" s="28">
        <f t="shared" si="735"/>
        <v>-2.646403199388143E-3</v>
      </c>
      <c r="H3351" s="27">
        <f t="shared" si="729"/>
        <v>1</v>
      </c>
      <c r="I3351" s="27">
        <f t="shared" si="730"/>
        <v>0</v>
      </c>
      <c r="J3351" s="27">
        <f t="shared" si="731"/>
        <v>1</v>
      </c>
      <c r="K3351" s="28">
        <f t="shared" si="736"/>
        <v>0</v>
      </c>
      <c r="L3351" s="28">
        <f t="shared" si="737"/>
        <v>0</v>
      </c>
      <c r="M3351" s="28">
        <f t="shared" si="738"/>
        <v>-9.9906187286500454E-4</v>
      </c>
      <c r="N3351" s="28">
        <f t="shared" si="739"/>
        <v>-2.646403199388143E-3</v>
      </c>
      <c r="O3351" s="28">
        <f t="shared" si="732"/>
        <v>1.6473413265231385E-3</v>
      </c>
      <c r="P3351" s="28">
        <f t="shared" si="740"/>
        <v>0</v>
      </c>
      <c r="Q3351" s="13">
        <f t="shared" si="741"/>
        <v>1.6473413265231385E-3</v>
      </c>
    </row>
    <row r="3352" spans="1:17" x14ac:dyDescent="0.25">
      <c r="A3352" s="9">
        <f t="shared" si="728"/>
        <v>42309</v>
      </c>
      <c r="B3352" s="18">
        <v>42314</v>
      </c>
      <c r="C3352" s="26">
        <v>177.978744506835</v>
      </c>
      <c r="D3352" s="19">
        <v>92.126136779785099</v>
      </c>
      <c r="E3352" s="11">
        <f t="shared" si="733"/>
        <v>5</v>
      </c>
      <c r="F3352" s="28">
        <f t="shared" si="734"/>
        <v>-5.2343912607159598E-4</v>
      </c>
      <c r="G3352" s="28">
        <f t="shared" si="735"/>
        <v>-1.4764639425120792E-2</v>
      </c>
      <c r="H3352" s="27">
        <f t="shared" si="729"/>
        <v>1</v>
      </c>
      <c r="I3352" s="27">
        <f t="shared" si="730"/>
        <v>0</v>
      </c>
      <c r="J3352" s="27">
        <f t="shared" si="731"/>
        <v>1</v>
      </c>
      <c r="K3352" s="28">
        <f t="shared" si="736"/>
        <v>0</v>
      </c>
      <c r="L3352" s="28">
        <f t="shared" si="737"/>
        <v>0</v>
      </c>
      <c r="M3352" s="28">
        <f t="shared" si="738"/>
        <v>-5.2343912607159598E-4</v>
      </c>
      <c r="N3352" s="28">
        <f t="shared" si="739"/>
        <v>-1.4764639425120792E-2</v>
      </c>
      <c r="O3352" s="28">
        <f t="shared" si="732"/>
        <v>1.4241200299049196E-2</v>
      </c>
      <c r="P3352" s="28">
        <f t="shared" si="740"/>
        <v>0</v>
      </c>
      <c r="Q3352" s="13">
        <f t="shared" si="741"/>
        <v>1.4241200299049196E-2</v>
      </c>
    </row>
    <row r="3353" spans="1:17" x14ac:dyDescent="0.25">
      <c r="A3353" s="9">
        <f t="shared" si="728"/>
        <v>42309</v>
      </c>
      <c r="B3353" s="18">
        <v>42317</v>
      </c>
      <c r="C3353" s="26">
        <v>176.317947387695</v>
      </c>
      <c r="D3353" s="19">
        <v>91.607460021972599</v>
      </c>
      <c r="E3353" s="11">
        <f t="shared" si="733"/>
        <v>6</v>
      </c>
      <c r="F3353" s="28">
        <f t="shared" si="734"/>
        <v>-9.3752457857879962E-3</v>
      </c>
      <c r="G3353" s="28">
        <f t="shared" si="735"/>
        <v>-5.6459803178733762E-3</v>
      </c>
      <c r="H3353" s="27">
        <f t="shared" si="729"/>
        <v>1</v>
      </c>
      <c r="I3353" s="27">
        <f t="shared" si="730"/>
        <v>0</v>
      </c>
      <c r="J3353" s="27">
        <f t="shared" si="731"/>
        <v>0</v>
      </c>
      <c r="K3353" s="28">
        <f t="shared" si="736"/>
        <v>0</v>
      </c>
      <c r="L3353" s="28">
        <f t="shared" si="737"/>
        <v>0</v>
      </c>
      <c r="M3353" s="28">
        <f t="shared" si="738"/>
        <v>0</v>
      </c>
      <c r="N3353" s="28">
        <f t="shared" si="739"/>
        <v>0</v>
      </c>
      <c r="O3353" s="28">
        <f t="shared" si="732"/>
        <v>-3.7292654679146201E-3</v>
      </c>
      <c r="P3353" s="28">
        <f t="shared" si="740"/>
        <v>0</v>
      </c>
      <c r="Q3353" s="13">
        <f t="shared" si="741"/>
        <v>0</v>
      </c>
    </row>
    <row r="3354" spans="1:17" x14ac:dyDescent="0.25">
      <c r="A3354" s="9">
        <f t="shared" si="728"/>
        <v>42309</v>
      </c>
      <c r="B3354" s="18">
        <v>42318</v>
      </c>
      <c r="C3354" s="26">
        <v>176.72463989257801</v>
      </c>
      <c r="D3354" s="19">
        <v>91.878463745117102</v>
      </c>
      <c r="E3354" s="11">
        <f t="shared" si="733"/>
        <v>7</v>
      </c>
      <c r="F3354" s="28">
        <f t="shared" si="734"/>
        <v>2.3039298907978124E-3</v>
      </c>
      <c r="G3354" s="28">
        <f t="shared" si="735"/>
        <v>2.9539477976414665E-3</v>
      </c>
      <c r="H3354" s="27">
        <f t="shared" si="729"/>
        <v>1</v>
      </c>
      <c r="I3354" s="27">
        <f t="shared" si="730"/>
        <v>0</v>
      </c>
      <c r="J3354" s="27">
        <f t="shared" si="731"/>
        <v>0</v>
      </c>
      <c r="K3354" s="28">
        <f t="shared" si="736"/>
        <v>0</v>
      </c>
      <c r="L3354" s="28">
        <f t="shared" si="737"/>
        <v>0</v>
      </c>
      <c r="M3354" s="28">
        <f t="shared" si="738"/>
        <v>0</v>
      </c>
      <c r="N3354" s="28">
        <f t="shared" si="739"/>
        <v>0</v>
      </c>
      <c r="O3354" s="28">
        <f t="shared" si="732"/>
        <v>-6.5001790684365412E-4</v>
      </c>
      <c r="P3354" s="28">
        <f t="shared" si="740"/>
        <v>0</v>
      </c>
      <c r="Q3354" s="13">
        <f t="shared" si="741"/>
        <v>0</v>
      </c>
    </row>
    <row r="3355" spans="1:17" x14ac:dyDescent="0.25">
      <c r="A3355" s="9">
        <f t="shared" si="728"/>
        <v>42309</v>
      </c>
      <c r="B3355" s="18">
        <v>42319</v>
      </c>
      <c r="C3355" s="26">
        <v>176.02984619140599</v>
      </c>
      <c r="D3355" s="19">
        <v>91.684890747070298</v>
      </c>
      <c r="E3355" s="11">
        <f t="shared" si="733"/>
        <v>8</v>
      </c>
      <c r="F3355" s="28">
        <f t="shared" si="734"/>
        <v>-3.9392530898893227E-3</v>
      </c>
      <c r="G3355" s="28">
        <f t="shared" si="735"/>
        <v>-2.1090600608768724E-3</v>
      </c>
      <c r="H3355" s="27">
        <f t="shared" si="729"/>
        <v>1</v>
      </c>
      <c r="I3355" s="27">
        <f t="shared" si="730"/>
        <v>0</v>
      </c>
      <c r="J3355" s="27">
        <f t="shared" si="731"/>
        <v>0</v>
      </c>
      <c r="K3355" s="28">
        <f t="shared" si="736"/>
        <v>0</v>
      </c>
      <c r="L3355" s="28">
        <f t="shared" si="737"/>
        <v>0</v>
      </c>
      <c r="M3355" s="28">
        <f t="shared" si="738"/>
        <v>0</v>
      </c>
      <c r="N3355" s="28">
        <f t="shared" si="739"/>
        <v>0</v>
      </c>
      <c r="O3355" s="28">
        <f t="shared" si="732"/>
        <v>-1.8301930290124504E-3</v>
      </c>
      <c r="P3355" s="28">
        <f t="shared" si="740"/>
        <v>0</v>
      </c>
      <c r="Q3355" s="13">
        <f t="shared" si="741"/>
        <v>0</v>
      </c>
    </row>
    <row r="3356" spans="1:17" x14ac:dyDescent="0.25">
      <c r="A3356" s="9">
        <f t="shared" si="728"/>
        <v>42309</v>
      </c>
      <c r="B3356" s="18">
        <v>42320</v>
      </c>
      <c r="C3356" s="26">
        <v>173.57254028320301</v>
      </c>
      <c r="D3356" s="19">
        <v>92.126136779785099</v>
      </c>
      <c r="E3356" s="11">
        <f t="shared" si="733"/>
        <v>9</v>
      </c>
      <c r="F3356" s="28">
        <f t="shared" si="734"/>
        <v>-1.4057949671342806E-2</v>
      </c>
      <c r="G3356" s="28">
        <f t="shared" si="735"/>
        <v>4.8010925811088215E-3</v>
      </c>
      <c r="H3356" s="27">
        <f t="shared" si="729"/>
        <v>1</v>
      </c>
      <c r="I3356" s="27">
        <f t="shared" si="730"/>
        <v>0</v>
      </c>
      <c r="J3356" s="27">
        <f t="shared" si="731"/>
        <v>0</v>
      </c>
      <c r="K3356" s="28">
        <f t="shared" si="736"/>
        <v>0</v>
      </c>
      <c r="L3356" s="28">
        <f t="shared" si="737"/>
        <v>0</v>
      </c>
      <c r="M3356" s="28">
        <f t="shared" si="738"/>
        <v>0</v>
      </c>
      <c r="N3356" s="28">
        <f t="shared" si="739"/>
        <v>0</v>
      </c>
      <c r="O3356" s="28">
        <f t="shared" si="732"/>
        <v>-1.8859042252451629E-2</v>
      </c>
      <c r="P3356" s="28">
        <f t="shared" si="740"/>
        <v>0</v>
      </c>
      <c r="Q3356" s="13">
        <f t="shared" si="741"/>
        <v>0</v>
      </c>
    </row>
    <row r="3357" spans="1:17" x14ac:dyDescent="0.25">
      <c r="A3357" s="9">
        <f t="shared" si="728"/>
        <v>42309</v>
      </c>
      <c r="B3357" s="18">
        <v>42321</v>
      </c>
      <c r="C3357" s="26">
        <v>171.623611450195</v>
      </c>
      <c r="D3357" s="19">
        <v>92.652603149414006</v>
      </c>
      <c r="E3357" s="11">
        <f t="shared" si="733"/>
        <v>10</v>
      </c>
      <c r="F3357" s="28">
        <f t="shared" si="734"/>
        <v>-1.1291838170600874E-2</v>
      </c>
      <c r="G3357" s="28">
        <f t="shared" si="735"/>
        <v>5.6983589607431037E-3</v>
      </c>
      <c r="H3357" s="27">
        <f t="shared" si="729"/>
        <v>1</v>
      </c>
      <c r="I3357" s="27">
        <f t="shared" si="730"/>
        <v>0</v>
      </c>
      <c r="J3357" s="27">
        <f t="shared" si="731"/>
        <v>0</v>
      </c>
      <c r="K3357" s="28">
        <f t="shared" si="736"/>
        <v>0</v>
      </c>
      <c r="L3357" s="28">
        <f t="shared" si="737"/>
        <v>0</v>
      </c>
      <c r="M3357" s="28">
        <f t="shared" si="738"/>
        <v>0</v>
      </c>
      <c r="N3357" s="28">
        <f t="shared" si="739"/>
        <v>0</v>
      </c>
      <c r="O3357" s="28">
        <f t="shared" si="732"/>
        <v>-1.6990197131343976E-2</v>
      </c>
      <c r="P3357" s="28">
        <f t="shared" si="740"/>
        <v>0</v>
      </c>
      <c r="Q3357" s="13">
        <f t="shared" si="741"/>
        <v>0</v>
      </c>
    </row>
    <row r="3358" spans="1:17" x14ac:dyDescent="0.25">
      <c r="A3358" s="9">
        <f t="shared" si="728"/>
        <v>42309</v>
      </c>
      <c r="B3358" s="18">
        <v>42324</v>
      </c>
      <c r="C3358" s="26">
        <v>174.23341369628901</v>
      </c>
      <c r="D3358" s="19">
        <v>92.567459106445298</v>
      </c>
      <c r="E3358" s="11">
        <f t="shared" si="733"/>
        <v>11</v>
      </c>
      <c r="F3358" s="28">
        <f t="shared" si="734"/>
        <v>1.5092084836182854E-2</v>
      </c>
      <c r="G3358" s="28">
        <f t="shared" si="735"/>
        <v>-9.1938257583053273E-4</v>
      </c>
      <c r="H3358" s="27">
        <f t="shared" si="729"/>
        <v>1</v>
      </c>
      <c r="I3358" s="27">
        <f t="shared" si="730"/>
        <v>0</v>
      </c>
      <c r="J3358" s="27">
        <f t="shared" si="731"/>
        <v>0</v>
      </c>
      <c r="K3358" s="28">
        <f t="shared" si="736"/>
        <v>0</v>
      </c>
      <c r="L3358" s="28">
        <f t="shared" si="737"/>
        <v>0</v>
      </c>
      <c r="M3358" s="28">
        <f t="shared" si="738"/>
        <v>0</v>
      </c>
      <c r="N3358" s="28">
        <f t="shared" si="739"/>
        <v>0</v>
      </c>
      <c r="O3358" s="28">
        <f t="shared" si="732"/>
        <v>1.6011467412013387E-2</v>
      </c>
      <c r="P3358" s="28">
        <f t="shared" si="740"/>
        <v>0</v>
      </c>
      <c r="Q3358" s="13">
        <f t="shared" si="741"/>
        <v>0</v>
      </c>
    </row>
    <row r="3359" spans="1:17" x14ac:dyDescent="0.25">
      <c r="A3359" s="9">
        <f t="shared" si="728"/>
        <v>42309</v>
      </c>
      <c r="B3359" s="18">
        <v>42325</v>
      </c>
      <c r="C3359" s="26">
        <v>174.10632324218699</v>
      </c>
      <c r="D3359" s="19">
        <v>92.722259521484304</v>
      </c>
      <c r="E3359" s="11">
        <f t="shared" si="733"/>
        <v>12</v>
      </c>
      <c r="F3359" s="28">
        <f t="shared" si="734"/>
        <v>-7.296925746004422E-4</v>
      </c>
      <c r="G3359" s="28">
        <f t="shared" si="735"/>
        <v>1.6709016798240573E-3</v>
      </c>
      <c r="H3359" s="27">
        <f t="shared" si="729"/>
        <v>1</v>
      </c>
      <c r="I3359" s="27">
        <f t="shared" si="730"/>
        <v>0</v>
      </c>
      <c r="J3359" s="27">
        <f t="shared" si="731"/>
        <v>0</v>
      </c>
      <c r="K3359" s="28">
        <f t="shared" si="736"/>
        <v>0</v>
      </c>
      <c r="L3359" s="28">
        <f t="shared" si="737"/>
        <v>0</v>
      </c>
      <c r="M3359" s="28">
        <f t="shared" si="738"/>
        <v>0</v>
      </c>
      <c r="N3359" s="28">
        <f t="shared" si="739"/>
        <v>0</v>
      </c>
      <c r="O3359" s="28">
        <f t="shared" si="732"/>
        <v>-2.4005942544244995E-3</v>
      </c>
      <c r="P3359" s="28">
        <f t="shared" si="740"/>
        <v>0</v>
      </c>
      <c r="Q3359" s="13">
        <f t="shared" si="741"/>
        <v>0</v>
      </c>
    </row>
    <row r="3360" spans="1:17" x14ac:dyDescent="0.25">
      <c r="A3360" s="9">
        <f t="shared" si="728"/>
        <v>42309</v>
      </c>
      <c r="B3360" s="18">
        <v>42326</v>
      </c>
      <c r="C3360" s="26">
        <v>176.86874389648401</v>
      </c>
      <c r="D3360" s="19">
        <v>92.915824890136705</v>
      </c>
      <c r="E3360" s="11">
        <f t="shared" si="733"/>
        <v>13</v>
      </c>
      <c r="F3360" s="28">
        <f t="shared" si="734"/>
        <v>1.5741731861796095E-2</v>
      </c>
      <c r="G3360" s="28">
        <f t="shared" si="735"/>
        <v>2.0854065523884754E-3</v>
      </c>
      <c r="H3360" s="27">
        <f t="shared" si="729"/>
        <v>1</v>
      </c>
      <c r="I3360" s="27">
        <f t="shared" si="730"/>
        <v>0</v>
      </c>
      <c r="J3360" s="27">
        <f t="shared" si="731"/>
        <v>0</v>
      </c>
      <c r="K3360" s="28">
        <f t="shared" si="736"/>
        <v>0</v>
      </c>
      <c r="L3360" s="28">
        <f t="shared" si="737"/>
        <v>0</v>
      </c>
      <c r="M3360" s="28">
        <f t="shared" si="738"/>
        <v>0</v>
      </c>
      <c r="N3360" s="28">
        <f t="shared" si="739"/>
        <v>0</v>
      </c>
      <c r="O3360" s="28">
        <f t="shared" si="732"/>
        <v>1.365632530940762E-2</v>
      </c>
      <c r="P3360" s="28">
        <f t="shared" si="740"/>
        <v>0</v>
      </c>
      <c r="Q3360" s="13">
        <f t="shared" si="741"/>
        <v>0</v>
      </c>
    </row>
    <row r="3361" spans="1:17" x14ac:dyDescent="0.25">
      <c r="A3361" s="9">
        <f t="shared" si="728"/>
        <v>42309</v>
      </c>
      <c r="B3361" s="18">
        <v>42327</v>
      </c>
      <c r="C3361" s="26">
        <v>176.71623229980401</v>
      </c>
      <c r="D3361" s="19">
        <v>93.535163879394503</v>
      </c>
      <c r="E3361" s="11">
        <f t="shared" si="733"/>
        <v>14</v>
      </c>
      <c r="F3361" s="28">
        <f t="shared" si="734"/>
        <v>-8.626588594269996E-4</v>
      </c>
      <c r="G3361" s="28">
        <f t="shared" si="735"/>
        <v>6.6434752774446057E-3</v>
      </c>
      <c r="H3361" s="27">
        <f t="shared" si="729"/>
        <v>1</v>
      </c>
      <c r="I3361" s="27">
        <f t="shared" si="730"/>
        <v>0</v>
      </c>
      <c r="J3361" s="27">
        <f t="shared" si="731"/>
        <v>0</v>
      </c>
      <c r="K3361" s="28">
        <f t="shared" si="736"/>
        <v>0</v>
      </c>
      <c r="L3361" s="28">
        <f t="shared" si="737"/>
        <v>0</v>
      </c>
      <c r="M3361" s="28">
        <f t="shared" si="738"/>
        <v>0</v>
      </c>
      <c r="N3361" s="28">
        <f t="shared" si="739"/>
        <v>0</v>
      </c>
      <c r="O3361" s="28">
        <f t="shared" si="732"/>
        <v>-7.5061341368716054E-3</v>
      </c>
      <c r="P3361" s="28">
        <f t="shared" si="740"/>
        <v>0</v>
      </c>
      <c r="Q3361" s="13">
        <f t="shared" si="741"/>
        <v>0</v>
      </c>
    </row>
    <row r="3362" spans="1:17" x14ac:dyDescent="0.25">
      <c r="A3362" s="9">
        <f t="shared" si="728"/>
        <v>42309</v>
      </c>
      <c r="B3362" s="18">
        <v>42328</v>
      </c>
      <c r="C3362" s="26">
        <v>177.36018371582</v>
      </c>
      <c r="D3362" s="19">
        <v>93.248725891113196</v>
      </c>
      <c r="E3362" s="11">
        <f t="shared" si="733"/>
        <v>15</v>
      </c>
      <c r="F3362" s="28">
        <f t="shared" si="734"/>
        <v>3.637362427242866E-3</v>
      </c>
      <c r="G3362" s="28">
        <f t="shared" si="735"/>
        <v>-3.0670547997746532E-3</v>
      </c>
      <c r="H3362" s="27">
        <f t="shared" si="729"/>
        <v>1</v>
      </c>
      <c r="I3362" s="27">
        <f t="shared" si="730"/>
        <v>0</v>
      </c>
      <c r="J3362" s="27">
        <f t="shared" si="731"/>
        <v>0</v>
      </c>
      <c r="K3362" s="28">
        <f t="shared" si="736"/>
        <v>0</v>
      </c>
      <c r="L3362" s="28">
        <f t="shared" si="737"/>
        <v>0</v>
      </c>
      <c r="M3362" s="28">
        <f t="shared" si="738"/>
        <v>0</v>
      </c>
      <c r="N3362" s="28">
        <f t="shared" si="739"/>
        <v>0</v>
      </c>
      <c r="O3362" s="28">
        <f t="shared" si="732"/>
        <v>6.7044172270175192E-3</v>
      </c>
      <c r="P3362" s="28">
        <f t="shared" si="740"/>
        <v>0</v>
      </c>
      <c r="Q3362" s="13">
        <f t="shared" si="741"/>
        <v>0</v>
      </c>
    </row>
    <row r="3363" spans="1:17" x14ac:dyDescent="0.25">
      <c r="A3363" s="9">
        <f t="shared" si="728"/>
        <v>42309</v>
      </c>
      <c r="B3363" s="18">
        <v>42331</v>
      </c>
      <c r="C3363" s="26">
        <v>177.15684509277301</v>
      </c>
      <c r="D3363" s="19">
        <v>93.535163879394503</v>
      </c>
      <c r="E3363" s="11">
        <f t="shared" si="733"/>
        <v>16</v>
      </c>
      <c r="F3363" s="28">
        <f t="shared" si="734"/>
        <v>-1.1471304835666053E-3</v>
      </c>
      <c r="G3363" s="28">
        <f t="shared" si="735"/>
        <v>3.0670547997747326E-3</v>
      </c>
      <c r="H3363" s="27">
        <f t="shared" si="729"/>
        <v>0</v>
      </c>
      <c r="I3363" s="27">
        <f t="shared" si="730"/>
        <v>1</v>
      </c>
      <c r="J3363" s="27">
        <f t="shared" si="731"/>
        <v>0</v>
      </c>
      <c r="K3363" s="28">
        <f t="shared" si="736"/>
        <v>-1.1471304835666053E-3</v>
      </c>
      <c r="L3363" s="28">
        <f t="shared" si="737"/>
        <v>3.0670547997747326E-3</v>
      </c>
      <c r="M3363" s="28">
        <f t="shared" si="738"/>
        <v>0</v>
      </c>
      <c r="N3363" s="28">
        <f t="shared" si="739"/>
        <v>0</v>
      </c>
      <c r="O3363" s="28">
        <f t="shared" si="732"/>
        <v>0</v>
      </c>
      <c r="P3363" s="28">
        <f t="shared" si="740"/>
        <v>-4.2141852833413379E-3</v>
      </c>
      <c r="Q3363" s="13">
        <f t="shared" si="741"/>
        <v>0</v>
      </c>
    </row>
    <row r="3364" spans="1:17" x14ac:dyDescent="0.25">
      <c r="A3364" s="9">
        <f t="shared" si="728"/>
        <v>42309</v>
      </c>
      <c r="B3364" s="18">
        <v>42332</v>
      </c>
      <c r="C3364" s="26">
        <v>177.39407348632801</v>
      </c>
      <c r="D3364" s="19">
        <v>93.527427673339801</v>
      </c>
      <c r="E3364" s="11">
        <f t="shared" si="733"/>
        <v>17</v>
      </c>
      <c r="F3364" s="28">
        <f t="shared" si="734"/>
        <v>1.3381910271573973E-3</v>
      </c>
      <c r="G3364" s="28">
        <f t="shared" si="735"/>
        <v>-8.2712486712591959E-5</v>
      </c>
      <c r="H3364" s="27">
        <f t="shared" si="729"/>
        <v>0</v>
      </c>
      <c r="I3364" s="27">
        <f t="shared" si="730"/>
        <v>1</v>
      </c>
      <c r="J3364" s="27">
        <f t="shared" si="731"/>
        <v>0</v>
      </c>
      <c r="K3364" s="28">
        <f t="shared" si="736"/>
        <v>1.3381910271573973E-3</v>
      </c>
      <c r="L3364" s="28">
        <f t="shared" si="737"/>
        <v>-8.2712486712591959E-5</v>
      </c>
      <c r="M3364" s="28">
        <f t="shared" si="738"/>
        <v>0</v>
      </c>
      <c r="N3364" s="28">
        <f t="shared" si="739"/>
        <v>0</v>
      </c>
      <c r="O3364" s="28">
        <f t="shared" si="732"/>
        <v>0</v>
      </c>
      <c r="P3364" s="28">
        <f t="shared" si="740"/>
        <v>1.4209035138699891E-3</v>
      </c>
      <c r="Q3364" s="13">
        <f t="shared" si="741"/>
        <v>0</v>
      </c>
    </row>
    <row r="3365" spans="1:17" x14ac:dyDescent="0.25">
      <c r="A3365" s="9">
        <f t="shared" si="728"/>
        <v>42309</v>
      </c>
      <c r="B3365" s="18">
        <v>42333</v>
      </c>
      <c r="C3365" s="26">
        <v>177.36866760253901</v>
      </c>
      <c r="D3365" s="19">
        <v>93.744194030761705</v>
      </c>
      <c r="E3365" s="11">
        <f t="shared" si="733"/>
        <v>18</v>
      </c>
      <c r="F3365" s="28">
        <f t="shared" si="734"/>
        <v>-1.4322746382247782E-4</v>
      </c>
      <c r="G3365" s="28">
        <f t="shared" si="735"/>
        <v>2.3149952166516756E-3</v>
      </c>
      <c r="H3365" s="27">
        <f t="shared" si="729"/>
        <v>0</v>
      </c>
      <c r="I3365" s="27">
        <f t="shared" si="730"/>
        <v>1</v>
      </c>
      <c r="J3365" s="27">
        <f t="shared" si="731"/>
        <v>0</v>
      </c>
      <c r="K3365" s="28">
        <f t="shared" si="736"/>
        <v>-1.4322746382247782E-4</v>
      </c>
      <c r="L3365" s="28">
        <f t="shared" si="737"/>
        <v>2.3149952166516756E-3</v>
      </c>
      <c r="M3365" s="28">
        <f t="shared" si="738"/>
        <v>0</v>
      </c>
      <c r="N3365" s="28">
        <f t="shared" si="739"/>
        <v>0</v>
      </c>
      <c r="O3365" s="28">
        <f t="shared" si="732"/>
        <v>0</v>
      </c>
      <c r="P3365" s="28">
        <f t="shared" si="740"/>
        <v>-2.4582226804741535E-3</v>
      </c>
      <c r="Q3365" s="13">
        <f t="shared" si="741"/>
        <v>0</v>
      </c>
    </row>
    <row r="3366" spans="1:17" x14ac:dyDescent="0.25">
      <c r="A3366" s="9">
        <f t="shared" si="728"/>
        <v>42309</v>
      </c>
      <c r="B3366" s="18">
        <v>42335</v>
      </c>
      <c r="C3366" s="26">
        <v>177.57203674316401</v>
      </c>
      <c r="D3366" s="19">
        <v>93.651290893554602</v>
      </c>
      <c r="E3366" s="11">
        <f t="shared" si="733"/>
        <v>19</v>
      </c>
      <c r="F3366" s="28">
        <f t="shared" si="734"/>
        <v>1.1459331679336377E-3</v>
      </c>
      <c r="G3366" s="28">
        <f t="shared" si="735"/>
        <v>-9.91519564687453E-4</v>
      </c>
      <c r="H3366" s="27">
        <f t="shared" si="729"/>
        <v>0</v>
      </c>
      <c r="I3366" s="27">
        <f t="shared" si="730"/>
        <v>1</v>
      </c>
      <c r="J3366" s="27">
        <f t="shared" si="731"/>
        <v>0</v>
      </c>
      <c r="K3366" s="28">
        <f t="shared" si="736"/>
        <v>1.1459331679336377E-3</v>
      </c>
      <c r="L3366" s="28">
        <f t="shared" si="737"/>
        <v>-9.91519564687453E-4</v>
      </c>
      <c r="M3366" s="28">
        <f t="shared" si="738"/>
        <v>0</v>
      </c>
      <c r="N3366" s="28">
        <f t="shared" si="739"/>
        <v>0</v>
      </c>
      <c r="O3366" s="28">
        <f t="shared" si="732"/>
        <v>0</v>
      </c>
      <c r="P3366" s="28">
        <f t="shared" si="740"/>
        <v>2.1374527326210907E-3</v>
      </c>
      <c r="Q3366" s="13">
        <f t="shared" si="741"/>
        <v>0</v>
      </c>
    </row>
    <row r="3367" spans="1:17" x14ac:dyDescent="0.25">
      <c r="A3367" s="9">
        <f t="shared" si="728"/>
        <v>42309</v>
      </c>
      <c r="B3367" s="18">
        <v>42338</v>
      </c>
      <c r="C3367" s="26">
        <v>176.83480834960901</v>
      </c>
      <c r="D3367" s="19">
        <v>94.022888183593693</v>
      </c>
      <c r="E3367" s="11">
        <f t="shared" si="733"/>
        <v>20</v>
      </c>
      <c r="F3367" s="28">
        <f t="shared" si="734"/>
        <v>-4.1603567601845417E-3</v>
      </c>
      <c r="G3367" s="28">
        <f t="shared" si="735"/>
        <v>3.9600309161029901E-3</v>
      </c>
      <c r="H3367" s="27">
        <f t="shared" si="729"/>
        <v>0</v>
      </c>
      <c r="I3367" s="27">
        <f t="shared" si="730"/>
        <v>1</v>
      </c>
      <c r="J3367" s="27">
        <f t="shared" si="731"/>
        <v>0</v>
      </c>
      <c r="K3367" s="28">
        <f t="shared" si="736"/>
        <v>-4.1603567601845417E-3</v>
      </c>
      <c r="L3367" s="28">
        <f t="shared" si="737"/>
        <v>3.9600309161029901E-3</v>
      </c>
      <c r="M3367" s="28">
        <f t="shared" si="738"/>
        <v>0</v>
      </c>
      <c r="N3367" s="28">
        <f t="shared" si="739"/>
        <v>0</v>
      </c>
      <c r="O3367" s="28">
        <f t="shared" si="732"/>
        <v>0</v>
      </c>
      <c r="P3367" s="28">
        <f t="shared" si="740"/>
        <v>-8.1203876762875327E-3</v>
      </c>
      <c r="Q3367" s="13">
        <f t="shared" si="741"/>
        <v>0</v>
      </c>
    </row>
    <row r="3368" spans="1:17" x14ac:dyDescent="0.25">
      <c r="A3368" s="9">
        <f t="shared" si="728"/>
        <v>42339</v>
      </c>
      <c r="B3368" s="18">
        <v>42339</v>
      </c>
      <c r="C3368" s="26">
        <v>178.52102661132801</v>
      </c>
      <c r="D3368" s="19">
        <v>95.292915344238196</v>
      </c>
      <c r="E3368" s="11">
        <f t="shared" si="733"/>
        <v>1</v>
      </c>
      <c r="F3368" s="28">
        <f t="shared" si="734"/>
        <v>9.4903797934283232E-3</v>
      </c>
      <c r="G3368" s="28">
        <f t="shared" si="735"/>
        <v>1.3417223386996111E-2</v>
      </c>
      <c r="H3368" s="27">
        <f t="shared" si="729"/>
        <v>1</v>
      </c>
      <c r="I3368" s="27">
        <f t="shared" si="730"/>
        <v>0</v>
      </c>
      <c r="J3368" s="27">
        <f t="shared" si="731"/>
        <v>1</v>
      </c>
      <c r="K3368" s="28">
        <f t="shared" si="736"/>
        <v>0</v>
      </c>
      <c r="L3368" s="28">
        <f t="shared" si="737"/>
        <v>0</v>
      </c>
      <c r="M3368" s="28">
        <f t="shared" si="738"/>
        <v>9.4903797934283232E-3</v>
      </c>
      <c r="N3368" s="28">
        <f t="shared" si="739"/>
        <v>1.3417223386996111E-2</v>
      </c>
      <c r="O3368" s="28">
        <f t="shared" si="732"/>
        <v>-3.926843593567788E-3</v>
      </c>
      <c r="P3368" s="28">
        <f t="shared" si="740"/>
        <v>0</v>
      </c>
      <c r="Q3368" s="13">
        <f t="shared" si="741"/>
        <v>-3.926843593567788E-3</v>
      </c>
    </row>
    <row r="3369" spans="1:17" x14ac:dyDescent="0.25">
      <c r="A3369" s="9">
        <f t="shared" si="728"/>
        <v>42339</v>
      </c>
      <c r="B3369" s="18">
        <v>42340</v>
      </c>
      <c r="C3369" s="26">
        <v>176.69927978515599</v>
      </c>
      <c r="D3369" s="19">
        <v>95.323944091796804</v>
      </c>
      <c r="E3369" s="11">
        <f t="shared" si="733"/>
        <v>2</v>
      </c>
      <c r="F3369" s="28">
        <f t="shared" si="734"/>
        <v>-1.025708702557755E-2</v>
      </c>
      <c r="G3369" s="28">
        <f t="shared" si="735"/>
        <v>3.2556142121388168E-4</v>
      </c>
      <c r="H3369" s="27">
        <f t="shared" si="729"/>
        <v>1</v>
      </c>
      <c r="I3369" s="27">
        <f t="shared" si="730"/>
        <v>0</v>
      </c>
      <c r="J3369" s="27">
        <f t="shared" si="731"/>
        <v>1</v>
      </c>
      <c r="K3369" s="28">
        <f t="shared" si="736"/>
        <v>0</v>
      </c>
      <c r="L3369" s="28">
        <f t="shared" si="737"/>
        <v>0</v>
      </c>
      <c r="M3369" s="28">
        <f t="shared" si="738"/>
        <v>-1.025708702557755E-2</v>
      </c>
      <c r="N3369" s="28">
        <f t="shared" si="739"/>
        <v>3.2556142121388168E-4</v>
      </c>
      <c r="O3369" s="28">
        <f t="shared" si="732"/>
        <v>-1.0582648446791432E-2</v>
      </c>
      <c r="P3369" s="28">
        <f t="shared" si="740"/>
        <v>0</v>
      </c>
      <c r="Q3369" s="13">
        <f t="shared" si="741"/>
        <v>-1.0582648446791432E-2</v>
      </c>
    </row>
    <row r="3370" spans="1:17" x14ac:dyDescent="0.25">
      <c r="A3370" s="9">
        <f t="shared" si="728"/>
        <v>42339</v>
      </c>
      <c r="B3370" s="18">
        <v>42341</v>
      </c>
      <c r="C3370" s="26">
        <v>174.22496032714801</v>
      </c>
      <c r="D3370" s="19">
        <v>92.732704162597599</v>
      </c>
      <c r="E3370" s="11">
        <f t="shared" si="733"/>
        <v>3</v>
      </c>
      <c r="F3370" s="28">
        <f t="shared" si="734"/>
        <v>-1.4101963784475877E-2</v>
      </c>
      <c r="G3370" s="28">
        <f t="shared" si="735"/>
        <v>-2.7559822686779544E-2</v>
      </c>
      <c r="H3370" s="27">
        <f t="shared" si="729"/>
        <v>1</v>
      </c>
      <c r="I3370" s="27">
        <f t="shared" si="730"/>
        <v>0</v>
      </c>
      <c r="J3370" s="27">
        <f t="shared" si="731"/>
        <v>1</v>
      </c>
      <c r="K3370" s="28">
        <f t="shared" si="736"/>
        <v>0</v>
      </c>
      <c r="L3370" s="28">
        <f t="shared" si="737"/>
        <v>0</v>
      </c>
      <c r="M3370" s="28">
        <f t="shared" si="738"/>
        <v>-1.4101963784475877E-2</v>
      </c>
      <c r="N3370" s="28">
        <f t="shared" si="739"/>
        <v>-2.7559822686779544E-2</v>
      </c>
      <c r="O3370" s="28">
        <f t="shared" si="732"/>
        <v>1.3457858902303667E-2</v>
      </c>
      <c r="P3370" s="28">
        <f t="shared" si="740"/>
        <v>0</v>
      </c>
      <c r="Q3370" s="13">
        <f t="shared" si="741"/>
        <v>1.3457858902303667E-2</v>
      </c>
    </row>
    <row r="3371" spans="1:17" x14ac:dyDescent="0.25">
      <c r="A3371" s="9">
        <f t="shared" si="728"/>
        <v>42339</v>
      </c>
      <c r="B3371" s="18">
        <v>42342</v>
      </c>
      <c r="C3371" s="26">
        <v>177.62284851074199</v>
      </c>
      <c r="D3371" s="19">
        <v>93.547302246093693</v>
      </c>
      <c r="E3371" s="11">
        <f t="shared" si="733"/>
        <v>4</v>
      </c>
      <c r="F3371" s="28">
        <f t="shared" si="734"/>
        <v>1.9315134193506805E-2</v>
      </c>
      <c r="G3371" s="28">
        <f t="shared" si="735"/>
        <v>8.746008675427127E-3</v>
      </c>
      <c r="H3371" s="27">
        <f t="shared" si="729"/>
        <v>1</v>
      </c>
      <c r="I3371" s="27">
        <f t="shared" si="730"/>
        <v>0</v>
      </c>
      <c r="J3371" s="27">
        <f t="shared" si="731"/>
        <v>1</v>
      </c>
      <c r="K3371" s="28">
        <f t="shared" si="736"/>
        <v>0</v>
      </c>
      <c r="L3371" s="28">
        <f t="shared" si="737"/>
        <v>0</v>
      </c>
      <c r="M3371" s="28">
        <f t="shared" si="738"/>
        <v>1.9315134193506805E-2</v>
      </c>
      <c r="N3371" s="28">
        <f t="shared" si="739"/>
        <v>8.746008675427127E-3</v>
      </c>
      <c r="O3371" s="28">
        <f t="shared" si="732"/>
        <v>1.0569125518079679E-2</v>
      </c>
      <c r="P3371" s="28">
        <f t="shared" si="740"/>
        <v>0</v>
      </c>
      <c r="Q3371" s="13">
        <f t="shared" si="741"/>
        <v>1.0569125518079679E-2</v>
      </c>
    </row>
    <row r="3372" spans="1:17" x14ac:dyDescent="0.25">
      <c r="A3372" s="9">
        <f t="shared" si="728"/>
        <v>42339</v>
      </c>
      <c r="B3372" s="18">
        <v>42345</v>
      </c>
      <c r="C3372" s="26">
        <v>176.54670715332</v>
      </c>
      <c r="D3372" s="19">
        <v>94.454994201660099</v>
      </c>
      <c r="E3372" s="11">
        <f t="shared" si="733"/>
        <v>5</v>
      </c>
      <c r="F3372" s="28">
        <f t="shared" si="734"/>
        <v>-6.0770026786959334E-3</v>
      </c>
      <c r="G3372" s="28">
        <f t="shared" si="735"/>
        <v>9.656254478998481E-3</v>
      </c>
      <c r="H3372" s="27">
        <f t="shared" si="729"/>
        <v>1</v>
      </c>
      <c r="I3372" s="27">
        <f t="shared" si="730"/>
        <v>0</v>
      </c>
      <c r="J3372" s="27">
        <f t="shared" si="731"/>
        <v>1</v>
      </c>
      <c r="K3372" s="28">
        <f t="shared" si="736"/>
        <v>0</v>
      </c>
      <c r="L3372" s="28">
        <f t="shared" si="737"/>
        <v>0</v>
      </c>
      <c r="M3372" s="28">
        <f t="shared" si="738"/>
        <v>-6.0770026786959334E-3</v>
      </c>
      <c r="N3372" s="28">
        <f t="shared" si="739"/>
        <v>9.656254478998481E-3</v>
      </c>
      <c r="O3372" s="28">
        <f t="shared" si="732"/>
        <v>-1.5733257157694414E-2</v>
      </c>
      <c r="P3372" s="28">
        <f t="shared" si="740"/>
        <v>0</v>
      </c>
      <c r="Q3372" s="13">
        <f t="shared" si="741"/>
        <v>-1.5733257157694414E-2</v>
      </c>
    </row>
    <row r="3373" spans="1:17" x14ac:dyDescent="0.25">
      <c r="A3373" s="9">
        <f t="shared" si="728"/>
        <v>42339</v>
      </c>
      <c r="B3373" s="18">
        <v>42346</v>
      </c>
      <c r="C3373" s="26">
        <v>175.360427856445</v>
      </c>
      <c r="D3373" s="19">
        <v>94.501556396484304</v>
      </c>
      <c r="E3373" s="11">
        <f t="shared" si="733"/>
        <v>6</v>
      </c>
      <c r="F3373" s="28">
        <f t="shared" si="734"/>
        <v>-6.7420274974495367E-3</v>
      </c>
      <c r="G3373" s="28">
        <f t="shared" si="735"/>
        <v>4.9283494665052852E-4</v>
      </c>
      <c r="H3373" s="27">
        <f t="shared" si="729"/>
        <v>1</v>
      </c>
      <c r="I3373" s="27">
        <f t="shared" si="730"/>
        <v>0</v>
      </c>
      <c r="J3373" s="27">
        <f t="shared" si="731"/>
        <v>0</v>
      </c>
      <c r="K3373" s="28">
        <f t="shared" si="736"/>
        <v>0</v>
      </c>
      <c r="L3373" s="28">
        <f t="shared" si="737"/>
        <v>0</v>
      </c>
      <c r="M3373" s="28">
        <f t="shared" si="738"/>
        <v>0</v>
      </c>
      <c r="N3373" s="28">
        <f t="shared" si="739"/>
        <v>0</v>
      </c>
      <c r="O3373" s="28">
        <f t="shared" si="732"/>
        <v>-7.2348624441000656E-3</v>
      </c>
      <c r="P3373" s="28">
        <f t="shared" si="740"/>
        <v>0</v>
      </c>
      <c r="Q3373" s="13">
        <f t="shared" si="741"/>
        <v>0</v>
      </c>
    </row>
    <row r="3374" spans="1:17" x14ac:dyDescent="0.25">
      <c r="A3374" s="9">
        <f t="shared" si="728"/>
        <v>42339</v>
      </c>
      <c r="B3374" s="18">
        <v>42347</v>
      </c>
      <c r="C3374" s="26">
        <v>173.99618530273401</v>
      </c>
      <c r="D3374" s="19">
        <v>94.400718688964801</v>
      </c>
      <c r="E3374" s="11">
        <f t="shared" si="733"/>
        <v>7</v>
      </c>
      <c r="F3374" s="28">
        <f t="shared" si="734"/>
        <v>-7.8100682047757839E-3</v>
      </c>
      <c r="G3374" s="28">
        <f t="shared" si="735"/>
        <v>-1.0676178151042409E-3</v>
      </c>
      <c r="H3374" s="27">
        <f t="shared" si="729"/>
        <v>1</v>
      </c>
      <c r="I3374" s="27">
        <f t="shared" si="730"/>
        <v>0</v>
      </c>
      <c r="J3374" s="27">
        <f t="shared" si="731"/>
        <v>0</v>
      </c>
      <c r="K3374" s="28">
        <f t="shared" si="736"/>
        <v>0</v>
      </c>
      <c r="L3374" s="28">
        <f t="shared" si="737"/>
        <v>0</v>
      </c>
      <c r="M3374" s="28">
        <f t="shared" si="738"/>
        <v>0</v>
      </c>
      <c r="N3374" s="28">
        <f t="shared" si="739"/>
        <v>0</v>
      </c>
      <c r="O3374" s="28">
        <f t="shared" si="732"/>
        <v>-6.742450389671543E-3</v>
      </c>
      <c r="P3374" s="28">
        <f t="shared" si="740"/>
        <v>0</v>
      </c>
      <c r="Q3374" s="13">
        <f t="shared" si="741"/>
        <v>0</v>
      </c>
    </row>
    <row r="3375" spans="1:17" x14ac:dyDescent="0.25">
      <c r="A3375" s="9">
        <f t="shared" si="728"/>
        <v>42339</v>
      </c>
      <c r="B3375" s="18">
        <v>42348</v>
      </c>
      <c r="C3375" s="26">
        <v>174.44528198242099</v>
      </c>
      <c r="D3375" s="19">
        <v>94.524833679199205</v>
      </c>
      <c r="E3375" s="11">
        <f t="shared" si="733"/>
        <v>8</v>
      </c>
      <c r="F3375" s="28">
        <f t="shared" si="734"/>
        <v>2.5777467410239385E-3</v>
      </c>
      <c r="G3375" s="28">
        <f t="shared" si="735"/>
        <v>1.3139038794282008E-3</v>
      </c>
      <c r="H3375" s="27">
        <f t="shared" si="729"/>
        <v>1</v>
      </c>
      <c r="I3375" s="27">
        <f t="shared" si="730"/>
        <v>0</v>
      </c>
      <c r="J3375" s="27">
        <f t="shared" si="731"/>
        <v>0</v>
      </c>
      <c r="K3375" s="28">
        <f t="shared" si="736"/>
        <v>0</v>
      </c>
      <c r="L3375" s="28">
        <f t="shared" si="737"/>
        <v>0</v>
      </c>
      <c r="M3375" s="28">
        <f t="shared" si="738"/>
        <v>0</v>
      </c>
      <c r="N3375" s="28">
        <f t="shared" si="739"/>
        <v>0</v>
      </c>
      <c r="O3375" s="28">
        <f t="shared" si="732"/>
        <v>1.2638428615957377E-3</v>
      </c>
      <c r="P3375" s="28">
        <f t="shared" si="740"/>
        <v>0</v>
      </c>
      <c r="Q3375" s="13">
        <f t="shared" si="741"/>
        <v>0</v>
      </c>
    </row>
    <row r="3376" spans="1:17" x14ac:dyDescent="0.25">
      <c r="A3376" s="9">
        <f t="shared" si="728"/>
        <v>42339</v>
      </c>
      <c r="B3376" s="18">
        <v>42349</v>
      </c>
      <c r="C3376" s="26">
        <v>171.06431579589801</v>
      </c>
      <c r="D3376" s="19">
        <v>96.014373779296804</v>
      </c>
      <c r="E3376" s="11">
        <f t="shared" si="733"/>
        <v>9</v>
      </c>
      <c r="F3376" s="28">
        <f t="shared" si="734"/>
        <v>-1.9571520613381434E-2</v>
      </c>
      <c r="G3376" s="28">
        <f t="shared" si="735"/>
        <v>1.563531689510057E-2</v>
      </c>
      <c r="H3376" s="27">
        <f t="shared" si="729"/>
        <v>1</v>
      </c>
      <c r="I3376" s="27">
        <f t="shared" si="730"/>
        <v>0</v>
      </c>
      <c r="J3376" s="27">
        <f t="shared" si="731"/>
        <v>0</v>
      </c>
      <c r="K3376" s="28">
        <f t="shared" si="736"/>
        <v>0</v>
      </c>
      <c r="L3376" s="28">
        <f t="shared" si="737"/>
        <v>0</v>
      </c>
      <c r="M3376" s="28">
        <f t="shared" si="738"/>
        <v>0</v>
      </c>
      <c r="N3376" s="28">
        <f t="shared" si="739"/>
        <v>0</v>
      </c>
      <c r="O3376" s="28">
        <f t="shared" si="732"/>
        <v>-3.5206837508482004E-2</v>
      </c>
      <c r="P3376" s="28">
        <f t="shared" si="740"/>
        <v>0</v>
      </c>
      <c r="Q3376" s="13">
        <f t="shared" si="741"/>
        <v>0</v>
      </c>
    </row>
    <row r="3377" spans="1:17" x14ac:dyDescent="0.25">
      <c r="A3377" s="9">
        <f t="shared" si="728"/>
        <v>42339</v>
      </c>
      <c r="B3377" s="18">
        <v>42352</v>
      </c>
      <c r="C3377" s="26">
        <v>171.92863464355401</v>
      </c>
      <c r="D3377" s="19">
        <v>94.773063659667898</v>
      </c>
      <c r="E3377" s="11">
        <f t="shared" si="733"/>
        <v>10</v>
      </c>
      <c r="F3377" s="28">
        <f t="shared" si="734"/>
        <v>5.0398742950647155E-3</v>
      </c>
      <c r="G3377" s="28">
        <f t="shared" si="735"/>
        <v>-1.3012676852708009E-2</v>
      </c>
      <c r="H3377" s="27">
        <f t="shared" si="729"/>
        <v>1</v>
      </c>
      <c r="I3377" s="27">
        <f t="shared" si="730"/>
        <v>0</v>
      </c>
      <c r="J3377" s="27">
        <f t="shared" si="731"/>
        <v>0</v>
      </c>
      <c r="K3377" s="28">
        <f t="shared" si="736"/>
        <v>0</v>
      </c>
      <c r="L3377" s="28">
        <f t="shared" si="737"/>
        <v>0</v>
      </c>
      <c r="M3377" s="28">
        <f t="shared" si="738"/>
        <v>0</v>
      </c>
      <c r="N3377" s="28">
        <f t="shared" si="739"/>
        <v>0</v>
      </c>
      <c r="O3377" s="28">
        <f t="shared" si="732"/>
        <v>1.8052551147772725E-2</v>
      </c>
      <c r="P3377" s="28">
        <f t="shared" si="740"/>
        <v>0</v>
      </c>
      <c r="Q3377" s="13">
        <f t="shared" si="741"/>
        <v>0</v>
      </c>
    </row>
    <row r="3378" spans="1:17" x14ac:dyDescent="0.25">
      <c r="A3378" s="9">
        <f t="shared" si="728"/>
        <v>42339</v>
      </c>
      <c r="B3378" s="18">
        <v>42353</v>
      </c>
      <c r="C3378" s="26">
        <v>173.73348999023401</v>
      </c>
      <c r="D3378" s="19">
        <v>94.214485168457003</v>
      </c>
      <c r="E3378" s="11">
        <f t="shared" si="733"/>
        <v>11</v>
      </c>
      <c r="F3378" s="28">
        <f t="shared" si="734"/>
        <v>1.0442982441712614E-2</v>
      </c>
      <c r="G3378" s="28">
        <f t="shared" si="735"/>
        <v>-5.911290148202502E-3</v>
      </c>
      <c r="H3378" s="27">
        <f t="shared" si="729"/>
        <v>1</v>
      </c>
      <c r="I3378" s="27">
        <f t="shared" si="730"/>
        <v>0</v>
      </c>
      <c r="J3378" s="27">
        <f t="shared" si="731"/>
        <v>0</v>
      </c>
      <c r="K3378" s="28">
        <f t="shared" si="736"/>
        <v>0</v>
      </c>
      <c r="L3378" s="28">
        <f t="shared" si="737"/>
        <v>0</v>
      </c>
      <c r="M3378" s="28">
        <f t="shared" si="738"/>
        <v>0</v>
      </c>
      <c r="N3378" s="28">
        <f t="shared" si="739"/>
        <v>0</v>
      </c>
      <c r="O3378" s="28">
        <f t="shared" si="732"/>
        <v>1.6354272589915116E-2</v>
      </c>
      <c r="P3378" s="28">
        <f t="shared" si="740"/>
        <v>0</v>
      </c>
      <c r="Q3378" s="13">
        <f t="shared" si="741"/>
        <v>0</v>
      </c>
    </row>
    <row r="3379" spans="1:17" x14ac:dyDescent="0.25">
      <c r="A3379" s="9">
        <f t="shared" si="728"/>
        <v>42339</v>
      </c>
      <c r="B3379" s="18">
        <v>42354</v>
      </c>
      <c r="C3379" s="26">
        <v>176.27555847167901</v>
      </c>
      <c r="D3379" s="19">
        <v>94.012763977050696</v>
      </c>
      <c r="E3379" s="11">
        <f t="shared" si="733"/>
        <v>12</v>
      </c>
      <c r="F3379" s="28">
        <f t="shared" si="734"/>
        <v>1.4525985493218832E-2</v>
      </c>
      <c r="G3379" s="28">
        <f t="shared" si="735"/>
        <v>-2.1433800849659942E-3</v>
      </c>
      <c r="H3379" s="27">
        <f t="shared" si="729"/>
        <v>1</v>
      </c>
      <c r="I3379" s="27">
        <f t="shared" si="730"/>
        <v>0</v>
      </c>
      <c r="J3379" s="27">
        <f t="shared" si="731"/>
        <v>0</v>
      </c>
      <c r="K3379" s="28">
        <f t="shared" si="736"/>
        <v>0</v>
      </c>
      <c r="L3379" s="28">
        <f t="shared" si="737"/>
        <v>0</v>
      </c>
      <c r="M3379" s="28">
        <f t="shared" si="738"/>
        <v>0</v>
      </c>
      <c r="N3379" s="28">
        <f t="shared" si="739"/>
        <v>0</v>
      </c>
      <c r="O3379" s="28">
        <f t="shared" si="732"/>
        <v>1.6669365578184825E-2</v>
      </c>
      <c r="P3379" s="28">
        <f t="shared" si="740"/>
        <v>0</v>
      </c>
      <c r="Q3379" s="13">
        <f t="shared" si="741"/>
        <v>0</v>
      </c>
    </row>
    <row r="3380" spans="1:17" x14ac:dyDescent="0.25">
      <c r="A3380" s="9">
        <f t="shared" si="728"/>
        <v>42339</v>
      </c>
      <c r="B3380" s="18">
        <v>42355</v>
      </c>
      <c r="C3380" s="26">
        <v>173.589431762695</v>
      </c>
      <c r="D3380" s="19">
        <v>95.075622558593693</v>
      </c>
      <c r="E3380" s="11">
        <f t="shared" si="733"/>
        <v>13</v>
      </c>
      <c r="F3380" s="28">
        <f t="shared" si="734"/>
        <v>-1.5355520354165151E-2</v>
      </c>
      <c r="G3380" s="28">
        <f t="shared" si="735"/>
        <v>1.1242041830017537E-2</v>
      </c>
      <c r="H3380" s="27">
        <f t="shared" si="729"/>
        <v>1</v>
      </c>
      <c r="I3380" s="27">
        <f t="shared" si="730"/>
        <v>0</v>
      </c>
      <c r="J3380" s="27">
        <f t="shared" si="731"/>
        <v>0</v>
      </c>
      <c r="K3380" s="28">
        <f t="shared" si="736"/>
        <v>0</v>
      </c>
      <c r="L3380" s="28">
        <f t="shared" si="737"/>
        <v>0</v>
      </c>
      <c r="M3380" s="28">
        <f t="shared" si="738"/>
        <v>0</v>
      </c>
      <c r="N3380" s="28">
        <f t="shared" si="739"/>
        <v>0</v>
      </c>
      <c r="O3380" s="28">
        <f t="shared" si="732"/>
        <v>-2.6597562184182688E-2</v>
      </c>
      <c r="P3380" s="28">
        <f t="shared" si="740"/>
        <v>0</v>
      </c>
      <c r="Q3380" s="13">
        <f t="shared" si="741"/>
        <v>0</v>
      </c>
    </row>
    <row r="3381" spans="1:17" x14ac:dyDescent="0.25">
      <c r="A3381" s="9">
        <f t="shared" si="728"/>
        <v>42339</v>
      </c>
      <c r="B3381" s="18">
        <v>42356</v>
      </c>
      <c r="C3381" s="26">
        <v>170.496978759765</v>
      </c>
      <c r="D3381" s="19">
        <v>95.603202819824205</v>
      </c>
      <c r="E3381" s="11">
        <f t="shared" si="733"/>
        <v>14</v>
      </c>
      <c r="F3381" s="28">
        <f t="shared" si="734"/>
        <v>-1.7975346747676084E-2</v>
      </c>
      <c r="G3381" s="28">
        <f t="shared" si="735"/>
        <v>5.5337199238788366E-3</v>
      </c>
      <c r="H3381" s="27">
        <f t="shared" si="729"/>
        <v>1</v>
      </c>
      <c r="I3381" s="27">
        <f t="shared" si="730"/>
        <v>0</v>
      </c>
      <c r="J3381" s="27">
        <f t="shared" si="731"/>
        <v>0</v>
      </c>
      <c r="K3381" s="28">
        <f t="shared" si="736"/>
        <v>0</v>
      </c>
      <c r="L3381" s="28">
        <f t="shared" si="737"/>
        <v>0</v>
      </c>
      <c r="M3381" s="28">
        <f t="shared" si="738"/>
        <v>0</v>
      </c>
      <c r="N3381" s="28">
        <f t="shared" si="739"/>
        <v>0</v>
      </c>
      <c r="O3381" s="28">
        <f t="shared" si="732"/>
        <v>-2.3509066671554921E-2</v>
      </c>
      <c r="P3381" s="28">
        <f t="shared" si="740"/>
        <v>0</v>
      </c>
      <c r="Q3381" s="13">
        <f t="shared" si="741"/>
        <v>0</v>
      </c>
    </row>
    <row r="3382" spans="1:17" x14ac:dyDescent="0.25">
      <c r="A3382" s="9">
        <f t="shared" si="728"/>
        <v>42339</v>
      </c>
      <c r="B3382" s="18">
        <v>42359</v>
      </c>
      <c r="C3382" s="26">
        <v>171.90344238281199</v>
      </c>
      <c r="D3382" s="19">
        <v>95.579948425292898</v>
      </c>
      <c r="E3382" s="11">
        <f t="shared" si="733"/>
        <v>15</v>
      </c>
      <c r="F3382" s="28">
        <f t="shared" si="734"/>
        <v>8.2153610020883477E-3</v>
      </c>
      <c r="G3382" s="28">
        <f t="shared" si="735"/>
        <v>-2.4326824298631132E-4</v>
      </c>
      <c r="H3382" s="27">
        <f t="shared" si="729"/>
        <v>1</v>
      </c>
      <c r="I3382" s="27">
        <f t="shared" si="730"/>
        <v>0</v>
      </c>
      <c r="J3382" s="27">
        <f t="shared" si="731"/>
        <v>0</v>
      </c>
      <c r="K3382" s="28">
        <f t="shared" si="736"/>
        <v>0</v>
      </c>
      <c r="L3382" s="28">
        <f t="shared" si="737"/>
        <v>0</v>
      </c>
      <c r="M3382" s="28">
        <f t="shared" si="738"/>
        <v>0</v>
      </c>
      <c r="N3382" s="28">
        <f t="shared" si="739"/>
        <v>0</v>
      </c>
      <c r="O3382" s="28">
        <f t="shared" si="732"/>
        <v>8.458629245074659E-3</v>
      </c>
      <c r="P3382" s="28">
        <f t="shared" si="740"/>
        <v>0</v>
      </c>
      <c r="Q3382" s="13">
        <f t="shared" si="741"/>
        <v>0</v>
      </c>
    </row>
    <row r="3383" spans="1:17" x14ac:dyDescent="0.25">
      <c r="A3383" s="9">
        <f t="shared" si="728"/>
        <v>42339</v>
      </c>
      <c r="B3383" s="18">
        <v>42360</v>
      </c>
      <c r="C3383" s="26">
        <v>173.46331787109301</v>
      </c>
      <c r="D3383" s="19">
        <v>94.889495849609304</v>
      </c>
      <c r="E3383" s="11">
        <f t="shared" si="733"/>
        <v>16</v>
      </c>
      <c r="F3383" s="28">
        <f t="shared" si="734"/>
        <v>9.0332149749419634E-3</v>
      </c>
      <c r="G3383" s="28">
        <f t="shared" si="735"/>
        <v>-7.2500405791535031E-3</v>
      </c>
      <c r="H3383" s="27">
        <f t="shared" si="729"/>
        <v>0</v>
      </c>
      <c r="I3383" s="27">
        <f t="shared" si="730"/>
        <v>1</v>
      </c>
      <c r="J3383" s="27">
        <f t="shared" si="731"/>
        <v>0</v>
      </c>
      <c r="K3383" s="28">
        <f t="shared" si="736"/>
        <v>9.0332149749419634E-3</v>
      </c>
      <c r="L3383" s="28">
        <f t="shared" si="737"/>
        <v>-7.2500405791535031E-3</v>
      </c>
      <c r="M3383" s="28">
        <f t="shared" si="738"/>
        <v>0</v>
      </c>
      <c r="N3383" s="28">
        <f t="shared" si="739"/>
        <v>0</v>
      </c>
      <c r="O3383" s="28">
        <f t="shared" si="732"/>
        <v>0</v>
      </c>
      <c r="P3383" s="28">
        <f t="shared" si="740"/>
        <v>1.6283255554095467E-2</v>
      </c>
      <c r="Q3383" s="13">
        <f t="shared" si="741"/>
        <v>0</v>
      </c>
    </row>
    <row r="3384" spans="1:17" x14ac:dyDescent="0.25">
      <c r="A3384" s="9">
        <f t="shared" si="728"/>
        <v>42339</v>
      </c>
      <c r="B3384" s="18">
        <v>42361</v>
      </c>
      <c r="C3384" s="26">
        <v>175.61135864257801</v>
      </c>
      <c r="D3384" s="19">
        <v>94.175704956054602</v>
      </c>
      <c r="E3384" s="11">
        <f t="shared" si="733"/>
        <v>17</v>
      </c>
      <c r="F3384" s="28">
        <f t="shared" si="734"/>
        <v>1.2307211202243587E-2</v>
      </c>
      <c r="G3384" s="28">
        <f t="shared" si="735"/>
        <v>-7.5507738268101371E-3</v>
      </c>
      <c r="H3384" s="27">
        <f t="shared" si="729"/>
        <v>0</v>
      </c>
      <c r="I3384" s="27">
        <f t="shared" si="730"/>
        <v>1</v>
      </c>
      <c r="J3384" s="27">
        <f t="shared" si="731"/>
        <v>0</v>
      </c>
      <c r="K3384" s="28">
        <f t="shared" si="736"/>
        <v>1.2307211202243587E-2</v>
      </c>
      <c r="L3384" s="28">
        <f t="shared" si="737"/>
        <v>-7.5507738268101371E-3</v>
      </c>
      <c r="M3384" s="28">
        <f t="shared" si="738"/>
        <v>0</v>
      </c>
      <c r="N3384" s="28">
        <f t="shared" si="739"/>
        <v>0</v>
      </c>
      <c r="O3384" s="28">
        <f t="shared" si="732"/>
        <v>0</v>
      </c>
      <c r="P3384" s="28">
        <f t="shared" si="740"/>
        <v>1.9857985029053723E-2</v>
      </c>
      <c r="Q3384" s="13">
        <f t="shared" si="741"/>
        <v>0</v>
      </c>
    </row>
    <row r="3385" spans="1:17" x14ac:dyDescent="0.25">
      <c r="A3385" s="9">
        <f t="shared" si="728"/>
        <v>42339</v>
      </c>
      <c r="B3385" s="18">
        <v>42362</v>
      </c>
      <c r="C3385" s="26">
        <v>175.321517944335</v>
      </c>
      <c r="D3385" s="19">
        <v>94.715248107910099</v>
      </c>
      <c r="E3385" s="11">
        <f t="shared" si="733"/>
        <v>18</v>
      </c>
      <c r="F3385" s="28">
        <f t="shared" si="734"/>
        <v>-1.6518302130339231E-3</v>
      </c>
      <c r="G3385" s="28">
        <f t="shared" si="735"/>
        <v>5.7127629509525681E-3</v>
      </c>
      <c r="H3385" s="27">
        <f t="shared" si="729"/>
        <v>0</v>
      </c>
      <c r="I3385" s="27">
        <f t="shared" si="730"/>
        <v>1</v>
      </c>
      <c r="J3385" s="27">
        <f t="shared" si="731"/>
        <v>0</v>
      </c>
      <c r="K3385" s="28">
        <f t="shared" si="736"/>
        <v>-1.6518302130339231E-3</v>
      </c>
      <c r="L3385" s="28">
        <f t="shared" si="737"/>
        <v>5.7127629509525681E-3</v>
      </c>
      <c r="M3385" s="28">
        <f t="shared" si="738"/>
        <v>0</v>
      </c>
      <c r="N3385" s="28">
        <f t="shared" si="739"/>
        <v>0</v>
      </c>
      <c r="O3385" s="28">
        <f t="shared" si="732"/>
        <v>0</v>
      </c>
      <c r="P3385" s="28">
        <f t="shared" si="740"/>
        <v>-7.3645931639864911E-3</v>
      </c>
      <c r="Q3385" s="13">
        <f t="shared" si="741"/>
        <v>0</v>
      </c>
    </row>
    <row r="3386" spans="1:17" x14ac:dyDescent="0.25">
      <c r="A3386" s="9">
        <f t="shared" si="728"/>
        <v>42339</v>
      </c>
      <c r="B3386" s="18">
        <v>42366</v>
      </c>
      <c r="C3386" s="26">
        <v>174.9208984375</v>
      </c>
      <c r="D3386" s="19">
        <v>94.995147705078097</v>
      </c>
      <c r="E3386" s="11">
        <f t="shared" si="733"/>
        <v>19</v>
      </c>
      <c r="F3386" s="28">
        <f t="shared" si="734"/>
        <v>-2.2876708406233152E-3</v>
      </c>
      <c r="G3386" s="28">
        <f t="shared" si="735"/>
        <v>2.950811409840532E-3</v>
      </c>
      <c r="H3386" s="27">
        <f t="shared" si="729"/>
        <v>0</v>
      </c>
      <c r="I3386" s="27">
        <f t="shared" si="730"/>
        <v>1</v>
      </c>
      <c r="J3386" s="27">
        <f t="shared" si="731"/>
        <v>0</v>
      </c>
      <c r="K3386" s="28">
        <f t="shared" si="736"/>
        <v>-2.2876708406233152E-3</v>
      </c>
      <c r="L3386" s="28">
        <f t="shared" si="737"/>
        <v>2.950811409840532E-3</v>
      </c>
      <c r="M3386" s="28">
        <f t="shared" si="738"/>
        <v>0</v>
      </c>
      <c r="N3386" s="28">
        <f t="shared" si="739"/>
        <v>0</v>
      </c>
      <c r="O3386" s="28">
        <f t="shared" si="732"/>
        <v>0</v>
      </c>
      <c r="P3386" s="28">
        <f t="shared" si="740"/>
        <v>-5.2384822504638467E-3</v>
      </c>
      <c r="Q3386" s="13">
        <f t="shared" si="741"/>
        <v>0</v>
      </c>
    </row>
    <row r="3387" spans="1:17" x14ac:dyDescent="0.25">
      <c r="A3387" s="9">
        <f t="shared" si="728"/>
        <v>42339</v>
      </c>
      <c r="B3387" s="18">
        <v>42367</v>
      </c>
      <c r="C3387" s="26">
        <v>176.78764343261699</v>
      </c>
      <c r="D3387" s="19">
        <v>93.416915893554602</v>
      </c>
      <c r="E3387" s="11">
        <f t="shared" si="733"/>
        <v>20</v>
      </c>
      <c r="F3387" s="28">
        <f t="shared" si="734"/>
        <v>1.0615394865996405E-2</v>
      </c>
      <c r="G3387" s="28">
        <f t="shared" si="735"/>
        <v>-1.6753372320798831E-2</v>
      </c>
      <c r="H3387" s="27">
        <f t="shared" si="729"/>
        <v>0</v>
      </c>
      <c r="I3387" s="27">
        <f t="shared" si="730"/>
        <v>1</v>
      </c>
      <c r="J3387" s="27">
        <f t="shared" si="731"/>
        <v>0</v>
      </c>
      <c r="K3387" s="28">
        <f t="shared" si="736"/>
        <v>1.0615394865996405E-2</v>
      </c>
      <c r="L3387" s="28">
        <f t="shared" si="737"/>
        <v>-1.6753372320798831E-2</v>
      </c>
      <c r="M3387" s="28">
        <f t="shared" si="738"/>
        <v>0</v>
      </c>
      <c r="N3387" s="28">
        <f t="shared" si="739"/>
        <v>0</v>
      </c>
      <c r="O3387" s="28">
        <f t="shared" si="732"/>
        <v>0</v>
      </c>
      <c r="P3387" s="28">
        <f t="shared" si="740"/>
        <v>2.7368767186795234E-2</v>
      </c>
      <c r="Q3387" s="13">
        <f t="shared" si="741"/>
        <v>0</v>
      </c>
    </row>
    <row r="3388" spans="1:17" x14ac:dyDescent="0.25">
      <c r="A3388" s="9">
        <f t="shared" si="728"/>
        <v>42339</v>
      </c>
      <c r="B3388" s="18">
        <v>42368</v>
      </c>
      <c r="C3388" s="26">
        <v>175.53459167480401</v>
      </c>
      <c r="D3388" s="19">
        <v>93.323654174804602</v>
      </c>
      <c r="E3388" s="11">
        <f t="shared" si="733"/>
        <v>21</v>
      </c>
      <c r="F3388" s="28">
        <f t="shared" si="734"/>
        <v>-7.1131306304064515E-3</v>
      </c>
      <c r="G3388" s="28">
        <f t="shared" si="735"/>
        <v>-9.9883733320088488E-4</v>
      </c>
      <c r="H3388" s="27">
        <f t="shared" si="729"/>
        <v>0</v>
      </c>
      <c r="I3388" s="27">
        <f t="shared" si="730"/>
        <v>1</v>
      </c>
      <c r="J3388" s="27">
        <f t="shared" si="731"/>
        <v>0</v>
      </c>
      <c r="K3388" s="28">
        <f t="shared" si="736"/>
        <v>-7.1131306304064515E-3</v>
      </c>
      <c r="L3388" s="28">
        <f t="shared" si="737"/>
        <v>-9.9883733320088488E-4</v>
      </c>
      <c r="M3388" s="28">
        <f t="shared" si="738"/>
        <v>0</v>
      </c>
      <c r="N3388" s="28">
        <f t="shared" si="739"/>
        <v>0</v>
      </c>
      <c r="O3388" s="28">
        <f t="shared" si="732"/>
        <v>0</v>
      </c>
      <c r="P3388" s="28">
        <f t="shared" si="740"/>
        <v>-6.1142932972055664E-3</v>
      </c>
      <c r="Q3388" s="13">
        <f t="shared" si="741"/>
        <v>0</v>
      </c>
    </row>
    <row r="3389" spans="1:17" x14ac:dyDescent="0.25">
      <c r="A3389" s="9">
        <f t="shared" si="728"/>
        <v>42339</v>
      </c>
      <c r="B3389" s="18">
        <v>42369</v>
      </c>
      <c r="C3389" s="26">
        <v>173.77864074707</v>
      </c>
      <c r="D3389" s="19">
        <v>93.743446350097599</v>
      </c>
      <c r="E3389" s="11">
        <f t="shared" si="733"/>
        <v>22</v>
      </c>
      <c r="F3389" s="28">
        <f t="shared" si="734"/>
        <v>-1.0053817351171113E-2</v>
      </c>
      <c r="G3389" s="28">
        <f t="shared" si="735"/>
        <v>4.4881529546250756E-3</v>
      </c>
      <c r="H3389" s="27">
        <f t="shared" si="729"/>
        <v>0</v>
      </c>
      <c r="I3389" s="27">
        <f t="shared" si="730"/>
        <v>1</v>
      </c>
      <c r="J3389" s="27">
        <f t="shared" si="731"/>
        <v>0</v>
      </c>
      <c r="K3389" s="28">
        <f t="shared" si="736"/>
        <v>-1.0053817351171113E-2</v>
      </c>
      <c r="L3389" s="28">
        <f t="shared" si="737"/>
        <v>4.4881529546250756E-3</v>
      </c>
      <c r="M3389" s="28">
        <f t="shared" si="738"/>
        <v>0</v>
      </c>
      <c r="N3389" s="28">
        <f t="shared" si="739"/>
        <v>0</v>
      </c>
      <c r="O3389" s="28">
        <f t="shared" si="732"/>
        <v>0</v>
      </c>
      <c r="P3389" s="28">
        <f t="shared" si="740"/>
        <v>-1.4541970305796188E-2</v>
      </c>
      <c r="Q3389" s="13">
        <f t="shared" si="741"/>
        <v>0</v>
      </c>
    </row>
    <row r="3390" spans="1:17" x14ac:dyDescent="0.25">
      <c r="A3390" s="9">
        <f t="shared" si="728"/>
        <v>42370</v>
      </c>
      <c r="B3390" s="18">
        <v>42373</v>
      </c>
      <c r="C3390" s="26">
        <v>171.34933471679599</v>
      </c>
      <c r="D3390" s="19">
        <v>94.419830322265597</v>
      </c>
      <c r="E3390" s="11">
        <f t="shared" si="733"/>
        <v>1</v>
      </c>
      <c r="F3390" s="28">
        <f t="shared" si="734"/>
        <v>-1.40779439776653E-2</v>
      </c>
      <c r="G3390" s="28">
        <f t="shared" si="735"/>
        <v>7.1893612555792791E-3</v>
      </c>
      <c r="H3390" s="27">
        <f t="shared" si="729"/>
        <v>1</v>
      </c>
      <c r="I3390" s="27">
        <f t="shared" si="730"/>
        <v>0</v>
      </c>
      <c r="J3390" s="27">
        <f t="shared" si="731"/>
        <v>1</v>
      </c>
      <c r="K3390" s="28">
        <f t="shared" si="736"/>
        <v>0</v>
      </c>
      <c r="L3390" s="28">
        <f t="shared" si="737"/>
        <v>0</v>
      </c>
      <c r="M3390" s="28">
        <f t="shared" si="738"/>
        <v>-1.40779439776653E-2</v>
      </c>
      <c r="N3390" s="28">
        <f t="shared" si="739"/>
        <v>7.1893612555792791E-3</v>
      </c>
      <c r="O3390" s="28">
        <f t="shared" si="732"/>
        <v>-2.126730523324458E-2</v>
      </c>
      <c r="P3390" s="28">
        <f t="shared" si="740"/>
        <v>0</v>
      </c>
      <c r="Q3390" s="13">
        <f t="shared" si="741"/>
        <v>-2.126730523324458E-2</v>
      </c>
    </row>
    <row r="3391" spans="1:17" x14ac:dyDescent="0.25">
      <c r="A3391" s="9">
        <f t="shared" si="728"/>
        <v>42370</v>
      </c>
      <c r="B3391" s="18">
        <v>42374</v>
      </c>
      <c r="C3391" s="26">
        <v>171.63920593261699</v>
      </c>
      <c r="D3391" s="19">
        <v>94.038902282714801</v>
      </c>
      <c r="E3391" s="11">
        <f t="shared" si="733"/>
        <v>2</v>
      </c>
      <c r="F3391" s="28">
        <f t="shared" si="734"/>
        <v>1.690268043858254E-3</v>
      </c>
      <c r="G3391" s="28">
        <f t="shared" si="735"/>
        <v>-4.0425673361682828E-3</v>
      </c>
      <c r="H3391" s="27">
        <f t="shared" si="729"/>
        <v>1</v>
      </c>
      <c r="I3391" s="27">
        <f t="shared" si="730"/>
        <v>0</v>
      </c>
      <c r="J3391" s="27">
        <f t="shared" si="731"/>
        <v>1</v>
      </c>
      <c r="K3391" s="28">
        <f t="shared" si="736"/>
        <v>0</v>
      </c>
      <c r="L3391" s="28">
        <f t="shared" si="737"/>
        <v>0</v>
      </c>
      <c r="M3391" s="28">
        <f t="shared" si="738"/>
        <v>1.690268043858254E-3</v>
      </c>
      <c r="N3391" s="28">
        <f t="shared" si="739"/>
        <v>-4.0425673361682828E-3</v>
      </c>
      <c r="O3391" s="28">
        <f t="shared" si="732"/>
        <v>5.7328353800265366E-3</v>
      </c>
      <c r="P3391" s="28">
        <f t="shared" si="740"/>
        <v>0</v>
      </c>
      <c r="Q3391" s="13">
        <f t="shared" si="741"/>
        <v>5.7328353800265366E-3</v>
      </c>
    </row>
    <row r="3392" spans="1:17" x14ac:dyDescent="0.25">
      <c r="A3392" s="9">
        <f t="shared" si="728"/>
        <v>42370</v>
      </c>
      <c r="B3392" s="18">
        <v>42375</v>
      </c>
      <c r="C3392" s="26">
        <v>169.47410583496</v>
      </c>
      <c r="D3392" s="19">
        <v>95.306098937988196</v>
      </c>
      <c r="E3392" s="11">
        <f t="shared" si="733"/>
        <v>3</v>
      </c>
      <c r="F3392" s="28">
        <f t="shared" si="734"/>
        <v>-1.2694486543768473E-2</v>
      </c>
      <c r="G3392" s="28">
        <f t="shared" si="735"/>
        <v>1.3385255135620921E-2</v>
      </c>
      <c r="H3392" s="27">
        <f t="shared" si="729"/>
        <v>1</v>
      </c>
      <c r="I3392" s="27">
        <f t="shared" si="730"/>
        <v>0</v>
      </c>
      <c r="J3392" s="27">
        <f t="shared" si="731"/>
        <v>1</v>
      </c>
      <c r="K3392" s="28">
        <f t="shared" si="736"/>
        <v>0</v>
      </c>
      <c r="L3392" s="28">
        <f t="shared" si="737"/>
        <v>0</v>
      </c>
      <c r="M3392" s="28">
        <f t="shared" si="738"/>
        <v>-1.2694486543768473E-2</v>
      </c>
      <c r="N3392" s="28">
        <f t="shared" si="739"/>
        <v>1.3385255135620921E-2</v>
      </c>
      <c r="O3392" s="28">
        <f t="shared" si="732"/>
        <v>-2.6079741679389395E-2</v>
      </c>
      <c r="P3392" s="28">
        <f t="shared" si="740"/>
        <v>0</v>
      </c>
      <c r="Q3392" s="13">
        <f t="shared" si="741"/>
        <v>-2.6079741679389395E-2</v>
      </c>
    </row>
    <row r="3393" spans="1:17" x14ac:dyDescent="0.25">
      <c r="A3393" s="9">
        <f t="shared" si="728"/>
        <v>42370</v>
      </c>
      <c r="B3393" s="18">
        <v>42376</v>
      </c>
      <c r="C3393" s="26">
        <v>165.40814208984301</v>
      </c>
      <c r="D3393" s="19">
        <v>95.477111816406193</v>
      </c>
      <c r="E3393" s="11">
        <f t="shared" si="733"/>
        <v>4</v>
      </c>
      <c r="F3393" s="28">
        <f t="shared" si="734"/>
        <v>-2.42841391752706E-2</v>
      </c>
      <c r="G3393" s="28">
        <f t="shared" si="735"/>
        <v>1.7927460549996854E-3</v>
      </c>
      <c r="H3393" s="27">
        <f t="shared" si="729"/>
        <v>1</v>
      </c>
      <c r="I3393" s="27">
        <f t="shared" si="730"/>
        <v>0</v>
      </c>
      <c r="J3393" s="27">
        <f t="shared" si="731"/>
        <v>1</v>
      </c>
      <c r="K3393" s="28">
        <f t="shared" si="736"/>
        <v>0</v>
      </c>
      <c r="L3393" s="28">
        <f t="shared" si="737"/>
        <v>0</v>
      </c>
      <c r="M3393" s="28">
        <f t="shared" si="738"/>
        <v>-2.42841391752706E-2</v>
      </c>
      <c r="N3393" s="28">
        <f t="shared" si="739"/>
        <v>1.7927460549996854E-3</v>
      </c>
      <c r="O3393" s="28">
        <f t="shared" si="732"/>
        <v>-2.6076885230270287E-2</v>
      </c>
      <c r="P3393" s="28">
        <f t="shared" si="740"/>
        <v>0</v>
      </c>
      <c r="Q3393" s="13">
        <f t="shared" si="741"/>
        <v>-2.6076885230270287E-2</v>
      </c>
    </row>
    <row r="3394" spans="1:17" x14ac:dyDescent="0.25">
      <c r="A3394" s="9">
        <f t="shared" si="728"/>
        <v>42370</v>
      </c>
      <c r="B3394" s="18">
        <v>42377</v>
      </c>
      <c r="C3394" s="26">
        <v>163.592529296875</v>
      </c>
      <c r="D3394" s="19">
        <v>95.904754638671804</v>
      </c>
      <c r="E3394" s="11">
        <f t="shared" si="733"/>
        <v>5</v>
      </c>
      <c r="F3394" s="28">
        <f t="shared" si="734"/>
        <v>-1.1037249358220574E-2</v>
      </c>
      <c r="G3394" s="28">
        <f t="shared" si="735"/>
        <v>4.4690078733981443E-3</v>
      </c>
      <c r="H3394" s="27">
        <f t="shared" si="729"/>
        <v>1</v>
      </c>
      <c r="I3394" s="27">
        <f t="shared" si="730"/>
        <v>0</v>
      </c>
      <c r="J3394" s="27">
        <f t="shared" si="731"/>
        <v>1</v>
      </c>
      <c r="K3394" s="28">
        <f t="shared" si="736"/>
        <v>0</v>
      </c>
      <c r="L3394" s="28">
        <f t="shared" si="737"/>
        <v>0</v>
      </c>
      <c r="M3394" s="28">
        <f t="shared" si="738"/>
        <v>-1.1037249358220574E-2</v>
      </c>
      <c r="N3394" s="28">
        <f t="shared" si="739"/>
        <v>4.4690078733981443E-3</v>
      </c>
      <c r="O3394" s="28">
        <f t="shared" si="732"/>
        <v>-1.5506257231618718E-2</v>
      </c>
      <c r="P3394" s="28">
        <f t="shared" si="740"/>
        <v>0</v>
      </c>
      <c r="Q3394" s="13">
        <f t="shared" si="741"/>
        <v>-1.5506257231618718E-2</v>
      </c>
    </row>
    <row r="3395" spans="1:17" x14ac:dyDescent="0.25">
      <c r="A3395" s="9">
        <f t="shared" si="728"/>
        <v>42370</v>
      </c>
      <c r="B3395" s="18">
        <v>42380</v>
      </c>
      <c r="C3395" s="26">
        <v>163.75445556640599</v>
      </c>
      <c r="D3395" s="19">
        <v>94.855171203613196</v>
      </c>
      <c r="E3395" s="11">
        <f t="shared" si="733"/>
        <v>6</v>
      </c>
      <c r="F3395" s="28">
        <f t="shared" si="734"/>
        <v>9.8932502956113641E-4</v>
      </c>
      <c r="G3395" s="28">
        <f t="shared" si="735"/>
        <v>-1.1004345090459701E-2</v>
      </c>
      <c r="H3395" s="27">
        <f t="shared" si="729"/>
        <v>1</v>
      </c>
      <c r="I3395" s="27">
        <f t="shared" si="730"/>
        <v>0</v>
      </c>
      <c r="J3395" s="27">
        <f t="shared" si="731"/>
        <v>0</v>
      </c>
      <c r="K3395" s="28">
        <f t="shared" si="736"/>
        <v>0</v>
      </c>
      <c r="L3395" s="28">
        <f t="shared" si="737"/>
        <v>0</v>
      </c>
      <c r="M3395" s="28">
        <f t="shared" si="738"/>
        <v>0</v>
      </c>
      <c r="N3395" s="28">
        <f t="shared" si="739"/>
        <v>0</v>
      </c>
      <c r="O3395" s="28">
        <f t="shared" si="732"/>
        <v>1.1993670120020837E-2</v>
      </c>
      <c r="P3395" s="28">
        <f t="shared" si="740"/>
        <v>0</v>
      </c>
      <c r="Q3395" s="13">
        <f t="shared" si="741"/>
        <v>0</v>
      </c>
    </row>
    <row r="3396" spans="1:17" x14ac:dyDescent="0.25">
      <c r="A3396" s="9">
        <f t="shared" si="728"/>
        <v>42370</v>
      </c>
      <c r="B3396" s="18">
        <v>42381</v>
      </c>
      <c r="C3396" s="26">
        <v>165.07572937011699</v>
      </c>
      <c r="D3396" s="19">
        <v>96.223495483398395</v>
      </c>
      <c r="E3396" s="11">
        <f t="shared" si="733"/>
        <v>7</v>
      </c>
      <c r="F3396" s="28">
        <f t="shared" si="734"/>
        <v>8.0362507764282585E-3</v>
      </c>
      <c r="G3396" s="28">
        <f t="shared" si="735"/>
        <v>1.4322348944095658E-2</v>
      </c>
      <c r="H3396" s="27">
        <f t="shared" si="729"/>
        <v>1</v>
      </c>
      <c r="I3396" s="27">
        <f t="shared" si="730"/>
        <v>0</v>
      </c>
      <c r="J3396" s="27">
        <f t="shared" si="731"/>
        <v>0</v>
      </c>
      <c r="K3396" s="28">
        <f t="shared" si="736"/>
        <v>0</v>
      </c>
      <c r="L3396" s="28">
        <f t="shared" si="737"/>
        <v>0</v>
      </c>
      <c r="M3396" s="28">
        <f t="shared" si="738"/>
        <v>0</v>
      </c>
      <c r="N3396" s="28">
        <f t="shared" si="739"/>
        <v>0</v>
      </c>
      <c r="O3396" s="28">
        <f t="shared" si="732"/>
        <v>-6.2860981676673994E-3</v>
      </c>
      <c r="P3396" s="28">
        <f t="shared" si="740"/>
        <v>0</v>
      </c>
      <c r="Q3396" s="13">
        <f t="shared" si="741"/>
        <v>0</v>
      </c>
    </row>
    <row r="3397" spans="1:17" x14ac:dyDescent="0.25">
      <c r="A3397" s="9">
        <f t="shared" si="728"/>
        <v>42370</v>
      </c>
      <c r="B3397" s="18">
        <v>42382</v>
      </c>
      <c r="C3397" s="26">
        <v>160.95861816406199</v>
      </c>
      <c r="D3397" s="19">
        <v>97.171966552734304</v>
      </c>
      <c r="E3397" s="11">
        <f t="shared" si="733"/>
        <v>8</v>
      </c>
      <c r="F3397" s="28">
        <f t="shared" si="734"/>
        <v>-2.5257032577754433E-2</v>
      </c>
      <c r="G3397" s="28">
        <f t="shared" si="735"/>
        <v>9.8086962718351486E-3</v>
      </c>
      <c r="H3397" s="27">
        <f t="shared" si="729"/>
        <v>1</v>
      </c>
      <c r="I3397" s="27">
        <f t="shared" si="730"/>
        <v>0</v>
      </c>
      <c r="J3397" s="27">
        <f t="shared" si="731"/>
        <v>0</v>
      </c>
      <c r="K3397" s="28">
        <f t="shared" si="736"/>
        <v>0</v>
      </c>
      <c r="L3397" s="28">
        <f t="shared" si="737"/>
        <v>0</v>
      </c>
      <c r="M3397" s="28">
        <f t="shared" si="738"/>
        <v>0</v>
      </c>
      <c r="N3397" s="28">
        <f t="shared" si="739"/>
        <v>0</v>
      </c>
      <c r="O3397" s="28">
        <f t="shared" si="732"/>
        <v>-3.5065728849589584E-2</v>
      </c>
      <c r="P3397" s="28">
        <f t="shared" si="740"/>
        <v>0</v>
      </c>
      <c r="Q3397" s="13">
        <f t="shared" si="741"/>
        <v>0</v>
      </c>
    </row>
    <row r="3398" spans="1:17" x14ac:dyDescent="0.25">
      <c r="A3398" s="9">
        <f t="shared" si="728"/>
        <v>42370</v>
      </c>
      <c r="B3398" s="18">
        <v>42383</v>
      </c>
      <c r="C3398" s="26">
        <v>163.60104370117099</v>
      </c>
      <c r="D3398" s="19">
        <v>96.262374877929602</v>
      </c>
      <c r="E3398" s="11">
        <f t="shared" si="733"/>
        <v>9</v>
      </c>
      <c r="F3398" s="28">
        <f t="shared" si="734"/>
        <v>1.628350183010727E-2</v>
      </c>
      <c r="G3398" s="28">
        <f t="shared" si="735"/>
        <v>-9.4047248531853294E-3</v>
      </c>
      <c r="H3398" s="27">
        <f t="shared" si="729"/>
        <v>1</v>
      </c>
      <c r="I3398" s="27">
        <f t="shared" si="730"/>
        <v>0</v>
      </c>
      <c r="J3398" s="27">
        <f t="shared" si="731"/>
        <v>0</v>
      </c>
      <c r="K3398" s="28">
        <f t="shared" si="736"/>
        <v>0</v>
      </c>
      <c r="L3398" s="28">
        <f t="shared" si="737"/>
        <v>0</v>
      </c>
      <c r="M3398" s="28">
        <f t="shared" si="738"/>
        <v>0</v>
      </c>
      <c r="N3398" s="28">
        <f t="shared" si="739"/>
        <v>0</v>
      </c>
      <c r="O3398" s="28">
        <f t="shared" si="732"/>
        <v>2.5688226683292598E-2</v>
      </c>
      <c r="P3398" s="28">
        <f t="shared" si="740"/>
        <v>0</v>
      </c>
      <c r="Q3398" s="13">
        <f t="shared" si="741"/>
        <v>0</v>
      </c>
    </row>
    <row r="3399" spans="1:17" x14ac:dyDescent="0.25">
      <c r="A3399" s="9">
        <f t="shared" si="728"/>
        <v>42370</v>
      </c>
      <c r="B3399" s="18">
        <v>42384</v>
      </c>
      <c r="C3399" s="26">
        <v>160.08918762207</v>
      </c>
      <c r="D3399" s="19">
        <v>97.762802124023395</v>
      </c>
      <c r="E3399" s="11">
        <f t="shared" si="733"/>
        <v>10</v>
      </c>
      <c r="F3399" s="28">
        <f t="shared" si="734"/>
        <v>-2.1699721170331126E-2</v>
      </c>
      <c r="G3399" s="28">
        <f t="shared" si="735"/>
        <v>1.5466623246845985E-2</v>
      </c>
      <c r="H3399" s="27">
        <f t="shared" si="729"/>
        <v>1</v>
      </c>
      <c r="I3399" s="27">
        <f t="shared" si="730"/>
        <v>0</v>
      </c>
      <c r="J3399" s="27">
        <f t="shared" si="731"/>
        <v>0</v>
      </c>
      <c r="K3399" s="28">
        <f t="shared" si="736"/>
        <v>0</v>
      </c>
      <c r="L3399" s="28">
        <f t="shared" si="737"/>
        <v>0</v>
      </c>
      <c r="M3399" s="28">
        <f t="shared" si="738"/>
        <v>0</v>
      </c>
      <c r="N3399" s="28">
        <f t="shared" si="739"/>
        <v>0</v>
      </c>
      <c r="O3399" s="28">
        <f t="shared" si="732"/>
        <v>-3.7166344417177109E-2</v>
      </c>
      <c r="P3399" s="28">
        <f t="shared" si="740"/>
        <v>0</v>
      </c>
      <c r="Q3399" s="13">
        <f t="shared" si="741"/>
        <v>0</v>
      </c>
    </row>
    <row r="3400" spans="1:17" x14ac:dyDescent="0.25">
      <c r="A3400" s="9">
        <f t="shared" si="728"/>
        <v>42370</v>
      </c>
      <c r="B3400" s="18">
        <v>42388</v>
      </c>
      <c r="C3400" s="26">
        <v>160.30221557617099</v>
      </c>
      <c r="D3400" s="19">
        <v>97.459617614746094</v>
      </c>
      <c r="E3400" s="11">
        <f t="shared" si="733"/>
        <v>11</v>
      </c>
      <c r="F3400" s="28">
        <f t="shared" si="734"/>
        <v>1.3297983863928017E-3</v>
      </c>
      <c r="G3400" s="28">
        <f t="shared" si="735"/>
        <v>-3.1060444126342979E-3</v>
      </c>
      <c r="H3400" s="27">
        <f t="shared" si="729"/>
        <v>1</v>
      </c>
      <c r="I3400" s="27">
        <f t="shared" si="730"/>
        <v>0</v>
      </c>
      <c r="J3400" s="27">
        <f t="shared" si="731"/>
        <v>0</v>
      </c>
      <c r="K3400" s="28">
        <f t="shared" si="736"/>
        <v>0</v>
      </c>
      <c r="L3400" s="28">
        <f t="shared" si="737"/>
        <v>0</v>
      </c>
      <c r="M3400" s="28">
        <f t="shared" si="738"/>
        <v>0</v>
      </c>
      <c r="N3400" s="28">
        <f t="shared" si="739"/>
        <v>0</v>
      </c>
      <c r="O3400" s="28">
        <f t="shared" si="732"/>
        <v>4.4358427990270994E-3</v>
      </c>
      <c r="P3400" s="28">
        <f t="shared" si="740"/>
        <v>0</v>
      </c>
      <c r="Q3400" s="13">
        <f t="shared" si="741"/>
        <v>0</v>
      </c>
    </row>
    <row r="3401" spans="1:17" x14ac:dyDescent="0.25">
      <c r="A3401" s="9">
        <f t="shared" si="728"/>
        <v>42370</v>
      </c>
      <c r="B3401" s="18">
        <v>42389</v>
      </c>
      <c r="C3401" s="26">
        <v>158.24794006347599</v>
      </c>
      <c r="D3401" s="19">
        <v>98.485832214355398</v>
      </c>
      <c r="E3401" s="11">
        <f t="shared" si="733"/>
        <v>12</v>
      </c>
      <c r="F3401" s="28">
        <f t="shared" si="734"/>
        <v>-1.2897836992759541E-2</v>
      </c>
      <c r="G3401" s="28">
        <f t="shared" si="735"/>
        <v>1.047458854750884E-2</v>
      </c>
      <c r="H3401" s="27">
        <f t="shared" si="729"/>
        <v>1</v>
      </c>
      <c r="I3401" s="27">
        <f t="shared" si="730"/>
        <v>0</v>
      </c>
      <c r="J3401" s="27">
        <f t="shared" si="731"/>
        <v>0</v>
      </c>
      <c r="K3401" s="28">
        <f t="shared" si="736"/>
        <v>0</v>
      </c>
      <c r="L3401" s="28">
        <f t="shared" si="737"/>
        <v>0</v>
      </c>
      <c r="M3401" s="28">
        <f t="shared" si="738"/>
        <v>0</v>
      </c>
      <c r="N3401" s="28">
        <f t="shared" si="739"/>
        <v>0</v>
      </c>
      <c r="O3401" s="28">
        <f t="shared" si="732"/>
        <v>-2.3372425540268381E-2</v>
      </c>
      <c r="P3401" s="28">
        <f t="shared" si="740"/>
        <v>0</v>
      </c>
      <c r="Q3401" s="13">
        <f t="shared" si="741"/>
        <v>0</v>
      </c>
    </row>
    <row r="3402" spans="1:17" x14ac:dyDescent="0.25">
      <c r="A3402" s="9">
        <f t="shared" ref="A3402:A3465" si="742">DATE(YEAR(B3402),MONTH(B3402),1)</f>
        <v>42370</v>
      </c>
      <c r="B3402" s="18">
        <v>42390</v>
      </c>
      <c r="C3402" s="26">
        <v>159.13446044921801</v>
      </c>
      <c r="D3402" s="19">
        <v>97.817222595214801</v>
      </c>
      <c r="E3402" s="11">
        <f t="shared" si="733"/>
        <v>13</v>
      </c>
      <c r="F3402" s="28">
        <f t="shared" si="734"/>
        <v>5.586464088088652E-3</v>
      </c>
      <c r="G3402" s="28">
        <f t="shared" si="735"/>
        <v>-6.8120407529570987E-3</v>
      </c>
      <c r="H3402" s="27">
        <f t="shared" ref="H3402:H3465" si="743">IF(E3402&lt;=$B$4,1,0)</f>
        <v>1</v>
      </c>
      <c r="I3402" s="27">
        <f t="shared" ref="I3402:I3465" si="744">IF(E3402&gt;$B$4,1,0)</f>
        <v>0</v>
      </c>
      <c r="J3402" s="27">
        <f t="shared" ref="J3402:J3465" si="745">IF(E3402&lt;=$B$5,1,0)</f>
        <v>0</v>
      </c>
      <c r="K3402" s="28">
        <f t="shared" si="736"/>
        <v>0</v>
      </c>
      <c r="L3402" s="28">
        <f t="shared" si="737"/>
        <v>0</v>
      </c>
      <c r="M3402" s="28">
        <f t="shared" si="738"/>
        <v>0</v>
      </c>
      <c r="N3402" s="28">
        <f t="shared" si="739"/>
        <v>0</v>
      </c>
      <c r="O3402" s="28">
        <f t="shared" ref="O3402:O3465" si="746">(F3402-G3402)*H3402</f>
        <v>1.2398504841045752E-2</v>
      </c>
      <c r="P3402" s="28">
        <f t="shared" si="740"/>
        <v>0</v>
      </c>
      <c r="Q3402" s="13">
        <f t="shared" si="741"/>
        <v>0</v>
      </c>
    </row>
    <row r="3403" spans="1:17" x14ac:dyDescent="0.25">
      <c r="A3403" s="9">
        <f t="shared" si="742"/>
        <v>42370</v>
      </c>
      <c r="B3403" s="18">
        <v>42391</v>
      </c>
      <c r="C3403" s="26">
        <v>162.399169921875</v>
      </c>
      <c r="D3403" s="19">
        <v>97.444076538085895</v>
      </c>
      <c r="E3403" s="11">
        <f t="shared" ref="E3403:E3466" si="747">IF(MONTH(B3403)&lt;&gt;MONTH(B3402),1,E3402+1)</f>
        <v>14</v>
      </c>
      <c r="F3403" s="28">
        <f t="shared" ref="F3403:F3466" si="748">LN(C3403/C3402)</f>
        <v>2.0307808344813431E-2</v>
      </c>
      <c r="G3403" s="28">
        <f t="shared" ref="G3403:G3466" si="749">LN(D3403/D3402)</f>
        <v>-3.8220222135534063E-3</v>
      </c>
      <c r="H3403" s="27">
        <f t="shared" si="743"/>
        <v>1</v>
      </c>
      <c r="I3403" s="27">
        <f t="shared" si="744"/>
        <v>0</v>
      </c>
      <c r="J3403" s="27">
        <f t="shared" si="745"/>
        <v>0</v>
      </c>
      <c r="K3403" s="28">
        <f t="shared" ref="K3403:K3466" si="750">I3403*F3403</f>
        <v>0</v>
      </c>
      <c r="L3403" s="28">
        <f t="shared" ref="L3403:L3466" si="751">I3403*G3403</f>
        <v>0</v>
      </c>
      <c r="M3403" s="28">
        <f t="shared" ref="M3403:M3466" si="752">F3403*J3403</f>
        <v>0</v>
      </c>
      <c r="N3403" s="28">
        <f t="shared" ref="N3403:N3466" si="753">G3403*J3403</f>
        <v>0</v>
      </c>
      <c r="O3403" s="28">
        <f t="shared" si="746"/>
        <v>2.4129830558366837E-2</v>
      </c>
      <c r="P3403" s="28">
        <f t="shared" ref="P3403:P3466" si="754">(F3403-G3403)*I3403</f>
        <v>0</v>
      </c>
      <c r="Q3403" s="13">
        <f t="shared" ref="Q3403:Q3466" si="755">(F3403-G3403)*J3403</f>
        <v>0</v>
      </c>
    </row>
    <row r="3404" spans="1:17" x14ac:dyDescent="0.25">
      <c r="A3404" s="9">
        <f t="shared" si="742"/>
        <v>42370</v>
      </c>
      <c r="B3404" s="18">
        <v>42394</v>
      </c>
      <c r="C3404" s="26">
        <v>159.94419860839801</v>
      </c>
      <c r="D3404" s="19">
        <v>97.972740173339801</v>
      </c>
      <c r="E3404" s="11">
        <f t="shared" si="747"/>
        <v>15</v>
      </c>
      <c r="F3404" s="28">
        <f t="shared" si="748"/>
        <v>-1.5232320690154896E-2</v>
      </c>
      <c r="G3404" s="28">
        <f t="shared" si="749"/>
        <v>5.4106390009779678E-3</v>
      </c>
      <c r="H3404" s="27">
        <f t="shared" si="743"/>
        <v>1</v>
      </c>
      <c r="I3404" s="27">
        <f t="shared" si="744"/>
        <v>0</v>
      </c>
      <c r="J3404" s="27">
        <f t="shared" si="745"/>
        <v>0</v>
      </c>
      <c r="K3404" s="28">
        <f t="shared" si="750"/>
        <v>0</v>
      </c>
      <c r="L3404" s="28">
        <f t="shared" si="751"/>
        <v>0</v>
      </c>
      <c r="M3404" s="28">
        <f t="shared" si="752"/>
        <v>0</v>
      </c>
      <c r="N3404" s="28">
        <f t="shared" si="753"/>
        <v>0</v>
      </c>
      <c r="O3404" s="28">
        <f t="shared" si="746"/>
        <v>-2.0642959691132862E-2</v>
      </c>
      <c r="P3404" s="28">
        <f t="shared" si="754"/>
        <v>0</v>
      </c>
      <c r="Q3404" s="13">
        <f t="shared" si="755"/>
        <v>0</v>
      </c>
    </row>
    <row r="3405" spans="1:17" x14ac:dyDescent="0.25">
      <c r="A3405" s="9">
        <f t="shared" si="742"/>
        <v>42370</v>
      </c>
      <c r="B3405" s="18">
        <v>42395</v>
      </c>
      <c r="C3405" s="26">
        <v>162.126373291015</v>
      </c>
      <c r="D3405" s="19">
        <v>98.019325256347599</v>
      </c>
      <c r="E3405" s="11">
        <f t="shared" si="747"/>
        <v>16</v>
      </c>
      <c r="F3405" s="28">
        <f t="shared" si="748"/>
        <v>1.3551117463974709E-2</v>
      </c>
      <c r="G3405" s="28">
        <f t="shared" si="749"/>
        <v>4.7537724328737373E-4</v>
      </c>
      <c r="H3405" s="27">
        <f t="shared" si="743"/>
        <v>0</v>
      </c>
      <c r="I3405" s="27">
        <f t="shared" si="744"/>
        <v>1</v>
      </c>
      <c r="J3405" s="27">
        <f t="shared" si="745"/>
        <v>0</v>
      </c>
      <c r="K3405" s="28">
        <f t="shared" si="750"/>
        <v>1.3551117463974709E-2</v>
      </c>
      <c r="L3405" s="28">
        <f t="shared" si="751"/>
        <v>4.7537724328737373E-4</v>
      </c>
      <c r="M3405" s="28">
        <f t="shared" si="752"/>
        <v>0</v>
      </c>
      <c r="N3405" s="28">
        <f t="shared" si="753"/>
        <v>0</v>
      </c>
      <c r="O3405" s="28">
        <f t="shared" si="746"/>
        <v>0</v>
      </c>
      <c r="P3405" s="28">
        <f t="shared" si="754"/>
        <v>1.3075740220687335E-2</v>
      </c>
      <c r="Q3405" s="13">
        <f t="shared" si="755"/>
        <v>0</v>
      </c>
    </row>
    <row r="3406" spans="1:17" x14ac:dyDescent="0.25">
      <c r="A3406" s="9">
        <f t="shared" si="742"/>
        <v>42370</v>
      </c>
      <c r="B3406" s="18">
        <v>42396</v>
      </c>
      <c r="C3406" s="26">
        <v>160.36193847656199</v>
      </c>
      <c r="D3406" s="19">
        <v>97.996047973632798</v>
      </c>
      <c r="E3406" s="11">
        <f t="shared" si="747"/>
        <v>17</v>
      </c>
      <c r="F3406" s="28">
        <f t="shared" si="748"/>
        <v>-1.0942737188704619E-2</v>
      </c>
      <c r="G3406" s="28">
        <f t="shared" si="749"/>
        <v>-2.3750466548269446E-4</v>
      </c>
      <c r="H3406" s="27">
        <f t="shared" si="743"/>
        <v>0</v>
      </c>
      <c r="I3406" s="27">
        <f t="shared" si="744"/>
        <v>1</v>
      </c>
      <c r="J3406" s="27">
        <f t="shared" si="745"/>
        <v>0</v>
      </c>
      <c r="K3406" s="28">
        <f t="shared" si="750"/>
        <v>-1.0942737188704619E-2</v>
      </c>
      <c r="L3406" s="28">
        <f t="shared" si="751"/>
        <v>-2.3750466548269446E-4</v>
      </c>
      <c r="M3406" s="28">
        <f t="shared" si="752"/>
        <v>0</v>
      </c>
      <c r="N3406" s="28">
        <f t="shared" si="753"/>
        <v>0</v>
      </c>
      <c r="O3406" s="28">
        <f t="shared" si="746"/>
        <v>0</v>
      </c>
      <c r="P3406" s="28">
        <f t="shared" si="754"/>
        <v>-1.0705232523221924E-2</v>
      </c>
      <c r="Q3406" s="13">
        <f t="shared" si="755"/>
        <v>0</v>
      </c>
    </row>
    <row r="3407" spans="1:17" x14ac:dyDescent="0.25">
      <c r="A3407" s="9">
        <f t="shared" si="742"/>
        <v>42370</v>
      </c>
      <c r="B3407" s="18">
        <v>42397</v>
      </c>
      <c r="C3407" s="26">
        <v>161.19725036621</v>
      </c>
      <c r="D3407" s="19">
        <v>98.135978698730398</v>
      </c>
      <c r="E3407" s="11">
        <f t="shared" si="747"/>
        <v>18</v>
      </c>
      <c r="F3407" s="28">
        <f t="shared" si="748"/>
        <v>5.1953966643489592E-3</v>
      </c>
      <c r="G3407" s="28">
        <f t="shared" si="749"/>
        <v>1.426903613998324E-3</v>
      </c>
      <c r="H3407" s="27">
        <f t="shared" si="743"/>
        <v>0</v>
      </c>
      <c r="I3407" s="27">
        <f t="shared" si="744"/>
        <v>1</v>
      </c>
      <c r="J3407" s="27">
        <f t="shared" si="745"/>
        <v>0</v>
      </c>
      <c r="K3407" s="28">
        <f t="shared" si="750"/>
        <v>5.1953966643489592E-3</v>
      </c>
      <c r="L3407" s="28">
        <f t="shared" si="751"/>
        <v>1.426903613998324E-3</v>
      </c>
      <c r="M3407" s="28">
        <f t="shared" si="752"/>
        <v>0</v>
      </c>
      <c r="N3407" s="28">
        <f t="shared" si="753"/>
        <v>0</v>
      </c>
      <c r="O3407" s="28">
        <f t="shared" si="746"/>
        <v>0</v>
      </c>
      <c r="P3407" s="28">
        <f t="shared" si="754"/>
        <v>3.7684930503506355E-3</v>
      </c>
      <c r="Q3407" s="13">
        <f t="shared" si="755"/>
        <v>0</v>
      </c>
    </row>
    <row r="3408" spans="1:17" x14ac:dyDescent="0.25">
      <c r="A3408" s="9">
        <f t="shared" si="742"/>
        <v>42370</v>
      </c>
      <c r="B3408" s="18">
        <v>42398</v>
      </c>
      <c r="C3408" s="26">
        <v>165.12684631347599</v>
      </c>
      <c r="D3408" s="19">
        <v>98.967864990234304</v>
      </c>
      <c r="E3408" s="11">
        <f t="shared" si="747"/>
        <v>19</v>
      </c>
      <c r="F3408" s="28">
        <f t="shared" si="748"/>
        <v>2.4085171442458409E-2</v>
      </c>
      <c r="G3408" s="28">
        <f t="shared" si="749"/>
        <v>8.4411467118894606E-3</v>
      </c>
      <c r="H3408" s="27">
        <f t="shared" si="743"/>
        <v>0</v>
      </c>
      <c r="I3408" s="27">
        <f t="shared" si="744"/>
        <v>1</v>
      </c>
      <c r="J3408" s="27">
        <f t="shared" si="745"/>
        <v>0</v>
      </c>
      <c r="K3408" s="28">
        <f t="shared" si="750"/>
        <v>2.4085171442458409E-2</v>
      </c>
      <c r="L3408" s="28">
        <f t="shared" si="751"/>
        <v>8.4411467118894606E-3</v>
      </c>
      <c r="M3408" s="28">
        <f t="shared" si="752"/>
        <v>0</v>
      </c>
      <c r="N3408" s="28">
        <f t="shared" si="753"/>
        <v>0</v>
      </c>
      <c r="O3408" s="28">
        <f t="shared" si="746"/>
        <v>0</v>
      </c>
      <c r="P3408" s="28">
        <f t="shared" si="754"/>
        <v>1.5644024730568949E-2</v>
      </c>
      <c r="Q3408" s="13">
        <f t="shared" si="755"/>
        <v>0</v>
      </c>
    </row>
    <row r="3409" spans="1:17" x14ac:dyDescent="0.25">
      <c r="A3409" s="9">
        <f t="shared" si="742"/>
        <v>42401</v>
      </c>
      <c r="B3409" s="18">
        <v>42401</v>
      </c>
      <c r="C3409" s="26">
        <v>165.06715393066401</v>
      </c>
      <c r="D3409" s="19">
        <v>98.664825439453097</v>
      </c>
      <c r="E3409" s="11">
        <f t="shared" si="747"/>
        <v>1</v>
      </c>
      <c r="F3409" s="28">
        <f t="shared" si="748"/>
        <v>-3.6155946757433766E-4</v>
      </c>
      <c r="G3409" s="28">
        <f t="shared" si="749"/>
        <v>-3.0666969884408125E-3</v>
      </c>
      <c r="H3409" s="27">
        <f t="shared" si="743"/>
        <v>1</v>
      </c>
      <c r="I3409" s="27">
        <f t="shared" si="744"/>
        <v>0</v>
      </c>
      <c r="J3409" s="27">
        <f t="shared" si="745"/>
        <v>1</v>
      </c>
      <c r="K3409" s="28">
        <f t="shared" si="750"/>
        <v>0</v>
      </c>
      <c r="L3409" s="28">
        <f t="shared" si="751"/>
        <v>0</v>
      </c>
      <c r="M3409" s="28">
        <f t="shared" si="752"/>
        <v>-3.6155946757433766E-4</v>
      </c>
      <c r="N3409" s="28">
        <f t="shared" si="753"/>
        <v>-3.0666969884408125E-3</v>
      </c>
      <c r="O3409" s="28">
        <f t="shared" si="746"/>
        <v>2.7051375208664748E-3</v>
      </c>
      <c r="P3409" s="28">
        <f t="shared" si="754"/>
        <v>0</v>
      </c>
      <c r="Q3409" s="13">
        <f t="shared" si="755"/>
        <v>2.7051375208664748E-3</v>
      </c>
    </row>
    <row r="3410" spans="1:17" x14ac:dyDescent="0.25">
      <c r="A3410" s="9">
        <f t="shared" si="742"/>
        <v>42401</v>
      </c>
      <c r="B3410" s="18">
        <v>42402</v>
      </c>
      <c r="C3410" s="26">
        <v>162.09230041503901</v>
      </c>
      <c r="D3410" s="19">
        <v>100.495307922363</v>
      </c>
      <c r="E3410" s="11">
        <f t="shared" si="747"/>
        <v>2</v>
      </c>
      <c r="F3410" s="28">
        <f t="shared" si="748"/>
        <v>-1.818645598871035E-2</v>
      </c>
      <c r="G3410" s="28">
        <f t="shared" si="749"/>
        <v>1.8382534674364591E-2</v>
      </c>
      <c r="H3410" s="27">
        <f t="shared" si="743"/>
        <v>1</v>
      </c>
      <c r="I3410" s="27">
        <f t="shared" si="744"/>
        <v>0</v>
      </c>
      <c r="J3410" s="27">
        <f t="shared" si="745"/>
        <v>1</v>
      </c>
      <c r="K3410" s="28">
        <f t="shared" si="750"/>
        <v>0</v>
      </c>
      <c r="L3410" s="28">
        <f t="shared" si="751"/>
        <v>0</v>
      </c>
      <c r="M3410" s="28">
        <f t="shared" si="752"/>
        <v>-1.818645598871035E-2</v>
      </c>
      <c r="N3410" s="28">
        <f t="shared" si="753"/>
        <v>1.8382534674364591E-2</v>
      </c>
      <c r="O3410" s="28">
        <f t="shared" si="746"/>
        <v>-3.6568990663074938E-2</v>
      </c>
      <c r="P3410" s="28">
        <f t="shared" si="754"/>
        <v>0</v>
      </c>
      <c r="Q3410" s="13">
        <f t="shared" si="755"/>
        <v>-3.6568990663074938E-2</v>
      </c>
    </row>
    <row r="3411" spans="1:17" x14ac:dyDescent="0.25">
      <c r="A3411" s="9">
        <f t="shared" si="742"/>
        <v>42401</v>
      </c>
      <c r="B3411" s="18">
        <v>42403</v>
      </c>
      <c r="C3411" s="26">
        <v>163.06398010253901</v>
      </c>
      <c r="D3411" s="19">
        <v>99.661849975585895</v>
      </c>
      <c r="E3411" s="11">
        <f t="shared" si="747"/>
        <v>3</v>
      </c>
      <c r="F3411" s="28">
        <f t="shared" si="748"/>
        <v>5.9767111273706019E-3</v>
      </c>
      <c r="G3411" s="28">
        <f t="shared" si="749"/>
        <v>-8.3280835189848048E-3</v>
      </c>
      <c r="H3411" s="27">
        <f t="shared" si="743"/>
        <v>1</v>
      </c>
      <c r="I3411" s="27">
        <f t="shared" si="744"/>
        <v>0</v>
      </c>
      <c r="J3411" s="27">
        <f t="shared" si="745"/>
        <v>1</v>
      </c>
      <c r="K3411" s="28">
        <f t="shared" si="750"/>
        <v>0</v>
      </c>
      <c r="L3411" s="28">
        <f t="shared" si="751"/>
        <v>0</v>
      </c>
      <c r="M3411" s="28">
        <f t="shared" si="752"/>
        <v>5.9767111273706019E-3</v>
      </c>
      <c r="N3411" s="28">
        <f t="shared" si="753"/>
        <v>-8.3280835189848048E-3</v>
      </c>
      <c r="O3411" s="28">
        <f t="shared" si="746"/>
        <v>1.4304794646355406E-2</v>
      </c>
      <c r="P3411" s="28">
        <f t="shared" si="754"/>
        <v>0</v>
      </c>
      <c r="Q3411" s="13">
        <f t="shared" si="755"/>
        <v>1.4304794646355406E-2</v>
      </c>
    </row>
    <row r="3412" spans="1:17" x14ac:dyDescent="0.25">
      <c r="A3412" s="9">
        <f t="shared" si="742"/>
        <v>42401</v>
      </c>
      <c r="B3412" s="18">
        <v>42404</v>
      </c>
      <c r="C3412" s="26">
        <v>163.31974792480401</v>
      </c>
      <c r="D3412" s="19">
        <v>100.144813537597</v>
      </c>
      <c r="E3412" s="11">
        <f t="shared" si="747"/>
        <v>4</v>
      </c>
      <c r="F3412" s="28">
        <f t="shared" si="748"/>
        <v>1.5672832476423932E-3</v>
      </c>
      <c r="G3412" s="28">
        <f t="shared" si="749"/>
        <v>4.8343182766363473E-3</v>
      </c>
      <c r="H3412" s="27">
        <f t="shared" si="743"/>
        <v>1</v>
      </c>
      <c r="I3412" s="27">
        <f t="shared" si="744"/>
        <v>0</v>
      </c>
      <c r="J3412" s="27">
        <f t="shared" si="745"/>
        <v>1</v>
      </c>
      <c r="K3412" s="28">
        <f t="shared" si="750"/>
        <v>0</v>
      </c>
      <c r="L3412" s="28">
        <f t="shared" si="751"/>
        <v>0</v>
      </c>
      <c r="M3412" s="28">
        <f t="shared" si="752"/>
        <v>1.5672832476423932E-3</v>
      </c>
      <c r="N3412" s="28">
        <f t="shared" si="753"/>
        <v>4.8343182766363473E-3</v>
      </c>
      <c r="O3412" s="28">
        <f t="shared" si="746"/>
        <v>-3.2670350289939541E-3</v>
      </c>
      <c r="P3412" s="28">
        <f t="shared" si="754"/>
        <v>0</v>
      </c>
      <c r="Q3412" s="13">
        <f t="shared" si="755"/>
        <v>-3.2670350289939541E-3</v>
      </c>
    </row>
    <row r="3413" spans="1:17" x14ac:dyDescent="0.25">
      <c r="A3413" s="9">
        <f t="shared" si="742"/>
        <v>42401</v>
      </c>
      <c r="B3413" s="18">
        <v>42405</v>
      </c>
      <c r="C3413" s="26">
        <v>160.20848083496</v>
      </c>
      <c r="D3413" s="19">
        <v>100.261589050292</v>
      </c>
      <c r="E3413" s="11">
        <f t="shared" si="747"/>
        <v>5</v>
      </c>
      <c r="F3413" s="28">
        <f t="shared" si="748"/>
        <v>-1.9233950728930853E-2</v>
      </c>
      <c r="G3413" s="28">
        <f t="shared" si="749"/>
        <v>1.1653871772896196E-3</v>
      </c>
      <c r="H3413" s="27">
        <f t="shared" si="743"/>
        <v>1</v>
      </c>
      <c r="I3413" s="27">
        <f t="shared" si="744"/>
        <v>0</v>
      </c>
      <c r="J3413" s="27">
        <f t="shared" si="745"/>
        <v>1</v>
      </c>
      <c r="K3413" s="28">
        <f t="shared" si="750"/>
        <v>0</v>
      </c>
      <c r="L3413" s="28">
        <f t="shared" si="751"/>
        <v>0</v>
      </c>
      <c r="M3413" s="28">
        <f t="shared" si="752"/>
        <v>-1.9233950728930853E-2</v>
      </c>
      <c r="N3413" s="28">
        <f t="shared" si="753"/>
        <v>1.1653871772896196E-3</v>
      </c>
      <c r="O3413" s="28">
        <f t="shared" si="746"/>
        <v>-2.0399337906220474E-2</v>
      </c>
      <c r="P3413" s="28">
        <f t="shared" si="754"/>
        <v>0</v>
      </c>
      <c r="Q3413" s="13">
        <f t="shared" si="755"/>
        <v>-2.0399337906220474E-2</v>
      </c>
    </row>
    <row r="3414" spans="1:17" x14ac:dyDescent="0.25">
      <c r="A3414" s="9">
        <f t="shared" si="742"/>
        <v>42401</v>
      </c>
      <c r="B3414" s="18">
        <v>42408</v>
      </c>
      <c r="C3414" s="26">
        <v>158.05187988281199</v>
      </c>
      <c r="D3414" s="19">
        <v>102.41919708251901</v>
      </c>
      <c r="E3414" s="11">
        <f t="shared" si="747"/>
        <v>6</v>
      </c>
      <c r="F3414" s="28">
        <f t="shared" si="748"/>
        <v>-1.3552639458355688E-2</v>
      </c>
      <c r="G3414" s="28">
        <f t="shared" si="749"/>
        <v>2.1291505539282451E-2</v>
      </c>
      <c r="H3414" s="27">
        <f t="shared" si="743"/>
        <v>1</v>
      </c>
      <c r="I3414" s="27">
        <f t="shared" si="744"/>
        <v>0</v>
      </c>
      <c r="J3414" s="27">
        <f t="shared" si="745"/>
        <v>0</v>
      </c>
      <c r="K3414" s="28">
        <f t="shared" si="750"/>
        <v>0</v>
      </c>
      <c r="L3414" s="28">
        <f t="shared" si="751"/>
        <v>0</v>
      </c>
      <c r="M3414" s="28">
        <f t="shared" si="752"/>
        <v>0</v>
      </c>
      <c r="N3414" s="28">
        <f t="shared" si="753"/>
        <v>0</v>
      </c>
      <c r="O3414" s="28">
        <f t="shared" si="746"/>
        <v>-3.4844144997638139E-2</v>
      </c>
      <c r="P3414" s="28">
        <f t="shared" si="754"/>
        <v>0</v>
      </c>
      <c r="Q3414" s="13">
        <f t="shared" si="755"/>
        <v>0</v>
      </c>
    </row>
    <row r="3415" spans="1:17" x14ac:dyDescent="0.25">
      <c r="A3415" s="9">
        <f t="shared" si="742"/>
        <v>42401</v>
      </c>
      <c r="B3415" s="18">
        <v>42409</v>
      </c>
      <c r="C3415" s="26">
        <v>158.06042480468699</v>
      </c>
      <c r="D3415" s="19">
        <v>102.528274536132</v>
      </c>
      <c r="E3415" s="11">
        <f t="shared" si="747"/>
        <v>7</v>
      </c>
      <c r="F3415" s="28">
        <f t="shared" si="748"/>
        <v>5.4062570487574354E-5</v>
      </c>
      <c r="G3415" s="28">
        <f t="shared" si="749"/>
        <v>1.0644431282865088E-3</v>
      </c>
      <c r="H3415" s="27">
        <f t="shared" si="743"/>
        <v>1</v>
      </c>
      <c r="I3415" s="27">
        <f t="shared" si="744"/>
        <v>0</v>
      </c>
      <c r="J3415" s="27">
        <f t="shared" si="745"/>
        <v>0</v>
      </c>
      <c r="K3415" s="28">
        <f t="shared" si="750"/>
        <v>0</v>
      </c>
      <c r="L3415" s="28">
        <f t="shared" si="751"/>
        <v>0</v>
      </c>
      <c r="M3415" s="28">
        <f t="shared" si="752"/>
        <v>0</v>
      </c>
      <c r="N3415" s="28">
        <f t="shared" si="753"/>
        <v>0</v>
      </c>
      <c r="O3415" s="28">
        <f t="shared" si="746"/>
        <v>-1.0103805577989344E-3</v>
      </c>
      <c r="P3415" s="28">
        <f t="shared" si="754"/>
        <v>0</v>
      </c>
      <c r="Q3415" s="13">
        <f t="shared" si="755"/>
        <v>0</v>
      </c>
    </row>
    <row r="3416" spans="1:17" x14ac:dyDescent="0.25">
      <c r="A3416" s="9">
        <f t="shared" si="742"/>
        <v>42401</v>
      </c>
      <c r="B3416" s="18">
        <v>42410</v>
      </c>
      <c r="C3416" s="26">
        <v>157.924072265625</v>
      </c>
      <c r="D3416" s="19">
        <v>103.43180847167901</v>
      </c>
      <c r="E3416" s="11">
        <f t="shared" si="747"/>
        <v>8</v>
      </c>
      <c r="F3416" s="28">
        <f t="shared" si="748"/>
        <v>-8.6303314744521189E-4</v>
      </c>
      <c r="G3416" s="28">
        <f t="shared" si="749"/>
        <v>8.7739305466811544E-3</v>
      </c>
      <c r="H3416" s="27">
        <f t="shared" si="743"/>
        <v>1</v>
      </c>
      <c r="I3416" s="27">
        <f t="shared" si="744"/>
        <v>0</v>
      </c>
      <c r="J3416" s="27">
        <f t="shared" si="745"/>
        <v>0</v>
      </c>
      <c r="K3416" s="28">
        <f t="shared" si="750"/>
        <v>0</v>
      </c>
      <c r="L3416" s="28">
        <f t="shared" si="751"/>
        <v>0</v>
      </c>
      <c r="M3416" s="28">
        <f t="shared" si="752"/>
        <v>0</v>
      </c>
      <c r="N3416" s="28">
        <f t="shared" si="753"/>
        <v>0</v>
      </c>
      <c r="O3416" s="28">
        <f t="shared" si="746"/>
        <v>-9.6369636941263659E-3</v>
      </c>
      <c r="P3416" s="28">
        <f t="shared" si="754"/>
        <v>0</v>
      </c>
      <c r="Q3416" s="13">
        <f t="shared" si="755"/>
        <v>0</v>
      </c>
    </row>
    <row r="3417" spans="1:17" x14ac:dyDescent="0.25">
      <c r="A3417" s="9">
        <f t="shared" si="742"/>
        <v>42401</v>
      </c>
      <c r="B3417" s="18">
        <v>42411</v>
      </c>
      <c r="C3417" s="26">
        <v>155.86978149414</v>
      </c>
      <c r="D3417" s="19">
        <v>104.15614318847599</v>
      </c>
      <c r="E3417" s="11">
        <f t="shared" si="747"/>
        <v>9</v>
      </c>
      <c r="F3417" s="28">
        <f t="shared" si="748"/>
        <v>-1.3093437589236407E-2</v>
      </c>
      <c r="G3417" s="28">
        <f t="shared" si="749"/>
        <v>6.9786097955453433E-3</v>
      </c>
      <c r="H3417" s="27">
        <f t="shared" si="743"/>
        <v>1</v>
      </c>
      <c r="I3417" s="27">
        <f t="shared" si="744"/>
        <v>0</v>
      </c>
      <c r="J3417" s="27">
        <f t="shared" si="745"/>
        <v>0</v>
      </c>
      <c r="K3417" s="28">
        <f t="shared" si="750"/>
        <v>0</v>
      </c>
      <c r="L3417" s="28">
        <f t="shared" si="751"/>
        <v>0</v>
      </c>
      <c r="M3417" s="28">
        <f t="shared" si="752"/>
        <v>0</v>
      </c>
      <c r="N3417" s="28">
        <f t="shared" si="753"/>
        <v>0</v>
      </c>
      <c r="O3417" s="28">
        <f t="shared" si="746"/>
        <v>-2.0072047384781751E-2</v>
      </c>
      <c r="P3417" s="28">
        <f t="shared" si="754"/>
        <v>0</v>
      </c>
      <c r="Q3417" s="13">
        <f t="shared" si="755"/>
        <v>0</v>
      </c>
    </row>
    <row r="3418" spans="1:17" x14ac:dyDescent="0.25">
      <c r="A3418" s="9">
        <f t="shared" si="742"/>
        <v>42401</v>
      </c>
      <c r="B3418" s="18">
        <v>42412</v>
      </c>
      <c r="C3418" s="26">
        <v>159.08331298828099</v>
      </c>
      <c r="D3418" s="19">
        <v>102.427032470703</v>
      </c>
      <c r="E3418" s="11">
        <f t="shared" si="747"/>
        <v>10</v>
      </c>
      <c r="F3418" s="28">
        <f t="shared" si="748"/>
        <v>2.0407121395281461E-2</v>
      </c>
      <c r="G3418" s="28">
        <f t="shared" si="749"/>
        <v>-1.6740483276148542E-2</v>
      </c>
      <c r="H3418" s="27">
        <f t="shared" si="743"/>
        <v>1</v>
      </c>
      <c r="I3418" s="27">
        <f t="shared" si="744"/>
        <v>0</v>
      </c>
      <c r="J3418" s="27">
        <f t="shared" si="745"/>
        <v>0</v>
      </c>
      <c r="K3418" s="28">
        <f t="shared" si="750"/>
        <v>0</v>
      </c>
      <c r="L3418" s="28">
        <f t="shared" si="751"/>
        <v>0</v>
      </c>
      <c r="M3418" s="28">
        <f t="shared" si="752"/>
        <v>0</v>
      </c>
      <c r="N3418" s="28">
        <f t="shared" si="753"/>
        <v>0</v>
      </c>
      <c r="O3418" s="28">
        <f t="shared" si="746"/>
        <v>3.7147604671430003E-2</v>
      </c>
      <c r="P3418" s="28">
        <f t="shared" si="754"/>
        <v>0</v>
      </c>
      <c r="Q3418" s="13">
        <f t="shared" si="755"/>
        <v>0</v>
      </c>
    </row>
    <row r="3419" spans="1:17" x14ac:dyDescent="0.25">
      <c r="A3419" s="9">
        <f t="shared" si="742"/>
        <v>42401</v>
      </c>
      <c r="B3419" s="18">
        <v>42416</v>
      </c>
      <c r="C3419" s="26">
        <v>161.76832580566401</v>
      </c>
      <c r="D3419" s="19">
        <v>101.344284057617</v>
      </c>
      <c r="E3419" s="11">
        <f t="shared" si="747"/>
        <v>11</v>
      </c>
      <c r="F3419" s="28">
        <f t="shared" si="748"/>
        <v>1.6737178013301834E-2</v>
      </c>
      <c r="G3419" s="28">
        <f t="shared" si="749"/>
        <v>-1.0627193480732728E-2</v>
      </c>
      <c r="H3419" s="27">
        <f t="shared" si="743"/>
        <v>1</v>
      </c>
      <c r="I3419" s="27">
        <f t="shared" si="744"/>
        <v>0</v>
      </c>
      <c r="J3419" s="27">
        <f t="shared" si="745"/>
        <v>0</v>
      </c>
      <c r="K3419" s="28">
        <f t="shared" si="750"/>
        <v>0</v>
      </c>
      <c r="L3419" s="28">
        <f t="shared" si="751"/>
        <v>0</v>
      </c>
      <c r="M3419" s="28">
        <f t="shared" si="752"/>
        <v>0</v>
      </c>
      <c r="N3419" s="28">
        <f t="shared" si="753"/>
        <v>0</v>
      </c>
      <c r="O3419" s="28">
        <f t="shared" si="746"/>
        <v>2.7364371494034562E-2</v>
      </c>
      <c r="P3419" s="28">
        <f t="shared" si="754"/>
        <v>0</v>
      </c>
      <c r="Q3419" s="13">
        <f t="shared" si="755"/>
        <v>0</v>
      </c>
    </row>
    <row r="3420" spans="1:17" x14ac:dyDescent="0.25">
      <c r="A3420" s="9">
        <f t="shared" si="742"/>
        <v>42401</v>
      </c>
      <c r="B3420" s="18">
        <v>42417</v>
      </c>
      <c r="C3420" s="26">
        <v>164.41082763671801</v>
      </c>
      <c r="D3420" s="19">
        <v>100.72116851806599</v>
      </c>
      <c r="E3420" s="11">
        <f t="shared" si="747"/>
        <v>12</v>
      </c>
      <c r="F3420" s="28">
        <f t="shared" si="748"/>
        <v>1.6203117928752942E-2</v>
      </c>
      <c r="G3420" s="28">
        <f t="shared" si="749"/>
        <v>-6.1674819398445137E-3</v>
      </c>
      <c r="H3420" s="27">
        <f t="shared" si="743"/>
        <v>1</v>
      </c>
      <c r="I3420" s="27">
        <f t="shared" si="744"/>
        <v>0</v>
      </c>
      <c r="J3420" s="27">
        <f t="shared" si="745"/>
        <v>0</v>
      </c>
      <c r="K3420" s="28">
        <f t="shared" si="750"/>
        <v>0</v>
      </c>
      <c r="L3420" s="28">
        <f t="shared" si="751"/>
        <v>0</v>
      </c>
      <c r="M3420" s="28">
        <f t="shared" si="752"/>
        <v>0</v>
      </c>
      <c r="N3420" s="28">
        <f t="shared" si="753"/>
        <v>0</v>
      </c>
      <c r="O3420" s="28">
        <f t="shared" si="746"/>
        <v>2.2370599868597456E-2</v>
      </c>
      <c r="P3420" s="28">
        <f t="shared" si="754"/>
        <v>0</v>
      </c>
      <c r="Q3420" s="13">
        <f t="shared" si="755"/>
        <v>0</v>
      </c>
    </row>
    <row r="3421" spans="1:17" x14ac:dyDescent="0.25">
      <c r="A3421" s="9">
        <f t="shared" si="742"/>
        <v>42401</v>
      </c>
      <c r="B3421" s="18">
        <v>42418</v>
      </c>
      <c r="C3421" s="26">
        <v>163.737380981445</v>
      </c>
      <c r="D3421" s="19">
        <v>101.95962524414</v>
      </c>
      <c r="E3421" s="11">
        <f t="shared" si="747"/>
        <v>13</v>
      </c>
      <c r="F3421" s="28">
        <f t="shared" si="748"/>
        <v>-4.1045331533724819E-3</v>
      </c>
      <c r="G3421" s="28">
        <f t="shared" si="749"/>
        <v>1.2220912665139666E-2</v>
      </c>
      <c r="H3421" s="27">
        <f t="shared" si="743"/>
        <v>1</v>
      </c>
      <c r="I3421" s="27">
        <f t="shared" si="744"/>
        <v>0</v>
      </c>
      <c r="J3421" s="27">
        <f t="shared" si="745"/>
        <v>0</v>
      </c>
      <c r="K3421" s="28">
        <f t="shared" si="750"/>
        <v>0</v>
      </c>
      <c r="L3421" s="28">
        <f t="shared" si="751"/>
        <v>0</v>
      </c>
      <c r="M3421" s="28">
        <f t="shared" si="752"/>
        <v>0</v>
      </c>
      <c r="N3421" s="28">
        <f t="shared" si="753"/>
        <v>0</v>
      </c>
      <c r="O3421" s="28">
        <f t="shared" si="746"/>
        <v>-1.6325445818512148E-2</v>
      </c>
      <c r="P3421" s="28">
        <f t="shared" si="754"/>
        <v>0</v>
      </c>
      <c r="Q3421" s="13">
        <f t="shared" si="755"/>
        <v>0</v>
      </c>
    </row>
    <row r="3422" spans="1:17" x14ac:dyDescent="0.25">
      <c r="A3422" s="9">
        <f t="shared" si="742"/>
        <v>42401</v>
      </c>
      <c r="B3422" s="18">
        <v>42419</v>
      </c>
      <c r="C3422" s="26">
        <v>163.66067504882801</v>
      </c>
      <c r="D3422" s="19">
        <v>102.045318603515</v>
      </c>
      <c r="E3422" s="11">
        <f t="shared" si="747"/>
        <v>14</v>
      </c>
      <c r="F3422" s="28">
        <f t="shared" si="748"/>
        <v>-4.6857904381321857E-4</v>
      </c>
      <c r="G3422" s="28">
        <f t="shared" si="749"/>
        <v>8.4011066397582715E-4</v>
      </c>
      <c r="H3422" s="27">
        <f t="shared" si="743"/>
        <v>1</v>
      </c>
      <c r="I3422" s="27">
        <f t="shared" si="744"/>
        <v>0</v>
      </c>
      <c r="J3422" s="27">
        <f t="shared" si="745"/>
        <v>0</v>
      </c>
      <c r="K3422" s="28">
        <f t="shared" si="750"/>
        <v>0</v>
      </c>
      <c r="L3422" s="28">
        <f t="shared" si="751"/>
        <v>0</v>
      </c>
      <c r="M3422" s="28">
        <f t="shared" si="752"/>
        <v>0</v>
      </c>
      <c r="N3422" s="28">
        <f t="shared" si="753"/>
        <v>0</v>
      </c>
      <c r="O3422" s="28">
        <f t="shared" si="746"/>
        <v>-1.3086897077890457E-3</v>
      </c>
      <c r="P3422" s="28">
        <f t="shared" si="754"/>
        <v>0</v>
      </c>
      <c r="Q3422" s="13">
        <f t="shared" si="755"/>
        <v>0</v>
      </c>
    </row>
    <row r="3423" spans="1:17" x14ac:dyDescent="0.25">
      <c r="A3423" s="9">
        <f t="shared" si="742"/>
        <v>42401</v>
      </c>
      <c r="B3423" s="18">
        <v>42422</v>
      </c>
      <c r="C3423" s="26">
        <v>166.03039550781199</v>
      </c>
      <c r="D3423" s="19">
        <v>101.990760803222</v>
      </c>
      <c r="E3423" s="11">
        <f t="shared" si="747"/>
        <v>15</v>
      </c>
      <c r="F3423" s="28">
        <f t="shared" si="748"/>
        <v>1.4375647270197677E-2</v>
      </c>
      <c r="G3423" s="28">
        <f t="shared" si="749"/>
        <v>-5.3478582564324125E-4</v>
      </c>
      <c r="H3423" s="27">
        <f t="shared" si="743"/>
        <v>1</v>
      </c>
      <c r="I3423" s="27">
        <f t="shared" si="744"/>
        <v>0</v>
      </c>
      <c r="J3423" s="27">
        <f t="shared" si="745"/>
        <v>0</v>
      </c>
      <c r="K3423" s="28">
        <f t="shared" si="750"/>
        <v>0</v>
      </c>
      <c r="L3423" s="28">
        <f t="shared" si="751"/>
        <v>0</v>
      </c>
      <c r="M3423" s="28">
        <f t="shared" si="752"/>
        <v>0</v>
      </c>
      <c r="N3423" s="28">
        <f t="shared" si="753"/>
        <v>0</v>
      </c>
      <c r="O3423" s="28">
        <f t="shared" si="746"/>
        <v>1.4910433095840918E-2</v>
      </c>
      <c r="P3423" s="28">
        <f t="shared" si="754"/>
        <v>0</v>
      </c>
      <c r="Q3423" s="13">
        <f t="shared" si="755"/>
        <v>0</v>
      </c>
    </row>
    <row r="3424" spans="1:17" x14ac:dyDescent="0.25">
      <c r="A3424" s="9">
        <f t="shared" si="742"/>
        <v>42401</v>
      </c>
      <c r="B3424" s="18">
        <v>42423</v>
      </c>
      <c r="C3424" s="26">
        <v>163.93351745605401</v>
      </c>
      <c r="D3424" s="19">
        <v>102.40361785888599</v>
      </c>
      <c r="E3424" s="11">
        <f t="shared" si="747"/>
        <v>16</v>
      </c>
      <c r="F3424" s="28">
        <f t="shared" si="748"/>
        <v>-1.2709912794094277E-2</v>
      </c>
      <c r="G3424" s="28">
        <f t="shared" si="749"/>
        <v>4.0398138134242088E-3</v>
      </c>
      <c r="H3424" s="27">
        <f t="shared" si="743"/>
        <v>0</v>
      </c>
      <c r="I3424" s="27">
        <f t="shared" si="744"/>
        <v>1</v>
      </c>
      <c r="J3424" s="27">
        <f t="shared" si="745"/>
        <v>0</v>
      </c>
      <c r="K3424" s="28">
        <f t="shared" si="750"/>
        <v>-1.2709912794094277E-2</v>
      </c>
      <c r="L3424" s="28">
        <f t="shared" si="751"/>
        <v>4.0398138134242088E-3</v>
      </c>
      <c r="M3424" s="28">
        <f t="shared" si="752"/>
        <v>0</v>
      </c>
      <c r="N3424" s="28">
        <f t="shared" si="753"/>
        <v>0</v>
      </c>
      <c r="O3424" s="28">
        <f t="shared" si="746"/>
        <v>0</v>
      </c>
      <c r="P3424" s="28">
        <f t="shared" si="754"/>
        <v>-1.6749726607518486E-2</v>
      </c>
      <c r="Q3424" s="13">
        <f t="shared" si="755"/>
        <v>0</v>
      </c>
    </row>
    <row r="3425" spans="1:17" x14ac:dyDescent="0.25">
      <c r="A3425" s="9">
        <f t="shared" si="742"/>
        <v>42401</v>
      </c>
      <c r="B3425" s="18">
        <v>42424</v>
      </c>
      <c r="C3425" s="26">
        <v>164.68357849121</v>
      </c>
      <c r="D3425" s="19">
        <v>102.20106506347599</v>
      </c>
      <c r="E3425" s="11">
        <f t="shared" si="747"/>
        <v>17</v>
      </c>
      <c r="F3425" s="28">
        <f t="shared" si="748"/>
        <v>4.5649623646602964E-3</v>
      </c>
      <c r="G3425" s="28">
        <f t="shared" si="749"/>
        <v>-1.9799435544403023E-3</v>
      </c>
      <c r="H3425" s="27">
        <f t="shared" si="743"/>
        <v>0</v>
      </c>
      <c r="I3425" s="27">
        <f t="shared" si="744"/>
        <v>1</v>
      </c>
      <c r="J3425" s="27">
        <f t="shared" si="745"/>
        <v>0</v>
      </c>
      <c r="K3425" s="28">
        <f t="shared" si="750"/>
        <v>4.5649623646602964E-3</v>
      </c>
      <c r="L3425" s="28">
        <f t="shared" si="751"/>
        <v>-1.9799435544403023E-3</v>
      </c>
      <c r="M3425" s="28">
        <f t="shared" si="752"/>
        <v>0</v>
      </c>
      <c r="N3425" s="28">
        <f t="shared" si="753"/>
        <v>0</v>
      </c>
      <c r="O3425" s="28">
        <f t="shared" si="746"/>
        <v>0</v>
      </c>
      <c r="P3425" s="28">
        <f t="shared" si="754"/>
        <v>6.5449059191005987E-3</v>
      </c>
      <c r="Q3425" s="13">
        <f t="shared" si="755"/>
        <v>0</v>
      </c>
    </row>
    <row r="3426" spans="1:17" x14ac:dyDescent="0.25">
      <c r="A3426" s="9">
        <f t="shared" si="742"/>
        <v>42401</v>
      </c>
      <c r="B3426" s="18">
        <v>42425</v>
      </c>
      <c r="C3426" s="26">
        <v>166.67820739746</v>
      </c>
      <c r="D3426" s="19">
        <v>102.567184448242</v>
      </c>
      <c r="E3426" s="11">
        <f t="shared" si="747"/>
        <v>18</v>
      </c>
      <c r="F3426" s="28">
        <f t="shared" si="748"/>
        <v>1.2039125107464474E-2</v>
      </c>
      <c r="G3426" s="28">
        <f t="shared" si="749"/>
        <v>3.5759428112597863E-3</v>
      </c>
      <c r="H3426" s="27">
        <f t="shared" si="743"/>
        <v>0</v>
      </c>
      <c r="I3426" s="27">
        <f t="shared" si="744"/>
        <v>1</v>
      </c>
      <c r="J3426" s="27">
        <f t="shared" si="745"/>
        <v>0</v>
      </c>
      <c r="K3426" s="28">
        <f t="shared" si="750"/>
        <v>1.2039125107464474E-2</v>
      </c>
      <c r="L3426" s="28">
        <f t="shared" si="751"/>
        <v>3.5759428112597863E-3</v>
      </c>
      <c r="M3426" s="28">
        <f t="shared" si="752"/>
        <v>0</v>
      </c>
      <c r="N3426" s="28">
        <f t="shared" si="753"/>
        <v>0</v>
      </c>
      <c r="O3426" s="28">
        <f t="shared" si="746"/>
        <v>0</v>
      </c>
      <c r="P3426" s="28">
        <f t="shared" si="754"/>
        <v>8.4631822962046889E-3</v>
      </c>
      <c r="Q3426" s="13">
        <f t="shared" si="755"/>
        <v>0</v>
      </c>
    </row>
    <row r="3427" spans="1:17" x14ac:dyDescent="0.25">
      <c r="A3427" s="9">
        <f t="shared" si="742"/>
        <v>42401</v>
      </c>
      <c r="B3427" s="18">
        <v>42426</v>
      </c>
      <c r="C3427" s="26">
        <v>166.29461669921801</v>
      </c>
      <c r="D3427" s="19">
        <v>101.57797241210901</v>
      </c>
      <c r="E3427" s="11">
        <f t="shared" si="747"/>
        <v>19</v>
      </c>
      <c r="F3427" s="28">
        <f t="shared" si="748"/>
        <v>-2.3040370875690628E-3</v>
      </c>
      <c r="G3427" s="28">
        <f t="shared" si="749"/>
        <v>-9.6913372203751673E-3</v>
      </c>
      <c r="H3427" s="27">
        <f t="shared" si="743"/>
        <v>0</v>
      </c>
      <c r="I3427" s="27">
        <f t="shared" si="744"/>
        <v>1</v>
      </c>
      <c r="J3427" s="27">
        <f t="shared" si="745"/>
        <v>0</v>
      </c>
      <c r="K3427" s="28">
        <f t="shared" si="750"/>
        <v>-2.3040370875690628E-3</v>
      </c>
      <c r="L3427" s="28">
        <f t="shared" si="751"/>
        <v>-9.6913372203751673E-3</v>
      </c>
      <c r="M3427" s="28">
        <f t="shared" si="752"/>
        <v>0</v>
      </c>
      <c r="N3427" s="28">
        <f t="shared" si="753"/>
        <v>0</v>
      </c>
      <c r="O3427" s="28">
        <f t="shared" si="746"/>
        <v>0</v>
      </c>
      <c r="P3427" s="28">
        <f t="shared" si="754"/>
        <v>7.3873001328061041E-3</v>
      </c>
      <c r="Q3427" s="13">
        <f t="shared" si="755"/>
        <v>0</v>
      </c>
    </row>
    <row r="3428" spans="1:17" x14ac:dyDescent="0.25">
      <c r="A3428" s="9">
        <f t="shared" si="742"/>
        <v>42401</v>
      </c>
      <c r="B3428" s="18">
        <v>42429</v>
      </c>
      <c r="C3428" s="26">
        <v>164.99041748046801</v>
      </c>
      <c r="D3428" s="19">
        <v>102.02194213867099</v>
      </c>
      <c r="E3428" s="11">
        <f t="shared" si="747"/>
        <v>20</v>
      </c>
      <c r="F3428" s="28">
        <f t="shared" si="748"/>
        <v>-7.873618315830954E-3</v>
      </c>
      <c r="G3428" s="28">
        <f t="shared" si="749"/>
        <v>4.3612044851513302E-3</v>
      </c>
      <c r="H3428" s="27">
        <f t="shared" si="743"/>
        <v>0</v>
      </c>
      <c r="I3428" s="27">
        <f t="shared" si="744"/>
        <v>1</v>
      </c>
      <c r="J3428" s="27">
        <f t="shared" si="745"/>
        <v>0</v>
      </c>
      <c r="K3428" s="28">
        <f t="shared" si="750"/>
        <v>-7.873618315830954E-3</v>
      </c>
      <c r="L3428" s="28">
        <f t="shared" si="751"/>
        <v>4.3612044851513302E-3</v>
      </c>
      <c r="M3428" s="28">
        <f t="shared" si="752"/>
        <v>0</v>
      </c>
      <c r="N3428" s="28">
        <f t="shared" si="753"/>
        <v>0</v>
      </c>
      <c r="O3428" s="28">
        <f t="shared" si="746"/>
        <v>0</v>
      </c>
      <c r="P3428" s="28">
        <f t="shared" si="754"/>
        <v>-1.2234822800982283E-2</v>
      </c>
      <c r="Q3428" s="13">
        <f t="shared" si="755"/>
        <v>0</v>
      </c>
    </row>
    <row r="3429" spans="1:17" x14ac:dyDescent="0.25">
      <c r="A3429" s="9">
        <f t="shared" si="742"/>
        <v>42430</v>
      </c>
      <c r="B3429" s="18">
        <v>42430</v>
      </c>
      <c r="C3429" s="26">
        <v>168.86885070800699</v>
      </c>
      <c r="D3429" s="19">
        <v>100.225471496582</v>
      </c>
      <c r="E3429" s="11">
        <f t="shared" si="747"/>
        <v>1</v>
      </c>
      <c r="F3429" s="28">
        <f t="shared" si="748"/>
        <v>2.3234986003172971E-2</v>
      </c>
      <c r="G3429" s="28">
        <f t="shared" si="749"/>
        <v>-1.776554625760577E-2</v>
      </c>
      <c r="H3429" s="27">
        <f t="shared" si="743"/>
        <v>1</v>
      </c>
      <c r="I3429" s="27">
        <f t="shared" si="744"/>
        <v>0</v>
      </c>
      <c r="J3429" s="27">
        <f t="shared" si="745"/>
        <v>1</v>
      </c>
      <c r="K3429" s="28">
        <f t="shared" si="750"/>
        <v>0</v>
      </c>
      <c r="L3429" s="28">
        <f t="shared" si="751"/>
        <v>0</v>
      </c>
      <c r="M3429" s="28">
        <f t="shared" si="752"/>
        <v>2.3234986003172971E-2</v>
      </c>
      <c r="N3429" s="28">
        <f t="shared" si="753"/>
        <v>-1.776554625760577E-2</v>
      </c>
      <c r="O3429" s="28">
        <f t="shared" si="746"/>
        <v>4.1000532260778738E-2</v>
      </c>
      <c r="P3429" s="28">
        <f t="shared" si="754"/>
        <v>0</v>
      </c>
      <c r="Q3429" s="13">
        <f t="shared" si="755"/>
        <v>4.1000532260778738E-2</v>
      </c>
    </row>
    <row r="3430" spans="1:17" x14ac:dyDescent="0.25">
      <c r="A3430" s="9">
        <f t="shared" si="742"/>
        <v>42430</v>
      </c>
      <c r="B3430" s="18">
        <v>42431</v>
      </c>
      <c r="C3430" s="26">
        <v>169.62750244140599</v>
      </c>
      <c r="D3430" s="19">
        <v>100.639114379882</v>
      </c>
      <c r="E3430" s="11">
        <f t="shared" si="747"/>
        <v>2</v>
      </c>
      <c r="F3430" s="28">
        <f t="shared" si="748"/>
        <v>4.4824884913548585E-3</v>
      </c>
      <c r="G3430" s="28">
        <f t="shared" si="749"/>
        <v>4.1186301330076404E-3</v>
      </c>
      <c r="H3430" s="27">
        <f t="shared" si="743"/>
        <v>1</v>
      </c>
      <c r="I3430" s="27">
        <f t="shared" si="744"/>
        <v>0</v>
      </c>
      <c r="J3430" s="27">
        <f t="shared" si="745"/>
        <v>1</v>
      </c>
      <c r="K3430" s="28">
        <f t="shared" si="750"/>
        <v>0</v>
      </c>
      <c r="L3430" s="28">
        <f t="shared" si="751"/>
        <v>0</v>
      </c>
      <c r="M3430" s="28">
        <f t="shared" si="752"/>
        <v>4.4824884913548585E-3</v>
      </c>
      <c r="N3430" s="28">
        <f t="shared" si="753"/>
        <v>4.1186301330076404E-3</v>
      </c>
      <c r="O3430" s="28">
        <f t="shared" si="746"/>
        <v>3.6385835834721811E-4</v>
      </c>
      <c r="P3430" s="28">
        <f t="shared" si="754"/>
        <v>0</v>
      </c>
      <c r="Q3430" s="13">
        <f t="shared" si="755"/>
        <v>3.6385835834721811E-4</v>
      </c>
    </row>
    <row r="3431" spans="1:17" x14ac:dyDescent="0.25">
      <c r="A3431" s="9">
        <f t="shared" si="742"/>
        <v>42430</v>
      </c>
      <c r="B3431" s="18">
        <v>42432</v>
      </c>
      <c r="C3431" s="26">
        <v>170.29237365722599</v>
      </c>
      <c r="D3431" s="19">
        <v>101.005897521972</v>
      </c>
      <c r="E3431" s="11">
        <f t="shared" si="747"/>
        <v>3</v>
      </c>
      <c r="F3431" s="28">
        <f t="shared" si="748"/>
        <v>3.911934020101304E-3</v>
      </c>
      <c r="G3431" s="28">
        <f t="shared" si="749"/>
        <v>3.6379134117312472E-3</v>
      </c>
      <c r="H3431" s="27">
        <f t="shared" si="743"/>
        <v>1</v>
      </c>
      <c r="I3431" s="27">
        <f t="shared" si="744"/>
        <v>0</v>
      </c>
      <c r="J3431" s="27">
        <f t="shared" si="745"/>
        <v>1</v>
      </c>
      <c r="K3431" s="28">
        <f t="shared" si="750"/>
        <v>0</v>
      </c>
      <c r="L3431" s="28">
        <f t="shared" si="751"/>
        <v>0</v>
      </c>
      <c r="M3431" s="28">
        <f t="shared" si="752"/>
        <v>3.911934020101304E-3</v>
      </c>
      <c r="N3431" s="28">
        <f t="shared" si="753"/>
        <v>3.6379134117312472E-3</v>
      </c>
      <c r="O3431" s="28">
        <f t="shared" si="746"/>
        <v>2.7402060837005684E-4</v>
      </c>
      <c r="P3431" s="28">
        <f t="shared" si="754"/>
        <v>0</v>
      </c>
      <c r="Q3431" s="13">
        <f t="shared" si="755"/>
        <v>2.7402060837005684E-4</v>
      </c>
    </row>
    <row r="3432" spans="1:17" x14ac:dyDescent="0.25">
      <c r="A3432" s="9">
        <f t="shared" si="742"/>
        <v>42430</v>
      </c>
      <c r="B3432" s="18">
        <v>42433</v>
      </c>
      <c r="C3432" s="26">
        <v>170.84638977050699</v>
      </c>
      <c r="D3432" s="19">
        <v>100.35816955566401</v>
      </c>
      <c r="E3432" s="11">
        <f t="shared" si="747"/>
        <v>4</v>
      </c>
      <c r="F3432" s="28">
        <f t="shared" si="748"/>
        <v>3.2480424961182134E-3</v>
      </c>
      <c r="G3432" s="28">
        <f t="shared" si="749"/>
        <v>-6.4334238950525579E-3</v>
      </c>
      <c r="H3432" s="27">
        <f t="shared" si="743"/>
        <v>1</v>
      </c>
      <c r="I3432" s="27">
        <f t="shared" si="744"/>
        <v>0</v>
      </c>
      <c r="J3432" s="27">
        <f t="shared" si="745"/>
        <v>1</v>
      </c>
      <c r="K3432" s="28">
        <f t="shared" si="750"/>
        <v>0</v>
      </c>
      <c r="L3432" s="28">
        <f t="shared" si="751"/>
        <v>0</v>
      </c>
      <c r="M3432" s="28">
        <f t="shared" si="752"/>
        <v>3.2480424961182134E-3</v>
      </c>
      <c r="N3432" s="28">
        <f t="shared" si="753"/>
        <v>-6.4334238950525579E-3</v>
      </c>
      <c r="O3432" s="28">
        <f t="shared" si="746"/>
        <v>9.6814663911707708E-3</v>
      </c>
      <c r="P3432" s="28">
        <f t="shared" si="754"/>
        <v>0</v>
      </c>
      <c r="Q3432" s="13">
        <f t="shared" si="755"/>
        <v>9.6814663911707708E-3</v>
      </c>
    </row>
    <row r="3433" spans="1:17" x14ac:dyDescent="0.25">
      <c r="A3433" s="9">
        <f t="shared" si="742"/>
        <v>42430</v>
      </c>
      <c r="B3433" s="18">
        <v>42436</v>
      </c>
      <c r="C3433" s="26">
        <v>170.98283386230401</v>
      </c>
      <c r="D3433" s="19">
        <v>100.32691192626901</v>
      </c>
      <c r="E3433" s="11">
        <f t="shared" si="747"/>
        <v>5</v>
      </c>
      <c r="F3433" s="28">
        <f t="shared" si="748"/>
        <v>7.9831734451128516E-4</v>
      </c>
      <c r="G3433" s="28">
        <f t="shared" si="749"/>
        <v>-3.1150925038319374E-4</v>
      </c>
      <c r="H3433" s="27">
        <f t="shared" si="743"/>
        <v>1</v>
      </c>
      <c r="I3433" s="27">
        <f t="shared" si="744"/>
        <v>0</v>
      </c>
      <c r="J3433" s="27">
        <f t="shared" si="745"/>
        <v>1</v>
      </c>
      <c r="K3433" s="28">
        <f t="shared" si="750"/>
        <v>0</v>
      </c>
      <c r="L3433" s="28">
        <f t="shared" si="751"/>
        <v>0</v>
      </c>
      <c r="M3433" s="28">
        <f t="shared" si="752"/>
        <v>7.9831734451128516E-4</v>
      </c>
      <c r="N3433" s="28">
        <f t="shared" si="753"/>
        <v>-3.1150925038319374E-4</v>
      </c>
      <c r="O3433" s="28">
        <f t="shared" si="746"/>
        <v>1.1098265948944789E-3</v>
      </c>
      <c r="P3433" s="28">
        <f t="shared" si="754"/>
        <v>0</v>
      </c>
      <c r="Q3433" s="13">
        <f t="shared" si="755"/>
        <v>1.1098265948944789E-3</v>
      </c>
    </row>
    <row r="3434" spans="1:17" x14ac:dyDescent="0.25">
      <c r="A3434" s="9">
        <f t="shared" si="742"/>
        <v>42430</v>
      </c>
      <c r="B3434" s="18">
        <v>42437</v>
      </c>
      <c r="C3434" s="26">
        <v>169.11601257324199</v>
      </c>
      <c r="D3434" s="19">
        <v>101.43507385253901</v>
      </c>
      <c r="E3434" s="11">
        <f t="shared" si="747"/>
        <v>6</v>
      </c>
      <c r="F3434" s="28">
        <f t="shared" si="748"/>
        <v>-1.0978220349196559E-2</v>
      </c>
      <c r="G3434" s="28">
        <f t="shared" si="749"/>
        <v>1.0984954032734653E-2</v>
      </c>
      <c r="H3434" s="27">
        <f t="shared" si="743"/>
        <v>1</v>
      </c>
      <c r="I3434" s="27">
        <f t="shared" si="744"/>
        <v>0</v>
      </c>
      <c r="J3434" s="27">
        <f t="shared" si="745"/>
        <v>0</v>
      </c>
      <c r="K3434" s="28">
        <f t="shared" si="750"/>
        <v>0</v>
      </c>
      <c r="L3434" s="28">
        <f t="shared" si="751"/>
        <v>0</v>
      </c>
      <c r="M3434" s="28">
        <f t="shared" si="752"/>
        <v>0</v>
      </c>
      <c r="N3434" s="28">
        <f t="shared" si="753"/>
        <v>0</v>
      </c>
      <c r="O3434" s="28">
        <f t="shared" si="746"/>
        <v>-2.1963174381931211E-2</v>
      </c>
      <c r="P3434" s="28">
        <f t="shared" si="754"/>
        <v>0</v>
      </c>
      <c r="Q3434" s="13">
        <f t="shared" si="755"/>
        <v>0</v>
      </c>
    </row>
    <row r="3435" spans="1:17" x14ac:dyDescent="0.25">
      <c r="A3435" s="9">
        <f t="shared" si="742"/>
        <v>42430</v>
      </c>
      <c r="B3435" s="18">
        <v>42438</v>
      </c>
      <c r="C3435" s="26">
        <v>169.951416015625</v>
      </c>
      <c r="D3435" s="19">
        <v>100.818603515625</v>
      </c>
      <c r="E3435" s="11">
        <f t="shared" si="747"/>
        <v>7</v>
      </c>
      <c r="F3435" s="28">
        <f t="shared" si="748"/>
        <v>4.9276637174436311E-3</v>
      </c>
      <c r="G3435" s="28">
        <f t="shared" si="749"/>
        <v>-6.0960300353409469E-3</v>
      </c>
      <c r="H3435" s="27">
        <f t="shared" si="743"/>
        <v>1</v>
      </c>
      <c r="I3435" s="27">
        <f t="shared" si="744"/>
        <v>0</v>
      </c>
      <c r="J3435" s="27">
        <f t="shared" si="745"/>
        <v>0</v>
      </c>
      <c r="K3435" s="28">
        <f t="shared" si="750"/>
        <v>0</v>
      </c>
      <c r="L3435" s="28">
        <f t="shared" si="751"/>
        <v>0</v>
      </c>
      <c r="M3435" s="28">
        <f t="shared" si="752"/>
        <v>0</v>
      </c>
      <c r="N3435" s="28">
        <f t="shared" si="753"/>
        <v>0</v>
      </c>
      <c r="O3435" s="28">
        <f t="shared" si="746"/>
        <v>1.1023693752784579E-2</v>
      </c>
      <c r="P3435" s="28">
        <f t="shared" si="754"/>
        <v>0</v>
      </c>
      <c r="Q3435" s="13">
        <f t="shared" si="755"/>
        <v>0</v>
      </c>
    </row>
    <row r="3436" spans="1:17" x14ac:dyDescent="0.25">
      <c r="A3436" s="9">
        <f t="shared" si="742"/>
        <v>42430</v>
      </c>
      <c r="B3436" s="18">
        <v>42439</v>
      </c>
      <c r="C3436" s="26">
        <v>170.08784484863199</v>
      </c>
      <c r="D3436" s="19">
        <v>100.404991149902</v>
      </c>
      <c r="E3436" s="11">
        <f t="shared" si="747"/>
        <v>8</v>
      </c>
      <c r="F3436" s="28">
        <f t="shared" si="748"/>
        <v>8.0242993106571835E-4</v>
      </c>
      <c r="G3436" s="28">
        <f t="shared" si="749"/>
        <v>-4.1109786247425168E-3</v>
      </c>
      <c r="H3436" s="27">
        <f t="shared" si="743"/>
        <v>1</v>
      </c>
      <c r="I3436" s="27">
        <f t="shared" si="744"/>
        <v>0</v>
      </c>
      <c r="J3436" s="27">
        <f t="shared" si="745"/>
        <v>0</v>
      </c>
      <c r="K3436" s="28">
        <f t="shared" si="750"/>
        <v>0</v>
      </c>
      <c r="L3436" s="28">
        <f t="shared" si="751"/>
        <v>0</v>
      </c>
      <c r="M3436" s="28">
        <f t="shared" si="752"/>
        <v>0</v>
      </c>
      <c r="N3436" s="28">
        <f t="shared" si="753"/>
        <v>0</v>
      </c>
      <c r="O3436" s="28">
        <f t="shared" si="746"/>
        <v>4.9134085558082356E-3</v>
      </c>
      <c r="P3436" s="28">
        <f t="shared" si="754"/>
        <v>0</v>
      </c>
      <c r="Q3436" s="13">
        <f t="shared" si="755"/>
        <v>0</v>
      </c>
    </row>
    <row r="3437" spans="1:17" x14ac:dyDescent="0.25">
      <c r="A3437" s="9">
        <f t="shared" si="742"/>
        <v>42430</v>
      </c>
      <c r="B3437" s="18">
        <v>42440</v>
      </c>
      <c r="C3437" s="26">
        <v>172.83251953125</v>
      </c>
      <c r="D3437" s="19">
        <v>99.390457153320298</v>
      </c>
      <c r="E3437" s="11">
        <f t="shared" si="747"/>
        <v>9</v>
      </c>
      <c r="F3437" s="28">
        <f t="shared" si="748"/>
        <v>1.6007992403152201E-2</v>
      </c>
      <c r="G3437" s="28">
        <f t="shared" si="749"/>
        <v>-1.0155814110379953E-2</v>
      </c>
      <c r="H3437" s="27">
        <f t="shared" si="743"/>
        <v>1</v>
      </c>
      <c r="I3437" s="27">
        <f t="shared" si="744"/>
        <v>0</v>
      </c>
      <c r="J3437" s="27">
        <f t="shared" si="745"/>
        <v>0</v>
      </c>
      <c r="K3437" s="28">
        <f t="shared" si="750"/>
        <v>0</v>
      </c>
      <c r="L3437" s="28">
        <f t="shared" si="751"/>
        <v>0</v>
      </c>
      <c r="M3437" s="28">
        <f t="shared" si="752"/>
        <v>0</v>
      </c>
      <c r="N3437" s="28">
        <f t="shared" si="753"/>
        <v>0</v>
      </c>
      <c r="O3437" s="28">
        <f t="shared" si="746"/>
        <v>2.6163806513532152E-2</v>
      </c>
      <c r="P3437" s="28">
        <f t="shared" si="754"/>
        <v>0</v>
      </c>
      <c r="Q3437" s="13">
        <f t="shared" si="755"/>
        <v>0</v>
      </c>
    </row>
    <row r="3438" spans="1:17" x14ac:dyDescent="0.25">
      <c r="A3438" s="9">
        <f t="shared" si="742"/>
        <v>42430</v>
      </c>
      <c r="B3438" s="18">
        <v>42443</v>
      </c>
      <c r="C3438" s="26">
        <v>172.61088562011699</v>
      </c>
      <c r="D3438" s="19">
        <v>99.70263671875</v>
      </c>
      <c r="E3438" s="11">
        <f t="shared" si="747"/>
        <v>10</v>
      </c>
      <c r="F3438" s="28">
        <f t="shared" si="748"/>
        <v>-1.2831852525718172E-3</v>
      </c>
      <c r="G3438" s="28">
        <f t="shared" si="749"/>
        <v>3.1360185851283403E-3</v>
      </c>
      <c r="H3438" s="27">
        <f t="shared" si="743"/>
        <v>1</v>
      </c>
      <c r="I3438" s="27">
        <f t="shared" si="744"/>
        <v>0</v>
      </c>
      <c r="J3438" s="27">
        <f t="shared" si="745"/>
        <v>0</v>
      </c>
      <c r="K3438" s="28">
        <f t="shared" si="750"/>
        <v>0</v>
      </c>
      <c r="L3438" s="28">
        <f t="shared" si="751"/>
        <v>0</v>
      </c>
      <c r="M3438" s="28">
        <f t="shared" si="752"/>
        <v>0</v>
      </c>
      <c r="N3438" s="28">
        <f t="shared" si="753"/>
        <v>0</v>
      </c>
      <c r="O3438" s="28">
        <f t="shared" si="746"/>
        <v>-4.4192038377001575E-3</v>
      </c>
      <c r="P3438" s="28">
        <f t="shared" si="754"/>
        <v>0</v>
      </c>
      <c r="Q3438" s="13">
        <f t="shared" si="755"/>
        <v>0</v>
      </c>
    </row>
    <row r="3439" spans="1:17" x14ac:dyDescent="0.25">
      <c r="A3439" s="9">
        <f t="shared" si="742"/>
        <v>42430</v>
      </c>
      <c r="B3439" s="18">
        <v>42444</v>
      </c>
      <c r="C3439" s="26">
        <v>172.32958984375</v>
      </c>
      <c r="D3439" s="19">
        <v>99.796279907226506</v>
      </c>
      <c r="E3439" s="11">
        <f t="shared" si="747"/>
        <v>11</v>
      </c>
      <c r="F3439" s="28">
        <f t="shared" si="748"/>
        <v>-1.6309819156188887E-3</v>
      </c>
      <c r="G3439" s="28">
        <f t="shared" si="749"/>
        <v>9.387839988074932E-4</v>
      </c>
      <c r="H3439" s="27">
        <f t="shared" si="743"/>
        <v>1</v>
      </c>
      <c r="I3439" s="27">
        <f t="shared" si="744"/>
        <v>0</v>
      </c>
      <c r="J3439" s="27">
        <f t="shared" si="745"/>
        <v>0</v>
      </c>
      <c r="K3439" s="28">
        <f t="shared" si="750"/>
        <v>0</v>
      </c>
      <c r="L3439" s="28">
        <f t="shared" si="751"/>
        <v>0</v>
      </c>
      <c r="M3439" s="28">
        <f t="shared" si="752"/>
        <v>0</v>
      </c>
      <c r="N3439" s="28">
        <f t="shared" si="753"/>
        <v>0</v>
      </c>
      <c r="O3439" s="28">
        <f t="shared" si="746"/>
        <v>-2.5697659144263817E-3</v>
      </c>
      <c r="P3439" s="28">
        <f t="shared" si="754"/>
        <v>0</v>
      </c>
      <c r="Q3439" s="13">
        <f t="shared" si="755"/>
        <v>0</v>
      </c>
    </row>
    <row r="3440" spans="1:17" x14ac:dyDescent="0.25">
      <c r="A3440" s="9">
        <f t="shared" si="742"/>
        <v>42430</v>
      </c>
      <c r="B3440" s="18">
        <v>42445</v>
      </c>
      <c r="C3440" s="26">
        <v>173.32691955566401</v>
      </c>
      <c r="D3440" s="19">
        <v>100.092819213867</v>
      </c>
      <c r="E3440" s="11">
        <f t="shared" si="747"/>
        <v>12</v>
      </c>
      <c r="F3440" s="28">
        <f t="shared" si="748"/>
        <v>5.7706564315819645E-3</v>
      </c>
      <c r="G3440" s="28">
        <f t="shared" si="749"/>
        <v>2.9670404788332719E-3</v>
      </c>
      <c r="H3440" s="27">
        <f t="shared" si="743"/>
        <v>1</v>
      </c>
      <c r="I3440" s="27">
        <f t="shared" si="744"/>
        <v>0</v>
      </c>
      <c r="J3440" s="27">
        <f t="shared" si="745"/>
        <v>0</v>
      </c>
      <c r="K3440" s="28">
        <f t="shared" si="750"/>
        <v>0</v>
      </c>
      <c r="L3440" s="28">
        <f t="shared" si="751"/>
        <v>0</v>
      </c>
      <c r="M3440" s="28">
        <f t="shared" si="752"/>
        <v>0</v>
      </c>
      <c r="N3440" s="28">
        <f t="shared" si="753"/>
        <v>0</v>
      </c>
      <c r="O3440" s="28">
        <f t="shared" si="746"/>
        <v>2.8036159527486926E-3</v>
      </c>
      <c r="P3440" s="28">
        <f t="shared" si="754"/>
        <v>0</v>
      </c>
      <c r="Q3440" s="13">
        <f t="shared" si="755"/>
        <v>0</v>
      </c>
    </row>
    <row r="3441" spans="1:17" x14ac:dyDescent="0.25">
      <c r="A3441" s="9">
        <f t="shared" si="742"/>
        <v>42430</v>
      </c>
      <c r="B3441" s="18">
        <v>42446</v>
      </c>
      <c r="C3441" s="26">
        <v>174.42652893066401</v>
      </c>
      <c r="D3441" s="19">
        <v>100.50640869140599</v>
      </c>
      <c r="E3441" s="11">
        <f t="shared" si="747"/>
        <v>13</v>
      </c>
      <c r="F3441" s="28">
        <f t="shared" si="748"/>
        <v>6.3240956753452199E-3</v>
      </c>
      <c r="G3441" s="28">
        <f t="shared" si="749"/>
        <v>4.1235459169135713E-3</v>
      </c>
      <c r="H3441" s="27">
        <f t="shared" si="743"/>
        <v>1</v>
      </c>
      <c r="I3441" s="27">
        <f t="shared" si="744"/>
        <v>0</v>
      </c>
      <c r="J3441" s="27">
        <f t="shared" si="745"/>
        <v>0</v>
      </c>
      <c r="K3441" s="28">
        <f t="shared" si="750"/>
        <v>0</v>
      </c>
      <c r="L3441" s="28">
        <f t="shared" si="751"/>
        <v>0</v>
      </c>
      <c r="M3441" s="28">
        <f t="shared" si="752"/>
        <v>0</v>
      </c>
      <c r="N3441" s="28">
        <f t="shared" si="753"/>
        <v>0</v>
      </c>
      <c r="O3441" s="28">
        <f t="shared" si="746"/>
        <v>2.2005497584316486E-3</v>
      </c>
      <c r="P3441" s="28">
        <f t="shared" si="754"/>
        <v>0</v>
      </c>
      <c r="Q3441" s="13">
        <f t="shared" si="755"/>
        <v>0</v>
      </c>
    </row>
    <row r="3442" spans="1:17" x14ac:dyDescent="0.25">
      <c r="A3442" s="9">
        <f t="shared" si="742"/>
        <v>42430</v>
      </c>
      <c r="B3442" s="18">
        <v>42447</v>
      </c>
      <c r="C3442" s="26">
        <v>175.11199951171801</v>
      </c>
      <c r="D3442" s="19">
        <v>100.717140197753</v>
      </c>
      <c r="E3442" s="11">
        <f t="shared" si="747"/>
        <v>14</v>
      </c>
      <c r="F3442" s="28">
        <f t="shared" si="748"/>
        <v>3.9221510878353029E-3</v>
      </c>
      <c r="G3442" s="28">
        <f t="shared" si="749"/>
        <v>2.0945022046295627E-3</v>
      </c>
      <c r="H3442" s="27">
        <f t="shared" si="743"/>
        <v>1</v>
      </c>
      <c r="I3442" s="27">
        <f t="shared" si="744"/>
        <v>0</v>
      </c>
      <c r="J3442" s="27">
        <f t="shared" si="745"/>
        <v>0</v>
      </c>
      <c r="K3442" s="28">
        <f t="shared" si="750"/>
        <v>0</v>
      </c>
      <c r="L3442" s="28">
        <f t="shared" si="751"/>
        <v>0</v>
      </c>
      <c r="M3442" s="28">
        <f t="shared" si="752"/>
        <v>0</v>
      </c>
      <c r="N3442" s="28">
        <f t="shared" si="753"/>
        <v>0</v>
      </c>
      <c r="O3442" s="28">
        <f t="shared" si="746"/>
        <v>1.8276488832057402E-3</v>
      </c>
      <c r="P3442" s="28">
        <f t="shared" si="754"/>
        <v>0</v>
      </c>
      <c r="Q3442" s="13">
        <f t="shared" si="755"/>
        <v>0</v>
      </c>
    </row>
    <row r="3443" spans="1:17" x14ac:dyDescent="0.25">
      <c r="A3443" s="9">
        <f t="shared" si="742"/>
        <v>42430</v>
      </c>
      <c r="B3443" s="18">
        <v>42450</v>
      </c>
      <c r="C3443" s="26">
        <v>175.36041259765599</v>
      </c>
      <c r="D3443" s="19">
        <v>99.944572448730398</v>
      </c>
      <c r="E3443" s="11">
        <f t="shared" si="747"/>
        <v>15</v>
      </c>
      <c r="F3443" s="28">
        <f t="shared" si="748"/>
        <v>1.417590195148355E-3</v>
      </c>
      <c r="G3443" s="28">
        <f t="shared" si="749"/>
        <v>-7.7002389364162907E-3</v>
      </c>
      <c r="H3443" s="27">
        <f t="shared" si="743"/>
        <v>1</v>
      </c>
      <c r="I3443" s="27">
        <f t="shared" si="744"/>
        <v>0</v>
      </c>
      <c r="J3443" s="27">
        <f t="shared" si="745"/>
        <v>0</v>
      </c>
      <c r="K3443" s="28">
        <f t="shared" si="750"/>
        <v>0</v>
      </c>
      <c r="L3443" s="28">
        <f t="shared" si="751"/>
        <v>0</v>
      </c>
      <c r="M3443" s="28">
        <f t="shared" si="752"/>
        <v>0</v>
      </c>
      <c r="N3443" s="28">
        <f t="shared" si="753"/>
        <v>0</v>
      </c>
      <c r="O3443" s="28">
        <f t="shared" si="746"/>
        <v>9.1178291315646455E-3</v>
      </c>
      <c r="P3443" s="28">
        <f t="shared" si="754"/>
        <v>0</v>
      </c>
      <c r="Q3443" s="13">
        <f t="shared" si="755"/>
        <v>0</v>
      </c>
    </row>
    <row r="3444" spans="1:17" x14ac:dyDescent="0.25">
      <c r="A3444" s="9">
        <f t="shared" si="742"/>
        <v>42430</v>
      </c>
      <c r="B3444" s="18">
        <v>42451</v>
      </c>
      <c r="C3444" s="26">
        <v>175.26612854003901</v>
      </c>
      <c r="D3444" s="19">
        <v>99.921203613281193</v>
      </c>
      <c r="E3444" s="11">
        <f t="shared" si="747"/>
        <v>16</v>
      </c>
      <c r="F3444" s="28">
        <f t="shared" si="748"/>
        <v>-5.3780332534756768E-4</v>
      </c>
      <c r="G3444" s="28">
        <f t="shared" si="749"/>
        <v>-2.3384529373798792E-4</v>
      </c>
      <c r="H3444" s="27">
        <f t="shared" si="743"/>
        <v>0</v>
      </c>
      <c r="I3444" s="27">
        <f t="shared" si="744"/>
        <v>1</v>
      </c>
      <c r="J3444" s="27">
        <f t="shared" si="745"/>
        <v>0</v>
      </c>
      <c r="K3444" s="28">
        <f t="shared" si="750"/>
        <v>-5.3780332534756768E-4</v>
      </c>
      <c r="L3444" s="28">
        <f t="shared" si="751"/>
        <v>-2.3384529373798792E-4</v>
      </c>
      <c r="M3444" s="28">
        <f t="shared" si="752"/>
        <v>0</v>
      </c>
      <c r="N3444" s="28">
        <f t="shared" si="753"/>
        <v>0</v>
      </c>
      <c r="O3444" s="28">
        <f t="shared" si="746"/>
        <v>0</v>
      </c>
      <c r="P3444" s="28">
        <f t="shared" si="754"/>
        <v>-3.0395803160957976E-4</v>
      </c>
      <c r="Q3444" s="13">
        <f t="shared" si="755"/>
        <v>0</v>
      </c>
    </row>
    <row r="3445" spans="1:17" x14ac:dyDescent="0.25">
      <c r="A3445" s="9">
        <f t="shared" si="742"/>
        <v>42430</v>
      </c>
      <c r="B3445" s="18">
        <v>42452</v>
      </c>
      <c r="C3445" s="26">
        <v>174.10951232910099</v>
      </c>
      <c r="D3445" s="19">
        <v>101.05271911621</v>
      </c>
      <c r="E3445" s="11">
        <f t="shared" si="747"/>
        <v>17</v>
      </c>
      <c r="F3445" s="28">
        <f t="shared" si="748"/>
        <v>-6.6210708532811122E-3</v>
      </c>
      <c r="G3445" s="28">
        <f t="shared" si="749"/>
        <v>1.1260440594972949E-2</v>
      </c>
      <c r="H3445" s="27">
        <f t="shared" si="743"/>
        <v>0</v>
      </c>
      <c r="I3445" s="27">
        <f t="shared" si="744"/>
        <v>1</v>
      </c>
      <c r="J3445" s="27">
        <f t="shared" si="745"/>
        <v>0</v>
      </c>
      <c r="K3445" s="28">
        <f t="shared" si="750"/>
        <v>-6.6210708532811122E-3</v>
      </c>
      <c r="L3445" s="28">
        <f t="shared" si="751"/>
        <v>1.1260440594972949E-2</v>
      </c>
      <c r="M3445" s="28">
        <f t="shared" si="752"/>
        <v>0</v>
      </c>
      <c r="N3445" s="28">
        <f t="shared" si="753"/>
        <v>0</v>
      </c>
      <c r="O3445" s="28">
        <f t="shared" si="746"/>
        <v>0</v>
      </c>
      <c r="P3445" s="28">
        <f t="shared" si="754"/>
        <v>-1.7881511448254062E-2</v>
      </c>
      <c r="Q3445" s="13">
        <f t="shared" si="755"/>
        <v>0</v>
      </c>
    </row>
    <row r="3446" spans="1:17" x14ac:dyDescent="0.25">
      <c r="A3446" s="9">
        <f t="shared" si="742"/>
        <v>42430</v>
      </c>
      <c r="B3446" s="18">
        <v>42453</v>
      </c>
      <c r="C3446" s="26">
        <v>174.03239440917901</v>
      </c>
      <c r="D3446" s="19">
        <v>101.09169006347599</v>
      </c>
      <c r="E3446" s="11">
        <f t="shared" si="747"/>
        <v>18</v>
      </c>
      <c r="F3446" s="28">
        <f t="shared" si="748"/>
        <v>-4.4302578742004176E-4</v>
      </c>
      <c r="G3446" s="28">
        <f t="shared" si="749"/>
        <v>3.8557532119683609E-4</v>
      </c>
      <c r="H3446" s="27">
        <f t="shared" si="743"/>
        <v>0</v>
      </c>
      <c r="I3446" s="27">
        <f t="shared" si="744"/>
        <v>1</v>
      </c>
      <c r="J3446" s="27">
        <f t="shared" si="745"/>
        <v>0</v>
      </c>
      <c r="K3446" s="28">
        <f t="shared" si="750"/>
        <v>-4.4302578742004176E-4</v>
      </c>
      <c r="L3446" s="28">
        <f t="shared" si="751"/>
        <v>3.8557532119683609E-4</v>
      </c>
      <c r="M3446" s="28">
        <f t="shared" si="752"/>
        <v>0</v>
      </c>
      <c r="N3446" s="28">
        <f t="shared" si="753"/>
        <v>0</v>
      </c>
      <c r="O3446" s="28">
        <f t="shared" si="746"/>
        <v>0</v>
      </c>
      <c r="P3446" s="28">
        <f t="shared" si="754"/>
        <v>-8.2860110861687785E-4</v>
      </c>
      <c r="Q3446" s="13">
        <f t="shared" si="755"/>
        <v>0</v>
      </c>
    </row>
    <row r="3447" spans="1:17" x14ac:dyDescent="0.25">
      <c r="A3447" s="9">
        <f t="shared" si="742"/>
        <v>42430</v>
      </c>
      <c r="B3447" s="18">
        <v>42457</v>
      </c>
      <c r="C3447" s="26">
        <v>174.13519287109301</v>
      </c>
      <c r="D3447" s="19">
        <v>101.224403381347</v>
      </c>
      <c r="E3447" s="11">
        <f t="shared" si="747"/>
        <v>19</v>
      </c>
      <c r="F3447" s="28">
        <f t="shared" si="748"/>
        <v>5.9051140115712775E-4</v>
      </c>
      <c r="G3447" s="28">
        <f t="shared" si="749"/>
        <v>1.3119404852741144E-3</v>
      </c>
      <c r="H3447" s="27">
        <f t="shared" si="743"/>
        <v>0</v>
      </c>
      <c r="I3447" s="27">
        <f t="shared" si="744"/>
        <v>1</v>
      </c>
      <c r="J3447" s="27">
        <f t="shared" si="745"/>
        <v>0</v>
      </c>
      <c r="K3447" s="28">
        <f t="shared" si="750"/>
        <v>5.9051140115712775E-4</v>
      </c>
      <c r="L3447" s="28">
        <f t="shared" si="751"/>
        <v>1.3119404852741144E-3</v>
      </c>
      <c r="M3447" s="28">
        <f t="shared" si="752"/>
        <v>0</v>
      </c>
      <c r="N3447" s="28">
        <f t="shared" si="753"/>
        <v>0</v>
      </c>
      <c r="O3447" s="28">
        <f t="shared" si="746"/>
        <v>0</v>
      </c>
      <c r="P3447" s="28">
        <f t="shared" si="754"/>
        <v>-7.214290841169867E-4</v>
      </c>
      <c r="Q3447" s="13">
        <f t="shared" si="755"/>
        <v>0</v>
      </c>
    </row>
    <row r="3448" spans="1:17" x14ac:dyDescent="0.25">
      <c r="A3448" s="9">
        <f t="shared" si="742"/>
        <v>42430</v>
      </c>
      <c r="B3448" s="18">
        <v>42458</v>
      </c>
      <c r="C3448" s="26">
        <v>175.74595642089801</v>
      </c>
      <c r="D3448" s="19">
        <v>102.28570556640599</v>
      </c>
      <c r="E3448" s="11">
        <f t="shared" si="747"/>
        <v>20</v>
      </c>
      <c r="F3448" s="28">
        <f t="shared" si="748"/>
        <v>9.2075548109264767E-3</v>
      </c>
      <c r="G3448" s="28">
        <f t="shared" si="749"/>
        <v>1.0430064745050507E-2</v>
      </c>
      <c r="H3448" s="27">
        <f t="shared" si="743"/>
        <v>0</v>
      </c>
      <c r="I3448" s="27">
        <f t="shared" si="744"/>
        <v>1</v>
      </c>
      <c r="J3448" s="27">
        <f t="shared" si="745"/>
        <v>0</v>
      </c>
      <c r="K3448" s="28">
        <f t="shared" si="750"/>
        <v>9.2075548109264767E-3</v>
      </c>
      <c r="L3448" s="28">
        <f t="shared" si="751"/>
        <v>1.0430064745050507E-2</v>
      </c>
      <c r="M3448" s="28">
        <f t="shared" si="752"/>
        <v>0</v>
      </c>
      <c r="N3448" s="28">
        <f t="shared" si="753"/>
        <v>0</v>
      </c>
      <c r="O3448" s="28">
        <f t="shared" si="746"/>
        <v>0</v>
      </c>
      <c r="P3448" s="28">
        <f t="shared" si="754"/>
        <v>-1.22250993412403E-3</v>
      </c>
      <c r="Q3448" s="13">
        <f t="shared" si="755"/>
        <v>0</v>
      </c>
    </row>
    <row r="3449" spans="1:17" x14ac:dyDescent="0.25">
      <c r="A3449" s="9">
        <f t="shared" si="742"/>
        <v>42430</v>
      </c>
      <c r="B3449" s="18">
        <v>42459</v>
      </c>
      <c r="C3449" s="26">
        <v>176.51712036132801</v>
      </c>
      <c r="D3449" s="19">
        <v>101.20879364013599</v>
      </c>
      <c r="E3449" s="11">
        <f t="shared" si="747"/>
        <v>21</v>
      </c>
      <c r="F3449" s="28">
        <f t="shared" si="748"/>
        <v>4.3783480199165083E-3</v>
      </c>
      <c r="G3449" s="28">
        <f t="shared" si="749"/>
        <v>-1.058428590513312E-2</v>
      </c>
      <c r="H3449" s="27">
        <f t="shared" si="743"/>
        <v>0</v>
      </c>
      <c r="I3449" s="27">
        <f t="shared" si="744"/>
        <v>1</v>
      </c>
      <c r="J3449" s="27">
        <f t="shared" si="745"/>
        <v>0</v>
      </c>
      <c r="K3449" s="28">
        <f t="shared" si="750"/>
        <v>4.3783480199165083E-3</v>
      </c>
      <c r="L3449" s="28">
        <f t="shared" si="751"/>
        <v>-1.058428590513312E-2</v>
      </c>
      <c r="M3449" s="28">
        <f t="shared" si="752"/>
        <v>0</v>
      </c>
      <c r="N3449" s="28">
        <f t="shared" si="753"/>
        <v>0</v>
      </c>
      <c r="O3449" s="28">
        <f t="shared" si="746"/>
        <v>0</v>
      </c>
      <c r="P3449" s="28">
        <f t="shared" si="754"/>
        <v>1.4962633925049628E-2</v>
      </c>
      <c r="Q3449" s="13">
        <f t="shared" si="755"/>
        <v>0</v>
      </c>
    </row>
    <row r="3450" spans="1:17" x14ac:dyDescent="0.25">
      <c r="A3450" s="9">
        <f t="shared" si="742"/>
        <v>42430</v>
      </c>
      <c r="B3450" s="18">
        <v>42460</v>
      </c>
      <c r="C3450" s="26">
        <v>176.08868408203099</v>
      </c>
      <c r="D3450" s="19">
        <v>101.92672729492099</v>
      </c>
      <c r="E3450" s="11">
        <f t="shared" si="747"/>
        <v>22</v>
      </c>
      <c r="F3450" s="28">
        <f t="shared" si="748"/>
        <v>-2.4301159240202245E-3</v>
      </c>
      <c r="G3450" s="28">
        <f t="shared" si="749"/>
        <v>7.0685485309200076E-3</v>
      </c>
      <c r="H3450" s="27">
        <f t="shared" si="743"/>
        <v>0</v>
      </c>
      <c r="I3450" s="27">
        <f t="shared" si="744"/>
        <v>1</v>
      </c>
      <c r="J3450" s="27">
        <f t="shared" si="745"/>
        <v>0</v>
      </c>
      <c r="K3450" s="28">
        <f t="shared" si="750"/>
        <v>-2.4301159240202245E-3</v>
      </c>
      <c r="L3450" s="28">
        <f t="shared" si="751"/>
        <v>7.0685485309200076E-3</v>
      </c>
      <c r="M3450" s="28">
        <f t="shared" si="752"/>
        <v>0</v>
      </c>
      <c r="N3450" s="28">
        <f t="shared" si="753"/>
        <v>0</v>
      </c>
      <c r="O3450" s="28">
        <f t="shared" si="746"/>
        <v>0</v>
      </c>
      <c r="P3450" s="28">
        <f t="shared" si="754"/>
        <v>-9.4986644549402317E-3</v>
      </c>
      <c r="Q3450" s="13">
        <f t="shared" si="755"/>
        <v>0</v>
      </c>
    </row>
    <row r="3451" spans="1:17" x14ac:dyDescent="0.25">
      <c r="A3451" s="9">
        <f t="shared" si="742"/>
        <v>42461</v>
      </c>
      <c r="B3451" s="18">
        <v>42461</v>
      </c>
      <c r="C3451" s="26">
        <v>177.28822326660099</v>
      </c>
      <c r="D3451" s="19">
        <v>102.192626953125</v>
      </c>
      <c r="E3451" s="11">
        <f t="shared" si="747"/>
        <v>1</v>
      </c>
      <c r="F3451" s="28">
        <f t="shared" si="748"/>
        <v>6.7890332783423699E-3</v>
      </c>
      <c r="G3451" s="28">
        <f t="shared" si="749"/>
        <v>2.6053365648661501E-3</v>
      </c>
      <c r="H3451" s="27">
        <f t="shared" si="743"/>
        <v>1</v>
      </c>
      <c r="I3451" s="27">
        <f t="shared" si="744"/>
        <v>0</v>
      </c>
      <c r="J3451" s="27">
        <f t="shared" si="745"/>
        <v>1</v>
      </c>
      <c r="K3451" s="28">
        <f t="shared" si="750"/>
        <v>0</v>
      </c>
      <c r="L3451" s="28">
        <f t="shared" si="751"/>
        <v>0</v>
      </c>
      <c r="M3451" s="28">
        <f t="shared" si="752"/>
        <v>6.7890332783423699E-3</v>
      </c>
      <c r="N3451" s="28">
        <f t="shared" si="753"/>
        <v>2.6053365648661501E-3</v>
      </c>
      <c r="O3451" s="28">
        <f t="shared" si="746"/>
        <v>4.1836967134762197E-3</v>
      </c>
      <c r="P3451" s="28">
        <f t="shared" si="754"/>
        <v>0</v>
      </c>
      <c r="Q3451" s="13">
        <f t="shared" si="755"/>
        <v>4.1836967134762197E-3</v>
      </c>
    </row>
    <row r="3452" spans="1:17" x14ac:dyDescent="0.25">
      <c r="A3452" s="9">
        <f t="shared" si="742"/>
        <v>42461</v>
      </c>
      <c r="B3452" s="18">
        <v>42464</v>
      </c>
      <c r="C3452" s="26">
        <v>176.71414184570301</v>
      </c>
      <c r="D3452" s="19">
        <v>102.25518798828099</v>
      </c>
      <c r="E3452" s="11">
        <f t="shared" si="747"/>
        <v>2</v>
      </c>
      <c r="F3452" s="28">
        <f t="shared" si="748"/>
        <v>-3.2433790320595926E-3</v>
      </c>
      <c r="G3452" s="28">
        <f t="shared" si="749"/>
        <v>6.1200005611768355E-4</v>
      </c>
      <c r="H3452" s="27">
        <f t="shared" si="743"/>
        <v>1</v>
      </c>
      <c r="I3452" s="27">
        <f t="shared" si="744"/>
        <v>0</v>
      </c>
      <c r="J3452" s="27">
        <f t="shared" si="745"/>
        <v>1</v>
      </c>
      <c r="K3452" s="28">
        <f t="shared" si="750"/>
        <v>0</v>
      </c>
      <c r="L3452" s="28">
        <f t="shared" si="751"/>
        <v>0</v>
      </c>
      <c r="M3452" s="28">
        <f t="shared" si="752"/>
        <v>-3.2433790320595926E-3</v>
      </c>
      <c r="N3452" s="28">
        <f t="shared" si="753"/>
        <v>6.1200005611768355E-4</v>
      </c>
      <c r="O3452" s="28">
        <f t="shared" si="746"/>
        <v>-3.8553790881772762E-3</v>
      </c>
      <c r="P3452" s="28">
        <f t="shared" si="754"/>
        <v>0</v>
      </c>
      <c r="Q3452" s="13">
        <f t="shared" si="755"/>
        <v>-3.8553790881772762E-3</v>
      </c>
    </row>
    <row r="3453" spans="1:17" x14ac:dyDescent="0.25">
      <c r="A3453" s="9">
        <f t="shared" si="742"/>
        <v>42461</v>
      </c>
      <c r="B3453" s="18">
        <v>42465</v>
      </c>
      <c r="C3453" s="26">
        <v>174.94914245605401</v>
      </c>
      <c r="D3453" s="19">
        <v>103.37345886230401</v>
      </c>
      <c r="E3453" s="11">
        <f t="shared" si="747"/>
        <v>3</v>
      </c>
      <c r="F3453" s="28">
        <f t="shared" si="748"/>
        <v>-1.0038092055725312E-2</v>
      </c>
      <c r="G3453" s="28">
        <f t="shared" si="749"/>
        <v>1.0876713100874425E-2</v>
      </c>
      <c r="H3453" s="27">
        <f t="shared" si="743"/>
        <v>1</v>
      </c>
      <c r="I3453" s="27">
        <f t="shared" si="744"/>
        <v>0</v>
      </c>
      <c r="J3453" s="27">
        <f t="shared" si="745"/>
        <v>1</v>
      </c>
      <c r="K3453" s="28">
        <f t="shared" si="750"/>
        <v>0</v>
      </c>
      <c r="L3453" s="28">
        <f t="shared" si="751"/>
        <v>0</v>
      </c>
      <c r="M3453" s="28">
        <f t="shared" si="752"/>
        <v>-1.0038092055725312E-2</v>
      </c>
      <c r="N3453" s="28">
        <f t="shared" si="753"/>
        <v>1.0876713100874425E-2</v>
      </c>
      <c r="O3453" s="28">
        <f t="shared" si="746"/>
        <v>-2.0914805156599735E-2</v>
      </c>
      <c r="P3453" s="28">
        <f t="shared" si="754"/>
        <v>0</v>
      </c>
      <c r="Q3453" s="13">
        <f t="shared" si="755"/>
        <v>-2.0914805156599735E-2</v>
      </c>
    </row>
    <row r="3454" spans="1:17" x14ac:dyDescent="0.25">
      <c r="A3454" s="9">
        <f t="shared" si="742"/>
        <v>42461</v>
      </c>
      <c r="B3454" s="18">
        <v>42466</v>
      </c>
      <c r="C3454" s="26">
        <v>176.85978698730401</v>
      </c>
      <c r="D3454" s="19">
        <v>102.62272644042901</v>
      </c>
      <c r="E3454" s="11">
        <f t="shared" si="747"/>
        <v>4</v>
      </c>
      <c r="F3454" s="28">
        <f t="shared" si="748"/>
        <v>1.0861937582568294E-2</v>
      </c>
      <c r="G3454" s="28">
        <f t="shared" si="749"/>
        <v>-7.2888315330010703E-3</v>
      </c>
      <c r="H3454" s="27">
        <f t="shared" si="743"/>
        <v>1</v>
      </c>
      <c r="I3454" s="27">
        <f t="shared" si="744"/>
        <v>0</v>
      </c>
      <c r="J3454" s="27">
        <f t="shared" si="745"/>
        <v>1</v>
      </c>
      <c r="K3454" s="28">
        <f t="shared" si="750"/>
        <v>0</v>
      </c>
      <c r="L3454" s="28">
        <f t="shared" si="751"/>
        <v>0</v>
      </c>
      <c r="M3454" s="28">
        <f t="shared" si="752"/>
        <v>1.0861937582568294E-2</v>
      </c>
      <c r="N3454" s="28">
        <f t="shared" si="753"/>
        <v>-7.2888315330010703E-3</v>
      </c>
      <c r="O3454" s="28">
        <f t="shared" si="746"/>
        <v>1.8150769115569364E-2</v>
      </c>
      <c r="P3454" s="28">
        <f t="shared" si="754"/>
        <v>0</v>
      </c>
      <c r="Q3454" s="13">
        <f t="shared" si="755"/>
        <v>1.8150769115569364E-2</v>
      </c>
    </row>
    <row r="3455" spans="1:17" x14ac:dyDescent="0.25">
      <c r="A3455" s="9">
        <f t="shared" si="742"/>
        <v>42461</v>
      </c>
      <c r="B3455" s="18">
        <v>42467</v>
      </c>
      <c r="C3455" s="26">
        <v>174.74348449707</v>
      </c>
      <c r="D3455" s="19">
        <v>103.889602661132</v>
      </c>
      <c r="E3455" s="11">
        <f t="shared" si="747"/>
        <v>5</v>
      </c>
      <c r="F3455" s="28">
        <f t="shared" si="748"/>
        <v>-1.2038159023017409E-2</v>
      </c>
      <c r="G3455" s="28">
        <f t="shared" si="749"/>
        <v>1.2269408988487248E-2</v>
      </c>
      <c r="H3455" s="27">
        <f t="shared" si="743"/>
        <v>1</v>
      </c>
      <c r="I3455" s="27">
        <f t="shared" si="744"/>
        <v>0</v>
      </c>
      <c r="J3455" s="27">
        <f t="shared" si="745"/>
        <v>1</v>
      </c>
      <c r="K3455" s="28">
        <f t="shared" si="750"/>
        <v>0</v>
      </c>
      <c r="L3455" s="28">
        <f t="shared" si="751"/>
        <v>0</v>
      </c>
      <c r="M3455" s="28">
        <f t="shared" si="752"/>
        <v>-1.2038159023017409E-2</v>
      </c>
      <c r="N3455" s="28">
        <f t="shared" si="753"/>
        <v>1.2269408988487248E-2</v>
      </c>
      <c r="O3455" s="28">
        <f t="shared" si="746"/>
        <v>-2.4307568011504656E-2</v>
      </c>
      <c r="P3455" s="28">
        <f t="shared" si="754"/>
        <v>0</v>
      </c>
      <c r="Q3455" s="13">
        <f t="shared" si="755"/>
        <v>-2.4307568011504656E-2</v>
      </c>
    </row>
    <row r="3456" spans="1:17" x14ac:dyDescent="0.25">
      <c r="A3456" s="9">
        <f t="shared" si="742"/>
        <v>42461</v>
      </c>
      <c r="B3456" s="18">
        <v>42468</v>
      </c>
      <c r="C3456" s="26">
        <v>175.214752197265</v>
      </c>
      <c r="D3456" s="19">
        <v>103.232734680175</v>
      </c>
      <c r="E3456" s="11">
        <f t="shared" si="747"/>
        <v>6</v>
      </c>
      <c r="F3456" s="28">
        <f t="shared" si="748"/>
        <v>2.6932812870391031E-3</v>
      </c>
      <c r="G3456" s="28">
        <f t="shared" si="749"/>
        <v>-6.3428231992184985E-3</v>
      </c>
      <c r="H3456" s="27">
        <f t="shared" si="743"/>
        <v>1</v>
      </c>
      <c r="I3456" s="27">
        <f t="shared" si="744"/>
        <v>0</v>
      </c>
      <c r="J3456" s="27">
        <f t="shared" si="745"/>
        <v>0</v>
      </c>
      <c r="K3456" s="28">
        <f t="shared" si="750"/>
        <v>0</v>
      </c>
      <c r="L3456" s="28">
        <f t="shared" si="751"/>
        <v>0</v>
      </c>
      <c r="M3456" s="28">
        <f t="shared" si="752"/>
        <v>0</v>
      </c>
      <c r="N3456" s="28">
        <f t="shared" si="753"/>
        <v>0</v>
      </c>
      <c r="O3456" s="28">
        <f t="shared" si="746"/>
        <v>9.0361044862576016E-3</v>
      </c>
      <c r="P3456" s="28">
        <f t="shared" si="754"/>
        <v>0</v>
      </c>
      <c r="Q3456" s="13">
        <f t="shared" si="755"/>
        <v>0</v>
      </c>
    </row>
    <row r="3457" spans="1:17" x14ac:dyDescent="0.25">
      <c r="A3457" s="9">
        <f t="shared" si="742"/>
        <v>42461</v>
      </c>
      <c r="B3457" s="18">
        <v>42471</v>
      </c>
      <c r="C3457" s="26">
        <v>174.803451538085</v>
      </c>
      <c r="D3457" s="19">
        <v>103.09974670410099</v>
      </c>
      <c r="E3457" s="11">
        <f t="shared" si="747"/>
        <v>7</v>
      </c>
      <c r="F3457" s="28">
        <f t="shared" si="748"/>
        <v>-2.3501683289711655E-3</v>
      </c>
      <c r="G3457" s="28">
        <f t="shared" si="749"/>
        <v>-1.2890650429556833E-3</v>
      </c>
      <c r="H3457" s="27">
        <f t="shared" si="743"/>
        <v>1</v>
      </c>
      <c r="I3457" s="27">
        <f t="shared" si="744"/>
        <v>0</v>
      </c>
      <c r="J3457" s="27">
        <f t="shared" si="745"/>
        <v>0</v>
      </c>
      <c r="K3457" s="28">
        <f t="shared" si="750"/>
        <v>0</v>
      </c>
      <c r="L3457" s="28">
        <f t="shared" si="751"/>
        <v>0</v>
      </c>
      <c r="M3457" s="28">
        <f t="shared" si="752"/>
        <v>0</v>
      </c>
      <c r="N3457" s="28">
        <f t="shared" si="753"/>
        <v>0</v>
      </c>
      <c r="O3457" s="28">
        <f t="shared" si="746"/>
        <v>-1.0611032860154822E-3</v>
      </c>
      <c r="P3457" s="28">
        <f t="shared" si="754"/>
        <v>0</v>
      </c>
      <c r="Q3457" s="13">
        <f t="shared" si="755"/>
        <v>0</v>
      </c>
    </row>
    <row r="3458" spans="1:17" x14ac:dyDescent="0.25">
      <c r="A3458" s="9">
        <f t="shared" si="742"/>
        <v>42461</v>
      </c>
      <c r="B3458" s="18">
        <v>42472</v>
      </c>
      <c r="C3458" s="26">
        <v>176.431381225585</v>
      </c>
      <c r="D3458" s="19">
        <v>102.388145446777</v>
      </c>
      <c r="E3458" s="11">
        <f t="shared" si="747"/>
        <v>8</v>
      </c>
      <c r="F3458" s="28">
        <f t="shared" si="748"/>
        <v>9.269817187212032E-3</v>
      </c>
      <c r="G3458" s="28">
        <f t="shared" si="749"/>
        <v>-6.9259954390931099E-3</v>
      </c>
      <c r="H3458" s="27">
        <f t="shared" si="743"/>
        <v>1</v>
      </c>
      <c r="I3458" s="27">
        <f t="shared" si="744"/>
        <v>0</v>
      </c>
      <c r="J3458" s="27">
        <f t="shared" si="745"/>
        <v>0</v>
      </c>
      <c r="K3458" s="28">
        <f t="shared" si="750"/>
        <v>0</v>
      </c>
      <c r="L3458" s="28">
        <f t="shared" si="751"/>
        <v>0</v>
      </c>
      <c r="M3458" s="28">
        <f t="shared" si="752"/>
        <v>0</v>
      </c>
      <c r="N3458" s="28">
        <f t="shared" si="753"/>
        <v>0</v>
      </c>
      <c r="O3458" s="28">
        <f t="shared" si="746"/>
        <v>1.6195812626305144E-2</v>
      </c>
      <c r="P3458" s="28">
        <f t="shared" si="754"/>
        <v>0</v>
      </c>
      <c r="Q3458" s="13">
        <f t="shared" si="755"/>
        <v>0</v>
      </c>
    </row>
    <row r="3459" spans="1:17" x14ac:dyDescent="0.25">
      <c r="A3459" s="9">
        <f t="shared" si="742"/>
        <v>42461</v>
      </c>
      <c r="B3459" s="18">
        <v>42473</v>
      </c>
      <c r="C3459" s="26">
        <v>178.21357727050699</v>
      </c>
      <c r="D3459" s="19">
        <v>102.747848510742</v>
      </c>
      <c r="E3459" s="11">
        <f t="shared" si="747"/>
        <v>9</v>
      </c>
      <c r="F3459" s="28">
        <f t="shared" si="748"/>
        <v>1.0050677471903994E-2</v>
      </c>
      <c r="G3459" s="28">
        <f t="shared" si="749"/>
        <v>3.506975306355548E-3</v>
      </c>
      <c r="H3459" s="27">
        <f t="shared" si="743"/>
        <v>1</v>
      </c>
      <c r="I3459" s="27">
        <f t="shared" si="744"/>
        <v>0</v>
      </c>
      <c r="J3459" s="27">
        <f t="shared" si="745"/>
        <v>0</v>
      </c>
      <c r="K3459" s="28">
        <f t="shared" si="750"/>
        <v>0</v>
      </c>
      <c r="L3459" s="28">
        <f t="shared" si="751"/>
        <v>0</v>
      </c>
      <c r="M3459" s="28">
        <f t="shared" si="752"/>
        <v>0</v>
      </c>
      <c r="N3459" s="28">
        <f t="shared" si="753"/>
        <v>0</v>
      </c>
      <c r="O3459" s="28">
        <f t="shared" si="746"/>
        <v>6.5437021655484467E-3</v>
      </c>
      <c r="P3459" s="28">
        <f t="shared" si="754"/>
        <v>0</v>
      </c>
      <c r="Q3459" s="13">
        <f t="shared" si="755"/>
        <v>0</v>
      </c>
    </row>
    <row r="3460" spans="1:17" x14ac:dyDescent="0.25">
      <c r="A3460" s="9">
        <f t="shared" si="742"/>
        <v>42461</v>
      </c>
      <c r="B3460" s="18">
        <v>42474</v>
      </c>
      <c r="C3460" s="26">
        <v>178.22210693359301</v>
      </c>
      <c r="D3460" s="19">
        <v>102.25518798828099</v>
      </c>
      <c r="E3460" s="11">
        <f t="shared" si="747"/>
        <v>10</v>
      </c>
      <c r="F3460" s="28">
        <f t="shared" si="748"/>
        <v>4.7860881868124809E-5</v>
      </c>
      <c r="G3460" s="28">
        <f t="shared" si="749"/>
        <v>-4.8063821814490169E-3</v>
      </c>
      <c r="H3460" s="27">
        <f t="shared" si="743"/>
        <v>1</v>
      </c>
      <c r="I3460" s="27">
        <f t="shared" si="744"/>
        <v>0</v>
      </c>
      <c r="J3460" s="27">
        <f t="shared" si="745"/>
        <v>0</v>
      </c>
      <c r="K3460" s="28">
        <f t="shared" si="750"/>
        <v>0</v>
      </c>
      <c r="L3460" s="28">
        <f t="shared" si="751"/>
        <v>0</v>
      </c>
      <c r="M3460" s="28">
        <f t="shared" si="752"/>
        <v>0</v>
      </c>
      <c r="N3460" s="28">
        <f t="shared" si="753"/>
        <v>0</v>
      </c>
      <c r="O3460" s="28">
        <f t="shared" si="746"/>
        <v>4.8542430633171417E-3</v>
      </c>
      <c r="P3460" s="28">
        <f t="shared" si="754"/>
        <v>0</v>
      </c>
      <c r="Q3460" s="13">
        <f t="shared" si="755"/>
        <v>0</v>
      </c>
    </row>
    <row r="3461" spans="1:17" x14ac:dyDescent="0.25">
      <c r="A3461" s="9">
        <f t="shared" si="742"/>
        <v>42461</v>
      </c>
      <c r="B3461" s="18">
        <v>42475</v>
      </c>
      <c r="C3461" s="26">
        <v>178.02503967285099</v>
      </c>
      <c r="D3461" s="19">
        <v>103.13103485107401</v>
      </c>
      <c r="E3461" s="11">
        <f t="shared" si="747"/>
        <v>11</v>
      </c>
      <c r="F3461" s="28">
        <f t="shared" si="748"/>
        <v>-1.1063514906454325E-3</v>
      </c>
      <c r="G3461" s="28">
        <f t="shared" si="749"/>
        <v>8.5288308031551616E-3</v>
      </c>
      <c r="H3461" s="27">
        <f t="shared" si="743"/>
        <v>1</v>
      </c>
      <c r="I3461" s="27">
        <f t="shared" si="744"/>
        <v>0</v>
      </c>
      <c r="J3461" s="27">
        <f t="shared" si="745"/>
        <v>0</v>
      </c>
      <c r="K3461" s="28">
        <f t="shared" si="750"/>
        <v>0</v>
      </c>
      <c r="L3461" s="28">
        <f t="shared" si="751"/>
        <v>0</v>
      </c>
      <c r="M3461" s="28">
        <f t="shared" si="752"/>
        <v>0</v>
      </c>
      <c r="N3461" s="28">
        <f t="shared" si="753"/>
        <v>0</v>
      </c>
      <c r="O3461" s="28">
        <f t="shared" si="746"/>
        <v>-9.635182293800594E-3</v>
      </c>
      <c r="P3461" s="28">
        <f t="shared" si="754"/>
        <v>0</v>
      </c>
      <c r="Q3461" s="13">
        <f t="shared" si="755"/>
        <v>0</v>
      </c>
    </row>
    <row r="3462" spans="1:17" x14ac:dyDescent="0.25">
      <c r="A3462" s="9">
        <f t="shared" si="742"/>
        <v>42461</v>
      </c>
      <c r="B3462" s="18">
        <v>42478</v>
      </c>
      <c r="C3462" s="26">
        <v>179.27598571777301</v>
      </c>
      <c r="D3462" s="19">
        <v>102.68527984619099</v>
      </c>
      <c r="E3462" s="11">
        <f t="shared" si="747"/>
        <v>12</v>
      </c>
      <c r="F3462" s="28">
        <f t="shared" si="748"/>
        <v>7.002225391479047E-3</v>
      </c>
      <c r="G3462" s="28">
        <f t="shared" si="749"/>
        <v>-4.3315876343486184E-3</v>
      </c>
      <c r="H3462" s="27">
        <f t="shared" si="743"/>
        <v>1</v>
      </c>
      <c r="I3462" s="27">
        <f t="shared" si="744"/>
        <v>0</v>
      </c>
      <c r="J3462" s="27">
        <f t="shared" si="745"/>
        <v>0</v>
      </c>
      <c r="K3462" s="28">
        <f t="shared" si="750"/>
        <v>0</v>
      </c>
      <c r="L3462" s="28">
        <f t="shared" si="751"/>
        <v>0</v>
      </c>
      <c r="M3462" s="28">
        <f t="shared" si="752"/>
        <v>0</v>
      </c>
      <c r="N3462" s="28">
        <f t="shared" si="753"/>
        <v>0</v>
      </c>
      <c r="O3462" s="28">
        <f t="shared" si="746"/>
        <v>1.1333813025827665E-2</v>
      </c>
      <c r="P3462" s="28">
        <f t="shared" si="754"/>
        <v>0</v>
      </c>
      <c r="Q3462" s="13">
        <f t="shared" si="755"/>
        <v>0</v>
      </c>
    </row>
    <row r="3463" spans="1:17" x14ac:dyDescent="0.25">
      <c r="A3463" s="9">
        <f t="shared" si="742"/>
        <v>42461</v>
      </c>
      <c r="B3463" s="18">
        <v>42479</v>
      </c>
      <c r="C3463" s="26">
        <v>179.84140014648401</v>
      </c>
      <c r="D3463" s="19">
        <v>102.36463928222599</v>
      </c>
      <c r="E3463" s="11">
        <f t="shared" si="747"/>
        <v>13</v>
      </c>
      <c r="F3463" s="28">
        <f t="shared" si="748"/>
        <v>3.1489140775234192E-3</v>
      </c>
      <c r="G3463" s="28">
        <f t="shared" si="749"/>
        <v>-3.1274416168875999E-3</v>
      </c>
      <c r="H3463" s="27">
        <f t="shared" si="743"/>
        <v>1</v>
      </c>
      <c r="I3463" s="27">
        <f t="shared" si="744"/>
        <v>0</v>
      </c>
      <c r="J3463" s="27">
        <f t="shared" si="745"/>
        <v>0</v>
      </c>
      <c r="K3463" s="28">
        <f t="shared" si="750"/>
        <v>0</v>
      </c>
      <c r="L3463" s="28">
        <f t="shared" si="751"/>
        <v>0</v>
      </c>
      <c r="M3463" s="28">
        <f t="shared" si="752"/>
        <v>0</v>
      </c>
      <c r="N3463" s="28">
        <f t="shared" si="753"/>
        <v>0</v>
      </c>
      <c r="O3463" s="28">
        <f t="shared" si="746"/>
        <v>6.2763556944110191E-3</v>
      </c>
      <c r="P3463" s="28">
        <f t="shared" si="754"/>
        <v>0</v>
      </c>
      <c r="Q3463" s="13">
        <f t="shared" si="755"/>
        <v>0</v>
      </c>
    </row>
    <row r="3464" spans="1:17" x14ac:dyDescent="0.25">
      <c r="A3464" s="9">
        <f t="shared" si="742"/>
        <v>42461</v>
      </c>
      <c r="B3464" s="18">
        <v>42480</v>
      </c>
      <c r="C3464" s="26">
        <v>180.01278686523401</v>
      </c>
      <c r="D3464" s="19">
        <v>101.238548278808</v>
      </c>
      <c r="E3464" s="11">
        <f t="shared" si="747"/>
        <v>14</v>
      </c>
      <c r="F3464" s="28">
        <f t="shared" si="748"/>
        <v>9.5253432025777028E-4</v>
      </c>
      <c r="G3464" s="28">
        <f t="shared" si="749"/>
        <v>-1.1061737288590088E-2</v>
      </c>
      <c r="H3464" s="27">
        <f t="shared" si="743"/>
        <v>1</v>
      </c>
      <c r="I3464" s="27">
        <f t="shared" si="744"/>
        <v>0</v>
      </c>
      <c r="J3464" s="27">
        <f t="shared" si="745"/>
        <v>0</v>
      </c>
      <c r="K3464" s="28">
        <f t="shared" si="750"/>
        <v>0</v>
      </c>
      <c r="L3464" s="28">
        <f t="shared" si="751"/>
        <v>0</v>
      </c>
      <c r="M3464" s="28">
        <f t="shared" si="752"/>
        <v>0</v>
      </c>
      <c r="N3464" s="28">
        <f t="shared" si="753"/>
        <v>0</v>
      </c>
      <c r="O3464" s="28">
        <f t="shared" si="746"/>
        <v>1.2014271608847858E-2</v>
      </c>
      <c r="P3464" s="28">
        <f t="shared" si="754"/>
        <v>0</v>
      </c>
      <c r="Q3464" s="13">
        <f t="shared" si="755"/>
        <v>0</v>
      </c>
    </row>
    <row r="3465" spans="1:17" x14ac:dyDescent="0.25">
      <c r="A3465" s="9">
        <f t="shared" si="742"/>
        <v>42461</v>
      </c>
      <c r="B3465" s="18">
        <v>42481</v>
      </c>
      <c r="C3465" s="26">
        <v>179.04461669921801</v>
      </c>
      <c r="D3465" s="19">
        <v>100.636436462402</v>
      </c>
      <c r="E3465" s="11">
        <f t="shared" si="747"/>
        <v>15</v>
      </c>
      <c r="F3465" s="28">
        <f t="shared" si="748"/>
        <v>-5.3928564226032949E-3</v>
      </c>
      <c r="G3465" s="28">
        <f t="shared" si="749"/>
        <v>-5.965212605485307E-3</v>
      </c>
      <c r="H3465" s="27">
        <f t="shared" si="743"/>
        <v>1</v>
      </c>
      <c r="I3465" s="27">
        <f t="shared" si="744"/>
        <v>0</v>
      </c>
      <c r="J3465" s="27">
        <f t="shared" si="745"/>
        <v>0</v>
      </c>
      <c r="K3465" s="28">
        <f t="shared" si="750"/>
        <v>0</v>
      </c>
      <c r="L3465" s="28">
        <f t="shared" si="751"/>
        <v>0</v>
      </c>
      <c r="M3465" s="28">
        <f t="shared" si="752"/>
        <v>0</v>
      </c>
      <c r="N3465" s="28">
        <f t="shared" si="753"/>
        <v>0</v>
      </c>
      <c r="O3465" s="28">
        <f t="shared" si="746"/>
        <v>5.7235618288201204E-4</v>
      </c>
      <c r="P3465" s="28">
        <f t="shared" si="754"/>
        <v>0</v>
      </c>
      <c r="Q3465" s="13">
        <f t="shared" si="755"/>
        <v>0</v>
      </c>
    </row>
    <row r="3466" spans="1:17" x14ac:dyDescent="0.25">
      <c r="A3466" s="9">
        <f t="shared" ref="A3466:A3529" si="756">DATE(YEAR(B3466),MONTH(B3466),1)</f>
        <v>42461</v>
      </c>
      <c r="B3466" s="18">
        <v>42482</v>
      </c>
      <c r="C3466" s="26">
        <v>179.04461669921801</v>
      </c>
      <c r="D3466" s="19">
        <v>100.378410339355</v>
      </c>
      <c r="E3466" s="11">
        <f t="shared" si="747"/>
        <v>16</v>
      </c>
      <c r="F3466" s="28">
        <f t="shared" si="748"/>
        <v>0</v>
      </c>
      <c r="G3466" s="28">
        <f t="shared" si="749"/>
        <v>-2.5672358919423591E-3</v>
      </c>
      <c r="H3466" s="27">
        <f t="shared" ref="H3466:H3529" si="757">IF(E3466&lt;=$B$4,1,0)</f>
        <v>0</v>
      </c>
      <c r="I3466" s="27">
        <f t="shared" ref="I3466:I3529" si="758">IF(E3466&gt;$B$4,1,0)</f>
        <v>1</v>
      </c>
      <c r="J3466" s="27">
        <f t="shared" ref="J3466:J3529" si="759">IF(E3466&lt;=$B$5,1,0)</f>
        <v>0</v>
      </c>
      <c r="K3466" s="28">
        <f t="shared" si="750"/>
        <v>0</v>
      </c>
      <c r="L3466" s="28">
        <f t="shared" si="751"/>
        <v>-2.5672358919423591E-3</v>
      </c>
      <c r="M3466" s="28">
        <f t="shared" si="752"/>
        <v>0</v>
      </c>
      <c r="N3466" s="28">
        <f t="shared" si="753"/>
        <v>0</v>
      </c>
      <c r="O3466" s="28">
        <f t="shared" ref="O3466:O3529" si="760">(F3466-G3466)*H3466</f>
        <v>0</v>
      </c>
      <c r="P3466" s="28">
        <f t="shared" si="754"/>
        <v>2.5672358919423591E-3</v>
      </c>
      <c r="Q3466" s="13">
        <f t="shared" si="755"/>
        <v>0</v>
      </c>
    </row>
    <row r="3467" spans="1:17" x14ac:dyDescent="0.25">
      <c r="A3467" s="9">
        <f t="shared" si="756"/>
        <v>42461</v>
      </c>
      <c r="B3467" s="18">
        <v>42485</v>
      </c>
      <c r="C3467" s="26">
        <v>178.73619079589801</v>
      </c>
      <c r="D3467" s="19">
        <v>99.963897705078097</v>
      </c>
      <c r="E3467" s="11">
        <f t="shared" ref="E3467:E3530" si="761">IF(MONTH(B3467)&lt;&gt;MONTH(B3466),1,E3466+1)</f>
        <v>17</v>
      </c>
      <c r="F3467" s="28">
        <f t="shared" ref="F3467:F3530" si="762">LN(C3467/C3466)</f>
        <v>-1.7241057835385889E-3</v>
      </c>
      <c r="G3467" s="28">
        <f t="shared" ref="G3467:G3530" si="763">LN(D3467/D3466)</f>
        <v>-4.1380498189683215E-3</v>
      </c>
      <c r="H3467" s="27">
        <f t="shared" si="757"/>
        <v>0</v>
      </c>
      <c r="I3467" s="27">
        <f t="shared" si="758"/>
        <v>1</v>
      </c>
      <c r="J3467" s="27">
        <f t="shared" si="759"/>
        <v>0</v>
      </c>
      <c r="K3467" s="28">
        <f t="shared" ref="K3467:K3530" si="764">I3467*F3467</f>
        <v>-1.7241057835385889E-3</v>
      </c>
      <c r="L3467" s="28">
        <f t="shared" ref="L3467:L3530" si="765">I3467*G3467</f>
        <v>-4.1380498189683215E-3</v>
      </c>
      <c r="M3467" s="28">
        <f t="shared" ref="M3467:M3530" si="766">F3467*J3467</f>
        <v>0</v>
      </c>
      <c r="N3467" s="28">
        <f t="shared" ref="N3467:N3530" si="767">G3467*J3467</f>
        <v>0</v>
      </c>
      <c r="O3467" s="28">
        <f t="shared" si="760"/>
        <v>0</v>
      </c>
      <c r="P3467" s="28">
        <f t="shared" ref="P3467:P3530" si="768">(F3467-G3467)*I3467</f>
        <v>2.4139440354297324E-3</v>
      </c>
      <c r="Q3467" s="13">
        <f t="shared" ref="Q3467:Q3530" si="769">(F3467-G3467)*J3467</f>
        <v>0</v>
      </c>
    </row>
    <row r="3468" spans="1:17" x14ac:dyDescent="0.25">
      <c r="A3468" s="9">
        <f t="shared" si="756"/>
        <v>42461</v>
      </c>
      <c r="B3468" s="18">
        <v>42486</v>
      </c>
      <c r="C3468" s="26">
        <v>179.00184631347599</v>
      </c>
      <c r="D3468" s="19">
        <v>99.510345458984304</v>
      </c>
      <c r="E3468" s="11">
        <f t="shared" si="761"/>
        <v>18</v>
      </c>
      <c r="F3468" s="28">
        <f t="shared" si="762"/>
        <v>1.4851960868160381E-3</v>
      </c>
      <c r="G3468" s="28">
        <f t="shared" si="763"/>
        <v>-4.5474846326670829E-3</v>
      </c>
      <c r="H3468" s="27">
        <f t="shared" si="757"/>
        <v>0</v>
      </c>
      <c r="I3468" s="27">
        <f t="shared" si="758"/>
        <v>1</v>
      </c>
      <c r="J3468" s="27">
        <f t="shared" si="759"/>
        <v>0</v>
      </c>
      <c r="K3468" s="28">
        <f t="shared" si="764"/>
        <v>1.4851960868160381E-3</v>
      </c>
      <c r="L3468" s="28">
        <f t="shared" si="765"/>
        <v>-4.5474846326670829E-3</v>
      </c>
      <c r="M3468" s="28">
        <f t="shared" si="766"/>
        <v>0</v>
      </c>
      <c r="N3468" s="28">
        <f t="shared" si="767"/>
        <v>0</v>
      </c>
      <c r="O3468" s="28">
        <f t="shared" si="760"/>
        <v>0</v>
      </c>
      <c r="P3468" s="28">
        <f t="shared" si="768"/>
        <v>6.032680719483121E-3</v>
      </c>
      <c r="Q3468" s="13">
        <f t="shared" si="769"/>
        <v>0</v>
      </c>
    </row>
    <row r="3469" spans="1:17" x14ac:dyDescent="0.25">
      <c r="A3469" s="9">
        <f t="shared" si="756"/>
        <v>42461</v>
      </c>
      <c r="B3469" s="18">
        <v>42487</v>
      </c>
      <c r="C3469" s="26">
        <v>179.37020874023401</v>
      </c>
      <c r="D3469" s="19">
        <v>100.50347900390599</v>
      </c>
      <c r="E3469" s="11">
        <f t="shared" si="761"/>
        <v>19</v>
      </c>
      <c r="F3469" s="28">
        <f t="shared" si="762"/>
        <v>2.0557549133216231E-3</v>
      </c>
      <c r="G3469" s="28">
        <f t="shared" si="763"/>
        <v>9.9307306325347958E-3</v>
      </c>
      <c r="H3469" s="27">
        <f t="shared" si="757"/>
        <v>0</v>
      </c>
      <c r="I3469" s="27">
        <f t="shared" si="758"/>
        <v>1</v>
      </c>
      <c r="J3469" s="27">
        <f t="shared" si="759"/>
        <v>0</v>
      </c>
      <c r="K3469" s="28">
        <f t="shared" si="764"/>
        <v>2.0557549133216231E-3</v>
      </c>
      <c r="L3469" s="28">
        <f t="shared" si="765"/>
        <v>9.9307306325347958E-3</v>
      </c>
      <c r="M3469" s="28">
        <f t="shared" si="766"/>
        <v>0</v>
      </c>
      <c r="N3469" s="28">
        <f t="shared" si="767"/>
        <v>0</v>
      </c>
      <c r="O3469" s="28">
        <f t="shared" si="760"/>
        <v>0</v>
      </c>
      <c r="P3469" s="28">
        <f t="shared" si="768"/>
        <v>-7.8749757192131727E-3</v>
      </c>
      <c r="Q3469" s="13">
        <f t="shared" si="769"/>
        <v>0</v>
      </c>
    </row>
    <row r="3470" spans="1:17" x14ac:dyDescent="0.25">
      <c r="A3470" s="9">
        <f t="shared" si="756"/>
        <v>42461</v>
      </c>
      <c r="B3470" s="18">
        <v>42488</v>
      </c>
      <c r="C3470" s="26">
        <v>177.74232482910099</v>
      </c>
      <c r="D3470" s="19">
        <v>100.91795349121</v>
      </c>
      <c r="E3470" s="11">
        <f t="shared" si="761"/>
        <v>20</v>
      </c>
      <c r="F3470" s="28">
        <f t="shared" si="762"/>
        <v>-9.1169871333374938E-3</v>
      </c>
      <c r="G3470" s="28">
        <f t="shared" si="763"/>
        <v>4.1155011875132017E-3</v>
      </c>
      <c r="H3470" s="27">
        <f t="shared" si="757"/>
        <v>0</v>
      </c>
      <c r="I3470" s="27">
        <f t="shared" si="758"/>
        <v>1</v>
      </c>
      <c r="J3470" s="27">
        <f t="shared" si="759"/>
        <v>0</v>
      </c>
      <c r="K3470" s="28">
        <f t="shared" si="764"/>
        <v>-9.1169871333374938E-3</v>
      </c>
      <c r="L3470" s="28">
        <f t="shared" si="765"/>
        <v>4.1155011875132017E-3</v>
      </c>
      <c r="M3470" s="28">
        <f t="shared" si="766"/>
        <v>0</v>
      </c>
      <c r="N3470" s="28">
        <f t="shared" si="767"/>
        <v>0</v>
      </c>
      <c r="O3470" s="28">
        <f t="shared" si="760"/>
        <v>0</v>
      </c>
      <c r="P3470" s="28">
        <f t="shared" si="768"/>
        <v>-1.3232488320850696E-2</v>
      </c>
      <c r="Q3470" s="13">
        <f t="shared" si="769"/>
        <v>0</v>
      </c>
    </row>
    <row r="3471" spans="1:17" x14ac:dyDescent="0.25">
      <c r="A3471" s="9">
        <f t="shared" si="756"/>
        <v>42461</v>
      </c>
      <c r="B3471" s="18">
        <v>42489</v>
      </c>
      <c r="C3471" s="26">
        <v>176.78273010253901</v>
      </c>
      <c r="D3471" s="19">
        <v>101.176048278808</v>
      </c>
      <c r="E3471" s="11">
        <f t="shared" si="761"/>
        <v>21</v>
      </c>
      <c r="F3471" s="28">
        <f t="shared" si="762"/>
        <v>-5.4134231509712326E-3</v>
      </c>
      <c r="G3471" s="28">
        <f t="shared" si="763"/>
        <v>2.5542067122666179E-3</v>
      </c>
      <c r="H3471" s="27">
        <f t="shared" si="757"/>
        <v>0</v>
      </c>
      <c r="I3471" s="27">
        <f t="shared" si="758"/>
        <v>1</v>
      </c>
      <c r="J3471" s="27">
        <f t="shared" si="759"/>
        <v>0</v>
      </c>
      <c r="K3471" s="28">
        <f t="shared" si="764"/>
        <v>-5.4134231509712326E-3</v>
      </c>
      <c r="L3471" s="28">
        <f t="shared" si="765"/>
        <v>2.5542067122666179E-3</v>
      </c>
      <c r="M3471" s="28">
        <f t="shared" si="766"/>
        <v>0</v>
      </c>
      <c r="N3471" s="28">
        <f t="shared" si="767"/>
        <v>0</v>
      </c>
      <c r="O3471" s="28">
        <f t="shared" si="760"/>
        <v>0</v>
      </c>
      <c r="P3471" s="28">
        <f t="shared" si="768"/>
        <v>-7.9676298632378496E-3</v>
      </c>
      <c r="Q3471" s="13">
        <f t="shared" si="769"/>
        <v>0</v>
      </c>
    </row>
    <row r="3472" spans="1:17" x14ac:dyDescent="0.25">
      <c r="A3472" s="9">
        <f t="shared" si="756"/>
        <v>42491</v>
      </c>
      <c r="B3472" s="18">
        <v>42492</v>
      </c>
      <c r="C3472" s="26">
        <v>178.18783569335901</v>
      </c>
      <c r="D3472" s="19">
        <v>100.157341003417</v>
      </c>
      <c r="E3472" s="11">
        <f t="shared" si="761"/>
        <v>1</v>
      </c>
      <c r="F3472" s="28">
        <f t="shared" si="762"/>
        <v>7.9167855873858127E-3</v>
      </c>
      <c r="G3472" s="28">
        <f t="shared" si="763"/>
        <v>-1.0119692244494537E-2</v>
      </c>
      <c r="H3472" s="27">
        <f t="shared" si="757"/>
        <v>1</v>
      </c>
      <c r="I3472" s="27">
        <f t="shared" si="758"/>
        <v>0</v>
      </c>
      <c r="J3472" s="27">
        <f t="shared" si="759"/>
        <v>1</v>
      </c>
      <c r="K3472" s="28">
        <f t="shared" si="764"/>
        <v>0</v>
      </c>
      <c r="L3472" s="28">
        <f t="shared" si="765"/>
        <v>0</v>
      </c>
      <c r="M3472" s="28">
        <f t="shared" si="766"/>
        <v>7.9167855873858127E-3</v>
      </c>
      <c r="N3472" s="28">
        <f t="shared" si="767"/>
        <v>-1.0119692244494537E-2</v>
      </c>
      <c r="O3472" s="28">
        <f t="shared" si="760"/>
        <v>1.8036477831880351E-2</v>
      </c>
      <c r="P3472" s="28">
        <f t="shared" si="768"/>
        <v>0</v>
      </c>
      <c r="Q3472" s="13">
        <f t="shared" si="769"/>
        <v>1.8036477831880351E-2</v>
      </c>
    </row>
    <row r="3473" spans="1:17" x14ac:dyDescent="0.25">
      <c r="A3473" s="9">
        <f t="shared" si="756"/>
        <v>42491</v>
      </c>
      <c r="B3473" s="18">
        <v>42493</v>
      </c>
      <c r="C3473" s="26">
        <v>176.63705444335901</v>
      </c>
      <c r="D3473" s="19">
        <v>101.4189453125</v>
      </c>
      <c r="E3473" s="11">
        <f t="shared" si="761"/>
        <v>2</v>
      </c>
      <c r="F3473" s="28">
        <f t="shared" si="762"/>
        <v>-8.7411631338622387E-3</v>
      </c>
      <c r="G3473" s="28">
        <f t="shared" si="763"/>
        <v>1.2517551596978583E-2</v>
      </c>
      <c r="H3473" s="27">
        <f t="shared" si="757"/>
        <v>1</v>
      </c>
      <c r="I3473" s="27">
        <f t="shared" si="758"/>
        <v>0</v>
      </c>
      <c r="J3473" s="27">
        <f t="shared" si="759"/>
        <v>1</v>
      </c>
      <c r="K3473" s="28">
        <f t="shared" si="764"/>
        <v>0</v>
      </c>
      <c r="L3473" s="28">
        <f t="shared" si="765"/>
        <v>0</v>
      </c>
      <c r="M3473" s="28">
        <f t="shared" si="766"/>
        <v>-8.7411631338622387E-3</v>
      </c>
      <c r="N3473" s="28">
        <f t="shared" si="767"/>
        <v>1.2517551596978583E-2</v>
      </c>
      <c r="O3473" s="28">
        <f t="shared" si="760"/>
        <v>-2.1258714730840823E-2</v>
      </c>
      <c r="P3473" s="28">
        <f t="shared" si="768"/>
        <v>0</v>
      </c>
      <c r="Q3473" s="13">
        <f t="shared" si="769"/>
        <v>-2.1258714730840823E-2</v>
      </c>
    </row>
    <row r="3474" spans="1:17" x14ac:dyDescent="0.25">
      <c r="A3474" s="9">
        <f t="shared" si="756"/>
        <v>42491</v>
      </c>
      <c r="B3474" s="18">
        <v>42494</v>
      </c>
      <c r="C3474" s="26">
        <v>175.65173339843699</v>
      </c>
      <c r="D3474" s="19">
        <v>101.97526550292901</v>
      </c>
      <c r="E3474" s="11">
        <f t="shared" si="761"/>
        <v>3</v>
      </c>
      <c r="F3474" s="28">
        <f t="shared" si="762"/>
        <v>-5.5938403278049699E-3</v>
      </c>
      <c r="G3474" s="28">
        <f t="shared" si="763"/>
        <v>5.4703777017342256E-3</v>
      </c>
      <c r="H3474" s="27">
        <f t="shared" si="757"/>
        <v>1</v>
      </c>
      <c r="I3474" s="27">
        <f t="shared" si="758"/>
        <v>0</v>
      </c>
      <c r="J3474" s="27">
        <f t="shared" si="759"/>
        <v>1</v>
      </c>
      <c r="K3474" s="28">
        <f t="shared" si="764"/>
        <v>0</v>
      </c>
      <c r="L3474" s="28">
        <f t="shared" si="765"/>
        <v>0</v>
      </c>
      <c r="M3474" s="28">
        <f t="shared" si="766"/>
        <v>-5.5938403278049699E-3</v>
      </c>
      <c r="N3474" s="28">
        <f t="shared" si="767"/>
        <v>5.4703777017342256E-3</v>
      </c>
      <c r="O3474" s="28">
        <f t="shared" si="760"/>
        <v>-1.1064218029539195E-2</v>
      </c>
      <c r="P3474" s="28">
        <f t="shared" si="768"/>
        <v>0</v>
      </c>
      <c r="Q3474" s="13">
        <f t="shared" si="769"/>
        <v>-1.1064218029539195E-2</v>
      </c>
    </row>
    <row r="3475" spans="1:17" x14ac:dyDescent="0.25">
      <c r="A3475" s="9">
        <f t="shared" si="756"/>
        <v>42491</v>
      </c>
      <c r="B3475" s="18">
        <v>42495</v>
      </c>
      <c r="C3475" s="26">
        <v>175.61749267578099</v>
      </c>
      <c r="D3475" s="19">
        <v>102.65695953369099</v>
      </c>
      <c r="E3475" s="11">
        <f t="shared" si="761"/>
        <v>4</v>
      </c>
      <c r="F3475" s="28">
        <f t="shared" si="762"/>
        <v>-1.9495429842863768E-4</v>
      </c>
      <c r="G3475" s="28">
        <f t="shared" si="763"/>
        <v>6.6626510305516215E-3</v>
      </c>
      <c r="H3475" s="27">
        <f t="shared" si="757"/>
        <v>1</v>
      </c>
      <c r="I3475" s="27">
        <f t="shared" si="758"/>
        <v>0</v>
      </c>
      <c r="J3475" s="27">
        <f t="shared" si="759"/>
        <v>1</v>
      </c>
      <c r="K3475" s="28">
        <f t="shared" si="764"/>
        <v>0</v>
      </c>
      <c r="L3475" s="28">
        <f t="shared" si="765"/>
        <v>0</v>
      </c>
      <c r="M3475" s="28">
        <f t="shared" si="766"/>
        <v>-1.9495429842863768E-4</v>
      </c>
      <c r="N3475" s="28">
        <f t="shared" si="767"/>
        <v>6.6626510305516215E-3</v>
      </c>
      <c r="O3475" s="28">
        <f t="shared" si="760"/>
        <v>-6.857605328980259E-3</v>
      </c>
      <c r="P3475" s="28">
        <f t="shared" si="768"/>
        <v>0</v>
      </c>
      <c r="Q3475" s="13">
        <f t="shared" si="769"/>
        <v>-6.857605328980259E-3</v>
      </c>
    </row>
    <row r="3476" spans="1:17" x14ac:dyDescent="0.25">
      <c r="A3476" s="9">
        <f t="shared" si="756"/>
        <v>42491</v>
      </c>
      <c r="B3476" s="18">
        <v>42496</v>
      </c>
      <c r="C3476" s="26">
        <v>176.260009765625</v>
      </c>
      <c r="D3476" s="19">
        <v>102.21817779541</v>
      </c>
      <c r="E3476" s="11">
        <f t="shared" si="761"/>
        <v>5</v>
      </c>
      <c r="F3476" s="28">
        <f t="shared" si="762"/>
        <v>3.6519402318836145E-3</v>
      </c>
      <c r="G3476" s="28">
        <f t="shared" si="763"/>
        <v>-4.2834129595684459E-3</v>
      </c>
      <c r="H3476" s="27">
        <f t="shared" si="757"/>
        <v>1</v>
      </c>
      <c r="I3476" s="27">
        <f t="shared" si="758"/>
        <v>0</v>
      </c>
      <c r="J3476" s="27">
        <f t="shared" si="759"/>
        <v>1</v>
      </c>
      <c r="K3476" s="28">
        <f t="shared" si="764"/>
        <v>0</v>
      </c>
      <c r="L3476" s="28">
        <f t="shared" si="765"/>
        <v>0</v>
      </c>
      <c r="M3476" s="28">
        <f t="shared" si="766"/>
        <v>3.6519402318836145E-3</v>
      </c>
      <c r="N3476" s="28">
        <f t="shared" si="767"/>
        <v>-4.2834129595684459E-3</v>
      </c>
      <c r="O3476" s="28">
        <f t="shared" si="760"/>
        <v>7.93535319145206E-3</v>
      </c>
      <c r="P3476" s="28">
        <f t="shared" si="768"/>
        <v>0</v>
      </c>
      <c r="Q3476" s="13">
        <f t="shared" si="769"/>
        <v>7.93535319145206E-3</v>
      </c>
    </row>
    <row r="3477" spans="1:17" x14ac:dyDescent="0.25">
      <c r="A3477" s="9">
        <f t="shared" si="756"/>
        <v>42491</v>
      </c>
      <c r="B3477" s="18">
        <v>42499</v>
      </c>
      <c r="C3477" s="26">
        <v>176.40570068359301</v>
      </c>
      <c r="D3477" s="19">
        <v>102.539428710937</v>
      </c>
      <c r="E3477" s="11">
        <f t="shared" si="761"/>
        <v>6</v>
      </c>
      <c r="F3477" s="28">
        <f t="shared" si="762"/>
        <v>8.2622677475750555E-4</v>
      </c>
      <c r="G3477" s="28">
        <f t="shared" si="763"/>
        <v>3.137868083148929E-3</v>
      </c>
      <c r="H3477" s="27">
        <f t="shared" si="757"/>
        <v>1</v>
      </c>
      <c r="I3477" s="27">
        <f t="shared" si="758"/>
        <v>0</v>
      </c>
      <c r="J3477" s="27">
        <f t="shared" si="759"/>
        <v>0</v>
      </c>
      <c r="K3477" s="28">
        <f t="shared" si="764"/>
        <v>0</v>
      </c>
      <c r="L3477" s="28">
        <f t="shared" si="765"/>
        <v>0</v>
      </c>
      <c r="M3477" s="28">
        <f t="shared" si="766"/>
        <v>0</v>
      </c>
      <c r="N3477" s="28">
        <f t="shared" si="767"/>
        <v>0</v>
      </c>
      <c r="O3477" s="28">
        <f t="shared" si="760"/>
        <v>-2.3116413083914232E-3</v>
      </c>
      <c r="P3477" s="28">
        <f t="shared" si="768"/>
        <v>0</v>
      </c>
      <c r="Q3477" s="13">
        <f t="shared" si="769"/>
        <v>0</v>
      </c>
    </row>
    <row r="3478" spans="1:17" x14ac:dyDescent="0.25">
      <c r="A3478" s="9">
        <f t="shared" si="756"/>
        <v>42491</v>
      </c>
      <c r="B3478" s="18">
        <v>42500</v>
      </c>
      <c r="C3478" s="26">
        <v>178.59912109375</v>
      </c>
      <c r="D3478" s="19">
        <v>102.547302246093</v>
      </c>
      <c r="E3478" s="11">
        <f t="shared" si="761"/>
        <v>7</v>
      </c>
      <c r="F3478" s="28">
        <f t="shared" si="762"/>
        <v>1.2357287491735895E-2</v>
      </c>
      <c r="G3478" s="28">
        <f t="shared" si="763"/>
        <v>7.6782492198408059E-5</v>
      </c>
      <c r="H3478" s="27">
        <f t="shared" si="757"/>
        <v>1</v>
      </c>
      <c r="I3478" s="27">
        <f t="shared" si="758"/>
        <v>0</v>
      </c>
      <c r="J3478" s="27">
        <f t="shared" si="759"/>
        <v>0</v>
      </c>
      <c r="K3478" s="28">
        <f t="shared" si="764"/>
        <v>0</v>
      </c>
      <c r="L3478" s="28">
        <f t="shared" si="765"/>
        <v>0</v>
      </c>
      <c r="M3478" s="28">
        <f t="shared" si="766"/>
        <v>0</v>
      </c>
      <c r="N3478" s="28">
        <f t="shared" si="767"/>
        <v>0</v>
      </c>
      <c r="O3478" s="28">
        <f t="shared" si="760"/>
        <v>1.2280504999537487E-2</v>
      </c>
      <c r="P3478" s="28">
        <f t="shared" si="768"/>
        <v>0</v>
      </c>
      <c r="Q3478" s="13">
        <f t="shared" si="769"/>
        <v>0</v>
      </c>
    </row>
    <row r="3479" spans="1:17" x14ac:dyDescent="0.25">
      <c r="A3479" s="9">
        <f t="shared" si="756"/>
        <v>42491</v>
      </c>
      <c r="B3479" s="18">
        <v>42501</v>
      </c>
      <c r="C3479" s="26">
        <v>176.92835998535099</v>
      </c>
      <c r="D3479" s="19">
        <v>103.127136230468</v>
      </c>
      <c r="E3479" s="11">
        <f t="shared" si="761"/>
        <v>8</v>
      </c>
      <c r="F3479" s="28">
        <f t="shared" si="762"/>
        <v>-9.3988425460176713E-3</v>
      </c>
      <c r="G3479" s="28">
        <f t="shared" si="763"/>
        <v>5.6383819478122163E-3</v>
      </c>
      <c r="H3479" s="27">
        <f t="shared" si="757"/>
        <v>1</v>
      </c>
      <c r="I3479" s="27">
        <f t="shared" si="758"/>
        <v>0</v>
      </c>
      <c r="J3479" s="27">
        <f t="shared" si="759"/>
        <v>0</v>
      </c>
      <c r="K3479" s="28">
        <f t="shared" si="764"/>
        <v>0</v>
      </c>
      <c r="L3479" s="28">
        <f t="shared" si="765"/>
        <v>0</v>
      </c>
      <c r="M3479" s="28">
        <f t="shared" si="766"/>
        <v>0</v>
      </c>
      <c r="N3479" s="28">
        <f t="shared" si="767"/>
        <v>0</v>
      </c>
      <c r="O3479" s="28">
        <f t="shared" si="760"/>
        <v>-1.5037224493829889E-2</v>
      </c>
      <c r="P3479" s="28">
        <f t="shared" si="768"/>
        <v>0</v>
      </c>
      <c r="Q3479" s="13">
        <f t="shared" si="769"/>
        <v>0</v>
      </c>
    </row>
    <row r="3480" spans="1:17" x14ac:dyDescent="0.25">
      <c r="A3480" s="9">
        <f t="shared" si="756"/>
        <v>42491</v>
      </c>
      <c r="B3480" s="18">
        <v>42502</v>
      </c>
      <c r="C3480" s="26">
        <v>176.979721069335</v>
      </c>
      <c r="D3480" s="19">
        <v>102.65695953369099</v>
      </c>
      <c r="E3480" s="11">
        <f t="shared" si="761"/>
        <v>9</v>
      </c>
      <c r="F3480" s="28">
        <f t="shared" si="762"/>
        <v>2.9025098376694218E-4</v>
      </c>
      <c r="G3480" s="28">
        <f t="shared" si="763"/>
        <v>-4.5696195635913459E-3</v>
      </c>
      <c r="H3480" s="27">
        <f t="shared" si="757"/>
        <v>1</v>
      </c>
      <c r="I3480" s="27">
        <f t="shared" si="758"/>
        <v>0</v>
      </c>
      <c r="J3480" s="27">
        <f t="shared" si="759"/>
        <v>0</v>
      </c>
      <c r="K3480" s="28">
        <f t="shared" si="764"/>
        <v>0</v>
      </c>
      <c r="L3480" s="28">
        <f t="shared" si="765"/>
        <v>0</v>
      </c>
      <c r="M3480" s="28">
        <f t="shared" si="766"/>
        <v>0</v>
      </c>
      <c r="N3480" s="28">
        <f t="shared" si="767"/>
        <v>0</v>
      </c>
      <c r="O3480" s="28">
        <f t="shared" si="760"/>
        <v>4.8598705473582877E-3</v>
      </c>
      <c r="P3480" s="28">
        <f t="shared" si="768"/>
        <v>0</v>
      </c>
      <c r="Q3480" s="13">
        <f t="shared" si="769"/>
        <v>0</v>
      </c>
    </row>
    <row r="3481" spans="1:17" x14ac:dyDescent="0.25">
      <c r="A3481" s="9">
        <f t="shared" si="756"/>
        <v>42491</v>
      </c>
      <c r="B3481" s="18">
        <v>42503</v>
      </c>
      <c r="C3481" s="26">
        <v>175.4375</v>
      </c>
      <c r="D3481" s="19">
        <v>103.65206909179599</v>
      </c>
      <c r="E3481" s="11">
        <f t="shared" si="761"/>
        <v>10</v>
      </c>
      <c r="F3481" s="28">
        <f t="shared" si="762"/>
        <v>-8.7523016583120304E-3</v>
      </c>
      <c r="G3481" s="28">
        <f t="shared" si="763"/>
        <v>9.6468611379496496E-3</v>
      </c>
      <c r="H3481" s="27">
        <f t="shared" si="757"/>
        <v>1</v>
      </c>
      <c r="I3481" s="27">
        <f t="shared" si="758"/>
        <v>0</v>
      </c>
      <c r="J3481" s="27">
        <f t="shared" si="759"/>
        <v>0</v>
      </c>
      <c r="K3481" s="28">
        <f t="shared" si="764"/>
        <v>0</v>
      </c>
      <c r="L3481" s="28">
        <f t="shared" si="765"/>
        <v>0</v>
      </c>
      <c r="M3481" s="28">
        <f t="shared" si="766"/>
        <v>0</v>
      </c>
      <c r="N3481" s="28">
        <f t="shared" si="767"/>
        <v>0</v>
      </c>
      <c r="O3481" s="28">
        <f t="shared" si="760"/>
        <v>-1.8399162796261678E-2</v>
      </c>
      <c r="P3481" s="28">
        <f t="shared" si="768"/>
        <v>0</v>
      </c>
      <c r="Q3481" s="13">
        <f t="shared" si="769"/>
        <v>0</v>
      </c>
    </row>
    <row r="3482" spans="1:17" x14ac:dyDescent="0.25">
      <c r="A3482" s="9">
        <f t="shared" si="756"/>
        <v>42491</v>
      </c>
      <c r="B3482" s="18">
        <v>42506</v>
      </c>
      <c r="C3482" s="26">
        <v>177.16822814941401</v>
      </c>
      <c r="D3482" s="19">
        <v>102.758834838867</v>
      </c>
      <c r="E3482" s="11">
        <f t="shared" si="761"/>
        <v>11</v>
      </c>
      <c r="F3482" s="28">
        <f t="shared" si="762"/>
        <v>9.8168685902839184E-3</v>
      </c>
      <c r="G3482" s="28">
        <f t="shared" si="763"/>
        <v>-8.6549674635639211E-3</v>
      </c>
      <c r="H3482" s="27">
        <f t="shared" si="757"/>
        <v>1</v>
      </c>
      <c r="I3482" s="27">
        <f t="shared" si="758"/>
        <v>0</v>
      </c>
      <c r="J3482" s="27">
        <f t="shared" si="759"/>
        <v>0</v>
      </c>
      <c r="K3482" s="28">
        <f t="shared" si="764"/>
        <v>0</v>
      </c>
      <c r="L3482" s="28">
        <f t="shared" si="765"/>
        <v>0</v>
      </c>
      <c r="M3482" s="28">
        <f t="shared" si="766"/>
        <v>0</v>
      </c>
      <c r="N3482" s="28">
        <f t="shared" si="767"/>
        <v>0</v>
      </c>
      <c r="O3482" s="28">
        <f t="shared" si="760"/>
        <v>1.8471836053847841E-2</v>
      </c>
      <c r="P3482" s="28">
        <f t="shared" si="768"/>
        <v>0</v>
      </c>
      <c r="Q3482" s="13">
        <f t="shared" si="769"/>
        <v>0</v>
      </c>
    </row>
    <row r="3483" spans="1:17" x14ac:dyDescent="0.25">
      <c r="A3483" s="9">
        <f t="shared" si="756"/>
        <v>42491</v>
      </c>
      <c r="B3483" s="18">
        <v>42507</v>
      </c>
      <c r="C3483" s="26">
        <v>175.51461791992099</v>
      </c>
      <c r="D3483" s="19">
        <v>102.93123626708901</v>
      </c>
      <c r="E3483" s="11">
        <f t="shared" si="761"/>
        <v>12</v>
      </c>
      <c r="F3483" s="28">
        <f t="shared" si="762"/>
        <v>-9.3773902841304459E-3</v>
      </c>
      <c r="G3483" s="28">
        <f t="shared" si="763"/>
        <v>1.6763227088846546E-3</v>
      </c>
      <c r="H3483" s="27">
        <f t="shared" si="757"/>
        <v>1</v>
      </c>
      <c r="I3483" s="27">
        <f t="shared" si="758"/>
        <v>0</v>
      </c>
      <c r="J3483" s="27">
        <f t="shared" si="759"/>
        <v>0</v>
      </c>
      <c r="K3483" s="28">
        <f t="shared" si="764"/>
        <v>0</v>
      </c>
      <c r="L3483" s="28">
        <f t="shared" si="765"/>
        <v>0</v>
      </c>
      <c r="M3483" s="28">
        <f t="shared" si="766"/>
        <v>0</v>
      </c>
      <c r="N3483" s="28">
        <f t="shared" si="767"/>
        <v>0</v>
      </c>
      <c r="O3483" s="28">
        <f t="shared" si="760"/>
        <v>-1.1053712993015101E-2</v>
      </c>
      <c r="P3483" s="28">
        <f t="shared" si="768"/>
        <v>0</v>
      </c>
      <c r="Q3483" s="13">
        <f t="shared" si="769"/>
        <v>0</v>
      </c>
    </row>
    <row r="3484" spans="1:17" x14ac:dyDescent="0.25">
      <c r="A3484" s="9">
        <f t="shared" si="756"/>
        <v>42491</v>
      </c>
      <c r="B3484" s="18">
        <v>42508</v>
      </c>
      <c r="C3484" s="26">
        <v>175.56605529785099</v>
      </c>
      <c r="D3484" s="19">
        <v>101.465950012207</v>
      </c>
      <c r="E3484" s="11">
        <f t="shared" si="761"/>
        <v>13</v>
      </c>
      <c r="F3484" s="28">
        <f t="shared" si="762"/>
        <v>2.9302312671672051E-4</v>
      </c>
      <c r="G3484" s="28">
        <f t="shared" si="763"/>
        <v>-1.4337881882203724E-2</v>
      </c>
      <c r="H3484" s="27">
        <f t="shared" si="757"/>
        <v>1</v>
      </c>
      <c r="I3484" s="27">
        <f t="shared" si="758"/>
        <v>0</v>
      </c>
      <c r="J3484" s="27">
        <f t="shared" si="759"/>
        <v>0</v>
      </c>
      <c r="K3484" s="28">
        <f t="shared" si="764"/>
        <v>0</v>
      </c>
      <c r="L3484" s="28">
        <f t="shared" si="765"/>
        <v>0</v>
      </c>
      <c r="M3484" s="28">
        <f t="shared" si="766"/>
        <v>0</v>
      </c>
      <c r="N3484" s="28">
        <f t="shared" si="767"/>
        <v>0</v>
      </c>
      <c r="O3484" s="28">
        <f t="shared" si="760"/>
        <v>1.4630905008920444E-2</v>
      </c>
      <c r="P3484" s="28">
        <f t="shared" si="768"/>
        <v>0</v>
      </c>
      <c r="Q3484" s="13">
        <f t="shared" si="769"/>
        <v>0</v>
      </c>
    </row>
    <row r="3485" spans="1:17" x14ac:dyDescent="0.25">
      <c r="A3485" s="9">
        <f t="shared" si="756"/>
        <v>42491</v>
      </c>
      <c r="B3485" s="18">
        <v>42509</v>
      </c>
      <c r="C3485" s="26">
        <v>174.95770263671801</v>
      </c>
      <c r="D3485" s="19">
        <v>101.90471649169901</v>
      </c>
      <c r="E3485" s="11">
        <f t="shared" si="761"/>
        <v>14</v>
      </c>
      <c r="F3485" s="28">
        <f t="shared" si="762"/>
        <v>-3.4711100641752436E-3</v>
      </c>
      <c r="G3485" s="28">
        <f t="shared" si="763"/>
        <v>4.3149503102865383E-3</v>
      </c>
      <c r="H3485" s="27">
        <f t="shared" si="757"/>
        <v>1</v>
      </c>
      <c r="I3485" s="27">
        <f t="shared" si="758"/>
        <v>0</v>
      </c>
      <c r="J3485" s="27">
        <f t="shared" si="759"/>
        <v>0</v>
      </c>
      <c r="K3485" s="28">
        <f t="shared" si="764"/>
        <v>0</v>
      </c>
      <c r="L3485" s="28">
        <f t="shared" si="765"/>
        <v>0</v>
      </c>
      <c r="M3485" s="28">
        <f t="shared" si="766"/>
        <v>0</v>
      </c>
      <c r="N3485" s="28">
        <f t="shared" si="767"/>
        <v>0</v>
      </c>
      <c r="O3485" s="28">
        <f t="shared" si="760"/>
        <v>-7.7860603744617819E-3</v>
      </c>
      <c r="P3485" s="28">
        <f t="shared" si="768"/>
        <v>0</v>
      </c>
      <c r="Q3485" s="13">
        <f t="shared" si="769"/>
        <v>0</v>
      </c>
    </row>
    <row r="3486" spans="1:17" x14ac:dyDescent="0.25">
      <c r="A3486" s="9">
        <f t="shared" si="756"/>
        <v>42491</v>
      </c>
      <c r="B3486" s="18">
        <v>42510</v>
      </c>
      <c r="C3486" s="26">
        <v>176.06300354003901</v>
      </c>
      <c r="D3486" s="19">
        <v>101.983093261718</v>
      </c>
      <c r="E3486" s="11">
        <f t="shared" si="761"/>
        <v>15</v>
      </c>
      <c r="F3486" s="28">
        <f t="shared" si="762"/>
        <v>6.2976601490267042E-3</v>
      </c>
      <c r="G3486" s="28">
        <f t="shared" si="763"/>
        <v>7.6882255956759414E-4</v>
      </c>
      <c r="H3486" s="27">
        <f t="shared" si="757"/>
        <v>1</v>
      </c>
      <c r="I3486" s="27">
        <f t="shared" si="758"/>
        <v>0</v>
      </c>
      <c r="J3486" s="27">
        <f t="shared" si="759"/>
        <v>0</v>
      </c>
      <c r="K3486" s="28">
        <f t="shared" si="764"/>
        <v>0</v>
      </c>
      <c r="L3486" s="28">
        <f t="shared" si="765"/>
        <v>0</v>
      </c>
      <c r="M3486" s="28">
        <f t="shared" si="766"/>
        <v>0</v>
      </c>
      <c r="N3486" s="28">
        <f t="shared" si="767"/>
        <v>0</v>
      </c>
      <c r="O3486" s="28">
        <f t="shared" si="760"/>
        <v>5.52883758945911E-3</v>
      </c>
      <c r="P3486" s="28">
        <f t="shared" si="768"/>
        <v>0</v>
      </c>
      <c r="Q3486" s="13">
        <f t="shared" si="769"/>
        <v>0</v>
      </c>
    </row>
    <row r="3487" spans="1:17" x14ac:dyDescent="0.25">
      <c r="A3487" s="9">
        <f t="shared" si="756"/>
        <v>42491</v>
      </c>
      <c r="B3487" s="18">
        <v>42513</v>
      </c>
      <c r="C3487" s="26">
        <v>175.82308959960901</v>
      </c>
      <c r="D3487" s="19">
        <v>102.21036529541</v>
      </c>
      <c r="E3487" s="11">
        <f t="shared" si="761"/>
        <v>16</v>
      </c>
      <c r="F3487" s="28">
        <f t="shared" si="762"/>
        <v>-1.3635888560616467E-3</v>
      </c>
      <c r="G3487" s="28">
        <f t="shared" si="763"/>
        <v>2.2260470942385962E-3</v>
      </c>
      <c r="H3487" s="27">
        <f t="shared" si="757"/>
        <v>0</v>
      </c>
      <c r="I3487" s="27">
        <f t="shared" si="758"/>
        <v>1</v>
      </c>
      <c r="J3487" s="27">
        <f t="shared" si="759"/>
        <v>0</v>
      </c>
      <c r="K3487" s="28">
        <f t="shared" si="764"/>
        <v>-1.3635888560616467E-3</v>
      </c>
      <c r="L3487" s="28">
        <f t="shared" si="765"/>
        <v>2.2260470942385962E-3</v>
      </c>
      <c r="M3487" s="28">
        <f t="shared" si="766"/>
        <v>0</v>
      </c>
      <c r="N3487" s="28">
        <f t="shared" si="767"/>
        <v>0</v>
      </c>
      <c r="O3487" s="28">
        <f t="shared" si="760"/>
        <v>0</v>
      </c>
      <c r="P3487" s="28">
        <f t="shared" si="768"/>
        <v>-3.5896359503002429E-3</v>
      </c>
      <c r="Q3487" s="13">
        <f t="shared" si="769"/>
        <v>0</v>
      </c>
    </row>
    <row r="3488" spans="1:17" x14ac:dyDescent="0.25">
      <c r="A3488" s="9">
        <f t="shared" si="756"/>
        <v>42491</v>
      </c>
      <c r="B3488" s="18">
        <v>42514</v>
      </c>
      <c r="C3488" s="26">
        <v>178.102127075195</v>
      </c>
      <c r="D3488" s="19">
        <v>101.755851745605</v>
      </c>
      <c r="E3488" s="11">
        <f t="shared" si="761"/>
        <v>17</v>
      </c>
      <c r="F3488" s="28">
        <f t="shared" si="762"/>
        <v>1.2878816591546712E-2</v>
      </c>
      <c r="G3488" s="28">
        <f t="shared" si="763"/>
        <v>-4.4567606216486836E-3</v>
      </c>
      <c r="H3488" s="27">
        <f t="shared" si="757"/>
        <v>0</v>
      </c>
      <c r="I3488" s="27">
        <f t="shared" si="758"/>
        <v>1</v>
      </c>
      <c r="J3488" s="27">
        <f t="shared" si="759"/>
        <v>0</v>
      </c>
      <c r="K3488" s="28">
        <f t="shared" si="764"/>
        <v>1.2878816591546712E-2</v>
      </c>
      <c r="L3488" s="28">
        <f t="shared" si="765"/>
        <v>-4.4567606216486836E-3</v>
      </c>
      <c r="M3488" s="28">
        <f t="shared" si="766"/>
        <v>0</v>
      </c>
      <c r="N3488" s="28">
        <f t="shared" si="767"/>
        <v>0</v>
      </c>
      <c r="O3488" s="28">
        <f t="shared" si="760"/>
        <v>0</v>
      </c>
      <c r="P3488" s="28">
        <f t="shared" si="768"/>
        <v>1.7335577213195397E-2</v>
      </c>
      <c r="Q3488" s="13">
        <f t="shared" si="769"/>
        <v>0</v>
      </c>
    </row>
    <row r="3489" spans="1:17" x14ac:dyDescent="0.25">
      <c r="A3489" s="9">
        <f t="shared" si="756"/>
        <v>42491</v>
      </c>
      <c r="B3489" s="18">
        <v>42515</v>
      </c>
      <c r="C3489" s="26">
        <v>179.31022644042901</v>
      </c>
      <c r="D3489" s="19">
        <v>101.371894836425</v>
      </c>
      <c r="E3489" s="11">
        <f t="shared" si="761"/>
        <v>18</v>
      </c>
      <c r="F3489" s="28">
        <f t="shared" si="762"/>
        <v>6.7602809714500424E-3</v>
      </c>
      <c r="G3489" s="28">
        <f t="shared" si="763"/>
        <v>-3.7804521827027602E-3</v>
      </c>
      <c r="H3489" s="27">
        <f t="shared" si="757"/>
        <v>0</v>
      </c>
      <c r="I3489" s="27">
        <f t="shared" si="758"/>
        <v>1</v>
      </c>
      <c r="J3489" s="27">
        <f t="shared" si="759"/>
        <v>0</v>
      </c>
      <c r="K3489" s="28">
        <f t="shared" si="764"/>
        <v>6.7602809714500424E-3</v>
      </c>
      <c r="L3489" s="28">
        <f t="shared" si="765"/>
        <v>-3.7804521827027602E-3</v>
      </c>
      <c r="M3489" s="28">
        <f t="shared" si="766"/>
        <v>0</v>
      </c>
      <c r="N3489" s="28">
        <f t="shared" si="767"/>
        <v>0</v>
      </c>
      <c r="O3489" s="28">
        <f t="shared" si="760"/>
        <v>0</v>
      </c>
      <c r="P3489" s="28">
        <f t="shared" si="768"/>
        <v>1.0540733154152802E-2</v>
      </c>
      <c r="Q3489" s="13">
        <f t="shared" si="769"/>
        <v>0</v>
      </c>
    </row>
    <row r="3490" spans="1:17" x14ac:dyDescent="0.25">
      <c r="A3490" s="9">
        <f t="shared" si="756"/>
        <v>42491</v>
      </c>
      <c r="B3490" s="18">
        <v>42516</v>
      </c>
      <c r="C3490" s="26">
        <v>179.36163330078099</v>
      </c>
      <c r="D3490" s="19">
        <v>101.896881103515</v>
      </c>
      <c r="E3490" s="11">
        <f t="shared" si="761"/>
        <v>19</v>
      </c>
      <c r="F3490" s="28">
        <f t="shared" si="762"/>
        <v>2.8665120671063246E-4</v>
      </c>
      <c r="G3490" s="28">
        <f t="shared" si="763"/>
        <v>5.165450836840951E-3</v>
      </c>
      <c r="H3490" s="27">
        <f t="shared" si="757"/>
        <v>0</v>
      </c>
      <c r="I3490" s="27">
        <f t="shared" si="758"/>
        <v>1</v>
      </c>
      <c r="J3490" s="27">
        <f t="shared" si="759"/>
        <v>0</v>
      </c>
      <c r="K3490" s="28">
        <f t="shared" si="764"/>
        <v>2.8665120671063246E-4</v>
      </c>
      <c r="L3490" s="28">
        <f t="shared" si="765"/>
        <v>5.165450836840951E-3</v>
      </c>
      <c r="M3490" s="28">
        <f t="shared" si="766"/>
        <v>0</v>
      </c>
      <c r="N3490" s="28">
        <f t="shared" si="767"/>
        <v>0</v>
      </c>
      <c r="O3490" s="28">
        <f t="shared" si="760"/>
        <v>0</v>
      </c>
      <c r="P3490" s="28">
        <f t="shared" si="768"/>
        <v>-4.8787996301303182E-3</v>
      </c>
      <c r="Q3490" s="13">
        <f t="shared" si="769"/>
        <v>0</v>
      </c>
    </row>
    <row r="3491" spans="1:17" x14ac:dyDescent="0.25">
      <c r="A3491" s="9">
        <f t="shared" si="756"/>
        <v>42491</v>
      </c>
      <c r="B3491" s="18">
        <v>42517</v>
      </c>
      <c r="C3491" s="26">
        <v>180.13275146484301</v>
      </c>
      <c r="D3491" s="19">
        <v>101.748046875</v>
      </c>
      <c r="E3491" s="11">
        <f t="shared" si="761"/>
        <v>20</v>
      </c>
      <c r="F3491" s="28">
        <f t="shared" si="762"/>
        <v>4.2900216492725513E-3</v>
      </c>
      <c r="G3491" s="28">
        <f t="shared" si="763"/>
        <v>-1.4617035296881917E-3</v>
      </c>
      <c r="H3491" s="27">
        <f t="shared" si="757"/>
        <v>0</v>
      </c>
      <c r="I3491" s="27">
        <f t="shared" si="758"/>
        <v>1</v>
      </c>
      <c r="J3491" s="27">
        <f t="shared" si="759"/>
        <v>0</v>
      </c>
      <c r="K3491" s="28">
        <f t="shared" si="764"/>
        <v>4.2900216492725513E-3</v>
      </c>
      <c r="L3491" s="28">
        <f t="shared" si="765"/>
        <v>-1.4617035296881917E-3</v>
      </c>
      <c r="M3491" s="28">
        <f t="shared" si="766"/>
        <v>0</v>
      </c>
      <c r="N3491" s="28">
        <f t="shared" si="767"/>
        <v>0</v>
      </c>
      <c r="O3491" s="28">
        <f t="shared" si="760"/>
        <v>0</v>
      </c>
      <c r="P3491" s="28">
        <f t="shared" si="768"/>
        <v>5.751725178960743E-3</v>
      </c>
      <c r="Q3491" s="13">
        <f t="shared" si="769"/>
        <v>0</v>
      </c>
    </row>
    <row r="3492" spans="1:17" x14ac:dyDescent="0.25">
      <c r="A3492" s="9">
        <f t="shared" si="756"/>
        <v>42491</v>
      </c>
      <c r="B3492" s="18">
        <v>42521</v>
      </c>
      <c r="C3492" s="26">
        <v>179.79008483886699</v>
      </c>
      <c r="D3492" s="19">
        <v>101.990928649902</v>
      </c>
      <c r="E3492" s="11">
        <f t="shared" si="761"/>
        <v>21</v>
      </c>
      <c r="F3492" s="28">
        <f t="shared" si="762"/>
        <v>-1.9041121870861937E-3</v>
      </c>
      <c r="G3492" s="28">
        <f t="shared" si="763"/>
        <v>2.3842457176782243E-3</v>
      </c>
      <c r="H3492" s="27">
        <f t="shared" si="757"/>
        <v>0</v>
      </c>
      <c r="I3492" s="27">
        <f t="shared" si="758"/>
        <v>1</v>
      </c>
      <c r="J3492" s="27">
        <f t="shared" si="759"/>
        <v>0</v>
      </c>
      <c r="K3492" s="28">
        <f t="shared" si="764"/>
        <v>-1.9041121870861937E-3</v>
      </c>
      <c r="L3492" s="28">
        <f t="shared" si="765"/>
        <v>2.3842457176782243E-3</v>
      </c>
      <c r="M3492" s="28">
        <f t="shared" si="766"/>
        <v>0</v>
      </c>
      <c r="N3492" s="28">
        <f t="shared" si="767"/>
        <v>0</v>
      </c>
      <c r="O3492" s="28">
        <f t="shared" si="760"/>
        <v>0</v>
      </c>
      <c r="P3492" s="28">
        <f t="shared" si="768"/>
        <v>-4.2883579047644175E-3</v>
      </c>
      <c r="Q3492" s="13">
        <f t="shared" si="769"/>
        <v>0</v>
      </c>
    </row>
    <row r="3493" spans="1:17" x14ac:dyDescent="0.25">
      <c r="A3493" s="9">
        <f t="shared" si="756"/>
        <v>42522</v>
      </c>
      <c r="B3493" s="18">
        <v>42522</v>
      </c>
      <c r="C3493" s="26">
        <v>180.15846252441401</v>
      </c>
      <c r="D3493" s="19">
        <v>102.404731750488</v>
      </c>
      <c r="E3493" s="11">
        <f t="shared" si="761"/>
        <v>1</v>
      </c>
      <c r="F3493" s="28">
        <f t="shared" si="762"/>
        <v>2.0468359539521186E-3</v>
      </c>
      <c r="G3493" s="28">
        <f t="shared" si="763"/>
        <v>4.0490455142322768E-3</v>
      </c>
      <c r="H3493" s="27">
        <f t="shared" si="757"/>
        <v>1</v>
      </c>
      <c r="I3493" s="27">
        <f t="shared" si="758"/>
        <v>0</v>
      </c>
      <c r="J3493" s="27">
        <f t="shared" si="759"/>
        <v>1</v>
      </c>
      <c r="K3493" s="28">
        <f t="shared" si="764"/>
        <v>0</v>
      </c>
      <c r="L3493" s="28">
        <f t="shared" si="765"/>
        <v>0</v>
      </c>
      <c r="M3493" s="28">
        <f t="shared" si="766"/>
        <v>2.0468359539521186E-3</v>
      </c>
      <c r="N3493" s="28">
        <f t="shared" si="767"/>
        <v>4.0490455142322768E-3</v>
      </c>
      <c r="O3493" s="28">
        <f t="shared" si="760"/>
        <v>-2.0022095602801582E-3</v>
      </c>
      <c r="P3493" s="28">
        <f t="shared" si="768"/>
        <v>0</v>
      </c>
      <c r="Q3493" s="13">
        <f t="shared" si="769"/>
        <v>-2.0022095602801582E-3</v>
      </c>
    </row>
    <row r="3494" spans="1:17" x14ac:dyDescent="0.25">
      <c r="A3494" s="9">
        <f t="shared" si="756"/>
        <v>42522</v>
      </c>
      <c r="B3494" s="18">
        <v>42523</v>
      </c>
      <c r="C3494" s="26">
        <v>180.70680236816401</v>
      </c>
      <c r="D3494" s="19">
        <v>103.14282989501901</v>
      </c>
      <c r="E3494" s="11">
        <f t="shared" si="761"/>
        <v>2</v>
      </c>
      <c r="F3494" s="28">
        <f t="shared" si="762"/>
        <v>3.0390304588535939E-3</v>
      </c>
      <c r="G3494" s="28">
        <f t="shared" si="763"/>
        <v>7.1818056230752055E-3</v>
      </c>
      <c r="H3494" s="27">
        <f t="shared" si="757"/>
        <v>1</v>
      </c>
      <c r="I3494" s="27">
        <f t="shared" si="758"/>
        <v>0</v>
      </c>
      <c r="J3494" s="27">
        <f t="shared" si="759"/>
        <v>1</v>
      </c>
      <c r="K3494" s="28">
        <f t="shared" si="764"/>
        <v>0</v>
      </c>
      <c r="L3494" s="28">
        <f t="shared" si="765"/>
        <v>0</v>
      </c>
      <c r="M3494" s="28">
        <f t="shared" si="766"/>
        <v>3.0390304588535939E-3</v>
      </c>
      <c r="N3494" s="28">
        <f t="shared" si="767"/>
        <v>7.1818056230752055E-3</v>
      </c>
      <c r="O3494" s="28">
        <f t="shared" si="760"/>
        <v>-4.1427751642216116E-3</v>
      </c>
      <c r="P3494" s="28">
        <f t="shared" si="768"/>
        <v>0</v>
      </c>
      <c r="Q3494" s="13">
        <f t="shared" si="769"/>
        <v>-4.1427751642216116E-3</v>
      </c>
    </row>
    <row r="3495" spans="1:17" x14ac:dyDescent="0.25">
      <c r="A3495" s="9">
        <f t="shared" si="756"/>
        <v>42522</v>
      </c>
      <c r="B3495" s="18">
        <v>42524</v>
      </c>
      <c r="C3495" s="26">
        <v>180.16702270507801</v>
      </c>
      <c r="D3495" s="19">
        <v>104.61113739013599</v>
      </c>
      <c r="E3495" s="11">
        <f t="shared" si="761"/>
        <v>3</v>
      </c>
      <c r="F3495" s="28">
        <f t="shared" si="762"/>
        <v>-2.991516857864971E-3</v>
      </c>
      <c r="G3495" s="28">
        <f t="shared" si="763"/>
        <v>1.4135296306017271E-2</v>
      </c>
      <c r="H3495" s="27">
        <f t="shared" si="757"/>
        <v>1</v>
      </c>
      <c r="I3495" s="27">
        <f t="shared" si="758"/>
        <v>0</v>
      </c>
      <c r="J3495" s="27">
        <f t="shared" si="759"/>
        <v>1</v>
      </c>
      <c r="K3495" s="28">
        <f t="shared" si="764"/>
        <v>0</v>
      </c>
      <c r="L3495" s="28">
        <f t="shared" si="765"/>
        <v>0</v>
      </c>
      <c r="M3495" s="28">
        <f t="shared" si="766"/>
        <v>-2.991516857864971E-3</v>
      </c>
      <c r="N3495" s="28">
        <f t="shared" si="767"/>
        <v>1.4135296306017271E-2</v>
      </c>
      <c r="O3495" s="28">
        <f t="shared" si="760"/>
        <v>-1.7126813163882242E-2</v>
      </c>
      <c r="P3495" s="28">
        <f t="shared" si="768"/>
        <v>0</v>
      </c>
      <c r="Q3495" s="13">
        <f t="shared" si="769"/>
        <v>-1.7126813163882242E-2</v>
      </c>
    </row>
    <row r="3496" spans="1:17" x14ac:dyDescent="0.25">
      <c r="A3496" s="9">
        <f t="shared" si="756"/>
        <v>42522</v>
      </c>
      <c r="B3496" s="18">
        <v>42527</v>
      </c>
      <c r="C3496" s="26">
        <v>181.08381652832</v>
      </c>
      <c r="D3496" s="19">
        <v>103.833786010742</v>
      </c>
      <c r="E3496" s="11">
        <f t="shared" si="761"/>
        <v>4</v>
      </c>
      <c r="F3496" s="28">
        <f t="shared" si="762"/>
        <v>5.0756742513097912E-3</v>
      </c>
      <c r="G3496" s="28">
        <f t="shared" si="763"/>
        <v>-7.4586127638683062E-3</v>
      </c>
      <c r="H3496" s="27">
        <f t="shared" si="757"/>
        <v>1</v>
      </c>
      <c r="I3496" s="27">
        <f t="shared" si="758"/>
        <v>0</v>
      </c>
      <c r="J3496" s="27">
        <f t="shared" si="759"/>
        <v>1</v>
      </c>
      <c r="K3496" s="28">
        <f t="shared" si="764"/>
        <v>0</v>
      </c>
      <c r="L3496" s="28">
        <f t="shared" si="765"/>
        <v>0</v>
      </c>
      <c r="M3496" s="28">
        <f t="shared" si="766"/>
        <v>5.0756742513097912E-3</v>
      </c>
      <c r="N3496" s="28">
        <f t="shared" si="767"/>
        <v>-7.4586127638683062E-3</v>
      </c>
      <c r="O3496" s="28">
        <f t="shared" si="760"/>
        <v>1.2534287015178096E-2</v>
      </c>
      <c r="P3496" s="28">
        <f t="shared" si="768"/>
        <v>0</v>
      </c>
      <c r="Q3496" s="13">
        <f t="shared" si="769"/>
        <v>1.2534287015178096E-2</v>
      </c>
    </row>
    <row r="3497" spans="1:17" x14ac:dyDescent="0.25">
      <c r="A3497" s="9">
        <f t="shared" si="756"/>
        <v>42522</v>
      </c>
      <c r="B3497" s="18">
        <v>42528</v>
      </c>
      <c r="C3497" s="26">
        <v>181.36654663085901</v>
      </c>
      <c r="D3497" s="19">
        <v>104.08505249023401</v>
      </c>
      <c r="E3497" s="11">
        <f t="shared" si="761"/>
        <v>5</v>
      </c>
      <c r="F3497" s="28">
        <f t="shared" si="762"/>
        <v>1.5601041611325004E-3</v>
      </c>
      <c r="G3497" s="28">
        <f t="shared" si="763"/>
        <v>2.4169681172027889E-3</v>
      </c>
      <c r="H3497" s="27">
        <f t="shared" si="757"/>
        <v>1</v>
      </c>
      <c r="I3497" s="27">
        <f t="shared" si="758"/>
        <v>0</v>
      </c>
      <c r="J3497" s="27">
        <f t="shared" si="759"/>
        <v>1</v>
      </c>
      <c r="K3497" s="28">
        <f t="shared" si="764"/>
        <v>0</v>
      </c>
      <c r="L3497" s="28">
        <f t="shared" si="765"/>
        <v>0</v>
      </c>
      <c r="M3497" s="28">
        <f t="shared" si="766"/>
        <v>1.5601041611325004E-3</v>
      </c>
      <c r="N3497" s="28">
        <f t="shared" si="767"/>
        <v>2.4169681172027889E-3</v>
      </c>
      <c r="O3497" s="28">
        <f t="shared" si="760"/>
        <v>-8.568639560702885E-4</v>
      </c>
      <c r="P3497" s="28">
        <f t="shared" si="768"/>
        <v>0</v>
      </c>
      <c r="Q3497" s="13">
        <f t="shared" si="769"/>
        <v>-8.568639560702885E-4</v>
      </c>
    </row>
    <row r="3498" spans="1:17" x14ac:dyDescent="0.25">
      <c r="A3498" s="9">
        <f t="shared" si="756"/>
        <v>42522</v>
      </c>
      <c r="B3498" s="18">
        <v>42529</v>
      </c>
      <c r="C3498" s="26">
        <v>181.95780944824199</v>
      </c>
      <c r="D3498" s="19">
        <v>104.64250946044901</v>
      </c>
      <c r="E3498" s="11">
        <f t="shared" si="761"/>
        <v>6</v>
      </c>
      <c r="F3498" s="28">
        <f t="shared" si="762"/>
        <v>3.2547410017736891E-3</v>
      </c>
      <c r="G3498" s="28">
        <f t="shared" si="763"/>
        <v>5.3414919470135564E-3</v>
      </c>
      <c r="H3498" s="27">
        <f t="shared" si="757"/>
        <v>1</v>
      </c>
      <c r="I3498" s="27">
        <f t="shared" si="758"/>
        <v>0</v>
      </c>
      <c r="J3498" s="27">
        <f t="shared" si="759"/>
        <v>0</v>
      </c>
      <c r="K3498" s="28">
        <f t="shared" si="764"/>
        <v>0</v>
      </c>
      <c r="L3498" s="28">
        <f t="shared" si="765"/>
        <v>0</v>
      </c>
      <c r="M3498" s="28">
        <f t="shared" si="766"/>
        <v>0</v>
      </c>
      <c r="N3498" s="28">
        <f t="shared" si="767"/>
        <v>0</v>
      </c>
      <c r="O3498" s="28">
        <f t="shared" si="760"/>
        <v>-2.0867509452398673E-3</v>
      </c>
      <c r="P3498" s="28">
        <f t="shared" si="768"/>
        <v>0</v>
      </c>
      <c r="Q3498" s="13">
        <f t="shared" si="769"/>
        <v>0</v>
      </c>
    </row>
    <row r="3499" spans="1:17" x14ac:dyDescent="0.25">
      <c r="A3499" s="9">
        <f t="shared" si="756"/>
        <v>42522</v>
      </c>
      <c r="B3499" s="18">
        <v>42530</v>
      </c>
      <c r="C3499" s="26">
        <v>181.70927429199199</v>
      </c>
      <c r="D3499" s="19">
        <v>105.317863464355</v>
      </c>
      <c r="E3499" s="11">
        <f t="shared" si="761"/>
        <v>7</v>
      </c>
      <c r="F3499" s="28">
        <f t="shared" si="762"/>
        <v>-1.3668281021589827E-3</v>
      </c>
      <c r="G3499" s="28">
        <f t="shared" si="763"/>
        <v>6.4331790200998678E-3</v>
      </c>
      <c r="H3499" s="27">
        <f t="shared" si="757"/>
        <v>1</v>
      </c>
      <c r="I3499" s="27">
        <f t="shared" si="758"/>
        <v>0</v>
      </c>
      <c r="J3499" s="27">
        <f t="shared" si="759"/>
        <v>0</v>
      </c>
      <c r="K3499" s="28">
        <f t="shared" si="764"/>
        <v>0</v>
      </c>
      <c r="L3499" s="28">
        <f t="shared" si="765"/>
        <v>0</v>
      </c>
      <c r="M3499" s="28">
        <f t="shared" si="766"/>
        <v>0</v>
      </c>
      <c r="N3499" s="28">
        <f t="shared" si="767"/>
        <v>0</v>
      </c>
      <c r="O3499" s="28">
        <f t="shared" si="760"/>
        <v>-7.80000712225885E-3</v>
      </c>
      <c r="P3499" s="28">
        <f t="shared" si="768"/>
        <v>0</v>
      </c>
      <c r="Q3499" s="13">
        <f t="shared" si="769"/>
        <v>0</v>
      </c>
    </row>
    <row r="3500" spans="1:17" x14ac:dyDescent="0.25">
      <c r="A3500" s="9">
        <f t="shared" si="756"/>
        <v>42522</v>
      </c>
      <c r="B3500" s="18">
        <v>42531</v>
      </c>
      <c r="C3500" s="26">
        <v>179.98713684082</v>
      </c>
      <c r="D3500" s="19">
        <v>105.82814025878901</v>
      </c>
      <c r="E3500" s="11">
        <f t="shared" si="761"/>
        <v>8</v>
      </c>
      <c r="F3500" s="28">
        <f t="shared" si="762"/>
        <v>-9.5226295414170478E-3</v>
      </c>
      <c r="G3500" s="28">
        <f t="shared" si="763"/>
        <v>4.8334117516238145E-3</v>
      </c>
      <c r="H3500" s="27">
        <f t="shared" si="757"/>
        <v>1</v>
      </c>
      <c r="I3500" s="27">
        <f t="shared" si="758"/>
        <v>0</v>
      </c>
      <c r="J3500" s="27">
        <f t="shared" si="759"/>
        <v>0</v>
      </c>
      <c r="K3500" s="28">
        <f t="shared" si="764"/>
        <v>0</v>
      </c>
      <c r="L3500" s="28">
        <f t="shared" si="765"/>
        <v>0</v>
      </c>
      <c r="M3500" s="28">
        <f t="shared" si="766"/>
        <v>0</v>
      </c>
      <c r="N3500" s="28">
        <f t="shared" si="767"/>
        <v>0</v>
      </c>
      <c r="O3500" s="28">
        <f t="shared" si="760"/>
        <v>-1.4356041293040862E-2</v>
      </c>
      <c r="P3500" s="28">
        <f t="shared" si="768"/>
        <v>0</v>
      </c>
      <c r="Q3500" s="13">
        <f t="shared" si="769"/>
        <v>0</v>
      </c>
    </row>
    <row r="3501" spans="1:17" x14ac:dyDescent="0.25">
      <c r="A3501" s="9">
        <f t="shared" si="756"/>
        <v>42522</v>
      </c>
      <c r="B3501" s="18">
        <v>42534</v>
      </c>
      <c r="C3501" s="26">
        <v>178.59912109375</v>
      </c>
      <c r="D3501" s="19">
        <v>106.299263000488</v>
      </c>
      <c r="E3501" s="11">
        <f t="shared" si="761"/>
        <v>9</v>
      </c>
      <c r="F3501" s="28">
        <f t="shared" si="762"/>
        <v>-7.7416389985718289E-3</v>
      </c>
      <c r="G3501" s="28">
        <f t="shared" si="763"/>
        <v>4.4418920807050653E-3</v>
      </c>
      <c r="H3501" s="27">
        <f t="shared" si="757"/>
        <v>1</v>
      </c>
      <c r="I3501" s="27">
        <f t="shared" si="758"/>
        <v>0</v>
      </c>
      <c r="J3501" s="27">
        <f t="shared" si="759"/>
        <v>0</v>
      </c>
      <c r="K3501" s="28">
        <f t="shared" si="764"/>
        <v>0</v>
      </c>
      <c r="L3501" s="28">
        <f t="shared" si="765"/>
        <v>0</v>
      </c>
      <c r="M3501" s="28">
        <f t="shared" si="766"/>
        <v>0</v>
      </c>
      <c r="N3501" s="28">
        <f t="shared" si="767"/>
        <v>0</v>
      </c>
      <c r="O3501" s="28">
        <f t="shared" si="760"/>
        <v>-1.2183531079276895E-2</v>
      </c>
      <c r="P3501" s="28">
        <f t="shared" si="768"/>
        <v>0</v>
      </c>
      <c r="Q3501" s="13">
        <f t="shared" si="769"/>
        <v>0</v>
      </c>
    </row>
    <row r="3502" spans="1:17" x14ac:dyDescent="0.25">
      <c r="A3502" s="9">
        <f t="shared" si="756"/>
        <v>42522</v>
      </c>
      <c r="B3502" s="18">
        <v>42535</v>
      </c>
      <c r="C3502" s="26">
        <v>178.247802734375</v>
      </c>
      <c r="D3502" s="19">
        <v>106.22079467773401</v>
      </c>
      <c r="E3502" s="11">
        <f t="shared" si="761"/>
        <v>10</v>
      </c>
      <c r="F3502" s="28">
        <f t="shared" si="762"/>
        <v>-1.9690150001119089E-3</v>
      </c>
      <c r="G3502" s="28">
        <f t="shared" si="763"/>
        <v>-7.3845572203486728E-4</v>
      </c>
      <c r="H3502" s="27">
        <f t="shared" si="757"/>
        <v>1</v>
      </c>
      <c r="I3502" s="27">
        <f t="shared" si="758"/>
        <v>0</v>
      </c>
      <c r="J3502" s="27">
        <f t="shared" si="759"/>
        <v>0</v>
      </c>
      <c r="K3502" s="28">
        <f t="shared" si="764"/>
        <v>0</v>
      </c>
      <c r="L3502" s="28">
        <f t="shared" si="765"/>
        <v>0</v>
      </c>
      <c r="M3502" s="28">
        <f t="shared" si="766"/>
        <v>0</v>
      </c>
      <c r="N3502" s="28">
        <f t="shared" si="767"/>
        <v>0</v>
      </c>
      <c r="O3502" s="28">
        <f t="shared" si="760"/>
        <v>-1.2305592780770416E-3</v>
      </c>
      <c r="P3502" s="28">
        <f t="shared" si="768"/>
        <v>0</v>
      </c>
      <c r="Q3502" s="13">
        <f t="shared" si="769"/>
        <v>0</v>
      </c>
    </row>
    <row r="3503" spans="1:17" x14ac:dyDescent="0.25">
      <c r="A3503" s="9">
        <f t="shared" si="756"/>
        <v>42522</v>
      </c>
      <c r="B3503" s="18">
        <v>42536</v>
      </c>
      <c r="C3503" s="26">
        <v>177.99934387207</v>
      </c>
      <c r="D3503" s="19">
        <v>106.629066467285</v>
      </c>
      <c r="E3503" s="11">
        <f t="shared" si="761"/>
        <v>11</v>
      </c>
      <c r="F3503" s="28">
        <f t="shared" si="762"/>
        <v>-1.3948681692270459E-3</v>
      </c>
      <c r="G3503" s="28">
        <f t="shared" si="763"/>
        <v>3.8362467145500365E-3</v>
      </c>
      <c r="H3503" s="27">
        <f t="shared" si="757"/>
        <v>1</v>
      </c>
      <c r="I3503" s="27">
        <f t="shared" si="758"/>
        <v>0</v>
      </c>
      <c r="J3503" s="27">
        <f t="shared" si="759"/>
        <v>0</v>
      </c>
      <c r="K3503" s="28">
        <f t="shared" si="764"/>
        <v>0</v>
      </c>
      <c r="L3503" s="28">
        <f t="shared" si="765"/>
        <v>0</v>
      </c>
      <c r="M3503" s="28">
        <f t="shared" si="766"/>
        <v>0</v>
      </c>
      <c r="N3503" s="28">
        <f t="shared" si="767"/>
        <v>0</v>
      </c>
      <c r="O3503" s="28">
        <f t="shared" si="760"/>
        <v>-5.2311148837770821E-3</v>
      </c>
      <c r="P3503" s="28">
        <f t="shared" si="768"/>
        <v>0</v>
      </c>
      <c r="Q3503" s="13">
        <f t="shared" si="769"/>
        <v>0</v>
      </c>
    </row>
    <row r="3504" spans="1:17" x14ac:dyDescent="0.25">
      <c r="A3504" s="9">
        <f t="shared" si="756"/>
        <v>42522</v>
      </c>
      <c r="B3504" s="18">
        <v>42537</v>
      </c>
      <c r="C3504" s="26">
        <v>178.530517578125</v>
      </c>
      <c r="D3504" s="19">
        <v>107.14727783203099</v>
      </c>
      <c r="E3504" s="11">
        <f t="shared" si="761"/>
        <v>12</v>
      </c>
      <c r="F3504" s="28">
        <f t="shared" si="762"/>
        <v>2.9796892574362821E-3</v>
      </c>
      <c r="G3504" s="28">
        <f t="shared" si="763"/>
        <v>4.8481732764334724E-3</v>
      </c>
      <c r="H3504" s="27">
        <f t="shared" si="757"/>
        <v>1</v>
      </c>
      <c r="I3504" s="27">
        <f t="shared" si="758"/>
        <v>0</v>
      </c>
      <c r="J3504" s="27">
        <f t="shared" si="759"/>
        <v>0</v>
      </c>
      <c r="K3504" s="28">
        <f t="shared" si="764"/>
        <v>0</v>
      </c>
      <c r="L3504" s="28">
        <f t="shared" si="765"/>
        <v>0</v>
      </c>
      <c r="M3504" s="28">
        <f t="shared" si="766"/>
        <v>0</v>
      </c>
      <c r="N3504" s="28">
        <f t="shared" si="767"/>
        <v>0</v>
      </c>
      <c r="O3504" s="28">
        <f t="shared" si="760"/>
        <v>-1.8684840189971902E-3</v>
      </c>
      <c r="P3504" s="28">
        <f t="shared" si="768"/>
        <v>0</v>
      </c>
      <c r="Q3504" s="13">
        <f t="shared" si="769"/>
        <v>0</v>
      </c>
    </row>
    <row r="3505" spans="1:17" x14ac:dyDescent="0.25">
      <c r="A3505" s="9">
        <f t="shared" si="756"/>
        <v>42522</v>
      </c>
      <c r="B3505" s="18">
        <v>42538</v>
      </c>
      <c r="C3505" s="26">
        <v>177.86567687988199</v>
      </c>
      <c r="D3505" s="19">
        <v>106.47987365722599</v>
      </c>
      <c r="E3505" s="11">
        <f t="shared" si="761"/>
        <v>13</v>
      </c>
      <c r="F3505" s="28">
        <f t="shared" si="762"/>
        <v>-3.7309122812202739E-3</v>
      </c>
      <c r="G3505" s="28">
        <f t="shared" si="763"/>
        <v>-6.2483288433036882E-3</v>
      </c>
      <c r="H3505" s="27">
        <f t="shared" si="757"/>
        <v>1</v>
      </c>
      <c r="I3505" s="27">
        <f t="shared" si="758"/>
        <v>0</v>
      </c>
      <c r="J3505" s="27">
        <f t="shared" si="759"/>
        <v>0</v>
      </c>
      <c r="K3505" s="28">
        <f t="shared" si="764"/>
        <v>0</v>
      </c>
      <c r="L3505" s="28">
        <f t="shared" si="765"/>
        <v>0</v>
      </c>
      <c r="M3505" s="28">
        <f t="shared" si="766"/>
        <v>0</v>
      </c>
      <c r="N3505" s="28">
        <f t="shared" si="767"/>
        <v>0</v>
      </c>
      <c r="O3505" s="28">
        <f t="shared" si="760"/>
        <v>2.5174165620834143E-3</v>
      </c>
      <c r="P3505" s="28">
        <f t="shared" si="768"/>
        <v>0</v>
      </c>
      <c r="Q3505" s="13">
        <f t="shared" si="769"/>
        <v>0</v>
      </c>
    </row>
    <row r="3506" spans="1:17" x14ac:dyDescent="0.25">
      <c r="A3506" s="9">
        <f t="shared" si="756"/>
        <v>42522</v>
      </c>
      <c r="B3506" s="18">
        <v>42541</v>
      </c>
      <c r="C3506" s="26">
        <v>179.011138916015</v>
      </c>
      <c r="D3506" s="19">
        <v>105.341339111328</v>
      </c>
      <c r="E3506" s="11">
        <f t="shared" si="761"/>
        <v>14</v>
      </c>
      <c r="F3506" s="28">
        <f t="shared" si="762"/>
        <v>6.4193913361853937E-3</v>
      </c>
      <c r="G3506" s="28">
        <f t="shared" si="763"/>
        <v>-1.0750061294104827E-2</v>
      </c>
      <c r="H3506" s="27">
        <f t="shared" si="757"/>
        <v>1</v>
      </c>
      <c r="I3506" s="27">
        <f t="shared" si="758"/>
        <v>0</v>
      </c>
      <c r="J3506" s="27">
        <f t="shared" si="759"/>
        <v>0</v>
      </c>
      <c r="K3506" s="28">
        <f t="shared" si="764"/>
        <v>0</v>
      </c>
      <c r="L3506" s="28">
        <f t="shared" si="765"/>
        <v>0</v>
      </c>
      <c r="M3506" s="28">
        <f t="shared" si="766"/>
        <v>0</v>
      </c>
      <c r="N3506" s="28">
        <f t="shared" si="767"/>
        <v>0</v>
      </c>
      <c r="O3506" s="28">
        <f t="shared" si="760"/>
        <v>1.7169452630290221E-2</v>
      </c>
      <c r="P3506" s="28">
        <f t="shared" si="768"/>
        <v>0</v>
      </c>
      <c r="Q3506" s="13">
        <f t="shared" si="769"/>
        <v>0</v>
      </c>
    </row>
    <row r="3507" spans="1:17" x14ac:dyDescent="0.25">
      <c r="A3507" s="9">
        <f t="shared" si="756"/>
        <v>42522</v>
      </c>
      <c r="B3507" s="18">
        <v>42542</v>
      </c>
      <c r="C3507" s="26">
        <v>179.51930236816401</v>
      </c>
      <c r="D3507" s="19">
        <v>104.85455322265599</v>
      </c>
      <c r="E3507" s="11">
        <f t="shared" si="761"/>
        <v>15</v>
      </c>
      <c r="F3507" s="28">
        <f t="shared" si="762"/>
        <v>2.8347037457108863E-3</v>
      </c>
      <c r="G3507" s="28">
        <f t="shared" si="763"/>
        <v>-4.6317437845240766E-3</v>
      </c>
      <c r="H3507" s="27">
        <f t="shared" si="757"/>
        <v>1</v>
      </c>
      <c r="I3507" s="27">
        <f t="shared" si="758"/>
        <v>0</v>
      </c>
      <c r="J3507" s="27">
        <f t="shared" si="759"/>
        <v>0</v>
      </c>
      <c r="K3507" s="28">
        <f t="shared" si="764"/>
        <v>0</v>
      </c>
      <c r="L3507" s="28">
        <f t="shared" si="765"/>
        <v>0</v>
      </c>
      <c r="M3507" s="28">
        <f t="shared" si="766"/>
        <v>0</v>
      </c>
      <c r="N3507" s="28">
        <f t="shared" si="767"/>
        <v>0</v>
      </c>
      <c r="O3507" s="28">
        <f t="shared" si="760"/>
        <v>7.4664475302349629E-3</v>
      </c>
      <c r="P3507" s="28">
        <f t="shared" si="768"/>
        <v>0</v>
      </c>
      <c r="Q3507" s="13">
        <f t="shared" si="769"/>
        <v>0</v>
      </c>
    </row>
    <row r="3508" spans="1:17" x14ac:dyDescent="0.25">
      <c r="A3508" s="9">
        <f t="shared" si="756"/>
        <v>42522</v>
      </c>
      <c r="B3508" s="18">
        <v>42543</v>
      </c>
      <c r="C3508" s="26">
        <v>179.22644042968699</v>
      </c>
      <c r="D3508" s="19">
        <v>105.02725982666</v>
      </c>
      <c r="E3508" s="11">
        <f t="shared" si="761"/>
        <v>16</v>
      </c>
      <c r="F3508" s="28">
        <f t="shared" si="762"/>
        <v>-1.6326995339374347E-3</v>
      </c>
      <c r="G3508" s="28">
        <f t="shared" si="763"/>
        <v>1.6457513919485676E-3</v>
      </c>
      <c r="H3508" s="27">
        <f t="shared" si="757"/>
        <v>0</v>
      </c>
      <c r="I3508" s="27">
        <f t="shared" si="758"/>
        <v>1</v>
      </c>
      <c r="J3508" s="27">
        <f t="shared" si="759"/>
        <v>0</v>
      </c>
      <c r="K3508" s="28">
        <f t="shared" si="764"/>
        <v>-1.6326995339374347E-3</v>
      </c>
      <c r="L3508" s="28">
        <f t="shared" si="765"/>
        <v>1.6457513919485676E-3</v>
      </c>
      <c r="M3508" s="28">
        <f t="shared" si="766"/>
        <v>0</v>
      </c>
      <c r="N3508" s="28">
        <f t="shared" si="767"/>
        <v>0</v>
      </c>
      <c r="O3508" s="28">
        <f t="shared" si="760"/>
        <v>0</v>
      </c>
      <c r="P3508" s="28">
        <f t="shared" si="768"/>
        <v>-3.278450925886002E-3</v>
      </c>
      <c r="Q3508" s="13">
        <f t="shared" si="769"/>
        <v>0</v>
      </c>
    </row>
    <row r="3509" spans="1:17" x14ac:dyDescent="0.25">
      <c r="A3509" s="9">
        <f t="shared" si="756"/>
        <v>42522</v>
      </c>
      <c r="B3509" s="18">
        <v>42544</v>
      </c>
      <c r="C3509" s="26">
        <v>181.56042480468699</v>
      </c>
      <c r="D3509" s="19">
        <v>103.825889587402</v>
      </c>
      <c r="E3509" s="11">
        <f t="shared" si="761"/>
        <v>17</v>
      </c>
      <c r="F3509" s="28">
        <f t="shared" si="762"/>
        <v>1.2938480636248384E-2</v>
      </c>
      <c r="G3509" s="28">
        <f t="shared" si="763"/>
        <v>-1.1504576236842864E-2</v>
      </c>
      <c r="H3509" s="27">
        <f t="shared" si="757"/>
        <v>0</v>
      </c>
      <c r="I3509" s="27">
        <f t="shared" si="758"/>
        <v>1</v>
      </c>
      <c r="J3509" s="27">
        <f t="shared" si="759"/>
        <v>0</v>
      </c>
      <c r="K3509" s="28">
        <f t="shared" si="764"/>
        <v>1.2938480636248384E-2</v>
      </c>
      <c r="L3509" s="28">
        <f t="shared" si="765"/>
        <v>-1.1504576236842864E-2</v>
      </c>
      <c r="M3509" s="28">
        <f t="shared" si="766"/>
        <v>0</v>
      </c>
      <c r="N3509" s="28">
        <f t="shared" si="767"/>
        <v>0</v>
      </c>
      <c r="O3509" s="28">
        <f t="shared" si="760"/>
        <v>0</v>
      </c>
      <c r="P3509" s="28">
        <f t="shared" si="768"/>
        <v>2.444305687309125E-2</v>
      </c>
      <c r="Q3509" s="13">
        <f t="shared" si="769"/>
        <v>0</v>
      </c>
    </row>
    <row r="3510" spans="1:17" x14ac:dyDescent="0.25">
      <c r="A3510" s="9">
        <f t="shared" si="756"/>
        <v>42522</v>
      </c>
      <c r="B3510" s="18">
        <v>42545</v>
      </c>
      <c r="C3510" s="26">
        <v>175.040756225585</v>
      </c>
      <c r="D3510" s="19">
        <v>106.613388061523</v>
      </c>
      <c r="E3510" s="11">
        <f t="shared" si="761"/>
        <v>18</v>
      </c>
      <c r="F3510" s="28">
        <f t="shared" si="762"/>
        <v>-3.6569677807904967E-2</v>
      </c>
      <c r="G3510" s="28">
        <f t="shared" si="763"/>
        <v>2.6493737794615526E-2</v>
      </c>
      <c r="H3510" s="27">
        <f t="shared" si="757"/>
        <v>0</v>
      </c>
      <c r="I3510" s="27">
        <f t="shared" si="758"/>
        <v>1</v>
      </c>
      <c r="J3510" s="27">
        <f t="shared" si="759"/>
        <v>0</v>
      </c>
      <c r="K3510" s="28">
        <f t="shared" si="764"/>
        <v>-3.6569677807904967E-2</v>
      </c>
      <c r="L3510" s="28">
        <f t="shared" si="765"/>
        <v>2.6493737794615526E-2</v>
      </c>
      <c r="M3510" s="28">
        <f t="shared" si="766"/>
        <v>0</v>
      </c>
      <c r="N3510" s="28">
        <f t="shared" si="767"/>
        <v>0</v>
      </c>
      <c r="O3510" s="28">
        <f t="shared" si="760"/>
        <v>0</v>
      </c>
      <c r="P3510" s="28">
        <f t="shared" si="768"/>
        <v>-6.306341560252049E-2</v>
      </c>
      <c r="Q3510" s="13">
        <f t="shared" si="769"/>
        <v>0</v>
      </c>
    </row>
    <row r="3511" spans="1:17" x14ac:dyDescent="0.25">
      <c r="A3511" s="9">
        <f t="shared" si="756"/>
        <v>42522</v>
      </c>
      <c r="B3511" s="18">
        <v>42548</v>
      </c>
      <c r="C3511" s="26">
        <v>171.905838012695</v>
      </c>
      <c r="D3511" s="19">
        <v>109.275146484375</v>
      </c>
      <c r="E3511" s="11">
        <f t="shared" si="761"/>
        <v>19</v>
      </c>
      <c r="F3511" s="28">
        <f t="shared" si="762"/>
        <v>-1.807196603428907E-2</v>
      </c>
      <c r="G3511" s="28">
        <f t="shared" si="763"/>
        <v>2.4659885842510998E-2</v>
      </c>
      <c r="H3511" s="27">
        <f t="shared" si="757"/>
        <v>0</v>
      </c>
      <c r="I3511" s="27">
        <f t="shared" si="758"/>
        <v>1</v>
      </c>
      <c r="J3511" s="27">
        <f t="shared" si="759"/>
        <v>0</v>
      </c>
      <c r="K3511" s="28">
        <f t="shared" si="764"/>
        <v>-1.807196603428907E-2</v>
      </c>
      <c r="L3511" s="28">
        <f t="shared" si="765"/>
        <v>2.4659885842510998E-2</v>
      </c>
      <c r="M3511" s="28">
        <f t="shared" si="766"/>
        <v>0</v>
      </c>
      <c r="N3511" s="28">
        <f t="shared" si="767"/>
        <v>0</v>
      </c>
      <c r="O3511" s="28">
        <f t="shared" si="760"/>
        <v>0</v>
      </c>
      <c r="P3511" s="28">
        <f t="shared" si="768"/>
        <v>-4.2731851876800064E-2</v>
      </c>
      <c r="Q3511" s="13">
        <f t="shared" si="769"/>
        <v>0</v>
      </c>
    </row>
    <row r="3512" spans="1:17" x14ac:dyDescent="0.25">
      <c r="A3512" s="9">
        <f t="shared" si="756"/>
        <v>42522</v>
      </c>
      <c r="B3512" s="18">
        <v>42549</v>
      </c>
      <c r="C3512" s="26">
        <v>175.00630187988199</v>
      </c>
      <c r="D3512" s="19">
        <v>109.50282287597599</v>
      </c>
      <c r="E3512" s="11">
        <f t="shared" si="761"/>
        <v>20</v>
      </c>
      <c r="F3512" s="28">
        <f t="shared" si="762"/>
        <v>1.7875110525771051E-2</v>
      </c>
      <c r="G3512" s="28">
        <f t="shared" si="763"/>
        <v>2.0813473537390778E-3</v>
      </c>
      <c r="H3512" s="27">
        <f t="shared" si="757"/>
        <v>0</v>
      </c>
      <c r="I3512" s="27">
        <f t="shared" si="758"/>
        <v>1</v>
      </c>
      <c r="J3512" s="27">
        <f t="shared" si="759"/>
        <v>0</v>
      </c>
      <c r="K3512" s="28">
        <f t="shared" si="764"/>
        <v>1.7875110525771051E-2</v>
      </c>
      <c r="L3512" s="28">
        <f t="shared" si="765"/>
        <v>2.0813473537390778E-3</v>
      </c>
      <c r="M3512" s="28">
        <f t="shared" si="766"/>
        <v>0</v>
      </c>
      <c r="N3512" s="28">
        <f t="shared" si="767"/>
        <v>0</v>
      </c>
      <c r="O3512" s="28">
        <f t="shared" si="760"/>
        <v>0</v>
      </c>
      <c r="P3512" s="28">
        <f t="shared" si="768"/>
        <v>1.5793763172031974E-2</v>
      </c>
      <c r="Q3512" s="13">
        <f t="shared" si="769"/>
        <v>0</v>
      </c>
    </row>
    <row r="3513" spans="1:17" x14ac:dyDescent="0.25">
      <c r="A3513" s="9">
        <f t="shared" si="756"/>
        <v>42522</v>
      </c>
      <c r="B3513" s="18">
        <v>42550</v>
      </c>
      <c r="C3513" s="26">
        <v>177.98626708984301</v>
      </c>
      <c r="D3513" s="19">
        <v>108.662727355957</v>
      </c>
      <c r="E3513" s="11">
        <f t="shared" si="761"/>
        <v>21</v>
      </c>
      <c r="F3513" s="28">
        <f t="shared" si="762"/>
        <v>1.6884412117796763E-2</v>
      </c>
      <c r="G3513" s="28">
        <f t="shared" si="763"/>
        <v>-7.7014878975897594E-3</v>
      </c>
      <c r="H3513" s="27">
        <f t="shared" si="757"/>
        <v>0</v>
      </c>
      <c r="I3513" s="27">
        <f t="shared" si="758"/>
        <v>1</v>
      </c>
      <c r="J3513" s="27">
        <f t="shared" si="759"/>
        <v>0</v>
      </c>
      <c r="K3513" s="28">
        <f t="shared" si="764"/>
        <v>1.6884412117796763E-2</v>
      </c>
      <c r="L3513" s="28">
        <f t="shared" si="765"/>
        <v>-7.7014878975897594E-3</v>
      </c>
      <c r="M3513" s="28">
        <f t="shared" si="766"/>
        <v>0</v>
      </c>
      <c r="N3513" s="28">
        <f t="shared" si="767"/>
        <v>0</v>
      </c>
      <c r="O3513" s="28">
        <f t="shared" si="760"/>
        <v>0</v>
      </c>
      <c r="P3513" s="28">
        <f t="shared" si="768"/>
        <v>2.4585900015386523E-2</v>
      </c>
      <c r="Q3513" s="13">
        <f t="shared" si="769"/>
        <v>0</v>
      </c>
    </row>
    <row r="3514" spans="1:17" x14ac:dyDescent="0.25">
      <c r="A3514" s="9">
        <f t="shared" si="756"/>
        <v>42522</v>
      </c>
      <c r="B3514" s="18">
        <v>42551</v>
      </c>
      <c r="C3514" s="26">
        <v>180.41499328613199</v>
      </c>
      <c r="D3514" s="19">
        <v>109.063110351562</v>
      </c>
      <c r="E3514" s="11">
        <f t="shared" si="761"/>
        <v>22</v>
      </c>
      <c r="F3514" s="28">
        <f t="shared" si="762"/>
        <v>1.3553319382039524E-2</v>
      </c>
      <c r="G3514" s="28">
        <f t="shared" si="763"/>
        <v>3.6778680118334356E-3</v>
      </c>
      <c r="H3514" s="27">
        <f t="shared" si="757"/>
        <v>0</v>
      </c>
      <c r="I3514" s="27">
        <f t="shared" si="758"/>
        <v>1</v>
      </c>
      <c r="J3514" s="27">
        <f t="shared" si="759"/>
        <v>0</v>
      </c>
      <c r="K3514" s="28">
        <f t="shared" si="764"/>
        <v>1.3553319382039524E-2</v>
      </c>
      <c r="L3514" s="28">
        <f t="shared" si="765"/>
        <v>3.6778680118334356E-3</v>
      </c>
      <c r="M3514" s="28">
        <f t="shared" si="766"/>
        <v>0</v>
      </c>
      <c r="N3514" s="28">
        <f t="shared" si="767"/>
        <v>0</v>
      </c>
      <c r="O3514" s="28">
        <f t="shared" si="760"/>
        <v>0</v>
      </c>
      <c r="P3514" s="28">
        <f t="shared" si="768"/>
        <v>9.8754513702060884E-3</v>
      </c>
      <c r="Q3514" s="13">
        <f t="shared" si="769"/>
        <v>0</v>
      </c>
    </row>
    <row r="3515" spans="1:17" x14ac:dyDescent="0.25">
      <c r="A3515" s="9">
        <f t="shared" si="756"/>
        <v>42552</v>
      </c>
      <c r="B3515" s="18">
        <v>42552</v>
      </c>
      <c r="C3515" s="26">
        <v>180.7939453125</v>
      </c>
      <c r="D3515" s="19">
        <v>110.577461242675</v>
      </c>
      <c r="E3515" s="11">
        <f t="shared" si="761"/>
        <v>1</v>
      </c>
      <c r="F3515" s="28">
        <f t="shared" si="762"/>
        <v>2.0982435643492163E-3</v>
      </c>
      <c r="G3515" s="28">
        <f t="shared" si="763"/>
        <v>1.3789573360616711E-2</v>
      </c>
      <c r="H3515" s="27">
        <f t="shared" si="757"/>
        <v>1</v>
      </c>
      <c r="I3515" s="27">
        <f t="shared" si="758"/>
        <v>0</v>
      </c>
      <c r="J3515" s="27">
        <f t="shared" si="759"/>
        <v>1</v>
      </c>
      <c r="K3515" s="28">
        <f t="shared" si="764"/>
        <v>0</v>
      </c>
      <c r="L3515" s="28">
        <f t="shared" si="765"/>
        <v>0</v>
      </c>
      <c r="M3515" s="28">
        <f t="shared" si="766"/>
        <v>2.0982435643492163E-3</v>
      </c>
      <c r="N3515" s="28">
        <f t="shared" si="767"/>
        <v>1.3789573360616711E-2</v>
      </c>
      <c r="O3515" s="28">
        <f t="shared" si="760"/>
        <v>-1.1691329796267495E-2</v>
      </c>
      <c r="P3515" s="28">
        <f t="shared" si="768"/>
        <v>0</v>
      </c>
      <c r="Q3515" s="13">
        <f t="shared" si="769"/>
        <v>-1.1691329796267495E-2</v>
      </c>
    </row>
    <row r="3516" spans="1:17" x14ac:dyDescent="0.25">
      <c r="A3516" s="9">
        <f t="shared" si="756"/>
        <v>42552</v>
      </c>
      <c r="B3516" s="18">
        <v>42556</v>
      </c>
      <c r="C3516" s="26">
        <v>179.49343872070301</v>
      </c>
      <c r="D3516" s="19">
        <v>111.961906433105</v>
      </c>
      <c r="E3516" s="11">
        <f t="shared" si="761"/>
        <v>2</v>
      </c>
      <c r="F3516" s="28">
        <f t="shared" si="762"/>
        <v>-7.2193049092637452E-3</v>
      </c>
      <c r="G3516" s="28">
        <f t="shared" si="763"/>
        <v>1.2442410219388418E-2</v>
      </c>
      <c r="H3516" s="27">
        <f t="shared" si="757"/>
        <v>1</v>
      </c>
      <c r="I3516" s="27">
        <f t="shared" si="758"/>
        <v>0</v>
      </c>
      <c r="J3516" s="27">
        <f t="shared" si="759"/>
        <v>1</v>
      </c>
      <c r="K3516" s="28">
        <f t="shared" si="764"/>
        <v>0</v>
      </c>
      <c r="L3516" s="28">
        <f t="shared" si="765"/>
        <v>0</v>
      </c>
      <c r="M3516" s="28">
        <f t="shared" si="766"/>
        <v>-7.2193049092637452E-3</v>
      </c>
      <c r="N3516" s="28">
        <f t="shared" si="767"/>
        <v>1.2442410219388418E-2</v>
      </c>
      <c r="O3516" s="28">
        <f t="shared" si="760"/>
        <v>-1.9661715128652162E-2</v>
      </c>
      <c r="P3516" s="28">
        <f t="shared" si="768"/>
        <v>0</v>
      </c>
      <c r="Q3516" s="13">
        <f t="shared" si="769"/>
        <v>-1.9661715128652162E-2</v>
      </c>
    </row>
    <row r="3517" spans="1:17" x14ac:dyDescent="0.25">
      <c r="A3517" s="9">
        <f t="shared" si="756"/>
        <v>42552</v>
      </c>
      <c r="B3517" s="18">
        <v>42557</v>
      </c>
      <c r="C3517" s="26">
        <v>180.57002258300699</v>
      </c>
      <c r="D3517" s="19">
        <v>112.142860412597</v>
      </c>
      <c r="E3517" s="11">
        <f t="shared" si="761"/>
        <v>3</v>
      </c>
      <c r="F3517" s="28">
        <f t="shared" si="762"/>
        <v>5.9799851206441736E-3</v>
      </c>
      <c r="G3517" s="28">
        <f t="shared" si="763"/>
        <v>1.6149055762184309E-3</v>
      </c>
      <c r="H3517" s="27">
        <f t="shared" si="757"/>
        <v>1</v>
      </c>
      <c r="I3517" s="27">
        <f t="shared" si="758"/>
        <v>0</v>
      </c>
      <c r="J3517" s="27">
        <f t="shared" si="759"/>
        <v>1</v>
      </c>
      <c r="K3517" s="28">
        <f t="shared" si="764"/>
        <v>0</v>
      </c>
      <c r="L3517" s="28">
        <f t="shared" si="765"/>
        <v>0</v>
      </c>
      <c r="M3517" s="28">
        <f t="shared" si="766"/>
        <v>5.9799851206441736E-3</v>
      </c>
      <c r="N3517" s="28">
        <f t="shared" si="767"/>
        <v>1.6149055762184309E-3</v>
      </c>
      <c r="O3517" s="28">
        <f t="shared" si="760"/>
        <v>4.3650795444257432E-3</v>
      </c>
      <c r="P3517" s="28">
        <f t="shared" si="768"/>
        <v>0</v>
      </c>
      <c r="Q3517" s="13">
        <f t="shared" si="769"/>
        <v>4.3650795444257432E-3</v>
      </c>
    </row>
    <row r="3518" spans="1:17" x14ac:dyDescent="0.25">
      <c r="A3518" s="9">
        <f t="shared" si="756"/>
        <v>42552</v>
      </c>
      <c r="B3518" s="18">
        <v>42558</v>
      </c>
      <c r="C3518" s="26">
        <v>180.45806884765599</v>
      </c>
      <c r="D3518" s="19">
        <v>112.135032653808</v>
      </c>
      <c r="E3518" s="11">
        <f t="shared" si="761"/>
        <v>4</v>
      </c>
      <c r="F3518" s="28">
        <f t="shared" si="762"/>
        <v>-6.2019406022307806E-4</v>
      </c>
      <c r="G3518" s="28">
        <f t="shared" si="763"/>
        <v>-6.9804104944593174E-5</v>
      </c>
      <c r="H3518" s="27">
        <f t="shared" si="757"/>
        <v>1</v>
      </c>
      <c r="I3518" s="27">
        <f t="shared" si="758"/>
        <v>0</v>
      </c>
      <c r="J3518" s="27">
        <f t="shared" si="759"/>
        <v>1</v>
      </c>
      <c r="K3518" s="28">
        <f t="shared" si="764"/>
        <v>0</v>
      </c>
      <c r="L3518" s="28">
        <f t="shared" si="765"/>
        <v>0</v>
      </c>
      <c r="M3518" s="28">
        <f t="shared" si="766"/>
        <v>-6.2019406022307806E-4</v>
      </c>
      <c r="N3518" s="28">
        <f t="shared" si="767"/>
        <v>-6.9804104944593174E-5</v>
      </c>
      <c r="O3518" s="28">
        <f t="shared" si="760"/>
        <v>-5.5038995527848487E-4</v>
      </c>
      <c r="P3518" s="28">
        <f t="shared" si="768"/>
        <v>0</v>
      </c>
      <c r="Q3518" s="13">
        <f t="shared" si="769"/>
        <v>-5.5038995527848487E-4</v>
      </c>
    </row>
    <row r="3519" spans="1:17" x14ac:dyDescent="0.25">
      <c r="A3519" s="9">
        <f t="shared" si="756"/>
        <v>42552</v>
      </c>
      <c r="B3519" s="18">
        <v>42559</v>
      </c>
      <c r="C3519" s="26">
        <v>183.145095825195</v>
      </c>
      <c r="D3519" s="19">
        <v>112.96094512939401</v>
      </c>
      <c r="E3519" s="11">
        <f t="shared" si="761"/>
        <v>5</v>
      </c>
      <c r="F3519" s="28">
        <f t="shared" si="762"/>
        <v>1.4780266812437257E-2</v>
      </c>
      <c r="G3519" s="28">
        <f t="shared" si="763"/>
        <v>7.3383468695497039E-3</v>
      </c>
      <c r="H3519" s="27">
        <f t="shared" si="757"/>
        <v>1</v>
      </c>
      <c r="I3519" s="27">
        <f t="shared" si="758"/>
        <v>0</v>
      </c>
      <c r="J3519" s="27">
        <f t="shared" si="759"/>
        <v>1</v>
      </c>
      <c r="K3519" s="28">
        <f t="shared" si="764"/>
        <v>0</v>
      </c>
      <c r="L3519" s="28">
        <f t="shared" si="765"/>
        <v>0</v>
      </c>
      <c r="M3519" s="28">
        <f t="shared" si="766"/>
        <v>1.4780266812437257E-2</v>
      </c>
      <c r="N3519" s="28">
        <f t="shared" si="767"/>
        <v>7.3383468695497039E-3</v>
      </c>
      <c r="O3519" s="28">
        <f t="shared" si="760"/>
        <v>7.4419199428875527E-3</v>
      </c>
      <c r="P3519" s="28">
        <f t="shared" si="768"/>
        <v>0</v>
      </c>
      <c r="Q3519" s="13">
        <f t="shared" si="769"/>
        <v>7.4419199428875527E-3</v>
      </c>
    </row>
    <row r="3520" spans="1:17" x14ac:dyDescent="0.25">
      <c r="A3520" s="9">
        <f t="shared" si="756"/>
        <v>42552</v>
      </c>
      <c r="B3520" s="18">
        <v>42562</v>
      </c>
      <c r="C3520" s="26">
        <v>183.79103088378901</v>
      </c>
      <c r="D3520" s="19">
        <v>111.96974182128901</v>
      </c>
      <c r="E3520" s="11">
        <f t="shared" si="761"/>
        <v>6</v>
      </c>
      <c r="F3520" s="28">
        <f t="shared" si="762"/>
        <v>3.5206984474458968E-3</v>
      </c>
      <c r="G3520" s="28">
        <f t="shared" si="763"/>
        <v>-8.813468163851642E-3</v>
      </c>
      <c r="H3520" s="27">
        <f t="shared" si="757"/>
        <v>1</v>
      </c>
      <c r="I3520" s="27">
        <f t="shared" si="758"/>
        <v>0</v>
      </c>
      <c r="J3520" s="27">
        <f t="shared" si="759"/>
        <v>0</v>
      </c>
      <c r="K3520" s="28">
        <f t="shared" si="764"/>
        <v>0</v>
      </c>
      <c r="L3520" s="28">
        <f t="shared" si="765"/>
        <v>0</v>
      </c>
      <c r="M3520" s="28">
        <f t="shared" si="766"/>
        <v>0</v>
      </c>
      <c r="N3520" s="28">
        <f t="shared" si="767"/>
        <v>0</v>
      </c>
      <c r="O3520" s="28">
        <f t="shared" si="760"/>
        <v>1.2334166611297539E-2</v>
      </c>
      <c r="P3520" s="28">
        <f t="shared" si="768"/>
        <v>0</v>
      </c>
      <c r="Q3520" s="13">
        <f t="shared" si="769"/>
        <v>0</v>
      </c>
    </row>
    <row r="3521" spans="1:17" x14ac:dyDescent="0.25">
      <c r="A3521" s="9">
        <f t="shared" si="756"/>
        <v>42552</v>
      </c>
      <c r="B3521" s="18">
        <v>42563</v>
      </c>
      <c r="C3521" s="26">
        <v>185.12603759765599</v>
      </c>
      <c r="D3521" s="19">
        <v>110.129096984863</v>
      </c>
      <c r="E3521" s="11">
        <f t="shared" si="761"/>
        <v>7</v>
      </c>
      <c r="F3521" s="28">
        <f t="shared" si="762"/>
        <v>7.2374669286224963E-3</v>
      </c>
      <c r="G3521" s="28">
        <f t="shared" si="763"/>
        <v>-1.6575385879682644E-2</v>
      </c>
      <c r="H3521" s="27">
        <f t="shared" si="757"/>
        <v>1</v>
      </c>
      <c r="I3521" s="27">
        <f t="shared" si="758"/>
        <v>0</v>
      </c>
      <c r="J3521" s="27">
        <f t="shared" si="759"/>
        <v>0</v>
      </c>
      <c r="K3521" s="28">
        <f t="shared" si="764"/>
        <v>0</v>
      </c>
      <c r="L3521" s="28">
        <f t="shared" si="765"/>
        <v>0</v>
      </c>
      <c r="M3521" s="28">
        <f t="shared" si="766"/>
        <v>0</v>
      </c>
      <c r="N3521" s="28">
        <f t="shared" si="767"/>
        <v>0</v>
      </c>
      <c r="O3521" s="28">
        <f t="shared" si="760"/>
        <v>2.3812852808305141E-2</v>
      </c>
      <c r="P3521" s="28">
        <f t="shared" si="768"/>
        <v>0</v>
      </c>
      <c r="Q3521" s="13">
        <f t="shared" si="769"/>
        <v>0</v>
      </c>
    </row>
    <row r="3522" spans="1:17" x14ac:dyDescent="0.25">
      <c r="A3522" s="9">
        <f t="shared" si="756"/>
        <v>42552</v>
      </c>
      <c r="B3522" s="18">
        <v>42564</v>
      </c>
      <c r="C3522" s="26">
        <v>185.100173950195</v>
      </c>
      <c r="D3522" s="19">
        <v>111.42699432373</v>
      </c>
      <c r="E3522" s="11">
        <f t="shared" si="761"/>
        <v>8</v>
      </c>
      <c r="F3522" s="28">
        <f t="shared" si="762"/>
        <v>-1.3971807881968301E-4</v>
      </c>
      <c r="G3522" s="28">
        <f t="shared" si="763"/>
        <v>1.1716330418093919E-2</v>
      </c>
      <c r="H3522" s="27">
        <f t="shared" si="757"/>
        <v>1</v>
      </c>
      <c r="I3522" s="27">
        <f t="shared" si="758"/>
        <v>0</v>
      </c>
      <c r="J3522" s="27">
        <f t="shared" si="759"/>
        <v>0</v>
      </c>
      <c r="K3522" s="28">
        <f t="shared" si="764"/>
        <v>0</v>
      </c>
      <c r="L3522" s="28">
        <f t="shared" si="765"/>
        <v>0</v>
      </c>
      <c r="M3522" s="28">
        <f t="shared" si="766"/>
        <v>0</v>
      </c>
      <c r="N3522" s="28">
        <f t="shared" si="767"/>
        <v>0</v>
      </c>
      <c r="O3522" s="28">
        <f t="shared" si="760"/>
        <v>-1.1856048496913602E-2</v>
      </c>
      <c r="P3522" s="28">
        <f t="shared" si="768"/>
        <v>0</v>
      </c>
      <c r="Q3522" s="13">
        <f t="shared" si="769"/>
        <v>0</v>
      </c>
    </row>
    <row r="3523" spans="1:17" x14ac:dyDescent="0.25">
      <c r="A3523" s="9">
        <f t="shared" si="756"/>
        <v>42552</v>
      </c>
      <c r="B3523" s="18">
        <v>42565</v>
      </c>
      <c r="C3523" s="26">
        <v>186.13368225097599</v>
      </c>
      <c r="D3523" s="19">
        <v>109.806518554687</v>
      </c>
      <c r="E3523" s="11">
        <f t="shared" si="761"/>
        <v>9</v>
      </c>
      <c r="F3523" s="28">
        <f t="shared" si="762"/>
        <v>5.5679779934773568E-3</v>
      </c>
      <c r="G3523" s="28">
        <f t="shared" si="763"/>
        <v>-1.4649722180901369E-2</v>
      </c>
      <c r="H3523" s="27">
        <f t="shared" si="757"/>
        <v>1</v>
      </c>
      <c r="I3523" s="27">
        <f t="shared" si="758"/>
        <v>0</v>
      </c>
      <c r="J3523" s="27">
        <f t="shared" si="759"/>
        <v>0</v>
      </c>
      <c r="K3523" s="28">
        <f t="shared" si="764"/>
        <v>0</v>
      </c>
      <c r="L3523" s="28">
        <f t="shared" si="765"/>
        <v>0</v>
      </c>
      <c r="M3523" s="28">
        <f t="shared" si="766"/>
        <v>0</v>
      </c>
      <c r="N3523" s="28">
        <f t="shared" si="767"/>
        <v>0</v>
      </c>
      <c r="O3523" s="28">
        <f t="shared" si="760"/>
        <v>2.0217700174378725E-2</v>
      </c>
      <c r="P3523" s="28">
        <f t="shared" si="768"/>
        <v>0</v>
      </c>
      <c r="Q3523" s="13">
        <f t="shared" si="769"/>
        <v>0</v>
      </c>
    </row>
    <row r="3524" spans="1:17" x14ac:dyDescent="0.25">
      <c r="A3524" s="9">
        <f t="shared" si="756"/>
        <v>42552</v>
      </c>
      <c r="B3524" s="18">
        <v>42566</v>
      </c>
      <c r="C3524" s="26">
        <v>185.88397216796801</v>
      </c>
      <c r="D3524" s="19">
        <v>108.862579345703</v>
      </c>
      <c r="E3524" s="11">
        <f t="shared" si="761"/>
        <v>10</v>
      </c>
      <c r="F3524" s="28">
        <f t="shared" si="762"/>
        <v>-1.342463818823294E-3</v>
      </c>
      <c r="G3524" s="28">
        <f t="shared" si="763"/>
        <v>-8.6335479620164596E-3</v>
      </c>
      <c r="H3524" s="27">
        <f t="shared" si="757"/>
        <v>1</v>
      </c>
      <c r="I3524" s="27">
        <f t="shared" si="758"/>
        <v>0</v>
      </c>
      <c r="J3524" s="27">
        <f t="shared" si="759"/>
        <v>0</v>
      </c>
      <c r="K3524" s="28">
        <f t="shared" si="764"/>
        <v>0</v>
      </c>
      <c r="L3524" s="28">
        <f t="shared" si="765"/>
        <v>0</v>
      </c>
      <c r="M3524" s="28">
        <f t="shared" si="766"/>
        <v>0</v>
      </c>
      <c r="N3524" s="28">
        <f t="shared" si="767"/>
        <v>0</v>
      </c>
      <c r="O3524" s="28">
        <f t="shared" si="760"/>
        <v>7.2910841431931654E-3</v>
      </c>
      <c r="P3524" s="28">
        <f t="shared" si="768"/>
        <v>0</v>
      </c>
      <c r="Q3524" s="13">
        <f t="shared" si="769"/>
        <v>0</v>
      </c>
    </row>
    <row r="3525" spans="1:17" x14ac:dyDescent="0.25">
      <c r="A3525" s="9">
        <f t="shared" si="756"/>
        <v>42552</v>
      </c>
      <c r="B3525" s="18">
        <v>42569</v>
      </c>
      <c r="C3525" s="26">
        <v>186.38346862792901</v>
      </c>
      <c r="D3525" s="19">
        <v>108.76025390625</v>
      </c>
      <c r="E3525" s="11">
        <f t="shared" si="761"/>
        <v>11</v>
      </c>
      <c r="F3525" s="28">
        <f t="shared" si="762"/>
        <v>2.683537183096153E-3</v>
      </c>
      <c r="G3525" s="28">
        <f t="shared" si="763"/>
        <v>-9.4039256326923981E-4</v>
      </c>
      <c r="H3525" s="27">
        <f t="shared" si="757"/>
        <v>1</v>
      </c>
      <c r="I3525" s="27">
        <f t="shared" si="758"/>
        <v>0</v>
      </c>
      <c r="J3525" s="27">
        <f t="shared" si="759"/>
        <v>0</v>
      </c>
      <c r="K3525" s="28">
        <f t="shared" si="764"/>
        <v>0</v>
      </c>
      <c r="L3525" s="28">
        <f t="shared" si="765"/>
        <v>0</v>
      </c>
      <c r="M3525" s="28">
        <f t="shared" si="766"/>
        <v>0</v>
      </c>
      <c r="N3525" s="28">
        <f t="shared" si="767"/>
        <v>0</v>
      </c>
      <c r="O3525" s="28">
        <f t="shared" si="760"/>
        <v>3.6239297463653928E-3</v>
      </c>
      <c r="P3525" s="28">
        <f t="shared" si="768"/>
        <v>0</v>
      </c>
      <c r="Q3525" s="13">
        <f t="shared" si="769"/>
        <v>0</v>
      </c>
    </row>
    <row r="3526" spans="1:17" x14ac:dyDescent="0.25">
      <c r="A3526" s="9">
        <f t="shared" si="756"/>
        <v>42552</v>
      </c>
      <c r="B3526" s="18">
        <v>42570</v>
      </c>
      <c r="C3526" s="26">
        <v>186.19400024414</v>
      </c>
      <c r="D3526" s="19">
        <v>109.373901367187</v>
      </c>
      <c r="E3526" s="11">
        <f t="shared" si="761"/>
        <v>12</v>
      </c>
      <c r="F3526" s="28">
        <f t="shared" si="762"/>
        <v>-1.0170684807926059E-3</v>
      </c>
      <c r="G3526" s="28">
        <f t="shared" si="763"/>
        <v>5.6263456674809139E-3</v>
      </c>
      <c r="H3526" s="27">
        <f t="shared" si="757"/>
        <v>1</v>
      </c>
      <c r="I3526" s="27">
        <f t="shared" si="758"/>
        <v>0</v>
      </c>
      <c r="J3526" s="27">
        <f t="shared" si="759"/>
        <v>0</v>
      </c>
      <c r="K3526" s="28">
        <f t="shared" si="764"/>
        <v>0</v>
      </c>
      <c r="L3526" s="28">
        <f t="shared" si="765"/>
        <v>0</v>
      </c>
      <c r="M3526" s="28">
        <f t="shared" si="766"/>
        <v>0</v>
      </c>
      <c r="N3526" s="28">
        <f t="shared" si="767"/>
        <v>0</v>
      </c>
      <c r="O3526" s="28">
        <f t="shared" si="760"/>
        <v>-6.6434141482735196E-3</v>
      </c>
      <c r="P3526" s="28">
        <f t="shared" si="768"/>
        <v>0</v>
      </c>
      <c r="Q3526" s="13">
        <f t="shared" si="769"/>
        <v>0</v>
      </c>
    </row>
    <row r="3527" spans="1:17" x14ac:dyDescent="0.25">
      <c r="A3527" s="9">
        <f t="shared" si="756"/>
        <v>42552</v>
      </c>
      <c r="B3527" s="18">
        <v>42571</v>
      </c>
      <c r="C3527" s="26">
        <v>186.96907043457</v>
      </c>
      <c r="D3527" s="19">
        <v>108.776069641113</v>
      </c>
      <c r="E3527" s="11">
        <f t="shared" si="761"/>
        <v>13</v>
      </c>
      <c r="F3527" s="28">
        <f t="shared" si="762"/>
        <v>4.1540622097784941E-3</v>
      </c>
      <c r="G3527" s="28">
        <f t="shared" si="763"/>
        <v>-5.4809379063038904E-3</v>
      </c>
      <c r="H3527" s="27">
        <f t="shared" si="757"/>
        <v>1</v>
      </c>
      <c r="I3527" s="27">
        <f t="shared" si="758"/>
        <v>0</v>
      </c>
      <c r="J3527" s="27">
        <f t="shared" si="759"/>
        <v>0</v>
      </c>
      <c r="K3527" s="28">
        <f t="shared" si="764"/>
        <v>0</v>
      </c>
      <c r="L3527" s="28">
        <f t="shared" si="765"/>
        <v>0</v>
      </c>
      <c r="M3527" s="28">
        <f t="shared" si="766"/>
        <v>0</v>
      </c>
      <c r="N3527" s="28">
        <f t="shared" si="767"/>
        <v>0</v>
      </c>
      <c r="O3527" s="28">
        <f t="shared" si="760"/>
        <v>9.6350001160823845E-3</v>
      </c>
      <c r="P3527" s="28">
        <f t="shared" si="768"/>
        <v>0</v>
      </c>
      <c r="Q3527" s="13">
        <f t="shared" si="769"/>
        <v>0</v>
      </c>
    </row>
    <row r="3528" spans="1:17" x14ac:dyDescent="0.25">
      <c r="A3528" s="9">
        <f t="shared" si="756"/>
        <v>42552</v>
      </c>
      <c r="B3528" s="18">
        <v>42572</v>
      </c>
      <c r="C3528" s="26">
        <v>186.26290893554599</v>
      </c>
      <c r="D3528" s="19">
        <v>108.996322631835</v>
      </c>
      <c r="E3528" s="11">
        <f t="shared" si="761"/>
        <v>14</v>
      </c>
      <c r="F3528" s="28">
        <f t="shared" si="762"/>
        <v>-3.7840398501771985E-3</v>
      </c>
      <c r="G3528" s="28">
        <f t="shared" si="763"/>
        <v>2.0227822592475708E-3</v>
      </c>
      <c r="H3528" s="27">
        <f t="shared" si="757"/>
        <v>1</v>
      </c>
      <c r="I3528" s="27">
        <f t="shared" si="758"/>
        <v>0</v>
      </c>
      <c r="J3528" s="27">
        <f t="shared" si="759"/>
        <v>0</v>
      </c>
      <c r="K3528" s="28">
        <f t="shared" si="764"/>
        <v>0</v>
      </c>
      <c r="L3528" s="28">
        <f t="shared" si="765"/>
        <v>0</v>
      </c>
      <c r="M3528" s="28">
        <f t="shared" si="766"/>
        <v>0</v>
      </c>
      <c r="N3528" s="28">
        <f t="shared" si="767"/>
        <v>0</v>
      </c>
      <c r="O3528" s="28">
        <f t="shared" si="760"/>
        <v>-5.8068221094247693E-3</v>
      </c>
      <c r="P3528" s="28">
        <f t="shared" si="768"/>
        <v>0</v>
      </c>
      <c r="Q3528" s="13">
        <f t="shared" si="769"/>
        <v>0</v>
      </c>
    </row>
    <row r="3529" spans="1:17" x14ac:dyDescent="0.25">
      <c r="A3529" s="9">
        <f t="shared" si="756"/>
        <v>42552</v>
      </c>
      <c r="B3529" s="18">
        <v>42573</v>
      </c>
      <c r="C3529" s="26">
        <v>187.09832763671801</v>
      </c>
      <c r="D3529" s="19">
        <v>109.18514251708901</v>
      </c>
      <c r="E3529" s="11">
        <f t="shared" si="761"/>
        <v>15</v>
      </c>
      <c r="F3529" s="28">
        <f t="shared" si="762"/>
        <v>4.475130321888815E-3</v>
      </c>
      <c r="G3529" s="28">
        <f t="shared" si="763"/>
        <v>1.7308521809107943E-3</v>
      </c>
      <c r="H3529" s="27">
        <f t="shared" si="757"/>
        <v>1</v>
      </c>
      <c r="I3529" s="27">
        <f t="shared" si="758"/>
        <v>0</v>
      </c>
      <c r="J3529" s="27">
        <f t="shared" si="759"/>
        <v>0</v>
      </c>
      <c r="K3529" s="28">
        <f t="shared" si="764"/>
        <v>0</v>
      </c>
      <c r="L3529" s="28">
        <f t="shared" si="765"/>
        <v>0</v>
      </c>
      <c r="M3529" s="28">
        <f t="shared" si="766"/>
        <v>0</v>
      </c>
      <c r="N3529" s="28">
        <f t="shared" si="767"/>
        <v>0</v>
      </c>
      <c r="O3529" s="28">
        <f t="shared" si="760"/>
        <v>2.7442781409780207E-3</v>
      </c>
      <c r="P3529" s="28">
        <f t="shared" si="768"/>
        <v>0</v>
      </c>
      <c r="Q3529" s="13">
        <f t="shared" si="769"/>
        <v>0</v>
      </c>
    </row>
    <row r="3530" spans="1:17" x14ac:dyDescent="0.25">
      <c r="A3530" s="9">
        <f t="shared" ref="A3530:A3593" si="770">DATE(YEAR(B3530),MONTH(B3530),1)</f>
        <v>42552</v>
      </c>
      <c r="B3530" s="18">
        <v>42576</v>
      </c>
      <c r="C3530" s="26">
        <v>186.59013366699199</v>
      </c>
      <c r="D3530" s="19">
        <v>109.10642242431599</v>
      </c>
      <c r="E3530" s="11">
        <f t="shared" si="761"/>
        <v>16</v>
      </c>
      <c r="F3530" s="28">
        <f t="shared" si="762"/>
        <v>-2.7198821245075478E-3</v>
      </c>
      <c r="G3530" s="28">
        <f t="shared" si="763"/>
        <v>-7.2123809462412789E-4</v>
      </c>
      <c r="H3530" s="27">
        <f t="shared" ref="H3530:H3593" si="771">IF(E3530&lt;=$B$4,1,0)</f>
        <v>0</v>
      </c>
      <c r="I3530" s="27">
        <f t="shared" ref="I3530:I3593" si="772">IF(E3530&gt;$B$4,1,0)</f>
        <v>1</v>
      </c>
      <c r="J3530" s="27">
        <f t="shared" ref="J3530:J3593" si="773">IF(E3530&lt;=$B$5,1,0)</f>
        <v>0</v>
      </c>
      <c r="K3530" s="28">
        <f t="shared" si="764"/>
        <v>-2.7198821245075478E-3</v>
      </c>
      <c r="L3530" s="28">
        <f t="shared" si="765"/>
        <v>-7.2123809462412789E-4</v>
      </c>
      <c r="M3530" s="28">
        <f t="shared" si="766"/>
        <v>0</v>
      </c>
      <c r="N3530" s="28">
        <f t="shared" si="767"/>
        <v>0</v>
      </c>
      <c r="O3530" s="28">
        <f t="shared" ref="O3530:O3593" si="774">(F3530-G3530)*H3530</f>
        <v>0</v>
      </c>
      <c r="P3530" s="28">
        <f t="shared" si="768"/>
        <v>-1.9986440298834199E-3</v>
      </c>
      <c r="Q3530" s="13">
        <f t="shared" si="769"/>
        <v>0</v>
      </c>
    </row>
    <row r="3531" spans="1:17" x14ac:dyDescent="0.25">
      <c r="A3531" s="9">
        <f t="shared" si="770"/>
        <v>42552</v>
      </c>
      <c r="B3531" s="18">
        <v>42577</v>
      </c>
      <c r="C3531" s="26">
        <v>186.67630004882801</v>
      </c>
      <c r="D3531" s="19">
        <v>109.279487609863</v>
      </c>
      <c r="E3531" s="11">
        <f t="shared" ref="E3531:E3594" si="775">IF(MONTH(B3531)&lt;&gt;MONTH(B3530),1,E3530+1)</f>
        <v>17</v>
      </c>
      <c r="F3531" s="28">
        <f t="shared" ref="F3531:F3594" si="776">LN(C3531/C3530)</f>
        <v>4.6168835760991756E-4</v>
      </c>
      <c r="G3531" s="28">
        <f t="shared" ref="G3531:G3594" si="777">LN(D3531/D3530)</f>
        <v>1.5849486054215823E-3</v>
      </c>
      <c r="H3531" s="27">
        <f t="shared" si="771"/>
        <v>0</v>
      </c>
      <c r="I3531" s="27">
        <f t="shared" si="772"/>
        <v>1</v>
      </c>
      <c r="J3531" s="27">
        <f t="shared" si="773"/>
        <v>0</v>
      </c>
      <c r="K3531" s="28">
        <f t="shared" ref="K3531:K3594" si="778">I3531*F3531</f>
        <v>4.6168835760991756E-4</v>
      </c>
      <c r="L3531" s="28">
        <f t="shared" ref="L3531:L3594" si="779">I3531*G3531</f>
        <v>1.5849486054215823E-3</v>
      </c>
      <c r="M3531" s="28">
        <f t="shared" ref="M3531:M3594" si="780">F3531*J3531</f>
        <v>0</v>
      </c>
      <c r="N3531" s="28">
        <f t="shared" ref="N3531:N3594" si="781">G3531*J3531</f>
        <v>0</v>
      </c>
      <c r="O3531" s="28">
        <f t="shared" si="774"/>
        <v>0</v>
      </c>
      <c r="P3531" s="28">
        <f t="shared" ref="P3531:P3594" si="782">(F3531-G3531)*I3531</f>
        <v>-1.1232602478116647E-3</v>
      </c>
      <c r="Q3531" s="13">
        <f t="shared" ref="Q3531:Q3594" si="783">(F3531-G3531)*J3531</f>
        <v>0</v>
      </c>
    </row>
    <row r="3532" spans="1:17" x14ac:dyDescent="0.25">
      <c r="A3532" s="9">
        <f t="shared" si="770"/>
        <v>42552</v>
      </c>
      <c r="B3532" s="18">
        <v>42578</v>
      </c>
      <c r="C3532" s="26">
        <v>186.47819519042901</v>
      </c>
      <c r="D3532" s="19">
        <v>110.64035034179599</v>
      </c>
      <c r="E3532" s="11">
        <f t="shared" si="775"/>
        <v>18</v>
      </c>
      <c r="F3532" s="28">
        <f t="shared" si="776"/>
        <v>-1.0617847542408424E-3</v>
      </c>
      <c r="G3532" s="28">
        <f t="shared" si="777"/>
        <v>1.2376146824501255E-2</v>
      </c>
      <c r="H3532" s="27">
        <f t="shared" si="771"/>
        <v>0</v>
      </c>
      <c r="I3532" s="27">
        <f t="shared" si="772"/>
        <v>1</v>
      </c>
      <c r="J3532" s="27">
        <f t="shared" si="773"/>
        <v>0</v>
      </c>
      <c r="K3532" s="28">
        <f t="shared" si="778"/>
        <v>-1.0617847542408424E-3</v>
      </c>
      <c r="L3532" s="28">
        <f t="shared" si="779"/>
        <v>1.2376146824501255E-2</v>
      </c>
      <c r="M3532" s="28">
        <f t="shared" si="780"/>
        <v>0</v>
      </c>
      <c r="N3532" s="28">
        <f t="shared" si="781"/>
        <v>0</v>
      </c>
      <c r="O3532" s="28">
        <f t="shared" si="774"/>
        <v>0</v>
      </c>
      <c r="P3532" s="28">
        <f t="shared" si="782"/>
        <v>-1.3437931578742098E-2</v>
      </c>
      <c r="Q3532" s="13">
        <f t="shared" si="783"/>
        <v>0</v>
      </c>
    </row>
    <row r="3533" spans="1:17" x14ac:dyDescent="0.25">
      <c r="A3533" s="9">
        <f t="shared" si="770"/>
        <v>42552</v>
      </c>
      <c r="B3533" s="18">
        <v>42579</v>
      </c>
      <c r="C3533" s="26">
        <v>186.69352722167901</v>
      </c>
      <c r="D3533" s="19">
        <v>110.435890197753</v>
      </c>
      <c r="E3533" s="11">
        <f t="shared" si="775"/>
        <v>19</v>
      </c>
      <c r="F3533" s="28">
        <f t="shared" si="776"/>
        <v>1.1540641598326538E-3</v>
      </c>
      <c r="G3533" s="28">
        <f t="shared" si="777"/>
        <v>-1.8496804707516027E-3</v>
      </c>
      <c r="H3533" s="27">
        <f t="shared" si="771"/>
        <v>0</v>
      </c>
      <c r="I3533" s="27">
        <f t="shared" si="772"/>
        <v>1</v>
      </c>
      <c r="J3533" s="27">
        <f t="shared" si="773"/>
        <v>0</v>
      </c>
      <c r="K3533" s="28">
        <f t="shared" si="778"/>
        <v>1.1540641598326538E-3</v>
      </c>
      <c r="L3533" s="28">
        <f t="shared" si="779"/>
        <v>-1.8496804707516027E-3</v>
      </c>
      <c r="M3533" s="28">
        <f t="shared" si="780"/>
        <v>0</v>
      </c>
      <c r="N3533" s="28">
        <f t="shared" si="781"/>
        <v>0</v>
      </c>
      <c r="O3533" s="28">
        <f t="shared" si="774"/>
        <v>0</v>
      </c>
      <c r="P3533" s="28">
        <f t="shared" si="782"/>
        <v>3.0037446305842567E-3</v>
      </c>
      <c r="Q3533" s="13">
        <f t="shared" si="783"/>
        <v>0</v>
      </c>
    </row>
    <row r="3534" spans="1:17" x14ac:dyDescent="0.25">
      <c r="A3534" s="9">
        <f t="shared" si="770"/>
        <v>42552</v>
      </c>
      <c r="B3534" s="18">
        <v>42580</v>
      </c>
      <c r="C3534" s="26">
        <v>186.99494934082</v>
      </c>
      <c r="D3534" s="19">
        <v>111.35619354248</v>
      </c>
      <c r="E3534" s="11">
        <f t="shared" si="775"/>
        <v>20</v>
      </c>
      <c r="F3534" s="28">
        <f t="shared" si="776"/>
        <v>1.613227077723515E-3</v>
      </c>
      <c r="G3534" s="28">
        <f t="shared" si="777"/>
        <v>8.2988410680304783E-3</v>
      </c>
      <c r="H3534" s="27">
        <f t="shared" si="771"/>
        <v>0</v>
      </c>
      <c r="I3534" s="27">
        <f t="shared" si="772"/>
        <v>1</v>
      </c>
      <c r="J3534" s="27">
        <f t="shared" si="773"/>
        <v>0</v>
      </c>
      <c r="K3534" s="28">
        <f t="shared" si="778"/>
        <v>1.613227077723515E-3</v>
      </c>
      <c r="L3534" s="28">
        <f t="shared" si="779"/>
        <v>8.2988410680304783E-3</v>
      </c>
      <c r="M3534" s="28">
        <f t="shared" si="780"/>
        <v>0</v>
      </c>
      <c r="N3534" s="28">
        <f t="shared" si="781"/>
        <v>0</v>
      </c>
      <c r="O3534" s="28">
        <f t="shared" si="774"/>
        <v>0</v>
      </c>
      <c r="P3534" s="28">
        <f t="shared" si="782"/>
        <v>-6.6856139903069631E-3</v>
      </c>
      <c r="Q3534" s="13">
        <f t="shared" si="783"/>
        <v>0</v>
      </c>
    </row>
    <row r="3535" spans="1:17" x14ac:dyDescent="0.25">
      <c r="A3535" s="9">
        <f t="shared" si="770"/>
        <v>42583</v>
      </c>
      <c r="B3535" s="18">
        <v>42583</v>
      </c>
      <c r="C3535" s="26">
        <v>186.83995056152301</v>
      </c>
      <c r="D3535" s="19">
        <v>110.148887634277</v>
      </c>
      <c r="E3535" s="11">
        <f t="shared" si="775"/>
        <v>1</v>
      </c>
      <c r="F3535" s="28">
        <f t="shared" si="776"/>
        <v>-8.2923658662865799E-4</v>
      </c>
      <c r="G3535" s="28">
        <f t="shared" si="777"/>
        <v>-1.0901039898325152E-2</v>
      </c>
      <c r="H3535" s="27">
        <f t="shared" si="771"/>
        <v>1</v>
      </c>
      <c r="I3535" s="27">
        <f t="shared" si="772"/>
        <v>0</v>
      </c>
      <c r="J3535" s="27">
        <f t="shared" si="773"/>
        <v>1</v>
      </c>
      <c r="K3535" s="28">
        <f t="shared" si="778"/>
        <v>0</v>
      </c>
      <c r="L3535" s="28">
        <f t="shared" si="779"/>
        <v>0</v>
      </c>
      <c r="M3535" s="28">
        <f t="shared" si="780"/>
        <v>-8.2923658662865799E-4</v>
      </c>
      <c r="N3535" s="28">
        <f t="shared" si="781"/>
        <v>-1.0901039898325152E-2</v>
      </c>
      <c r="O3535" s="28">
        <f t="shared" si="774"/>
        <v>1.0071803311696494E-2</v>
      </c>
      <c r="P3535" s="28">
        <f t="shared" si="782"/>
        <v>0</v>
      </c>
      <c r="Q3535" s="13">
        <f t="shared" si="783"/>
        <v>1.0071803311696494E-2</v>
      </c>
    </row>
    <row r="3536" spans="1:17" x14ac:dyDescent="0.25">
      <c r="A3536" s="9">
        <f t="shared" si="770"/>
        <v>42583</v>
      </c>
      <c r="B3536" s="18">
        <v>42584</v>
      </c>
      <c r="C3536" s="26">
        <v>185.64279174804599</v>
      </c>
      <c r="D3536" s="19">
        <v>109.01406097412099</v>
      </c>
      <c r="E3536" s="11">
        <f t="shared" si="775"/>
        <v>2</v>
      </c>
      <c r="F3536" s="28">
        <f t="shared" si="776"/>
        <v>-6.4280182658131985E-3</v>
      </c>
      <c r="G3536" s="28">
        <f t="shared" si="777"/>
        <v>-1.0356100880608404E-2</v>
      </c>
      <c r="H3536" s="27">
        <f t="shared" si="771"/>
        <v>1</v>
      </c>
      <c r="I3536" s="27">
        <f t="shared" si="772"/>
        <v>0</v>
      </c>
      <c r="J3536" s="27">
        <f t="shared" si="773"/>
        <v>1</v>
      </c>
      <c r="K3536" s="28">
        <f t="shared" si="778"/>
        <v>0</v>
      </c>
      <c r="L3536" s="28">
        <f t="shared" si="779"/>
        <v>0</v>
      </c>
      <c r="M3536" s="28">
        <f t="shared" si="780"/>
        <v>-6.4280182658131985E-3</v>
      </c>
      <c r="N3536" s="28">
        <f t="shared" si="781"/>
        <v>-1.0356100880608404E-2</v>
      </c>
      <c r="O3536" s="28">
        <f t="shared" si="774"/>
        <v>3.9280826147952055E-3</v>
      </c>
      <c r="P3536" s="28">
        <f t="shared" si="782"/>
        <v>0</v>
      </c>
      <c r="Q3536" s="13">
        <f t="shared" si="783"/>
        <v>3.9280826147952055E-3</v>
      </c>
    </row>
    <row r="3537" spans="1:17" x14ac:dyDescent="0.25">
      <c r="A3537" s="9">
        <f t="shared" si="770"/>
        <v>42583</v>
      </c>
      <c r="B3537" s="18">
        <v>42585</v>
      </c>
      <c r="C3537" s="26">
        <v>186.18536376953099</v>
      </c>
      <c r="D3537" s="19">
        <v>109.07711791992099</v>
      </c>
      <c r="E3537" s="11">
        <f t="shared" si="775"/>
        <v>3</v>
      </c>
      <c r="F3537" s="28">
        <f t="shared" si="776"/>
        <v>2.9184040989252355E-3</v>
      </c>
      <c r="G3537" s="28">
        <f t="shared" si="777"/>
        <v>5.782622467986906E-4</v>
      </c>
      <c r="H3537" s="27">
        <f t="shared" si="771"/>
        <v>1</v>
      </c>
      <c r="I3537" s="27">
        <f t="shared" si="772"/>
        <v>0</v>
      </c>
      <c r="J3537" s="27">
        <f t="shared" si="773"/>
        <v>1</v>
      </c>
      <c r="K3537" s="28">
        <f t="shared" si="778"/>
        <v>0</v>
      </c>
      <c r="L3537" s="28">
        <f t="shared" si="779"/>
        <v>0</v>
      </c>
      <c r="M3537" s="28">
        <f t="shared" si="780"/>
        <v>2.9184040989252355E-3</v>
      </c>
      <c r="N3537" s="28">
        <f t="shared" si="781"/>
        <v>5.782622467986906E-4</v>
      </c>
      <c r="O3537" s="28">
        <f t="shared" si="774"/>
        <v>2.3401418521265451E-3</v>
      </c>
      <c r="P3537" s="28">
        <f t="shared" si="782"/>
        <v>0</v>
      </c>
      <c r="Q3537" s="13">
        <f t="shared" si="783"/>
        <v>2.3401418521265451E-3</v>
      </c>
    </row>
    <row r="3538" spans="1:17" x14ac:dyDescent="0.25">
      <c r="A3538" s="9">
        <f t="shared" si="770"/>
        <v>42583</v>
      </c>
      <c r="B3538" s="18">
        <v>42586</v>
      </c>
      <c r="C3538" s="26">
        <v>186.38346862792901</v>
      </c>
      <c r="D3538" s="19">
        <v>109.89663696289</v>
      </c>
      <c r="E3538" s="11">
        <f t="shared" si="775"/>
        <v>4</v>
      </c>
      <c r="F3538" s="28">
        <f t="shared" si="776"/>
        <v>1.0634538364013445E-3</v>
      </c>
      <c r="G3538" s="28">
        <f t="shared" si="777"/>
        <v>7.4851241389712886E-3</v>
      </c>
      <c r="H3538" s="27">
        <f t="shared" si="771"/>
        <v>1</v>
      </c>
      <c r="I3538" s="27">
        <f t="shared" si="772"/>
        <v>0</v>
      </c>
      <c r="J3538" s="27">
        <f t="shared" si="773"/>
        <v>1</v>
      </c>
      <c r="K3538" s="28">
        <f t="shared" si="778"/>
        <v>0</v>
      </c>
      <c r="L3538" s="28">
        <f t="shared" si="779"/>
        <v>0</v>
      </c>
      <c r="M3538" s="28">
        <f t="shared" si="780"/>
        <v>1.0634538364013445E-3</v>
      </c>
      <c r="N3538" s="28">
        <f t="shared" si="781"/>
        <v>7.4851241389712886E-3</v>
      </c>
      <c r="O3538" s="28">
        <f t="shared" si="774"/>
        <v>-6.4216703025699439E-3</v>
      </c>
      <c r="P3538" s="28">
        <f t="shared" si="782"/>
        <v>0</v>
      </c>
      <c r="Q3538" s="13">
        <f t="shared" si="783"/>
        <v>-6.4216703025699439E-3</v>
      </c>
    </row>
    <row r="3539" spans="1:17" x14ac:dyDescent="0.25">
      <c r="A3539" s="9">
        <f t="shared" si="770"/>
        <v>42583</v>
      </c>
      <c r="B3539" s="18">
        <v>42587</v>
      </c>
      <c r="C3539" s="26">
        <v>187.90791320800699</v>
      </c>
      <c r="D3539" s="19">
        <v>108.754035949707</v>
      </c>
      <c r="E3539" s="11">
        <f t="shared" si="775"/>
        <v>5</v>
      </c>
      <c r="F3539" s="28">
        <f t="shared" si="776"/>
        <v>8.1458087655282181E-3</v>
      </c>
      <c r="G3539" s="28">
        <f t="shared" si="777"/>
        <v>-1.045147859637028E-2</v>
      </c>
      <c r="H3539" s="27">
        <f t="shared" si="771"/>
        <v>1</v>
      </c>
      <c r="I3539" s="27">
        <f t="shared" si="772"/>
        <v>0</v>
      </c>
      <c r="J3539" s="27">
        <f t="shared" si="773"/>
        <v>1</v>
      </c>
      <c r="K3539" s="28">
        <f t="shared" si="778"/>
        <v>0</v>
      </c>
      <c r="L3539" s="28">
        <f t="shared" si="779"/>
        <v>0</v>
      </c>
      <c r="M3539" s="28">
        <f t="shared" si="780"/>
        <v>8.1458087655282181E-3</v>
      </c>
      <c r="N3539" s="28">
        <f t="shared" si="781"/>
        <v>-1.045147859637028E-2</v>
      </c>
      <c r="O3539" s="28">
        <f t="shared" si="774"/>
        <v>1.8597287361898498E-2</v>
      </c>
      <c r="P3539" s="28">
        <f t="shared" si="782"/>
        <v>0</v>
      </c>
      <c r="Q3539" s="13">
        <f t="shared" si="783"/>
        <v>1.8597287361898498E-2</v>
      </c>
    </row>
    <row r="3540" spans="1:17" x14ac:dyDescent="0.25">
      <c r="A3540" s="9">
        <f t="shared" si="770"/>
        <v>42583</v>
      </c>
      <c r="B3540" s="18">
        <v>42590</v>
      </c>
      <c r="C3540" s="26">
        <v>187.79591369628901</v>
      </c>
      <c r="D3540" s="19">
        <v>108.95883178710901</v>
      </c>
      <c r="E3540" s="11">
        <f t="shared" si="775"/>
        <v>6</v>
      </c>
      <c r="F3540" s="28">
        <f t="shared" si="776"/>
        <v>-5.962117338996454E-4</v>
      </c>
      <c r="G3540" s="28">
        <f t="shared" si="777"/>
        <v>1.8813393984112874E-3</v>
      </c>
      <c r="H3540" s="27">
        <f t="shared" si="771"/>
        <v>1</v>
      </c>
      <c r="I3540" s="27">
        <f t="shared" si="772"/>
        <v>0</v>
      </c>
      <c r="J3540" s="27">
        <f t="shared" si="773"/>
        <v>0</v>
      </c>
      <c r="K3540" s="28">
        <f t="shared" si="778"/>
        <v>0</v>
      </c>
      <c r="L3540" s="28">
        <f t="shared" si="779"/>
        <v>0</v>
      </c>
      <c r="M3540" s="28">
        <f t="shared" si="780"/>
        <v>0</v>
      </c>
      <c r="N3540" s="28">
        <f t="shared" si="781"/>
        <v>0</v>
      </c>
      <c r="O3540" s="28">
        <f t="shared" si="774"/>
        <v>-2.4775511323109328E-3</v>
      </c>
      <c r="P3540" s="28">
        <f t="shared" si="782"/>
        <v>0</v>
      </c>
      <c r="Q3540" s="13">
        <f t="shared" si="783"/>
        <v>0</v>
      </c>
    </row>
    <row r="3541" spans="1:17" x14ac:dyDescent="0.25">
      <c r="A3541" s="9">
        <f t="shared" si="770"/>
        <v>42583</v>
      </c>
      <c r="B3541" s="18">
        <v>42591</v>
      </c>
      <c r="C3541" s="26">
        <v>187.90791320800699</v>
      </c>
      <c r="D3541" s="19">
        <v>110.03065490722599</v>
      </c>
      <c r="E3541" s="11">
        <f t="shared" si="775"/>
        <v>7</v>
      </c>
      <c r="F3541" s="28">
        <f t="shared" si="776"/>
        <v>5.9621173389960182E-4</v>
      </c>
      <c r="G3541" s="28">
        <f t="shared" si="777"/>
        <v>9.7888870830894169E-3</v>
      </c>
      <c r="H3541" s="27">
        <f t="shared" si="771"/>
        <v>1</v>
      </c>
      <c r="I3541" s="27">
        <f t="shared" si="772"/>
        <v>0</v>
      </c>
      <c r="J3541" s="27">
        <f t="shared" si="773"/>
        <v>0</v>
      </c>
      <c r="K3541" s="28">
        <f t="shared" si="778"/>
        <v>0</v>
      </c>
      <c r="L3541" s="28">
        <f t="shared" si="779"/>
        <v>0</v>
      </c>
      <c r="M3541" s="28">
        <f t="shared" si="780"/>
        <v>0</v>
      </c>
      <c r="N3541" s="28">
        <f t="shared" si="781"/>
        <v>0</v>
      </c>
      <c r="O3541" s="28">
        <f t="shared" si="774"/>
        <v>-9.1926753491898151E-3</v>
      </c>
      <c r="P3541" s="28">
        <f t="shared" si="782"/>
        <v>0</v>
      </c>
      <c r="Q3541" s="13">
        <f t="shared" si="783"/>
        <v>0</v>
      </c>
    </row>
    <row r="3542" spans="1:17" x14ac:dyDescent="0.25">
      <c r="A3542" s="9">
        <f t="shared" si="770"/>
        <v>42583</v>
      </c>
      <c r="B3542" s="18">
        <v>42592</v>
      </c>
      <c r="C3542" s="26">
        <v>187.44276428222599</v>
      </c>
      <c r="D3542" s="19">
        <v>110.45623016357401</v>
      </c>
      <c r="E3542" s="11">
        <f t="shared" si="775"/>
        <v>8</v>
      </c>
      <c r="F3542" s="28">
        <f t="shared" si="776"/>
        <v>-2.4784778170799065E-3</v>
      </c>
      <c r="G3542" s="28">
        <f t="shared" si="777"/>
        <v>3.8603274268153684E-3</v>
      </c>
      <c r="H3542" s="27">
        <f t="shared" si="771"/>
        <v>1</v>
      </c>
      <c r="I3542" s="27">
        <f t="shared" si="772"/>
        <v>0</v>
      </c>
      <c r="J3542" s="27">
        <f t="shared" si="773"/>
        <v>0</v>
      </c>
      <c r="K3542" s="28">
        <f t="shared" si="778"/>
        <v>0</v>
      </c>
      <c r="L3542" s="28">
        <f t="shared" si="779"/>
        <v>0</v>
      </c>
      <c r="M3542" s="28">
        <f t="shared" si="780"/>
        <v>0</v>
      </c>
      <c r="N3542" s="28">
        <f t="shared" si="781"/>
        <v>0</v>
      </c>
      <c r="O3542" s="28">
        <f t="shared" si="774"/>
        <v>-6.3388052438952749E-3</v>
      </c>
      <c r="P3542" s="28">
        <f t="shared" si="782"/>
        <v>0</v>
      </c>
      <c r="Q3542" s="13">
        <f t="shared" si="783"/>
        <v>0</v>
      </c>
    </row>
    <row r="3543" spans="1:17" x14ac:dyDescent="0.25">
      <c r="A3543" s="9">
        <f t="shared" si="770"/>
        <v>42583</v>
      </c>
      <c r="B3543" s="18">
        <v>42593</v>
      </c>
      <c r="C3543" s="26">
        <v>188.31266784667901</v>
      </c>
      <c r="D3543" s="19">
        <v>109.471221923828</v>
      </c>
      <c r="E3543" s="11">
        <f t="shared" si="775"/>
        <v>9</v>
      </c>
      <c r="F3543" s="28">
        <f t="shared" si="776"/>
        <v>4.6301665614713961E-3</v>
      </c>
      <c r="G3543" s="28">
        <f t="shared" si="777"/>
        <v>-8.9576341356658075E-3</v>
      </c>
      <c r="H3543" s="27">
        <f t="shared" si="771"/>
        <v>1</v>
      </c>
      <c r="I3543" s="27">
        <f t="shared" si="772"/>
        <v>0</v>
      </c>
      <c r="J3543" s="27">
        <f t="shared" si="773"/>
        <v>0</v>
      </c>
      <c r="K3543" s="28">
        <f t="shared" si="778"/>
        <v>0</v>
      </c>
      <c r="L3543" s="28">
        <f t="shared" si="779"/>
        <v>0</v>
      </c>
      <c r="M3543" s="28">
        <f t="shared" si="780"/>
        <v>0</v>
      </c>
      <c r="N3543" s="28">
        <f t="shared" si="781"/>
        <v>0</v>
      </c>
      <c r="O3543" s="28">
        <f t="shared" si="774"/>
        <v>1.3587800697137203E-2</v>
      </c>
      <c r="P3543" s="28">
        <f t="shared" si="782"/>
        <v>0</v>
      </c>
      <c r="Q3543" s="13">
        <f t="shared" si="783"/>
        <v>0</v>
      </c>
    </row>
    <row r="3544" spans="1:17" x14ac:dyDescent="0.25">
      <c r="A3544" s="9">
        <f t="shared" si="770"/>
        <v>42583</v>
      </c>
      <c r="B3544" s="18">
        <v>42594</v>
      </c>
      <c r="C3544" s="26">
        <v>188.149002075195</v>
      </c>
      <c r="D3544" s="19">
        <v>110.39320373535099</v>
      </c>
      <c r="E3544" s="11">
        <f t="shared" si="775"/>
        <v>10</v>
      </c>
      <c r="F3544" s="28">
        <f t="shared" si="776"/>
        <v>-8.6949506349063308E-4</v>
      </c>
      <c r="G3544" s="28">
        <f t="shared" si="777"/>
        <v>8.3868703458626435E-3</v>
      </c>
      <c r="H3544" s="27">
        <f t="shared" si="771"/>
        <v>1</v>
      </c>
      <c r="I3544" s="27">
        <f t="shared" si="772"/>
        <v>0</v>
      </c>
      <c r="J3544" s="27">
        <f t="shared" si="773"/>
        <v>0</v>
      </c>
      <c r="K3544" s="28">
        <f t="shared" si="778"/>
        <v>0</v>
      </c>
      <c r="L3544" s="28">
        <f t="shared" si="779"/>
        <v>0</v>
      </c>
      <c r="M3544" s="28">
        <f t="shared" si="780"/>
        <v>0</v>
      </c>
      <c r="N3544" s="28">
        <f t="shared" si="781"/>
        <v>0</v>
      </c>
      <c r="O3544" s="28">
        <f t="shared" si="774"/>
        <v>-9.256365409353276E-3</v>
      </c>
      <c r="P3544" s="28">
        <f t="shared" si="782"/>
        <v>0</v>
      </c>
      <c r="Q3544" s="13">
        <f t="shared" si="783"/>
        <v>0</v>
      </c>
    </row>
    <row r="3545" spans="1:17" x14ac:dyDescent="0.25">
      <c r="A3545" s="9">
        <f t="shared" si="770"/>
        <v>42583</v>
      </c>
      <c r="B3545" s="18">
        <v>42597</v>
      </c>
      <c r="C3545" s="26">
        <v>188.69161987304599</v>
      </c>
      <c r="D3545" s="19">
        <v>109.352897644042</v>
      </c>
      <c r="E3545" s="11">
        <f t="shared" si="775"/>
        <v>11</v>
      </c>
      <c r="F3545" s="28">
        <f t="shared" si="776"/>
        <v>2.8798284540471099E-3</v>
      </c>
      <c r="G3545" s="28">
        <f t="shared" si="777"/>
        <v>-9.4683260057944526E-3</v>
      </c>
      <c r="H3545" s="27">
        <f t="shared" si="771"/>
        <v>1</v>
      </c>
      <c r="I3545" s="27">
        <f t="shared" si="772"/>
        <v>0</v>
      </c>
      <c r="J3545" s="27">
        <f t="shared" si="773"/>
        <v>0</v>
      </c>
      <c r="K3545" s="28">
        <f t="shared" si="778"/>
        <v>0</v>
      </c>
      <c r="L3545" s="28">
        <f t="shared" si="779"/>
        <v>0</v>
      </c>
      <c r="M3545" s="28">
        <f t="shared" si="780"/>
        <v>0</v>
      </c>
      <c r="N3545" s="28">
        <f t="shared" si="781"/>
        <v>0</v>
      </c>
      <c r="O3545" s="28">
        <f t="shared" si="774"/>
        <v>1.2348154459841562E-2</v>
      </c>
      <c r="P3545" s="28">
        <f t="shared" si="782"/>
        <v>0</v>
      </c>
      <c r="Q3545" s="13">
        <f t="shared" si="783"/>
        <v>0</v>
      </c>
    </row>
    <row r="3546" spans="1:17" x14ac:dyDescent="0.25">
      <c r="A3546" s="9">
        <f t="shared" si="770"/>
        <v>42583</v>
      </c>
      <c r="B3546" s="18">
        <v>42598</v>
      </c>
      <c r="C3546" s="26">
        <v>187.71841430664</v>
      </c>
      <c r="D3546" s="19">
        <v>109.061347961425</v>
      </c>
      <c r="E3546" s="11">
        <f t="shared" si="775"/>
        <v>12</v>
      </c>
      <c r="F3546" s="28">
        <f t="shared" si="776"/>
        <v>-5.1709978300072878E-3</v>
      </c>
      <c r="G3546" s="28">
        <f t="shared" si="777"/>
        <v>-2.669696337542036E-3</v>
      </c>
      <c r="H3546" s="27">
        <f t="shared" si="771"/>
        <v>1</v>
      </c>
      <c r="I3546" s="27">
        <f t="shared" si="772"/>
        <v>0</v>
      </c>
      <c r="J3546" s="27">
        <f t="shared" si="773"/>
        <v>0</v>
      </c>
      <c r="K3546" s="28">
        <f t="shared" si="778"/>
        <v>0</v>
      </c>
      <c r="L3546" s="28">
        <f t="shared" si="779"/>
        <v>0</v>
      </c>
      <c r="M3546" s="28">
        <f t="shared" si="780"/>
        <v>0</v>
      </c>
      <c r="N3546" s="28">
        <f t="shared" si="781"/>
        <v>0</v>
      </c>
      <c r="O3546" s="28">
        <f t="shared" si="774"/>
        <v>-2.5013014924652518E-3</v>
      </c>
      <c r="P3546" s="28">
        <f t="shared" si="782"/>
        <v>0</v>
      </c>
      <c r="Q3546" s="13">
        <f t="shared" si="783"/>
        <v>0</v>
      </c>
    </row>
    <row r="3547" spans="1:17" x14ac:dyDescent="0.25">
      <c r="A3547" s="9">
        <f t="shared" si="770"/>
        <v>42583</v>
      </c>
      <c r="B3547" s="18">
        <v>42599</v>
      </c>
      <c r="C3547" s="26">
        <v>188.07144165039</v>
      </c>
      <c r="D3547" s="19">
        <v>109.71542358398401</v>
      </c>
      <c r="E3547" s="11">
        <f t="shared" si="775"/>
        <v>13</v>
      </c>
      <c r="F3547" s="28">
        <f t="shared" si="776"/>
        <v>1.8788556529962489E-3</v>
      </c>
      <c r="G3547" s="28">
        <f t="shared" si="777"/>
        <v>5.9794060102220286E-3</v>
      </c>
      <c r="H3547" s="27">
        <f t="shared" si="771"/>
        <v>1</v>
      </c>
      <c r="I3547" s="27">
        <f t="shared" si="772"/>
        <v>0</v>
      </c>
      <c r="J3547" s="27">
        <f t="shared" si="773"/>
        <v>0</v>
      </c>
      <c r="K3547" s="28">
        <f t="shared" si="778"/>
        <v>0</v>
      </c>
      <c r="L3547" s="28">
        <f t="shared" si="779"/>
        <v>0</v>
      </c>
      <c r="M3547" s="28">
        <f t="shared" si="780"/>
        <v>0</v>
      </c>
      <c r="N3547" s="28">
        <f t="shared" si="781"/>
        <v>0</v>
      </c>
      <c r="O3547" s="28">
        <f t="shared" si="774"/>
        <v>-4.1005503572257799E-3</v>
      </c>
      <c r="P3547" s="28">
        <f t="shared" si="782"/>
        <v>0</v>
      </c>
      <c r="Q3547" s="13">
        <f t="shared" si="783"/>
        <v>0</v>
      </c>
    </row>
    <row r="3548" spans="1:17" x14ac:dyDescent="0.25">
      <c r="A3548" s="9">
        <f t="shared" si="770"/>
        <v>42583</v>
      </c>
      <c r="B3548" s="18">
        <v>42600</v>
      </c>
      <c r="C3548" s="26">
        <v>188.49353027343699</v>
      </c>
      <c r="D3548" s="19">
        <v>109.88881683349599</v>
      </c>
      <c r="E3548" s="11">
        <f t="shared" si="775"/>
        <v>14</v>
      </c>
      <c r="F3548" s="28">
        <f t="shared" si="776"/>
        <v>2.2417847186436747E-3</v>
      </c>
      <c r="G3548" s="28">
        <f t="shared" si="777"/>
        <v>1.5791433281509243E-3</v>
      </c>
      <c r="H3548" s="27">
        <f t="shared" si="771"/>
        <v>1</v>
      </c>
      <c r="I3548" s="27">
        <f t="shared" si="772"/>
        <v>0</v>
      </c>
      <c r="J3548" s="27">
        <f t="shared" si="773"/>
        <v>0</v>
      </c>
      <c r="K3548" s="28">
        <f t="shared" si="778"/>
        <v>0</v>
      </c>
      <c r="L3548" s="28">
        <f t="shared" si="779"/>
        <v>0</v>
      </c>
      <c r="M3548" s="28">
        <f t="shared" si="780"/>
        <v>0</v>
      </c>
      <c r="N3548" s="28">
        <f t="shared" si="781"/>
        <v>0</v>
      </c>
      <c r="O3548" s="28">
        <f t="shared" si="774"/>
        <v>6.6264139049275039E-4</v>
      </c>
      <c r="P3548" s="28">
        <f t="shared" si="782"/>
        <v>0</v>
      </c>
      <c r="Q3548" s="13">
        <f t="shared" si="783"/>
        <v>0</v>
      </c>
    </row>
    <row r="3549" spans="1:17" x14ac:dyDescent="0.25">
      <c r="A3549" s="9">
        <f t="shared" si="770"/>
        <v>42583</v>
      </c>
      <c r="B3549" s="18">
        <v>42601</v>
      </c>
      <c r="C3549" s="26">
        <v>188.21788024902301</v>
      </c>
      <c r="D3549" s="19">
        <v>109.31353759765599</v>
      </c>
      <c r="E3549" s="11">
        <f t="shared" si="775"/>
        <v>15</v>
      </c>
      <c r="F3549" s="28">
        <f t="shared" si="776"/>
        <v>-1.4634548671000438E-3</v>
      </c>
      <c r="G3549" s="28">
        <f t="shared" si="777"/>
        <v>-5.2488538099865886E-3</v>
      </c>
      <c r="H3549" s="27">
        <f t="shared" si="771"/>
        <v>1</v>
      </c>
      <c r="I3549" s="27">
        <f t="shared" si="772"/>
        <v>0</v>
      </c>
      <c r="J3549" s="27">
        <f t="shared" si="773"/>
        <v>0</v>
      </c>
      <c r="K3549" s="28">
        <f t="shared" si="778"/>
        <v>0</v>
      </c>
      <c r="L3549" s="28">
        <f t="shared" si="779"/>
        <v>0</v>
      </c>
      <c r="M3549" s="28">
        <f t="shared" si="780"/>
        <v>0</v>
      </c>
      <c r="N3549" s="28">
        <f t="shared" si="781"/>
        <v>0</v>
      </c>
      <c r="O3549" s="28">
        <f t="shared" si="774"/>
        <v>3.7853989428865446E-3</v>
      </c>
      <c r="P3549" s="28">
        <f t="shared" si="782"/>
        <v>0</v>
      </c>
      <c r="Q3549" s="13">
        <f t="shared" si="783"/>
        <v>0</v>
      </c>
    </row>
    <row r="3550" spans="1:17" x14ac:dyDescent="0.25">
      <c r="A3550" s="9">
        <f t="shared" si="770"/>
        <v>42583</v>
      </c>
      <c r="B3550" s="18">
        <v>42604</v>
      </c>
      <c r="C3550" s="26">
        <v>188.20928955078099</v>
      </c>
      <c r="D3550" s="19">
        <v>110.23556518554599</v>
      </c>
      <c r="E3550" s="11">
        <f t="shared" si="775"/>
        <v>16</v>
      </c>
      <c r="F3550" s="28">
        <f t="shared" si="776"/>
        <v>-4.5643348476019074E-5</v>
      </c>
      <c r="G3550" s="28">
        <f t="shared" si="777"/>
        <v>8.399332967945013E-3</v>
      </c>
      <c r="H3550" s="27">
        <f t="shared" si="771"/>
        <v>0</v>
      </c>
      <c r="I3550" s="27">
        <f t="shared" si="772"/>
        <v>1</v>
      </c>
      <c r="J3550" s="27">
        <f t="shared" si="773"/>
        <v>0</v>
      </c>
      <c r="K3550" s="28">
        <f t="shared" si="778"/>
        <v>-4.5643348476019074E-5</v>
      </c>
      <c r="L3550" s="28">
        <f t="shared" si="779"/>
        <v>8.399332967945013E-3</v>
      </c>
      <c r="M3550" s="28">
        <f t="shared" si="780"/>
        <v>0</v>
      </c>
      <c r="N3550" s="28">
        <f t="shared" si="781"/>
        <v>0</v>
      </c>
      <c r="O3550" s="28">
        <f t="shared" si="774"/>
        <v>0</v>
      </c>
      <c r="P3550" s="28">
        <f t="shared" si="782"/>
        <v>-8.4449763164210316E-3</v>
      </c>
      <c r="Q3550" s="13">
        <f t="shared" si="783"/>
        <v>0</v>
      </c>
    </row>
    <row r="3551" spans="1:17" x14ac:dyDescent="0.25">
      <c r="A3551" s="9">
        <f t="shared" si="770"/>
        <v>42583</v>
      </c>
      <c r="B3551" s="18">
        <v>42605</v>
      </c>
      <c r="C3551" s="26">
        <v>188.58827209472599</v>
      </c>
      <c r="D3551" s="19">
        <v>110.35377502441401</v>
      </c>
      <c r="E3551" s="11">
        <f t="shared" si="775"/>
        <v>17</v>
      </c>
      <c r="F3551" s="28">
        <f t="shared" si="776"/>
        <v>2.011598323974741E-3</v>
      </c>
      <c r="G3551" s="28">
        <f t="shared" si="777"/>
        <v>1.0717639399158698E-3</v>
      </c>
      <c r="H3551" s="27">
        <f t="shared" si="771"/>
        <v>0</v>
      </c>
      <c r="I3551" s="27">
        <f t="shared" si="772"/>
        <v>1</v>
      </c>
      <c r="J3551" s="27">
        <f t="shared" si="773"/>
        <v>0</v>
      </c>
      <c r="K3551" s="28">
        <f t="shared" si="778"/>
        <v>2.011598323974741E-3</v>
      </c>
      <c r="L3551" s="28">
        <f t="shared" si="779"/>
        <v>1.0717639399158698E-3</v>
      </c>
      <c r="M3551" s="28">
        <f t="shared" si="780"/>
        <v>0</v>
      </c>
      <c r="N3551" s="28">
        <f t="shared" si="781"/>
        <v>0</v>
      </c>
      <c r="O3551" s="28">
        <f t="shared" si="774"/>
        <v>0</v>
      </c>
      <c r="P3551" s="28">
        <f t="shared" si="782"/>
        <v>9.3983438405887115E-4</v>
      </c>
      <c r="Q3551" s="13">
        <f t="shared" si="783"/>
        <v>0</v>
      </c>
    </row>
    <row r="3552" spans="1:17" x14ac:dyDescent="0.25">
      <c r="A3552" s="9">
        <f t="shared" si="770"/>
        <v>42583</v>
      </c>
      <c r="B3552" s="18">
        <v>42606</v>
      </c>
      <c r="C3552" s="26">
        <v>187.62364196777301</v>
      </c>
      <c r="D3552" s="19">
        <v>110.093711853027</v>
      </c>
      <c r="E3552" s="11">
        <f t="shared" si="775"/>
        <v>18</v>
      </c>
      <c r="F3552" s="28">
        <f t="shared" si="776"/>
        <v>-5.1281323363827902E-3</v>
      </c>
      <c r="G3552" s="28">
        <f t="shared" si="777"/>
        <v>-2.3594126266950071E-3</v>
      </c>
      <c r="H3552" s="27">
        <f t="shared" si="771"/>
        <v>0</v>
      </c>
      <c r="I3552" s="27">
        <f t="shared" si="772"/>
        <v>1</v>
      </c>
      <c r="J3552" s="27">
        <f t="shared" si="773"/>
        <v>0</v>
      </c>
      <c r="K3552" s="28">
        <f t="shared" si="778"/>
        <v>-5.1281323363827902E-3</v>
      </c>
      <c r="L3552" s="28">
        <f t="shared" si="779"/>
        <v>-2.3594126266950071E-3</v>
      </c>
      <c r="M3552" s="28">
        <f t="shared" si="780"/>
        <v>0</v>
      </c>
      <c r="N3552" s="28">
        <f t="shared" si="781"/>
        <v>0</v>
      </c>
      <c r="O3552" s="28">
        <f t="shared" si="774"/>
        <v>0</v>
      </c>
      <c r="P3552" s="28">
        <f t="shared" si="782"/>
        <v>-2.7687197096877831E-3</v>
      </c>
      <c r="Q3552" s="13">
        <f t="shared" si="783"/>
        <v>0</v>
      </c>
    </row>
    <row r="3553" spans="1:17" x14ac:dyDescent="0.25">
      <c r="A3553" s="9">
        <f t="shared" si="770"/>
        <v>42583</v>
      </c>
      <c r="B3553" s="18">
        <v>42607</v>
      </c>
      <c r="C3553" s="26">
        <v>187.49450683593699</v>
      </c>
      <c r="D3553" s="19">
        <v>109.67601776123</v>
      </c>
      <c r="E3553" s="11">
        <f t="shared" si="775"/>
        <v>19</v>
      </c>
      <c r="F3553" s="28">
        <f t="shared" si="776"/>
        <v>-6.8850380792873241E-4</v>
      </c>
      <c r="G3553" s="28">
        <f t="shared" si="777"/>
        <v>-3.8012022444886828E-3</v>
      </c>
      <c r="H3553" s="27">
        <f t="shared" si="771"/>
        <v>0</v>
      </c>
      <c r="I3553" s="27">
        <f t="shared" si="772"/>
        <v>1</v>
      </c>
      <c r="J3553" s="27">
        <f t="shared" si="773"/>
        <v>0</v>
      </c>
      <c r="K3553" s="28">
        <f t="shared" si="778"/>
        <v>-6.8850380792873241E-4</v>
      </c>
      <c r="L3553" s="28">
        <f t="shared" si="779"/>
        <v>-3.8012022444886828E-3</v>
      </c>
      <c r="M3553" s="28">
        <f t="shared" si="780"/>
        <v>0</v>
      </c>
      <c r="N3553" s="28">
        <f t="shared" si="781"/>
        <v>0</v>
      </c>
      <c r="O3553" s="28">
        <f t="shared" si="774"/>
        <v>0</v>
      </c>
      <c r="P3553" s="28">
        <f t="shared" si="782"/>
        <v>3.1126984365599502E-3</v>
      </c>
      <c r="Q3553" s="13">
        <f t="shared" si="783"/>
        <v>0</v>
      </c>
    </row>
    <row r="3554" spans="1:17" x14ac:dyDescent="0.25">
      <c r="A3554" s="9">
        <f t="shared" si="770"/>
        <v>42583</v>
      </c>
      <c r="B3554" s="18">
        <v>42608</v>
      </c>
      <c r="C3554" s="26">
        <v>187.14131164550699</v>
      </c>
      <c r="D3554" s="19">
        <v>109.0376663208</v>
      </c>
      <c r="E3554" s="11">
        <f t="shared" si="775"/>
        <v>20</v>
      </c>
      <c r="F3554" s="28">
        <f t="shared" si="776"/>
        <v>-1.8855393833047784E-3</v>
      </c>
      <c r="G3554" s="28">
        <f t="shared" si="777"/>
        <v>-5.8373416893123791E-3</v>
      </c>
      <c r="H3554" s="27">
        <f t="shared" si="771"/>
        <v>0</v>
      </c>
      <c r="I3554" s="27">
        <f t="shared" si="772"/>
        <v>1</v>
      </c>
      <c r="J3554" s="27">
        <f t="shared" si="773"/>
        <v>0</v>
      </c>
      <c r="K3554" s="28">
        <f t="shared" si="778"/>
        <v>-1.8855393833047784E-3</v>
      </c>
      <c r="L3554" s="28">
        <f t="shared" si="779"/>
        <v>-5.8373416893123791E-3</v>
      </c>
      <c r="M3554" s="28">
        <f t="shared" si="780"/>
        <v>0</v>
      </c>
      <c r="N3554" s="28">
        <f t="shared" si="781"/>
        <v>0</v>
      </c>
      <c r="O3554" s="28">
        <f t="shared" si="774"/>
        <v>0</v>
      </c>
      <c r="P3554" s="28">
        <f t="shared" si="782"/>
        <v>3.9518023060076003E-3</v>
      </c>
      <c r="Q3554" s="13">
        <f t="shared" si="783"/>
        <v>0</v>
      </c>
    </row>
    <row r="3555" spans="1:17" x14ac:dyDescent="0.25">
      <c r="A3555" s="9">
        <f t="shared" si="770"/>
        <v>42583</v>
      </c>
      <c r="B3555" s="18">
        <v>42611</v>
      </c>
      <c r="C3555" s="26">
        <v>188.062896728515</v>
      </c>
      <c r="D3555" s="19">
        <v>110.49561309814401</v>
      </c>
      <c r="E3555" s="11">
        <f t="shared" si="775"/>
        <v>21</v>
      </c>
      <c r="F3555" s="28">
        <f t="shared" si="776"/>
        <v>4.9124552217857387E-3</v>
      </c>
      <c r="G3555" s="28">
        <f t="shared" si="777"/>
        <v>1.328243458814311E-2</v>
      </c>
      <c r="H3555" s="27">
        <f t="shared" si="771"/>
        <v>0</v>
      </c>
      <c r="I3555" s="27">
        <f t="shared" si="772"/>
        <v>1</v>
      </c>
      <c r="J3555" s="27">
        <f t="shared" si="773"/>
        <v>0</v>
      </c>
      <c r="K3555" s="28">
        <f t="shared" si="778"/>
        <v>4.9124552217857387E-3</v>
      </c>
      <c r="L3555" s="28">
        <f t="shared" si="779"/>
        <v>1.328243458814311E-2</v>
      </c>
      <c r="M3555" s="28">
        <f t="shared" si="780"/>
        <v>0</v>
      </c>
      <c r="N3555" s="28">
        <f t="shared" si="781"/>
        <v>0</v>
      </c>
      <c r="O3555" s="28">
        <f t="shared" si="774"/>
        <v>0</v>
      </c>
      <c r="P3555" s="28">
        <f t="shared" si="782"/>
        <v>-8.3699793663573711E-3</v>
      </c>
      <c r="Q3555" s="13">
        <f t="shared" si="783"/>
        <v>0</v>
      </c>
    </row>
    <row r="3556" spans="1:17" x14ac:dyDescent="0.25">
      <c r="A3556" s="9">
        <f t="shared" si="770"/>
        <v>42583</v>
      </c>
      <c r="B3556" s="18">
        <v>42612</v>
      </c>
      <c r="C3556" s="26">
        <v>187.75285339355401</v>
      </c>
      <c r="D3556" s="19">
        <v>110.07007598876901</v>
      </c>
      <c r="E3556" s="11">
        <f t="shared" si="775"/>
        <v>22</v>
      </c>
      <c r="F3556" s="28">
        <f t="shared" si="776"/>
        <v>-1.6499755808492605E-3</v>
      </c>
      <c r="G3556" s="28">
        <f t="shared" si="777"/>
        <v>-3.8586022977098811E-3</v>
      </c>
      <c r="H3556" s="27">
        <f t="shared" si="771"/>
        <v>0</v>
      </c>
      <c r="I3556" s="27">
        <f t="shared" si="772"/>
        <v>1</v>
      </c>
      <c r="J3556" s="27">
        <f t="shared" si="773"/>
        <v>0</v>
      </c>
      <c r="K3556" s="28">
        <f t="shared" si="778"/>
        <v>-1.6499755808492605E-3</v>
      </c>
      <c r="L3556" s="28">
        <f t="shared" si="779"/>
        <v>-3.8586022977098811E-3</v>
      </c>
      <c r="M3556" s="28">
        <f t="shared" si="780"/>
        <v>0</v>
      </c>
      <c r="N3556" s="28">
        <f t="shared" si="781"/>
        <v>0</v>
      </c>
      <c r="O3556" s="28">
        <f t="shared" si="774"/>
        <v>0</v>
      </c>
      <c r="P3556" s="28">
        <f t="shared" si="782"/>
        <v>2.2086267168606203E-3</v>
      </c>
      <c r="Q3556" s="13">
        <f t="shared" si="783"/>
        <v>0</v>
      </c>
    </row>
    <row r="3557" spans="1:17" x14ac:dyDescent="0.25">
      <c r="A3557" s="9">
        <f t="shared" si="770"/>
        <v>42583</v>
      </c>
      <c r="B3557" s="18">
        <v>42613</v>
      </c>
      <c r="C3557" s="26">
        <v>187.21884155273401</v>
      </c>
      <c r="D3557" s="19">
        <v>110.227729797363</v>
      </c>
      <c r="E3557" s="11">
        <f t="shared" si="775"/>
        <v>23</v>
      </c>
      <c r="F3557" s="28">
        <f t="shared" si="776"/>
        <v>-2.8482800650836307E-3</v>
      </c>
      <c r="G3557" s="28">
        <f t="shared" si="777"/>
        <v>1.4312792171943887E-3</v>
      </c>
      <c r="H3557" s="27">
        <f t="shared" si="771"/>
        <v>0</v>
      </c>
      <c r="I3557" s="27">
        <f t="shared" si="772"/>
        <v>1</v>
      </c>
      <c r="J3557" s="27">
        <f t="shared" si="773"/>
        <v>0</v>
      </c>
      <c r="K3557" s="28">
        <f t="shared" si="778"/>
        <v>-2.8482800650836307E-3</v>
      </c>
      <c r="L3557" s="28">
        <f t="shared" si="779"/>
        <v>1.4312792171943887E-3</v>
      </c>
      <c r="M3557" s="28">
        <f t="shared" si="780"/>
        <v>0</v>
      </c>
      <c r="N3557" s="28">
        <f t="shared" si="781"/>
        <v>0</v>
      </c>
      <c r="O3557" s="28">
        <f t="shared" si="774"/>
        <v>0</v>
      </c>
      <c r="P3557" s="28">
        <f t="shared" si="782"/>
        <v>-4.2795592822780192E-3</v>
      </c>
      <c r="Q3557" s="13">
        <f t="shared" si="783"/>
        <v>0</v>
      </c>
    </row>
    <row r="3558" spans="1:17" x14ac:dyDescent="0.25">
      <c r="A3558" s="9">
        <f t="shared" si="770"/>
        <v>42614</v>
      </c>
      <c r="B3558" s="18">
        <v>42614</v>
      </c>
      <c r="C3558" s="26">
        <v>187.22749328613199</v>
      </c>
      <c r="D3558" s="19">
        <v>110.349250793457</v>
      </c>
      <c r="E3558" s="11">
        <f t="shared" si="775"/>
        <v>1</v>
      </c>
      <c r="F3558" s="28">
        <f t="shared" si="776"/>
        <v>4.6210805632448272E-5</v>
      </c>
      <c r="G3558" s="28">
        <f t="shared" si="777"/>
        <v>1.1018466937306565E-3</v>
      </c>
      <c r="H3558" s="27">
        <f t="shared" si="771"/>
        <v>1</v>
      </c>
      <c r="I3558" s="27">
        <f t="shared" si="772"/>
        <v>0</v>
      </c>
      <c r="J3558" s="27">
        <f t="shared" si="773"/>
        <v>1</v>
      </c>
      <c r="K3558" s="28">
        <f t="shared" si="778"/>
        <v>0</v>
      </c>
      <c r="L3558" s="28">
        <f t="shared" si="779"/>
        <v>0</v>
      </c>
      <c r="M3558" s="28">
        <f t="shared" si="780"/>
        <v>4.6210805632448272E-5</v>
      </c>
      <c r="N3558" s="28">
        <f t="shared" si="781"/>
        <v>1.1018466937306565E-3</v>
      </c>
      <c r="O3558" s="28">
        <f t="shared" si="774"/>
        <v>-1.0556358880982083E-3</v>
      </c>
      <c r="P3558" s="28">
        <f t="shared" si="782"/>
        <v>0</v>
      </c>
      <c r="Q3558" s="13">
        <f t="shared" si="783"/>
        <v>-1.0556358880982083E-3</v>
      </c>
    </row>
    <row r="3559" spans="1:17" x14ac:dyDescent="0.25">
      <c r="A3559" s="9">
        <f t="shared" si="770"/>
        <v>42614</v>
      </c>
      <c r="B3559" s="18">
        <v>42615</v>
      </c>
      <c r="C3559" s="26">
        <v>188.07144165039</v>
      </c>
      <c r="D3559" s="19">
        <v>109.449241638183</v>
      </c>
      <c r="E3559" s="11">
        <f t="shared" si="775"/>
        <v>2</v>
      </c>
      <c r="F3559" s="28">
        <f t="shared" si="776"/>
        <v>4.4974803190886365E-3</v>
      </c>
      <c r="G3559" s="28">
        <f t="shared" si="777"/>
        <v>-8.18944821133487E-3</v>
      </c>
      <c r="H3559" s="27">
        <f t="shared" si="771"/>
        <v>1</v>
      </c>
      <c r="I3559" s="27">
        <f t="shared" si="772"/>
        <v>0</v>
      </c>
      <c r="J3559" s="27">
        <f t="shared" si="773"/>
        <v>1</v>
      </c>
      <c r="K3559" s="28">
        <f t="shared" si="778"/>
        <v>0</v>
      </c>
      <c r="L3559" s="28">
        <f t="shared" si="779"/>
        <v>0</v>
      </c>
      <c r="M3559" s="28">
        <f t="shared" si="780"/>
        <v>4.4974803190886365E-3</v>
      </c>
      <c r="N3559" s="28">
        <f t="shared" si="781"/>
        <v>-8.18944821133487E-3</v>
      </c>
      <c r="O3559" s="28">
        <f t="shared" si="774"/>
        <v>1.2686928530423507E-2</v>
      </c>
      <c r="P3559" s="28">
        <f t="shared" si="782"/>
        <v>0</v>
      </c>
      <c r="Q3559" s="13">
        <f t="shared" si="783"/>
        <v>1.2686928530423507E-2</v>
      </c>
    </row>
    <row r="3560" spans="1:17" x14ac:dyDescent="0.25">
      <c r="A3560" s="9">
        <f t="shared" si="770"/>
        <v>42614</v>
      </c>
      <c r="B3560" s="18">
        <v>42619</v>
      </c>
      <c r="C3560" s="26">
        <v>188.63993835449199</v>
      </c>
      <c r="D3560" s="19">
        <v>110.246681213378</v>
      </c>
      <c r="E3560" s="11">
        <f t="shared" si="775"/>
        <v>3</v>
      </c>
      <c r="F3560" s="28">
        <f t="shared" si="776"/>
        <v>3.0182105762726554E-3</v>
      </c>
      <c r="G3560" s="28">
        <f t="shared" si="777"/>
        <v>7.2595163985629211E-3</v>
      </c>
      <c r="H3560" s="27">
        <f t="shared" si="771"/>
        <v>1</v>
      </c>
      <c r="I3560" s="27">
        <f t="shared" si="772"/>
        <v>0</v>
      </c>
      <c r="J3560" s="27">
        <f t="shared" si="773"/>
        <v>1</v>
      </c>
      <c r="K3560" s="28">
        <f t="shared" si="778"/>
        <v>0</v>
      </c>
      <c r="L3560" s="28">
        <f t="shared" si="779"/>
        <v>0</v>
      </c>
      <c r="M3560" s="28">
        <f t="shared" si="780"/>
        <v>3.0182105762726554E-3</v>
      </c>
      <c r="N3560" s="28">
        <f t="shared" si="781"/>
        <v>7.2595163985629211E-3</v>
      </c>
      <c r="O3560" s="28">
        <f t="shared" si="774"/>
        <v>-4.2413058222902662E-3</v>
      </c>
      <c r="P3560" s="28">
        <f t="shared" si="782"/>
        <v>0</v>
      </c>
      <c r="Q3560" s="13">
        <f t="shared" si="783"/>
        <v>-4.2413058222902662E-3</v>
      </c>
    </row>
    <row r="3561" spans="1:17" x14ac:dyDescent="0.25">
      <c r="A3561" s="9">
        <f t="shared" si="770"/>
        <v>42614</v>
      </c>
      <c r="B3561" s="18">
        <v>42620</v>
      </c>
      <c r="C3561" s="26">
        <v>188.62271118164</v>
      </c>
      <c r="D3561" s="19">
        <v>110.167686462402</v>
      </c>
      <c r="E3561" s="11">
        <f t="shared" si="775"/>
        <v>4</v>
      </c>
      <c r="F3561" s="28">
        <f t="shared" si="776"/>
        <v>-9.1327211348044712E-5</v>
      </c>
      <c r="G3561" s="28">
        <f t="shared" si="777"/>
        <v>-7.1678407529540049E-4</v>
      </c>
      <c r="H3561" s="27">
        <f t="shared" si="771"/>
        <v>1</v>
      </c>
      <c r="I3561" s="27">
        <f t="shared" si="772"/>
        <v>0</v>
      </c>
      <c r="J3561" s="27">
        <f t="shared" si="773"/>
        <v>1</v>
      </c>
      <c r="K3561" s="28">
        <f t="shared" si="778"/>
        <v>0</v>
      </c>
      <c r="L3561" s="28">
        <f t="shared" si="779"/>
        <v>0</v>
      </c>
      <c r="M3561" s="28">
        <f t="shared" si="780"/>
        <v>-9.1327211348044712E-5</v>
      </c>
      <c r="N3561" s="28">
        <f t="shared" si="781"/>
        <v>-7.1678407529540049E-4</v>
      </c>
      <c r="O3561" s="28">
        <f t="shared" si="774"/>
        <v>6.2545686394735575E-4</v>
      </c>
      <c r="P3561" s="28">
        <f t="shared" si="782"/>
        <v>0</v>
      </c>
      <c r="Q3561" s="13">
        <f t="shared" si="783"/>
        <v>6.2545686394735575E-4</v>
      </c>
    </row>
    <row r="3562" spans="1:17" x14ac:dyDescent="0.25">
      <c r="A3562" s="9">
        <f t="shared" si="770"/>
        <v>42614</v>
      </c>
      <c r="B3562" s="18">
        <v>42621</v>
      </c>
      <c r="C3562" s="26">
        <v>188.19207763671801</v>
      </c>
      <c r="D3562" s="19">
        <v>108.786041259765</v>
      </c>
      <c r="E3562" s="11">
        <f t="shared" si="775"/>
        <v>5</v>
      </c>
      <c r="F3562" s="28">
        <f t="shared" si="776"/>
        <v>-2.2856519710857158E-3</v>
      </c>
      <c r="G3562" s="28">
        <f t="shared" si="777"/>
        <v>-1.2620598479345968E-2</v>
      </c>
      <c r="H3562" s="27">
        <f t="shared" si="771"/>
        <v>1</v>
      </c>
      <c r="I3562" s="27">
        <f t="shared" si="772"/>
        <v>0</v>
      </c>
      <c r="J3562" s="27">
        <f t="shared" si="773"/>
        <v>1</v>
      </c>
      <c r="K3562" s="28">
        <f t="shared" si="778"/>
        <v>0</v>
      </c>
      <c r="L3562" s="28">
        <f t="shared" si="779"/>
        <v>0</v>
      </c>
      <c r="M3562" s="28">
        <f t="shared" si="780"/>
        <v>-2.2856519710857158E-3</v>
      </c>
      <c r="N3562" s="28">
        <f t="shared" si="781"/>
        <v>-1.2620598479345968E-2</v>
      </c>
      <c r="O3562" s="28">
        <f t="shared" si="774"/>
        <v>1.0334946508260251E-2</v>
      </c>
      <c r="P3562" s="28">
        <f t="shared" si="782"/>
        <v>0</v>
      </c>
      <c r="Q3562" s="13">
        <f t="shared" si="783"/>
        <v>1.0334946508260251E-2</v>
      </c>
    </row>
    <row r="3563" spans="1:17" x14ac:dyDescent="0.25">
      <c r="A3563" s="9">
        <f t="shared" si="770"/>
        <v>42614</v>
      </c>
      <c r="B3563" s="18">
        <v>42622</v>
      </c>
      <c r="C3563" s="26">
        <v>183.687744140625</v>
      </c>
      <c r="D3563" s="19">
        <v>106.99390411376901</v>
      </c>
      <c r="E3563" s="11">
        <f t="shared" si="775"/>
        <v>6</v>
      </c>
      <c r="F3563" s="28">
        <f t="shared" si="776"/>
        <v>-2.4225857530615836E-2</v>
      </c>
      <c r="G3563" s="28">
        <f t="shared" si="777"/>
        <v>-1.6611167006591956E-2</v>
      </c>
      <c r="H3563" s="27">
        <f t="shared" si="771"/>
        <v>1</v>
      </c>
      <c r="I3563" s="27">
        <f t="shared" si="772"/>
        <v>0</v>
      </c>
      <c r="J3563" s="27">
        <f t="shared" si="773"/>
        <v>0</v>
      </c>
      <c r="K3563" s="28">
        <f t="shared" si="778"/>
        <v>0</v>
      </c>
      <c r="L3563" s="28">
        <f t="shared" si="779"/>
        <v>0</v>
      </c>
      <c r="M3563" s="28">
        <f t="shared" si="780"/>
        <v>0</v>
      </c>
      <c r="N3563" s="28">
        <f t="shared" si="781"/>
        <v>0</v>
      </c>
      <c r="O3563" s="28">
        <f t="shared" si="774"/>
        <v>-7.6146905240238802E-3</v>
      </c>
      <c r="P3563" s="28">
        <f t="shared" si="782"/>
        <v>0</v>
      </c>
      <c r="Q3563" s="13">
        <f t="shared" si="783"/>
        <v>0</v>
      </c>
    </row>
    <row r="3564" spans="1:17" x14ac:dyDescent="0.25">
      <c r="A3564" s="9">
        <f t="shared" si="770"/>
        <v>42614</v>
      </c>
      <c r="B3564" s="18">
        <v>42625</v>
      </c>
      <c r="C3564" s="26">
        <v>186.32316589355401</v>
      </c>
      <c r="D3564" s="19">
        <v>107.049110412597</v>
      </c>
      <c r="E3564" s="11">
        <f t="shared" si="775"/>
        <v>7</v>
      </c>
      <c r="F3564" s="28">
        <f t="shared" si="776"/>
        <v>1.4245343844988831E-2</v>
      </c>
      <c r="G3564" s="28">
        <f t="shared" si="777"/>
        <v>5.1584304373899364E-4</v>
      </c>
      <c r="H3564" s="27">
        <f t="shared" si="771"/>
        <v>1</v>
      </c>
      <c r="I3564" s="27">
        <f t="shared" si="772"/>
        <v>0</v>
      </c>
      <c r="J3564" s="27">
        <f t="shared" si="773"/>
        <v>0</v>
      </c>
      <c r="K3564" s="28">
        <f t="shared" si="778"/>
        <v>0</v>
      </c>
      <c r="L3564" s="28">
        <f t="shared" si="779"/>
        <v>0</v>
      </c>
      <c r="M3564" s="28">
        <f t="shared" si="780"/>
        <v>0</v>
      </c>
      <c r="N3564" s="28">
        <f t="shared" si="781"/>
        <v>0</v>
      </c>
      <c r="O3564" s="28">
        <f t="shared" si="774"/>
        <v>1.3729500801249838E-2</v>
      </c>
      <c r="P3564" s="28">
        <f t="shared" si="782"/>
        <v>0</v>
      </c>
      <c r="Q3564" s="13">
        <f t="shared" si="783"/>
        <v>0</v>
      </c>
    </row>
    <row r="3565" spans="1:17" x14ac:dyDescent="0.25">
      <c r="A3565" s="9">
        <f t="shared" si="770"/>
        <v>42614</v>
      </c>
      <c r="B3565" s="18">
        <v>42626</v>
      </c>
      <c r="C3565" s="26">
        <v>183.64465332031199</v>
      </c>
      <c r="D3565" s="19">
        <v>105.833282470703</v>
      </c>
      <c r="E3565" s="11">
        <f t="shared" si="775"/>
        <v>8</v>
      </c>
      <c r="F3565" s="28">
        <f t="shared" si="776"/>
        <v>-1.44799587104813E-2</v>
      </c>
      <c r="G3565" s="28">
        <f t="shared" si="777"/>
        <v>-1.1422655910648222E-2</v>
      </c>
      <c r="H3565" s="27">
        <f t="shared" si="771"/>
        <v>1</v>
      </c>
      <c r="I3565" s="27">
        <f t="shared" si="772"/>
        <v>0</v>
      </c>
      <c r="J3565" s="27">
        <f t="shared" si="773"/>
        <v>0</v>
      </c>
      <c r="K3565" s="28">
        <f t="shared" si="778"/>
        <v>0</v>
      </c>
      <c r="L3565" s="28">
        <f t="shared" si="779"/>
        <v>0</v>
      </c>
      <c r="M3565" s="28">
        <f t="shared" si="780"/>
        <v>0</v>
      </c>
      <c r="N3565" s="28">
        <f t="shared" si="781"/>
        <v>0</v>
      </c>
      <c r="O3565" s="28">
        <f t="shared" si="774"/>
        <v>-3.0573027998330778E-3</v>
      </c>
      <c r="P3565" s="28">
        <f t="shared" si="782"/>
        <v>0</v>
      </c>
      <c r="Q3565" s="13">
        <f t="shared" si="783"/>
        <v>0</v>
      </c>
    </row>
    <row r="3566" spans="1:17" x14ac:dyDescent="0.25">
      <c r="A3566" s="9">
        <f t="shared" si="770"/>
        <v>42614</v>
      </c>
      <c r="B3566" s="18">
        <v>42627</v>
      </c>
      <c r="C3566" s="26">
        <v>183.57572937011699</v>
      </c>
      <c r="D3566" s="19">
        <v>105.9912109375</v>
      </c>
      <c r="E3566" s="11">
        <f t="shared" si="775"/>
        <v>9</v>
      </c>
      <c r="F3566" s="28">
        <f t="shared" si="776"/>
        <v>-3.753819463907836E-4</v>
      </c>
      <c r="G3566" s="28">
        <f t="shared" si="777"/>
        <v>1.4911259176710917E-3</v>
      </c>
      <c r="H3566" s="27">
        <f t="shared" si="771"/>
        <v>1</v>
      </c>
      <c r="I3566" s="27">
        <f t="shared" si="772"/>
        <v>0</v>
      </c>
      <c r="J3566" s="27">
        <f t="shared" si="773"/>
        <v>0</v>
      </c>
      <c r="K3566" s="28">
        <f t="shared" si="778"/>
        <v>0</v>
      </c>
      <c r="L3566" s="28">
        <f t="shared" si="779"/>
        <v>0</v>
      </c>
      <c r="M3566" s="28">
        <f t="shared" si="780"/>
        <v>0</v>
      </c>
      <c r="N3566" s="28">
        <f t="shared" si="781"/>
        <v>0</v>
      </c>
      <c r="O3566" s="28">
        <f t="shared" si="774"/>
        <v>-1.8665078640618753E-3</v>
      </c>
      <c r="P3566" s="28">
        <f t="shared" si="782"/>
        <v>0</v>
      </c>
      <c r="Q3566" s="13">
        <f t="shared" si="783"/>
        <v>0</v>
      </c>
    </row>
    <row r="3567" spans="1:17" x14ac:dyDescent="0.25">
      <c r="A3567" s="9">
        <f t="shared" si="770"/>
        <v>42614</v>
      </c>
      <c r="B3567" s="18">
        <v>42628</v>
      </c>
      <c r="C3567" s="26">
        <v>185.41020202636699</v>
      </c>
      <c r="D3567" s="19">
        <v>105.53328704833901</v>
      </c>
      <c r="E3567" s="11">
        <f t="shared" si="775"/>
        <v>10</v>
      </c>
      <c r="F3567" s="28">
        <f t="shared" si="776"/>
        <v>9.9434022538420295E-3</v>
      </c>
      <c r="G3567" s="28">
        <f t="shared" si="777"/>
        <v>-4.3297547934565738E-3</v>
      </c>
      <c r="H3567" s="27">
        <f t="shared" si="771"/>
        <v>1</v>
      </c>
      <c r="I3567" s="27">
        <f t="shared" si="772"/>
        <v>0</v>
      </c>
      <c r="J3567" s="27">
        <f t="shared" si="773"/>
        <v>0</v>
      </c>
      <c r="K3567" s="28">
        <f t="shared" si="778"/>
        <v>0</v>
      </c>
      <c r="L3567" s="28">
        <f t="shared" si="779"/>
        <v>0</v>
      </c>
      <c r="M3567" s="28">
        <f t="shared" si="780"/>
        <v>0</v>
      </c>
      <c r="N3567" s="28">
        <f t="shared" si="781"/>
        <v>0</v>
      </c>
      <c r="O3567" s="28">
        <f t="shared" si="774"/>
        <v>1.4273157047298604E-2</v>
      </c>
      <c r="P3567" s="28">
        <f t="shared" si="782"/>
        <v>0</v>
      </c>
      <c r="Q3567" s="13">
        <f t="shared" si="783"/>
        <v>0</v>
      </c>
    </row>
    <row r="3568" spans="1:17" x14ac:dyDescent="0.25">
      <c r="A3568" s="9">
        <f t="shared" si="770"/>
        <v>42614</v>
      </c>
      <c r="B3568" s="18">
        <v>42629</v>
      </c>
      <c r="C3568" s="26">
        <v>184.69352722167901</v>
      </c>
      <c r="D3568" s="19">
        <v>106.385940551757</v>
      </c>
      <c r="E3568" s="11">
        <f t="shared" si="775"/>
        <v>11</v>
      </c>
      <c r="F3568" s="28">
        <f t="shared" si="776"/>
        <v>-3.8728369580044515E-3</v>
      </c>
      <c r="G3568" s="28">
        <f t="shared" si="777"/>
        <v>8.0470103081829707E-3</v>
      </c>
      <c r="H3568" s="27">
        <f t="shared" si="771"/>
        <v>1</v>
      </c>
      <c r="I3568" s="27">
        <f t="shared" si="772"/>
        <v>0</v>
      </c>
      <c r="J3568" s="27">
        <f t="shared" si="773"/>
        <v>0</v>
      </c>
      <c r="K3568" s="28">
        <f t="shared" si="778"/>
        <v>0</v>
      </c>
      <c r="L3568" s="28">
        <f t="shared" si="779"/>
        <v>0</v>
      </c>
      <c r="M3568" s="28">
        <f t="shared" si="780"/>
        <v>0</v>
      </c>
      <c r="N3568" s="28">
        <f t="shared" si="781"/>
        <v>0</v>
      </c>
      <c r="O3568" s="28">
        <f t="shared" si="774"/>
        <v>-1.1919847266187422E-2</v>
      </c>
      <c r="P3568" s="28">
        <f t="shared" si="782"/>
        <v>0</v>
      </c>
      <c r="Q3568" s="13">
        <f t="shared" si="783"/>
        <v>0</v>
      </c>
    </row>
    <row r="3569" spans="1:17" x14ac:dyDescent="0.25">
      <c r="A3569" s="9">
        <f t="shared" si="770"/>
        <v>42614</v>
      </c>
      <c r="B3569" s="18">
        <v>42632</v>
      </c>
      <c r="C3569" s="26">
        <v>184.72816467285099</v>
      </c>
      <c r="D3569" s="19">
        <v>106.03855133056599</v>
      </c>
      <c r="E3569" s="11">
        <f t="shared" si="775"/>
        <v>12</v>
      </c>
      <c r="F3569" s="28">
        <f t="shared" si="776"/>
        <v>1.8752256314912228E-4</v>
      </c>
      <c r="G3569" s="28">
        <f t="shared" si="777"/>
        <v>-3.2707107151073739E-3</v>
      </c>
      <c r="H3569" s="27">
        <f t="shared" si="771"/>
        <v>1</v>
      </c>
      <c r="I3569" s="27">
        <f t="shared" si="772"/>
        <v>0</v>
      </c>
      <c r="J3569" s="27">
        <f t="shared" si="773"/>
        <v>0</v>
      </c>
      <c r="K3569" s="28">
        <f t="shared" si="778"/>
        <v>0</v>
      </c>
      <c r="L3569" s="28">
        <f t="shared" si="779"/>
        <v>0</v>
      </c>
      <c r="M3569" s="28">
        <f t="shared" si="780"/>
        <v>0</v>
      </c>
      <c r="N3569" s="28">
        <f t="shared" si="781"/>
        <v>0</v>
      </c>
      <c r="O3569" s="28">
        <f t="shared" si="774"/>
        <v>3.4582332782564962E-3</v>
      </c>
      <c r="P3569" s="28">
        <f t="shared" si="782"/>
        <v>0</v>
      </c>
      <c r="Q3569" s="13">
        <f t="shared" si="783"/>
        <v>0</v>
      </c>
    </row>
    <row r="3570" spans="1:17" x14ac:dyDescent="0.25">
      <c r="A3570" s="9">
        <f t="shared" si="770"/>
        <v>42614</v>
      </c>
      <c r="B3570" s="18">
        <v>42633</v>
      </c>
      <c r="C3570" s="26">
        <v>184.73675537109301</v>
      </c>
      <c r="D3570" s="19">
        <v>106.409614562988</v>
      </c>
      <c r="E3570" s="11">
        <f t="shared" si="775"/>
        <v>13</v>
      </c>
      <c r="F3570" s="28">
        <f t="shared" si="776"/>
        <v>4.6503458258211344E-5</v>
      </c>
      <c r="G3570" s="28">
        <f t="shared" si="777"/>
        <v>3.4932154691743283E-3</v>
      </c>
      <c r="H3570" s="27">
        <f t="shared" si="771"/>
        <v>1</v>
      </c>
      <c r="I3570" s="27">
        <f t="shared" si="772"/>
        <v>0</v>
      </c>
      <c r="J3570" s="27">
        <f t="shared" si="773"/>
        <v>0</v>
      </c>
      <c r="K3570" s="28">
        <f t="shared" si="778"/>
        <v>0</v>
      </c>
      <c r="L3570" s="28">
        <f t="shared" si="779"/>
        <v>0</v>
      </c>
      <c r="M3570" s="28">
        <f t="shared" si="780"/>
        <v>0</v>
      </c>
      <c r="N3570" s="28">
        <f t="shared" si="781"/>
        <v>0</v>
      </c>
      <c r="O3570" s="28">
        <f t="shared" si="774"/>
        <v>-3.4467120109161172E-3</v>
      </c>
      <c r="P3570" s="28">
        <f t="shared" si="782"/>
        <v>0</v>
      </c>
      <c r="Q3570" s="13">
        <f t="shared" si="783"/>
        <v>0</v>
      </c>
    </row>
    <row r="3571" spans="1:17" x14ac:dyDescent="0.25">
      <c r="A3571" s="9">
        <f t="shared" si="770"/>
        <v>42614</v>
      </c>
      <c r="B3571" s="18">
        <v>42634</v>
      </c>
      <c r="C3571" s="26">
        <v>186.81425476074199</v>
      </c>
      <c r="D3571" s="19">
        <v>107.270217895507</v>
      </c>
      <c r="E3571" s="11">
        <f t="shared" si="775"/>
        <v>14</v>
      </c>
      <c r="F3571" s="28">
        <f t="shared" si="776"/>
        <v>1.1182965373450536E-2</v>
      </c>
      <c r="G3571" s="28">
        <f t="shared" si="777"/>
        <v>8.0551166290171502E-3</v>
      </c>
      <c r="H3571" s="27">
        <f t="shared" si="771"/>
        <v>1</v>
      </c>
      <c r="I3571" s="27">
        <f t="shared" si="772"/>
        <v>0</v>
      </c>
      <c r="J3571" s="27">
        <f t="shared" si="773"/>
        <v>0</v>
      </c>
      <c r="K3571" s="28">
        <f t="shared" si="778"/>
        <v>0</v>
      </c>
      <c r="L3571" s="28">
        <f t="shared" si="779"/>
        <v>0</v>
      </c>
      <c r="M3571" s="28">
        <f t="shared" si="780"/>
        <v>0</v>
      </c>
      <c r="N3571" s="28">
        <f t="shared" si="781"/>
        <v>0</v>
      </c>
      <c r="O3571" s="28">
        <f t="shared" si="774"/>
        <v>3.1278487444333855E-3</v>
      </c>
      <c r="P3571" s="28">
        <f t="shared" si="782"/>
        <v>0</v>
      </c>
      <c r="Q3571" s="13">
        <f t="shared" si="783"/>
        <v>0</v>
      </c>
    </row>
    <row r="3572" spans="1:17" x14ac:dyDescent="0.25">
      <c r="A3572" s="9">
        <f t="shared" si="770"/>
        <v>42614</v>
      </c>
      <c r="B3572" s="18">
        <v>42635</v>
      </c>
      <c r="C3572" s="26">
        <v>187.99147033691401</v>
      </c>
      <c r="D3572" s="19">
        <v>108.12285614013599</v>
      </c>
      <c r="E3572" s="11">
        <f t="shared" si="775"/>
        <v>15</v>
      </c>
      <c r="F3572" s="28">
        <f t="shared" si="776"/>
        <v>6.2817580867395393E-3</v>
      </c>
      <c r="G3572" s="28">
        <f t="shared" si="777"/>
        <v>7.9170855615751084E-3</v>
      </c>
      <c r="H3572" s="27">
        <f t="shared" si="771"/>
        <v>1</v>
      </c>
      <c r="I3572" s="27">
        <f t="shared" si="772"/>
        <v>0</v>
      </c>
      <c r="J3572" s="27">
        <f t="shared" si="773"/>
        <v>0</v>
      </c>
      <c r="K3572" s="28">
        <f t="shared" si="778"/>
        <v>0</v>
      </c>
      <c r="L3572" s="28">
        <f t="shared" si="779"/>
        <v>0</v>
      </c>
      <c r="M3572" s="28">
        <f t="shared" si="780"/>
        <v>0</v>
      </c>
      <c r="N3572" s="28">
        <f t="shared" si="781"/>
        <v>0</v>
      </c>
      <c r="O3572" s="28">
        <f t="shared" si="774"/>
        <v>-1.6353274748355691E-3</v>
      </c>
      <c r="P3572" s="28">
        <f t="shared" si="782"/>
        <v>0</v>
      </c>
      <c r="Q3572" s="13">
        <f t="shared" si="783"/>
        <v>0</v>
      </c>
    </row>
    <row r="3573" spans="1:17" x14ac:dyDescent="0.25">
      <c r="A3573" s="9">
        <f t="shared" si="770"/>
        <v>42614</v>
      </c>
      <c r="B3573" s="18">
        <v>42636</v>
      </c>
      <c r="C3573" s="26">
        <v>186.96139526367099</v>
      </c>
      <c r="D3573" s="19">
        <v>108.020202636718</v>
      </c>
      <c r="E3573" s="11">
        <f t="shared" si="775"/>
        <v>16</v>
      </c>
      <c r="F3573" s="28">
        <f t="shared" si="776"/>
        <v>-5.4944381501942077E-3</v>
      </c>
      <c r="G3573" s="28">
        <f t="shared" si="777"/>
        <v>-9.4986636829456927E-4</v>
      </c>
      <c r="H3573" s="27">
        <f t="shared" si="771"/>
        <v>0</v>
      </c>
      <c r="I3573" s="27">
        <f t="shared" si="772"/>
        <v>1</v>
      </c>
      <c r="J3573" s="27">
        <f t="shared" si="773"/>
        <v>0</v>
      </c>
      <c r="K3573" s="28">
        <f t="shared" si="778"/>
        <v>-5.4944381501942077E-3</v>
      </c>
      <c r="L3573" s="28">
        <f t="shared" si="779"/>
        <v>-9.4986636829456927E-4</v>
      </c>
      <c r="M3573" s="28">
        <f t="shared" si="780"/>
        <v>0</v>
      </c>
      <c r="N3573" s="28">
        <f t="shared" si="781"/>
        <v>0</v>
      </c>
      <c r="O3573" s="28">
        <f t="shared" si="774"/>
        <v>0</v>
      </c>
      <c r="P3573" s="28">
        <f t="shared" si="782"/>
        <v>-4.5445717818996386E-3</v>
      </c>
      <c r="Q3573" s="13">
        <f t="shared" si="783"/>
        <v>0</v>
      </c>
    </row>
    <row r="3574" spans="1:17" x14ac:dyDescent="0.25">
      <c r="A3574" s="9">
        <f t="shared" si="770"/>
        <v>42614</v>
      </c>
      <c r="B3574" s="18">
        <v>42639</v>
      </c>
      <c r="C3574" s="26">
        <v>185.44662475585901</v>
      </c>
      <c r="D3574" s="19">
        <v>108.70709991455</v>
      </c>
      <c r="E3574" s="11">
        <f t="shared" si="775"/>
        <v>17</v>
      </c>
      <c r="F3574" s="28">
        <f t="shared" si="776"/>
        <v>-8.135049624122162E-3</v>
      </c>
      <c r="G3574" s="28">
        <f t="shared" si="777"/>
        <v>6.3388375138228549E-3</v>
      </c>
      <c r="H3574" s="27">
        <f t="shared" si="771"/>
        <v>0</v>
      </c>
      <c r="I3574" s="27">
        <f t="shared" si="772"/>
        <v>1</v>
      </c>
      <c r="J3574" s="27">
        <f t="shared" si="773"/>
        <v>0</v>
      </c>
      <c r="K3574" s="28">
        <f t="shared" si="778"/>
        <v>-8.135049624122162E-3</v>
      </c>
      <c r="L3574" s="28">
        <f t="shared" si="779"/>
        <v>6.3388375138228549E-3</v>
      </c>
      <c r="M3574" s="28">
        <f t="shared" si="780"/>
        <v>0</v>
      </c>
      <c r="N3574" s="28">
        <f t="shared" si="781"/>
        <v>0</v>
      </c>
      <c r="O3574" s="28">
        <f t="shared" si="774"/>
        <v>0</v>
      </c>
      <c r="P3574" s="28">
        <f t="shared" si="782"/>
        <v>-1.4473887137945018E-2</v>
      </c>
      <c r="Q3574" s="13">
        <f t="shared" si="783"/>
        <v>0</v>
      </c>
    </row>
    <row r="3575" spans="1:17" x14ac:dyDescent="0.25">
      <c r="A3575" s="9">
        <f t="shared" si="770"/>
        <v>42614</v>
      </c>
      <c r="B3575" s="18">
        <v>42640</v>
      </c>
      <c r="C3575" s="26">
        <v>186.59783935546801</v>
      </c>
      <c r="D3575" s="19">
        <v>109.504508972167</v>
      </c>
      <c r="E3575" s="11">
        <f t="shared" si="775"/>
        <v>18</v>
      </c>
      <c r="F3575" s="28">
        <f t="shared" si="776"/>
        <v>6.1886058513929377E-3</v>
      </c>
      <c r="G3575" s="28">
        <f t="shared" si="777"/>
        <v>7.3086176414577791E-3</v>
      </c>
      <c r="H3575" s="27">
        <f t="shared" si="771"/>
        <v>0</v>
      </c>
      <c r="I3575" s="27">
        <f t="shared" si="772"/>
        <v>1</v>
      </c>
      <c r="J3575" s="27">
        <f t="shared" si="773"/>
        <v>0</v>
      </c>
      <c r="K3575" s="28">
        <f t="shared" si="778"/>
        <v>6.1886058513929377E-3</v>
      </c>
      <c r="L3575" s="28">
        <f t="shared" si="779"/>
        <v>7.3086176414577791E-3</v>
      </c>
      <c r="M3575" s="28">
        <f t="shared" si="780"/>
        <v>0</v>
      </c>
      <c r="N3575" s="28">
        <f t="shared" si="781"/>
        <v>0</v>
      </c>
      <c r="O3575" s="28">
        <f t="shared" si="774"/>
        <v>0</v>
      </c>
      <c r="P3575" s="28">
        <f t="shared" si="782"/>
        <v>-1.1200117900648414E-3</v>
      </c>
      <c r="Q3575" s="13">
        <f t="shared" si="783"/>
        <v>0</v>
      </c>
    </row>
    <row r="3576" spans="1:17" x14ac:dyDescent="0.25">
      <c r="A3576" s="9">
        <f t="shared" si="770"/>
        <v>42614</v>
      </c>
      <c r="B3576" s="18">
        <v>42641</v>
      </c>
      <c r="C3576" s="26">
        <v>187.524002075195</v>
      </c>
      <c r="D3576" s="19">
        <v>109.26764678955</v>
      </c>
      <c r="E3576" s="11">
        <f t="shared" si="775"/>
        <v>19</v>
      </c>
      <c r="F3576" s="28">
        <f t="shared" si="776"/>
        <v>4.9511389560330087E-3</v>
      </c>
      <c r="G3576" s="28">
        <f t="shared" si="777"/>
        <v>-2.1653786273076788E-3</v>
      </c>
      <c r="H3576" s="27">
        <f t="shared" si="771"/>
        <v>0</v>
      </c>
      <c r="I3576" s="27">
        <f t="shared" si="772"/>
        <v>1</v>
      </c>
      <c r="J3576" s="27">
        <f t="shared" si="773"/>
        <v>0</v>
      </c>
      <c r="K3576" s="28">
        <f t="shared" si="778"/>
        <v>4.9511389560330087E-3</v>
      </c>
      <c r="L3576" s="28">
        <f t="shared" si="779"/>
        <v>-2.1653786273076788E-3</v>
      </c>
      <c r="M3576" s="28">
        <f t="shared" si="780"/>
        <v>0</v>
      </c>
      <c r="N3576" s="28">
        <f t="shared" si="781"/>
        <v>0</v>
      </c>
      <c r="O3576" s="28">
        <f t="shared" si="774"/>
        <v>0</v>
      </c>
      <c r="P3576" s="28">
        <f t="shared" si="782"/>
        <v>7.1165175833406875E-3</v>
      </c>
      <c r="Q3576" s="13">
        <f t="shared" si="783"/>
        <v>0</v>
      </c>
    </row>
    <row r="3577" spans="1:17" x14ac:dyDescent="0.25">
      <c r="A3577" s="9">
        <f t="shared" si="770"/>
        <v>42614</v>
      </c>
      <c r="B3577" s="18">
        <v>42642</v>
      </c>
      <c r="C3577" s="26">
        <v>185.82743835449199</v>
      </c>
      <c r="D3577" s="19">
        <v>109.543975830078</v>
      </c>
      <c r="E3577" s="11">
        <f t="shared" si="775"/>
        <v>20</v>
      </c>
      <c r="F3577" s="28">
        <f t="shared" si="776"/>
        <v>-9.0883559816752439E-3</v>
      </c>
      <c r="G3577" s="28">
        <f t="shared" si="777"/>
        <v>2.5257267792128191E-3</v>
      </c>
      <c r="H3577" s="27">
        <f t="shared" si="771"/>
        <v>0</v>
      </c>
      <c r="I3577" s="27">
        <f t="shared" si="772"/>
        <v>1</v>
      </c>
      <c r="J3577" s="27">
        <f t="shared" si="773"/>
        <v>0</v>
      </c>
      <c r="K3577" s="28">
        <f t="shared" si="778"/>
        <v>-9.0883559816752439E-3</v>
      </c>
      <c r="L3577" s="28">
        <f t="shared" si="779"/>
        <v>2.5257267792128191E-3</v>
      </c>
      <c r="M3577" s="28">
        <f t="shared" si="780"/>
        <v>0</v>
      </c>
      <c r="N3577" s="28">
        <f t="shared" si="781"/>
        <v>0</v>
      </c>
      <c r="O3577" s="28">
        <f t="shared" si="774"/>
        <v>0</v>
      </c>
      <c r="P3577" s="28">
        <f t="shared" si="782"/>
        <v>-1.1614082760888062E-2</v>
      </c>
      <c r="Q3577" s="13">
        <f t="shared" si="783"/>
        <v>0</v>
      </c>
    </row>
    <row r="3578" spans="1:17" x14ac:dyDescent="0.25">
      <c r="A3578" s="9">
        <f t="shared" si="770"/>
        <v>42614</v>
      </c>
      <c r="B3578" s="18">
        <v>42643</v>
      </c>
      <c r="C3578" s="26">
        <v>187.229736328125</v>
      </c>
      <c r="D3578" s="19">
        <v>108.56499481201099</v>
      </c>
      <c r="E3578" s="11">
        <f t="shared" si="775"/>
        <v>21</v>
      </c>
      <c r="F3578" s="28">
        <f t="shared" si="776"/>
        <v>7.5179070313702101E-3</v>
      </c>
      <c r="G3578" s="28">
        <f t="shared" si="777"/>
        <v>-8.9770502298910197E-3</v>
      </c>
      <c r="H3578" s="27">
        <f t="shared" si="771"/>
        <v>0</v>
      </c>
      <c r="I3578" s="27">
        <f t="shared" si="772"/>
        <v>1</v>
      </c>
      <c r="J3578" s="27">
        <f t="shared" si="773"/>
        <v>0</v>
      </c>
      <c r="K3578" s="28">
        <f t="shared" si="778"/>
        <v>7.5179070313702101E-3</v>
      </c>
      <c r="L3578" s="28">
        <f t="shared" si="779"/>
        <v>-8.9770502298910197E-3</v>
      </c>
      <c r="M3578" s="28">
        <f t="shared" si="780"/>
        <v>0</v>
      </c>
      <c r="N3578" s="28">
        <f t="shared" si="781"/>
        <v>0</v>
      </c>
      <c r="O3578" s="28">
        <f t="shared" si="774"/>
        <v>0</v>
      </c>
      <c r="P3578" s="28">
        <f t="shared" si="782"/>
        <v>1.6494957261261229E-2</v>
      </c>
      <c r="Q3578" s="13">
        <f t="shared" si="783"/>
        <v>0</v>
      </c>
    </row>
    <row r="3579" spans="1:17" x14ac:dyDescent="0.25">
      <c r="A3579" s="9">
        <f t="shared" si="770"/>
        <v>42644</v>
      </c>
      <c r="B3579" s="18">
        <v>42646</v>
      </c>
      <c r="C3579" s="26">
        <v>186.77961730957</v>
      </c>
      <c r="D3579" s="19">
        <v>108.20668792724599</v>
      </c>
      <c r="E3579" s="11">
        <f t="shared" si="775"/>
        <v>1</v>
      </c>
      <c r="F3579" s="28">
        <f t="shared" si="776"/>
        <v>-2.4069945390152855E-3</v>
      </c>
      <c r="G3579" s="28">
        <f t="shared" si="777"/>
        <v>-3.3058488687664625E-3</v>
      </c>
      <c r="H3579" s="27">
        <f t="shared" si="771"/>
        <v>1</v>
      </c>
      <c r="I3579" s="27">
        <f t="shared" si="772"/>
        <v>0</v>
      </c>
      <c r="J3579" s="27">
        <f t="shared" si="773"/>
        <v>1</v>
      </c>
      <c r="K3579" s="28">
        <f t="shared" si="778"/>
        <v>0</v>
      </c>
      <c r="L3579" s="28">
        <f t="shared" si="779"/>
        <v>0</v>
      </c>
      <c r="M3579" s="28">
        <f t="shared" si="780"/>
        <v>-2.4069945390152855E-3</v>
      </c>
      <c r="N3579" s="28">
        <f t="shared" si="781"/>
        <v>-3.3058488687664625E-3</v>
      </c>
      <c r="O3579" s="28">
        <f t="shared" si="774"/>
        <v>8.9885432975117703E-4</v>
      </c>
      <c r="P3579" s="28">
        <f t="shared" si="782"/>
        <v>0</v>
      </c>
      <c r="Q3579" s="13">
        <f t="shared" si="783"/>
        <v>8.9885432975117703E-4</v>
      </c>
    </row>
    <row r="3580" spans="1:17" x14ac:dyDescent="0.25">
      <c r="A3580" s="9">
        <f t="shared" si="770"/>
        <v>42644</v>
      </c>
      <c r="B3580" s="18">
        <v>42647</v>
      </c>
      <c r="C3580" s="26">
        <v>185.82743835449199</v>
      </c>
      <c r="D3580" s="19">
        <v>106.94116973876901</v>
      </c>
      <c r="E3580" s="11">
        <f t="shared" si="775"/>
        <v>2</v>
      </c>
      <c r="F3580" s="28">
        <f t="shared" si="776"/>
        <v>-5.1109124923547807E-3</v>
      </c>
      <c r="G3580" s="28">
        <f t="shared" si="777"/>
        <v>-1.1764307557627486E-2</v>
      </c>
      <c r="H3580" s="27">
        <f t="shared" si="771"/>
        <v>1</v>
      </c>
      <c r="I3580" s="27">
        <f t="shared" si="772"/>
        <v>0</v>
      </c>
      <c r="J3580" s="27">
        <f t="shared" si="773"/>
        <v>1</v>
      </c>
      <c r="K3580" s="28">
        <f t="shared" si="778"/>
        <v>0</v>
      </c>
      <c r="L3580" s="28">
        <f t="shared" si="779"/>
        <v>0</v>
      </c>
      <c r="M3580" s="28">
        <f t="shared" si="780"/>
        <v>-5.1109124923547807E-3</v>
      </c>
      <c r="N3580" s="28">
        <f t="shared" si="781"/>
        <v>-1.1764307557627486E-2</v>
      </c>
      <c r="O3580" s="28">
        <f t="shared" si="774"/>
        <v>6.6533950652727051E-3</v>
      </c>
      <c r="P3580" s="28">
        <f t="shared" si="782"/>
        <v>0</v>
      </c>
      <c r="Q3580" s="13">
        <f t="shared" si="783"/>
        <v>6.6533950652727051E-3</v>
      </c>
    </row>
    <row r="3581" spans="1:17" x14ac:dyDescent="0.25">
      <c r="A3581" s="9">
        <f t="shared" si="770"/>
        <v>42644</v>
      </c>
      <c r="B3581" s="18">
        <v>42648</v>
      </c>
      <c r="C3581" s="26">
        <v>186.64973449707</v>
      </c>
      <c r="D3581" s="19">
        <v>106.4429397583</v>
      </c>
      <c r="E3581" s="11">
        <f t="shared" si="775"/>
        <v>3</v>
      </c>
      <c r="F3581" s="28">
        <f t="shared" si="776"/>
        <v>4.4152905916710651E-3</v>
      </c>
      <c r="G3581" s="28">
        <f t="shared" si="777"/>
        <v>-4.6698030800318641E-3</v>
      </c>
      <c r="H3581" s="27">
        <f t="shared" si="771"/>
        <v>1</v>
      </c>
      <c r="I3581" s="27">
        <f t="shared" si="772"/>
        <v>0</v>
      </c>
      <c r="J3581" s="27">
        <f t="shared" si="773"/>
        <v>1</v>
      </c>
      <c r="K3581" s="28">
        <f t="shared" si="778"/>
        <v>0</v>
      </c>
      <c r="L3581" s="28">
        <f t="shared" si="779"/>
        <v>0</v>
      </c>
      <c r="M3581" s="28">
        <f t="shared" si="780"/>
        <v>4.4152905916710651E-3</v>
      </c>
      <c r="N3581" s="28">
        <f t="shared" si="781"/>
        <v>-4.6698030800318641E-3</v>
      </c>
      <c r="O3581" s="28">
        <f t="shared" si="774"/>
        <v>9.0850936717029283E-3</v>
      </c>
      <c r="P3581" s="28">
        <f t="shared" si="782"/>
        <v>0</v>
      </c>
      <c r="Q3581" s="13">
        <f t="shared" si="783"/>
        <v>9.0850936717029283E-3</v>
      </c>
    </row>
    <row r="3582" spans="1:17" x14ac:dyDescent="0.25">
      <c r="A3582" s="9">
        <f t="shared" si="770"/>
        <v>42644</v>
      </c>
      <c r="B3582" s="18">
        <v>42649</v>
      </c>
      <c r="C3582" s="26">
        <v>186.77961730957</v>
      </c>
      <c r="D3582" s="19">
        <v>105.849723815917</v>
      </c>
      <c r="E3582" s="11">
        <f t="shared" si="775"/>
        <v>4</v>
      </c>
      <c r="F3582" s="28">
        <f t="shared" si="776"/>
        <v>6.9562190068366437E-4</v>
      </c>
      <c r="G3582" s="28">
        <f t="shared" si="777"/>
        <v>-5.5886762773839447E-3</v>
      </c>
      <c r="H3582" s="27">
        <f t="shared" si="771"/>
        <v>1</v>
      </c>
      <c r="I3582" s="27">
        <f t="shared" si="772"/>
        <v>0</v>
      </c>
      <c r="J3582" s="27">
        <f t="shared" si="773"/>
        <v>1</v>
      </c>
      <c r="K3582" s="28">
        <f t="shared" si="778"/>
        <v>0</v>
      </c>
      <c r="L3582" s="28">
        <f t="shared" si="779"/>
        <v>0</v>
      </c>
      <c r="M3582" s="28">
        <f t="shared" si="780"/>
        <v>6.9562190068366437E-4</v>
      </c>
      <c r="N3582" s="28">
        <f t="shared" si="781"/>
        <v>-5.5886762773839447E-3</v>
      </c>
      <c r="O3582" s="28">
        <f t="shared" si="774"/>
        <v>6.2842981780676091E-3</v>
      </c>
      <c r="P3582" s="28">
        <f t="shared" si="782"/>
        <v>0</v>
      </c>
      <c r="Q3582" s="13">
        <f t="shared" si="783"/>
        <v>6.2842981780676091E-3</v>
      </c>
    </row>
    <row r="3583" spans="1:17" x14ac:dyDescent="0.25">
      <c r="A3583" s="9">
        <f t="shared" si="770"/>
        <v>42644</v>
      </c>
      <c r="B3583" s="18">
        <v>42650</v>
      </c>
      <c r="C3583" s="26">
        <v>186.139068603515</v>
      </c>
      <c r="D3583" s="19">
        <v>105.92091369628901</v>
      </c>
      <c r="E3583" s="11">
        <f t="shared" si="775"/>
        <v>5</v>
      </c>
      <c r="F3583" s="28">
        <f t="shared" si="776"/>
        <v>-3.4353297928151247E-3</v>
      </c>
      <c r="G3583" s="28">
        <f t="shared" si="777"/>
        <v>6.7233006322286743E-4</v>
      </c>
      <c r="H3583" s="27">
        <f t="shared" si="771"/>
        <v>1</v>
      </c>
      <c r="I3583" s="27">
        <f t="shared" si="772"/>
        <v>0</v>
      </c>
      <c r="J3583" s="27">
        <f t="shared" si="773"/>
        <v>1</v>
      </c>
      <c r="K3583" s="28">
        <f t="shared" si="778"/>
        <v>0</v>
      </c>
      <c r="L3583" s="28">
        <f t="shared" si="779"/>
        <v>0</v>
      </c>
      <c r="M3583" s="28">
        <f t="shared" si="780"/>
        <v>-3.4353297928151247E-3</v>
      </c>
      <c r="N3583" s="28">
        <f t="shared" si="781"/>
        <v>6.7233006322286743E-4</v>
      </c>
      <c r="O3583" s="28">
        <f t="shared" si="774"/>
        <v>-4.1076598560379918E-3</v>
      </c>
      <c r="P3583" s="28">
        <f t="shared" si="782"/>
        <v>0</v>
      </c>
      <c r="Q3583" s="13">
        <f t="shared" si="783"/>
        <v>-4.1076598560379918E-3</v>
      </c>
    </row>
    <row r="3584" spans="1:17" x14ac:dyDescent="0.25">
      <c r="A3584" s="9">
        <f t="shared" si="770"/>
        <v>42644</v>
      </c>
      <c r="B3584" s="18">
        <v>42653</v>
      </c>
      <c r="C3584" s="26">
        <v>187.10853576660099</v>
      </c>
      <c r="D3584" s="19">
        <v>105.296089172363</v>
      </c>
      <c r="E3584" s="11">
        <f t="shared" si="775"/>
        <v>6</v>
      </c>
      <c r="F3584" s="28">
        <f t="shared" si="776"/>
        <v>5.1947786503220945E-3</v>
      </c>
      <c r="G3584" s="28">
        <f t="shared" si="777"/>
        <v>-5.9164398515795585E-3</v>
      </c>
      <c r="H3584" s="27">
        <f t="shared" si="771"/>
        <v>1</v>
      </c>
      <c r="I3584" s="27">
        <f t="shared" si="772"/>
        <v>0</v>
      </c>
      <c r="J3584" s="27">
        <f t="shared" si="773"/>
        <v>0</v>
      </c>
      <c r="K3584" s="28">
        <f t="shared" si="778"/>
        <v>0</v>
      </c>
      <c r="L3584" s="28">
        <f t="shared" si="779"/>
        <v>0</v>
      </c>
      <c r="M3584" s="28">
        <f t="shared" si="780"/>
        <v>0</v>
      </c>
      <c r="N3584" s="28">
        <f t="shared" si="781"/>
        <v>0</v>
      </c>
      <c r="O3584" s="28">
        <f t="shared" si="774"/>
        <v>1.1111218501901653E-2</v>
      </c>
      <c r="P3584" s="28">
        <f t="shared" si="782"/>
        <v>0</v>
      </c>
      <c r="Q3584" s="13">
        <f t="shared" si="783"/>
        <v>0</v>
      </c>
    </row>
    <row r="3585" spans="1:17" x14ac:dyDescent="0.25">
      <c r="A3585" s="9">
        <f t="shared" si="770"/>
        <v>42644</v>
      </c>
      <c r="B3585" s="18">
        <v>42654</v>
      </c>
      <c r="C3585" s="26">
        <v>184.74543762207</v>
      </c>
      <c r="D3585" s="19">
        <v>105.05880737304599</v>
      </c>
      <c r="E3585" s="11">
        <f t="shared" si="775"/>
        <v>7</v>
      </c>
      <c r="F3585" s="28">
        <f t="shared" si="776"/>
        <v>-1.2709989004028827E-2</v>
      </c>
      <c r="G3585" s="28">
        <f t="shared" si="777"/>
        <v>-2.2560149904089334E-3</v>
      </c>
      <c r="H3585" s="27">
        <f t="shared" si="771"/>
        <v>1</v>
      </c>
      <c r="I3585" s="27">
        <f t="shared" si="772"/>
        <v>0</v>
      </c>
      <c r="J3585" s="27">
        <f t="shared" si="773"/>
        <v>0</v>
      </c>
      <c r="K3585" s="28">
        <f t="shared" si="778"/>
        <v>0</v>
      </c>
      <c r="L3585" s="28">
        <f t="shared" si="779"/>
        <v>0</v>
      </c>
      <c r="M3585" s="28">
        <f t="shared" si="780"/>
        <v>0</v>
      </c>
      <c r="N3585" s="28">
        <f t="shared" si="781"/>
        <v>0</v>
      </c>
      <c r="O3585" s="28">
        <f t="shared" si="774"/>
        <v>-1.0453974013619895E-2</v>
      </c>
      <c r="P3585" s="28">
        <f t="shared" si="782"/>
        <v>0</v>
      </c>
      <c r="Q3585" s="13">
        <f t="shared" si="783"/>
        <v>0</v>
      </c>
    </row>
    <row r="3586" spans="1:17" x14ac:dyDescent="0.25">
      <c r="A3586" s="9">
        <f t="shared" si="770"/>
        <v>42644</v>
      </c>
      <c r="B3586" s="18">
        <v>42655</v>
      </c>
      <c r="C3586" s="26">
        <v>184.98779296875</v>
      </c>
      <c r="D3586" s="19">
        <v>105.16163635253901</v>
      </c>
      <c r="E3586" s="11">
        <f t="shared" si="775"/>
        <v>8</v>
      </c>
      <c r="F3586" s="28">
        <f t="shared" si="776"/>
        <v>1.3109742989730327E-3</v>
      </c>
      <c r="G3586" s="28">
        <f t="shared" si="777"/>
        <v>9.7829674290285861E-4</v>
      </c>
      <c r="H3586" s="27">
        <f t="shared" si="771"/>
        <v>1</v>
      </c>
      <c r="I3586" s="27">
        <f t="shared" si="772"/>
        <v>0</v>
      </c>
      <c r="J3586" s="27">
        <f t="shared" si="773"/>
        <v>0</v>
      </c>
      <c r="K3586" s="28">
        <f t="shared" si="778"/>
        <v>0</v>
      </c>
      <c r="L3586" s="28">
        <f t="shared" si="779"/>
        <v>0</v>
      </c>
      <c r="M3586" s="28">
        <f t="shared" si="780"/>
        <v>0</v>
      </c>
      <c r="N3586" s="28">
        <f t="shared" si="781"/>
        <v>0</v>
      </c>
      <c r="O3586" s="28">
        <f t="shared" si="774"/>
        <v>3.3267755607017404E-4</v>
      </c>
      <c r="P3586" s="28">
        <f t="shared" si="782"/>
        <v>0</v>
      </c>
      <c r="Q3586" s="13">
        <f t="shared" si="783"/>
        <v>0</v>
      </c>
    </row>
    <row r="3587" spans="1:17" x14ac:dyDescent="0.25">
      <c r="A3587" s="9">
        <f t="shared" si="770"/>
        <v>42644</v>
      </c>
      <c r="B3587" s="18">
        <v>42656</v>
      </c>
      <c r="C3587" s="26">
        <v>184.38186645507801</v>
      </c>
      <c r="D3587" s="19">
        <v>105.557121276855</v>
      </c>
      <c r="E3587" s="11">
        <f t="shared" si="775"/>
        <v>9</v>
      </c>
      <c r="F3587" s="28">
        <f t="shared" si="776"/>
        <v>-3.2808707577057332E-3</v>
      </c>
      <c r="G3587" s="28">
        <f t="shared" si="777"/>
        <v>3.75367995838709E-3</v>
      </c>
      <c r="H3587" s="27">
        <f t="shared" si="771"/>
        <v>1</v>
      </c>
      <c r="I3587" s="27">
        <f t="shared" si="772"/>
        <v>0</v>
      </c>
      <c r="J3587" s="27">
        <f t="shared" si="773"/>
        <v>0</v>
      </c>
      <c r="K3587" s="28">
        <f t="shared" si="778"/>
        <v>0</v>
      </c>
      <c r="L3587" s="28">
        <f t="shared" si="779"/>
        <v>0</v>
      </c>
      <c r="M3587" s="28">
        <f t="shared" si="780"/>
        <v>0</v>
      </c>
      <c r="N3587" s="28">
        <f t="shared" si="781"/>
        <v>0</v>
      </c>
      <c r="O3587" s="28">
        <f t="shared" si="774"/>
        <v>-7.0345507160928227E-3</v>
      </c>
      <c r="P3587" s="28">
        <f t="shared" si="782"/>
        <v>0</v>
      </c>
      <c r="Q3587" s="13">
        <f t="shared" si="783"/>
        <v>0</v>
      </c>
    </row>
    <row r="3588" spans="1:17" x14ac:dyDescent="0.25">
      <c r="A3588" s="9">
        <f t="shared" si="770"/>
        <v>42644</v>
      </c>
      <c r="B3588" s="18">
        <v>42657</v>
      </c>
      <c r="C3588" s="26">
        <v>184.47714233398401</v>
      </c>
      <c r="D3588" s="19">
        <v>104.078033447265</v>
      </c>
      <c r="E3588" s="11">
        <f t="shared" si="775"/>
        <v>10</v>
      </c>
      <c r="F3588" s="28">
        <f t="shared" si="776"/>
        <v>5.1659782602395262E-4</v>
      </c>
      <c r="G3588" s="28">
        <f t="shared" si="777"/>
        <v>-1.4111300898350936E-2</v>
      </c>
      <c r="H3588" s="27">
        <f t="shared" si="771"/>
        <v>1</v>
      </c>
      <c r="I3588" s="27">
        <f t="shared" si="772"/>
        <v>0</v>
      </c>
      <c r="J3588" s="27">
        <f t="shared" si="773"/>
        <v>0</v>
      </c>
      <c r="K3588" s="28">
        <f t="shared" si="778"/>
        <v>0</v>
      </c>
      <c r="L3588" s="28">
        <f t="shared" si="779"/>
        <v>0</v>
      </c>
      <c r="M3588" s="28">
        <f t="shared" si="780"/>
        <v>0</v>
      </c>
      <c r="N3588" s="28">
        <f t="shared" si="781"/>
        <v>0</v>
      </c>
      <c r="O3588" s="28">
        <f t="shared" si="774"/>
        <v>1.4627898724374888E-2</v>
      </c>
      <c r="P3588" s="28">
        <f t="shared" si="782"/>
        <v>0</v>
      </c>
      <c r="Q3588" s="13">
        <f t="shared" si="783"/>
        <v>0</v>
      </c>
    </row>
    <row r="3589" spans="1:17" x14ac:dyDescent="0.25">
      <c r="A3589" s="9">
        <f t="shared" si="770"/>
        <v>42644</v>
      </c>
      <c r="B3589" s="18">
        <v>42660</v>
      </c>
      <c r="C3589" s="26">
        <v>183.83657836914</v>
      </c>
      <c r="D3589" s="19">
        <v>104.742378234863</v>
      </c>
      <c r="E3589" s="11">
        <f t="shared" si="775"/>
        <v>11</v>
      </c>
      <c r="F3589" s="28">
        <f t="shared" si="776"/>
        <v>-3.478364093906304E-3</v>
      </c>
      <c r="G3589" s="28">
        <f t="shared" si="777"/>
        <v>6.362855274821836E-3</v>
      </c>
      <c r="H3589" s="27">
        <f t="shared" si="771"/>
        <v>1</v>
      </c>
      <c r="I3589" s="27">
        <f t="shared" si="772"/>
        <v>0</v>
      </c>
      <c r="J3589" s="27">
        <f t="shared" si="773"/>
        <v>0</v>
      </c>
      <c r="K3589" s="28">
        <f t="shared" si="778"/>
        <v>0</v>
      </c>
      <c r="L3589" s="28">
        <f t="shared" si="779"/>
        <v>0</v>
      </c>
      <c r="M3589" s="28">
        <f t="shared" si="780"/>
        <v>0</v>
      </c>
      <c r="N3589" s="28">
        <f t="shared" si="781"/>
        <v>0</v>
      </c>
      <c r="O3589" s="28">
        <f t="shared" si="774"/>
        <v>-9.84121936872814E-3</v>
      </c>
      <c r="P3589" s="28">
        <f t="shared" si="782"/>
        <v>0</v>
      </c>
      <c r="Q3589" s="13">
        <f t="shared" si="783"/>
        <v>0</v>
      </c>
    </row>
    <row r="3590" spans="1:17" x14ac:dyDescent="0.25">
      <c r="A3590" s="9">
        <f t="shared" si="770"/>
        <v>42644</v>
      </c>
      <c r="B3590" s="18">
        <v>42661</v>
      </c>
      <c r="C3590" s="26">
        <v>184.98779296875</v>
      </c>
      <c r="D3590" s="19">
        <v>105.082542419433</v>
      </c>
      <c r="E3590" s="11">
        <f t="shared" si="775"/>
        <v>12</v>
      </c>
      <c r="F3590" s="28">
        <f t="shared" si="776"/>
        <v>6.2426370255882074E-3</v>
      </c>
      <c r="G3590" s="28">
        <f t="shared" si="777"/>
        <v>3.2423649347218218E-3</v>
      </c>
      <c r="H3590" s="27">
        <f t="shared" si="771"/>
        <v>1</v>
      </c>
      <c r="I3590" s="27">
        <f t="shared" si="772"/>
        <v>0</v>
      </c>
      <c r="J3590" s="27">
        <f t="shared" si="773"/>
        <v>0</v>
      </c>
      <c r="K3590" s="28">
        <f t="shared" si="778"/>
        <v>0</v>
      </c>
      <c r="L3590" s="28">
        <f t="shared" si="779"/>
        <v>0</v>
      </c>
      <c r="M3590" s="28">
        <f t="shared" si="780"/>
        <v>0</v>
      </c>
      <c r="N3590" s="28">
        <f t="shared" si="781"/>
        <v>0</v>
      </c>
      <c r="O3590" s="28">
        <f t="shared" si="774"/>
        <v>3.0002720908663856E-3</v>
      </c>
      <c r="P3590" s="28">
        <f t="shared" si="782"/>
        <v>0</v>
      </c>
      <c r="Q3590" s="13">
        <f t="shared" si="783"/>
        <v>0</v>
      </c>
    </row>
    <row r="3591" spans="1:17" x14ac:dyDescent="0.25">
      <c r="A3591" s="9">
        <f t="shared" si="770"/>
        <v>42644</v>
      </c>
      <c r="B3591" s="18">
        <v>42662</v>
      </c>
      <c r="C3591" s="26">
        <v>185.481185913085</v>
      </c>
      <c r="D3591" s="19">
        <v>105.16957855224599</v>
      </c>
      <c r="E3591" s="11">
        <f t="shared" si="775"/>
        <v>13</v>
      </c>
      <c r="F3591" s="28">
        <f t="shared" si="776"/>
        <v>2.6636143060409173E-3</v>
      </c>
      <c r="G3591" s="28">
        <f t="shared" si="777"/>
        <v>8.2792161508152197E-4</v>
      </c>
      <c r="H3591" s="27">
        <f t="shared" si="771"/>
        <v>1</v>
      </c>
      <c r="I3591" s="27">
        <f t="shared" si="772"/>
        <v>0</v>
      </c>
      <c r="J3591" s="27">
        <f t="shared" si="773"/>
        <v>0</v>
      </c>
      <c r="K3591" s="28">
        <f t="shared" si="778"/>
        <v>0</v>
      </c>
      <c r="L3591" s="28">
        <f t="shared" si="779"/>
        <v>0</v>
      </c>
      <c r="M3591" s="28">
        <f t="shared" si="780"/>
        <v>0</v>
      </c>
      <c r="N3591" s="28">
        <f t="shared" si="781"/>
        <v>0</v>
      </c>
      <c r="O3591" s="28">
        <f t="shared" si="774"/>
        <v>1.8356926909593955E-3</v>
      </c>
      <c r="P3591" s="28">
        <f t="shared" si="782"/>
        <v>0</v>
      </c>
      <c r="Q3591" s="13">
        <f t="shared" si="783"/>
        <v>0</v>
      </c>
    </row>
    <row r="3592" spans="1:17" x14ac:dyDescent="0.25">
      <c r="A3592" s="9">
        <f t="shared" si="770"/>
        <v>42644</v>
      </c>
      <c r="B3592" s="18">
        <v>42663</v>
      </c>
      <c r="C3592" s="26">
        <v>185.13497924804599</v>
      </c>
      <c r="D3592" s="19">
        <v>105.28028106689401</v>
      </c>
      <c r="E3592" s="11">
        <f t="shared" si="775"/>
        <v>14</v>
      </c>
      <c r="F3592" s="28">
        <f t="shared" si="776"/>
        <v>-1.8682766607880153E-3</v>
      </c>
      <c r="G3592" s="28">
        <f t="shared" si="777"/>
        <v>1.0520560579990728E-3</v>
      </c>
      <c r="H3592" s="27">
        <f t="shared" si="771"/>
        <v>1</v>
      </c>
      <c r="I3592" s="27">
        <f t="shared" si="772"/>
        <v>0</v>
      </c>
      <c r="J3592" s="27">
        <f t="shared" si="773"/>
        <v>0</v>
      </c>
      <c r="K3592" s="28">
        <f t="shared" si="778"/>
        <v>0</v>
      </c>
      <c r="L3592" s="28">
        <f t="shared" si="779"/>
        <v>0</v>
      </c>
      <c r="M3592" s="28">
        <f t="shared" si="780"/>
        <v>0</v>
      </c>
      <c r="N3592" s="28">
        <f t="shared" si="781"/>
        <v>0</v>
      </c>
      <c r="O3592" s="28">
        <f t="shared" si="774"/>
        <v>-2.9203327187870883E-3</v>
      </c>
      <c r="P3592" s="28">
        <f t="shared" si="782"/>
        <v>0</v>
      </c>
      <c r="Q3592" s="13">
        <f t="shared" si="783"/>
        <v>0</v>
      </c>
    </row>
    <row r="3593" spans="1:17" x14ac:dyDescent="0.25">
      <c r="A3593" s="9">
        <f t="shared" si="770"/>
        <v>42644</v>
      </c>
      <c r="B3593" s="18">
        <v>42664</v>
      </c>
      <c r="C3593" s="26">
        <v>185.22154235839801</v>
      </c>
      <c r="D3593" s="19">
        <v>105.4384765625</v>
      </c>
      <c r="E3593" s="11">
        <f t="shared" si="775"/>
        <v>15</v>
      </c>
      <c r="F3593" s="28">
        <f t="shared" si="776"/>
        <v>4.6745828345527273E-4</v>
      </c>
      <c r="G3593" s="28">
        <f t="shared" si="777"/>
        <v>1.5014849850683593E-3</v>
      </c>
      <c r="H3593" s="27">
        <f t="shared" si="771"/>
        <v>1</v>
      </c>
      <c r="I3593" s="27">
        <f t="shared" si="772"/>
        <v>0</v>
      </c>
      <c r="J3593" s="27">
        <f t="shared" si="773"/>
        <v>0</v>
      </c>
      <c r="K3593" s="28">
        <f t="shared" si="778"/>
        <v>0</v>
      </c>
      <c r="L3593" s="28">
        <f t="shared" si="779"/>
        <v>0</v>
      </c>
      <c r="M3593" s="28">
        <f t="shared" si="780"/>
        <v>0</v>
      </c>
      <c r="N3593" s="28">
        <f t="shared" si="781"/>
        <v>0</v>
      </c>
      <c r="O3593" s="28">
        <f t="shared" si="774"/>
        <v>-1.0340267016130866E-3</v>
      </c>
      <c r="P3593" s="28">
        <f t="shared" si="782"/>
        <v>0</v>
      </c>
      <c r="Q3593" s="13">
        <f t="shared" si="783"/>
        <v>0</v>
      </c>
    </row>
    <row r="3594" spans="1:17" x14ac:dyDescent="0.25">
      <c r="A3594" s="9">
        <f t="shared" ref="A3594:A3657" si="784">DATE(YEAR(B3594),MONTH(B3594),1)</f>
        <v>42644</v>
      </c>
      <c r="B3594" s="18">
        <v>42667</v>
      </c>
      <c r="C3594" s="26">
        <v>186.00920104980401</v>
      </c>
      <c r="D3594" s="19">
        <v>104.979675292968</v>
      </c>
      <c r="E3594" s="11">
        <f t="shared" si="775"/>
        <v>16</v>
      </c>
      <c r="F3594" s="28">
        <f t="shared" si="776"/>
        <v>4.2435056221049056E-3</v>
      </c>
      <c r="G3594" s="28">
        <f t="shared" si="777"/>
        <v>-4.3608594845551156E-3</v>
      </c>
      <c r="H3594" s="27">
        <f t="shared" ref="H3594:H3657" si="785">IF(E3594&lt;=$B$4,1,0)</f>
        <v>0</v>
      </c>
      <c r="I3594" s="27">
        <f t="shared" ref="I3594:I3657" si="786">IF(E3594&gt;$B$4,1,0)</f>
        <v>1</v>
      </c>
      <c r="J3594" s="27">
        <f t="shared" ref="J3594:J3657" si="787">IF(E3594&lt;=$B$5,1,0)</f>
        <v>0</v>
      </c>
      <c r="K3594" s="28">
        <f t="shared" si="778"/>
        <v>4.2435056221049056E-3</v>
      </c>
      <c r="L3594" s="28">
        <f t="shared" si="779"/>
        <v>-4.3608594845551156E-3</v>
      </c>
      <c r="M3594" s="28">
        <f t="shared" si="780"/>
        <v>0</v>
      </c>
      <c r="N3594" s="28">
        <f t="shared" si="781"/>
        <v>0</v>
      </c>
      <c r="O3594" s="28">
        <f t="shared" ref="O3594:O3657" si="788">(F3594-G3594)*H3594</f>
        <v>0</v>
      </c>
      <c r="P3594" s="28">
        <f t="shared" si="782"/>
        <v>8.6043651066600203E-3</v>
      </c>
      <c r="Q3594" s="13">
        <f t="shared" si="783"/>
        <v>0</v>
      </c>
    </row>
    <row r="3595" spans="1:17" x14ac:dyDescent="0.25">
      <c r="A3595" s="9">
        <f t="shared" si="784"/>
        <v>42644</v>
      </c>
      <c r="B3595" s="18">
        <v>42668</v>
      </c>
      <c r="C3595" s="26">
        <v>185.38601684570301</v>
      </c>
      <c r="D3595" s="19">
        <v>105.25651550292901</v>
      </c>
      <c r="E3595" s="11">
        <f t="shared" ref="E3595:E3658" si="789">IF(MONTH(B3595)&lt;&gt;MONTH(B3594),1,E3594+1)</f>
        <v>17</v>
      </c>
      <c r="F3595" s="28">
        <f t="shared" ref="F3595:F3658" si="790">LN(C3595/C3594)</f>
        <v>-3.3559117562038669E-3</v>
      </c>
      <c r="G3595" s="28">
        <f t="shared" ref="G3595:G3658" si="791">LN(D3595/D3594)</f>
        <v>2.6336128801103722E-3</v>
      </c>
      <c r="H3595" s="27">
        <f t="shared" si="785"/>
        <v>0</v>
      </c>
      <c r="I3595" s="27">
        <f t="shared" si="786"/>
        <v>1</v>
      </c>
      <c r="J3595" s="27">
        <f t="shared" si="787"/>
        <v>0</v>
      </c>
      <c r="K3595" s="28">
        <f t="shared" ref="K3595:K3658" si="792">I3595*F3595</f>
        <v>-3.3559117562038669E-3</v>
      </c>
      <c r="L3595" s="28">
        <f t="shared" ref="L3595:L3658" si="793">I3595*G3595</f>
        <v>2.6336128801103722E-3</v>
      </c>
      <c r="M3595" s="28">
        <f t="shared" ref="M3595:M3658" si="794">F3595*J3595</f>
        <v>0</v>
      </c>
      <c r="N3595" s="28">
        <f t="shared" ref="N3595:N3658" si="795">G3595*J3595</f>
        <v>0</v>
      </c>
      <c r="O3595" s="28">
        <f t="shared" si="788"/>
        <v>0</v>
      </c>
      <c r="P3595" s="28">
        <f t="shared" ref="P3595:P3658" si="796">(F3595-G3595)*I3595</f>
        <v>-5.9895246363142387E-3</v>
      </c>
      <c r="Q3595" s="13">
        <f t="shared" ref="Q3595:Q3658" si="797">(F3595-G3595)*J3595</f>
        <v>0</v>
      </c>
    </row>
    <row r="3596" spans="1:17" x14ac:dyDescent="0.25">
      <c r="A3596" s="9">
        <f t="shared" si="784"/>
        <v>42644</v>
      </c>
      <c r="B3596" s="18">
        <v>42669</v>
      </c>
      <c r="C3596" s="26">
        <v>185.01377868652301</v>
      </c>
      <c r="D3596" s="19">
        <v>104.544700622558</v>
      </c>
      <c r="E3596" s="11">
        <f t="shared" si="789"/>
        <v>18</v>
      </c>
      <c r="F3596" s="28">
        <f t="shared" si="790"/>
        <v>-2.009927051710751E-3</v>
      </c>
      <c r="G3596" s="28">
        <f t="shared" si="791"/>
        <v>-6.7856385658859892E-3</v>
      </c>
      <c r="H3596" s="27">
        <f t="shared" si="785"/>
        <v>0</v>
      </c>
      <c r="I3596" s="27">
        <f t="shared" si="786"/>
        <v>1</v>
      </c>
      <c r="J3596" s="27">
        <f t="shared" si="787"/>
        <v>0</v>
      </c>
      <c r="K3596" s="28">
        <f t="shared" si="792"/>
        <v>-2.009927051710751E-3</v>
      </c>
      <c r="L3596" s="28">
        <f t="shared" si="793"/>
        <v>-6.7856385658859892E-3</v>
      </c>
      <c r="M3596" s="28">
        <f t="shared" si="794"/>
        <v>0</v>
      </c>
      <c r="N3596" s="28">
        <f t="shared" si="795"/>
        <v>0</v>
      </c>
      <c r="O3596" s="28">
        <f t="shared" si="788"/>
        <v>0</v>
      </c>
      <c r="P3596" s="28">
        <f t="shared" si="796"/>
        <v>4.7757115141752382E-3</v>
      </c>
      <c r="Q3596" s="13">
        <f t="shared" si="797"/>
        <v>0</v>
      </c>
    </row>
    <row r="3597" spans="1:17" x14ac:dyDescent="0.25">
      <c r="A3597" s="9">
        <f t="shared" si="784"/>
        <v>42644</v>
      </c>
      <c r="B3597" s="18">
        <v>42670</v>
      </c>
      <c r="C3597" s="26">
        <v>184.52037048339801</v>
      </c>
      <c r="D3597" s="19">
        <v>103.40574645996</v>
      </c>
      <c r="E3597" s="11">
        <f t="shared" si="789"/>
        <v>19</v>
      </c>
      <c r="F3597" s="28">
        <f t="shared" si="790"/>
        <v>-2.6704351814322374E-3</v>
      </c>
      <c r="G3597" s="28">
        <f t="shared" si="791"/>
        <v>-1.0954201518458832E-2</v>
      </c>
      <c r="H3597" s="27">
        <f t="shared" si="785"/>
        <v>0</v>
      </c>
      <c r="I3597" s="27">
        <f t="shared" si="786"/>
        <v>1</v>
      </c>
      <c r="J3597" s="27">
        <f t="shared" si="787"/>
        <v>0</v>
      </c>
      <c r="K3597" s="28">
        <f t="shared" si="792"/>
        <v>-2.6704351814322374E-3</v>
      </c>
      <c r="L3597" s="28">
        <f t="shared" si="793"/>
        <v>-1.0954201518458832E-2</v>
      </c>
      <c r="M3597" s="28">
        <f t="shared" si="794"/>
        <v>0</v>
      </c>
      <c r="N3597" s="28">
        <f t="shared" si="795"/>
        <v>0</v>
      </c>
      <c r="O3597" s="28">
        <f t="shared" si="788"/>
        <v>0</v>
      </c>
      <c r="P3597" s="28">
        <f t="shared" si="796"/>
        <v>8.2837663370265938E-3</v>
      </c>
      <c r="Q3597" s="13">
        <f t="shared" si="797"/>
        <v>0</v>
      </c>
    </row>
    <row r="3598" spans="1:17" x14ac:dyDescent="0.25">
      <c r="A3598" s="9">
        <f t="shared" si="784"/>
        <v>42644</v>
      </c>
      <c r="B3598" s="18">
        <v>42671</v>
      </c>
      <c r="C3598" s="26">
        <v>183.97505187988199</v>
      </c>
      <c r="D3598" s="19">
        <v>103.176391601562</v>
      </c>
      <c r="E3598" s="11">
        <f t="shared" si="789"/>
        <v>20</v>
      </c>
      <c r="F3598" s="28">
        <f t="shared" si="790"/>
        <v>-2.9597057032339021E-3</v>
      </c>
      <c r="G3598" s="28">
        <f t="shared" si="791"/>
        <v>-2.2204722517278957E-3</v>
      </c>
      <c r="H3598" s="27">
        <f t="shared" si="785"/>
        <v>0</v>
      </c>
      <c r="I3598" s="27">
        <f t="shared" si="786"/>
        <v>1</v>
      </c>
      <c r="J3598" s="27">
        <f t="shared" si="787"/>
        <v>0</v>
      </c>
      <c r="K3598" s="28">
        <f t="shared" si="792"/>
        <v>-2.9597057032339021E-3</v>
      </c>
      <c r="L3598" s="28">
        <f t="shared" si="793"/>
        <v>-2.2204722517278957E-3</v>
      </c>
      <c r="M3598" s="28">
        <f t="shared" si="794"/>
        <v>0</v>
      </c>
      <c r="N3598" s="28">
        <f t="shared" si="795"/>
        <v>0</v>
      </c>
      <c r="O3598" s="28">
        <f t="shared" si="788"/>
        <v>0</v>
      </c>
      <c r="P3598" s="28">
        <f t="shared" si="796"/>
        <v>-7.3923345150600636E-4</v>
      </c>
      <c r="Q3598" s="13">
        <f t="shared" si="797"/>
        <v>0</v>
      </c>
    </row>
    <row r="3599" spans="1:17" x14ac:dyDescent="0.25">
      <c r="A3599" s="9">
        <f t="shared" si="784"/>
        <v>42644</v>
      </c>
      <c r="B3599" s="18">
        <v>42674</v>
      </c>
      <c r="C3599" s="26">
        <v>183.98371887207</v>
      </c>
      <c r="D3599" s="19">
        <v>103.8091506958</v>
      </c>
      <c r="E3599" s="11">
        <f t="shared" si="789"/>
        <v>21</v>
      </c>
      <c r="F3599" s="28">
        <f t="shared" si="790"/>
        <v>4.7108496269413845E-5</v>
      </c>
      <c r="G3599" s="28">
        <f t="shared" si="791"/>
        <v>6.1140605121477107E-3</v>
      </c>
      <c r="H3599" s="27">
        <f t="shared" si="785"/>
        <v>0</v>
      </c>
      <c r="I3599" s="27">
        <f t="shared" si="786"/>
        <v>1</v>
      </c>
      <c r="J3599" s="27">
        <f t="shared" si="787"/>
        <v>0</v>
      </c>
      <c r="K3599" s="28">
        <f t="shared" si="792"/>
        <v>4.7108496269413845E-5</v>
      </c>
      <c r="L3599" s="28">
        <f t="shared" si="793"/>
        <v>6.1140605121477107E-3</v>
      </c>
      <c r="M3599" s="28">
        <f t="shared" si="794"/>
        <v>0</v>
      </c>
      <c r="N3599" s="28">
        <f t="shared" si="795"/>
        <v>0</v>
      </c>
      <c r="O3599" s="28">
        <f t="shared" si="788"/>
        <v>0</v>
      </c>
      <c r="P3599" s="28">
        <f t="shared" si="796"/>
        <v>-6.0669520158782965E-3</v>
      </c>
      <c r="Q3599" s="13">
        <f t="shared" si="797"/>
        <v>0</v>
      </c>
    </row>
    <row r="3600" spans="1:17" x14ac:dyDescent="0.25">
      <c r="A3600" s="9">
        <f t="shared" si="784"/>
        <v>42675</v>
      </c>
      <c r="B3600" s="18">
        <v>42675</v>
      </c>
      <c r="C3600" s="26">
        <v>182.65071105957</v>
      </c>
      <c r="D3600" s="19">
        <v>103.81706237792901</v>
      </c>
      <c r="E3600" s="11">
        <f t="shared" si="789"/>
        <v>1</v>
      </c>
      <c r="F3600" s="28">
        <f t="shared" si="790"/>
        <v>-7.2716230522914564E-3</v>
      </c>
      <c r="G3600" s="28">
        <f t="shared" si="791"/>
        <v>7.6210821511393312E-5</v>
      </c>
      <c r="H3600" s="27">
        <f t="shared" si="785"/>
        <v>1</v>
      </c>
      <c r="I3600" s="27">
        <f t="shared" si="786"/>
        <v>0</v>
      </c>
      <c r="J3600" s="27">
        <f t="shared" si="787"/>
        <v>1</v>
      </c>
      <c r="K3600" s="28">
        <f t="shared" si="792"/>
        <v>0</v>
      </c>
      <c r="L3600" s="28">
        <f t="shared" si="793"/>
        <v>0</v>
      </c>
      <c r="M3600" s="28">
        <f t="shared" si="794"/>
        <v>-7.2716230522914564E-3</v>
      </c>
      <c r="N3600" s="28">
        <f t="shared" si="795"/>
        <v>7.6210821511393312E-5</v>
      </c>
      <c r="O3600" s="28">
        <f t="shared" si="788"/>
        <v>-7.3478338738028493E-3</v>
      </c>
      <c r="P3600" s="28">
        <f t="shared" si="796"/>
        <v>0</v>
      </c>
      <c r="Q3600" s="13">
        <f t="shared" si="797"/>
        <v>-7.3478338738028493E-3</v>
      </c>
    </row>
    <row r="3601" spans="1:17" x14ac:dyDescent="0.25">
      <c r="A3601" s="9">
        <f t="shared" si="784"/>
        <v>42675</v>
      </c>
      <c r="B3601" s="18">
        <v>42676</v>
      </c>
      <c r="C3601" s="26">
        <v>181.551345825195</v>
      </c>
      <c r="D3601" s="19">
        <v>104.268714904785</v>
      </c>
      <c r="E3601" s="11">
        <f t="shared" si="789"/>
        <v>2</v>
      </c>
      <c r="F3601" s="28">
        <f t="shared" si="790"/>
        <v>-6.0371354452194506E-3</v>
      </c>
      <c r="G3601" s="28">
        <f t="shared" si="791"/>
        <v>4.3410293775851859E-3</v>
      </c>
      <c r="H3601" s="27">
        <f t="shared" si="785"/>
        <v>1</v>
      </c>
      <c r="I3601" s="27">
        <f t="shared" si="786"/>
        <v>0</v>
      </c>
      <c r="J3601" s="27">
        <f t="shared" si="787"/>
        <v>1</v>
      </c>
      <c r="K3601" s="28">
        <f t="shared" si="792"/>
        <v>0</v>
      </c>
      <c r="L3601" s="28">
        <f t="shared" si="793"/>
        <v>0</v>
      </c>
      <c r="M3601" s="28">
        <f t="shared" si="794"/>
        <v>-6.0371354452194506E-3</v>
      </c>
      <c r="N3601" s="28">
        <f t="shared" si="795"/>
        <v>4.3410293775851859E-3</v>
      </c>
      <c r="O3601" s="28">
        <f t="shared" si="788"/>
        <v>-1.0378164822804636E-2</v>
      </c>
      <c r="P3601" s="28">
        <f t="shared" si="796"/>
        <v>0</v>
      </c>
      <c r="Q3601" s="13">
        <f t="shared" si="797"/>
        <v>-1.0378164822804636E-2</v>
      </c>
    </row>
    <row r="3602" spans="1:17" x14ac:dyDescent="0.25">
      <c r="A3602" s="9">
        <f t="shared" si="784"/>
        <v>42675</v>
      </c>
      <c r="B3602" s="18">
        <v>42677</v>
      </c>
      <c r="C3602" s="26">
        <v>180.72038269042901</v>
      </c>
      <c r="D3602" s="19">
        <v>103.46839904785099</v>
      </c>
      <c r="E3602" s="11">
        <f t="shared" si="789"/>
        <v>3</v>
      </c>
      <c r="F3602" s="28">
        <f t="shared" si="790"/>
        <v>-4.5875210604817696E-3</v>
      </c>
      <c r="G3602" s="28">
        <f t="shared" si="791"/>
        <v>-7.7051211619448782E-3</v>
      </c>
      <c r="H3602" s="27">
        <f t="shared" si="785"/>
        <v>1</v>
      </c>
      <c r="I3602" s="27">
        <f t="shared" si="786"/>
        <v>0</v>
      </c>
      <c r="J3602" s="27">
        <f t="shared" si="787"/>
        <v>1</v>
      </c>
      <c r="K3602" s="28">
        <f t="shared" si="792"/>
        <v>0</v>
      </c>
      <c r="L3602" s="28">
        <f t="shared" si="793"/>
        <v>0</v>
      </c>
      <c r="M3602" s="28">
        <f t="shared" si="794"/>
        <v>-4.5875210604817696E-3</v>
      </c>
      <c r="N3602" s="28">
        <f t="shared" si="795"/>
        <v>-7.7051211619448782E-3</v>
      </c>
      <c r="O3602" s="28">
        <f t="shared" si="788"/>
        <v>3.1176001014631086E-3</v>
      </c>
      <c r="P3602" s="28">
        <f t="shared" si="796"/>
        <v>0</v>
      </c>
      <c r="Q3602" s="13">
        <f t="shared" si="797"/>
        <v>3.1176001014631086E-3</v>
      </c>
    </row>
    <row r="3603" spans="1:17" x14ac:dyDescent="0.25">
      <c r="A3603" s="9">
        <f t="shared" si="784"/>
        <v>42675</v>
      </c>
      <c r="B3603" s="18">
        <v>42678</v>
      </c>
      <c r="C3603" s="26">
        <v>180.52136230468699</v>
      </c>
      <c r="D3603" s="19">
        <v>104.395530700683</v>
      </c>
      <c r="E3603" s="11">
        <f t="shared" si="789"/>
        <v>4</v>
      </c>
      <c r="F3603" s="28">
        <f t="shared" si="790"/>
        <v>-1.1018682565649333E-3</v>
      </c>
      <c r="G3603" s="28">
        <f t="shared" si="791"/>
        <v>8.9206222761257625E-3</v>
      </c>
      <c r="H3603" s="27">
        <f t="shared" si="785"/>
        <v>1</v>
      </c>
      <c r="I3603" s="27">
        <f t="shared" si="786"/>
        <v>0</v>
      </c>
      <c r="J3603" s="27">
        <f t="shared" si="787"/>
        <v>1</v>
      </c>
      <c r="K3603" s="28">
        <f t="shared" si="792"/>
        <v>0</v>
      </c>
      <c r="L3603" s="28">
        <f t="shared" si="793"/>
        <v>0</v>
      </c>
      <c r="M3603" s="28">
        <f t="shared" si="794"/>
        <v>-1.1018682565649333E-3</v>
      </c>
      <c r="N3603" s="28">
        <f t="shared" si="795"/>
        <v>8.9206222761257625E-3</v>
      </c>
      <c r="O3603" s="28">
        <f t="shared" si="788"/>
        <v>-1.0022490532690696E-2</v>
      </c>
      <c r="P3603" s="28">
        <f t="shared" si="796"/>
        <v>0</v>
      </c>
      <c r="Q3603" s="13">
        <f t="shared" si="797"/>
        <v>-1.0022490532690696E-2</v>
      </c>
    </row>
    <row r="3604" spans="1:17" x14ac:dyDescent="0.25">
      <c r="A3604" s="9">
        <f t="shared" si="784"/>
        <v>42675</v>
      </c>
      <c r="B3604" s="18">
        <v>42681</v>
      </c>
      <c r="C3604" s="26">
        <v>184.50309753417901</v>
      </c>
      <c r="D3604" s="19">
        <v>103.50803375244099</v>
      </c>
      <c r="E3604" s="11">
        <f t="shared" si="789"/>
        <v>5</v>
      </c>
      <c r="F3604" s="28">
        <f t="shared" si="790"/>
        <v>2.1817130654260504E-2</v>
      </c>
      <c r="G3604" s="28">
        <f t="shared" si="791"/>
        <v>-8.5376346621426468E-3</v>
      </c>
      <c r="H3604" s="27">
        <f t="shared" si="785"/>
        <v>1</v>
      </c>
      <c r="I3604" s="27">
        <f t="shared" si="786"/>
        <v>0</v>
      </c>
      <c r="J3604" s="27">
        <f t="shared" si="787"/>
        <v>1</v>
      </c>
      <c r="K3604" s="28">
        <f t="shared" si="792"/>
        <v>0</v>
      </c>
      <c r="L3604" s="28">
        <f t="shared" si="793"/>
        <v>0</v>
      </c>
      <c r="M3604" s="28">
        <f t="shared" si="794"/>
        <v>2.1817130654260504E-2</v>
      </c>
      <c r="N3604" s="28">
        <f t="shared" si="795"/>
        <v>-8.5376346621426468E-3</v>
      </c>
      <c r="O3604" s="28">
        <f t="shared" si="788"/>
        <v>3.0354765316403153E-2</v>
      </c>
      <c r="P3604" s="28">
        <f t="shared" si="796"/>
        <v>0</v>
      </c>
      <c r="Q3604" s="13">
        <f t="shared" si="797"/>
        <v>3.0354765316403153E-2</v>
      </c>
    </row>
    <row r="3605" spans="1:17" x14ac:dyDescent="0.25">
      <c r="A3605" s="9">
        <f t="shared" si="784"/>
        <v>42675</v>
      </c>
      <c r="B3605" s="18">
        <v>42682</v>
      </c>
      <c r="C3605" s="26">
        <v>185.33404541015599</v>
      </c>
      <c r="D3605" s="19">
        <v>103.088020324707</v>
      </c>
      <c r="E3605" s="11">
        <f t="shared" si="789"/>
        <v>6</v>
      </c>
      <c r="F3605" s="28">
        <f t="shared" si="790"/>
        <v>4.4935955734313028E-3</v>
      </c>
      <c r="G3605" s="28">
        <f t="shared" si="791"/>
        <v>-4.0660409345437201E-3</v>
      </c>
      <c r="H3605" s="27">
        <f t="shared" si="785"/>
        <v>1</v>
      </c>
      <c r="I3605" s="27">
        <f t="shared" si="786"/>
        <v>0</v>
      </c>
      <c r="J3605" s="27">
        <f t="shared" si="787"/>
        <v>0</v>
      </c>
      <c r="K3605" s="28">
        <f t="shared" si="792"/>
        <v>0</v>
      </c>
      <c r="L3605" s="28">
        <f t="shared" si="793"/>
        <v>0</v>
      </c>
      <c r="M3605" s="28">
        <f t="shared" si="794"/>
        <v>0</v>
      </c>
      <c r="N3605" s="28">
        <f t="shared" si="795"/>
        <v>0</v>
      </c>
      <c r="O3605" s="28">
        <f t="shared" si="788"/>
        <v>8.5596365079750221E-3</v>
      </c>
      <c r="P3605" s="28">
        <f t="shared" si="796"/>
        <v>0</v>
      </c>
      <c r="Q3605" s="13">
        <f t="shared" si="797"/>
        <v>0</v>
      </c>
    </row>
    <row r="3606" spans="1:17" x14ac:dyDescent="0.25">
      <c r="A3606" s="9">
        <f t="shared" si="784"/>
        <v>42675</v>
      </c>
      <c r="B3606" s="18">
        <v>42683</v>
      </c>
      <c r="C3606" s="26">
        <v>187.29901123046801</v>
      </c>
      <c r="D3606" s="19">
        <v>98.713806152343693</v>
      </c>
      <c r="E3606" s="11">
        <f t="shared" si="789"/>
        <v>7</v>
      </c>
      <c r="F3606" s="28">
        <f t="shared" si="790"/>
        <v>1.054648265137699E-2</v>
      </c>
      <c r="G3606" s="28">
        <f t="shared" si="791"/>
        <v>-4.3358372934971821E-2</v>
      </c>
      <c r="H3606" s="27">
        <f t="shared" si="785"/>
        <v>1</v>
      </c>
      <c r="I3606" s="27">
        <f t="shared" si="786"/>
        <v>0</v>
      </c>
      <c r="J3606" s="27">
        <f t="shared" si="787"/>
        <v>0</v>
      </c>
      <c r="K3606" s="28">
        <f t="shared" si="792"/>
        <v>0</v>
      </c>
      <c r="L3606" s="28">
        <f t="shared" si="793"/>
        <v>0</v>
      </c>
      <c r="M3606" s="28">
        <f t="shared" si="794"/>
        <v>0</v>
      </c>
      <c r="N3606" s="28">
        <f t="shared" si="795"/>
        <v>0</v>
      </c>
      <c r="O3606" s="28">
        <f t="shared" si="788"/>
        <v>5.3904855586348811E-2</v>
      </c>
      <c r="P3606" s="28">
        <f t="shared" si="796"/>
        <v>0</v>
      </c>
      <c r="Q3606" s="13">
        <f t="shared" si="797"/>
        <v>0</v>
      </c>
    </row>
    <row r="3607" spans="1:17" x14ac:dyDescent="0.25">
      <c r="A3607" s="9">
        <f t="shared" si="784"/>
        <v>42675</v>
      </c>
      <c r="B3607" s="18">
        <v>42684</v>
      </c>
      <c r="C3607" s="26">
        <v>187.76632690429599</v>
      </c>
      <c r="D3607" s="19">
        <v>97.255676269531193</v>
      </c>
      <c r="E3607" s="11">
        <f t="shared" si="789"/>
        <v>8</v>
      </c>
      <c r="F3607" s="28">
        <f t="shared" si="790"/>
        <v>2.4919173708468903E-3</v>
      </c>
      <c r="G3607" s="28">
        <f t="shared" si="791"/>
        <v>-1.4881468014790747E-2</v>
      </c>
      <c r="H3607" s="27">
        <f t="shared" si="785"/>
        <v>1</v>
      </c>
      <c r="I3607" s="27">
        <f t="shared" si="786"/>
        <v>0</v>
      </c>
      <c r="J3607" s="27">
        <f t="shared" si="787"/>
        <v>0</v>
      </c>
      <c r="K3607" s="28">
        <f t="shared" si="792"/>
        <v>0</v>
      </c>
      <c r="L3607" s="28">
        <f t="shared" si="793"/>
        <v>0</v>
      </c>
      <c r="M3607" s="28">
        <f t="shared" si="794"/>
        <v>0</v>
      </c>
      <c r="N3607" s="28">
        <f t="shared" si="795"/>
        <v>0</v>
      </c>
      <c r="O3607" s="28">
        <f t="shared" si="788"/>
        <v>1.7373385385637638E-2</v>
      </c>
      <c r="P3607" s="28">
        <f t="shared" si="796"/>
        <v>0</v>
      </c>
      <c r="Q3607" s="13">
        <f t="shared" si="797"/>
        <v>0</v>
      </c>
    </row>
    <row r="3608" spans="1:17" x14ac:dyDescent="0.25">
      <c r="A3608" s="9">
        <f t="shared" si="784"/>
        <v>42675</v>
      </c>
      <c r="B3608" s="18">
        <v>42685</v>
      </c>
      <c r="C3608" s="26">
        <v>187.33360290527301</v>
      </c>
      <c r="D3608" s="19">
        <v>96.708915710449205</v>
      </c>
      <c r="E3608" s="11">
        <f t="shared" si="789"/>
        <v>9</v>
      </c>
      <c r="F3608" s="28">
        <f t="shared" si="790"/>
        <v>-2.3072475177796097E-3</v>
      </c>
      <c r="G3608" s="28">
        <f t="shared" si="791"/>
        <v>-5.6377507017852189E-3</v>
      </c>
      <c r="H3608" s="27">
        <f t="shared" si="785"/>
        <v>1</v>
      </c>
      <c r="I3608" s="27">
        <f t="shared" si="786"/>
        <v>0</v>
      </c>
      <c r="J3608" s="27">
        <f t="shared" si="787"/>
        <v>0</v>
      </c>
      <c r="K3608" s="28">
        <f t="shared" si="792"/>
        <v>0</v>
      </c>
      <c r="L3608" s="28">
        <f t="shared" si="793"/>
        <v>0</v>
      </c>
      <c r="M3608" s="28">
        <f t="shared" si="794"/>
        <v>0</v>
      </c>
      <c r="N3608" s="28">
        <f t="shared" si="795"/>
        <v>0</v>
      </c>
      <c r="O3608" s="28">
        <f t="shared" si="788"/>
        <v>3.3305031840056092E-3</v>
      </c>
      <c r="P3608" s="28">
        <f t="shared" si="796"/>
        <v>0</v>
      </c>
      <c r="Q3608" s="13">
        <f t="shared" si="797"/>
        <v>0</v>
      </c>
    </row>
    <row r="3609" spans="1:17" x14ac:dyDescent="0.25">
      <c r="A3609" s="9">
        <f t="shared" si="784"/>
        <v>42675</v>
      </c>
      <c r="B3609" s="18">
        <v>42688</v>
      </c>
      <c r="C3609" s="26">
        <v>187.48075866699199</v>
      </c>
      <c r="D3609" s="19">
        <v>96.130432128906193</v>
      </c>
      <c r="E3609" s="11">
        <f t="shared" si="789"/>
        <v>10</v>
      </c>
      <c r="F3609" s="28">
        <f t="shared" si="790"/>
        <v>7.8521948125297506E-4</v>
      </c>
      <c r="G3609" s="28">
        <f t="shared" si="791"/>
        <v>-5.9996605804566328E-3</v>
      </c>
      <c r="H3609" s="27">
        <f t="shared" si="785"/>
        <v>1</v>
      </c>
      <c r="I3609" s="27">
        <f t="shared" si="786"/>
        <v>0</v>
      </c>
      <c r="J3609" s="27">
        <f t="shared" si="787"/>
        <v>0</v>
      </c>
      <c r="K3609" s="28">
        <f t="shared" si="792"/>
        <v>0</v>
      </c>
      <c r="L3609" s="28">
        <f t="shared" si="793"/>
        <v>0</v>
      </c>
      <c r="M3609" s="28">
        <f t="shared" si="794"/>
        <v>0</v>
      </c>
      <c r="N3609" s="28">
        <f t="shared" si="795"/>
        <v>0</v>
      </c>
      <c r="O3609" s="28">
        <f t="shared" si="788"/>
        <v>6.784880061709608E-3</v>
      </c>
      <c r="P3609" s="28">
        <f t="shared" si="796"/>
        <v>0</v>
      </c>
      <c r="Q3609" s="13">
        <f t="shared" si="797"/>
        <v>0</v>
      </c>
    </row>
    <row r="3610" spans="1:17" x14ac:dyDescent="0.25">
      <c r="A3610" s="9">
        <f t="shared" si="784"/>
        <v>42675</v>
      </c>
      <c r="B3610" s="18">
        <v>42689</v>
      </c>
      <c r="C3610" s="26">
        <v>188.943603515625</v>
      </c>
      <c r="D3610" s="19">
        <v>96.605903625488196</v>
      </c>
      <c r="E3610" s="11">
        <f t="shared" si="789"/>
        <v>11</v>
      </c>
      <c r="F3610" s="28">
        <f t="shared" si="790"/>
        <v>7.7723567321251515E-3</v>
      </c>
      <c r="G3610" s="28">
        <f t="shared" si="791"/>
        <v>4.9339161634991587E-3</v>
      </c>
      <c r="H3610" s="27">
        <f t="shared" si="785"/>
        <v>1</v>
      </c>
      <c r="I3610" s="27">
        <f t="shared" si="786"/>
        <v>0</v>
      </c>
      <c r="J3610" s="27">
        <f t="shared" si="787"/>
        <v>0</v>
      </c>
      <c r="K3610" s="28">
        <f t="shared" si="792"/>
        <v>0</v>
      </c>
      <c r="L3610" s="28">
        <f t="shared" si="793"/>
        <v>0</v>
      </c>
      <c r="M3610" s="28">
        <f t="shared" si="794"/>
        <v>0</v>
      </c>
      <c r="N3610" s="28">
        <f t="shared" si="795"/>
        <v>0</v>
      </c>
      <c r="O3610" s="28">
        <f t="shared" si="788"/>
        <v>2.8384405686259929E-3</v>
      </c>
      <c r="P3610" s="28">
        <f t="shared" si="796"/>
        <v>0</v>
      </c>
      <c r="Q3610" s="13">
        <f t="shared" si="797"/>
        <v>0</v>
      </c>
    </row>
    <row r="3611" spans="1:17" x14ac:dyDescent="0.25">
      <c r="A3611" s="9">
        <f t="shared" si="784"/>
        <v>42675</v>
      </c>
      <c r="B3611" s="18">
        <v>42690</v>
      </c>
      <c r="C3611" s="26">
        <v>188.58874511718699</v>
      </c>
      <c r="D3611" s="19">
        <v>97.4775390625</v>
      </c>
      <c r="E3611" s="11">
        <f t="shared" si="789"/>
        <v>12</v>
      </c>
      <c r="F3611" s="28">
        <f t="shared" si="790"/>
        <v>-1.8798839581710494E-3</v>
      </c>
      <c r="G3611" s="28">
        <f t="shared" si="791"/>
        <v>8.982129388570197E-3</v>
      </c>
      <c r="H3611" s="27">
        <f t="shared" si="785"/>
        <v>1</v>
      </c>
      <c r="I3611" s="27">
        <f t="shared" si="786"/>
        <v>0</v>
      </c>
      <c r="J3611" s="27">
        <f t="shared" si="787"/>
        <v>0</v>
      </c>
      <c r="K3611" s="28">
        <f t="shared" si="792"/>
        <v>0</v>
      </c>
      <c r="L3611" s="28">
        <f t="shared" si="793"/>
        <v>0</v>
      </c>
      <c r="M3611" s="28">
        <f t="shared" si="794"/>
        <v>0</v>
      </c>
      <c r="N3611" s="28">
        <f t="shared" si="795"/>
        <v>0</v>
      </c>
      <c r="O3611" s="28">
        <f t="shared" si="788"/>
        <v>-1.0862013346741247E-2</v>
      </c>
      <c r="P3611" s="28">
        <f t="shared" si="796"/>
        <v>0</v>
      </c>
      <c r="Q3611" s="13">
        <f t="shared" si="797"/>
        <v>0</v>
      </c>
    </row>
    <row r="3612" spans="1:17" x14ac:dyDescent="0.25">
      <c r="A3612" s="9">
        <f t="shared" si="784"/>
        <v>42675</v>
      </c>
      <c r="B3612" s="18">
        <v>42691</v>
      </c>
      <c r="C3612" s="26">
        <v>189.558181762695</v>
      </c>
      <c r="D3612" s="19">
        <v>96.043251037597599</v>
      </c>
      <c r="E3612" s="11">
        <f t="shared" si="789"/>
        <v>13</v>
      </c>
      <c r="F3612" s="28">
        <f t="shared" si="790"/>
        <v>5.1273126947052198E-3</v>
      </c>
      <c r="G3612" s="28">
        <f t="shared" si="791"/>
        <v>-1.4823361224568104E-2</v>
      </c>
      <c r="H3612" s="27">
        <f t="shared" si="785"/>
        <v>1</v>
      </c>
      <c r="I3612" s="27">
        <f t="shared" si="786"/>
        <v>0</v>
      </c>
      <c r="J3612" s="27">
        <f t="shared" si="787"/>
        <v>0</v>
      </c>
      <c r="K3612" s="28">
        <f t="shared" si="792"/>
        <v>0</v>
      </c>
      <c r="L3612" s="28">
        <f t="shared" si="793"/>
        <v>0</v>
      </c>
      <c r="M3612" s="28">
        <f t="shared" si="794"/>
        <v>0</v>
      </c>
      <c r="N3612" s="28">
        <f t="shared" si="795"/>
        <v>0</v>
      </c>
      <c r="O3612" s="28">
        <f t="shared" si="788"/>
        <v>1.9950673919273323E-2</v>
      </c>
      <c r="P3612" s="28">
        <f t="shared" si="796"/>
        <v>0</v>
      </c>
      <c r="Q3612" s="13">
        <f t="shared" si="797"/>
        <v>0</v>
      </c>
    </row>
    <row r="3613" spans="1:17" x14ac:dyDescent="0.25">
      <c r="A3613" s="9">
        <f t="shared" si="784"/>
        <v>42675</v>
      </c>
      <c r="B3613" s="18">
        <v>42692</v>
      </c>
      <c r="C3613" s="26">
        <v>189.13404846191401</v>
      </c>
      <c r="D3613" s="19">
        <v>95.765968322753906</v>
      </c>
      <c r="E3613" s="11">
        <f t="shared" si="789"/>
        <v>14</v>
      </c>
      <c r="F3613" s="28">
        <f t="shared" si="790"/>
        <v>-2.2399903894102257E-3</v>
      </c>
      <c r="G3613" s="28">
        <f t="shared" si="791"/>
        <v>-2.8912364997325294E-3</v>
      </c>
      <c r="H3613" s="27">
        <f t="shared" si="785"/>
        <v>1</v>
      </c>
      <c r="I3613" s="27">
        <f t="shared" si="786"/>
        <v>0</v>
      </c>
      <c r="J3613" s="27">
        <f t="shared" si="787"/>
        <v>0</v>
      </c>
      <c r="K3613" s="28">
        <f t="shared" si="792"/>
        <v>0</v>
      </c>
      <c r="L3613" s="28">
        <f t="shared" si="793"/>
        <v>0</v>
      </c>
      <c r="M3613" s="28">
        <f t="shared" si="794"/>
        <v>0</v>
      </c>
      <c r="N3613" s="28">
        <f t="shared" si="795"/>
        <v>0</v>
      </c>
      <c r="O3613" s="28">
        <f t="shared" si="788"/>
        <v>6.5124611032230367E-4</v>
      </c>
      <c r="P3613" s="28">
        <f t="shared" si="796"/>
        <v>0</v>
      </c>
      <c r="Q3613" s="13">
        <f t="shared" si="797"/>
        <v>0</v>
      </c>
    </row>
    <row r="3614" spans="1:17" x14ac:dyDescent="0.25">
      <c r="A3614" s="9">
        <f t="shared" si="784"/>
        <v>42675</v>
      </c>
      <c r="B3614" s="18">
        <v>42695</v>
      </c>
      <c r="C3614" s="26">
        <v>190.56228637695301</v>
      </c>
      <c r="D3614" s="19">
        <v>96.003684997558594</v>
      </c>
      <c r="E3614" s="11">
        <f t="shared" si="789"/>
        <v>15</v>
      </c>
      <c r="F3614" s="28">
        <f t="shared" si="790"/>
        <v>7.5230889536402135E-3</v>
      </c>
      <c r="G3614" s="28">
        <f t="shared" si="791"/>
        <v>2.4791909715334913E-3</v>
      </c>
      <c r="H3614" s="27">
        <f t="shared" si="785"/>
        <v>1</v>
      </c>
      <c r="I3614" s="27">
        <f t="shared" si="786"/>
        <v>0</v>
      </c>
      <c r="J3614" s="27">
        <f t="shared" si="787"/>
        <v>0</v>
      </c>
      <c r="K3614" s="28">
        <f t="shared" si="792"/>
        <v>0</v>
      </c>
      <c r="L3614" s="28">
        <f t="shared" si="793"/>
        <v>0</v>
      </c>
      <c r="M3614" s="28">
        <f t="shared" si="794"/>
        <v>0</v>
      </c>
      <c r="N3614" s="28">
        <f t="shared" si="795"/>
        <v>0</v>
      </c>
      <c r="O3614" s="28">
        <f t="shared" si="788"/>
        <v>5.0438979821067226E-3</v>
      </c>
      <c r="P3614" s="28">
        <f t="shared" si="796"/>
        <v>0</v>
      </c>
      <c r="Q3614" s="13">
        <f t="shared" si="797"/>
        <v>0</v>
      </c>
    </row>
    <row r="3615" spans="1:17" x14ac:dyDescent="0.25">
      <c r="A3615" s="9">
        <f t="shared" si="784"/>
        <v>42675</v>
      </c>
      <c r="B3615" s="18">
        <v>42696</v>
      </c>
      <c r="C3615" s="26">
        <v>190.93446350097599</v>
      </c>
      <c r="D3615" s="19">
        <v>95.971916198730398</v>
      </c>
      <c r="E3615" s="11">
        <f t="shared" si="789"/>
        <v>16</v>
      </c>
      <c r="F3615" s="28">
        <f t="shared" si="790"/>
        <v>1.9511424001064238E-3</v>
      </c>
      <c r="G3615" s="28">
        <f t="shared" si="791"/>
        <v>-3.3096704914811938E-4</v>
      </c>
      <c r="H3615" s="27">
        <f t="shared" si="785"/>
        <v>0</v>
      </c>
      <c r="I3615" s="27">
        <f t="shared" si="786"/>
        <v>1</v>
      </c>
      <c r="J3615" s="27">
        <f t="shared" si="787"/>
        <v>0</v>
      </c>
      <c r="K3615" s="28">
        <f t="shared" si="792"/>
        <v>1.9511424001064238E-3</v>
      </c>
      <c r="L3615" s="28">
        <f t="shared" si="793"/>
        <v>-3.3096704914811938E-4</v>
      </c>
      <c r="M3615" s="28">
        <f t="shared" si="794"/>
        <v>0</v>
      </c>
      <c r="N3615" s="28">
        <f t="shared" si="795"/>
        <v>0</v>
      </c>
      <c r="O3615" s="28">
        <f t="shared" si="788"/>
        <v>0</v>
      </c>
      <c r="P3615" s="28">
        <f t="shared" si="796"/>
        <v>2.2821094492545433E-3</v>
      </c>
      <c r="Q3615" s="13">
        <f t="shared" si="797"/>
        <v>0</v>
      </c>
    </row>
    <row r="3616" spans="1:17" x14ac:dyDescent="0.25">
      <c r="A3616" s="9">
        <f t="shared" si="784"/>
        <v>42675</v>
      </c>
      <c r="B3616" s="18">
        <v>42697</v>
      </c>
      <c r="C3616" s="26">
        <v>191.03837585449199</v>
      </c>
      <c r="D3616" s="19">
        <v>95.599525451660099</v>
      </c>
      <c r="E3616" s="11">
        <f t="shared" si="789"/>
        <v>17</v>
      </c>
      <c r="F3616" s="28">
        <f t="shared" si="790"/>
        <v>5.4408243400090768E-4</v>
      </c>
      <c r="G3616" s="28">
        <f t="shared" si="791"/>
        <v>-3.8877529229565818E-3</v>
      </c>
      <c r="H3616" s="27">
        <f t="shared" si="785"/>
        <v>0</v>
      </c>
      <c r="I3616" s="27">
        <f t="shared" si="786"/>
        <v>1</v>
      </c>
      <c r="J3616" s="27">
        <f t="shared" si="787"/>
        <v>0</v>
      </c>
      <c r="K3616" s="28">
        <f t="shared" si="792"/>
        <v>5.4408243400090768E-4</v>
      </c>
      <c r="L3616" s="28">
        <f t="shared" si="793"/>
        <v>-3.8877529229565818E-3</v>
      </c>
      <c r="M3616" s="28">
        <f t="shared" si="794"/>
        <v>0</v>
      </c>
      <c r="N3616" s="28">
        <f t="shared" si="795"/>
        <v>0</v>
      </c>
      <c r="O3616" s="28">
        <f t="shared" si="788"/>
        <v>0</v>
      </c>
      <c r="P3616" s="28">
        <f t="shared" si="796"/>
        <v>4.4318353569574899E-3</v>
      </c>
      <c r="Q3616" s="13">
        <f t="shared" si="797"/>
        <v>0</v>
      </c>
    </row>
    <row r="3617" spans="1:17" x14ac:dyDescent="0.25">
      <c r="A3617" s="9">
        <f t="shared" si="784"/>
        <v>42675</v>
      </c>
      <c r="B3617" s="18">
        <v>42699</v>
      </c>
      <c r="C3617" s="26">
        <v>191.748123168945</v>
      </c>
      <c r="D3617" s="19">
        <v>95.742111206054602</v>
      </c>
      <c r="E3617" s="11">
        <f t="shared" si="789"/>
        <v>18</v>
      </c>
      <c r="F3617" s="28">
        <f t="shared" si="790"/>
        <v>3.7083237241340504E-3</v>
      </c>
      <c r="G3617" s="28">
        <f t="shared" si="791"/>
        <v>1.4903790233857222E-3</v>
      </c>
      <c r="H3617" s="27">
        <f t="shared" si="785"/>
        <v>0</v>
      </c>
      <c r="I3617" s="27">
        <f t="shared" si="786"/>
        <v>1</v>
      </c>
      <c r="J3617" s="27">
        <f t="shared" si="787"/>
        <v>0</v>
      </c>
      <c r="K3617" s="28">
        <f t="shared" si="792"/>
        <v>3.7083237241340504E-3</v>
      </c>
      <c r="L3617" s="28">
        <f t="shared" si="793"/>
        <v>1.4903790233857222E-3</v>
      </c>
      <c r="M3617" s="28">
        <f t="shared" si="794"/>
        <v>0</v>
      </c>
      <c r="N3617" s="28">
        <f t="shared" si="795"/>
        <v>0</v>
      </c>
      <c r="O3617" s="28">
        <f t="shared" si="788"/>
        <v>0</v>
      </c>
      <c r="P3617" s="28">
        <f t="shared" si="796"/>
        <v>2.2179447007483282E-3</v>
      </c>
      <c r="Q3617" s="13">
        <f t="shared" si="797"/>
        <v>0</v>
      </c>
    </row>
    <row r="3618" spans="1:17" x14ac:dyDescent="0.25">
      <c r="A3618" s="9">
        <f t="shared" si="784"/>
        <v>42675</v>
      </c>
      <c r="B3618" s="18">
        <v>42702</v>
      </c>
      <c r="C3618" s="26">
        <v>190.84791564941401</v>
      </c>
      <c r="D3618" s="19">
        <v>96.447410583496094</v>
      </c>
      <c r="E3618" s="11">
        <f t="shared" si="789"/>
        <v>19</v>
      </c>
      <c r="F3618" s="28">
        <f t="shared" si="790"/>
        <v>-4.7057945687639978E-3</v>
      </c>
      <c r="G3618" s="28">
        <f t="shared" si="791"/>
        <v>7.3396565755573344E-3</v>
      </c>
      <c r="H3618" s="27">
        <f t="shared" si="785"/>
        <v>0</v>
      </c>
      <c r="I3618" s="27">
        <f t="shared" si="786"/>
        <v>1</v>
      </c>
      <c r="J3618" s="27">
        <f t="shared" si="787"/>
        <v>0</v>
      </c>
      <c r="K3618" s="28">
        <f t="shared" si="792"/>
        <v>-4.7057945687639978E-3</v>
      </c>
      <c r="L3618" s="28">
        <f t="shared" si="793"/>
        <v>7.3396565755573344E-3</v>
      </c>
      <c r="M3618" s="28">
        <f t="shared" si="794"/>
        <v>0</v>
      </c>
      <c r="N3618" s="28">
        <f t="shared" si="795"/>
        <v>0</v>
      </c>
      <c r="O3618" s="28">
        <f t="shared" si="788"/>
        <v>0</v>
      </c>
      <c r="P3618" s="28">
        <f t="shared" si="796"/>
        <v>-1.2045451144321331E-2</v>
      </c>
      <c r="Q3618" s="13">
        <f t="shared" si="797"/>
        <v>0</v>
      </c>
    </row>
    <row r="3619" spans="1:17" x14ac:dyDescent="0.25">
      <c r="A3619" s="9">
        <f t="shared" si="784"/>
        <v>42675</v>
      </c>
      <c r="B3619" s="18">
        <v>42703</v>
      </c>
      <c r="C3619" s="26">
        <v>191.22013854980401</v>
      </c>
      <c r="D3619" s="19">
        <v>96.851531982421804</v>
      </c>
      <c r="E3619" s="11">
        <f t="shared" si="789"/>
        <v>20</v>
      </c>
      <c r="F3619" s="28">
        <f t="shared" si="790"/>
        <v>1.9484644898280067E-3</v>
      </c>
      <c r="G3619" s="28">
        <f t="shared" si="791"/>
        <v>4.1813160728753525E-3</v>
      </c>
      <c r="H3619" s="27">
        <f t="shared" si="785"/>
        <v>0</v>
      </c>
      <c r="I3619" s="27">
        <f t="shared" si="786"/>
        <v>1</v>
      </c>
      <c r="J3619" s="27">
        <f t="shared" si="787"/>
        <v>0</v>
      </c>
      <c r="K3619" s="28">
        <f t="shared" si="792"/>
        <v>1.9484644898280067E-3</v>
      </c>
      <c r="L3619" s="28">
        <f t="shared" si="793"/>
        <v>4.1813160728753525E-3</v>
      </c>
      <c r="M3619" s="28">
        <f t="shared" si="794"/>
        <v>0</v>
      </c>
      <c r="N3619" s="28">
        <f t="shared" si="795"/>
        <v>0</v>
      </c>
      <c r="O3619" s="28">
        <f t="shared" si="788"/>
        <v>0</v>
      </c>
      <c r="P3619" s="28">
        <f t="shared" si="796"/>
        <v>-2.2328515830473458E-3</v>
      </c>
      <c r="Q3619" s="13">
        <f t="shared" si="797"/>
        <v>0</v>
      </c>
    </row>
    <row r="3620" spans="1:17" x14ac:dyDescent="0.25">
      <c r="A3620" s="9">
        <f t="shared" si="784"/>
        <v>42675</v>
      </c>
      <c r="B3620" s="18">
        <v>42704</v>
      </c>
      <c r="C3620" s="26">
        <v>190.76136779785099</v>
      </c>
      <c r="D3620" s="19">
        <v>95.282516479492102</v>
      </c>
      <c r="E3620" s="11">
        <f t="shared" si="789"/>
        <v>21</v>
      </c>
      <c r="F3620" s="28">
        <f t="shared" si="790"/>
        <v>-2.4020585547580853E-3</v>
      </c>
      <c r="G3620" s="28">
        <f t="shared" si="791"/>
        <v>-1.6332871710170553E-2</v>
      </c>
      <c r="H3620" s="27">
        <f t="shared" si="785"/>
        <v>0</v>
      </c>
      <c r="I3620" s="27">
        <f t="shared" si="786"/>
        <v>1</v>
      </c>
      <c r="J3620" s="27">
        <f t="shared" si="787"/>
        <v>0</v>
      </c>
      <c r="K3620" s="28">
        <f t="shared" si="792"/>
        <v>-2.4020585547580853E-3</v>
      </c>
      <c r="L3620" s="28">
        <f t="shared" si="793"/>
        <v>-1.6332871710170553E-2</v>
      </c>
      <c r="M3620" s="28">
        <f t="shared" si="794"/>
        <v>0</v>
      </c>
      <c r="N3620" s="28">
        <f t="shared" si="795"/>
        <v>0</v>
      </c>
      <c r="O3620" s="28">
        <f t="shared" si="788"/>
        <v>0</v>
      </c>
      <c r="P3620" s="28">
        <f t="shared" si="796"/>
        <v>1.3930813155412468E-2</v>
      </c>
      <c r="Q3620" s="13">
        <f t="shared" si="797"/>
        <v>0</v>
      </c>
    </row>
    <row r="3621" spans="1:17" x14ac:dyDescent="0.25">
      <c r="A3621" s="9">
        <f t="shared" si="784"/>
        <v>42705</v>
      </c>
      <c r="B3621" s="18">
        <v>42705</v>
      </c>
      <c r="C3621" s="26">
        <v>190.06024169921801</v>
      </c>
      <c r="D3621" s="19">
        <v>94.2764892578125</v>
      </c>
      <c r="E3621" s="11">
        <f t="shared" si="789"/>
        <v>1</v>
      </c>
      <c r="F3621" s="28">
        <f t="shared" si="790"/>
        <v>-3.6821801774365036E-3</v>
      </c>
      <c r="G3621" s="28">
        <f t="shared" si="791"/>
        <v>-1.0614496138538461E-2</v>
      </c>
      <c r="H3621" s="27">
        <f t="shared" si="785"/>
        <v>1</v>
      </c>
      <c r="I3621" s="27">
        <f t="shared" si="786"/>
        <v>0</v>
      </c>
      <c r="J3621" s="27">
        <f t="shared" si="787"/>
        <v>1</v>
      </c>
      <c r="K3621" s="28">
        <f t="shared" si="792"/>
        <v>0</v>
      </c>
      <c r="L3621" s="28">
        <f t="shared" si="793"/>
        <v>0</v>
      </c>
      <c r="M3621" s="28">
        <f t="shared" si="794"/>
        <v>-3.6821801774365036E-3</v>
      </c>
      <c r="N3621" s="28">
        <f t="shared" si="795"/>
        <v>-1.0614496138538461E-2</v>
      </c>
      <c r="O3621" s="28">
        <f t="shared" si="788"/>
        <v>6.9323159611019581E-3</v>
      </c>
      <c r="P3621" s="28">
        <f t="shared" si="796"/>
        <v>0</v>
      </c>
      <c r="Q3621" s="13">
        <f t="shared" si="797"/>
        <v>6.9323159611019581E-3</v>
      </c>
    </row>
    <row r="3622" spans="1:17" x14ac:dyDescent="0.25">
      <c r="A3622" s="9">
        <f t="shared" si="784"/>
        <v>42705</v>
      </c>
      <c r="B3622" s="18">
        <v>42706</v>
      </c>
      <c r="C3622" s="26">
        <v>190.15547180175699</v>
      </c>
      <c r="D3622" s="19">
        <v>94.967292785644503</v>
      </c>
      <c r="E3622" s="11">
        <f t="shared" si="789"/>
        <v>2</v>
      </c>
      <c r="F3622" s="28">
        <f t="shared" si="790"/>
        <v>5.0092671685462423E-4</v>
      </c>
      <c r="G3622" s="28">
        <f t="shared" si="791"/>
        <v>7.3007058800726027E-3</v>
      </c>
      <c r="H3622" s="27">
        <f t="shared" si="785"/>
        <v>1</v>
      </c>
      <c r="I3622" s="27">
        <f t="shared" si="786"/>
        <v>0</v>
      </c>
      <c r="J3622" s="27">
        <f t="shared" si="787"/>
        <v>1</v>
      </c>
      <c r="K3622" s="28">
        <f t="shared" si="792"/>
        <v>0</v>
      </c>
      <c r="L3622" s="28">
        <f t="shared" si="793"/>
        <v>0</v>
      </c>
      <c r="M3622" s="28">
        <f t="shared" si="794"/>
        <v>5.0092671685462423E-4</v>
      </c>
      <c r="N3622" s="28">
        <f t="shared" si="795"/>
        <v>7.3007058800726027E-3</v>
      </c>
      <c r="O3622" s="28">
        <f t="shared" si="788"/>
        <v>-6.7997791632179788E-3</v>
      </c>
      <c r="P3622" s="28">
        <f t="shared" si="796"/>
        <v>0</v>
      </c>
      <c r="Q3622" s="13">
        <f t="shared" si="797"/>
        <v>-6.7997791632179788E-3</v>
      </c>
    </row>
    <row r="3623" spans="1:17" x14ac:dyDescent="0.25">
      <c r="A3623" s="9">
        <f t="shared" si="784"/>
        <v>42705</v>
      </c>
      <c r="B3623" s="18">
        <v>42709</v>
      </c>
      <c r="C3623" s="26">
        <v>191.29804992675699</v>
      </c>
      <c r="D3623" s="19">
        <v>94.864082336425696</v>
      </c>
      <c r="E3623" s="11">
        <f t="shared" si="789"/>
        <v>3</v>
      </c>
      <c r="F3623" s="28">
        <f t="shared" si="790"/>
        <v>5.9906723991202315E-3</v>
      </c>
      <c r="G3623" s="28">
        <f t="shared" si="791"/>
        <v>-1.0873909470683525E-3</v>
      </c>
      <c r="H3623" s="27">
        <f t="shared" si="785"/>
        <v>1</v>
      </c>
      <c r="I3623" s="27">
        <f t="shared" si="786"/>
        <v>0</v>
      </c>
      <c r="J3623" s="27">
        <f t="shared" si="787"/>
        <v>1</v>
      </c>
      <c r="K3623" s="28">
        <f t="shared" si="792"/>
        <v>0</v>
      </c>
      <c r="L3623" s="28">
        <f t="shared" si="793"/>
        <v>0</v>
      </c>
      <c r="M3623" s="28">
        <f t="shared" si="794"/>
        <v>5.9906723991202315E-3</v>
      </c>
      <c r="N3623" s="28">
        <f t="shared" si="795"/>
        <v>-1.0873909470683525E-3</v>
      </c>
      <c r="O3623" s="28">
        <f t="shared" si="788"/>
        <v>7.0780633461885838E-3</v>
      </c>
      <c r="P3623" s="28">
        <f t="shared" si="796"/>
        <v>0</v>
      </c>
      <c r="Q3623" s="13">
        <f t="shared" si="797"/>
        <v>7.0780633461885838E-3</v>
      </c>
    </row>
    <row r="3624" spans="1:17" x14ac:dyDescent="0.25">
      <c r="A3624" s="9">
        <f t="shared" si="784"/>
        <v>42705</v>
      </c>
      <c r="B3624" s="18">
        <v>42710</v>
      </c>
      <c r="C3624" s="26">
        <v>191.90400695800699</v>
      </c>
      <c r="D3624" s="19">
        <v>94.792617797851506</v>
      </c>
      <c r="E3624" s="11">
        <f t="shared" si="789"/>
        <v>4</v>
      </c>
      <c r="F3624" s="28">
        <f t="shared" si="790"/>
        <v>3.1626006459537391E-3</v>
      </c>
      <c r="G3624" s="28">
        <f t="shared" si="791"/>
        <v>-7.5362000821384333E-4</v>
      </c>
      <c r="H3624" s="27">
        <f t="shared" si="785"/>
        <v>1</v>
      </c>
      <c r="I3624" s="27">
        <f t="shared" si="786"/>
        <v>0</v>
      </c>
      <c r="J3624" s="27">
        <f t="shared" si="787"/>
        <v>1</v>
      </c>
      <c r="K3624" s="28">
        <f t="shared" si="792"/>
        <v>0</v>
      </c>
      <c r="L3624" s="28">
        <f t="shared" si="793"/>
        <v>0</v>
      </c>
      <c r="M3624" s="28">
        <f t="shared" si="794"/>
        <v>3.1626006459537391E-3</v>
      </c>
      <c r="N3624" s="28">
        <f t="shared" si="795"/>
        <v>-7.5362000821384333E-4</v>
      </c>
      <c r="O3624" s="28">
        <f t="shared" si="788"/>
        <v>3.9162206541675827E-3</v>
      </c>
      <c r="P3624" s="28">
        <f t="shared" si="796"/>
        <v>0</v>
      </c>
      <c r="Q3624" s="13">
        <f t="shared" si="797"/>
        <v>3.9162206541675827E-3</v>
      </c>
    </row>
    <row r="3625" spans="1:17" x14ac:dyDescent="0.25">
      <c r="A3625" s="9">
        <f t="shared" si="784"/>
        <v>42705</v>
      </c>
      <c r="B3625" s="18">
        <v>42711</v>
      </c>
      <c r="C3625" s="26">
        <v>194.41423034667901</v>
      </c>
      <c r="D3625" s="19">
        <v>95.602508544921804</v>
      </c>
      <c r="E3625" s="11">
        <f t="shared" si="789"/>
        <v>5</v>
      </c>
      <c r="F3625" s="28">
        <f t="shared" si="790"/>
        <v>1.2995807475207349E-2</v>
      </c>
      <c r="G3625" s="28">
        <f t="shared" si="791"/>
        <v>8.5075248245686051E-3</v>
      </c>
      <c r="H3625" s="27">
        <f t="shared" si="785"/>
        <v>1</v>
      </c>
      <c r="I3625" s="27">
        <f t="shared" si="786"/>
        <v>0</v>
      </c>
      <c r="J3625" s="27">
        <f t="shared" si="787"/>
        <v>1</v>
      </c>
      <c r="K3625" s="28">
        <f t="shared" si="792"/>
        <v>0</v>
      </c>
      <c r="L3625" s="28">
        <f t="shared" si="793"/>
        <v>0</v>
      </c>
      <c r="M3625" s="28">
        <f t="shared" si="794"/>
        <v>1.2995807475207349E-2</v>
      </c>
      <c r="N3625" s="28">
        <f t="shared" si="795"/>
        <v>8.5075248245686051E-3</v>
      </c>
      <c r="O3625" s="28">
        <f t="shared" si="788"/>
        <v>4.488282650638744E-3</v>
      </c>
      <c r="P3625" s="28">
        <f t="shared" si="796"/>
        <v>0</v>
      </c>
      <c r="Q3625" s="13">
        <f t="shared" si="797"/>
        <v>4.488282650638744E-3</v>
      </c>
    </row>
    <row r="3626" spans="1:17" x14ac:dyDescent="0.25">
      <c r="A3626" s="9">
        <f t="shared" si="784"/>
        <v>42705</v>
      </c>
      <c r="B3626" s="18">
        <v>42712</v>
      </c>
      <c r="C3626" s="26">
        <v>194.89030456542901</v>
      </c>
      <c r="D3626" s="19">
        <v>94.4749755859375</v>
      </c>
      <c r="E3626" s="11">
        <f t="shared" si="789"/>
        <v>6</v>
      </c>
      <c r="F3626" s="28">
        <f t="shared" si="790"/>
        <v>2.4457688692063584E-3</v>
      </c>
      <c r="G3626" s="28">
        <f t="shared" si="791"/>
        <v>-1.1864068905447943E-2</v>
      </c>
      <c r="H3626" s="27">
        <f t="shared" si="785"/>
        <v>1</v>
      </c>
      <c r="I3626" s="27">
        <f t="shared" si="786"/>
        <v>0</v>
      </c>
      <c r="J3626" s="27">
        <f t="shared" si="787"/>
        <v>0</v>
      </c>
      <c r="K3626" s="28">
        <f t="shared" si="792"/>
        <v>0</v>
      </c>
      <c r="L3626" s="28">
        <f t="shared" si="793"/>
        <v>0</v>
      </c>
      <c r="M3626" s="28">
        <f t="shared" si="794"/>
        <v>0</v>
      </c>
      <c r="N3626" s="28">
        <f t="shared" si="795"/>
        <v>0</v>
      </c>
      <c r="O3626" s="28">
        <f t="shared" si="788"/>
        <v>1.4309837774654301E-2</v>
      </c>
      <c r="P3626" s="28">
        <f t="shared" si="796"/>
        <v>0</v>
      </c>
      <c r="Q3626" s="13">
        <f t="shared" si="797"/>
        <v>0</v>
      </c>
    </row>
    <row r="3627" spans="1:17" x14ac:dyDescent="0.25">
      <c r="A3627" s="9">
        <f t="shared" si="784"/>
        <v>42705</v>
      </c>
      <c r="B3627" s="18">
        <v>42713</v>
      </c>
      <c r="C3627" s="26">
        <v>196.06744384765599</v>
      </c>
      <c r="D3627" s="19">
        <v>93.299812316894503</v>
      </c>
      <c r="E3627" s="11">
        <f t="shared" si="789"/>
        <v>7</v>
      </c>
      <c r="F3627" s="28">
        <f t="shared" si="790"/>
        <v>6.02184171654516E-3</v>
      </c>
      <c r="G3627" s="28">
        <f t="shared" si="791"/>
        <v>-1.2516894574859869E-2</v>
      </c>
      <c r="H3627" s="27">
        <f t="shared" si="785"/>
        <v>1</v>
      </c>
      <c r="I3627" s="27">
        <f t="shared" si="786"/>
        <v>0</v>
      </c>
      <c r="J3627" s="27">
        <f t="shared" si="787"/>
        <v>0</v>
      </c>
      <c r="K3627" s="28">
        <f t="shared" si="792"/>
        <v>0</v>
      </c>
      <c r="L3627" s="28">
        <f t="shared" si="793"/>
        <v>0</v>
      </c>
      <c r="M3627" s="28">
        <f t="shared" si="794"/>
        <v>0</v>
      </c>
      <c r="N3627" s="28">
        <f t="shared" si="795"/>
        <v>0</v>
      </c>
      <c r="O3627" s="28">
        <f t="shared" si="788"/>
        <v>1.8538736291405029E-2</v>
      </c>
      <c r="P3627" s="28">
        <f t="shared" si="796"/>
        <v>0</v>
      </c>
      <c r="Q3627" s="13">
        <f t="shared" si="797"/>
        <v>0</v>
      </c>
    </row>
    <row r="3628" spans="1:17" x14ac:dyDescent="0.25">
      <c r="A3628" s="9">
        <f t="shared" si="784"/>
        <v>42705</v>
      </c>
      <c r="B3628" s="18">
        <v>42716</v>
      </c>
      <c r="C3628" s="26">
        <v>195.84248352050699</v>
      </c>
      <c r="D3628" s="19">
        <v>93.474472045898395</v>
      </c>
      <c r="E3628" s="11">
        <f t="shared" si="789"/>
        <v>8</v>
      </c>
      <c r="F3628" s="28">
        <f t="shared" si="790"/>
        <v>-1.1480206861149769E-3</v>
      </c>
      <c r="G3628" s="28">
        <f t="shared" si="791"/>
        <v>1.8702765266868926E-3</v>
      </c>
      <c r="H3628" s="27">
        <f t="shared" si="785"/>
        <v>1</v>
      </c>
      <c r="I3628" s="27">
        <f t="shared" si="786"/>
        <v>0</v>
      </c>
      <c r="J3628" s="27">
        <f t="shared" si="787"/>
        <v>0</v>
      </c>
      <c r="K3628" s="28">
        <f t="shared" si="792"/>
        <v>0</v>
      </c>
      <c r="L3628" s="28">
        <f t="shared" si="793"/>
        <v>0</v>
      </c>
      <c r="M3628" s="28">
        <f t="shared" si="794"/>
        <v>0</v>
      </c>
      <c r="N3628" s="28">
        <f t="shared" si="795"/>
        <v>0</v>
      </c>
      <c r="O3628" s="28">
        <f t="shared" si="788"/>
        <v>-3.0182972128018695E-3</v>
      </c>
      <c r="P3628" s="28">
        <f t="shared" si="796"/>
        <v>0</v>
      </c>
      <c r="Q3628" s="13">
        <f t="shared" si="797"/>
        <v>0</v>
      </c>
    </row>
    <row r="3629" spans="1:17" x14ac:dyDescent="0.25">
      <c r="A3629" s="9">
        <f t="shared" si="784"/>
        <v>42705</v>
      </c>
      <c r="B3629" s="18">
        <v>42717</v>
      </c>
      <c r="C3629" s="26">
        <v>197.14950561523401</v>
      </c>
      <c r="D3629" s="19">
        <v>93.8079833984375</v>
      </c>
      <c r="E3629" s="11">
        <f t="shared" si="789"/>
        <v>9</v>
      </c>
      <c r="F3629" s="28">
        <f t="shared" si="790"/>
        <v>6.65167204384505E-3</v>
      </c>
      <c r="G3629" s="28">
        <f t="shared" si="791"/>
        <v>3.5615904788839519E-3</v>
      </c>
      <c r="H3629" s="27">
        <f t="shared" si="785"/>
        <v>1</v>
      </c>
      <c r="I3629" s="27">
        <f t="shared" si="786"/>
        <v>0</v>
      </c>
      <c r="J3629" s="27">
        <f t="shared" si="787"/>
        <v>0</v>
      </c>
      <c r="K3629" s="28">
        <f t="shared" si="792"/>
        <v>0</v>
      </c>
      <c r="L3629" s="28">
        <f t="shared" si="793"/>
        <v>0</v>
      </c>
      <c r="M3629" s="28">
        <f t="shared" si="794"/>
        <v>0</v>
      </c>
      <c r="N3629" s="28">
        <f t="shared" si="795"/>
        <v>0</v>
      </c>
      <c r="O3629" s="28">
        <f t="shared" si="788"/>
        <v>3.090081564961098E-3</v>
      </c>
      <c r="P3629" s="28">
        <f t="shared" si="796"/>
        <v>0</v>
      </c>
      <c r="Q3629" s="13">
        <f t="shared" si="797"/>
        <v>0</v>
      </c>
    </row>
    <row r="3630" spans="1:17" x14ac:dyDescent="0.25">
      <c r="A3630" s="9">
        <f t="shared" si="784"/>
        <v>42705</v>
      </c>
      <c r="B3630" s="18">
        <v>42718</v>
      </c>
      <c r="C3630" s="26">
        <v>195.52223205566401</v>
      </c>
      <c r="D3630" s="19">
        <v>92.759841918945298</v>
      </c>
      <c r="E3630" s="11">
        <f t="shared" si="789"/>
        <v>10</v>
      </c>
      <c r="F3630" s="28">
        <f t="shared" si="790"/>
        <v>-8.2882607478227868E-3</v>
      </c>
      <c r="G3630" s="28">
        <f t="shared" si="791"/>
        <v>-1.1236155056327021E-2</v>
      </c>
      <c r="H3630" s="27">
        <f t="shared" si="785"/>
        <v>1</v>
      </c>
      <c r="I3630" s="27">
        <f t="shared" si="786"/>
        <v>0</v>
      </c>
      <c r="J3630" s="27">
        <f t="shared" si="787"/>
        <v>0</v>
      </c>
      <c r="K3630" s="28">
        <f t="shared" si="792"/>
        <v>0</v>
      </c>
      <c r="L3630" s="28">
        <f t="shared" si="793"/>
        <v>0</v>
      </c>
      <c r="M3630" s="28">
        <f t="shared" si="794"/>
        <v>0</v>
      </c>
      <c r="N3630" s="28">
        <f t="shared" si="795"/>
        <v>0</v>
      </c>
      <c r="O3630" s="28">
        <f t="shared" si="788"/>
        <v>2.9478943085042338E-3</v>
      </c>
      <c r="P3630" s="28">
        <f t="shared" si="796"/>
        <v>0</v>
      </c>
      <c r="Q3630" s="13">
        <f t="shared" si="797"/>
        <v>0</v>
      </c>
    </row>
    <row r="3631" spans="1:17" x14ac:dyDescent="0.25">
      <c r="A3631" s="9">
        <f t="shared" si="784"/>
        <v>42705</v>
      </c>
      <c r="B3631" s="18">
        <v>42719</v>
      </c>
      <c r="C3631" s="26">
        <v>196.3271484375</v>
      </c>
      <c r="D3631" s="19">
        <v>93.228340148925696</v>
      </c>
      <c r="E3631" s="11">
        <f t="shared" si="789"/>
        <v>11</v>
      </c>
      <c r="F3631" s="28">
        <f t="shared" si="790"/>
        <v>4.1083005564357504E-3</v>
      </c>
      <c r="G3631" s="28">
        <f t="shared" si="791"/>
        <v>5.0379461284046079E-3</v>
      </c>
      <c r="H3631" s="27">
        <f t="shared" si="785"/>
        <v>1</v>
      </c>
      <c r="I3631" s="27">
        <f t="shared" si="786"/>
        <v>0</v>
      </c>
      <c r="J3631" s="27">
        <f t="shared" si="787"/>
        <v>0</v>
      </c>
      <c r="K3631" s="28">
        <f t="shared" si="792"/>
        <v>0</v>
      </c>
      <c r="L3631" s="28">
        <f t="shared" si="793"/>
        <v>0</v>
      </c>
      <c r="M3631" s="28">
        <f t="shared" si="794"/>
        <v>0</v>
      </c>
      <c r="N3631" s="28">
        <f t="shared" si="795"/>
        <v>0</v>
      </c>
      <c r="O3631" s="28">
        <f t="shared" si="788"/>
        <v>-9.2964557196885747E-4</v>
      </c>
      <c r="P3631" s="28">
        <f t="shared" si="796"/>
        <v>0</v>
      </c>
      <c r="Q3631" s="13">
        <f t="shared" si="797"/>
        <v>0</v>
      </c>
    </row>
    <row r="3632" spans="1:17" x14ac:dyDescent="0.25">
      <c r="A3632" s="9">
        <f t="shared" si="784"/>
        <v>42705</v>
      </c>
      <c r="B3632" s="18">
        <v>42720</v>
      </c>
      <c r="C3632" s="26">
        <v>195.94320678710901</v>
      </c>
      <c r="D3632" s="19">
        <v>93.013961791992102</v>
      </c>
      <c r="E3632" s="11">
        <f t="shared" si="789"/>
        <v>12</v>
      </c>
      <c r="F3632" s="28">
        <f t="shared" si="790"/>
        <v>-1.9575365198060551E-3</v>
      </c>
      <c r="G3632" s="28">
        <f t="shared" si="791"/>
        <v>-2.3021456391053951E-3</v>
      </c>
      <c r="H3632" s="27">
        <f t="shared" si="785"/>
        <v>1</v>
      </c>
      <c r="I3632" s="27">
        <f t="shared" si="786"/>
        <v>0</v>
      </c>
      <c r="J3632" s="27">
        <f t="shared" si="787"/>
        <v>0</v>
      </c>
      <c r="K3632" s="28">
        <f t="shared" si="792"/>
        <v>0</v>
      </c>
      <c r="L3632" s="28">
        <f t="shared" si="793"/>
        <v>0</v>
      </c>
      <c r="M3632" s="28">
        <f t="shared" si="794"/>
        <v>0</v>
      </c>
      <c r="N3632" s="28">
        <f t="shared" si="795"/>
        <v>0</v>
      </c>
      <c r="O3632" s="28">
        <f t="shared" si="788"/>
        <v>3.4460911929934E-4</v>
      </c>
      <c r="P3632" s="28">
        <f t="shared" si="796"/>
        <v>0</v>
      </c>
      <c r="Q3632" s="13">
        <f t="shared" si="797"/>
        <v>0</v>
      </c>
    </row>
    <row r="3633" spans="1:17" x14ac:dyDescent="0.25">
      <c r="A3633" s="9">
        <f t="shared" si="784"/>
        <v>42705</v>
      </c>
      <c r="B3633" s="18">
        <v>42723</v>
      </c>
      <c r="C3633" s="26">
        <v>196.369873046875</v>
      </c>
      <c r="D3633" s="19">
        <v>94.014480590820298</v>
      </c>
      <c r="E3633" s="11">
        <f t="shared" si="789"/>
        <v>13</v>
      </c>
      <c r="F3633" s="28">
        <f t="shared" si="790"/>
        <v>2.1751323109943342E-3</v>
      </c>
      <c r="G3633" s="28">
        <f t="shared" si="791"/>
        <v>1.0699210563243635E-2</v>
      </c>
      <c r="H3633" s="27">
        <f t="shared" si="785"/>
        <v>1</v>
      </c>
      <c r="I3633" s="27">
        <f t="shared" si="786"/>
        <v>0</v>
      </c>
      <c r="J3633" s="27">
        <f t="shared" si="787"/>
        <v>0</v>
      </c>
      <c r="K3633" s="28">
        <f t="shared" si="792"/>
        <v>0</v>
      </c>
      <c r="L3633" s="28">
        <f t="shared" si="793"/>
        <v>0</v>
      </c>
      <c r="M3633" s="28">
        <f t="shared" si="794"/>
        <v>0</v>
      </c>
      <c r="N3633" s="28">
        <f t="shared" si="795"/>
        <v>0</v>
      </c>
      <c r="O3633" s="28">
        <f t="shared" si="788"/>
        <v>-8.5240782522493005E-3</v>
      </c>
      <c r="P3633" s="28">
        <f t="shared" si="796"/>
        <v>0</v>
      </c>
      <c r="Q3633" s="13">
        <f t="shared" si="797"/>
        <v>0</v>
      </c>
    </row>
    <row r="3634" spans="1:17" x14ac:dyDescent="0.25">
      <c r="A3634" s="9">
        <f t="shared" si="784"/>
        <v>42705</v>
      </c>
      <c r="B3634" s="18">
        <v>42724</v>
      </c>
      <c r="C3634" s="26">
        <v>197.12736511230401</v>
      </c>
      <c r="D3634" s="19">
        <v>93.545974731445298</v>
      </c>
      <c r="E3634" s="11">
        <f t="shared" si="789"/>
        <v>14</v>
      </c>
      <c r="F3634" s="28">
        <f t="shared" si="790"/>
        <v>3.8500549821374034E-3</v>
      </c>
      <c r="G3634" s="28">
        <f t="shared" si="791"/>
        <v>-4.9957954408099978E-3</v>
      </c>
      <c r="H3634" s="27">
        <f t="shared" si="785"/>
        <v>1</v>
      </c>
      <c r="I3634" s="27">
        <f t="shared" si="786"/>
        <v>0</v>
      </c>
      <c r="J3634" s="27">
        <f t="shared" si="787"/>
        <v>0</v>
      </c>
      <c r="K3634" s="28">
        <f t="shared" si="792"/>
        <v>0</v>
      </c>
      <c r="L3634" s="28">
        <f t="shared" si="793"/>
        <v>0</v>
      </c>
      <c r="M3634" s="28">
        <f t="shared" si="794"/>
        <v>0</v>
      </c>
      <c r="N3634" s="28">
        <f t="shared" si="795"/>
        <v>0</v>
      </c>
      <c r="O3634" s="28">
        <f t="shared" si="788"/>
        <v>8.8458504229474016E-3</v>
      </c>
      <c r="P3634" s="28">
        <f t="shared" si="796"/>
        <v>0</v>
      </c>
      <c r="Q3634" s="13">
        <f t="shared" si="797"/>
        <v>0</v>
      </c>
    </row>
    <row r="3635" spans="1:17" x14ac:dyDescent="0.25">
      <c r="A3635" s="9">
        <f t="shared" si="784"/>
        <v>42705</v>
      </c>
      <c r="B3635" s="18">
        <v>42725</v>
      </c>
      <c r="C3635" s="26">
        <v>196.578857421875</v>
      </c>
      <c r="D3635" s="19">
        <v>93.958885192871094</v>
      </c>
      <c r="E3635" s="11">
        <f t="shared" si="789"/>
        <v>15</v>
      </c>
      <c r="F3635" s="28">
        <f t="shared" si="790"/>
        <v>-2.786382403506382E-3</v>
      </c>
      <c r="G3635" s="28">
        <f t="shared" si="791"/>
        <v>4.4042712178063749E-3</v>
      </c>
      <c r="H3635" s="27">
        <f t="shared" si="785"/>
        <v>1</v>
      </c>
      <c r="I3635" s="27">
        <f t="shared" si="786"/>
        <v>0</v>
      </c>
      <c r="J3635" s="27">
        <f t="shared" si="787"/>
        <v>0</v>
      </c>
      <c r="K3635" s="28">
        <f t="shared" si="792"/>
        <v>0</v>
      </c>
      <c r="L3635" s="28">
        <f t="shared" si="793"/>
        <v>0</v>
      </c>
      <c r="M3635" s="28">
        <f t="shared" si="794"/>
        <v>0</v>
      </c>
      <c r="N3635" s="28">
        <f t="shared" si="795"/>
        <v>0</v>
      </c>
      <c r="O3635" s="28">
        <f t="shared" si="788"/>
        <v>-7.1906536213127564E-3</v>
      </c>
      <c r="P3635" s="28">
        <f t="shared" si="796"/>
        <v>0</v>
      </c>
      <c r="Q3635" s="13">
        <f t="shared" si="797"/>
        <v>0</v>
      </c>
    </row>
    <row r="3636" spans="1:17" x14ac:dyDescent="0.25">
      <c r="A3636" s="9">
        <f t="shared" si="784"/>
        <v>42705</v>
      </c>
      <c r="B3636" s="18">
        <v>42726</v>
      </c>
      <c r="C3636" s="26">
        <v>196.23928833007801</v>
      </c>
      <c r="D3636" s="19">
        <v>93.790908813476506</v>
      </c>
      <c r="E3636" s="11">
        <f t="shared" si="789"/>
        <v>16</v>
      </c>
      <c r="F3636" s="28">
        <f t="shared" si="790"/>
        <v>-1.7288874256530698E-3</v>
      </c>
      <c r="G3636" s="28">
        <f t="shared" si="791"/>
        <v>-1.7893646712407718E-3</v>
      </c>
      <c r="H3636" s="27">
        <f t="shared" si="785"/>
        <v>0</v>
      </c>
      <c r="I3636" s="27">
        <f t="shared" si="786"/>
        <v>1</v>
      </c>
      <c r="J3636" s="27">
        <f t="shared" si="787"/>
        <v>0</v>
      </c>
      <c r="K3636" s="28">
        <f t="shared" si="792"/>
        <v>-1.7288874256530698E-3</v>
      </c>
      <c r="L3636" s="28">
        <f t="shared" si="793"/>
        <v>-1.7893646712407718E-3</v>
      </c>
      <c r="M3636" s="28">
        <f t="shared" si="794"/>
        <v>0</v>
      </c>
      <c r="N3636" s="28">
        <f t="shared" si="795"/>
        <v>0</v>
      </c>
      <c r="O3636" s="28">
        <f t="shared" si="788"/>
        <v>0</v>
      </c>
      <c r="P3636" s="28">
        <f t="shared" si="796"/>
        <v>6.0477245587702054E-5</v>
      </c>
      <c r="Q3636" s="13">
        <f t="shared" si="797"/>
        <v>0</v>
      </c>
    </row>
    <row r="3637" spans="1:17" x14ac:dyDescent="0.25">
      <c r="A3637" s="9">
        <f t="shared" si="784"/>
        <v>42705</v>
      </c>
      <c r="B3637" s="18">
        <v>42727</v>
      </c>
      <c r="C3637" s="26">
        <v>196.52656555175699</v>
      </c>
      <c r="D3637" s="19">
        <v>93.981971740722599</v>
      </c>
      <c r="E3637" s="11">
        <f t="shared" si="789"/>
        <v>17</v>
      </c>
      <c r="F3637" s="28">
        <f t="shared" si="790"/>
        <v>1.4628424037814143E-3</v>
      </c>
      <c r="G3637" s="28">
        <f t="shared" si="791"/>
        <v>2.0350435336690259E-3</v>
      </c>
      <c r="H3637" s="27">
        <f t="shared" si="785"/>
        <v>0</v>
      </c>
      <c r="I3637" s="27">
        <f t="shared" si="786"/>
        <v>1</v>
      </c>
      <c r="J3637" s="27">
        <f t="shared" si="787"/>
        <v>0</v>
      </c>
      <c r="K3637" s="28">
        <f t="shared" si="792"/>
        <v>1.4628424037814143E-3</v>
      </c>
      <c r="L3637" s="28">
        <f t="shared" si="793"/>
        <v>2.0350435336690259E-3</v>
      </c>
      <c r="M3637" s="28">
        <f t="shared" si="794"/>
        <v>0</v>
      </c>
      <c r="N3637" s="28">
        <f t="shared" si="795"/>
        <v>0</v>
      </c>
      <c r="O3637" s="28">
        <f t="shared" si="788"/>
        <v>0</v>
      </c>
      <c r="P3637" s="28">
        <f t="shared" si="796"/>
        <v>-5.7220112988761156E-4</v>
      </c>
      <c r="Q3637" s="13">
        <f t="shared" si="797"/>
        <v>0</v>
      </c>
    </row>
    <row r="3638" spans="1:17" x14ac:dyDescent="0.25">
      <c r="A3638" s="9">
        <f t="shared" si="784"/>
        <v>42705</v>
      </c>
      <c r="B3638" s="18">
        <v>42731</v>
      </c>
      <c r="C3638" s="26">
        <v>197.01417541503901</v>
      </c>
      <c r="D3638" s="19">
        <v>93.679458618164006</v>
      </c>
      <c r="E3638" s="11">
        <f t="shared" si="789"/>
        <v>18</v>
      </c>
      <c r="F3638" s="28">
        <f t="shared" si="790"/>
        <v>2.4780667516705198E-3</v>
      </c>
      <c r="G3638" s="28">
        <f t="shared" si="791"/>
        <v>-3.2240336654868851E-3</v>
      </c>
      <c r="H3638" s="27">
        <f t="shared" si="785"/>
        <v>0</v>
      </c>
      <c r="I3638" s="27">
        <f t="shared" si="786"/>
        <v>1</v>
      </c>
      <c r="J3638" s="27">
        <f t="shared" si="787"/>
        <v>0</v>
      </c>
      <c r="K3638" s="28">
        <f t="shared" si="792"/>
        <v>2.4780667516705198E-3</v>
      </c>
      <c r="L3638" s="28">
        <f t="shared" si="793"/>
        <v>-3.2240336654868851E-3</v>
      </c>
      <c r="M3638" s="28">
        <f t="shared" si="794"/>
        <v>0</v>
      </c>
      <c r="N3638" s="28">
        <f t="shared" si="795"/>
        <v>0</v>
      </c>
      <c r="O3638" s="28">
        <f t="shared" si="788"/>
        <v>0</v>
      </c>
      <c r="P3638" s="28">
        <f t="shared" si="796"/>
        <v>5.7021004171574049E-3</v>
      </c>
      <c r="Q3638" s="13">
        <f t="shared" si="797"/>
        <v>0</v>
      </c>
    </row>
    <row r="3639" spans="1:17" x14ac:dyDescent="0.25">
      <c r="A3639" s="9">
        <f t="shared" si="784"/>
        <v>42705</v>
      </c>
      <c r="B3639" s="18">
        <v>42732</v>
      </c>
      <c r="C3639" s="26">
        <v>195.38600158691401</v>
      </c>
      <c r="D3639" s="19">
        <v>94.364036560058594</v>
      </c>
      <c r="E3639" s="11">
        <f t="shared" si="789"/>
        <v>19</v>
      </c>
      <c r="F3639" s="28">
        <f t="shared" si="790"/>
        <v>-8.2985853087151045E-3</v>
      </c>
      <c r="G3639" s="28">
        <f t="shared" si="791"/>
        <v>7.2810917028664724E-3</v>
      </c>
      <c r="H3639" s="27">
        <f t="shared" si="785"/>
        <v>0</v>
      </c>
      <c r="I3639" s="27">
        <f t="shared" si="786"/>
        <v>1</v>
      </c>
      <c r="J3639" s="27">
        <f t="shared" si="787"/>
        <v>0</v>
      </c>
      <c r="K3639" s="28">
        <f t="shared" si="792"/>
        <v>-8.2985853087151045E-3</v>
      </c>
      <c r="L3639" s="28">
        <f t="shared" si="793"/>
        <v>7.2810917028664724E-3</v>
      </c>
      <c r="M3639" s="28">
        <f t="shared" si="794"/>
        <v>0</v>
      </c>
      <c r="N3639" s="28">
        <f t="shared" si="795"/>
        <v>0</v>
      </c>
      <c r="O3639" s="28">
        <f t="shared" si="788"/>
        <v>0</v>
      </c>
      <c r="P3639" s="28">
        <f t="shared" si="796"/>
        <v>-1.5579677011581576E-2</v>
      </c>
      <c r="Q3639" s="13">
        <f t="shared" si="797"/>
        <v>0</v>
      </c>
    </row>
    <row r="3640" spans="1:17" x14ac:dyDescent="0.25">
      <c r="A3640" s="9">
        <f t="shared" si="784"/>
        <v>42705</v>
      </c>
      <c r="B3640" s="18">
        <v>42733</v>
      </c>
      <c r="C3640" s="26">
        <v>195.34243774414</v>
      </c>
      <c r="D3640" s="19">
        <v>94.698455810546804</v>
      </c>
      <c r="E3640" s="11">
        <f t="shared" si="789"/>
        <v>20</v>
      </c>
      <c r="F3640" s="28">
        <f t="shared" si="790"/>
        <v>-2.229878277051563E-4</v>
      </c>
      <c r="G3640" s="28">
        <f t="shared" si="791"/>
        <v>3.5376620192383926E-3</v>
      </c>
      <c r="H3640" s="27">
        <f t="shared" si="785"/>
        <v>0</v>
      </c>
      <c r="I3640" s="27">
        <f t="shared" si="786"/>
        <v>1</v>
      </c>
      <c r="J3640" s="27">
        <f t="shared" si="787"/>
        <v>0</v>
      </c>
      <c r="K3640" s="28">
        <f t="shared" si="792"/>
        <v>-2.229878277051563E-4</v>
      </c>
      <c r="L3640" s="28">
        <f t="shared" si="793"/>
        <v>3.5376620192383926E-3</v>
      </c>
      <c r="M3640" s="28">
        <f t="shared" si="794"/>
        <v>0</v>
      </c>
      <c r="N3640" s="28">
        <f t="shared" si="795"/>
        <v>0</v>
      </c>
      <c r="O3640" s="28">
        <f t="shared" si="788"/>
        <v>0</v>
      </c>
      <c r="P3640" s="28">
        <f t="shared" si="796"/>
        <v>-3.7606498469435487E-3</v>
      </c>
      <c r="Q3640" s="13">
        <f t="shared" si="797"/>
        <v>0</v>
      </c>
    </row>
    <row r="3641" spans="1:17" x14ac:dyDescent="0.25">
      <c r="A3641" s="9">
        <f t="shared" si="784"/>
        <v>42705</v>
      </c>
      <c r="B3641" s="18">
        <v>42734</v>
      </c>
      <c r="C3641" s="26">
        <v>194.62847900390599</v>
      </c>
      <c r="D3641" s="19">
        <v>94.841766357421804</v>
      </c>
      <c r="E3641" s="11">
        <f t="shared" si="789"/>
        <v>21</v>
      </c>
      <c r="F3641" s="28">
        <f t="shared" si="790"/>
        <v>-3.6616040184656315E-3</v>
      </c>
      <c r="G3641" s="28">
        <f t="shared" si="791"/>
        <v>1.5121916872853135E-3</v>
      </c>
      <c r="H3641" s="27">
        <f t="shared" si="785"/>
        <v>0</v>
      </c>
      <c r="I3641" s="27">
        <f t="shared" si="786"/>
        <v>1</v>
      </c>
      <c r="J3641" s="27">
        <f t="shared" si="787"/>
        <v>0</v>
      </c>
      <c r="K3641" s="28">
        <f t="shared" si="792"/>
        <v>-3.6616040184656315E-3</v>
      </c>
      <c r="L3641" s="28">
        <f t="shared" si="793"/>
        <v>1.5121916872853135E-3</v>
      </c>
      <c r="M3641" s="28">
        <f t="shared" si="794"/>
        <v>0</v>
      </c>
      <c r="N3641" s="28">
        <f t="shared" si="795"/>
        <v>0</v>
      </c>
      <c r="O3641" s="28">
        <f t="shared" si="788"/>
        <v>0</v>
      </c>
      <c r="P3641" s="28">
        <f t="shared" si="796"/>
        <v>-5.1737957057509448E-3</v>
      </c>
      <c r="Q3641" s="13">
        <f t="shared" si="797"/>
        <v>0</v>
      </c>
    </row>
    <row r="3642" spans="1:17" x14ac:dyDescent="0.25">
      <c r="A3642" s="9">
        <f t="shared" si="784"/>
        <v>42736</v>
      </c>
      <c r="B3642" s="18">
        <v>42738</v>
      </c>
      <c r="C3642" s="26">
        <v>196.11738586425699</v>
      </c>
      <c r="D3642" s="19">
        <v>95.247817993164006</v>
      </c>
      <c r="E3642" s="11">
        <f t="shared" si="789"/>
        <v>1</v>
      </c>
      <c r="F3642" s="28">
        <f t="shared" si="790"/>
        <v>7.6208820118308773E-3</v>
      </c>
      <c r="G3642" s="28">
        <f t="shared" si="791"/>
        <v>4.27221990861978E-3</v>
      </c>
      <c r="H3642" s="27">
        <f t="shared" si="785"/>
        <v>1</v>
      </c>
      <c r="I3642" s="27">
        <f t="shared" si="786"/>
        <v>0</v>
      </c>
      <c r="J3642" s="27">
        <f t="shared" si="787"/>
        <v>1</v>
      </c>
      <c r="K3642" s="28">
        <f t="shared" si="792"/>
        <v>0</v>
      </c>
      <c r="L3642" s="28">
        <f t="shared" si="793"/>
        <v>0</v>
      </c>
      <c r="M3642" s="28">
        <f t="shared" si="794"/>
        <v>7.6208820118308773E-3</v>
      </c>
      <c r="N3642" s="28">
        <f t="shared" si="795"/>
        <v>4.27221990861978E-3</v>
      </c>
      <c r="O3642" s="28">
        <f t="shared" si="788"/>
        <v>3.3486621032110973E-3</v>
      </c>
      <c r="P3642" s="28">
        <f t="shared" si="796"/>
        <v>0</v>
      </c>
      <c r="Q3642" s="13">
        <f t="shared" si="797"/>
        <v>3.3486621032110973E-3</v>
      </c>
    </row>
    <row r="3643" spans="1:17" x14ac:dyDescent="0.25">
      <c r="A3643" s="9">
        <f t="shared" si="784"/>
        <v>42736</v>
      </c>
      <c r="B3643" s="18">
        <v>42739</v>
      </c>
      <c r="C3643" s="26">
        <v>197.28411865234301</v>
      </c>
      <c r="D3643" s="19">
        <v>95.614013671875</v>
      </c>
      <c r="E3643" s="11">
        <f t="shared" si="789"/>
        <v>2</v>
      </c>
      <c r="F3643" s="28">
        <f t="shared" si="790"/>
        <v>5.9315289619161484E-3</v>
      </c>
      <c r="G3643" s="28">
        <f t="shared" si="791"/>
        <v>3.8372903043283556E-3</v>
      </c>
      <c r="H3643" s="27">
        <f t="shared" si="785"/>
        <v>1</v>
      </c>
      <c r="I3643" s="27">
        <f t="shared" si="786"/>
        <v>0</v>
      </c>
      <c r="J3643" s="27">
        <f t="shared" si="787"/>
        <v>1</v>
      </c>
      <c r="K3643" s="28">
        <f t="shared" si="792"/>
        <v>0</v>
      </c>
      <c r="L3643" s="28">
        <f t="shared" si="793"/>
        <v>0</v>
      </c>
      <c r="M3643" s="28">
        <f t="shared" si="794"/>
        <v>5.9315289619161484E-3</v>
      </c>
      <c r="N3643" s="28">
        <f t="shared" si="795"/>
        <v>3.8372903043283556E-3</v>
      </c>
      <c r="O3643" s="28">
        <f t="shared" si="788"/>
        <v>2.0942386575877928E-3</v>
      </c>
      <c r="P3643" s="28">
        <f t="shared" si="796"/>
        <v>0</v>
      </c>
      <c r="Q3643" s="13">
        <f t="shared" si="797"/>
        <v>2.0942386575877928E-3</v>
      </c>
    </row>
    <row r="3644" spans="1:17" x14ac:dyDescent="0.25">
      <c r="A3644" s="9">
        <f t="shared" si="784"/>
        <v>42736</v>
      </c>
      <c r="B3644" s="18">
        <v>42740</v>
      </c>
      <c r="C3644" s="26">
        <v>197.12736511230401</v>
      </c>
      <c r="D3644" s="19">
        <v>97.110710144042898</v>
      </c>
      <c r="E3644" s="11">
        <f t="shared" si="789"/>
        <v>3</v>
      </c>
      <c r="F3644" s="28">
        <f t="shared" si="790"/>
        <v>-7.9487314515376377E-4</v>
      </c>
      <c r="G3644" s="28">
        <f t="shared" si="791"/>
        <v>1.5532273518798878E-2</v>
      </c>
      <c r="H3644" s="27">
        <f t="shared" si="785"/>
        <v>1</v>
      </c>
      <c r="I3644" s="27">
        <f t="shared" si="786"/>
        <v>0</v>
      </c>
      <c r="J3644" s="27">
        <f t="shared" si="787"/>
        <v>1</v>
      </c>
      <c r="K3644" s="28">
        <f t="shared" si="792"/>
        <v>0</v>
      </c>
      <c r="L3644" s="28">
        <f t="shared" si="793"/>
        <v>0</v>
      </c>
      <c r="M3644" s="28">
        <f t="shared" si="794"/>
        <v>-7.9487314515376377E-4</v>
      </c>
      <c r="N3644" s="28">
        <f t="shared" si="795"/>
        <v>1.5532273518798878E-2</v>
      </c>
      <c r="O3644" s="28">
        <f t="shared" si="788"/>
        <v>-1.6327146663952644E-2</v>
      </c>
      <c r="P3644" s="28">
        <f t="shared" si="796"/>
        <v>0</v>
      </c>
      <c r="Q3644" s="13">
        <f t="shared" si="797"/>
        <v>-1.6327146663952644E-2</v>
      </c>
    </row>
    <row r="3645" spans="1:17" x14ac:dyDescent="0.25">
      <c r="A3645" s="9">
        <f t="shared" si="784"/>
        <v>42736</v>
      </c>
      <c r="B3645" s="18">
        <v>42741</v>
      </c>
      <c r="C3645" s="26">
        <v>197.83267211914</v>
      </c>
      <c r="D3645" s="19">
        <v>96.219039916992102</v>
      </c>
      <c r="E3645" s="11">
        <f t="shared" si="789"/>
        <v>4</v>
      </c>
      <c r="F3645" s="28">
        <f t="shared" si="790"/>
        <v>3.5715398525639776E-3</v>
      </c>
      <c r="G3645" s="28">
        <f t="shared" si="791"/>
        <v>-9.224411136180749E-3</v>
      </c>
      <c r="H3645" s="27">
        <f t="shared" si="785"/>
        <v>1</v>
      </c>
      <c r="I3645" s="27">
        <f t="shared" si="786"/>
        <v>0</v>
      </c>
      <c r="J3645" s="27">
        <f t="shared" si="787"/>
        <v>1</v>
      </c>
      <c r="K3645" s="28">
        <f t="shared" si="792"/>
        <v>0</v>
      </c>
      <c r="L3645" s="28">
        <f t="shared" si="793"/>
        <v>0</v>
      </c>
      <c r="M3645" s="28">
        <f t="shared" si="794"/>
        <v>3.5715398525639776E-3</v>
      </c>
      <c r="N3645" s="28">
        <f t="shared" si="795"/>
        <v>-9.224411136180749E-3</v>
      </c>
      <c r="O3645" s="28">
        <f t="shared" si="788"/>
        <v>1.2795950988744727E-2</v>
      </c>
      <c r="P3645" s="28">
        <f t="shared" si="796"/>
        <v>0</v>
      </c>
      <c r="Q3645" s="13">
        <f t="shared" si="797"/>
        <v>1.2795950988744727E-2</v>
      </c>
    </row>
    <row r="3646" spans="1:17" x14ac:dyDescent="0.25">
      <c r="A3646" s="9">
        <f t="shared" si="784"/>
        <v>42736</v>
      </c>
      <c r="B3646" s="18">
        <v>42744</v>
      </c>
      <c r="C3646" s="26">
        <v>197.17958068847599</v>
      </c>
      <c r="D3646" s="19">
        <v>96.991294860839801</v>
      </c>
      <c r="E3646" s="11">
        <f t="shared" si="789"/>
        <v>5</v>
      </c>
      <c r="F3646" s="28">
        <f t="shared" si="790"/>
        <v>-3.3066924942646123E-3</v>
      </c>
      <c r="G3646" s="28">
        <f t="shared" si="791"/>
        <v>7.9939725503854319E-3</v>
      </c>
      <c r="H3646" s="27">
        <f t="shared" si="785"/>
        <v>1</v>
      </c>
      <c r="I3646" s="27">
        <f t="shared" si="786"/>
        <v>0</v>
      </c>
      <c r="J3646" s="27">
        <f t="shared" si="787"/>
        <v>1</v>
      </c>
      <c r="K3646" s="28">
        <f t="shared" si="792"/>
        <v>0</v>
      </c>
      <c r="L3646" s="28">
        <f t="shared" si="793"/>
        <v>0</v>
      </c>
      <c r="M3646" s="28">
        <f t="shared" si="794"/>
        <v>-3.3066924942646123E-3</v>
      </c>
      <c r="N3646" s="28">
        <f t="shared" si="795"/>
        <v>7.9939725503854319E-3</v>
      </c>
      <c r="O3646" s="28">
        <f t="shared" si="788"/>
        <v>-1.1300665044650044E-2</v>
      </c>
      <c r="P3646" s="28">
        <f t="shared" si="796"/>
        <v>0</v>
      </c>
      <c r="Q3646" s="13">
        <f t="shared" si="797"/>
        <v>-1.1300665044650044E-2</v>
      </c>
    </row>
    <row r="3647" spans="1:17" x14ac:dyDescent="0.25">
      <c r="A3647" s="9">
        <f t="shared" si="784"/>
        <v>42736</v>
      </c>
      <c r="B3647" s="18">
        <v>42745</v>
      </c>
      <c r="C3647" s="26">
        <v>197.17958068847599</v>
      </c>
      <c r="D3647" s="19">
        <v>96.927581787109304</v>
      </c>
      <c r="E3647" s="11">
        <f t="shared" si="789"/>
        <v>6</v>
      </c>
      <c r="F3647" s="28">
        <f t="shared" si="790"/>
        <v>0</v>
      </c>
      <c r="G3647" s="28">
        <f t="shared" si="791"/>
        <v>-6.5711061372068086E-4</v>
      </c>
      <c r="H3647" s="27">
        <f t="shared" si="785"/>
        <v>1</v>
      </c>
      <c r="I3647" s="27">
        <f t="shared" si="786"/>
        <v>0</v>
      </c>
      <c r="J3647" s="27">
        <f t="shared" si="787"/>
        <v>0</v>
      </c>
      <c r="K3647" s="28">
        <f t="shared" si="792"/>
        <v>0</v>
      </c>
      <c r="L3647" s="28">
        <f t="shared" si="793"/>
        <v>0</v>
      </c>
      <c r="M3647" s="28">
        <f t="shared" si="794"/>
        <v>0</v>
      </c>
      <c r="N3647" s="28">
        <f t="shared" si="795"/>
        <v>0</v>
      </c>
      <c r="O3647" s="28">
        <f t="shared" si="788"/>
        <v>6.5711061372068086E-4</v>
      </c>
      <c r="P3647" s="28">
        <f t="shared" si="796"/>
        <v>0</v>
      </c>
      <c r="Q3647" s="13">
        <f t="shared" si="797"/>
        <v>0</v>
      </c>
    </row>
    <row r="3648" spans="1:17" x14ac:dyDescent="0.25">
      <c r="A3648" s="9">
        <f t="shared" si="784"/>
        <v>42736</v>
      </c>
      <c r="B3648" s="18">
        <v>42746</v>
      </c>
      <c r="C3648" s="26">
        <v>197.73692321777301</v>
      </c>
      <c r="D3648" s="19">
        <v>97.254035949707003</v>
      </c>
      <c r="E3648" s="11">
        <f t="shared" si="789"/>
        <v>7</v>
      </c>
      <c r="F3648" s="28">
        <f t="shared" si="790"/>
        <v>2.822586009005635E-3</v>
      </c>
      <c r="G3648" s="28">
        <f t="shared" si="791"/>
        <v>3.3623622458454124E-3</v>
      </c>
      <c r="H3648" s="27">
        <f t="shared" si="785"/>
        <v>1</v>
      </c>
      <c r="I3648" s="27">
        <f t="shared" si="786"/>
        <v>0</v>
      </c>
      <c r="J3648" s="27">
        <f t="shared" si="787"/>
        <v>0</v>
      </c>
      <c r="K3648" s="28">
        <f t="shared" si="792"/>
        <v>0</v>
      </c>
      <c r="L3648" s="28">
        <f t="shared" si="793"/>
        <v>0</v>
      </c>
      <c r="M3648" s="28">
        <f t="shared" si="794"/>
        <v>0</v>
      </c>
      <c r="N3648" s="28">
        <f t="shared" si="795"/>
        <v>0</v>
      </c>
      <c r="O3648" s="28">
        <f t="shared" si="788"/>
        <v>-5.3977623683977745E-4</v>
      </c>
      <c r="P3648" s="28">
        <f t="shared" si="796"/>
        <v>0</v>
      </c>
      <c r="Q3648" s="13">
        <f t="shared" si="797"/>
        <v>0</v>
      </c>
    </row>
    <row r="3649" spans="1:17" x14ac:dyDescent="0.25">
      <c r="A3649" s="9">
        <f t="shared" si="784"/>
        <v>42736</v>
      </c>
      <c r="B3649" s="18">
        <v>42747</v>
      </c>
      <c r="C3649" s="26">
        <v>197.24058532714801</v>
      </c>
      <c r="D3649" s="19">
        <v>97.039039611816406</v>
      </c>
      <c r="E3649" s="11">
        <f t="shared" si="789"/>
        <v>8</v>
      </c>
      <c r="F3649" s="28">
        <f t="shared" si="790"/>
        <v>-2.5132476717965925E-3</v>
      </c>
      <c r="G3649" s="28">
        <f t="shared" si="791"/>
        <v>-2.2131146467402624E-3</v>
      </c>
      <c r="H3649" s="27">
        <f t="shared" si="785"/>
        <v>1</v>
      </c>
      <c r="I3649" s="27">
        <f t="shared" si="786"/>
        <v>0</v>
      </c>
      <c r="J3649" s="27">
        <f t="shared" si="787"/>
        <v>0</v>
      </c>
      <c r="K3649" s="28">
        <f t="shared" si="792"/>
        <v>0</v>
      </c>
      <c r="L3649" s="28">
        <f t="shared" si="793"/>
        <v>0</v>
      </c>
      <c r="M3649" s="28">
        <f t="shared" si="794"/>
        <v>0</v>
      </c>
      <c r="N3649" s="28">
        <f t="shared" si="795"/>
        <v>0</v>
      </c>
      <c r="O3649" s="28">
        <f t="shared" si="788"/>
        <v>-3.0013302505633001E-4</v>
      </c>
      <c r="P3649" s="28">
        <f t="shared" si="796"/>
        <v>0</v>
      </c>
      <c r="Q3649" s="13">
        <f t="shared" si="797"/>
        <v>0</v>
      </c>
    </row>
    <row r="3650" spans="1:17" x14ac:dyDescent="0.25">
      <c r="A3650" s="9">
        <f t="shared" si="784"/>
        <v>42736</v>
      </c>
      <c r="B3650" s="18">
        <v>42748</v>
      </c>
      <c r="C3650" s="26">
        <v>197.69332885742099</v>
      </c>
      <c r="D3650" s="19">
        <v>96.577301025390597</v>
      </c>
      <c r="E3650" s="11">
        <f t="shared" si="789"/>
        <v>9</v>
      </c>
      <c r="F3650" s="28">
        <f t="shared" si="790"/>
        <v>2.2927569010481805E-3</v>
      </c>
      <c r="G3650" s="28">
        <f t="shared" si="791"/>
        <v>-4.7696331855276415E-3</v>
      </c>
      <c r="H3650" s="27">
        <f t="shared" si="785"/>
        <v>1</v>
      </c>
      <c r="I3650" s="27">
        <f t="shared" si="786"/>
        <v>0</v>
      </c>
      <c r="J3650" s="27">
        <f t="shared" si="787"/>
        <v>0</v>
      </c>
      <c r="K3650" s="28">
        <f t="shared" si="792"/>
        <v>0</v>
      </c>
      <c r="L3650" s="28">
        <f t="shared" si="793"/>
        <v>0</v>
      </c>
      <c r="M3650" s="28">
        <f t="shared" si="794"/>
        <v>0</v>
      </c>
      <c r="N3650" s="28">
        <f t="shared" si="795"/>
        <v>0</v>
      </c>
      <c r="O3650" s="28">
        <f t="shared" si="788"/>
        <v>7.062390086575822E-3</v>
      </c>
      <c r="P3650" s="28">
        <f t="shared" si="796"/>
        <v>0</v>
      </c>
      <c r="Q3650" s="13">
        <f t="shared" si="797"/>
        <v>0</v>
      </c>
    </row>
    <row r="3651" spans="1:17" x14ac:dyDescent="0.25">
      <c r="A3651" s="9">
        <f t="shared" si="784"/>
        <v>42736</v>
      </c>
      <c r="B3651" s="18">
        <v>42752</v>
      </c>
      <c r="C3651" s="26">
        <v>196.996810913085</v>
      </c>
      <c r="D3651" s="19">
        <v>97.588348388671804</v>
      </c>
      <c r="E3651" s="11">
        <f t="shared" si="789"/>
        <v>10</v>
      </c>
      <c r="F3651" s="28">
        <f t="shared" si="790"/>
        <v>-3.5294454925256288E-3</v>
      </c>
      <c r="G3651" s="28">
        <f t="shared" si="791"/>
        <v>1.0414370455577984E-2</v>
      </c>
      <c r="H3651" s="27">
        <f t="shared" si="785"/>
        <v>1</v>
      </c>
      <c r="I3651" s="27">
        <f t="shared" si="786"/>
        <v>0</v>
      </c>
      <c r="J3651" s="27">
        <f t="shared" si="787"/>
        <v>0</v>
      </c>
      <c r="K3651" s="28">
        <f t="shared" si="792"/>
        <v>0</v>
      </c>
      <c r="L3651" s="28">
        <f t="shared" si="793"/>
        <v>0</v>
      </c>
      <c r="M3651" s="28">
        <f t="shared" si="794"/>
        <v>0</v>
      </c>
      <c r="N3651" s="28">
        <f t="shared" si="795"/>
        <v>0</v>
      </c>
      <c r="O3651" s="28">
        <f t="shared" si="788"/>
        <v>-1.3943815948103613E-2</v>
      </c>
      <c r="P3651" s="28">
        <f t="shared" si="796"/>
        <v>0</v>
      </c>
      <c r="Q3651" s="13">
        <f t="shared" si="797"/>
        <v>0</v>
      </c>
    </row>
    <row r="3652" spans="1:17" x14ac:dyDescent="0.25">
      <c r="A3652" s="9">
        <f t="shared" si="784"/>
        <v>42736</v>
      </c>
      <c r="B3652" s="18">
        <v>42753</v>
      </c>
      <c r="C3652" s="26">
        <v>197.43214416503901</v>
      </c>
      <c r="D3652" s="19">
        <v>96.338470458984304</v>
      </c>
      <c r="E3652" s="11">
        <f t="shared" si="789"/>
        <v>11</v>
      </c>
      <c r="F3652" s="28">
        <f t="shared" si="790"/>
        <v>2.2074111097504985E-3</v>
      </c>
      <c r="G3652" s="28">
        <f t="shared" si="791"/>
        <v>-1.2890380442565281E-2</v>
      </c>
      <c r="H3652" s="27">
        <f t="shared" si="785"/>
        <v>1</v>
      </c>
      <c r="I3652" s="27">
        <f t="shared" si="786"/>
        <v>0</v>
      </c>
      <c r="J3652" s="27">
        <f t="shared" si="787"/>
        <v>0</v>
      </c>
      <c r="K3652" s="28">
        <f t="shared" si="792"/>
        <v>0</v>
      </c>
      <c r="L3652" s="28">
        <f t="shared" si="793"/>
        <v>0</v>
      </c>
      <c r="M3652" s="28">
        <f t="shared" si="794"/>
        <v>0</v>
      </c>
      <c r="N3652" s="28">
        <f t="shared" si="795"/>
        <v>0</v>
      </c>
      <c r="O3652" s="28">
        <f t="shared" si="788"/>
        <v>1.5097791552315779E-2</v>
      </c>
      <c r="P3652" s="28">
        <f t="shared" si="796"/>
        <v>0</v>
      </c>
      <c r="Q3652" s="13">
        <f t="shared" si="797"/>
        <v>0</v>
      </c>
    </row>
    <row r="3653" spans="1:17" x14ac:dyDescent="0.25">
      <c r="A3653" s="9">
        <f t="shared" si="784"/>
        <v>42736</v>
      </c>
      <c r="B3653" s="18">
        <v>42754</v>
      </c>
      <c r="C3653" s="26">
        <v>196.70074462890599</v>
      </c>
      <c r="D3653" s="19">
        <v>95.677680969238196</v>
      </c>
      <c r="E3653" s="11">
        <f t="shared" si="789"/>
        <v>12</v>
      </c>
      <c r="F3653" s="28">
        <f t="shared" si="790"/>
        <v>-3.7114404633617434E-3</v>
      </c>
      <c r="G3653" s="28">
        <f t="shared" si="791"/>
        <v>-6.8826720394116209E-3</v>
      </c>
      <c r="H3653" s="27">
        <f t="shared" si="785"/>
        <v>1</v>
      </c>
      <c r="I3653" s="27">
        <f t="shared" si="786"/>
        <v>0</v>
      </c>
      <c r="J3653" s="27">
        <f t="shared" si="787"/>
        <v>0</v>
      </c>
      <c r="K3653" s="28">
        <f t="shared" si="792"/>
        <v>0</v>
      </c>
      <c r="L3653" s="28">
        <f t="shared" si="793"/>
        <v>0</v>
      </c>
      <c r="M3653" s="28">
        <f t="shared" si="794"/>
        <v>0</v>
      </c>
      <c r="N3653" s="28">
        <f t="shared" si="795"/>
        <v>0</v>
      </c>
      <c r="O3653" s="28">
        <f t="shared" si="788"/>
        <v>3.1712315760498776E-3</v>
      </c>
      <c r="P3653" s="28">
        <f t="shared" si="796"/>
        <v>0</v>
      </c>
      <c r="Q3653" s="13">
        <f t="shared" si="797"/>
        <v>0</v>
      </c>
    </row>
    <row r="3654" spans="1:17" x14ac:dyDescent="0.25">
      <c r="A3654" s="9">
        <f t="shared" si="784"/>
        <v>42736</v>
      </c>
      <c r="B3654" s="18">
        <v>42755</v>
      </c>
      <c r="C3654" s="26">
        <v>197.42346191406199</v>
      </c>
      <c r="D3654" s="19">
        <v>95.486633300781193</v>
      </c>
      <c r="E3654" s="11">
        <f t="shared" si="789"/>
        <v>13</v>
      </c>
      <c r="F3654" s="28">
        <f t="shared" si="790"/>
        <v>3.6674636229939565E-3</v>
      </c>
      <c r="G3654" s="28">
        <f t="shared" si="791"/>
        <v>-1.9987802931885072E-3</v>
      </c>
      <c r="H3654" s="27">
        <f t="shared" si="785"/>
        <v>1</v>
      </c>
      <c r="I3654" s="27">
        <f t="shared" si="786"/>
        <v>0</v>
      </c>
      <c r="J3654" s="27">
        <f t="shared" si="787"/>
        <v>0</v>
      </c>
      <c r="K3654" s="28">
        <f t="shared" si="792"/>
        <v>0</v>
      </c>
      <c r="L3654" s="28">
        <f t="shared" si="793"/>
        <v>0</v>
      </c>
      <c r="M3654" s="28">
        <f t="shared" si="794"/>
        <v>0</v>
      </c>
      <c r="N3654" s="28">
        <f t="shared" si="795"/>
        <v>0</v>
      </c>
      <c r="O3654" s="28">
        <f t="shared" si="788"/>
        <v>5.6662439161824637E-3</v>
      </c>
      <c r="P3654" s="28">
        <f t="shared" si="796"/>
        <v>0</v>
      </c>
      <c r="Q3654" s="13">
        <f t="shared" si="797"/>
        <v>0</v>
      </c>
    </row>
    <row r="3655" spans="1:17" x14ac:dyDescent="0.25">
      <c r="A3655" s="9">
        <f t="shared" si="784"/>
        <v>42736</v>
      </c>
      <c r="B3655" s="18">
        <v>42758</v>
      </c>
      <c r="C3655" s="26">
        <v>196.90971374511699</v>
      </c>
      <c r="D3655" s="19">
        <v>96.441947937011705</v>
      </c>
      <c r="E3655" s="11">
        <f t="shared" si="789"/>
        <v>14</v>
      </c>
      <c r="F3655" s="28">
        <f t="shared" si="790"/>
        <v>-2.6056567964810435E-3</v>
      </c>
      <c r="G3655" s="28">
        <f t="shared" si="791"/>
        <v>9.9549792896031063E-3</v>
      </c>
      <c r="H3655" s="27">
        <f t="shared" si="785"/>
        <v>1</v>
      </c>
      <c r="I3655" s="27">
        <f t="shared" si="786"/>
        <v>0</v>
      </c>
      <c r="J3655" s="27">
        <f t="shared" si="787"/>
        <v>0</v>
      </c>
      <c r="K3655" s="28">
        <f t="shared" si="792"/>
        <v>0</v>
      </c>
      <c r="L3655" s="28">
        <f t="shared" si="793"/>
        <v>0</v>
      </c>
      <c r="M3655" s="28">
        <f t="shared" si="794"/>
        <v>0</v>
      </c>
      <c r="N3655" s="28">
        <f t="shared" si="795"/>
        <v>0</v>
      </c>
      <c r="O3655" s="28">
        <f t="shared" si="788"/>
        <v>-1.256063608608415E-2</v>
      </c>
      <c r="P3655" s="28">
        <f t="shared" si="796"/>
        <v>0</v>
      </c>
      <c r="Q3655" s="13">
        <f t="shared" si="797"/>
        <v>0</v>
      </c>
    </row>
    <row r="3656" spans="1:17" x14ac:dyDescent="0.25">
      <c r="A3656" s="9">
        <f t="shared" si="784"/>
        <v>42736</v>
      </c>
      <c r="B3656" s="18">
        <v>42759</v>
      </c>
      <c r="C3656" s="26">
        <v>198.17221069335901</v>
      </c>
      <c r="D3656" s="19">
        <v>95.781188964843693</v>
      </c>
      <c r="E3656" s="11">
        <f t="shared" si="789"/>
        <v>15</v>
      </c>
      <c r="F3656" s="28">
        <f t="shared" si="790"/>
        <v>6.3910858354775677E-3</v>
      </c>
      <c r="G3656" s="28">
        <f t="shared" si="791"/>
        <v>-6.8749432078943152E-3</v>
      </c>
      <c r="H3656" s="27">
        <f t="shared" si="785"/>
        <v>1</v>
      </c>
      <c r="I3656" s="27">
        <f t="shared" si="786"/>
        <v>0</v>
      </c>
      <c r="J3656" s="27">
        <f t="shared" si="787"/>
        <v>0</v>
      </c>
      <c r="K3656" s="28">
        <f t="shared" si="792"/>
        <v>0</v>
      </c>
      <c r="L3656" s="28">
        <f t="shared" si="793"/>
        <v>0</v>
      </c>
      <c r="M3656" s="28">
        <f t="shared" si="794"/>
        <v>0</v>
      </c>
      <c r="N3656" s="28">
        <f t="shared" si="795"/>
        <v>0</v>
      </c>
      <c r="O3656" s="28">
        <f t="shared" si="788"/>
        <v>1.3266029043371883E-2</v>
      </c>
      <c r="P3656" s="28">
        <f t="shared" si="796"/>
        <v>0</v>
      </c>
      <c r="Q3656" s="13">
        <f t="shared" si="797"/>
        <v>0</v>
      </c>
    </row>
    <row r="3657" spans="1:17" x14ac:dyDescent="0.25">
      <c r="A3657" s="9">
        <f t="shared" si="784"/>
        <v>42736</v>
      </c>
      <c r="B3657" s="18">
        <v>42760</v>
      </c>
      <c r="C3657" s="26">
        <v>199.88752746582</v>
      </c>
      <c r="D3657" s="19">
        <v>94.579032897949205</v>
      </c>
      <c r="E3657" s="11">
        <f t="shared" si="789"/>
        <v>16</v>
      </c>
      <c r="F3657" s="28">
        <f t="shared" si="790"/>
        <v>8.6184420350572926E-3</v>
      </c>
      <c r="G3657" s="28">
        <f t="shared" si="791"/>
        <v>-1.2630496399877456E-2</v>
      </c>
      <c r="H3657" s="27">
        <f t="shared" si="785"/>
        <v>0</v>
      </c>
      <c r="I3657" s="27">
        <f t="shared" si="786"/>
        <v>1</v>
      </c>
      <c r="J3657" s="27">
        <f t="shared" si="787"/>
        <v>0</v>
      </c>
      <c r="K3657" s="28">
        <f t="shared" si="792"/>
        <v>8.6184420350572926E-3</v>
      </c>
      <c r="L3657" s="28">
        <f t="shared" si="793"/>
        <v>-1.2630496399877456E-2</v>
      </c>
      <c r="M3657" s="28">
        <f t="shared" si="794"/>
        <v>0</v>
      </c>
      <c r="N3657" s="28">
        <f t="shared" si="795"/>
        <v>0</v>
      </c>
      <c r="O3657" s="28">
        <f t="shared" si="788"/>
        <v>0</v>
      </c>
      <c r="P3657" s="28">
        <f t="shared" si="796"/>
        <v>2.124893843493475E-2</v>
      </c>
      <c r="Q3657" s="13">
        <f t="shared" si="797"/>
        <v>0</v>
      </c>
    </row>
    <row r="3658" spans="1:17" x14ac:dyDescent="0.25">
      <c r="A3658" s="9">
        <f t="shared" ref="A3658:A3721" si="798">DATE(YEAR(B3658),MONTH(B3658),1)</f>
        <v>42736</v>
      </c>
      <c r="B3658" s="18">
        <v>42761</v>
      </c>
      <c r="C3658" s="26">
        <v>199.67851257324199</v>
      </c>
      <c r="D3658" s="19">
        <v>94.897499084472599</v>
      </c>
      <c r="E3658" s="11">
        <f t="shared" si="789"/>
        <v>17</v>
      </c>
      <c r="F3658" s="28">
        <f t="shared" si="790"/>
        <v>-1.0462095908973102E-3</v>
      </c>
      <c r="G3658" s="28">
        <f t="shared" si="791"/>
        <v>3.3615401662576276E-3</v>
      </c>
      <c r="H3658" s="27">
        <f t="shared" ref="H3658:H3721" si="799">IF(E3658&lt;=$B$4,1,0)</f>
        <v>0</v>
      </c>
      <c r="I3658" s="27">
        <f t="shared" ref="I3658:I3721" si="800">IF(E3658&gt;$B$4,1,0)</f>
        <v>1</v>
      </c>
      <c r="J3658" s="27">
        <f t="shared" ref="J3658:J3721" si="801">IF(E3658&lt;=$B$5,1,0)</f>
        <v>0</v>
      </c>
      <c r="K3658" s="28">
        <f t="shared" si="792"/>
        <v>-1.0462095908973102E-3</v>
      </c>
      <c r="L3658" s="28">
        <f t="shared" si="793"/>
        <v>3.3615401662576276E-3</v>
      </c>
      <c r="M3658" s="28">
        <f t="shared" si="794"/>
        <v>0</v>
      </c>
      <c r="N3658" s="28">
        <f t="shared" si="795"/>
        <v>0</v>
      </c>
      <c r="O3658" s="28">
        <f t="shared" ref="O3658:O3721" si="802">(F3658-G3658)*H3658</f>
        <v>0</v>
      </c>
      <c r="P3658" s="28">
        <f t="shared" si="796"/>
        <v>-4.4077497571549376E-3</v>
      </c>
      <c r="Q3658" s="13">
        <f t="shared" si="797"/>
        <v>0</v>
      </c>
    </row>
    <row r="3659" spans="1:17" x14ac:dyDescent="0.25">
      <c r="A3659" s="9">
        <f t="shared" si="798"/>
        <v>42736</v>
      </c>
      <c r="B3659" s="18">
        <v>42762</v>
      </c>
      <c r="C3659" s="26">
        <v>199.36508178710901</v>
      </c>
      <c r="D3659" s="19">
        <v>95.239791870117102</v>
      </c>
      <c r="E3659" s="11">
        <f t="shared" ref="E3659:E3722" si="803">IF(MONTH(B3659)&lt;&gt;MONTH(B3658),1,E3658+1)</f>
        <v>18</v>
      </c>
      <c r="F3659" s="28">
        <f t="shared" ref="F3659:F3722" si="804">LN(C3659/C3658)</f>
        <v>-1.5709103216724086E-3</v>
      </c>
      <c r="G3659" s="28">
        <f t="shared" ref="G3659:G3722" si="805">LN(D3659/D3658)</f>
        <v>3.6004841943586374E-3</v>
      </c>
      <c r="H3659" s="27">
        <f t="shared" si="799"/>
        <v>0</v>
      </c>
      <c r="I3659" s="27">
        <f t="shared" si="800"/>
        <v>1</v>
      </c>
      <c r="J3659" s="27">
        <f t="shared" si="801"/>
        <v>0</v>
      </c>
      <c r="K3659" s="28">
        <f t="shared" ref="K3659:K3722" si="806">I3659*F3659</f>
        <v>-1.5709103216724086E-3</v>
      </c>
      <c r="L3659" s="28">
        <f t="shared" ref="L3659:L3722" si="807">I3659*G3659</f>
        <v>3.6004841943586374E-3</v>
      </c>
      <c r="M3659" s="28">
        <f t="shared" ref="M3659:M3722" si="808">F3659*J3659</f>
        <v>0</v>
      </c>
      <c r="N3659" s="28">
        <f t="shared" ref="N3659:N3722" si="809">G3659*J3659</f>
        <v>0</v>
      </c>
      <c r="O3659" s="28">
        <f t="shared" si="802"/>
        <v>0</v>
      </c>
      <c r="P3659" s="28">
        <f t="shared" ref="P3659:P3722" si="810">(F3659-G3659)*I3659</f>
        <v>-5.1713945160310462E-3</v>
      </c>
      <c r="Q3659" s="13">
        <f t="shared" ref="Q3659:Q3722" si="811">(F3659-G3659)*J3659</f>
        <v>0</v>
      </c>
    </row>
    <row r="3660" spans="1:17" x14ac:dyDescent="0.25">
      <c r="A3660" s="9">
        <f t="shared" si="798"/>
        <v>42736</v>
      </c>
      <c r="B3660" s="18">
        <v>42765</v>
      </c>
      <c r="C3660" s="26">
        <v>198.12867736816401</v>
      </c>
      <c r="D3660" s="19">
        <v>94.953216552734304</v>
      </c>
      <c r="E3660" s="11">
        <f t="shared" si="803"/>
        <v>19</v>
      </c>
      <c r="F3660" s="28">
        <f t="shared" si="804"/>
        <v>-6.2210204713005366E-3</v>
      </c>
      <c r="G3660" s="28">
        <f t="shared" si="805"/>
        <v>-3.013523332247981E-3</v>
      </c>
      <c r="H3660" s="27">
        <f t="shared" si="799"/>
        <v>0</v>
      </c>
      <c r="I3660" s="27">
        <f t="shared" si="800"/>
        <v>1</v>
      </c>
      <c r="J3660" s="27">
        <f t="shared" si="801"/>
        <v>0</v>
      </c>
      <c r="K3660" s="28">
        <f t="shared" si="806"/>
        <v>-6.2210204713005366E-3</v>
      </c>
      <c r="L3660" s="28">
        <f t="shared" si="807"/>
        <v>-3.013523332247981E-3</v>
      </c>
      <c r="M3660" s="28">
        <f t="shared" si="808"/>
        <v>0</v>
      </c>
      <c r="N3660" s="28">
        <f t="shared" si="809"/>
        <v>0</v>
      </c>
      <c r="O3660" s="28">
        <f t="shared" si="802"/>
        <v>0</v>
      </c>
      <c r="P3660" s="28">
        <f t="shared" si="810"/>
        <v>-3.2074971390525556E-3</v>
      </c>
      <c r="Q3660" s="13">
        <f t="shared" si="811"/>
        <v>0</v>
      </c>
    </row>
    <row r="3661" spans="1:17" x14ac:dyDescent="0.25">
      <c r="A3661" s="9">
        <f t="shared" si="798"/>
        <v>42736</v>
      </c>
      <c r="B3661" s="18">
        <v>42766</v>
      </c>
      <c r="C3661" s="26">
        <v>198.111328125</v>
      </c>
      <c r="D3661" s="19">
        <v>95.614013671875</v>
      </c>
      <c r="E3661" s="11">
        <f t="shared" si="803"/>
        <v>20</v>
      </c>
      <c r="F3661" s="28">
        <f t="shared" si="804"/>
        <v>-8.7569366720080262E-5</v>
      </c>
      <c r="G3661" s="28">
        <f t="shared" si="805"/>
        <v>6.9350828765276182E-3</v>
      </c>
      <c r="H3661" s="27">
        <f t="shared" si="799"/>
        <v>0</v>
      </c>
      <c r="I3661" s="27">
        <f t="shared" si="800"/>
        <v>1</v>
      </c>
      <c r="J3661" s="27">
        <f t="shared" si="801"/>
        <v>0</v>
      </c>
      <c r="K3661" s="28">
        <f t="shared" si="806"/>
        <v>-8.7569366720080262E-5</v>
      </c>
      <c r="L3661" s="28">
        <f t="shared" si="807"/>
        <v>6.9350828765276182E-3</v>
      </c>
      <c r="M3661" s="28">
        <f t="shared" si="808"/>
        <v>0</v>
      </c>
      <c r="N3661" s="28">
        <f t="shared" si="809"/>
        <v>0</v>
      </c>
      <c r="O3661" s="28">
        <f t="shared" si="802"/>
        <v>0</v>
      </c>
      <c r="P3661" s="28">
        <f t="shared" si="810"/>
        <v>-7.0226522432476988E-3</v>
      </c>
      <c r="Q3661" s="13">
        <f t="shared" si="811"/>
        <v>0</v>
      </c>
    </row>
    <row r="3662" spans="1:17" x14ac:dyDescent="0.25">
      <c r="A3662" s="9">
        <f t="shared" si="798"/>
        <v>42767</v>
      </c>
      <c r="B3662" s="18">
        <v>42767</v>
      </c>
      <c r="C3662" s="26">
        <v>198.18963623046801</v>
      </c>
      <c r="D3662" s="19">
        <v>95.022804260253906</v>
      </c>
      <c r="E3662" s="11">
        <f t="shared" si="803"/>
        <v>1</v>
      </c>
      <c r="F3662" s="28">
        <f t="shared" si="804"/>
        <v>3.9519513466001267E-4</v>
      </c>
      <c r="G3662" s="28">
        <f t="shared" si="805"/>
        <v>-6.2024882013250009E-3</v>
      </c>
      <c r="H3662" s="27">
        <f t="shared" si="799"/>
        <v>1</v>
      </c>
      <c r="I3662" s="27">
        <f t="shared" si="800"/>
        <v>0</v>
      </c>
      <c r="J3662" s="27">
        <f t="shared" si="801"/>
        <v>1</v>
      </c>
      <c r="K3662" s="28">
        <f t="shared" si="806"/>
        <v>0</v>
      </c>
      <c r="L3662" s="28">
        <f t="shared" si="807"/>
        <v>0</v>
      </c>
      <c r="M3662" s="28">
        <f t="shared" si="808"/>
        <v>3.9519513466001267E-4</v>
      </c>
      <c r="N3662" s="28">
        <f t="shared" si="809"/>
        <v>-6.2024882013250009E-3</v>
      </c>
      <c r="O3662" s="28">
        <f t="shared" si="802"/>
        <v>6.5976833359850133E-3</v>
      </c>
      <c r="P3662" s="28">
        <f t="shared" si="810"/>
        <v>0</v>
      </c>
      <c r="Q3662" s="13">
        <f t="shared" si="811"/>
        <v>6.5976833359850133E-3</v>
      </c>
    </row>
    <row r="3663" spans="1:17" x14ac:dyDescent="0.25">
      <c r="A3663" s="9">
        <f t="shared" si="798"/>
        <v>42767</v>
      </c>
      <c r="B3663" s="18">
        <v>42768</v>
      </c>
      <c r="C3663" s="26">
        <v>198.32023620605401</v>
      </c>
      <c r="D3663" s="19">
        <v>94.982925415039006</v>
      </c>
      <c r="E3663" s="11">
        <f t="shared" si="803"/>
        <v>2</v>
      </c>
      <c r="F3663" s="28">
        <f t="shared" si="804"/>
        <v>6.5874768517762254E-4</v>
      </c>
      <c r="G3663" s="28">
        <f t="shared" si="805"/>
        <v>-4.1976466571415268E-4</v>
      </c>
      <c r="H3663" s="27">
        <f t="shared" si="799"/>
        <v>1</v>
      </c>
      <c r="I3663" s="27">
        <f t="shared" si="800"/>
        <v>0</v>
      </c>
      <c r="J3663" s="27">
        <f t="shared" si="801"/>
        <v>1</v>
      </c>
      <c r="K3663" s="28">
        <f t="shared" si="806"/>
        <v>0</v>
      </c>
      <c r="L3663" s="28">
        <f t="shared" si="807"/>
        <v>0</v>
      </c>
      <c r="M3663" s="28">
        <f t="shared" si="808"/>
        <v>6.5874768517762254E-4</v>
      </c>
      <c r="N3663" s="28">
        <f t="shared" si="809"/>
        <v>-4.1976466571415268E-4</v>
      </c>
      <c r="O3663" s="28">
        <f t="shared" si="802"/>
        <v>1.0785123508917753E-3</v>
      </c>
      <c r="P3663" s="28">
        <f t="shared" si="810"/>
        <v>0</v>
      </c>
      <c r="Q3663" s="13">
        <f t="shared" si="811"/>
        <v>1.0785123508917753E-3</v>
      </c>
    </row>
    <row r="3664" spans="1:17" x14ac:dyDescent="0.25">
      <c r="A3664" s="9">
        <f t="shared" si="798"/>
        <v>42767</v>
      </c>
      <c r="B3664" s="18">
        <v>42769</v>
      </c>
      <c r="C3664" s="26">
        <v>199.68722534179599</v>
      </c>
      <c r="D3664" s="19">
        <v>94.9429931640625</v>
      </c>
      <c r="E3664" s="11">
        <f t="shared" si="803"/>
        <v>3</v>
      </c>
      <c r="F3664" s="28">
        <f t="shared" si="804"/>
        <v>6.8691903695732096E-3</v>
      </c>
      <c r="G3664" s="28">
        <f t="shared" si="805"/>
        <v>-4.2050344538190851E-4</v>
      </c>
      <c r="H3664" s="27">
        <f t="shared" si="799"/>
        <v>1</v>
      </c>
      <c r="I3664" s="27">
        <f t="shared" si="800"/>
        <v>0</v>
      </c>
      <c r="J3664" s="27">
        <f t="shared" si="801"/>
        <v>1</v>
      </c>
      <c r="K3664" s="28">
        <f t="shared" si="806"/>
        <v>0</v>
      </c>
      <c r="L3664" s="28">
        <f t="shared" si="807"/>
        <v>0</v>
      </c>
      <c r="M3664" s="28">
        <f t="shared" si="808"/>
        <v>6.8691903695732096E-3</v>
      </c>
      <c r="N3664" s="28">
        <f t="shared" si="809"/>
        <v>-4.2050344538190851E-4</v>
      </c>
      <c r="O3664" s="28">
        <f t="shared" si="802"/>
        <v>7.289693814955118E-3</v>
      </c>
      <c r="P3664" s="28">
        <f t="shared" si="810"/>
        <v>0</v>
      </c>
      <c r="Q3664" s="13">
        <f t="shared" si="811"/>
        <v>7.289693814955118E-3</v>
      </c>
    </row>
    <row r="3665" spans="1:17" x14ac:dyDescent="0.25">
      <c r="A3665" s="9">
        <f t="shared" si="798"/>
        <v>42767</v>
      </c>
      <c r="B3665" s="18">
        <v>42772</v>
      </c>
      <c r="C3665" s="26">
        <v>199.33024597167901</v>
      </c>
      <c r="D3665" s="19">
        <v>95.517471313476506</v>
      </c>
      <c r="E3665" s="11">
        <f t="shared" si="803"/>
        <v>4</v>
      </c>
      <c r="F3665" s="28">
        <f t="shared" si="804"/>
        <v>-1.7892924045807047E-3</v>
      </c>
      <c r="G3665" s="28">
        <f t="shared" si="805"/>
        <v>6.0325369169471994E-3</v>
      </c>
      <c r="H3665" s="27">
        <f t="shared" si="799"/>
        <v>1</v>
      </c>
      <c r="I3665" s="27">
        <f t="shared" si="800"/>
        <v>0</v>
      </c>
      <c r="J3665" s="27">
        <f t="shared" si="801"/>
        <v>1</v>
      </c>
      <c r="K3665" s="28">
        <f t="shared" si="806"/>
        <v>0</v>
      </c>
      <c r="L3665" s="28">
        <f t="shared" si="807"/>
        <v>0</v>
      </c>
      <c r="M3665" s="28">
        <f t="shared" si="808"/>
        <v>-1.7892924045807047E-3</v>
      </c>
      <c r="N3665" s="28">
        <f t="shared" si="809"/>
        <v>6.0325369169471994E-3</v>
      </c>
      <c r="O3665" s="28">
        <f t="shared" si="802"/>
        <v>-7.8218293215279039E-3</v>
      </c>
      <c r="P3665" s="28">
        <f t="shared" si="810"/>
        <v>0</v>
      </c>
      <c r="Q3665" s="13">
        <f t="shared" si="811"/>
        <v>-7.8218293215279039E-3</v>
      </c>
    </row>
    <row r="3666" spans="1:17" x14ac:dyDescent="0.25">
      <c r="A3666" s="9">
        <f t="shared" si="798"/>
        <v>42767</v>
      </c>
      <c r="B3666" s="18">
        <v>42773</v>
      </c>
      <c r="C3666" s="26">
        <v>199.33897399902301</v>
      </c>
      <c r="D3666" s="19">
        <v>96.219573974609304</v>
      </c>
      <c r="E3666" s="11">
        <f t="shared" si="803"/>
        <v>5</v>
      </c>
      <c r="F3666" s="28">
        <f t="shared" si="804"/>
        <v>4.3785809930652367E-5</v>
      </c>
      <c r="G3666" s="28">
        <f t="shared" si="805"/>
        <v>7.3236321986277636E-3</v>
      </c>
      <c r="H3666" s="27">
        <f t="shared" si="799"/>
        <v>1</v>
      </c>
      <c r="I3666" s="27">
        <f t="shared" si="800"/>
        <v>0</v>
      </c>
      <c r="J3666" s="27">
        <f t="shared" si="801"/>
        <v>1</v>
      </c>
      <c r="K3666" s="28">
        <f t="shared" si="806"/>
        <v>0</v>
      </c>
      <c r="L3666" s="28">
        <f t="shared" si="807"/>
        <v>0</v>
      </c>
      <c r="M3666" s="28">
        <f t="shared" si="808"/>
        <v>4.3785809930652367E-5</v>
      </c>
      <c r="N3666" s="28">
        <f t="shared" si="809"/>
        <v>7.3236321986277636E-3</v>
      </c>
      <c r="O3666" s="28">
        <f t="shared" si="802"/>
        <v>-7.2798463886971114E-3</v>
      </c>
      <c r="P3666" s="28">
        <f t="shared" si="810"/>
        <v>0</v>
      </c>
      <c r="Q3666" s="13">
        <f t="shared" si="811"/>
        <v>-7.2798463886971114E-3</v>
      </c>
    </row>
    <row r="3667" spans="1:17" x14ac:dyDescent="0.25">
      <c r="A3667" s="9">
        <f t="shared" si="798"/>
        <v>42767</v>
      </c>
      <c r="B3667" s="18">
        <v>42774</v>
      </c>
      <c r="C3667" s="26">
        <v>199.60018920898401</v>
      </c>
      <c r="D3667" s="19">
        <v>97.528030395507798</v>
      </c>
      <c r="E3667" s="11">
        <f t="shared" si="803"/>
        <v>6</v>
      </c>
      <c r="F3667" s="28">
        <f t="shared" si="804"/>
        <v>1.3095492816032604E-3</v>
      </c>
      <c r="G3667" s="28">
        <f t="shared" si="805"/>
        <v>1.3507019278448716E-2</v>
      </c>
      <c r="H3667" s="27">
        <f t="shared" si="799"/>
        <v>1</v>
      </c>
      <c r="I3667" s="27">
        <f t="shared" si="800"/>
        <v>0</v>
      </c>
      <c r="J3667" s="27">
        <f t="shared" si="801"/>
        <v>0</v>
      </c>
      <c r="K3667" s="28">
        <f t="shared" si="806"/>
        <v>0</v>
      </c>
      <c r="L3667" s="28">
        <f t="shared" si="807"/>
        <v>0</v>
      </c>
      <c r="M3667" s="28">
        <f t="shared" si="808"/>
        <v>0</v>
      </c>
      <c r="N3667" s="28">
        <f t="shared" si="809"/>
        <v>0</v>
      </c>
      <c r="O3667" s="28">
        <f t="shared" si="802"/>
        <v>-1.2197469996845456E-2</v>
      </c>
      <c r="P3667" s="28">
        <f t="shared" si="810"/>
        <v>0</v>
      </c>
      <c r="Q3667" s="13">
        <f t="shared" si="811"/>
        <v>0</v>
      </c>
    </row>
    <row r="3668" spans="1:17" x14ac:dyDescent="0.25">
      <c r="A3668" s="9">
        <f t="shared" si="798"/>
        <v>42767</v>
      </c>
      <c r="B3668" s="18">
        <v>42775</v>
      </c>
      <c r="C3668" s="26">
        <v>200.78431701660099</v>
      </c>
      <c r="D3668" s="19">
        <v>96.403076171875</v>
      </c>
      <c r="E3668" s="11">
        <f t="shared" si="803"/>
        <v>7</v>
      </c>
      <c r="F3668" s="28">
        <f t="shared" si="804"/>
        <v>5.9149704427314039E-3</v>
      </c>
      <c r="G3668" s="28">
        <f t="shared" si="805"/>
        <v>-1.1601716318092823E-2</v>
      </c>
      <c r="H3668" s="27">
        <f t="shared" si="799"/>
        <v>1</v>
      </c>
      <c r="I3668" s="27">
        <f t="shared" si="800"/>
        <v>0</v>
      </c>
      <c r="J3668" s="27">
        <f t="shared" si="801"/>
        <v>0</v>
      </c>
      <c r="K3668" s="28">
        <f t="shared" si="806"/>
        <v>0</v>
      </c>
      <c r="L3668" s="28">
        <f t="shared" si="807"/>
        <v>0</v>
      </c>
      <c r="M3668" s="28">
        <f t="shared" si="808"/>
        <v>0</v>
      </c>
      <c r="N3668" s="28">
        <f t="shared" si="809"/>
        <v>0</v>
      </c>
      <c r="O3668" s="28">
        <f t="shared" si="802"/>
        <v>1.7516686760824227E-2</v>
      </c>
      <c r="P3668" s="28">
        <f t="shared" si="810"/>
        <v>0</v>
      </c>
      <c r="Q3668" s="13">
        <f t="shared" si="811"/>
        <v>0</v>
      </c>
    </row>
    <row r="3669" spans="1:17" x14ac:dyDescent="0.25">
      <c r="A3669" s="9">
        <f t="shared" si="798"/>
        <v>42767</v>
      </c>
      <c r="B3669" s="18">
        <v>42776</v>
      </c>
      <c r="C3669" s="26">
        <v>201.57666015625</v>
      </c>
      <c r="D3669" s="19">
        <v>96.347190856933594</v>
      </c>
      <c r="E3669" s="11">
        <f t="shared" si="803"/>
        <v>8</v>
      </c>
      <c r="F3669" s="28">
        <f t="shared" si="804"/>
        <v>3.938474200076909E-3</v>
      </c>
      <c r="G3669" s="28">
        <f t="shared" si="805"/>
        <v>-5.7987277910245849E-4</v>
      </c>
      <c r="H3669" s="27">
        <f t="shared" si="799"/>
        <v>1</v>
      </c>
      <c r="I3669" s="27">
        <f t="shared" si="800"/>
        <v>0</v>
      </c>
      <c r="J3669" s="27">
        <f t="shared" si="801"/>
        <v>0</v>
      </c>
      <c r="K3669" s="28">
        <f t="shared" si="806"/>
        <v>0</v>
      </c>
      <c r="L3669" s="28">
        <f t="shared" si="807"/>
        <v>0</v>
      </c>
      <c r="M3669" s="28">
        <f t="shared" si="808"/>
        <v>0</v>
      </c>
      <c r="N3669" s="28">
        <f t="shared" si="809"/>
        <v>0</v>
      </c>
      <c r="O3669" s="28">
        <f t="shared" si="802"/>
        <v>4.5183469791793673E-3</v>
      </c>
      <c r="P3669" s="28">
        <f t="shared" si="810"/>
        <v>0</v>
      </c>
      <c r="Q3669" s="13">
        <f t="shared" si="811"/>
        <v>0</v>
      </c>
    </row>
    <row r="3670" spans="1:17" x14ac:dyDescent="0.25">
      <c r="A3670" s="9">
        <f t="shared" si="798"/>
        <v>42767</v>
      </c>
      <c r="B3670" s="18">
        <v>42779</v>
      </c>
      <c r="C3670" s="26">
        <v>202.67376708984301</v>
      </c>
      <c r="D3670" s="19">
        <v>96.044006347656193</v>
      </c>
      <c r="E3670" s="11">
        <f t="shared" si="803"/>
        <v>9</v>
      </c>
      <c r="F3670" s="28">
        <f t="shared" si="804"/>
        <v>5.4278712066002967E-3</v>
      </c>
      <c r="G3670" s="28">
        <f t="shared" si="805"/>
        <v>-3.1517529352420169E-3</v>
      </c>
      <c r="H3670" s="27">
        <f t="shared" si="799"/>
        <v>1</v>
      </c>
      <c r="I3670" s="27">
        <f t="shared" si="800"/>
        <v>0</v>
      </c>
      <c r="J3670" s="27">
        <f t="shared" si="801"/>
        <v>0</v>
      </c>
      <c r="K3670" s="28">
        <f t="shared" si="806"/>
        <v>0</v>
      </c>
      <c r="L3670" s="28">
        <f t="shared" si="807"/>
        <v>0</v>
      </c>
      <c r="M3670" s="28">
        <f t="shared" si="808"/>
        <v>0</v>
      </c>
      <c r="N3670" s="28">
        <f t="shared" si="809"/>
        <v>0</v>
      </c>
      <c r="O3670" s="28">
        <f t="shared" si="802"/>
        <v>8.5796241418423132E-3</v>
      </c>
      <c r="P3670" s="28">
        <f t="shared" si="810"/>
        <v>0</v>
      </c>
      <c r="Q3670" s="13">
        <f t="shared" si="811"/>
        <v>0</v>
      </c>
    </row>
    <row r="3671" spans="1:17" x14ac:dyDescent="0.25">
      <c r="A3671" s="9">
        <f t="shared" si="798"/>
        <v>42767</v>
      </c>
      <c r="B3671" s="18">
        <v>42780</v>
      </c>
      <c r="C3671" s="26">
        <v>203.48352050781199</v>
      </c>
      <c r="D3671" s="19">
        <v>95.349929809570298</v>
      </c>
      <c r="E3671" s="11">
        <f t="shared" si="803"/>
        <v>10</v>
      </c>
      <c r="F3671" s="28">
        <f t="shared" si="804"/>
        <v>3.9873936308508209E-3</v>
      </c>
      <c r="G3671" s="28">
        <f t="shared" si="805"/>
        <v>-7.2528899780515861E-3</v>
      </c>
      <c r="H3671" s="27">
        <f t="shared" si="799"/>
        <v>1</v>
      </c>
      <c r="I3671" s="27">
        <f t="shared" si="800"/>
        <v>0</v>
      </c>
      <c r="J3671" s="27">
        <f t="shared" si="801"/>
        <v>0</v>
      </c>
      <c r="K3671" s="28">
        <f t="shared" si="806"/>
        <v>0</v>
      </c>
      <c r="L3671" s="28">
        <f t="shared" si="807"/>
        <v>0</v>
      </c>
      <c r="M3671" s="28">
        <f t="shared" si="808"/>
        <v>0</v>
      </c>
      <c r="N3671" s="28">
        <f t="shared" si="809"/>
        <v>0</v>
      </c>
      <c r="O3671" s="28">
        <f t="shared" si="802"/>
        <v>1.1240283608902408E-2</v>
      </c>
      <c r="P3671" s="28">
        <f t="shared" si="810"/>
        <v>0</v>
      </c>
      <c r="Q3671" s="13">
        <f t="shared" si="811"/>
        <v>0</v>
      </c>
    </row>
    <row r="3672" spans="1:17" x14ac:dyDescent="0.25">
      <c r="A3672" s="9">
        <f t="shared" si="798"/>
        <v>42767</v>
      </c>
      <c r="B3672" s="18">
        <v>42781</v>
      </c>
      <c r="C3672" s="26">
        <v>204.545806884765</v>
      </c>
      <c r="D3672" s="19">
        <v>94.911102294921804</v>
      </c>
      <c r="E3672" s="11">
        <f t="shared" si="803"/>
        <v>11</v>
      </c>
      <c r="F3672" s="28">
        <f t="shared" si="804"/>
        <v>5.2069236483761796E-3</v>
      </c>
      <c r="G3672" s="28">
        <f t="shared" si="805"/>
        <v>-4.6129077293672128E-3</v>
      </c>
      <c r="H3672" s="27">
        <f t="shared" si="799"/>
        <v>1</v>
      </c>
      <c r="I3672" s="27">
        <f t="shared" si="800"/>
        <v>0</v>
      </c>
      <c r="J3672" s="27">
        <f t="shared" si="801"/>
        <v>0</v>
      </c>
      <c r="K3672" s="28">
        <f t="shared" si="806"/>
        <v>0</v>
      </c>
      <c r="L3672" s="28">
        <f t="shared" si="807"/>
        <v>0</v>
      </c>
      <c r="M3672" s="28">
        <f t="shared" si="808"/>
        <v>0</v>
      </c>
      <c r="N3672" s="28">
        <f t="shared" si="809"/>
        <v>0</v>
      </c>
      <c r="O3672" s="28">
        <f t="shared" si="802"/>
        <v>9.8198313777433932E-3</v>
      </c>
      <c r="P3672" s="28">
        <f t="shared" si="810"/>
        <v>0</v>
      </c>
      <c r="Q3672" s="13">
        <f t="shared" si="811"/>
        <v>0</v>
      </c>
    </row>
    <row r="3673" spans="1:17" x14ac:dyDescent="0.25">
      <c r="A3673" s="9">
        <f t="shared" si="798"/>
        <v>42767</v>
      </c>
      <c r="B3673" s="18">
        <v>42782</v>
      </c>
      <c r="C3673" s="26">
        <v>204.371658325195</v>
      </c>
      <c r="D3673" s="19">
        <v>95.429710388183594</v>
      </c>
      <c r="E3673" s="11">
        <f t="shared" si="803"/>
        <v>12</v>
      </c>
      <c r="F3673" s="28">
        <f t="shared" si="804"/>
        <v>-8.5175413091782425E-4</v>
      </c>
      <c r="G3673" s="28">
        <f t="shared" si="805"/>
        <v>5.4492714333889067E-3</v>
      </c>
      <c r="H3673" s="27">
        <f t="shared" si="799"/>
        <v>1</v>
      </c>
      <c r="I3673" s="27">
        <f t="shared" si="800"/>
        <v>0</v>
      </c>
      <c r="J3673" s="27">
        <f t="shared" si="801"/>
        <v>0</v>
      </c>
      <c r="K3673" s="28">
        <f t="shared" si="806"/>
        <v>0</v>
      </c>
      <c r="L3673" s="28">
        <f t="shared" si="807"/>
        <v>0</v>
      </c>
      <c r="M3673" s="28">
        <f t="shared" si="808"/>
        <v>0</v>
      </c>
      <c r="N3673" s="28">
        <f t="shared" si="809"/>
        <v>0</v>
      </c>
      <c r="O3673" s="28">
        <f t="shared" si="802"/>
        <v>-6.3010255643067307E-3</v>
      </c>
      <c r="P3673" s="28">
        <f t="shared" si="810"/>
        <v>0</v>
      </c>
      <c r="Q3673" s="13">
        <f t="shared" si="811"/>
        <v>0</v>
      </c>
    </row>
    <row r="3674" spans="1:17" x14ac:dyDescent="0.25">
      <c r="A3674" s="9">
        <f t="shared" si="798"/>
        <v>42767</v>
      </c>
      <c r="B3674" s="18">
        <v>42783</v>
      </c>
      <c r="C3674" s="26">
        <v>204.69381713867099</v>
      </c>
      <c r="D3674" s="19">
        <v>95.996147155761705</v>
      </c>
      <c r="E3674" s="11">
        <f t="shared" si="803"/>
        <v>13</v>
      </c>
      <c r="F3674" s="28">
        <f t="shared" si="804"/>
        <v>1.5750968947703466E-3</v>
      </c>
      <c r="G3674" s="28">
        <f t="shared" si="805"/>
        <v>5.9180972526800121E-3</v>
      </c>
      <c r="H3674" s="27">
        <f t="shared" si="799"/>
        <v>1</v>
      </c>
      <c r="I3674" s="27">
        <f t="shared" si="800"/>
        <v>0</v>
      </c>
      <c r="J3674" s="27">
        <f t="shared" si="801"/>
        <v>0</v>
      </c>
      <c r="K3674" s="28">
        <f t="shared" si="806"/>
        <v>0</v>
      </c>
      <c r="L3674" s="28">
        <f t="shared" si="807"/>
        <v>0</v>
      </c>
      <c r="M3674" s="28">
        <f t="shared" si="808"/>
        <v>0</v>
      </c>
      <c r="N3674" s="28">
        <f t="shared" si="809"/>
        <v>0</v>
      </c>
      <c r="O3674" s="28">
        <f t="shared" si="802"/>
        <v>-4.3430003579096651E-3</v>
      </c>
      <c r="P3674" s="28">
        <f t="shared" si="810"/>
        <v>0</v>
      </c>
      <c r="Q3674" s="13">
        <f t="shared" si="811"/>
        <v>0</v>
      </c>
    </row>
    <row r="3675" spans="1:17" x14ac:dyDescent="0.25">
      <c r="A3675" s="9">
        <f t="shared" si="798"/>
        <v>42767</v>
      </c>
      <c r="B3675" s="18">
        <v>42787</v>
      </c>
      <c r="C3675" s="26">
        <v>205.91276550292901</v>
      </c>
      <c r="D3675" s="19">
        <v>95.828636169433594</v>
      </c>
      <c r="E3675" s="11">
        <f t="shared" si="803"/>
        <v>14</v>
      </c>
      <c r="F3675" s="28">
        <f t="shared" si="804"/>
        <v>5.9373229589157091E-3</v>
      </c>
      <c r="G3675" s="28">
        <f t="shared" si="805"/>
        <v>-1.7465003844005223E-3</v>
      </c>
      <c r="H3675" s="27">
        <f t="shared" si="799"/>
        <v>1</v>
      </c>
      <c r="I3675" s="27">
        <f t="shared" si="800"/>
        <v>0</v>
      </c>
      <c r="J3675" s="27">
        <f t="shared" si="801"/>
        <v>0</v>
      </c>
      <c r="K3675" s="28">
        <f t="shared" si="806"/>
        <v>0</v>
      </c>
      <c r="L3675" s="28">
        <f t="shared" si="807"/>
        <v>0</v>
      </c>
      <c r="M3675" s="28">
        <f t="shared" si="808"/>
        <v>0</v>
      </c>
      <c r="N3675" s="28">
        <f t="shared" si="809"/>
        <v>0</v>
      </c>
      <c r="O3675" s="28">
        <f t="shared" si="802"/>
        <v>7.6838233433162316E-3</v>
      </c>
      <c r="P3675" s="28">
        <f t="shared" si="810"/>
        <v>0</v>
      </c>
      <c r="Q3675" s="13">
        <f t="shared" si="811"/>
        <v>0</v>
      </c>
    </row>
    <row r="3676" spans="1:17" x14ac:dyDescent="0.25">
      <c r="A3676" s="9">
        <f t="shared" si="798"/>
        <v>42767</v>
      </c>
      <c r="B3676" s="18">
        <v>42788</v>
      </c>
      <c r="C3676" s="26">
        <v>205.72993469238199</v>
      </c>
      <c r="D3676" s="19">
        <v>95.988189697265597</v>
      </c>
      <c r="E3676" s="11">
        <f t="shared" si="803"/>
        <v>15</v>
      </c>
      <c r="F3676" s="28">
        <f t="shared" si="804"/>
        <v>-8.8829862636954449E-4</v>
      </c>
      <c r="G3676" s="28">
        <f t="shared" si="805"/>
        <v>1.6636034290434826E-3</v>
      </c>
      <c r="H3676" s="27">
        <f t="shared" si="799"/>
        <v>1</v>
      </c>
      <c r="I3676" s="27">
        <f t="shared" si="800"/>
        <v>0</v>
      </c>
      <c r="J3676" s="27">
        <f t="shared" si="801"/>
        <v>0</v>
      </c>
      <c r="K3676" s="28">
        <f t="shared" si="806"/>
        <v>0</v>
      </c>
      <c r="L3676" s="28">
        <f t="shared" si="807"/>
        <v>0</v>
      </c>
      <c r="M3676" s="28">
        <f t="shared" si="808"/>
        <v>0</v>
      </c>
      <c r="N3676" s="28">
        <f t="shared" si="809"/>
        <v>0</v>
      </c>
      <c r="O3676" s="28">
        <f t="shared" si="802"/>
        <v>-2.551902055413027E-3</v>
      </c>
      <c r="P3676" s="28">
        <f t="shared" si="810"/>
        <v>0</v>
      </c>
      <c r="Q3676" s="13">
        <f t="shared" si="811"/>
        <v>0</v>
      </c>
    </row>
    <row r="3677" spans="1:17" x14ac:dyDescent="0.25">
      <c r="A3677" s="9">
        <f t="shared" si="798"/>
        <v>42767</v>
      </c>
      <c r="B3677" s="18">
        <v>42789</v>
      </c>
      <c r="C3677" s="26">
        <v>205.86924743652301</v>
      </c>
      <c r="D3677" s="19">
        <v>96.275390625</v>
      </c>
      <c r="E3677" s="11">
        <f t="shared" si="803"/>
        <v>16</v>
      </c>
      <c r="F3677" s="28">
        <f t="shared" si="804"/>
        <v>6.7693404413651651E-4</v>
      </c>
      <c r="G3677" s="28">
        <f t="shared" si="805"/>
        <v>2.9875771674848311E-3</v>
      </c>
      <c r="H3677" s="27">
        <f t="shared" si="799"/>
        <v>0</v>
      </c>
      <c r="I3677" s="27">
        <f t="shared" si="800"/>
        <v>1</v>
      </c>
      <c r="J3677" s="27">
        <f t="shared" si="801"/>
        <v>0</v>
      </c>
      <c r="K3677" s="28">
        <f t="shared" si="806"/>
        <v>6.7693404413651651E-4</v>
      </c>
      <c r="L3677" s="28">
        <f t="shared" si="807"/>
        <v>2.9875771674848311E-3</v>
      </c>
      <c r="M3677" s="28">
        <f t="shared" si="808"/>
        <v>0</v>
      </c>
      <c r="N3677" s="28">
        <f t="shared" si="809"/>
        <v>0</v>
      </c>
      <c r="O3677" s="28">
        <f t="shared" si="802"/>
        <v>0</v>
      </c>
      <c r="P3677" s="28">
        <f t="shared" si="810"/>
        <v>-2.3106431233483144E-3</v>
      </c>
      <c r="Q3677" s="13">
        <f t="shared" si="811"/>
        <v>0</v>
      </c>
    </row>
    <row r="3678" spans="1:17" x14ac:dyDescent="0.25">
      <c r="A3678" s="9">
        <f t="shared" si="798"/>
        <v>42767</v>
      </c>
      <c r="B3678" s="18">
        <v>42790</v>
      </c>
      <c r="C3678" s="26">
        <v>206.13047790527301</v>
      </c>
      <c r="D3678" s="19">
        <v>97.344535827636705</v>
      </c>
      <c r="E3678" s="11">
        <f t="shared" si="803"/>
        <v>17</v>
      </c>
      <c r="F3678" s="28">
        <f t="shared" si="804"/>
        <v>1.2681100869200521E-3</v>
      </c>
      <c r="G3678" s="28">
        <f t="shared" si="805"/>
        <v>1.1043864016474236E-2</v>
      </c>
      <c r="H3678" s="27">
        <f t="shared" si="799"/>
        <v>0</v>
      </c>
      <c r="I3678" s="27">
        <f t="shared" si="800"/>
        <v>1</v>
      </c>
      <c r="J3678" s="27">
        <f t="shared" si="801"/>
        <v>0</v>
      </c>
      <c r="K3678" s="28">
        <f t="shared" si="806"/>
        <v>1.2681100869200521E-3</v>
      </c>
      <c r="L3678" s="28">
        <f t="shared" si="807"/>
        <v>1.1043864016474236E-2</v>
      </c>
      <c r="M3678" s="28">
        <f t="shared" si="808"/>
        <v>0</v>
      </c>
      <c r="N3678" s="28">
        <f t="shared" si="809"/>
        <v>0</v>
      </c>
      <c r="O3678" s="28">
        <f t="shared" si="802"/>
        <v>0</v>
      </c>
      <c r="P3678" s="28">
        <f t="shared" si="810"/>
        <v>-9.7757539295541835E-3</v>
      </c>
      <c r="Q3678" s="13">
        <f t="shared" si="811"/>
        <v>0</v>
      </c>
    </row>
    <row r="3679" spans="1:17" x14ac:dyDescent="0.25">
      <c r="A3679" s="9">
        <f t="shared" si="798"/>
        <v>42767</v>
      </c>
      <c r="B3679" s="18">
        <v>42793</v>
      </c>
      <c r="C3679" s="26">
        <v>206.45262145996</v>
      </c>
      <c r="D3679" s="19">
        <v>96.770065307617102</v>
      </c>
      <c r="E3679" s="11">
        <f t="shared" si="803"/>
        <v>18</v>
      </c>
      <c r="F3679" s="28">
        <f t="shared" si="804"/>
        <v>1.5615938735584862E-3</v>
      </c>
      <c r="G3679" s="28">
        <f t="shared" si="805"/>
        <v>-5.9188973296624876E-3</v>
      </c>
      <c r="H3679" s="27">
        <f t="shared" si="799"/>
        <v>0</v>
      </c>
      <c r="I3679" s="27">
        <f t="shared" si="800"/>
        <v>1</v>
      </c>
      <c r="J3679" s="27">
        <f t="shared" si="801"/>
        <v>0</v>
      </c>
      <c r="K3679" s="28">
        <f t="shared" si="806"/>
        <v>1.5615938735584862E-3</v>
      </c>
      <c r="L3679" s="28">
        <f t="shared" si="807"/>
        <v>-5.9188973296624876E-3</v>
      </c>
      <c r="M3679" s="28">
        <f t="shared" si="808"/>
        <v>0</v>
      </c>
      <c r="N3679" s="28">
        <f t="shared" si="809"/>
        <v>0</v>
      </c>
      <c r="O3679" s="28">
        <f t="shared" si="802"/>
        <v>0</v>
      </c>
      <c r="P3679" s="28">
        <f t="shared" si="810"/>
        <v>7.4804912032209736E-3</v>
      </c>
      <c r="Q3679" s="13">
        <f t="shared" si="811"/>
        <v>0</v>
      </c>
    </row>
    <row r="3680" spans="1:17" x14ac:dyDescent="0.25">
      <c r="A3680" s="9">
        <f t="shared" si="798"/>
        <v>42767</v>
      </c>
      <c r="B3680" s="18">
        <v>42794</v>
      </c>
      <c r="C3680" s="26">
        <v>205.89535522460901</v>
      </c>
      <c r="D3680" s="19">
        <v>97.129081726074205</v>
      </c>
      <c r="E3680" s="11">
        <f t="shared" si="803"/>
        <v>19</v>
      </c>
      <c r="F3680" s="28">
        <f t="shared" si="804"/>
        <v>-2.7028946721024427E-3</v>
      </c>
      <c r="G3680" s="28">
        <f t="shared" si="805"/>
        <v>3.7031295312060595E-3</v>
      </c>
      <c r="H3680" s="27">
        <f t="shared" si="799"/>
        <v>0</v>
      </c>
      <c r="I3680" s="27">
        <f t="shared" si="800"/>
        <v>1</v>
      </c>
      <c r="J3680" s="27">
        <f t="shared" si="801"/>
        <v>0</v>
      </c>
      <c r="K3680" s="28">
        <f t="shared" si="806"/>
        <v>-2.7028946721024427E-3</v>
      </c>
      <c r="L3680" s="28">
        <f t="shared" si="807"/>
        <v>3.7031295312060595E-3</v>
      </c>
      <c r="M3680" s="28">
        <f t="shared" si="808"/>
        <v>0</v>
      </c>
      <c r="N3680" s="28">
        <f t="shared" si="809"/>
        <v>0</v>
      </c>
      <c r="O3680" s="28">
        <f t="shared" si="802"/>
        <v>0</v>
      </c>
      <c r="P3680" s="28">
        <f t="shared" si="810"/>
        <v>-6.4060242033085017E-3</v>
      </c>
      <c r="Q3680" s="13">
        <f t="shared" si="811"/>
        <v>0</v>
      </c>
    </row>
    <row r="3681" spans="1:17" x14ac:dyDescent="0.25">
      <c r="A3681" s="9">
        <f t="shared" si="798"/>
        <v>42795</v>
      </c>
      <c r="B3681" s="18">
        <v>42795</v>
      </c>
      <c r="C3681" s="26">
        <v>208.77735900878901</v>
      </c>
      <c r="D3681" s="19">
        <v>95.501617431640597</v>
      </c>
      <c r="E3681" s="11">
        <f t="shared" si="803"/>
        <v>1</v>
      </c>
      <c r="F3681" s="28">
        <f t="shared" si="804"/>
        <v>1.3900360887890753E-2</v>
      </c>
      <c r="G3681" s="28">
        <f t="shared" si="805"/>
        <v>-1.6897649498216694E-2</v>
      </c>
      <c r="H3681" s="27">
        <f t="shared" si="799"/>
        <v>1</v>
      </c>
      <c r="I3681" s="27">
        <f t="shared" si="800"/>
        <v>0</v>
      </c>
      <c r="J3681" s="27">
        <f t="shared" si="801"/>
        <v>1</v>
      </c>
      <c r="K3681" s="28">
        <f t="shared" si="806"/>
        <v>0</v>
      </c>
      <c r="L3681" s="28">
        <f t="shared" si="807"/>
        <v>0</v>
      </c>
      <c r="M3681" s="28">
        <f t="shared" si="808"/>
        <v>1.3900360887890753E-2</v>
      </c>
      <c r="N3681" s="28">
        <f t="shared" si="809"/>
        <v>-1.6897649498216694E-2</v>
      </c>
      <c r="O3681" s="28">
        <f t="shared" si="802"/>
        <v>3.0798010386107445E-2</v>
      </c>
      <c r="P3681" s="28">
        <f t="shared" si="810"/>
        <v>0</v>
      </c>
      <c r="Q3681" s="13">
        <f t="shared" si="811"/>
        <v>3.0798010386107445E-2</v>
      </c>
    </row>
    <row r="3682" spans="1:17" x14ac:dyDescent="0.25">
      <c r="A3682" s="9">
        <f t="shared" si="798"/>
        <v>42795</v>
      </c>
      <c r="B3682" s="18">
        <v>42796</v>
      </c>
      <c r="C3682" s="26">
        <v>207.462646484375</v>
      </c>
      <c r="D3682" s="19">
        <v>95.157829284667898</v>
      </c>
      <c r="E3682" s="11">
        <f t="shared" si="803"/>
        <v>2</v>
      </c>
      <c r="F3682" s="28">
        <f t="shared" si="804"/>
        <v>-6.3171097401667591E-3</v>
      </c>
      <c r="G3682" s="28">
        <f t="shared" si="805"/>
        <v>-3.6063098418411864E-3</v>
      </c>
      <c r="H3682" s="27">
        <f t="shared" si="799"/>
        <v>1</v>
      </c>
      <c r="I3682" s="27">
        <f t="shared" si="800"/>
        <v>0</v>
      </c>
      <c r="J3682" s="27">
        <f t="shared" si="801"/>
        <v>1</v>
      </c>
      <c r="K3682" s="28">
        <f t="shared" si="806"/>
        <v>0</v>
      </c>
      <c r="L3682" s="28">
        <f t="shared" si="807"/>
        <v>0</v>
      </c>
      <c r="M3682" s="28">
        <f t="shared" si="808"/>
        <v>-6.3171097401667591E-3</v>
      </c>
      <c r="N3682" s="28">
        <f t="shared" si="809"/>
        <v>-3.6063098418411864E-3</v>
      </c>
      <c r="O3682" s="28">
        <f t="shared" si="802"/>
        <v>-2.7107998983255726E-3</v>
      </c>
      <c r="P3682" s="28">
        <f t="shared" si="810"/>
        <v>0</v>
      </c>
      <c r="Q3682" s="13">
        <f t="shared" si="811"/>
        <v>-2.7107998983255726E-3</v>
      </c>
    </row>
    <row r="3683" spans="1:17" x14ac:dyDescent="0.25">
      <c r="A3683" s="9">
        <f t="shared" si="798"/>
        <v>42795</v>
      </c>
      <c r="B3683" s="18">
        <v>42797</v>
      </c>
      <c r="C3683" s="26">
        <v>207.59326171875</v>
      </c>
      <c r="D3683" s="19">
        <v>95.4056396484375</v>
      </c>
      <c r="E3683" s="11">
        <f t="shared" si="803"/>
        <v>3</v>
      </c>
      <c r="F3683" s="28">
        <f t="shared" si="804"/>
        <v>6.2938623980635111E-4</v>
      </c>
      <c r="G3683" s="28">
        <f t="shared" si="805"/>
        <v>2.6008185602910926E-3</v>
      </c>
      <c r="H3683" s="27">
        <f t="shared" si="799"/>
        <v>1</v>
      </c>
      <c r="I3683" s="27">
        <f t="shared" si="800"/>
        <v>0</v>
      </c>
      <c r="J3683" s="27">
        <f t="shared" si="801"/>
        <v>1</v>
      </c>
      <c r="K3683" s="28">
        <f t="shared" si="806"/>
        <v>0</v>
      </c>
      <c r="L3683" s="28">
        <f t="shared" si="807"/>
        <v>0</v>
      </c>
      <c r="M3683" s="28">
        <f t="shared" si="808"/>
        <v>6.2938623980635111E-4</v>
      </c>
      <c r="N3683" s="28">
        <f t="shared" si="809"/>
        <v>2.6008185602910926E-3</v>
      </c>
      <c r="O3683" s="28">
        <f t="shared" si="802"/>
        <v>-1.9714323204847416E-3</v>
      </c>
      <c r="P3683" s="28">
        <f t="shared" si="810"/>
        <v>0</v>
      </c>
      <c r="Q3683" s="13">
        <f t="shared" si="811"/>
        <v>-1.9714323204847416E-3</v>
      </c>
    </row>
    <row r="3684" spans="1:17" x14ac:dyDescent="0.25">
      <c r="A3684" s="9">
        <f t="shared" si="798"/>
        <v>42795</v>
      </c>
      <c r="B3684" s="18">
        <v>42800</v>
      </c>
      <c r="C3684" s="26">
        <v>206.97503662109301</v>
      </c>
      <c r="D3684" s="19">
        <v>94.950042724609304</v>
      </c>
      <c r="E3684" s="11">
        <f t="shared" si="803"/>
        <v>4</v>
      </c>
      <c r="F3684" s="28">
        <f t="shared" si="804"/>
        <v>-2.9825028030779489E-3</v>
      </c>
      <c r="G3684" s="28">
        <f t="shared" si="805"/>
        <v>-4.7868052909346738E-3</v>
      </c>
      <c r="H3684" s="27">
        <f t="shared" si="799"/>
        <v>1</v>
      </c>
      <c r="I3684" s="27">
        <f t="shared" si="800"/>
        <v>0</v>
      </c>
      <c r="J3684" s="27">
        <f t="shared" si="801"/>
        <v>1</v>
      </c>
      <c r="K3684" s="28">
        <f t="shared" si="806"/>
        <v>0</v>
      </c>
      <c r="L3684" s="28">
        <f t="shared" si="807"/>
        <v>0</v>
      </c>
      <c r="M3684" s="28">
        <f t="shared" si="808"/>
        <v>-2.9825028030779489E-3</v>
      </c>
      <c r="N3684" s="28">
        <f t="shared" si="809"/>
        <v>-4.7868052909346738E-3</v>
      </c>
      <c r="O3684" s="28">
        <f t="shared" si="802"/>
        <v>1.8043024878567249E-3</v>
      </c>
      <c r="P3684" s="28">
        <f t="shared" si="810"/>
        <v>0</v>
      </c>
      <c r="Q3684" s="13">
        <f t="shared" si="811"/>
        <v>1.8043024878567249E-3</v>
      </c>
    </row>
    <row r="3685" spans="1:17" x14ac:dyDescent="0.25">
      <c r="A3685" s="9">
        <f t="shared" si="798"/>
        <v>42795</v>
      </c>
      <c r="B3685" s="18">
        <v>42801</v>
      </c>
      <c r="C3685" s="26">
        <v>206.35685729980401</v>
      </c>
      <c r="D3685" s="19">
        <v>94.662216186523395</v>
      </c>
      <c r="E3685" s="11">
        <f t="shared" si="803"/>
        <v>5</v>
      </c>
      <c r="F3685" s="28">
        <f t="shared" si="804"/>
        <v>-2.9912029112693535E-3</v>
      </c>
      <c r="G3685" s="28">
        <f t="shared" si="805"/>
        <v>-3.0359509539464782E-3</v>
      </c>
      <c r="H3685" s="27">
        <f t="shared" si="799"/>
        <v>1</v>
      </c>
      <c r="I3685" s="27">
        <f t="shared" si="800"/>
        <v>0</v>
      </c>
      <c r="J3685" s="27">
        <f t="shared" si="801"/>
        <v>1</v>
      </c>
      <c r="K3685" s="28">
        <f t="shared" si="806"/>
        <v>0</v>
      </c>
      <c r="L3685" s="28">
        <f t="shared" si="807"/>
        <v>0</v>
      </c>
      <c r="M3685" s="28">
        <f t="shared" si="808"/>
        <v>-2.9912029112693535E-3</v>
      </c>
      <c r="N3685" s="28">
        <f t="shared" si="809"/>
        <v>-3.0359509539464782E-3</v>
      </c>
      <c r="O3685" s="28">
        <f t="shared" si="802"/>
        <v>4.4748042677124691E-5</v>
      </c>
      <c r="P3685" s="28">
        <f t="shared" si="810"/>
        <v>0</v>
      </c>
      <c r="Q3685" s="13">
        <f t="shared" si="811"/>
        <v>4.4748042677124691E-5</v>
      </c>
    </row>
    <row r="3686" spans="1:17" x14ac:dyDescent="0.25">
      <c r="A3686" s="9">
        <f t="shared" si="798"/>
        <v>42795</v>
      </c>
      <c r="B3686" s="18">
        <v>42802</v>
      </c>
      <c r="C3686" s="26">
        <v>205.97372436523401</v>
      </c>
      <c r="D3686" s="19">
        <v>94.150604248046804</v>
      </c>
      <c r="E3686" s="11">
        <f t="shared" si="803"/>
        <v>6</v>
      </c>
      <c r="F3686" s="28">
        <f t="shared" si="804"/>
        <v>-1.8583780193432494E-3</v>
      </c>
      <c r="G3686" s="28">
        <f t="shared" si="805"/>
        <v>-5.4192632619020856E-3</v>
      </c>
      <c r="H3686" s="27">
        <f t="shared" si="799"/>
        <v>1</v>
      </c>
      <c r="I3686" s="27">
        <f t="shared" si="800"/>
        <v>0</v>
      </c>
      <c r="J3686" s="27">
        <f t="shared" si="801"/>
        <v>0</v>
      </c>
      <c r="K3686" s="28">
        <f t="shared" si="806"/>
        <v>0</v>
      </c>
      <c r="L3686" s="28">
        <f t="shared" si="807"/>
        <v>0</v>
      </c>
      <c r="M3686" s="28">
        <f t="shared" si="808"/>
        <v>0</v>
      </c>
      <c r="N3686" s="28">
        <f t="shared" si="809"/>
        <v>0</v>
      </c>
      <c r="O3686" s="28">
        <f t="shared" si="802"/>
        <v>3.5608852425588365E-3</v>
      </c>
      <c r="P3686" s="28">
        <f t="shared" si="810"/>
        <v>0</v>
      </c>
      <c r="Q3686" s="13">
        <f t="shared" si="811"/>
        <v>0</v>
      </c>
    </row>
    <row r="3687" spans="1:17" x14ac:dyDescent="0.25">
      <c r="A3687" s="9">
        <f t="shared" si="798"/>
        <v>42795</v>
      </c>
      <c r="B3687" s="18">
        <v>42803</v>
      </c>
      <c r="C3687" s="26">
        <v>206.234939575195</v>
      </c>
      <c r="D3687" s="19">
        <v>93.399230957031193</v>
      </c>
      <c r="E3687" s="11">
        <f t="shared" si="803"/>
        <v>7</v>
      </c>
      <c r="F3687" s="28">
        <f t="shared" si="804"/>
        <v>1.2673932781007587E-3</v>
      </c>
      <c r="G3687" s="28">
        <f t="shared" si="805"/>
        <v>-8.0125616757645655E-3</v>
      </c>
      <c r="H3687" s="27">
        <f t="shared" si="799"/>
        <v>1</v>
      </c>
      <c r="I3687" s="27">
        <f t="shared" si="800"/>
        <v>0</v>
      </c>
      <c r="J3687" s="27">
        <f t="shared" si="801"/>
        <v>0</v>
      </c>
      <c r="K3687" s="28">
        <f t="shared" si="806"/>
        <v>0</v>
      </c>
      <c r="L3687" s="28">
        <f t="shared" si="807"/>
        <v>0</v>
      </c>
      <c r="M3687" s="28">
        <f t="shared" si="808"/>
        <v>0</v>
      </c>
      <c r="N3687" s="28">
        <f t="shared" si="809"/>
        <v>0</v>
      </c>
      <c r="O3687" s="28">
        <f t="shared" si="802"/>
        <v>9.2799549538653235E-3</v>
      </c>
      <c r="P3687" s="28">
        <f t="shared" si="810"/>
        <v>0</v>
      </c>
      <c r="Q3687" s="13">
        <f t="shared" si="811"/>
        <v>0</v>
      </c>
    </row>
    <row r="3688" spans="1:17" x14ac:dyDescent="0.25">
      <c r="A3688" s="9">
        <f t="shared" si="798"/>
        <v>42795</v>
      </c>
      <c r="B3688" s="18">
        <v>42804</v>
      </c>
      <c r="C3688" s="26">
        <v>206.95762634277301</v>
      </c>
      <c r="D3688" s="19">
        <v>93.726959228515597</v>
      </c>
      <c r="E3688" s="11">
        <f t="shared" si="803"/>
        <v>8</v>
      </c>
      <c r="F3688" s="28">
        <f t="shared" si="804"/>
        <v>3.4980663454101928E-3</v>
      </c>
      <c r="G3688" s="28">
        <f t="shared" si="805"/>
        <v>3.5027550792567628E-3</v>
      </c>
      <c r="H3688" s="27">
        <f t="shared" si="799"/>
        <v>1</v>
      </c>
      <c r="I3688" s="27">
        <f t="shared" si="800"/>
        <v>0</v>
      </c>
      <c r="J3688" s="27">
        <f t="shared" si="801"/>
        <v>0</v>
      </c>
      <c r="K3688" s="28">
        <f t="shared" si="806"/>
        <v>0</v>
      </c>
      <c r="L3688" s="28">
        <f t="shared" si="807"/>
        <v>0</v>
      </c>
      <c r="M3688" s="28">
        <f t="shared" si="808"/>
        <v>0</v>
      </c>
      <c r="N3688" s="28">
        <f t="shared" si="809"/>
        <v>0</v>
      </c>
      <c r="O3688" s="28">
        <f t="shared" si="802"/>
        <v>-4.6887338465699709E-6</v>
      </c>
      <c r="P3688" s="28">
        <f t="shared" si="810"/>
        <v>0</v>
      </c>
      <c r="Q3688" s="13">
        <f t="shared" si="811"/>
        <v>0</v>
      </c>
    </row>
    <row r="3689" spans="1:17" x14ac:dyDescent="0.25">
      <c r="A3689" s="9">
        <f t="shared" si="798"/>
        <v>42795</v>
      </c>
      <c r="B3689" s="18">
        <v>42807</v>
      </c>
      <c r="C3689" s="26">
        <v>207.06211853027301</v>
      </c>
      <c r="D3689" s="19">
        <v>93.135414123535099</v>
      </c>
      <c r="E3689" s="11">
        <f t="shared" si="803"/>
        <v>9</v>
      </c>
      <c r="F3689" s="28">
        <f t="shared" si="804"/>
        <v>5.0476911312856952E-4</v>
      </c>
      <c r="G3689" s="28">
        <f t="shared" si="805"/>
        <v>-6.3313664536523828E-3</v>
      </c>
      <c r="H3689" s="27">
        <f t="shared" si="799"/>
        <v>1</v>
      </c>
      <c r="I3689" s="27">
        <f t="shared" si="800"/>
        <v>0</v>
      </c>
      <c r="J3689" s="27">
        <f t="shared" si="801"/>
        <v>0</v>
      </c>
      <c r="K3689" s="28">
        <f t="shared" si="806"/>
        <v>0</v>
      </c>
      <c r="L3689" s="28">
        <f t="shared" si="807"/>
        <v>0</v>
      </c>
      <c r="M3689" s="28">
        <f t="shared" si="808"/>
        <v>0</v>
      </c>
      <c r="N3689" s="28">
        <f t="shared" si="809"/>
        <v>0</v>
      </c>
      <c r="O3689" s="28">
        <f t="shared" si="802"/>
        <v>6.8361355667809522E-3</v>
      </c>
      <c r="P3689" s="28">
        <f t="shared" si="810"/>
        <v>0</v>
      </c>
      <c r="Q3689" s="13">
        <f t="shared" si="811"/>
        <v>0</v>
      </c>
    </row>
    <row r="3690" spans="1:17" x14ac:dyDescent="0.25">
      <c r="A3690" s="9">
        <f t="shared" si="798"/>
        <v>42795</v>
      </c>
      <c r="B3690" s="18">
        <v>42808</v>
      </c>
      <c r="C3690" s="26">
        <v>206.269760131835</v>
      </c>
      <c r="D3690" s="19">
        <v>93.583053588867102</v>
      </c>
      <c r="E3690" s="11">
        <f t="shared" si="803"/>
        <v>10</v>
      </c>
      <c r="F3690" s="28">
        <f t="shared" si="804"/>
        <v>-3.8340104403150905E-3</v>
      </c>
      <c r="G3690" s="28">
        <f t="shared" si="805"/>
        <v>4.7948157290299796E-3</v>
      </c>
      <c r="H3690" s="27">
        <f t="shared" si="799"/>
        <v>1</v>
      </c>
      <c r="I3690" s="27">
        <f t="shared" si="800"/>
        <v>0</v>
      </c>
      <c r="J3690" s="27">
        <f t="shared" si="801"/>
        <v>0</v>
      </c>
      <c r="K3690" s="28">
        <f t="shared" si="806"/>
        <v>0</v>
      </c>
      <c r="L3690" s="28">
        <f t="shared" si="807"/>
        <v>0</v>
      </c>
      <c r="M3690" s="28">
        <f t="shared" si="808"/>
        <v>0</v>
      </c>
      <c r="N3690" s="28">
        <f t="shared" si="809"/>
        <v>0</v>
      </c>
      <c r="O3690" s="28">
        <f t="shared" si="802"/>
        <v>-8.6288261693450701E-3</v>
      </c>
      <c r="P3690" s="28">
        <f t="shared" si="810"/>
        <v>0</v>
      </c>
      <c r="Q3690" s="13">
        <f t="shared" si="811"/>
        <v>0</v>
      </c>
    </row>
    <row r="3691" spans="1:17" x14ac:dyDescent="0.25">
      <c r="A3691" s="9">
        <f t="shared" si="798"/>
        <v>42795</v>
      </c>
      <c r="B3691" s="18">
        <v>42809</v>
      </c>
      <c r="C3691" s="26">
        <v>208.05474853515599</v>
      </c>
      <c r="D3691" s="19">
        <v>94.726150512695298</v>
      </c>
      <c r="E3691" s="11">
        <f t="shared" si="803"/>
        <v>11</v>
      </c>
      <c r="F3691" s="28">
        <f t="shared" si="804"/>
        <v>8.6164318524603878E-3</v>
      </c>
      <c r="G3691" s="28">
        <f t="shared" si="805"/>
        <v>1.2140786959034209E-2</v>
      </c>
      <c r="H3691" s="27">
        <f t="shared" si="799"/>
        <v>1</v>
      </c>
      <c r="I3691" s="27">
        <f t="shared" si="800"/>
        <v>0</v>
      </c>
      <c r="J3691" s="27">
        <f t="shared" si="801"/>
        <v>0</v>
      </c>
      <c r="K3691" s="28">
        <f t="shared" si="806"/>
        <v>0</v>
      </c>
      <c r="L3691" s="28">
        <f t="shared" si="807"/>
        <v>0</v>
      </c>
      <c r="M3691" s="28">
        <f t="shared" si="808"/>
        <v>0</v>
      </c>
      <c r="N3691" s="28">
        <f t="shared" si="809"/>
        <v>0</v>
      </c>
      <c r="O3691" s="28">
        <f t="shared" si="802"/>
        <v>-3.5243551065738208E-3</v>
      </c>
      <c r="P3691" s="28">
        <f t="shared" si="810"/>
        <v>0</v>
      </c>
      <c r="Q3691" s="13">
        <f t="shared" si="811"/>
        <v>0</v>
      </c>
    </row>
    <row r="3692" spans="1:17" x14ac:dyDescent="0.25">
      <c r="A3692" s="9">
        <f t="shared" si="798"/>
        <v>42795</v>
      </c>
      <c r="B3692" s="18">
        <v>42810</v>
      </c>
      <c r="C3692" s="26">
        <v>207.64552307128901</v>
      </c>
      <c r="D3692" s="19">
        <v>94.246574401855398</v>
      </c>
      <c r="E3692" s="11">
        <f t="shared" si="803"/>
        <v>12</v>
      </c>
      <c r="F3692" s="28">
        <f t="shared" si="804"/>
        <v>-1.9688493080743576E-3</v>
      </c>
      <c r="G3692" s="28">
        <f t="shared" si="805"/>
        <v>-5.0756228511198379E-3</v>
      </c>
      <c r="H3692" s="27">
        <f t="shared" si="799"/>
        <v>1</v>
      </c>
      <c r="I3692" s="27">
        <f t="shared" si="800"/>
        <v>0</v>
      </c>
      <c r="J3692" s="27">
        <f t="shared" si="801"/>
        <v>0</v>
      </c>
      <c r="K3692" s="28">
        <f t="shared" si="806"/>
        <v>0</v>
      </c>
      <c r="L3692" s="28">
        <f t="shared" si="807"/>
        <v>0</v>
      </c>
      <c r="M3692" s="28">
        <f t="shared" si="808"/>
        <v>0</v>
      </c>
      <c r="N3692" s="28">
        <f t="shared" si="809"/>
        <v>0</v>
      </c>
      <c r="O3692" s="28">
        <f t="shared" si="802"/>
        <v>3.1067735430454803E-3</v>
      </c>
      <c r="P3692" s="28">
        <f t="shared" si="810"/>
        <v>0</v>
      </c>
      <c r="Q3692" s="13">
        <f t="shared" si="811"/>
        <v>0</v>
      </c>
    </row>
    <row r="3693" spans="1:17" x14ac:dyDescent="0.25">
      <c r="A3693" s="9">
        <f t="shared" si="798"/>
        <v>42795</v>
      </c>
      <c r="B3693" s="18">
        <v>42811</v>
      </c>
      <c r="C3693" s="26">
        <v>207.280838012695</v>
      </c>
      <c r="D3693" s="19">
        <v>94.838081359863196</v>
      </c>
      <c r="E3693" s="11">
        <f t="shared" si="803"/>
        <v>13</v>
      </c>
      <c r="F3693" s="28">
        <f t="shared" si="804"/>
        <v>-1.7578307222839572E-3</v>
      </c>
      <c r="G3693" s="28">
        <f t="shared" si="805"/>
        <v>6.2565509098613751E-3</v>
      </c>
      <c r="H3693" s="27">
        <f t="shared" si="799"/>
        <v>1</v>
      </c>
      <c r="I3693" s="27">
        <f t="shared" si="800"/>
        <v>0</v>
      </c>
      <c r="J3693" s="27">
        <f t="shared" si="801"/>
        <v>0</v>
      </c>
      <c r="K3693" s="28">
        <f t="shared" si="806"/>
        <v>0</v>
      </c>
      <c r="L3693" s="28">
        <f t="shared" si="807"/>
        <v>0</v>
      </c>
      <c r="M3693" s="28">
        <f t="shared" si="808"/>
        <v>0</v>
      </c>
      <c r="N3693" s="28">
        <f t="shared" si="809"/>
        <v>0</v>
      </c>
      <c r="O3693" s="28">
        <f t="shared" si="802"/>
        <v>-8.0143816321453318E-3</v>
      </c>
      <c r="P3693" s="28">
        <f t="shared" si="810"/>
        <v>0</v>
      </c>
      <c r="Q3693" s="13">
        <f t="shared" si="811"/>
        <v>0</v>
      </c>
    </row>
    <row r="3694" spans="1:17" x14ac:dyDescent="0.25">
      <c r="A3694" s="9">
        <f t="shared" si="798"/>
        <v>42795</v>
      </c>
      <c r="B3694" s="18">
        <v>42814</v>
      </c>
      <c r="C3694" s="26">
        <v>207.05349731445301</v>
      </c>
      <c r="D3694" s="19">
        <v>95.245788574218693</v>
      </c>
      <c r="E3694" s="11">
        <f t="shared" si="803"/>
        <v>14</v>
      </c>
      <c r="F3694" s="28">
        <f t="shared" si="804"/>
        <v>-1.0973781396941336E-3</v>
      </c>
      <c r="G3694" s="28">
        <f t="shared" si="805"/>
        <v>4.2897678768785879E-3</v>
      </c>
      <c r="H3694" s="27">
        <f t="shared" si="799"/>
        <v>1</v>
      </c>
      <c r="I3694" s="27">
        <f t="shared" si="800"/>
        <v>0</v>
      </c>
      <c r="J3694" s="27">
        <f t="shared" si="801"/>
        <v>0</v>
      </c>
      <c r="K3694" s="28">
        <f t="shared" si="806"/>
        <v>0</v>
      </c>
      <c r="L3694" s="28">
        <f t="shared" si="807"/>
        <v>0</v>
      </c>
      <c r="M3694" s="28">
        <f t="shared" si="808"/>
        <v>0</v>
      </c>
      <c r="N3694" s="28">
        <f t="shared" si="809"/>
        <v>0</v>
      </c>
      <c r="O3694" s="28">
        <f t="shared" si="802"/>
        <v>-5.3871460165727213E-3</v>
      </c>
      <c r="P3694" s="28">
        <f t="shared" si="810"/>
        <v>0</v>
      </c>
      <c r="Q3694" s="13">
        <f t="shared" si="811"/>
        <v>0</v>
      </c>
    </row>
    <row r="3695" spans="1:17" x14ac:dyDescent="0.25">
      <c r="A3695" s="9">
        <f t="shared" si="798"/>
        <v>42795</v>
      </c>
      <c r="B3695" s="18">
        <v>42815</v>
      </c>
      <c r="C3695" s="26">
        <v>204.39497375488199</v>
      </c>
      <c r="D3695" s="19">
        <v>96.037124633789006</v>
      </c>
      <c r="E3695" s="11">
        <f t="shared" si="803"/>
        <v>15</v>
      </c>
      <c r="F3695" s="28">
        <f t="shared" si="804"/>
        <v>-1.2922933220934549E-2</v>
      </c>
      <c r="G3695" s="28">
        <f t="shared" si="805"/>
        <v>8.2740330627650224E-3</v>
      </c>
      <c r="H3695" s="27">
        <f t="shared" si="799"/>
        <v>1</v>
      </c>
      <c r="I3695" s="27">
        <f t="shared" si="800"/>
        <v>0</v>
      </c>
      <c r="J3695" s="27">
        <f t="shared" si="801"/>
        <v>0</v>
      </c>
      <c r="K3695" s="28">
        <f t="shared" si="806"/>
        <v>0</v>
      </c>
      <c r="L3695" s="28">
        <f t="shared" si="807"/>
        <v>0</v>
      </c>
      <c r="M3695" s="28">
        <f t="shared" si="808"/>
        <v>0</v>
      </c>
      <c r="N3695" s="28">
        <f t="shared" si="809"/>
        <v>0</v>
      </c>
      <c r="O3695" s="28">
        <f t="shared" si="802"/>
        <v>-2.1196966283699572E-2</v>
      </c>
      <c r="P3695" s="28">
        <f t="shared" si="810"/>
        <v>0</v>
      </c>
      <c r="Q3695" s="13">
        <f t="shared" si="811"/>
        <v>0</v>
      </c>
    </row>
    <row r="3696" spans="1:17" x14ac:dyDescent="0.25">
      <c r="A3696" s="9">
        <f t="shared" si="798"/>
        <v>42795</v>
      </c>
      <c r="B3696" s="18">
        <v>42816</v>
      </c>
      <c r="C3696" s="26">
        <v>204.8759765625</v>
      </c>
      <c r="D3696" s="19">
        <v>96.420852661132798</v>
      </c>
      <c r="E3696" s="11">
        <f t="shared" si="803"/>
        <v>16</v>
      </c>
      <c r="F3696" s="28">
        <f t="shared" si="804"/>
        <v>2.3505358917238319E-3</v>
      </c>
      <c r="G3696" s="28">
        <f t="shared" si="805"/>
        <v>3.9876604879951743E-3</v>
      </c>
      <c r="H3696" s="27">
        <f t="shared" si="799"/>
        <v>0</v>
      </c>
      <c r="I3696" s="27">
        <f t="shared" si="800"/>
        <v>1</v>
      </c>
      <c r="J3696" s="27">
        <f t="shared" si="801"/>
        <v>0</v>
      </c>
      <c r="K3696" s="28">
        <f t="shared" si="806"/>
        <v>2.3505358917238319E-3</v>
      </c>
      <c r="L3696" s="28">
        <f t="shared" si="807"/>
        <v>3.9876604879951743E-3</v>
      </c>
      <c r="M3696" s="28">
        <f t="shared" si="808"/>
        <v>0</v>
      </c>
      <c r="N3696" s="28">
        <f t="shared" si="809"/>
        <v>0</v>
      </c>
      <c r="O3696" s="28">
        <f t="shared" si="802"/>
        <v>0</v>
      </c>
      <c r="P3696" s="28">
        <f t="shared" si="810"/>
        <v>-1.6371245962713424E-3</v>
      </c>
      <c r="Q3696" s="13">
        <f t="shared" si="811"/>
        <v>0</v>
      </c>
    </row>
    <row r="3697" spans="1:17" x14ac:dyDescent="0.25">
      <c r="A3697" s="9">
        <f t="shared" si="798"/>
        <v>42795</v>
      </c>
      <c r="B3697" s="18">
        <v>42817</v>
      </c>
      <c r="C3697" s="26">
        <v>204.65734863281199</v>
      </c>
      <c r="D3697" s="19">
        <v>96.284957885742102</v>
      </c>
      <c r="E3697" s="11">
        <f t="shared" si="803"/>
        <v>17</v>
      </c>
      <c r="F3697" s="28">
        <f t="shared" si="804"/>
        <v>-1.0676930887264574E-3</v>
      </c>
      <c r="G3697" s="28">
        <f t="shared" si="805"/>
        <v>-1.4103860961093369E-3</v>
      </c>
      <c r="H3697" s="27">
        <f t="shared" si="799"/>
        <v>0</v>
      </c>
      <c r="I3697" s="27">
        <f t="shared" si="800"/>
        <v>1</v>
      </c>
      <c r="J3697" s="27">
        <f t="shared" si="801"/>
        <v>0</v>
      </c>
      <c r="K3697" s="28">
        <f t="shared" si="806"/>
        <v>-1.0676930887264574E-3</v>
      </c>
      <c r="L3697" s="28">
        <f t="shared" si="807"/>
        <v>-1.4103860961093369E-3</v>
      </c>
      <c r="M3697" s="28">
        <f t="shared" si="808"/>
        <v>0</v>
      </c>
      <c r="N3697" s="28">
        <f t="shared" si="809"/>
        <v>0</v>
      </c>
      <c r="O3697" s="28">
        <f t="shared" si="802"/>
        <v>0</v>
      </c>
      <c r="P3697" s="28">
        <f t="shared" si="810"/>
        <v>3.426930073828795E-4</v>
      </c>
      <c r="Q3697" s="13">
        <f t="shared" si="811"/>
        <v>0</v>
      </c>
    </row>
    <row r="3698" spans="1:17" x14ac:dyDescent="0.25">
      <c r="A3698" s="9">
        <f t="shared" si="798"/>
        <v>42795</v>
      </c>
      <c r="B3698" s="18">
        <v>42818</v>
      </c>
      <c r="C3698" s="26">
        <v>204.50871276855401</v>
      </c>
      <c r="D3698" s="19">
        <v>96.628692626953097</v>
      </c>
      <c r="E3698" s="11">
        <f t="shared" si="803"/>
        <v>18</v>
      </c>
      <c r="F3698" s="28">
        <f t="shared" si="804"/>
        <v>-7.2653078941587975E-4</v>
      </c>
      <c r="G3698" s="28">
        <f t="shared" si="805"/>
        <v>3.5636161989056202E-3</v>
      </c>
      <c r="H3698" s="27">
        <f t="shared" si="799"/>
        <v>0</v>
      </c>
      <c r="I3698" s="27">
        <f t="shared" si="800"/>
        <v>1</v>
      </c>
      <c r="J3698" s="27">
        <f t="shared" si="801"/>
        <v>0</v>
      </c>
      <c r="K3698" s="28">
        <f t="shared" si="806"/>
        <v>-7.2653078941587975E-4</v>
      </c>
      <c r="L3698" s="28">
        <f t="shared" si="807"/>
        <v>3.5636161989056202E-3</v>
      </c>
      <c r="M3698" s="28">
        <f t="shared" si="808"/>
        <v>0</v>
      </c>
      <c r="N3698" s="28">
        <f t="shared" si="809"/>
        <v>0</v>
      </c>
      <c r="O3698" s="28">
        <f t="shared" si="802"/>
        <v>0</v>
      </c>
      <c r="P3698" s="28">
        <f t="shared" si="810"/>
        <v>-4.2901469883215001E-3</v>
      </c>
      <c r="Q3698" s="13">
        <f t="shared" si="811"/>
        <v>0</v>
      </c>
    </row>
    <row r="3699" spans="1:17" x14ac:dyDescent="0.25">
      <c r="A3699" s="9">
        <f t="shared" si="798"/>
        <v>42795</v>
      </c>
      <c r="B3699" s="18">
        <v>42821</v>
      </c>
      <c r="C3699" s="26">
        <v>204.29878234863199</v>
      </c>
      <c r="D3699" s="19">
        <v>97.068321228027301</v>
      </c>
      <c r="E3699" s="11">
        <f t="shared" si="803"/>
        <v>19</v>
      </c>
      <c r="F3699" s="28">
        <f t="shared" si="804"/>
        <v>-1.0270381090486205E-3</v>
      </c>
      <c r="G3699" s="28">
        <f t="shared" si="805"/>
        <v>4.5393508885782563E-3</v>
      </c>
      <c r="H3699" s="27">
        <f t="shared" si="799"/>
        <v>0</v>
      </c>
      <c r="I3699" s="27">
        <f t="shared" si="800"/>
        <v>1</v>
      </c>
      <c r="J3699" s="27">
        <f t="shared" si="801"/>
        <v>0</v>
      </c>
      <c r="K3699" s="28">
        <f t="shared" si="806"/>
        <v>-1.0270381090486205E-3</v>
      </c>
      <c r="L3699" s="28">
        <f t="shared" si="807"/>
        <v>4.5393508885782563E-3</v>
      </c>
      <c r="M3699" s="28">
        <f t="shared" si="808"/>
        <v>0</v>
      </c>
      <c r="N3699" s="28">
        <f t="shared" si="809"/>
        <v>0</v>
      </c>
      <c r="O3699" s="28">
        <f t="shared" si="802"/>
        <v>0</v>
      </c>
      <c r="P3699" s="28">
        <f t="shared" si="810"/>
        <v>-5.5663889976268772E-3</v>
      </c>
      <c r="Q3699" s="13">
        <f t="shared" si="811"/>
        <v>0</v>
      </c>
    </row>
    <row r="3700" spans="1:17" x14ac:dyDescent="0.25">
      <c r="A3700" s="9">
        <f t="shared" si="798"/>
        <v>42795</v>
      </c>
      <c r="B3700" s="18">
        <v>42822</v>
      </c>
      <c r="C3700" s="26">
        <v>205.78543090820301</v>
      </c>
      <c r="D3700" s="19">
        <v>96.420852661132798</v>
      </c>
      <c r="E3700" s="11">
        <f t="shared" si="803"/>
        <v>20</v>
      </c>
      <c r="F3700" s="28">
        <f t="shared" si="804"/>
        <v>7.2504867254619002E-3</v>
      </c>
      <c r="G3700" s="28">
        <f t="shared" si="805"/>
        <v>-6.6925809913745077E-3</v>
      </c>
      <c r="H3700" s="27">
        <f t="shared" si="799"/>
        <v>0</v>
      </c>
      <c r="I3700" s="27">
        <f t="shared" si="800"/>
        <v>1</v>
      </c>
      <c r="J3700" s="27">
        <f t="shared" si="801"/>
        <v>0</v>
      </c>
      <c r="K3700" s="28">
        <f t="shared" si="806"/>
        <v>7.2504867254619002E-3</v>
      </c>
      <c r="L3700" s="28">
        <f t="shared" si="807"/>
        <v>-6.6925809913745077E-3</v>
      </c>
      <c r="M3700" s="28">
        <f t="shared" si="808"/>
        <v>0</v>
      </c>
      <c r="N3700" s="28">
        <f t="shared" si="809"/>
        <v>0</v>
      </c>
      <c r="O3700" s="28">
        <f t="shared" si="802"/>
        <v>0</v>
      </c>
      <c r="P3700" s="28">
        <f t="shared" si="810"/>
        <v>1.3943067716836408E-2</v>
      </c>
      <c r="Q3700" s="13">
        <f t="shared" si="811"/>
        <v>0</v>
      </c>
    </row>
    <row r="3701" spans="1:17" x14ac:dyDescent="0.25">
      <c r="A3701" s="9">
        <f t="shared" si="798"/>
        <v>42795</v>
      </c>
      <c r="B3701" s="18">
        <v>42823</v>
      </c>
      <c r="C3701" s="26">
        <v>205.97779846191401</v>
      </c>
      <c r="D3701" s="19">
        <v>96.996391296386705</v>
      </c>
      <c r="E3701" s="11">
        <f t="shared" si="803"/>
        <v>21</v>
      </c>
      <c r="F3701" s="28">
        <f t="shared" si="804"/>
        <v>9.3436010787300672E-4</v>
      </c>
      <c r="G3701" s="28">
        <f t="shared" si="805"/>
        <v>5.9512825451103722E-3</v>
      </c>
      <c r="H3701" s="27">
        <f t="shared" si="799"/>
        <v>0</v>
      </c>
      <c r="I3701" s="27">
        <f t="shared" si="800"/>
        <v>1</v>
      </c>
      <c r="J3701" s="27">
        <f t="shared" si="801"/>
        <v>0</v>
      </c>
      <c r="K3701" s="28">
        <f t="shared" si="806"/>
        <v>9.3436010787300672E-4</v>
      </c>
      <c r="L3701" s="28">
        <f t="shared" si="807"/>
        <v>5.9512825451103722E-3</v>
      </c>
      <c r="M3701" s="28">
        <f t="shared" si="808"/>
        <v>0</v>
      </c>
      <c r="N3701" s="28">
        <f t="shared" si="809"/>
        <v>0</v>
      </c>
      <c r="O3701" s="28">
        <f t="shared" si="802"/>
        <v>0</v>
      </c>
      <c r="P3701" s="28">
        <f t="shared" si="810"/>
        <v>-5.0169224372373653E-3</v>
      </c>
      <c r="Q3701" s="13">
        <f t="shared" si="811"/>
        <v>0</v>
      </c>
    </row>
    <row r="3702" spans="1:17" x14ac:dyDescent="0.25">
      <c r="A3702" s="9">
        <f t="shared" si="798"/>
        <v>42795</v>
      </c>
      <c r="B3702" s="18">
        <v>42824</v>
      </c>
      <c r="C3702" s="26">
        <v>206.63371276855401</v>
      </c>
      <c r="D3702" s="19">
        <v>96.212997436523395</v>
      </c>
      <c r="E3702" s="11">
        <f t="shared" si="803"/>
        <v>22</v>
      </c>
      <c r="F3702" s="28">
        <f t="shared" si="804"/>
        <v>3.1793337863564555E-3</v>
      </c>
      <c r="G3702" s="28">
        <f t="shared" si="805"/>
        <v>-8.1093176481950267E-3</v>
      </c>
      <c r="H3702" s="27">
        <f t="shared" si="799"/>
        <v>0</v>
      </c>
      <c r="I3702" s="27">
        <f t="shared" si="800"/>
        <v>1</v>
      </c>
      <c r="J3702" s="27">
        <f t="shared" si="801"/>
        <v>0</v>
      </c>
      <c r="K3702" s="28">
        <f t="shared" si="806"/>
        <v>3.1793337863564555E-3</v>
      </c>
      <c r="L3702" s="28">
        <f t="shared" si="807"/>
        <v>-8.1093176481950267E-3</v>
      </c>
      <c r="M3702" s="28">
        <f t="shared" si="808"/>
        <v>0</v>
      </c>
      <c r="N3702" s="28">
        <f t="shared" si="809"/>
        <v>0</v>
      </c>
      <c r="O3702" s="28">
        <f t="shared" si="802"/>
        <v>0</v>
      </c>
      <c r="P3702" s="28">
        <f t="shared" si="810"/>
        <v>1.1288651434551482E-2</v>
      </c>
      <c r="Q3702" s="13">
        <f t="shared" si="811"/>
        <v>0</v>
      </c>
    </row>
    <row r="3703" spans="1:17" x14ac:dyDescent="0.25">
      <c r="A3703" s="9">
        <f t="shared" si="798"/>
        <v>42795</v>
      </c>
      <c r="B3703" s="18">
        <v>42825</v>
      </c>
      <c r="C3703" s="26">
        <v>206.15270996093699</v>
      </c>
      <c r="D3703" s="19">
        <v>96.492820739746094</v>
      </c>
      <c r="E3703" s="11">
        <f t="shared" si="803"/>
        <v>23</v>
      </c>
      <c r="F3703" s="28">
        <f t="shared" si="804"/>
        <v>-2.3305176664621149E-3</v>
      </c>
      <c r="G3703" s="28">
        <f t="shared" si="805"/>
        <v>2.9041520649694978E-3</v>
      </c>
      <c r="H3703" s="27">
        <f t="shared" si="799"/>
        <v>0</v>
      </c>
      <c r="I3703" s="27">
        <f t="shared" si="800"/>
        <v>1</v>
      </c>
      <c r="J3703" s="27">
        <f t="shared" si="801"/>
        <v>0</v>
      </c>
      <c r="K3703" s="28">
        <f t="shared" si="806"/>
        <v>-2.3305176664621149E-3</v>
      </c>
      <c r="L3703" s="28">
        <f t="shared" si="807"/>
        <v>2.9041520649694978E-3</v>
      </c>
      <c r="M3703" s="28">
        <f t="shared" si="808"/>
        <v>0</v>
      </c>
      <c r="N3703" s="28">
        <f t="shared" si="809"/>
        <v>0</v>
      </c>
      <c r="O3703" s="28">
        <f t="shared" si="802"/>
        <v>0</v>
      </c>
      <c r="P3703" s="28">
        <f t="shared" si="810"/>
        <v>-5.2346697314316123E-3</v>
      </c>
      <c r="Q3703" s="13">
        <f t="shared" si="811"/>
        <v>0</v>
      </c>
    </row>
    <row r="3704" spans="1:17" x14ac:dyDescent="0.25">
      <c r="A3704" s="9">
        <f t="shared" si="798"/>
        <v>42826</v>
      </c>
      <c r="B3704" s="18">
        <v>42828</v>
      </c>
      <c r="C3704" s="26">
        <v>205.794174194335</v>
      </c>
      <c r="D3704" s="19">
        <v>97.466117858886705</v>
      </c>
      <c r="E3704" s="11">
        <f t="shared" si="803"/>
        <v>1</v>
      </c>
      <c r="F3704" s="28">
        <f t="shared" si="804"/>
        <v>-1.7406897390060284E-3</v>
      </c>
      <c r="G3704" s="28">
        <f t="shared" si="805"/>
        <v>1.0036199370814673E-2</v>
      </c>
      <c r="H3704" s="27">
        <f t="shared" si="799"/>
        <v>1</v>
      </c>
      <c r="I3704" s="27">
        <f t="shared" si="800"/>
        <v>0</v>
      </c>
      <c r="J3704" s="27">
        <f t="shared" si="801"/>
        <v>1</v>
      </c>
      <c r="K3704" s="28">
        <f t="shared" si="806"/>
        <v>0</v>
      </c>
      <c r="L3704" s="28">
        <f t="shared" si="807"/>
        <v>0</v>
      </c>
      <c r="M3704" s="28">
        <f t="shared" si="808"/>
        <v>-1.7406897390060284E-3</v>
      </c>
      <c r="N3704" s="28">
        <f t="shared" si="809"/>
        <v>1.0036199370814673E-2</v>
      </c>
      <c r="O3704" s="28">
        <f t="shared" si="802"/>
        <v>-1.1776889109820702E-2</v>
      </c>
      <c r="P3704" s="28">
        <f t="shared" si="810"/>
        <v>0</v>
      </c>
      <c r="Q3704" s="13">
        <f t="shared" si="811"/>
        <v>-1.1776889109820702E-2</v>
      </c>
    </row>
    <row r="3705" spans="1:17" x14ac:dyDescent="0.25">
      <c r="A3705" s="9">
        <f t="shared" si="798"/>
        <v>42826</v>
      </c>
      <c r="B3705" s="18">
        <v>42829</v>
      </c>
      <c r="C3705" s="26">
        <v>205.925369262695</v>
      </c>
      <c r="D3705" s="19">
        <v>96.937408447265597</v>
      </c>
      <c r="E3705" s="11">
        <f t="shared" si="803"/>
        <v>2</v>
      </c>
      <c r="F3705" s="28">
        <f t="shared" si="804"/>
        <v>6.3730311026237115E-4</v>
      </c>
      <c r="G3705" s="28">
        <f t="shared" si="805"/>
        <v>-5.4393119837337677E-3</v>
      </c>
      <c r="H3705" s="27">
        <f t="shared" si="799"/>
        <v>1</v>
      </c>
      <c r="I3705" s="27">
        <f t="shared" si="800"/>
        <v>0</v>
      </c>
      <c r="J3705" s="27">
        <f t="shared" si="801"/>
        <v>1</v>
      </c>
      <c r="K3705" s="28">
        <f t="shared" si="806"/>
        <v>0</v>
      </c>
      <c r="L3705" s="28">
        <f t="shared" si="807"/>
        <v>0</v>
      </c>
      <c r="M3705" s="28">
        <f t="shared" si="808"/>
        <v>6.3730311026237115E-4</v>
      </c>
      <c r="N3705" s="28">
        <f t="shared" si="809"/>
        <v>-5.4393119837337677E-3</v>
      </c>
      <c r="O3705" s="28">
        <f t="shared" si="802"/>
        <v>6.0766150939961386E-3</v>
      </c>
      <c r="P3705" s="28">
        <f t="shared" si="810"/>
        <v>0</v>
      </c>
      <c r="Q3705" s="13">
        <f t="shared" si="811"/>
        <v>6.0766150939961386E-3</v>
      </c>
    </row>
    <row r="3706" spans="1:17" x14ac:dyDescent="0.25">
      <c r="A3706" s="9">
        <f t="shared" si="798"/>
        <v>42826</v>
      </c>
      <c r="B3706" s="18">
        <v>42830</v>
      </c>
      <c r="C3706" s="26">
        <v>205.313232421875</v>
      </c>
      <c r="D3706" s="19">
        <v>97.233787536621094</v>
      </c>
      <c r="E3706" s="11">
        <f t="shared" si="803"/>
        <v>3</v>
      </c>
      <c r="F3706" s="28">
        <f t="shared" si="804"/>
        <v>-2.9770419917546668E-3</v>
      </c>
      <c r="G3706" s="28">
        <f t="shared" si="805"/>
        <v>3.0527629808909783E-3</v>
      </c>
      <c r="H3706" s="27">
        <f t="shared" si="799"/>
        <v>1</v>
      </c>
      <c r="I3706" s="27">
        <f t="shared" si="800"/>
        <v>0</v>
      </c>
      <c r="J3706" s="27">
        <f t="shared" si="801"/>
        <v>1</v>
      </c>
      <c r="K3706" s="28">
        <f t="shared" si="806"/>
        <v>0</v>
      </c>
      <c r="L3706" s="28">
        <f t="shared" si="807"/>
        <v>0</v>
      </c>
      <c r="M3706" s="28">
        <f t="shared" si="808"/>
        <v>-2.9770419917546668E-3</v>
      </c>
      <c r="N3706" s="28">
        <f t="shared" si="809"/>
        <v>3.0527629808909783E-3</v>
      </c>
      <c r="O3706" s="28">
        <f t="shared" si="802"/>
        <v>-6.0298049726456452E-3</v>
      </c>
      <c r="P3706" s="28">
        <f t="shared" si="810"/>
        <v>0</v>
      </c>
      <c r="Q3706" s="13">
        <f t="shared" si="811"/>
        <v>-6.0298049726456452E-3</v>
      </c>
    </row>
    <row r="3707" spans="1:17" x14ac:dyDescent="0.25">
      <c r="A3707" s="9">
        <f t="shared" si="798"/>
        <v>42826</v>
      </c>
      <c r="B3707" s="18">
        <v>42831</v>
      </c>
      <c r="C3707" s="26">
        <v>205.89039611816401</v>
      </c>
      <c r="D3707" s="19">
        <v>97.089599609375</v>
      </c>
      <c r="E3707" s="11">
        <f t="shared" si="803"/>
        <v>4</v>
      </c>
      <c r="F3707" s="28">
        <f t="shared" si="804"/>
        <v>2.8071934936880183E-3</v>
      </c>
      <c r="G3707" s="28">
        <f t="shared" si="805"/>
        <v>-1.4840000045833305E-3</v>
      </c>
      <c r="H3707" s="27">
        <f t="shared" si="799"/>
        <v>1</v>
      </c>
      <c r="I3707" s="27">
        <f t="shared" si="800"/>
        <v>0</v>
      </c>
      <c r="J3707" s="27">
        <f t="shared" si="801"/>
        <v>1</v>
      </c>
      <c r="K3707" s="28">
        <f t="shared" si="806"/>
        <v>0</v>
      </c>
      <c r="L3707" s="28">
        <f t="shared" si="807"/>
        <v>0</v>
      </c>
      <c r="M3707" s="28">
        <f t="shared" si="808"/>
        <v>2.8071934936880183E-3</v>
      </c>
      <c r="N3707" s="28">
        <f t="shared" si="809"/>
        <v>-1.4840000045833305E-3</v>
      </c>
      <c r="O3707" s="28">
        <f t="shared" si="802"/>
        <v>4.2911934982713491E-3</v>
      </c>
      <c r="P3707" s="28">
        <f t="shared" si="810"/>
        <v>0</v>
      </c>
      <c r="Q3707" s="13">
        <f t="shared" si="811"/>
        <v>4.2911934982713491E-3</v>
      </c>
    </row>
    <row r="3708" spans="1:17" x14ac:dyDescent="0.25">
      <c r="A3708" s="9">
        <f t="shared" si="798"/>
        <v>42826</v>
      </c>
      <c r="B3708" s="18">
        <v>42832</v>
      </c>
      <c r="C3708" s="26">
        <v>205.68045043945301</v>
      </c>
      <c r="D3708" s="19">
        <v>96.697052001953097</v>
      </c>
      <c r="E3708" s="11">
        <f t="shared" si="803"/>
        <v>5</v>
      </c>
      <c r="F3708" s="28">
        <f t="shared" si="804"/>
        <v>-1.0202165613866865E-3</v>
      </c>
      <c r="G3708" s="28">
        <f t="shared" si="805"/>
        <v>-4.0513434860170632E-3</v>
      </c>
      <c r="H3708" s="27">
        <f t="shared" si="799"/>
        <v>1</v>
      </c>
      <c r="I3708" s="27">
        <f t="shared" si="800"/>
        <v>0</v>
      </c>
      <c r="J3708" s="27">
        <f t="shared" si="801"/>
        <v>1</v>
      </c>
      <c r="K3708" s="28">
        <f t="shared" si="806"/>
        <v>0</v>
      </c>
      <c r="L3708" s="28">
        <f t="shared" si="807"/>
        <v>0</v>
      </c>
      <c r="M3708" s="28">
        <f t="shared" si="808"/>
        <v>-1.0202165613866865E-3</v>
      </c>
      <c r="N3708" s="28">
        <f t="shared" si="809"/>
        <v>-4.0513434860170632E-3</v>
      </c>
      <c r="O3708" s="28">
        <f t="shared" si="802"/>
        <v>3.0311269246303769E-3</v>
      </c>
      <c r="P3708" s="28">
        <f t="shared" si="810"/>
        <v>0</v>
      </c>
      <c r="Q3708" s="13">
        <f t="shared" si="811"/>
        <v>3.0311269246303769E-3</v>
      </c>
    </row>
    <row r="3709" spans="1:17" x14ac:dyDescent="0.25">
      <c r="A3709" s="9">
        <f t="shared" si="798"/>
        <v>42826</v>
      </c>
      <c r="B3709" s="18">
        <v>42835</v>
      </c>
      <c r="C3709" s="26">
        <v>205.80294799804599</v>
      </c>
      <c r="D3709" s="19">
        <v>97.145690917968693</v>
      </c>
      <c r="E3709" s="11">
        <f t="shared" si="803"/>
        <v>6</v>
      </c>
      <c r="F3709" s="28">
        <f t="shared" si="804"/>
        <v>5.9539491837020786E-4</v>
      </c>
      <c r="G3709" s="28">
        <f t="shared" si="805"/>
        <v>4.6289039283099872E-3</v>
      </c>
      <c r="H3709" s="27">
        <f t="shared" si="799"/>
        <v>1</v>
      </c>
      <c r="I3709" s="27">
        <f t="shared" si="800"/>
        <v>0</v>
      </c>
      <c r="J3709" s="27">
        <f t="shared" si="801"/>
        <v>0</v>
      </c>
      <c r="K3709" s="28">
        <f t="shared" si="806"/>
        <v>0</v>
      </c>
      <c r="L3709" s="28">
        <f t="shared" si="807"/>
        <v>0</v>
      </c>
      <c r="M3709" s="28">
        <f t="shared" si="808"/>
        <v>0</v>
      </c>
      <c r="N3709" s="28">
        <f t="shared" si="809"/>
        <v>0</v>
      </c>
      <c r="O3709" s="28">
        <f t="shared" si="802"/>
        <v>-4.0335090099397793E-3</v>
      </c>
      <c r="P3709" s="28">
        <f t="shared" si="810"/>
        <v>0</v>
      </c>
      <c r="Q3709" s="13">
        <f t="shared" si="811"/>
        <v>0</v>
      </c>
    </row>
    <row r="3710" spans="1:17" x14ac:dyDescent="0.25">
      <c r="A3710" s="9">
        <f t="shared" si="798"/>
        <v>42826</v>
      </c>
      <c r="B3710" s="18">
        <v>42836</v>
      </c>
      <c r="C3710" s="26">
        <v>205.55807495117099</v>
      </c>
      <c r="D3710" s="19">
        <v>98.066925048828097</v>
      </c>
      <c r="E3710" s="11">
        <f t="shared" si="803"/>
        <v>7</v>
      </c>
      <c r="F3710" s="28">
        <f t="shared" si="804"/>
        <v>-1.1905506945855799E-3</v>
      </c>
      <c r="G3710" s="28">
        <f t="shared" si="805"/>
        <v>9.4383343523190416E-3</v>
      </c>
      <c r="H3710" s="27">
        <f t="shared" si="799"/>
        <v>1</v>
      </c>
      <c r="I3710" s="27">
        <f t="shared" si="800"/>
        <v>0</v>
      </c>
      <c r="J3710" s="27">
        <f t="shared" si="801"/>
        <v>0</v>
      </c>
      <c r="K3710" s="28">
        <f t="shared" si="806"/>
        <v>0</v>
      </c>
      <c r="L3710" s="28">
        <f t="shared" si="807"/>
        <v>0</v>
      </c>
      <c r="M3710" s="28">
        <f t="shared" si="808"/>
        <v>0</v>
      </c>
      <c r="N3710" s="28">
        <f t="shared" si="809"/>
        <v>0</v>
      </c>
      <c r="O3710" s="28">
        <f t="shared" si="802"/>
        <v>-1.0628885046904622E-2</v>
      </c>
      <c r="P3710" s="28">
        <f t="shared" si="810"/>
        <v>0</v>
      </c>
      <c r="Q3710" s="13">
        <f t="shared" si="811"/>
        <v>0</v>
      </c>
    </row>
    <row r="3711" spans="1:17" x14ac:dyDescent="0.25">
      <c r="A3711" s="9">
        <f t="shared" si="798"/>
        <v>42826</v>
      </c>
      <c r="B3711" s="18">
        <v>42837</v>
      </c>
      <c r="C3711" s="26">
        <v>204.65734863281199</v>
      </c>
      <c r="D3711" s="19">
        <v>98.603622436523395</v>
      </c>
      <c r="E3711" s="11">
        <f t="shared" si="803"/>
        <v>8</v>
      </c>
      <c r="F3711" s="28">
        <f t="shared" si="804"/>
        <v>-4.3914865903523243E-3</v>
      </c>
      <c r="G3711" s="28">
        <f t="shared" si="805"/>
        <v>5.4578453848036527E-3</v>
      </c>
      <c r="H3711" s="27">
        <f t="shared" si="799"/>
        <v>1</v>
      </c>
      <c r="I3711" s="27">
        <f t="shared" si="800"/>
        <v>0</v>
      </c>
      <c r="J3711" s="27">
        <f t="shared" si="801"/>
        <v>0</v>
      </c>
      <c r="K3711" s="28">
        <f t="shared" si="806"/>
        <v>0</v>
      </c>
      <c r="L3711" s="28">
        <f t="shared" si="807"/>
        <v>0</v>
      </c>
      <c r="M3711" s="28">
        <f t="shared" si="808"/>
        <v>0</v>
      </c>
      <c r="N3711" s="28">
        <f t="shared" si="809"/>
        <v>0</v>
      </c>
      <c r="O3711" s="28">
        <f t="shared" si="802"/>
        <v>-9.8493319751559762E-3</v>
      </c>
      <c r="P3711" s="28">
        <f t="shared" si="810"/>
        <v>0</v>
      </c>
      <c r="Q3711" s="13">
        <f t="shared" si="811"/>
        <v>0</v>
      </c>
    </row>
    <row r="3712" spans="1:17" x14ac:dyDescent="0.25">
      <c r="A3712" s="9">
        <f t="shared" si="798"/>
        <v>42826</v>
      </c>
      <c r="B3712" s="18">
        <v>42838</v>
      </c>
      <c r="C3712" s="26">
        <v>203.32810974121</v>
      </c>
      <c r="D3712" s="19">
        <v>98.908035278320298</v>
      </c>
      <c r="E3712" s="11">
        <f t="shared" si="803"/>
        <v>9</v>
      </c>
      <c r="F3712" s="28">
        <f t="shared" si="804"/>
        <v>-6.5161322179676223E-3</v>
      </c>
      <c r="G3712" s="28">
        <f t="shared" si="805"/>
        <v>3.0824821821189455E-3</v>
      </c>
      <c r="H3712" s="27">
        <f t="shared" si="799"/>
        <v>1</v>
      </c>
      <c r="I3712" s="27">
        <f t="shared" si="800"/>
        <v>0</v>
      </c>
      <c r="J3712" s="27">
        <f t="shared" si="801"/>
        <v>0</v>
      </c>
      <c r="K3712" s="28">
        <f t="shared" si="806"/>
        <v>0</v>
      </c>
      <c r="L3712" s="28">
        <f t="shared" si="807"/>
        <v>0</v>
      </c>
      <c r="M3712" s="28">
        <f t="shared" si="808"/>
        <v>0</v>
      </c>
      <c r="N3712" s="28">
        <f t="shared" si="809"/>
        <v>0</v>
      </c>
      <c r="O3712" s="28">
        <f t="shared" si="802"/>
        <v>-9.5986144000865681E-3</v>
      </c>
      <c r="P3712" s="28">
        <f t="shared" si="810"/>
        <v>0</v>
      </c>
      <c r="Q3712" s="13">
        <f t="shared" si="811"/>
        <v>0</v>
      </c>
    </row>
    <row r="3713" spans="1:17" x14ac:dyDescent="0.25">
      <c r="A3713" s="9">
        <f t="shared" si="798"/>
        <v>42826</v>
      </c>
      <c r="B3713" s="18">
        <v>42842</v>
      </c>
      <c r="C3713" s="26">
        <v>205.12965393066401</v>
      </c>
      <c r="D3713" s="19">
        <v>98.603622436523395</v>
      </c>
      <c r="E3713" s="11">
        <f t="shared" si="803"/>
        <v>10</v>
      </c>
      <c r="F3713" s="28">
        <f t="shared" si="804"/>
        <v>8.821259047440454E-3</v>
      </c>
      <c r="G3713" s="28">
        <f t="shared" si="805"/>
        <v>-3.0824821821189971E-3</v>
      </c>
      <c r="H3713" s="27">
        <f t="shared" si="799"/>
        <v>1</v>
      </c>
      <c r="I3713" s="27">
        <f t="shared" si="800"/>
        <v>0</v>
      </c>
      <c r="J3713" s="27">
        <f t="shared" si="801"/>
        <v>0</v>
      </c>
      <c r="K3713" s="28">
        <f t="shared" si="806"/>
        <v>0</v>
      </c>
      <c r="L3713" s="28">
        <f t="shared" si="807"/>
        <v>0</v>
      </c>
      <c r="M3713" s="28">
        <f t="shared" si="808"/>
        <v>0</v>
      </c>
      <c r="N3713" s="28">
        <f t="shared" si="809"/>
        <v>0</v>
      </c>
      <c r="O3713" s="28">
        <f t="shared" si="802"/>
        <v>1.190374122955945E-2</v>
      </c>
      <c r="P3713" s="28">
        <f t="shared" si="810"/>
        <v>0</v>
      </c>
      <c r="Q3713" s="13">
        <f t="shared" si="811"/>
        <v>0</v>
      </c>
    </row>
    <row r="3714" spans="1:17" x14ac:dyDescent="0.25">
      <c r="A3714" s="9">
        <f t="shared" si="798"/>
        <v>42826</v>
      </c>
      <c r="B3714" s="18">
        <v>42843</v>
      </c>
      <c r="C3714" s="26">
        <v>204.51742553710901</v>
      </c>
      <c r="D3714" s="19">
        <v>99.893310546875</v>
      </c>
      <c r="E3714" s="11">
        <f t="shared" si="803"/>
        <v>11</v>
      </c>
      <c r="F3714" s="28">
        <f t="shared" si="804"/>
        <v>-2.989055116308361E-3</v>
      </c>
      <c r="G3714" s="28">
        <f t="shared" si="805"/>
        <v>1.2994722278870413E-2</v>
      </c>
      <c r="H3714" s="27">
        <f t="shared" si="799"/>
        <v>1</v>
      </c>
      <c r="I3714" s="27">
        <f t="shared" si="800"/>
        <v>0</v>
      </c>
      <c r="J3714" s="27">
        <f t="shared" si="801"/>
        <v>0</v>
      </c>
      <c r="K3714" s="28">
        <f t="shared" si="806"/>
        <v>0</v>
      </c>
      <c r="L3714" s="28">
        <f t="shared" si="807"/>
        <v>0</v>
      </c>
      <c r="M3714" s="28">
        <f t="shared" si="808"/>
        <v>0</v>
      </c>
      <c r="N3714" s="28">
        <f t="shared" si="809"/>
        <v>0</v>
      </c>
      <c r="O3714" s="28">
        <f t="shared" si="802"/>
        <v>-1.5983777395178773E-2</v>
      </c>
      <c r="P3714" s="28">
        <f t="shared" si="810"/>
        <v>0</v>
      </c>
      <c r="Q3714" s="13">
        <f t="shared" si="811"/>
        <v>0</v>
      </c>
    </row>
    <row r="3715" spans="1:17" x14ac:dyDescent="0.25">
      <c r="A3715" s="9">
        <f t="shared" si="798"/>
        <v>42826</v>
      </c>
      <c r="B3715" s="18">
        <v>42844</v>
      </c>
      <c r="C3715" s="26">
        <v>204.14137268066401</v>
      </c>
      <c r="D3715" s="19">
        <v>99.348587036132798</v>
      </c>
      <c r="E3715" s="11">
        <f t="shared" si="803"/>
        <v>12</v>
      </c>
      <c r="F3715" s="28">
        <f t="shared" si="804"/>
        <v>-1.8404251381890823E-3</v>
      </c>
      <c r="G3715" s="28">
        <f t="shared" si="805"/>
        <v>-5.4679751052594799E-3</v>
      </c>
      <c r="H3715" s="27">
        <f t="shared" si="799"/>
        <v>1</v>
      </c>
      <c r="I3715" s="27">
        <f t="shared" si="800"/>
        <v>0</v>
      </c>
      <c r="J3715" s="27">
        <f t="shared" si="801"/>
        <v>0</v>
      </c>
      <c r="K3715" s="28">
        <f t="shared" si="806"/>
        <v>0</v>
      </c>
      <c r="L3715" s="28">
        <f t="shared" si="807"/>
        <v>0</v>
      </c>
      <c r="M3715" s="28">
        <f t="shared" si="808"/>
        <v>0</v>
      </c>
      <c r="N3715" s="28">
        <f t="shared" si="809"/>
        <v>0</v>
      </c>
      <c r="O3715" s="28">
        <f t="shared" si="802"/>
        <v>3.6275499670703976E-3</v>
      </c>
      <c r="P3715" s="28">
        <f t="shared" si="810"/>
        <v>0</v>
      </c>
      <c r="Q3715" s="13">
        <f t="shared" si="811"/>
        <v>0</v>
      </c>
    </row>
    <row r="3716" spans="1:17" x14ac:dyDescent="0.25">
      <c r="A3716" s="9">
        <f t="shared" si="798"/>
        <v>42826</v>
      </c>
      <c r="B3716" s="18">
        <v>42845</v>
      </c>
      <c r="C3716" s="26">
        <v>205.80294799804599</v>
      </c>
      <c r="D3716" s="19">
        <v>98.964111328125</v>
      </c>
      <c r="E3716" s="11">
        <f t="shared" si="803"/>
        <v>13</v>
      </c>
      <c r="F3716" s="28">
        <f t="shared" si="804"/>
        <v>8.1063907099624653E-3</v>
      </c>
      <c r="G3716" s="28">
        <f t="shared" si="805"/>
        <v>-3.8774742403161378E-3</v>
      </c>
      <c r="H3716" s="27">
        <f t="shared" si="799"/>
        <v>1</v>
      </c>
      <c r="I3716" s="27">
        <f t="shared" si="800"/>
        <v>0</v>
      </c>
      <c r="J3716" s="27">
        <f t="shared" si="801"/>
        <v>0</v>
      </c>
      <c r="K3716" s="28">
        <f t="shared" si="806"/>
        <v>0</v>
      </c>
      <c r="L3716" s="28">
        <f t="shared" si="807"/>
        <v>0</v>
      </c>
      <c r="M3716" s="28">
        <f t="shared" si="808"/>
        <v>0</v>
      </c>
      <c r="N3716" s="28">
        <f t="shared" si="809"/>
        <v>0</v>
      </c>
      <c r="O3716" s="28">
        <f t="shared" si="802"/>
        <v>1.1983864950278603E-2</v>
      </c>
      <c r="P3716" s="28">
        <f t="shared" si="810"/>
        <v>0</v>
      </c>
      <c r="Q3716" s="13">
        <f t="shared" si="811"/>
        <v>0</v>
      </c>
    </row>
    <row r="3717" spans="1:17" x14ac:dyDescent="0.25">
      <c r="A3717" s="9">
        <f t="shared" si="798"/>
        <v>42826</v>
      </c>
      <c r="B3717" s="18">
        <v>42846</v>
      </c>
      <c r="C3717" s="26">
        <v>205.14707946777301</v>
      </c>
      <c r="D3717" s="19">
        <v>98.964111328125</v>
      </c>
      <c r="E3717" s="11">
        <f t="shared" si="803"/>
        <v>14</v>
      </c>
      <c r="F3717" s="28">
        <f t="shared" si="804"/>
        <v>-3.1919651699981941E-3</v>
      </c>
      <c r="G3717" s="28">
        <f t="shared" si="805"/>
        <v>0</v>
      </c>
      <c r="H3717" s="27">
        <f t="shared" si="799"/>
        <v>1</v>
      </c>
      <c r="I3717" s="27">
        <f t="shared" si="800"/>
        <v>0</v>
      </c>
      <c r="J3717" s="27">
        <f t="shared" si="801"/>
        <v>0</v>
      </c>
      <c r="K3717" s="28">
        <f t="shared" si="806"/>
        <v>0</v>
      </c>
      <c r="L3717" s="28">
        <f t="shared" si="807"/>
        <v>0</v>
      </c>
      <c r="M3717" s="28">
        <f t="shared" si="808"/>
        <v>0</v>
      </c>
      <c r="N3717" s="28">
        <f t="shared" si="809"/>
        <v>0</v>
      </c>
      <c r="O3717" s="28">
        <f t="shared" si="802"/>
        <v>-3.1919651699981941E-3</v>
      </c>
      <c r="P3717" s="28">
        <f t="shared" si="810"/>
        <v>0</v>
      </c>
      <c r="Q3717" s="13">
        <f t="shared" si="811"/>
        <v>0</v>
      </c>
    </row>
    <row r="3718" spans="1:17" x14ac:dyDescent="0.25">
      <c r="A3718" s="9">
        <f t="shared" si="798"/>
        <v>42826</v>
      </c>
      <c r="B3718" s="18">
        <v>42849</v>
      </c>
      <c r="C3718" s="26">
        <v>207.40324401855401</v>
      </c>
      <c r="D3718" s="19">
        <v>98.475440979003906</v>
      </c>
      <c r="E3718" s="11">
        <f t="shared" si="803"/>
        <v>15</v>
      </c>
      <c r="F3718" s="28">
        <f t="shared" si="804"/>
        <v>1.0937754330626485E-2</v>
      </c>
      <c r="G3718" s="28">
        <f t="shared" si="805"/>
        <v>-4.9500856464547551E-3</v>
      </c>
      <c r="H3718" s="27">
        <f t="shared" si="799"/>
        <v>1</v>
      </c>
      <c r="I3718" s="27">
        <f t="shared" si="800"/>
        <v>0</v>
      </c>
      <c r="J3718" s="27">
        <f t="shared" si="801"/>
        <v>0</v>
      </c>
      <c r="K3718" s="28">
        <f t="shared" si="806"/>
        <v>0</v>
      </c>
      <c r="L3718" s="28">
        <f t="shared" si="807"/>
        <v>0</v>
      </c>
      <c r="M3718" s="28">
        <f t="shared" si="808"/>
        <v>0</v>
      </c>
      <c r="N3718" s="28">
        <f t="shared" si="809"/>
        <v>0</v>
      </c>
      <c r="O3718" s="28">
        <f t="shared" si="802"/>
        <v>1.588783997708124E-2</v>
      </c>
      <c r="P3718" s="28">
        <f t="shared" si="810"/>
        <v>0</v>
      </c>
      <c r="Q3718" s="13">
        <f t="shared" si="811"/>
        <v>0</v>
      </c>
    </row>
    <row r="3719" spans="1:17" x14ac:dyDescent="0.25">
      <c r="A3719" s="9">
        <f t="shared" si="798"/>
        <v>42826</v>
      </c>
      <c r="B3719" s="18">
        <v>42850</v>
      </c>
      <c r="C3719" s="26">
        <v>208.61007690429599</v>
      </c>
      <c r="D3719" s="19">
        <v>97.289863586425696</v>
      </c>
      <c r="E3719" s="11">
        <f t="shared" si="803"/>
        <v>16</v>
      </c>
      <c r="F3719" s="28">
        <f t="shared" si="804"/>
        <v>5.8019116717145163E-3</v>
      </c>
      <c r="G3719" s="28">
        <f t="shared" si="805"/>
        <v>-1.2112380074923082E-2</v>
      </c>
      <c r="H3719" s="27">
        <f t="shared" si="799"/>
        <v>0</v>
      </c>
      <c r="I3719" s="27">
        <f t="shared" si="800"/>
        <v>1</v>
      </c>
      <c r="J3719" s="27">
        <f t="shared" si="801"/>
        <v>0</v>
      </c>
      <c r="K3719" s="28">
        <f t="shared" si="806"/>
        <v>5.8019116717145163E-3</v>
      </c>
      <c r="L3719" s="28">
        <f t="shared" si="807"/>
        <v>-1.2112380074923082E-2</v>
      </c>
      <c r="M3719" s="28">
        <f t="shared" si="808"/>
        <v>0</v>
      </c>
      <c r="N3719" s="28">
        <f t="shared" si="809"/>
        <v>0</v>
      </c>
      <c r="O3719" s="28">
        <f t="shared" si="802"/>
        <v>0</v>
      </c>
      <c r="P3719" s="28">
        <f t="shared" si="810"/>
        <v>1.7914291746637598E-2</v>
      </c>
      <c r="Q3719" s="13">
        <f t="shared" si="811"/>
        <v>0</v>
      </c>
    </row>
    <row r="3720" spans="1:17" x14ac:dyDescent="0.25">
      <c r="A3720" s="9">
        <f t="shared" si="798"/>
        <v>42826</v>
      </c>
      <c r="B3720" s="18">
        <v>42851</v>
      </c>
      <c r="C3720" s="26">
        <v>208.47886657714801</v>
      </c>
      <c r="D3720" s="19">
        <v>97.826568603515597</v>
      </c>
      <c r="E3720" s="11">
        <f t="shared" si="803"/>
        <v>17</v>
      </c>
      <c r="F3720" s="28">
        <f t="shared" si="804"/>
        <v>-6.2917194774410052E-4</v>
      </c>
      <c r="G3720" s="28">
        <f t="shared" si="805"/>
        <v>5.5013959070088934E-3</v>
      </c>
      <c r="H3720" s="27">
        <f t="shared" si="799"/>
        <v>0</v>
      </c>
      <c r="I3720" s="27">
        <f t="shared" si="800"/>
        <v>1</v>
      </c>
      <c r="J3720" s="27">
        <f t="shared" si="801"/>
        <v>0</v>
      </c>
      <c r="K3720" s="28">
        <f t="shared" si="806"/>
        <v>-6.2917194774410052E-4</v>
      </c>
      <c r="L3720" s="28">
        <f t="shared" si="807"/>
        <v>5.5013959070088934E-3</v>
      </c>
      <c r="M3720" s="28">
        <f t="shared" si="808"/>
        <v>0</v>
      </c>
      <c r="N3720" s="28">
        <f t="shared" si="809"/>
        <v>0</v>
      </c>
      <c r="O3720" s="28">
        <f t="shared" si="802"/>
        <v>0</v>
      </c>
      <c r="P3720" s="28">
        <f t="shared" si="810"/>
        <v>-6.130567854752994E-3</v>
      </c>
      <c r="Q3720" s="13">
        <f t="shared" si="811"/>
        <v>0</v>
      </c>
    </row>
    <row r="3721" spans="1:17" x14ac:dyDescent="0.25">
      <c r="A3721" s="9">
        <f t="shared" si="798"/>
        <v>42826</v>
      </c>
      <c r="B3721" s="18">
        <v>42852</v>
      </c>
      <c r="C3721" s="26">
        <v>208.65376281738199</v>
      </c>
      <c r="D3721" s="19">
        <v>97.794563293457003</v>
      </c>
      <c r="E3721" s="11">
        <f t="shared" si="803"/>
        <v>18</v>
      </c>
      <c r="F3721" s="28">
        <f t="shared" si="804"/>
        <v>8.3856422709790936E-4</v>
      </c>
      <c r="G3721" s="28">
        <f t="shared" si="805"/>
        <v>-3.2721731066376921E-4</v>
      </c>
      <c r="H3721" s="27">
        <f t="shared" si="799"/>
        <v>0</v>
      </c>
      <c r="I3721" s="27">
        <f t="shared" si="800"/>
        <v>1</v>
      </c>
      <c r="J3721" s="27">
        <f t="shared" si="801"/>
        <v>0</v>
      </c>
      <c r="K3721" s="28">
        <f t="shared" si="806"/>
        <v>8.3856422709790936E-4</v>
      </c>
      <c r="L3721" s="28">
        <f t="shared" si="807"/>
        <v>-3.2721731066376921E-4</v>
      </c>
      <c r="M3721" s="28">
        <f t="shared" si="808"/>
        <v>0</v>
      </c>
      <c r="N3721" s="28">
        <f t="shared" si="809"/>
        <v>0</v>
      </c>
      <c r="O3721" s="28">
        <f t="shared" si="802"/>
        <v>0</v>
      </c>
      <c r="P3721" s="28">
        <f t="shared" si="810"/>
        <v>1.1657815377616786E-3</v>
      </c>
      <c r="Q3721" s="13">
        <f t="shared" si="811"/>
        <v>0</v>
      </c>
    </row>
    <row r="3722" spans="1:17" x14ac:dyDescent="0.25">
      <c r="A3722" s="9">
        <f t="shared" ref="A3722:A3785" si="812">DATE(YEAR(B3722),MONTH(B3722),1)</f>
        <v>42826</v>
      </c>
      <c r="B3722" s="18">
        <v>42853</v>
      </c>
      <c r="C3722" s="26">
        <v>208.19905090332</v>
      </c>
      <c r="D3722" s="19">
        <v>98.010826110839801</v>
      </c>
      <c r="E3722" s="11">
        <f t="shared" si="803"/>
        <v>19</v>
      </c>
      <c r="F3722" s="28">
        <f t="shared" si="804"/>
        <v>-2.1816433976109117E-3</v>
      </c>
      <c r="G3722" s="28">
        <f t="shared" si="805"/>
        <v>2.2089576387911499E-3</v>
      </c>
      <c r="H3722" s="27">
        <f t="shared" ref="H3722:H3785" si="813">IF(E3722&lt;=$B$4,1,0)</f>
        <v>0</v>
      </c>
      <c r="I3722" s="27">
        <f t="shared" ref="I3722:I3785" si="814">IF(E3722&gt;$B$4,1,0)</f>
        <v>1</v>
      </c>
      <c r="J3722" s="27">
        <f t="shared" ref="J3722:J3785" si="815">IF(E3722&lt;=$B$5,1,0)</f>
        <v>0</v>
      </c>
      <c r="K3722" s="28">
        <f t="shared" si="806"/>
        <v>-2.1816433976109117E-3</v>
      </c>
      <c r="L3722" s="28">
        <f t="shared" si="807"/>
        <v>2.2089576387911499E-3</v>
      </c>
      <c r="M3722" s="28">
        <f t="shared" si="808"/>
        <v>0</v>
      </c>
      <c r="N3722" s="28">
        <f t="shared" si="809"/>
        <v>0</v>
      </c>
      <c r="O3722" s="28">
        <f t="shared" ref="O3722:O3785" si="816">(F3722-G3722)*H3722</f>
        <v>0</v>
      </c>
      <c r="P3722" s="28">
        <f t="shared" si="810"/>
        <v>-4.3906010364020611E-3</v>
      </c>
      <c r="Q3722" s="13">
        <f t="shared" si="811"/>
        <v>0</v>
      </c>
    </row>
    <row r="3723" spans="1:17" x14ac:dyDescent="0.25">
      <c r="A3723" s="9">
        <f t="shared" si="812"/>
        <v>42856</v>
      </c>
      <c r="B3723" s="18">
        <v>42856</v>
      </c>
      <c r="C3723" s="26">
        <v>208.72375488281199</v>
      </c>
      <c r="D3723" s="19">
        <v>97.196037292480398</v>
      </c>
      <c r="E3723" s="11">
        <f t="shared" ref="E3723:E3786" si="817">IF(MONTH(B3723)&lt;&gt;MONTH(B3722),1,E3722+1)</f>
        <v>1</v>
      </c>
      <c r="F3723" s="28">
        <f t="shared" ref="F3723:F3786" si="818">LN(C3723/C3722)</f>
        <v>2.5170331257006583E-3</v>
      </c>
      <c r="G3723" s="28">
        <f t="shared" ref="G3723:G3786" si="819">LN(D3723/D3722)</f>
        <v>-8.3480010484760711E-3</v>
      </c>
      <c r="H3723" s="27">
        <f t="shared" si="813"/>
        <v>1</v>
      </c>
      <c r="I3723" s="27">
        <f t="shared" si="814"/>
        <v>0</v>
      </c>
      <c r="J3723" s="27">
        <f t="shared" si="815"/>
        <v>1</v>
      </c>
      <c r="K3723" s="28">
        <f t="shared" ref="K3723:K3786" si="820">I3723*F3723</f>
        <v>0</v>
      </c>
      <c r="L3723" s="28">
        <f t="shared" ref="L3723:L3786" si="821">I3723*G3723</f>
        <v>0</v>
      </c>
      <c r="M3723" s="28">
        <f t="shared" ref="M3723:M3786" si="822">F3723*J3723</f>
        <v>2.5170331257006583E-3</v>
      </c>
      <c r="N3723" s="28">
        <f t="shared" ref="N3723:N3786" si="823">G3723*J3723</f>
        <v>-8.3480010484760711E-3</v>
      </c>
      <c r="O3723" s="28">
        <f t="shared" si="816"/>
        <v>1.0865034174176729E-2</v>
      </c>
      <c r="P3723" s="28">
        <f t="shared" ref="P3723:P3786" si="824">(F3723-G3723)*I3723</f>
        <v>0</v>
      </c>
      <c r="Q3723" s="13">
        <f t="shared" ref="Q3723:Q3786" si="825">(F3723-G3723)*J3723</f>
        <v>1.0865034174176729E-2</v>
      </c>
    </row>
    <row r="3724" spans="1:17" x14ac:dyDescent="0.25">
      <c r="A3724" s="9">
        <f t="shared" si="812"/>
        <v>42856</v>
      </c>
      <c r="B3724" s="18">
        <v>42857</v>
      </c>
      <c r="C3724" s="26">
        <v>208.80245971679599</v>
      </c>
      <c r="D3724" s="19">
        <v>97.693740844726506</v>
      </c>
      <c r="E3724" s="11">
        <f t="shared" si="817"/>
        <v>2</v>
      </c>
      <c r="F3724" s="28">
        <f t="shared" si="818"/>
        <v>3.7700547732884596E-4</v>
      </c>
      <c r="G3724" s="28">
        <f t="shared" si="819"/>
        <v>5.1075499081745688E-3</v>
      </c>
      <c r="H3724" s="27">
        <f t="shared" si="813"/>
        <v>1</v>
      </c>
      <c r="I3724" s="27">
        <f t="shared" si="814"/>
        <v>0</v>
      </c>
      <c r="J3724" s="27">
        <f t="shared" si="815"/>
        <v>1</v>
      </c>
      <c r="K3724" s="28">
        <f t="shared" si="820"/>
        <v>0</v>
      </c>
      <c r="L3724" s="28">
        <f t="shared" si="821"/>
        <v>0</v>
      </c>
      <c r="M3724" s="28">
        <f t="shared" si="822"/>
        <v>3.7700547732884596E-4</v>
      </c>
      <c r="N3724" s="28">
        <f t="shared" si="823"/>
        <v>5.1075499081745688E-3</v>
      </c>
      <c r="O3724" s="28">
        <f t="shared" si="816"/>
        <v>-4.7305444308457225E-3</v>
      </c>
      <c r="P3724" s="28">
        <f t="shared" si="824"/>
        <v>0</v>
      </c>
      <c r="Q3724" s="13">
        <f t="shared" si="825"/>
        <v>-4.7305444308457225E-3</v>
      </c>
    </row>
    <row r="3725" spans="1:17" x14ac:dyDescent="0.25">
      <c r="A3725" s="9">
        <f t="shared" si="812"/>
        <v>42856</v>
      </c>
      <c r="B3725" s="18">
        <v>42858</v>
      </c>
      <c r="C3725" s="26">
        <v>208.54884338378901</v>
      </c>
      <c r="D3725" s="19">
        <v>97.757965087890597</v>
      </c>
      <c r="E3725" s="11">
        <f t="shared" si="817"/>
        <v>3</v>
      </c>
      <c r="F3725" s="28">
        <f t="shared" si="818"/>
        <v>-1.2153615543594315E-3</v>
      </c>
      <c r="G3725" s="28">
        <f t="shared" si="819"/>
        <v>6.5718787328199885E-4</v>
      </c>
      <c r="H3725" s="27">
        <f t="shared" si="813"/>
        <v>1</v>
      </c>
      <c r="I3725" s="27">
        <f t="shared" si="814"/>
        <v>0</v>
      </c>
      <c r="J3725" s="27">
        <f t="shared" si="815"/>
        <v>1</v>
      </c>
      <c r="K3725" s="28">
        <f t="shared" si="820"/>
        <v>0</v>
      </c>
      <c r="L3725" s="28">
        <f t="shared" si="821"/>
        <v>0</v>
      </c>
      <c r="M3725" s="28">
        <f t="shared" si="822"/>
        <v>-1.2153615543594315E-3</v>
      </c>
      <c r="N3725" s="28">
        <f t="shared" si="823"/>
        <v>6.5718787328199885E-4</v>
      </c>
      <c r="O3725" s="28">
        <f t="shared" si="816"/>
        <v>-1.8725494276414303E-3</v>
      </c>
      <c r="P3725" s="28">
        <f t="shared" si="824"/>
        <v>0</v>
      </c>
      <c r="Q3725" s="13">
        <f t="shared" si="825"/>
        <v>-1.8725494276414303E-3</v>
      </c>
    </row>
    <row r="3726" spans="1:17" x14ac:dyDescent="0.25">
      <c r="A3726" s="9">
        <f t="shared" si="812"/>
        <v>42856</v>
      </c>
      <c r="B3726" s="18">
        <v>42859</v>
      </c>
      <c r="C3726" s="26">
        <v>208.793701171875</v>
      </c>
      <c r="D3726" s="19">
        <v>97.276298522949205</v>
      </c>
      <c r="E3726" s="11">
        <f t="shared" si="817"/>
        <v>4</v>
      </c>
      <c r="F3726" s="28">
        <f t="shared" si="818"/>
        <v>1.1734141144996483E-3</v>
      </c>
      <c r="G3726" s="28">
        <f t="shared" si="819"/>
        <v>-4.9393120499325238E-3</v>
      </c>
      <c r="H3726" s="27">
        <f t="shared" si="813"/>
        <v>1</v>
      </c>
      <c r="I3726" s="27">
        <f t="shared" si="814"/>
        <v>0</v>
      </c>
      <c r="J3726" s="27">
        <f t="shared" si="815"/>
        <v>1</v>
      </c>
      <c r="K3726" s="28">
        <f t="shared" si="820"/>
        <v>0</v>
      </c>
      <c r="L3726" s="28">
        <f t="shared" si="821"/>
        <v>0</v>
      </c>
      <c r="M3726" s="28">
        <f t="shared" si="822"/>
        <v>1.1734141144996483E-3</v>
      </c>
      <c r="N3726" s="28">
        <f t="shared" si="823"/>
        <v>-4.9393120499325238E-3</v>
      </c>
      <c r="O3726" s="28">
        <f t="shared" si="816"/>
        <v>6.1127261644321716E-3</v>
      </c>
      <c r="P3726" s="28">
        <f t="shared" si="824"/>
        <v>0</v>
      </c>
      <c r="Q3726" s="13">
        <f t="shared" si="825"/>
        <v>6.1127261644321716E-3</v>
      </c>
    </row>
    <row r="3727" spans="1:17" x14ac:dyDescent="0.25">
      <c r="A3727" s="9">
        <f t="shared" si="812"/>
        <v>42856</v>
      </c>
      <c r="B3727" s="18">
        <v>42860</v>
      </c>
      <c r="C3727" s="26">
        <v>209.61570739746</v>
      </c>
      <c r="D3727" s="19">
        <v>97.3646240234375</v>
      </c>
      <c r="E3727" s="11">
        <f t="shared" si="817"/>
        <v>5</v>
      </c>
      <c r="F3727" s="28">
        <f t="shared" si="818"/>
        <v>3.9292007603212338E-3</v>
      </c>
      <c r="G3727" s="28">
        <f t="shared" si="819"/>
        <v>9.0757385852396194E-4</v>
      </c>
      <c r="H3727" s="27">
        <f t="shared" si="813"/>
        <v>1</v>
      </c>
      <c r="I3727" s="27">
        <f t="shared" si="814"/>
        <v>0</v>
      </c>
      <c r="J3727" s="27">
        <f t="shared" si="815"/>
        <v>1</v>
      </c>
      <c r="K3727" s="28">
        <f t="shared" si="820"/>
        <v>0</v>
      </c>
      <c r="L3727" s="28">
        <f t="shared" si="821"/>
        <v>0</v>
      </c>
      <c r="M3727" s="28">
        <f t="shared" si="822"/>
        <v>3.9292007603212338E-3</v>
      </c>
      <c r="N3727" s="28">
        <f t="shared" si="823"/>
        <v>9.0757385852396194E-4</v>
      </c>
      <c r="O3727" s="28">
        <f t="shared" si="816"/>
        <v>3.0216269017972718E-3</v>
      </c>
      <c r="P3727" s="28">
        <f t="shared" si="824"/>
        <v>0</v>
      </c>
      <c r="Q3727" s="13">
        <f t="shared" si="825"/>
        <v>3.0216269017972718E-3</v>
      </c>
    </row>
    <row r="3728" spans="1:17" x14ac:dyDescent="0.25">
      <c r="A3728" s="9">
        <f t="shared" si="812"/>
        <v>42856</v>
      </c>
      <c r="B3728" s="18">
        <v>42863</v>
      </c>
      <c r="C3728" s="26">
        <v>209.58076477050699</v>
      </c>
      <c r="D3728" s="19">
        <v>96.834785461425696</v>
      </c>
      <c r="E3728" s="11">
        <f t="shared" si="817"/>
        <v>6</v>
      </c>
      <c r="F3728" s="28">
        <f t="shared" si="818"/>
        <v>-1.6671240983126803E-4</v>
      </c>
      <c r="G3728" s="28">
        <f t="shared" si="819"/>
        <v>-5.4566579587823644E-3</v>
      </c>
      <c r="H3728" s="27">
        <f t="shared" si="813"/>
        <v>1</v>
      </c>
      <c r="I3728" s="27">
        <f t="shared" si="814"/>
        <v>0</v>
      </c>
      <c r="J3728" s="27">
        <f t="shared" si="815"/>
        <v>0</v>
      </c>
      <c r="K3728" s="28">
        <f t="shared" si="820"/>
        <v>0</v>
      </c>
      <c r="L3728" s="28">
        <f t="shared" si="821"/>
        <v>0</v>
      </c>
      <c r="M3728" s="28">
        <f t="shared" si="822"/>
        <v>0</v>
      </c>
      <c r="N3728" s="28">
        <f t="shared" si="823"/>
        <v>0</v>
      </c>
      <c r="O3728" s="28">
        <f t="shared" si="816"/>
        <v>5.2899455489510963E-3</v>
      </c>
      <c r="P3728" s="28">
        <f t="shared" si="824"/>
        <v>0</v>
      </c>
      <c r="Q3728" s="13">
        <f t="shared" si="825"/>
        <v>0</v>
      </c>
    </row>
    <row r="3729" spans="1:17" x14ac:dyDescent="0.25">
      <c r="A3729" s="9">
        <f t="shared" si="812"/>
        <v>42856</v>
      </c>
      <c r="B3729" s="18">
        <v>42864</v>
      </c>
      <c r="C3729" s="26">
        <v>209.38839721679599</v>
      </c>
      <c r="D3729" s="19">
        <v>96.826774597167898</v>
      </c>
      <c r="E3729" s="11">
        <f t="shared" si="817"/>
        <v>7</v>
      </c>
      <c r="F3729" s="28">
        <f t="shared" si="818"/>
        <v>-9.1828986322746149E-4</v>
      </c>
      <c r="G3729" s="28">
        <f t="shared" si="819"/>
        <v>-8.2730555923898918E-5</v>
      </c>
      <c r="H3729" s="27">
        <f t="shared" si="813"/>
        <v>1</v>
      </c>
      <c r="I3729" s="27">
        <f t="shared" si="814"/>
        <v>0</v>
      </c>
      <c r="J3729" s="27">
        <f t="shared" si="815"/>
        <v>0</v>
      </c>
      <c r="K3729" s="28">
        <f t="shared" si="820"/>
        <v>0</v>
      </c>
      <c r="L3729" s="28">
        <f t="shared" si="821"/>
        <v>0</v>
      </c>
      <c r="M3729" s="28">
        <f t="shared" si="822"/>
        <v>0</v>
      </c>
      <c r="N3729" s="28">
        <f t="shared" si="823"/>
        <v>0</v>
      </c>
      <c r="O3729" s="28">
        <f t="shared" si="816"/>
        <v>-8.3555930730356263E-4</v>
      </c>
      <c r="P3729" s="28">
        <f t="shared" si="824"/>
        <v>0</v>
      </c>
      <c r="Q3729" s="13">
        <f t="shared" si="825"/>
        <v>0</v>
      </c>
    </row>
    <row r="3730" spans="1:17" x14ac:dyDescent="0.25">
      <c r="A3730" s="9">
        <f t="shared" si="812"/>
        <v>42856</v>
      </c>
      <c r="B3730" s="18">
        <v>42865</v>
      </c>
      <c r="C3730" s="26">
        <v>209.76437377929599</v>
      </c>
      <c r="D3730" s="19">
        <v>96.714378356933594</v>
      </c>
      <c r="E3730" s="11">
        <f t="shared" si="817"/>
        <v>8</v>
      </c>
      <c r="F3730" s="28">
        <f t="shared" si="818"/>
        <v>1.7939839092210681E-3</v>
      </c>
      <c r="G3730" s="28">
        <f t="shared" si="819"/>
        <v>-1.1614713579423089E-3</v>
      </c>
      <c r="H3730" s="27">
        <f t="shared" si="813"/>
        <v>1</v>
      </c>
      <c r="I3730" s="27">
        <f t="shared" si="814"/>
        <v>0</v>
      </c>
      <c r="J3730" s="27">
        <f t="shared" si="815"/>
        <v>0</v>
      </c>
      <c r="K3730" s="28">
        <f t="shared" si="820"/>
        <v>0</v>
      </c>
      <c r="L3730" s="28">
        <f t="shared" si="821"/>
        <v>0</v>
      </c>
      <c r="M3730" s="28">
        <f t="shared" si="822"/>
        <v>0</v>
      </c>
      <c r="N3730" s="28">
        <f t="shared" si="823"/>
        <v>0</v>
      </c>
      <c r="O3730" s="28">
        <f t="shared" si="816"/>
        <v>2.955455267163377E-3</v>
      </c>
      <c r="P3730" s="28">
        <f t="shared" si="824"/>
        <v>0</v>
      </c>
      <c r="Q3730" s="13">
        <f t="shared" si="825"/>
        <v>0</v>
      </c>
    </row>
    <row r="3731" spans="1:17" x14ac:dyDescent="0.25">
      <c r="A3731" s="9">
        <f t="shared" si="812"/>
        <v>42856</v>
      </c>
      <c r="B3731" s="18">
        <v>42866</v>
      </c>
      <c r="C3731" s="26">
        <v>209.33590698242099</v>
      </c>
      <c r="D3731" s="19">
        <v>96.714378356933594</v>
      </c>
      <c r="E3731" s="11">
        <f t="shared" si="817"/>
        <v>9</v>
      </c>
      <c r="F3731" s="28">
        <f t="shared" si="818"/>
        <v>-2.0446989220520855E-3</v>
      </c>
      <c r="G3731" s="28">
        <f t="shared" si="819"/>
        <v>0</v>
      </c>
      <c r="H3731" s="27">
        <f t="shared" si="813"/>
        <v>1</v>
      </c>
      <c r="I3731" s="27">
        <f t="shared" si="814"/>
        <v>0</v>
      </c>
      <c r="J3731" s="27">
        <f t="shared" si="815"/>
        <v>0</v>
      </c>
      <c r="K3731" s="28">
        <f t="shared" si="820"/>
        <v>0</v>
      </c>
      <c r="L3731" s="28">
        <f t="shared" si="821"/>
        <v>0</v>
      </c>
      <c r="M3731" s="28">
        <f t="shared" si="822"/>
        <v>0</v>
      </c>
      <c r="N3731" s="28">
        <f t="shared" si="823"/>
        <v>0</v>
      </c>
      <c r="O3731" s="28">
        <f t="shared" si="816"/>
        <v>-2.0446989220520855E-3</v>
      </c>
      <c r="P3731" s="28">
        <f t="shared" si="824"/>
        <v>0</v>
      </c>
      <c r="Q3731" s="13">
        <f t="shared" si="825"/>
        <v>0</v>
      </c>
    </row>
    <row r="3732" spans="1:17" x14ac:dyDescent="0.25">
      <c r="A3732" s="9">
        <f t="shared" si="812"/>
        <v>42856</v>
      </c>
      <c r="B3732" s="18">
        <v>42867</v>
      </c>
      <c r="C3732" s="26">
        <v>208.986068725585</v>
      </c>
      <c r="D3732" s="19">
        <v>97.444885253906193</v>
      </c>
      <c r="E3732" s="11">
        <f t="shared" si="817"/>
        <v>10</v>
      </c>
      <c r="F3732" s="28">
        <f t="shared" si="818"/>
        <v>-1.6725792987593996E-3</v>
      </c>
      <c r="G3732" s="28">
        <f t="shared" si="819"/>
        <v>7.5248569691731861E-3</v>
      </c>
      <c r="H3732" s="27">
        <f t="shared" si="813"/>
        <v>1</v>
      </c>
      <c r="I3732" s="27">
        <f t="shared" si="814"/>
        <v>0</v>
      </c>
      <c r="J3732" s="27">
        <f t="shared" si="815"/>
        <v>0</v>
      </c>
      <c r="K3732" s="28">
        <f t="shared" si="820"/>
        <v>0</v>
      </c>
      <c r="L3732" s="28">
        <f t="shared" si="821"/>
        <v>0</v>
      </c>
      <c r="M3732" s="28">
        <f t="shared" si="822"/>
        <v>0</v>
      </c>
      <c r="N3732" s="28">
        <f t="shared" si="823"/>
        <v>0</v>
      </c>
      <c r="O3732" s="28">
        <f t="shared" si="816"/>
        <v>-9.1974362679325856E-3</v>
      </c>
      <c r="P3732" s="28">
        <f t="shared" si="824"/>
        <v>0</v>
      </c>
      <c r="Q3732" s="13">
        <f t="shared" si="825"/>
        <v>0</v>
      </c>
    </row>
    <row r="3733" spans="1:17" x14ac:dyDescent="0.25">
      <c r="A3733" s="9">
        <f t="shared" si="812"/>
        <v>42856</v>
      </c>
      <c r="B3733" s="18">
        <v>42870</v>
      </c>
      <c r="C3733" s="26">
        <v>210.140380859375</v>
      </c>
      <c r="D3733" s="19">
        <v>97.180015563964801</v>
      </c>
      <c r="E3733" s="11">
        <f t="shared" si="817"/>
        <v>11</v>
      </c>
      <c r="F3733" s="28">
        <f t="shared" si="818"/>
        <v>5.5081947390224067E-3</v>
      </c>
      <c r="G3733" s="28">
        <f t="shared" si="819"/>
        <v>-2.7218495922307069E-3</v>
      </c>
      <c r="H3733" s="27">
        <f t="shared" si="813"/>
        <v>1</v>
      </c>
      <c r="I3733" s="27">
        <f t="shared" si="814"/>
        <v>0</v>
      </c>
      <c r="J3733" s="27">
        <f t="shared" si="815"/>
        <v>0</v>
      </c>
      <c r="K3733" s="28">
        <f t="shared" si="820"/>
        <v>0</v>
      </c>
      <c r="L3733" s="28">
        <f t="shared" si="821"/>
        <v>0</v>
      </c>
      <c r="M3733" s="28">
        <f t="shared" si="822"/>
        <v>0</v>
      </c>
      <c r="N3733" s="28">
        <f t="shared" si="823"/>
        <v>0</v>
      </c>
      <c r="O3733" s="28">
        <f t="shared" si="816"/>
        <v>8.2300443312531141E-3</v>
      </c>
      <c r="P3733" s="28">
        <f t="shared" si="824"/>
        <v>0</v>
      </c>
      <c r="Q3733" s="13">
        <f t="shared" si="825"/>
        <v>0</v>
      </c>
    </row>
    <row r="3734" spans="1:17" x14ac:dyDescent="0.25">
      <c r="A3734" s="9">
        <f t="shared" si="812"/>
        <v>42856</v>
      </c>
      <c r="B3734" s="18">
        <v>42871</v>
      </c>
      <c r="C3734" s="26">
        <v>209.94802856445301</v>
      </c>
      <c r="D3734" s="19">
        <v>97.541206359863196</v>
      </c>
      <c r="E3734" s="11">
        <f t="shared" si="817"/>
        <v>12</v>
      </c>
      <c r="F3734" s="28">
        <f t="shared" si="818"/>
        <v>-9.1577060470957451E-4</v>
      </c>
      <c r="G3734" s="28">
        <f t="shared" si="819"/>
        <v>3.7098289193176629E-3</v>
      </c>
      <c r="H3734" s="27">
        <f t="shared" si="813"/>
        <v>1</v>
      </c>
      <c r="I3734" s="27">
        <f t="shared" si="814"/>
        <v>0</v>
      </c>
      <c r="J3734" s="27">
        <f t="shared" si="815"/>
        <v>0</v>
      </c>
      <c r="K3734" s="28">
        <f t="shared" si="820"/>
        <v>0</v>
      </c>
      <c r="L3734" s="28">
        <f t="shared" si="821"/>
        <v>0</v>
      </c>
      <c r="M3734" s="28">
        <f t="shared" si="822"/>
        <v>0</v>
      </c>
      <c r="N3734" s="28">
        <f t="shared" si="823"/>
        <v>0</v>
      </c>
      <c r="O3734" s="28">
        <f t="shared" si="816"/>
        <v>-4.6255995240272376E-3</v>
      </c>
      <c r="P3734" s="28">
        <f t="shared" si="824"/>
        <v>0</v>
      </c>
      <c r="Q3734" s="13">
        <f t="shared" si="825"/>
        <v>0</v>
      </c>
    </row>
    <row r="3735" spans="1:17" x14ac:dyDescent="0.25">
      <c r="A3735" s="9">
        <f t="shared" si="812"/>
        <v>42856</v>
      </c>
      <c r="B3735" s="18">
        <v>42872</v>
      </c>
      <c r="C3735" s="26">
        <v>206.22270202636699</v>
      </c>
      <c r="D3735" s="19">
        <v>98.962059020996094</v>
      </c>
      <c r="E3735" s="11">
        <f t="shared" si="817"/>
        <v>13</v>
      </c>
      <c r="F3735" s="28">
        <f t="shared" si="818"/>
        <v>-1.7903354418379026E-2</v>
      </c>
      <c r="G3735" s="28">
        <f t="shared" si="819"/>
        <v>1.4461616413254077E-2</v>
      </c>
      <c r="H3735" s="27">
        <f t="shared" si="813"/>
        <v>1</v>
      </c>
      <c r="I3735" s="27">
        <f t="shared" si="814"/>
        <v>0</v>
      </c>
      <c r="J3735" s="27">
        <f t="shared" si="815"/>
        <v>0</v>
      </c>
      <c r="K3735" s="28">
        <f t="shared" si="820"/>
        <v>0</v>
      </c>
      <c r="L3735" s="28">
        <f t="shared" si="821"/>
        <v>0</v>
      </c>
      <c r="M3735" s="28">
        <f t="shared" si="822"/>
        <v>0</v>
      </c>
      <c r="N3735" s="28">
        <f t="shared" si="823"/>
        <v>0</v>
      </c>
      <c r="O3735" s="28">
        <f t="shared" si="816"/>
        <v>-3.2364970831633103E-2</v>
      </c>
      <c r="P3735" s="28">
        <f t="shared" si="824"/>
        <v>0</v>
      </c>
      <c r="Q3735" s="13">
        <f t="shared" si="825"/>
        <v>0</v>
      </c>
    </row>
    <row r="3736" spans="1:17" x14ac:dyDescent="0.25">
      <c r="A3736" s="9">
        <f t="shared" si="812"/>
        <v>42856</v>
      </c>
      <c r="B3736" s="18">
        <v>42873</v>
      </c>
      <c r="C3736" s="26">
        <v>207.05349731445301</v>
      </c>
      <c r="D3736" s="19">
        <v>99.074455261230398</v>
      </c>
      <c r="E3736" s="11">
        <f t="shared" si="817"/>
        <v>14</v>
      </c>
      <c r="F3736" s="28">
        <f t="shared" si="818"/>
        <v>4.0205383641378429E-3</v>
      </c>
      <c r="G3736" s="28">
        <f t="shared" si="819"/>
        <v>1.1351063485429741E-3</v>
      </c>
      <c r="H3736" s="27">
        <f t="shared" si="813"/>
        <v>1</v>
      </c>
      <c r="I3736" s="27">
        <f t="shared" si="814"/>
        <v>0</v>
      </c>
      <c r="J3736" s="27">
        <f t="shared" si="815"/>
        <v>0</v>
      </c>
      <c r="K3736" s="28">
        <f t="shared" si="820"/>
        <v>0</v>
      </c>
      <c r="L3736" s="28">
        <f t="shared" si="821"/>
        <v>0</v>
      </c>
      <c r="M3736" s="28">
        <f t="shared" si="822"/>
        <v>0</v>
      </c>
      <c r="N3736" s="28">
        <f t="shared" si="823"/>
        <v>0</v>
      </c>
      <c r="O3736" s="28">
        <f t="shared" si="816"/>
        <v>2.8854320155948686E-3</v>
      </c>
      <c r="P3736" s="28">
        <f t="shared" si="824"/>
        <v>0</v>
      </c>
      <c r="Q3736" s="13">
        <f t="shared" si="825"/>
        <v>0</v>
      </c>
    </row>
    <row r="3737" spans="1:17" x14ac:dyDescent="0.25">
      <c r="A3737" s="9">
        <f t="shared" si="812"/>
        <v>42856</v>
      </c>
      <c r="B3737" s="18">
        <v>42874</v>
      </c>
      <c r="C3737" s="26">
        <v>208.40023803710901</v>
      </c>
      <c r="D3737" s="19">
        <v>99.3072509765625</v>
      </c>
      <c r="E3737" s="11">
        <f t="shared" si="817"/>
        <v>15</v>
      </c>
      <c r="F3737" s="28">
        <f t="shared" si="818"/>
        <v>6.4832510833391062E-3</v>
      </c>
      <c r="G3737" s="28">
        <f t="shared" si="819"/>
        <v>2.3469484823315633E-3</v>
      </c>
      <c r="H3737" s="27">
        <f t="shared" si="813"/>
        <v>1</v>
      </c>
      <c r="I3737" s="27">
        <f t="shared" si="814"/>
        <v>0</v>
      </c>
      <c r="J3737" s="27">
        <f t="shared" si="815"/>
        <v>0</v>
      </c>
      <c r="K3737" s="28">
        <f t="shared" si="820"/>
        <v>0</v>
      </c>
      <c r="L3737" s="28">
        <f t="shared" si="821"/>
        <v>0</v>
      </c>
      <c r="M3737" s="28">
        <f t="shared" si="822"/>
        <v>0</v>
      </c>
      <c r="N3737" s="28">
        <f t="shared" si="823"/>
        <v>0</v>
      </c>
      <c r="O3737" s="28">
        <f t="shared" si="816"/>
        <v>4.1363026010075429E-3</v>
      </c>
      <c r="P3737" s="28">
        <f t="shared" si="824"/>
        <v>0</v>
      </c>
      <c r="Q3737" s="13">
        <f t="shared" si="825"/>
        <v>0</v>
      </c>
    </row>
    <row r="3738" spans="1:17" x14ac:dyDescent="0.25">
      <c r="A3738" s="9">
        <f t="shared" si="812"/>
        <v>42856</v>
      </c>
      <c r="B3738" s="18">
        <v>42877</v>
      </c>
      <c r="C3738" s="26">
        <v>209.45834350585901</v>
      </c>
      <c r="D3738" s="19">
        <v>99.034339904785099</v>
      </c>
      <c r="E3738" s="11">
        <f t="shared" si="817"/>
        <v>16</v>
      </c>
      <c r="F3738" s="28">
        <f t="shared" si="818"/>
        <v>5.0644298193212693E-3</v>
      </c>
      <c r="G3738" s="28">
        <f t="shared" si="819"/>
        <v>-2.751931582248548E-3</v>
      </c>
      <c r="H3738" s="27">
        <f t="shared" si="813"/>
        <v>0</v>
      </c>
      <c r="I3738" s="27">
        <f t="shared" si="814"/>
        <v>1</v>
      </c>
      <c r="J3738" s="27">
        <f t="shared" si="815"/>
        <v>0</v>
      </c>
      <c r="K3738" s="28">
        <f t="shared" si="820"/>
        <v>5.0644298193212693E-3</v>
      </c>
      <c r="L3738" s="28">
        <f t="shared" si="821"/>
        <v>-2.751931582248548E-3</v>
      </c>
      <c r="M3738" s="28">
        <f t="shared" si="822"/>
        <v>0</v>
      </c>
      <c r="N3738" s="28">
        <f t="shared" si="823"/>
        <v>0</v>
      </c>
      <c r="O3738" s="28">
        <f t="shared" si="816"/>
        <v>0</v>
      </c>
      <c r="P3738" s="28">
        <f t="shared" si="824"/>
        <v>7.8163614015698164E-3</v>
      </c>
      <c r="Q3738" s="13">
        <f t="shared" si="825"/>
        <v>0</v>
      </c>
    </row>
    <row r="3739" spans="1:17" x14ac:dyDescent="0.25">
      <c r="A3739" s="9">
        <f t="shared" si="812"/>
        <v>42856</v>
      </c>
      <c r="B3739" s="18">
        <v>42878</v>
      </c>
      <c r="C3739" s="26">
        <v>209.92179870605401</v>
      </c>
      <c r="D3739" s="19">
        <v>98.3680419921875</v>
      </c>
      <c r="E3739" s="11">
        <f t="shared" si="817"/>
        <v>17</v>
      </c>
      <c r="F3739" s="28">
        <f t="shared" si="818"/>
        <v>2.2101923396447135E-3</v>
      </c>
      <c r="G3739" s="28">
        <f t="shared" si="819"/>
        <v>-6.7506829102522148E-3</v>
      </c>
      <c r="H3739" s="27">
        <f t="shared" si="813"/>
        <v>0</v>
      </c>
      <c r="I3739" s="27">
        <f t="shared" si="814"/>
        <v>1</v>
      </c>
      <c r="J3739" s="27">
        <f t="shared" si="815"/>
        <v>0</v>
      </c>
      <c r="K3739" s="28">
        <f t="shared" si="820"/>
        <v>2.2101923396447135E-3</v>
      </c>
      <c r="L3739" s="28">
        <f t="shared" si="821"/>
        <v>-6.7506829102522148E-3</v>
      </c>
      <c r="M3739" s="28">
        <f t="shared" si="822"/>
        <v>0</v>
      </c>
      <c r="N3739" s="28">
        <f t="shared" si="823"/>
        <v>0</v>
      </c>
      <c r="O3739" s="28">
        <f t="shared" si="816"/>
        <v>0</v>
      </c>
      <c r="P3739" s="28">
        <f t="shared" si="824"/>
        <v>8.9608752498969279E-3</v>
      </c>
      <c r="Q3739" s="13">
        <f t="shared" si="825"/>
        <v>0</v>
      </c>
    </row>
    <row r="3740" spans="1:17" x14ac:dyDescent="0.25">
      <c r="A3740" s="9">
        <f t="shared" si="812"/>
        <v>42856</v>
      </c>
      <c r="B3740" s="18">
        <v>42879</v>
      </c>
      <c r="C3740" s="26">
        <v>210.411529541015</v>
      </c>
      <c r="D3740" s="19">
        <v>98.921913146972599</v>
      </c>
      <c r="E3740" s="11">
        <f t="shared" si="817"/>
        <v>18</v>
      </c>
      <c r="F3740" s="28">
        <f t="shared" si="818"/>
        <v>2.3302033107882084E-3</v>
      </c>
      <c r="G3740" s="28">
        <f t="shared" si="819"/>
        <v>5.6148080069121477E-3</v>
      </c>
      <c r="H3740" s="27">
        <f t="shared" si="813"/>
        <v>0</v>
      </c>
      <c r="I3740" s="27">
        <f t="shared" si="814"/>
        <v>1</v>
      </c>
      <c r="J3740" s="27">
        <f t="shared" si="815"/>
        <v>0</v>
      </c>
      <c r="K3740" s="28">
        <f t="shared" si="820"/>
        <v>2.3302033107882084E-3</v>
      </c>
      <c r="L3740" s="28">
        <f t="shared" si="821"/>
        <v>5.6148080069121477E-3</v>
      </c>
      <c r="M3740" s="28">
        <f t="shared" si="822"/>
        <v>0</v>
      </c>
      <c r="N3740" s="28">
        <f t="shared" si="823"/>
        <v>0</v>
      </c>
      <c r="O3740" s="28">
        <f t="shared" si="816"/>
        <v>0</v>
      </c>
      <c r="P3740" s="28">
        <f t="shared" si="824"/>
        <v>-3.2846046961239393E-3</v>
      </c>
      <c r="Q3740" s="13">
        <f t="shared" si="825"/>
        <v>0</v>
      </c>
    </row>
    <row r="3741" spans="1:17" x14ac:dyDescent="0.25">
      <c r="A3741" s="9">
        <f t="shared" si="812"/>
        <v>42856</v>
      </c>
      <c r="B3741" s="18">
        <v>42880</v>
      </c>
      <c r="C3741" s="26">
        <v>211.41716003417901</v>
      </c>
      <c r="D3741" s="19">
        <v>98.954017639160099</v>
      </c>
      <c r="E3741" s="11">
        <f t="shared" si="817"/>
        <v>19</v>
      </c>
      <c r="F3741" s="28">
        <f t="shared" si="818"/>
        <v>4.7679658740183836E-3</v>
      </c>
      <c r="G3741" s="28">
        <f t="shared" si="819"/>
        <v>3.2449113281889916E-4</v>
      </c>
      <c r="H3741" s="27">
        <f t="shared" si="813"/>
        <v>0</v>
      </c>
      <c r="I3741" s="27">
        <f t="shared" si="814"/>
        <v>1</v>
      </c>
      <c r="J3741" s="27">
        <f t="shared" si="815"/>
        <v>0</v>
      </c>
      <c r="K3741" s="28">
        <f t="shared" si="820"/>
        <v>4.7679658740183836E-3</v>
      </c>
      <c r="L3741" s="28">
        <f t="shared" si="821"/>
        <v>3.2449113281889916E-4</v>
      </c>
      <c r="M3741" s="28">
        <f t="shared" si="822"/>
        <v>0</v>
      </c>
      <c r="N3741" s="28">
        <f t="shared" si="823"/>
        <v>0</v>
      </c>
      <c r="O3741" s="28">
        <f t="shared" si="816"/>
        <v>0</v>
      </c>
      <c r="P3741" s="28">
        <f t="shared" si="824"/>
        <v>4.4434747411994848E-3</v>
      </c>
      <c r="Q3741" s="13">
        <f t="shared" si="825"/>
        <v>0</v>
      </c>
    </row>
    <row r="3742" spans="1:17" x14ac:dyDescent="0.25">
      <c r="A3742" s="9">
        <f t="shared" si="812"/>
        <v>42856</v>
      </c>
      <c r="B3742" s="18">
        <v>42881</v>
      </c>
      <c r="C3742" s="26">
        <v>211.37348937988199</v>
      </c>
      <c r="D3742" s="19">
        <v>99.122619628906193</v>
      </c>
      <c r="E3742" s="11">
        <f t="shared" si="817"/>
        <v>20</v>
      </c>
      <c r="F3742" s="28">
        <f t="shared" si="818"/>
        <v>-2.0658287742578803E-4</v>
      </c>
      <c r="G3742" s="28">
        <f t="shared" si="819"/>
        <v>1.7023918902382758E-3</v>
      </c>
      <c r="H3742" s="27">
        <f t="shared" si="813"/>
        <v>0</v>
      </c>
      <c r="I3742" s="27">
        <f t="shared" si="814"/>
        <v>1</v>
      </c>
      <c r="J3742" s="27">
        <f t="shared" si="815"/>
        <v>0</v>
      </c>
      <c r="K3742" s="28">
        <f t="shared" si="820"/>
        <v>-2.0658287742578803E-4</v>
      </c>
      <c r="L3742" s="28">
        <f t="shared" si="821"/>
        <v>1.7023918902382758E-3</v>
      </c>
      <c r="M3742" s="28">
        <f t="shared" si="822"/>
        <v>0</v>
      </c>
      <c r="N3742" s="28">
        <f t="shared" si="823"/>
        <v>0</v>
      </c>
      <c r="O3742" s="28">
        <f t="shared" si="816"/>
        <v>0</v>
      </c>
      <c r="P3742" s="28">
        <f t="shared" si="824"/>
        <v>-1.9089747676640637E-3</v>
      </c>
      <c r="Q3742" s="13">
        <f t="shared" si="825"/>
        <v>0</v>
      </c>
    </row>
    <row r="3743" spans="1:17" x14ac:dyDescent="0.25">
      <c r="A3743" s="9">
        <f t="shared" si="812"/>
        <v>42856</v>
      </c>
      <c r="B3743" s="18">
        <v>42885</v>
      </c>
      <c r="C3743" s="26">
        <v>211.18981933593699</v>
      </c>
      <c r="D3743" s="19">
        <v>99.612266540527301</v>
      </c>
      <c r="E3743" s="11">
        <f t="shared" si="817"/>
        <v>21</v>
      </c>
      <c r="F3743" s="28">
        <f t="shared" si="818"/>
        <v>-8.6931378907407445E-4</v>
      </c>
      <c r="G3743" s="28">
        <f t="shared" si="819"/>
        <v>4.9276492099392909E-3</v>
      </c>
      <c r="H3743" s="27">
        <f t="shared" si="813"/>
        <v>0</v>
      </c>
      <c r="I3743" s="27">
        <f t="shared" si="814"/>
        <v>1</v>
      </c>
      <c r="J3743" s="27">
        <f t="shared" si="815"/>
        <v>0</v>
      </c>
      <c r="K3743" s="28">
        <f t="shared" si="820"/>
        <v>-8.6931378907407445E-4</v>
      </c>
      <c r="L3743" s="28">
        <f t="shared" si="821"/>
        <v>4.9276492099392909E-3</v>
      </c>
      <c r="M3743" s="28">
        <f t="shared" si="822"/>
        <v>0</v>
      </c>
      <c r="N3743" s="28">
        <f t="shared" si="823"/>
        <v>0</v>
      </c>
      <c r="O3743" s="28">
        <f t="shared" si="816"/>
        <v>0</v>
      </c>
      <c r="P3743" s="28">
        <f t="shared" si="824"/>
        <v>-5.7969629990133652E-3</v>
      </c>
      <c r="Q3743" s="13">
        <f t="shared" si="825"/>
        <v>0</v>
      </c>
    </row>
    <row r="3744" spans="1:17" x14ac:dyDescent="0.25">
      <c r="A3744" s="9">
        <f t="shared" si="812"/>
        <v>42856</v>
      </c>
      <c r="B3744" s="18">
        <v>42886</v>
      </c>
      <c r="C3744" s="26">
        <v>211.13735961914</v>
      </c>
      <c r="D3744" s="19">
        <v>99.861160278320298</v>
      </c>
      <c r="E3744" s="11">
        <f t="shared" si="817"/>
        <v>22</v>
      </c>
      <c r="F3744" s="28">
        <f t="shared" si="818"/>
        <v>-2.4843164106368995E-4</v>
      </c>
      <c r="G3744" s="28">
        <f t="shared" si="819"/>
        <v>2.4955090101886723E-3</v>
      </c>
      <c r="H3744" s="27">
        <f t="shared" si="813"/>
        <v>0</v>
      </c>
      <c r="I3744" s="27">
        <f t="shared" si="814"/>
        <v>1</v>
      </c>
      <c r="J3744" s="27">
        <f t="shared" si="815"/>
        <v>0</v>
      </c>
      <c r="K3744" s="28">
        <f t="shared" si="820"/>
        <v>-2.4843164106368995E-4</v>
      </c>
      <c r="L3744" s="28">
        <f t="shared" si="821"/>
        <v>2.4955090101886723E-3</v>
      </c>
      <c r="M3744" s="28">
        <f t="shared" si="822"/>
        <v>0</v>
      </c>
      <c r="N3744" s="28">
        <f t="shared" si="823"/>
        <v>0</v>
      </c>
      <c r="O3744" s="28">
        <f t="shared" si="816"/>
        <v>0</v>
      </c>
      <c r="P3744" s="28">
        <f t="shared" si="824"/>
        <v>-2.7439406512523622E-3</v>
      </c>
      <c r="Q3744" s="13">
        <f t="shared" si="825"/>
        <v>0</v>
      </c>
    </row>
    <row r="3745" spans="1:17" x14ac:dyDescent="0.25">
      <c r="A3745" s="9">
        <f t="shared" si="812"/>
        <v>42887</v>
      </c>
      <c r="B3745" s="18">
        <v>42887</v>
      </c>
      <c r="C3745" s="26">
        <v>212.81636047363199</v>
      </c>
      <c r="D3745" s="19">
        <v>99.871589660644503</v>
      </c>
      <c r="E3745" s="11">
        <f t="shared" si="817"/>
        <v>1</v>
      </c>
      <c r="F3745" s="28">
        <f t="shared" si="818"/>
        <v>7.9207213098040786E-3</v>
      </c>
      <c r="G3745" s="28">
        <f t="shared" si="819"/>
        <v>1.0443337246264368E-4</v>
      </c>
      <c r="H3745" s="27">
        <f t="shared" si="813"/>
        <v>1</v>
      </c>
      <c r="I3745" s="27">
        <f t="shared" si="814"/>
        <v>0</v>
      </c>
      <c r="J3745" s="27">
        <f t="shared" si="815"/>
        <v>1</v>
      </c>
      <c r="K3745" s="28">
        <f t="shared" si="820"/>
        <v>0</v>
      </c>
      <c r="L3745" s="28">
        <f t="shared" si="821"/>
        <v>0</v>
      </c>
      <c r="M3745" s="28">
        <f t="shared" si="822"/>
        <v>7.9207213098040786E-3</v>
      </c>
      <c r="N3745" s="28">
        <f t="shared" si="823"/>
        <v>1.0443337246264368E-4</v>
      </c>
      <c r="O3745" s="28">
        <f t="shared" si="816"/>
        <v>7.8162879373414353E-3</v>
      </c>
      <c r="P3745" s="28">
        <f t="shared" si="824"/>
        <v>0</v>
      </c>
      <c r="Q3745" s="13">
        <f t="shared" si="825"/>
        <v>7.8162879373414353E-3</v>
      </c>
    </row>
    <row r="3746" spans="1:17" x14ac:dyDescent="0.25">
      <c r="A3746" s="9">
        <f t="shared" si="812"/>
        <v>42887</v>
      </c>
      <c r="B3746" s="18">
        <v>42888</v>
      </c>
      <c r="C3746" s="26">
        <v>213.52474975585901</v>
      </c>
      <c r="D3746" s="19">
        <v>101.054145812988</v>
      </c>
      <c r="E3746" s="11">
        <f t="shared" si="817"/>
        <v>2</v>
      </c>
      <c r="F3746" s="28">
        <f t="shared" si="818"/>
        <v>3.3231134278639343E-3</v>
      </c>
      <c r="G3746" s="28">
        <f t="shared" si="819"/>
        <v>1.1771212923514275E-2</v>
      </c>
      <c r="H3746" s="27">
        <f t="shared" si="813"/>
        <v>1</v>
      </c>
      <c r="I3746" s="27">
        <f t="shared" si="814"/>
        <v>0</v>
      </c>
      <c r="J3746" s="27">
        <f t="shared" si="815"/>
        <v>1</v>
      </c>
      <c r="K3746" s="28">
        <f t="shared" si="820"/>
        <v>0</v>
      </c>
      <c r="L3746" s="28">
        <f t="shared" si="821"/>
        <v>0</v>
      </c>
      <c r="M3746" s="28">
        <f t="shared" si="822"/>
        <v>3.3231134278639343E-3</v>
      </c>
      <c r="N3746" s="28">
        <f t="shared" si="823"/>
        <v>1.1771212923514275E-2</v>
      </c>
      <c r="O3746" s="28">
        <f t="shared" si="816"/>
        <v>-8.4480994956503408E-3</v>
      </c>
      <c r="P3746" s="28">
        <f t="shared" si="824"/>
        <v>0</v>
      </c>
      <c r="Q3746" s="13">
        <f t="shared" si="825"/>
        <v>-8.4480994956503408E-3</v>
      </c>
    </row>
    <row r="3747" spans="1:17" x14ac:dyDescent="0.25">
      <c r="A3747" s="9">
        <f t="shared" si="812"/>
        <v>42887</v>
      </c>
      <c r="B3747" s="18">
        <v>42891</v>
      </c>
      <c r="C3747" s="26">
        <v>213.36724853515599</v>
      </c>
      <c r="D3747" s="19">
        <v>100.42668914794901</v>
      </c>
      <c r="E3747" s="11">
        <f t="shared" si="817"/>
        <v>3</v>
      </c>
      <c r="F3747" s="28">
        <f t="shared" si="818"/>
        <v>-7.3789730648531515E-4</v>
      </c>
      <c r="G3747" s="28">
        <f t="shared" si="819"/>
        <v>-6.2284702524076814E-3</v>
      </c>
      <c r="H3747" s="27">
        <f t="shared" si="813"/>
        <v>1</v>
      </c>
      <c r="I3747" s="27">
        <f t="shared" si="814"/>
        <v>0</v>
      </c>
      <c r="J3747" s="27">
        <f t="shared" si="815"/>
        <v>1</v>
      </c>
      <c r="K3747" s="28">
        <f t="shared" si="820"/>
        <v>0</v>
      </c>
      <c r="L3747" s="28">
        <f t="shared" si="821"/>
        <v>0</v>
      </c>
      <c r="M3747" s="28">
        <f t="shared" si="822"/>
        <v>-7.3789730648531515E-4</v>
      </c>
      <c r="N3747" s="28">
        <f t="shared" si="823"/>
        <v>-6.2284702524076814E-3</v>
      </c>
      <c r="O3747" s="28">
        <f t="shared" si="816"/>
        <v>5.4905729459223665E-3</v>
      </c>
      <c r="P3747" s="28">
        <f t="shared" si="824"/>
        <v>0</v>
      </c>
      <c r="Q3747" s="13">
        <f t="shared" si="825"/>
        <v>5.4905729459223665E-3</v>
      </c>
    </row>
    <row r="3748" spans="1:17" x14ac:dyDescent="0.25">
      <c r="A3748" s="9">
        <f t="shared" si="812"/>
        <v>42887</v>
      </c>
      <c r="B3748" s="18">
        <v>42892</v>
      </c>
      <c r="C3748" s="26">
        <v>212.68516540527301</v>
      </c>
      <c r="D3748" s="19">
        <v>100.973663330078</v>
      </c>
      <c r="E3748" s="11">
        <f t="shared" si="817"/>
        <v>4</v>
      </c>
      <c r="F3748" s="28">
        <f t="shared" si="818"/>
        <v>-3.2018770005398374E-3</v>
      </c>
      <c r="G3748" s="28">
        <f t="shared" si="819"/>
        <v>5.4317236311485105E-3</v>
      </c>
      <c r="H3748" s="27">
        <f t="shared" si="813"/>
        <v>1</v>
      </c>
      <c r="I3748" s="27">
        <f t="shared" si="814"/>
        <v>0</v>
      </c>
      <c r="J3748" s="27">
        <f t="shared" si="815"/>
        <v>1</v>
      </c>
      <c r="K3748" s="28">
        <f t="shared" si="820"/>
        <v>0</v>
      </c>
      <c r="L3748" s="28">
        <f t="shared" si="821"/>
        <v>0</v>
      </c>
      <c r="M3748" s="28">
        <f t="shared" si="822"/>
        <v>-3.2018770005398374E-3</v>
      </c>
      <c r="N3748" s="28">
        <f t="shared" si="823"/>
        <v>5.4317236311485105E-3</v>
      </c>
      <c r="O3748" s="28">
        <f t="shared" si="816"/>
        <v>-8.6336006316883474E-3</v>
      </c>
      <c r="P3748" s="28">
        <f t="shared" si="824"/>
        <v>0</v>
      </c>
      <c r="Q3748" s="13">
        <f t="shared" si="825"/>
        <v>-8.6336006316883474E-3</v>
      </c>
    </row>
    <row r="3749" spans="1:17" x14ac:dyDescent="0.25">
      <c r="A3749" s="9">
        <f t="shared" si="812"/>
        <v>42887</v>
      </c>
      <c r="B3749" s="18">
        <v>42893</v>
      </c>
      <c r="C3749" s="26">
        <v>213.07873535156199</v>
      </c>
      <c r="D3749" s="19">
        <v>100.491012573242</v>
      </c>
      <c r="E3749" s="11">
        <f t="shared" si="817"/>
        <v>5</v>
      </c>
      <c r="F3749" s="28">
        <f t="shared" si="818"/>
        <v>1.8487713856892801E-3</v>
      </c>
      <c r="G3749" s="28">
        <f t="shared" si="819"/>
        <v>-4.7914273611875547E-3</v>
      </c>
      <c r="H3749" s="27">
        <f t="shared" si="813"/>
        <v>1</v>
      </c>
      <c r="I3749" s="27">
        <f t="shared" si="814"/>
        <v>0</v>
      </c>
      <c r="J3749" s="27">
        <f t="shared" si="815"/>
        <v>1</v>
      </c>
      <c r="K3749" s="28">
        <f t="shared" si="820"/>
        <v>0</v>
      </c>
      <c r="L3749" s="28">
        <f t="shared" si="821"/>
        <v>0</v>
      </c>
      <c r="M3749" s="28">
        <f t="shared" si="822"/>
        <v>1.8487713856892801E-3</v>
      </c>
      <c r="N3749" s="28">
        <f t="shared" si="823"/>
        <v>-4.7914273611875547E-3</v>
      </c>
      <c r="O3749" s="28">
        <f t="shared" si="816"/>
        <v>6.6401987468768346E-3</v>
      </c>
      <c r="P3749" s="28">
        <f t="shared" si="824"/>
        <v>0</v>
      </c>
      <c r="Q3749" s="13">
        <f t="shared" si="825"/>
        <v>6.6401987468768346E-3</v>
      </c>
    </row>
    <row r="3750" spans="1:17" x14ac:dyDescent="0.25">
      <c r="A3750" s="9">
        <f t="shared" si="812"/>
        <v>42887</v>
      </c>
      <c r="B3750" s="18">
        <v>42894</v>
      </c>
      <c r="C3750" s="26">
        <v>213.18365478515599</v>
      </c>
      <c r="D3750" s="19">
        <v>100.22556304931599</v>
      </c>
      <c r="E3750" s="11">
        <f t="shared" si="817"/>
        <v>6</v>
      </c>
      <c r="F3750" s="28">
        <f t="shared" si="818"/>
        <v>4.9227629807634414E-4</v>
      </c>
      <c r="G3750" s="28">
        <f t="shared" si="819"/>
        <v>-2.6450200025844245E-3</v>
      </c>
      <c r="H3750" s="27">
        <f t="shared" si="813"/>
        <v>1</v>
      </c>
      <c r="I3750" s="27">
        <f t="shared" si="814"/>
        <v>0</v>
      </c>
      <c r="J3750" s="27">
        <f t="shared" si="815"/>
        <v>0</v>
      </c>
      <c r="K3750" s="28">
        <f t="shared" si="820"/>
        <v>0</v>
      </c>
      <c r="L3750" s="28">
        <f t="shared" si="821"/>
        <v>0</v>
      </c>
      <c r="M3750" s="28">
        <f t="shared" si="822"/>
        <v>0</v>
      </c>
      <c r="N3750" s="28">
        <f t="shared" si="823"/>
        <v>0</v>
      </c>
      <c r="O3750" s="28">
        <f t="shared" si="816"/>
        <v>3.1372963006607688E-3</v>
      </c>
      <c r="P3750" s="28">
        <f t="shared" si="824"/>
        <v>0</v>
      </c>
      <c r="Q3750" s="13">
        <f t="shared" si="825"/>
        <v>0</v>
      </c>
    </row>
    <row r="3751" spans="1:17" x14ac:dyDescent="0.25">
      <c r="A3751" s="9">
        <f t="shared" si="812"/>
        <v>42887</v>
      </c>
      <c r="B3751" s="18">
        <v>42895</v>
      </c>
      <c r="C3751" s="26">
        <v>212.86007690429599</v>
      </c>
      <c r="D3751" s="19">
        <v>100.072746276855</v>
      </c>
      <c r="E3751" s="11">
        <f t="shared" si="817"/>
        <v>7</v>
      </c>
      <c r="F3751" s="28">
        <f t="shared" si="818"/>
        <v>-1.5189893384586792E-3</v>
      </c>
      <c r="G3751" s="28">
        <f t="shared" si="819"/>
        <v>-1.5258920819248112E-3</v>
      </c>
      <c r="H3751" s="27">
        <f t="shared" si="813"/>
        <v>1</v>
      </c>
      <c r="I3751" s="27">
        <f t="shared" si="814"/>
        <v>0</v>
      </c>
      <c r="J3751" s="27">
        <f t="shared" si="815"/>
        <v>0</v>
      </c>
      <c r="K3751" s="28">
        <f t="shared" si="820"/>
        <v>0</v>
      </c>
      <c r="L3751" s="28">
        <f t="shared" si="821"/>
        <v>0</v>
      </c>
      <c r="M3751" s="28">
        <f t="shared" si="822"/>
        <v>0</v>
      </c>
      <c r="N3751" s="28">
        <f t="shared" si="823"/>
        <v>0</v>
      </c>
      <c r="O3751" s="28">
        <f t="shared" si="816"/>
        <v>6.9027434661320108E-6</v>
      </c>
      <c r="P3751" s="28">
        <f t="shared" si="824"/>
        <v>0</v>
      </c>
      <c r="Q3751" s="13">
        <f t="shared" si="825"/>
        <v>0</v>
      </c>
    </row>
    <row r="3752" spans="1:17" x14ac:dyDescent="0.25">
      <c r="A3752" s="9">
        <f t="shared" si="812"/>
        <v>42887</v>
      </c>
      <c r="B3752" s="18">
        <v>42898</v>
      </c>
      <c r="C3752" s="26">
        <v>212.81636047363199</v>
      </c>
      <c r="D3752" s="19">
        <v>100.04058074951099</v>
      </c>
      <c r="E3752" s="11">
        <f t="shared" si="817"/>
        <v>8</v>
      </c>
      <c r="F3752" s="28">
        <f t="shared" si="818"/>
        <v>-2.0539746614575422E-4</v>
      </c>
      <c r="G3752" s="28">
        <f t="shared" si="819"/>
        <v>-3.2147311824742516E-4</v>
      </c>
      <c r="H3752" s="27">
        <f t="shared" si="813"/>
        <v>1</v>
      </c>
      <c r="I3752" s="27">
        <f t="shared" si="814"/>
        <v>0</v>
      </c>
      <c r="J3752" s="27">
        <f t="shared" si="815"/>
        <v>0</v>
      </c>
      <c r="K3752" s="28">
        <f t="shared" si="820"/>
        <v>0</v>
      </c>
      <c r="L3752" s="28">
        <f t="shared" si="821"/>
        <v>0</v>
      </c>
      <c r="M3752" s="28">
        <f t="shared" si="822"/>
        <v>0</v>
      </c>
      <c r="N3752" s="28">
        <f t="shared" si="823"/>
        <v>0</v>
      </c>
      <c r="O3752" s="28">
        <f t="shared" si="816"/>
        <v>1.1607565210167094E-4</v>
      </c>
      <c r="P3752" s="28">
        <f t="shared" si="824"/>
        <v>0</v>
      </c>
      <c r="Q3752" s="13">
        <f t="shared" si="825"/>
        <v>0</v>
      </c>
    </row>
    <row r="3753" spans="1:17" x14ac:dyDescent="0.25">
      <c r="A3753" s="9">
        <f t="shared" si="812"/>
        <v>42887</v>
      </c>
      <c r="B3753" s="18">
        <v>42899</v>
      </c>
      <c r="C3753" s="26">
        <v>213.857009887695</v>
      </c>
      <c r="D3753" s="19">
        <v>100.056632995605</v>
      </c>
      <c r="E3753" s="11">
        <f t="shared" si="817"/>
        <v>9</v>
      </c>
      <c r="F3753" s="28">
        <f t="shared" si="818"/>
        <v>4.8779771593085077E-3</v>
      </c>
      <c r="G3753" s="28">
        <f t="shared" si="819"/>
        <v>1.6044447424339058E-4</v>
      </c>
      <c r="H3753" s="27">
        <f t="shared" si="813"/>
        <v>1</v>
      </c>
      <c r="I3753" s="27">
        <f t="shared" si="814"/>
        <v>0</v>
      </c>
      <c r="J3753" s="27">
        <f t="shared" si="815"/>
        <v>0</v>
      </c>
      <c r="K3753" s="28">
        <f t="shared" si="820"/>
        <v>0</v>
      </c>
      <c r="L3753" s="28">
        <f t="shared" si="821"/>
        <v>0</v>
      </c>
      <c r="M3753" s="28">
        <f t="shared" si="822"/>
        <v>0</v>
      </c>
      <c r="N3753" s="28">
        <f t="shared" si="823"/>
        <v>0</v>
      </c>
      <c r="O3753" s="28">
        <f t="shared" si="816"/>
        <v>4.7175326850651175E-3</v>
      </c>
      <c r="P3753" s="28">
        <f t="shared" si="824"/>
        <v>0</v>
      </c>
      <c r="Q3753" s="13">
        <f t="shared" si="825"/>
        <v>0</v>
      </c>
    </row>
    <row r="3754" spans="1:17" x14ac:dyDescent="0.25">
      <c r="A3754" s="9">
        <f t="shared" si="812"/>
        <v>42887</v>
      </c>
      <c r="B3754" s="18">
        <v>42900</v>
      </c>
      <c r="C3754" s="26">
        <v>213.58592224121</v>
      </c>
      <c r="D3754" s="19">
        <v>101.601181030273</v>
      </c>
      <c r="E3754" s="11">
        <f t="shared" si="817"/>
        <v>10</v>
      </c>
      <c r="F3754" s="28">
        <f t="shared" si="818"/>
        <v>-1.2684157928658183E-3</v>
      </c>
      <c r="G3754" s="28">
        <f t="shared" si="819"/>
        <v>1.5318803750677842E-2</v>
      </c>
      <c r="H3754" s="27">
        <f t="shared" si="813"/>
        <v>1</v>
      </c>
      <c r="I3754" s="27">
        <f t="shared" si="814"/>
        <v>0</v>
      </c>
      <c r="J3754" s="27">
        <f t="shared" si="815"/>
        <v>0</v>
      </c>
      <c r="K3754" s="28">
        <f t="shared" si="820"/>
        <v>0</v>
      </c>
      <c r="L3754" s="28">
        <f t="shared" si="821"/>
        <v>0</v>
      </c>
      <c r="M3754" s="28">
        <f t="shared" si="822"/>
        <v>0</v>
      </c>
      <c r="N3754" s="28">
        <f t="shared" si="823"/>
        <v>0</v>
      </c>
      <c r="O3754" s="28">
        <f t="shared" si="816"/>
        <v>-1.6587219543543662E-2</v>
      </c>
      <c r="P3754" s="28">
        <f t="shared" si="824"/>
        <v>0</v>
      </c>
      <c r="Q3754" s="13">
        <f t="shared" si="825"/>
        <v>0</v>
      </c>
    </row>
    <row r="3755" spans="1:17" x14ac:dyDescent="0.25">
      <c r="A3755" s="9">
        <f t="shared" si="812"/>
        <v>42887</v>
      </c>
      <c r="B3755" s="18">
        <v>42901</v>
      </c>
      <c r="C3755" s="26">
        <v>213.17491149902301</v>
      </c>
      <c r="D3755" s="19">
        <v>101.440254211425</v>
      </c>
      <c r="E3755" s="11">
        <f t="shared" si="817"/>
        <v>11</v>
      </c>
      <c r="F3755" s="28">
        <f t="shared" si="818"/>
        <v>-1.926188332057084E-3</v>
      </c>
      <c r="G3755" s="28">
        <f t="shared" si="819"/>
        <v>-1.5851626772999602E-3</v>
      </c>
      <c r="H3755" s="27">
        <f t="shared" si="813"/>
        <v>1</v>
      </c>
      <c r="I3755" s="27">
        <f t="shared" si="814"/>
        <v>0</v>
      </c>
      <c r="J3755" s="27">
        <f t="shared" si="815"/>
        <v>0</v>
      </c>
      <c r="K3755" s="28">
        <f t="shared" si="820"/>
        <v>0</v>
      </c>
      <c r="L3755" s="28">
        <f t="shared" si="821"/>
        <v>0</v>
      </c>
      <c r="M3755" s="28">
        <f t="shared" si="822"/>
        <v>0</v>
      </c>
      <c r="N3755" s="28">
        <f t="shared" si="823"/>
        <v>0</v>
      </c>
      <c r="O3755" s="28">
        <f t="shared" si="816"/>
        <v>-3.4102565475712374E-4</v>
      </c>
      <c r="P3755" s="28">
        <f t="shared" si="824"/>
        <v>0</v>
      </c>
      <c r="Q3755" s="13">
        <f t="shared" si="825"/>
        <v>0</v>
      </c>
    </row>
    <row r="3756" spans="1:17" x14ac:dyDescent="0.25">
      <c r="A3756" s="9">
        <f t="shared" si="812"/>
        <v>42887</v>
      </c>
      <c r="B3756" s="18">
        <v>42902</v>
      </c>
      <c r="C3756" s="26">
        <v>213.22146606445301</v>
      </c>
      <c r="D3756" s="19">
        <v>101.641387939453</v>
      </c>
      <c r="E3756" s="11">
        <f t="shared" si="817"/>
        <v>12</v>
      </c>
      <c r="F3756" s="28">
        <f t="shared" si="818"/>
        <v>2.1836285702513981E-4</v>
      </c>
      <c r="G3756" s="28">
        <f t="shared" si="819"/>
        <v>1.9808170907264781E-3</v>
      </c>
      <c r="H3756" s="27">
        <f t="shared" si="813"/>
        <v>1</v>
      </c>
      <c r="I3756" s="27">
        <f t="shared" si="814"/>
        <v>0</v>
      </c>
      <c r="J3756" s="27">
        <f t="shared" si="815"/>
        <v>0</v>
      </c>
      <c r="K3756" s="28">
        <f t="shared" si="820"/>
        <v>0</v>
      </c>
      <c r="L3756" s="28">
        <f t="shared" si="821"/>
        <v>0</v>
      </c>
      <c r="M3756" s="28">
        <f t="shared" si="822"/>
        <v>0</v>
      </c>
      <c r="N3756" s="28">
        <f t="shared" si="823"/>
        <v>0</v>
      </c>
      <c r="O3756" s="28">
        <f t="shared" si="816"/>
        <v>-1.7624542337013383E-3</v>
      </c>
      <c r="P3756" s="28">
        <f t="shared" si="824"/>
        <v>0</v>
      </c>
      <c r="Q3756" s="13">
        <f t="shared" si="825"/>
        <v>0</v>
      </c>
    </row>
    <row r="3757" spans="1:17" x14ac:dyDescent="0.25">
      <c r="A3757" s="9">
        <f t="shared" si="812"/>
        <v>42887</v>
      </c>
      <c r="B3757" s="18">
        <v>42905</v>
      </c>
      <c r="C3757" s="26">
        <v>214.99659729003901</v>
      </c>
      <c r="D3757" s="19">
        <v>101.49658966064401</v>
      </c>
      <c r="E3757" s="11">
        <f t="shared" si="817"/>
        <v>13</v>
      </c>
      <c r="F3757" s="28">
        <f t="shared" si="818"/>
        <v>8.2908291158646334E-3</v>
      </c>
      <c r="G3757" s="28">
        <f t="shared" si="819"/>
        <v>-1.4256152891094314E-3</v>
      </c>
      <c r="H3757" s="27">
        <f t="shared" si="813"/>
        <v>1</v>
      </c>
      <c r="I3757" s="27">
        <f t="shared" si="814"/>
        <v>0</v>
      </c>
      <c r="J3757" s="27">
        <f t="shared" si="815"/>
        <v>0</v>
      </c>
      <c r="K3757" s="28">
        <f t="shared" si="820"/>
        <v>0</v>
      </c>
      <c r="L3757" s="28">
        <f t="shared" si="821"/>
        <v>0</v>
      </c>
      <c r="M3757" s="28">
        <f t="shared" si="822"/>
        <v>0</v>
      </c>
      <c r="N3757" s="28">
        <f t="shared" si="823"/>
        <v>0</v>
      </c>
      <c r="O3757" s="28">
        <f t="shared" si="816"/>
        <v>9.7164444049740641E-3</v>
      </c>
      <c r="P3757" s="28">
        <f t="shared" si="824"/>
        <v>0</v>
      </c>
      <c r="Q3757" s="13">
        <f t="shared" si="825"/>
        <v>0</v>
      </c>
    </row>
    <row r="3758" spans="1:17" x14ac:dyDescent="0.25">
      <c r="A3758" s="9">
        <f t="shared" si="812"/>
        <v>42887</v>
      </c>
      <c r="B3758" s="18">
        <v>42906</v>
      </c>
      <c r="C3758" s="26">
        <v>213.546615600585</v>
      </c>
      <c r="D3758" s="19">
        <v>102.405632019042</v>
      </c>
      <c r="E3758" s="11">
        <f t="shared" si="817"/>
        <v>14</v>
      </c>
      <c r="F3758" s="28">
        <f t="shared" si="818"/>
        <v>-6.7670525589252559E-3</v>
      </c>
      <c r="G3758" s="28">
        <f t="shared" si="819"/>
        <v>8.9165127640623426E-3</v>
      </c>
      <c r="H3758" s="27">
        <f t="shared" si="813"/>
        <v>1</v>
      </c>
      <c r="I3758" s="27">
        <f t="shared" si="814"/>
        <v>0</v>
      </c>
      <c r="J3758" s="27">
        <f t="shared" si="815"/>
        <v>0</v>
      </c>
      <c r="K3758" s="28">
        <f t="shared" si="820"/>
        <v>0</v>
      </c>
      <c r="L3758" s="28">
        <f t="shared" si="821"/>
        <v>0</v>
      </c>
      <c r="M3758" s="28">
        <f t="shared" si="822"/>
        <v>0</v>
      </c>
      <c r="N3758" s="28">
        <f t="shared" si="823"/>
        <v>0</v>
      </c>
      <c r="O3758" s="28">
        <f t="shared" si="816"/>
        <v>-1.5683565322987598E-2</v>
      </c>
      <c r="P3758" s="28">
        <f t="shared" si="824"/>
        <v>0</v>
      </c>
      <c r="Q3758" s="13">
        <f t="shared" si="825"/>
        <v>0</v>
      </c>
    </row>
    <row r="3759" spans="1:17" x14ac:dyDescent="0.25">
      <c r="A3759" s="9">
        <f t="shared" si="812"/>
        <v>42887</v>
      </c>
      <c r="B3759" s="18">
        <v>42907</v>
      </c>
      <c r="C3759" s="26">
        <v>213.493881225585</v>
      </c>
      <c r="D3759" s="19">
        <v>102.61473083496</v>
      </c>
      <c r="E3759" s="11">
        <f t="shared" si="817"/>
        <v>15</v>
      </c>
      <c r="F3759" s="28">
        <f t="shared" si="818"/>
        <v>-2.4697599248779103E-4</v>
      </c>
      <c r="G3759" s="28">
        <f t="shared" si="819"/>
        <v>2.0397865412734258E-3</v>
      </c>
      <c r="H3759" s="27">
        <f t="shared" si="813"/>
        <v>1</v>
      </c>
      <c r="I3759" s="27">
        <f t="shared" si="814"/>
        <v>0</v>
      </c>
      <c r="J3759" s="27">
        <f t="shared" si="815"/>
        <v>0</v>
      </c>
      <c r="K3759" s="28">
        <f t="shared" si="820"/>
        <v>0</v>
      </c>
      <c r="L3759" s="28">
        <f t="shared" si="821"/>
        <v>0</v>
      </c>
      <c r="M3759" s="28">
        <f t="shared" si="822"/>
        <v>0</v>
      </c>
      <c r="N3759" s="28">
        <f t="shared" si="823"/>
        <v>0</v>
      </c>
      <c r="O3759" s="28">
        <f t="shared" si="816"/>
        <v>-2.286762533761217E-3</v>
      </c>
      <c r="P3759" s="28">
        <f t="shared" si="824"/>
        <v>0</v>
      </c>
      <c r="Q3759" s="13">
        <f t="shared" si="825"/>
        <v>0</v>
      </c>
    </row>
    <row r="3760" spans="1:17" x14ac:dyDescent="0.25">
      <c r="A3760" s="9">
        <f t="shared" si="812"/>
        <v>42887</v>
      </c>
      <c r="B3760" s="18">
        <v>42908</v>
      </c>
      <c r="C3760" s="26">
        <v>213.39723205566401</v>
      </c>
      <c r="D3760" s="19">
        <v>102.83999633789</v>
      </c>
      <c r="E3760" s="11">
        <f t="shared" si="817"/>
        <v>16</v>
      </c>
      <c r="F3760" s="28">
        <f t="shared" si="818"/>
        <v>-4.5280479525313907E-4</v>
      </c>
      <c r="G3760" s="28">
        <f t="shared" si="819"/>
        <v>2.1928489677229242E-3</v>
      </c>
      <c r="H3760" s="27">
        <f t="shared" si="813"/>
        <v>0</v>
      </c>
      <c r="I3760" s="27">
        <f t="shared" si="814"/>
        <v>1</v>
      </c>
      <c r="J3760" s="27">
        <f t="shared" si="815"/>
        <v>0</v>
      </c>
      <c r="K3760" s="28">
        <f t="shared" si="820"/>
        <v>-4.5280479525313907E-4</v>
      </c>
      <c r="L3760" s="28">
        <f t="shared" si="821"/>
        <v>2.1928489677229242E-3</v>
      </c>
      <c r="M3760" s="28">
        <f t="shared" si="822"/>
        <v>0</v>
      </c>
      <c r="N3760" s="28">
        <f t="shared" si="823"/>
        <v>0</v>
      </c>
      <c r="O3760" s="28">
        <f t="shared" si="816"/>
        <v>0</v>
      </c>
      <c r="P3760" s="28">
        <f t="shared" si="824"/>
        <v>-2.6456537629760634E-3</v>
      </c>
      <c r="Q3760" s="13">
        <f t="shared" si="825"/>
        <v>0</v>
      </c>
    </row>
    <row r="3761" spans="1:17" x14ac:dyDescent="0.25">
      <c r="A3761" s="9">
        <f t="shared" si="812"/>
        <v>42887</v>
      </c>
      <c r="B3761" s="18">
        <v>42909</v>
      </c>
      <c r="C3761" s="26">
        <v>213.65205383300699</v>
      </c>
      <c r="D3761" s="19">
        <v>102.79171752929599</v>
      </c>
      <c r="E3761" s="11">
        <f t="shared" si="817"/>
        <v>17</v>
      </c>
      <c r="F3761" s="28">
        <f t="shared" si="818"/>
        <v>1.1934070188466394E-3</v>
      </c>
      <c r="G3761" s="28">
        <f t="shared" si="819"/>
        <v>-4.6956579384719118E-4</v>
      </c>
      <c r="H3761" s="27">
        <f t="shared" si="813"/>
        <v>0</v>
      </c>
      <c r="I3761" s="27">
        <f t="shared" si="814"/>
        <v>1</v>
      </c>
      <c r="J3761" s="27">
        <f t="shared" si="815"/>
        <v>0</v>
      </c>
      <c r="K3761" s="28">
        <f t="shared" si="820"/>
        <v>1.1934070188466394E-3</v>
      </c>
      <c r="L3761" s="28">
        <f t="shared" si="821"/>
        <v>-4.6956579384719118E-4</v>
      </c>
      <c r="M3761" s="28">
        <f t="shared" si="822"/>
        <v>0</v>
      </c>
      <c r="N3761" s="28">
        <f t="shared" si="823"/>
        <v>0</v>
      </c>
      <c r="O3761" s="28">
        <f t="shared" si="816"/>
        <v>0</v>
      </c>
      <c r="P3761" s="28">
        <f t="shared" si="824"/>
        <v>1.6629728126938306E-3</v>
      </c>
      <c r="Q3761" s="13">
        <f t="shared" si="825"/>
        <v>0</v>
      </c>
    </row>
    <row r="3762" spans="1:17" x14ac:dyDescent="0.25">
      <c r="A3762" s="9">
        <f t="shared" si="812"/>
        <v>42887</v>
      </c>
      <c r="B3762" s="18">
        <v>42912</v>
      </c>
      <c r="C3762" s="26">
        <v>213.79263305664</v>
      </c>
      <c r="D3762" s="19">
        <v>103.177841186523</v>
      </c>
      <c r="E3762" s="11">
        <f t="shared" si="817"/>
        <v>18</v>
      </c>
      <c r="F3762" s="28">
        <f t="shared" si="818"/>
        <v>6.5776570870254754E-4</v>
      </c>
      <c r="G3762" s="28">
        <f t="shared" si="819"/>
        <v>3.749331813513934E-3</v>
      </c>
      <c r="H3762" s="27">
        <f t="shared" si="813"/>
        <v>0</v>
      </c>
      <c r="I3762" s="27">
        <f t="shared" si="814"/>
        <v>1</v>
      </c>
      <c r="J3762" s="27">
        <f t="shared" si="815"/>
        <v>0</v>
      </c>
      <c r="K3762" s="28">
        <f t="shared" si="820"/>
        <v>6.5776570870254754E-4</v>
      </c>
      <c r="L3762" s="28">
        <f t="shared" si="821"/>
        <v>3.749331813513934E-3</v>
      </c>
      <c r="M3762" s="28">
        <f t="shared" si="822"/>
        <v>0</v>
      </c>
      <c r="N3762" s="28">
        <f t="shared" si="823"/>
        <v>0</v>
      </c>
      <c r="O3762" s="28">
        <f t="shared" si="816"/>
        <v>0</v>
      </c>
      <c r="P3762" s="28">
        <f t="shared" si="824"/>
        <v>-3.0915661048113866E-3</v>
      </c>
      <c r="Q3762" s="13">
        <f t="shared" si="825"/>
        <v>0</v>
      </c>
    </row>
    <row r="3763" spans="1:17" x14ac:dyDescent="0.25">
      <c r="A3763" s="9">
        <f t="shared" si="812"/>
        <v>42887</v>
      </c>
      <c r="B3763" s="18">
        <v>42913</v>
      </c>
      <c r="C3763" s="26">
        <v>212.07032775878901</v>
      </c>
      <c r="D3763" s="19">
        <v>102.075759887695</v>
      </c>
      <c r="E3763" s="11">
        <f t="shared" si="817"/>
        <v>19</v>
      </c>
      <c r="F3763" s="28">
        <f t="shared" si="818"/>
        <v>-8.0885864538585688E-3</v>
      </c>
      <c r="G3763" s="28">
        <f t="shared" si="819"/>
        <v>-1.0738831224107508E-2</v>
      </c>
      <c r="H3763" s="27">
        <f t="shared" si="813"/>
        <v>0</v>
      </c>
      <c r="I3763" s="27">
        <f t="shared" si="814"/>
        <v>1</v>
      </c>
      <c r="J3763" s="27">
        <f t="shared" si="815"/>
        <v>0</v>
      </c>
      <c r="K3763" s="28">
        <f t="shared" si="820"/>
        <v>-8.0885864538585688E-3</v>
      </c>
      <c r="L3763" s="28">
        <f t="shared" si="821"/>
        <v>-1.0738831224107508E-2</v>
      </c>
      <c r="M3763" s="28">
        <f t="shared" si="822"/>
        <v>0</v>
      </c>
      <c r="N3763" s="28">
        <f t="shared" si="823"/>
        <v>0</v>
      </c>
      <c r="O3763" s="28">
        <f t="shared" si="816"/>
        <v>0</v>
      </c>
      <c r="P3763" s="28">
        <f t="shared" si="824"/>
        <v>2.6502447702489388E-3</v>
      </c>
      <c r="Q3763" s="13">
        <f t="shared" si="825"/>
        <v>0</v>
      </c>
    </row>
    <row r="3764" spans="1:17" x14ac:dyDescent="0.25">
      <c r="A3764" s="9">
        <f t="shared" si="812"/>
        <v>42887</v>
      </c>
      <c r="B3764" s="18">
        <v>42914</v>
      </c>
      <c r="C3764" s="26">
        <v>213.96838378906199</v>
      </c>
      <c r="D3764" s="19">
        <v>101.73793792724599</v>
      </c>
      <c r="E3764" s="11">
        <f t="shared" si="817"/>
        <v>20</v>
      </c>
      <c r="F3764" s="28">
        <f t="shared" si="818"/>
        <v>8.9103104323891014E-3</v>
      </c>
      <c r="G3764" s="28">
        <f t="shared" si="819"/>
        <v>-3.3150104574857986E-3</v>
      </c>
      <c r="H3764" s="27">
        <f t="shared" si="813"/>
        <v>0</v>
      </c>
      <c r="I3764" s="27">
        <f t="shared" si="814"/>
        <v>1</v>
      </c>
      <c r="J3764" s="27">
        <f t="shared" si="815"/>
        <v>0</v>
      </c>
      <c r="K3764" s="28">
        <f t="shared" si="820"/>
        <v>8.9103104323891014E-3</v>
      </c>
      <c r="L3764" s="28">
        <f t="shared" si="821"/>
        <v>-3.3150104574857986E-3</v>
      </c>
      <c r="M3764" s="28">
        <f t="shared" si="822"/>
        <v>0</v>
      </c>
      <c r="N3764" s="28">
        <f t="shared" si="823"/>
        <v>0</v>
      </c>
      <c r="O3764" s="28">
        <f t="shared" si="816"/>
        <v>0</v>
      </c>
      <c r="P3764" s="28">
        <f t="shared" si="824"/>
        <v>1.2225320889874901E-2</v>
      </c>
      <c r="Q3764" s="13">
        <f t="shared" si="825"/>
        <v>0</v>
      </c>
    </row>
    <row r="3765" spans="1:17" x14ac:dyDescent="0.25">
      <c r="A3765" s="9">
        <f t="shared" si="812"/>
        <v>42887</v>
      </c>
      <c r="B3765" s="18">
        <v>42915</v>
      </c>
      <c r="C3765" s="26">
        <v>212.08793640136699</v>
      </c>
      <c r="D3765" s="19">
        <v>100.88526916503901</v>
      </c>
      <c r="E3765" s="11">
        <f t="shared" si="817"/>
        <v>21</v>
      </c>
      <c r="F3765" s="28">
        <f t="shared" si="818"/>
        <v>-8.8272817891868385E-3</v>
      </c>
      <c r="G3765" s="28">
        <f t="shared" si="819"/>
        <v>-8.4163488246457013E-3</v>
      </c>
      <c r="H3765" s="27">
        <f t="shared" si="813"/>
        <v>0</v>
      </c>
      <c r="I3765" s="27">
        <f t="shared" si="814"/>
        <v>1</v>
      </c>
      <c r="J3765" s="27">
        <f t="shared" si="815"/>
        <v>0</v>
      </c>
      <c r="K3765" s="28">
        <f t="shared" si="820"/>
        <v>-8.8272817891868385E-3</v>
      </c>
      <c r="L3765" s="28">
        <f t="shared" si="821"/>
        <v>-8.4163488246457013E-3</v>
      </c>
      <c r="M3765" s="28">
        <f t="shared" si="822"/>
        <v>0</v>
      </c>
      <c r="N3765" s="28">
        <f t="shared" si="823"/>
        <v>0</v>
      </c>
      <c r="O3765" s="28">
        <f t="shared" si="816"/>
        <v>0</v>
      </c>
      <c r="P3765" s="28">
        <f t="shared" si="824"/>
        <v>-4.109329645411372E-4</v>
      </c>
      <c r="Q3765" s="13">
        <f t="shared" si="825"/>
        <v>0</v>
      </c>
    </row>
    <row r="3766" spans="1:17" x14ac:dyDescent="0.25">
      <c r="A3766" s="9">
        <f t="shared" si="812"/>
        <v>42887</v>
      </c>
      <c r="B3766" s="18">
        <v>42916</v>
      </c>
      <c r="C3766" s="26">
        <v>212.48332214355401</v>
      </c>
      <c r="D3766" s="19">
        <v>100.65191650390599</v>
      </c>
      <c r="E3766" s="11">
        <f t="shared" si="817"/>
        <v>22</v>
      </c>
      <c r="F3766" s="28">
        <f t="shared" si="818"/>
        <v>1.8625182394146251E-3</v>
      </c>
      <c r="G3766" s="28">
        <f t="shared" si="819"/>
        <v>-2.3157291260161288E-3</v>
      </c>
      <c r="H3766" s="27">
        <f t="shared" si="813"/>
        <v>0</v>
      </c>
      <c r="I3766" s="27">
        <f t="shared" si="814"/>
        <v>1</v>
      </c>
      <c r="J3766" s="27">
        <f t="shared" si="815"/>
        <v>0</v>
      </c>
      <c r="K3766" s="28">
        <f t="shared" si="820"/>
        <v>1.8625182394146251E-3</v>
      </c>
      <c r="L3766" s="28">
        <f t="shared" si="821"/>
        <v>-2.3157291260161288E-3</v>
      </c>
      <c r="M3766" s="28">
        <f t="shared" si="822"/>
        <v>0</v>
      </c>
      <c r="N3766" s="28">
        <f t="shared" si="823"/>
        <v>0</v>
      </c>
      <c r="O3766" s="28">
        <f t="shared" si="816"/>
        <v>0</v>
      </c>
      <c r="P3766" s="28">
        <f t="shared" si="824"/>
        <v>4.1782473654307538E-3</v>
      </c>
      <c r="Q3766" s="13">
        <f t="shared" si="825"/>
        <v>0</v>
      </c>
    </row>
    <row r="3767" spans="1:17" x14ac:dyDescent="0.25">
      <c r="A3767" s="9">
        <f t="shared" si="812"/>
        <v>42917</v>
      </c>
      <c r="B3767" s="18">
        <v>42919</v>
      </c>
      <c r="C3767" s="26">
        <v>212.84362792968699</v>
      </c>
      <c r="D3767" s="19">
        <v>100.32787322998</v>
      </c>
      <c r="E3767" s="11">
        <f t="shared" si="817"/>
        <v>1</v>
      </c>
      <c r="F3767" s="28">
        <f t="shared" si="818"/>
        <v>1.6942536665449741E-3</v>
      </c>
      <c r="G3767" s="28">
        <f t="shared" si="819"/>
        <v>-3.224638210104434E-3</v>
      </c>
      <c r="H3767" s="27">
        <f t="shared" si="813"/>
        <v>1</v>
      </c>
      <c r="I3767" s="27">
        <f t="shared" si="814"/>
        <v>0</v>
      </c>
      <c r="J3767" s="27">
        <f t="shared" si="815"/>
        <v>1</v>
      </c>
      <c r="K3767" s="28">
        <f t="shared" si="820"/>
        <v>0</v>
      </c>
      <c r="L3767" s="28">
        <f t="shared" si="821"/>
        <v>0</v>
      </c>
      <c r="M3767" s="28">
        <f t="shared" si="822"/>
        <v>1.6942536665449741E-3</v>
      </c>
      <c r="N3767" s="28">
        <f t="shared" si="823"/>
        <v>-3.224638210104434E-3</v>
      </c>
      <c r="O3767" s="28">
        <f t="shared" si="816"/>
        <v>4.9188918766494083E-3</v>
      </c>
      <c r="P3767" s="28">
        <f t="shared" si="824"/>
        <v>0</v>
      </c>
      <c r="Q3767" s="13">
        <f t="shared" si="825"/>
        <v>4.9188918766494083E-3</v>
      </c>
    </row>
    <row r="3768" spans="1:17" x14ac:dyDescent="0.25">
      <c r="A3768" s="9">
        <f t="shared" si="812"/>
        <v>42917</v>
      </c>
      <c r="B3768" s="18">
        <v>42921</v>
      </c>
      <c r="C3768" s="26">
        <v>213.335693359375</v>
      </c>
      <c r="D3768" s="19">
        <v>100.352081298828</v>
      </c>
      <c r="E3768" s="11">
        <f t="shared" si="817"/>
        <v>2</v>
      </c>
      <c r="F3768" s="28">
        <f t="shared" si="818"/>
        <v>2.3091953258380696E-3</v>
      </c>
      <c r="G3768" s="28">
        <f t="shared" si="819"/>
        <v>2.412604589457487E-4</v>
      </c>
      <c r="H3768" s="27">
        <f t="shared" si="813"/>
        <v>1</v>
      </c>
      <c r="I3768" s="27">
        <f t="shared" si="814"/>
        <v>0</v>
      </c>
      <c r="J3768" s="27">
        <f t="shared" si="815"/>
        <v>1</v>
      </c>
      <c r="K3768" s="28">
        <f t="shared" si="820"/>
        <v>0</v>
      </c>
      <c r="L3768" s="28">
        <f t="shared" si="821"/>
        <v>0</v>
      </c>
      <c r="M3768" s="28">
        <f t="shared" si="822"/>
        <v>2.3091953258380696E-3</v>
      </c>
      <c r="N3768" s="28">
        <f t="shared" si="823"/>
        <v>2.412604589457487E-4</v>
      </c>
      <c r="O3768" s="28">
        <f t="shared" si="816"/>
        <v>2.067934866892321E-3</v>
      </c>
      <c r="P3768" s="28">
        <f t="shared" si="824"/>
        <v>0</v>
      </c>
      <c r="Q3768" s="13">
        <f t="shared" si="825"/>
        <v>2.067934866892321E-3</v>
      </c>
    </row>
    <row r="3769" spans="1:17" x14ac:dyDescent="0.25">
      <c r="A3769" s="9">
        <f t="shared" si="812"/>
        <v>42917</v>
      </c>
      <c r="B3769" s="18">
        <v>42922</v>
      </c>
      <c r="C3769" s="26">
        <v>211.38488769531199</v>
      </c>
      <c r="D3769" s="19">
        <v>99.521774291992102</v>
      </c>
      <c r="E3769" s="11">
        <f t="shared" si="817"/>
        <v>3</v>
      </c>
      <c r="F3769" s="28">
        <f t="shared" si="818"/>
        <v>-9.1863661427949196E-3</v>
      </c>
      <c r="G3769" s="28">
        <f t="shared" si="819"/>
        <v>-8.3083580955101623E-3</v>
      </c>
      <c r="H3769" s="27">
        <f t="shared" si="813"/>
        <v>1</v>
      </c>
      <c r="I3769" s="27">
        <f t="shared" si="814"/>
        <v>0</v>
      </c>
      <c r="J3769" s="27">
        <f t="shared" si="815"/>
        <v>1</v>
      </c>
      <c r="K3769" s="28">
        <f t="shared" si="820"/>
        <v>0</v>
      </c>
      <c r="L3769" s="28">
        <f t="shared" si="821"/>
        <v>0</v>
      </c>
      <c r="M3769" s="28">
        <f t="shared" si="822"/>
        <v>-9.1863661427949196E-3</v>
      </c>
      <c r="N3769" s="28">
        <f t="shared" si="823"/>
        <v>-8.3083580955101623E-3</v>
      </c>
      <c r="O3769" s="28">
        <f t="shared" si="816"/>
        <v>-8.7800804728475727E-4</v>
      </c>
      <c r="P3769" s="28">
        <f t="shared" si="824"/>
        <v>0</v>
      </c>
      <c r="Q3769" s="13">
        <f t="shared" si="825"/>
        <v>-8.7800804728475727E-4</v>
      </c>
    </row>
    <row r="3770" spans="1:17" x14ac:dyDescent="0.25">
      <c r="A3770" s="9">
        <f t="shared" si="812"/>
        <v>42917</v>
      </c>
      <c r="B3770" s="18">
        <v>42923</v>
      </c>
      <c r="C3770" s="26">
        <v>212.75573730468699</v>
      </c>
      <c r="D3770" s="19">
        <v>98.925247192382798</v>
      </c>
      <c r="E3770" s="11">
        <f t="shared" si="817"/>
        <v>4</v>
      </c>
      <c r="F3770" s="28">
        <f t="shared" si="818"/>
        <v>6.4641503407585014E-3</v>
      </c>
      <c r="G3770" s="28">
        <f t="shared" si="819"/>
        <v>-6.0119712745076697E-3</v>
      </c>
      <c r="H3770" s="27">
        <f t="shared" si="813"/>
        <v>1</v>
      </c>
      <c r="I3770" s="27">
        <f t="shared" si="814"/>
        <v>0</v>
      </c>
      <c r="J3770" s="27">
        <f t="shared" si="815"/>
        <v>1</v>
      </c>
      <c r="K3770" s="28">
        <f t="shared" si="820"/>
        <v>0</v>
      </c>
      <c r="L3770" s="28">
        <f t="shared" si="821"/>
        <v>0</v>
      </c>
      <c r="M3770" s="28">
        <f t="shared" si="822"/>
        <v>6.4641503407585014E-3</v>
      </c>
      <c r="N3770" s="28">
        <f t="shared" si="823"/>
        <v>-6.0119712745076697E-3</v>
      </c>
      <c r="O3770" s="28">
        <f t="shared" si="816"/>
        <v>1.2476121615266171E-2</v>
      </c>
      <c r="P3770" s="28">
        <f t="shared" si="824"/>
        <v>0</v>
      </c>
      <c r="Q3770" s="13">
        <f t="shared" si="825"/>
        <v>1.2476121615266171E-2</v>
      </c>
    </row>
    <row r="3771" spans="1:17" x14ac:dyDescent="0.25">
      <c r="A3771" s="9">
        <f t="shared" si="812"/>
        <v>42917</v>
      </c>
      <c r="B3771" s="18">
        <v>42926</v>
      </c>
      <c r="C3771" s="26">
        <v>212.98420715332</v>
      </c>
      <c r="D3771" s="19">
        <v>99.070327758789006</v>
      </c>
      <c r="E3771" s="11">
        <f t="shared" si="817"/>
        <v>5</v>
      </c>
      <c r="F3771" s="28">
        <f t="shared" si="818"/>
        <v>1.0732836960168244E-3</v>
      </c>
      <c r="G3771" s="28">
        <f t="shared" si="819"/>
        <v>1.4654932809222854E-3</v>
      </c>
      <c r="H3771" s="27">
        <f t="shared" si="813"/>
        <v>1</v>
      </c>
      <c r="I3771" s="27">
        <f t="shared" si="814"/>
        <v>0</v>
      </c>
      <c r="J3771" s="27">
        <f t="shared" si="815"/>
        <v>1</v>
      </c>
      <c r="K3771" s="28">
        <f t="shared" si="820"/>
        <v>0</v>
      </c>
      <c r="L3771" s="28">
        <f t="shared" si="821"/>
        <v>0</v>
      </c>
      <c r="M3771" s="28">
        <f t="shared" si="822"/>
        <v>1.0732836960168244E-3</v>
      </c>
      <c r="N3771" s="28">
        <f t="shared" si="823"/>
        <v>1.4654932809222854E-3</v>
      </c>
      <c r="O3771" s="28">
        <f t="shared" si="816"/>
        <v>-3.92209584905461E-4</v>
      </c>
      <c r="P3771" s="28">
        <f t="shared" si="824"/>
        <v>0</v>
      </c>
      <c r="Q3771" s="13">
        <f t="shared" si="825"/>
        <v>-3.92209584905461E-4</v>
      </c>
    </row>
    <row r="3772" spans="1:17" x14ac:dyDescent="0.25">
      <c r="A3772" s="9">
        <f t="shared" si="812"/>
        <v>42917</v>
      </c>
      <c r="B3772" s="18">
        <v>42927</v>
      </c>
      <c r="C3772" s="26">
        <v>212.82603454589801</v>
      </c>
      <c r="D3772" s="19">
        <v>99.239616394042898</v>
      </c>
      <c r="E3772" s="11">
        <f t="shared" si="817"/>
        <v>6</v>
      </c>
      <c r="F3772" s="28">
        <f t="shared" si="818"/>
        <v>-7.4292536537366911E-4</v>
      </c>
      <c r="G3772" s="28">
        <f t="shared" si="819"/>
        <v>1.7073140441746725E-3</v>
      </c>
      <c r="H3772" s="27">
        <f t="shared" si="813"/>
        <v>1</v>
      </c>
      <c r="I3772" s="27">
        <f t="shared" si="814"/>
        <v>0</v>
      </c>
      <c r="J3772" s="27">
        <f t="shared" si="815"/>
        <v>0</v>
      </c>
      <c r="K3772" s="28">
        <f t="shared" si="820"/>
        <v>0</v>
      </c>
      <c r="L3772" s="28">
        <f t="shared" si="821"/>
        <v>0</v>
      </c>
      <c r="M3772" s="28">
        <f t="shared" si="822"/>
        <v>0</v>
      </c>
      <c r="N3772" s="28">
        <f t="shared" si="823"/>
        <v>0</v>
      </c>
      <c r="O3772" s="28">
        <f t="shared" si="816"/>
        <v>-2.4502394095483417E-3</v>
      </c>
      <c r="P3772" s="28">
        <f t="shared" si="824"/>
        <v>0</v>
      </c>
      <c r="Q3772" s="13">
        <f t="shared" si="825"/>
        <v>0</v>
      </c>
    </row>
    <row r="3773" spans="1:17" x14ac:dyDescent="0.25">
      <c r="A3773" s="9">
        <f t="shared" si="812"/>
        <v>42917</v>
      </c>
      <c r="B3773" s="18">
        <v>42928</v>
      </c>
      <c r="C3773" s="26">
        <v>214.42538452148401</v>
      </c>
      <c r="D3773" s="19">
        <v>99.924812316894503</v>
      </c>
      <c r="E3773" s="11">
        <f t="shared" si="817"/>
        <v>7</v>
      </c>
      <c r="F3773" s="28">
        <f t="shared" si="818"/>
        <v>7.4867273677505794E-3</v>
      </c>
      <c r="G3773" s="28">
        <f t="shared" si="819"/>
        <v>6.8807329766504824E-3</v>
      </c>
      <c r="H3773" s="27">
        <f t="shared" si="813"/>
        <v>1</v>
      </c>
      <c r="I3773" s="27">
        <f t="shared" si="814"/>
        <v>0</v>
      </c>
      <c r="J3773" s="27">
        <f t="shared" si="815"/>
        <v>0</v>
      </c>
      <c r="K3773" s="28">
        <f t="shared" si="820"/>
        <v>0</v>
      </c>
      <c r="L3773" s="28">
        <f t="shared" si="821"/>
        <v>0</v>
      </c>
      <c r="M3773" s="28">
        <f t="shared" si="822"/>
        <v>0</v>
      </c>
      <c r="N3773" s="28">
        <f t="shared" si="823"/>
        <v>0</v>
      </c>
      <c r="O3773" s="28">
        <f t="shared" si="816"/>
        <v>6.0599439110009708E-4</v>
      </c>
      <c r="P3773" s="28">
        <f t="shared" si="824"/>
        <v>0</v>
      </c>
      <c r="Q3773" s="13">
        <f t="shared" si="825"/>
        <v>0</v>
      </c>
    </row>
    <row r="3774" spans="1:17" x14ac:dyDescent="0.25">
      <c r="A3774" s="9">
        <f t="shared" si="812"/>
        <v>42917</v>
      </c>
      <c r="B3774" s="18">
        <v>42929</v>
      </c>
      <c r="C3774" s="26">
        <v>214.78562927246</v>
      </c>
      <c r="D3774" s="19">
        <v>99.296073913574205</v>
      </c>
      <c r="E3774" s="11">
        <f t="shared" si="817"/>
        <v>8</v>
      </c>
      <c r="F3774" s="28">
        <f t="shared" si="818"/>
        <v>1.6786374253718809E-3</v>
      </c>
      <c r="G3774" s="28">
        <f t="shared" si="819"/>
        <v>-6.3119937140457298E-3</v>
      </c>
      <c r="H3774" s="27">
        <f t="shared" si="813"/>
        <v>1</v>
      </c>
      <c r="I3774" s="27">
        <f t="shared" si="814"/>
        <v>0</v>
      </c>
      <c r="J3774" s="27">
        <f t="shared" si="815"/>
        <v>0</v>
      </c>
      <c r="K3774" s="28">
        <f t="shared" si="820"/>
        <v>0</v>
      </c>
      <c r="L3774" s="28">
        <f t="shared" si="821"/>
        <v>0</v>
      </c>
      <c r="M3774" s="28">
        <f t="shared" si="822"/>
        <v>0</v>
      </c>
      <c r="N3774" s="28">
        <f t="shared" si="823"/>
        <v>0</v>
      </c>
      <c r="O3774" s="28">
        <f t="shared" si="816"/>
        <v>7.9906311394176109E-3</v>
      </c>
      <c r="P3774" s="28">
        <f t="shared" si="824"/>
        <v>0</v>
      </c>
      <c r="Q3774" s="13">
        <f t="shared" si="825"/>
        <v>0</v>
      </c>
    </row>
    <row r="3775" spans="1:17" x14ac:dyDescent="0.25">
      <c r="A3775" s="9">
        <f t="shared" si="812"/>
        <v>42917</v>
      </c>
      <c r="B3775" s="18">
        <v>42930</v>
      </c>
      <c r="C3775" s="26">
        <v>215.78744506835901</v>
      </c>
      <c r="D3775" s="19">
        <v>99.416915893554602</v>
      </c>
      <c r="E3775" s="11">
        <f t="shared" si="817"/>
        <v>9</v>
      </c>
      <c r="F3775" s="28">
        <f t="shared" si="818"/>
        <v>4.6534150108262463E-3</v>
      </c>
      <c r="G3775" s="28">
        <f t="shared" si="819"/>
        <v>1.2162465573493004E-3</v>
      </c>
      <c r="H3775" s="27">
        <f t="shared" si="813"/>
        <v>1</v>
      </c>
      <c r="I3775" s="27">
        <f t="shared" si="814"/>
        <v>0</v>
      </c>
      <c r="J3775" s="27">
        <f t="shared" si="815"/>
        <v>0</v>
      </c>
      <c r="K3775" s="28">
        <f t="shared" si="820"/>
        <v>0</v>
      </c>
      <c r="L3775" s="28">
        <f t="shared" si="821"/>
        <v>0</v>
      </c>
      <c r="M3775" s="28">
        <f t="shared" si="822"/>
        <v>0</v>
      </c>
      <c r="N3775" s="28">
        <f t="shared" si="823"/>
        <v>0</v>
      </c>
      <c r="O3775" s="28">
        <f t="shared" si="816"/>
        <v>3.4371684534769461E-3</v>
      </c>
      <c r="P3775" s="28">
        <f t="shared" si="824"/>
        <v>0</v>
      </c>
      <c r="Q3775" s="13">
        <f t="shared" si="825"/>
        <v>0</v>
      </c>
    </row>
    <row r="3776" spans="1:17" x14ac:dyDescent="0.25">
      <c r="A3776" s="9">
        <f t="shared" si="812"/>
        <v>42917</v>
      </c>
      <c r="B3776" s="18">
        <v>42933</v>
      </c>
      <c r="C3776" s="26">
        <v>215.76109313964801</v>
      </c>
      <c r="D3776" s="19">
        <v>99.691062927246094</v>
      </c>
      <c r="E3776" s="11">
        <f t="shared" si="817"/>
        <v>10</v>
      </c>
      <c r="F3776" s="28">
        <f t="shared" si="818"/>
        <v>-1.2212729929837613E-4</v>
      </c>
      <c r="G3776" s="28">
        <f t="shared" si="819"/>
        <v>2.7537541042488944E-3</v>
      </c>
      <c r="H3776" s="27">
        <f t="shared" si="813"/>
        <v>1</v>
      </c>
      <c r="I3776" s="27">
        <f t="shared" si="814"/>
        <v>0</v>
      </c>
      <c r="J3776" s="27">
        <f t="shared" si="815"/>
        <v>0</v>
      </c>
      <c r="K3776" s="28">
        <f t="shared" si="820"/>
        <v>0</v>
      </c>
      <c r="L3776" s="28">
        <f t="shared" si="821"/>
        <v>0</v>
      </c>
      <c r="M3776" s="28">
        <f t="shared" si="822"/>
        <v>0</v>
      </c>
      <c r="N3776" s="28">
        <f t="shared" si="823"/>
        <v>0</v>
      </c>
      <c r="O3776" s="28">
        <f t="shared" si="816"/>
        <v>-2.8758814035472705E-3</v>
      </c>
      <c r="P3776" s="28">
        <f t="shared" si="824"/>
        <v>0</v>
      </c>
      <c r="Q3776" s="13">
        <f t="shared" si="825"/>
        <v>0</v>
      </c>
    </row>
    <row r="3777" spans="1:17" x14ac:dyDescent="0.25">
      <c r="A3777" s="9">
        <f t="shared" si="812"/>
        <v>42917</v>
      </c>
      <c r="B3777" s="18">
        <v>42934</v>
      </c>
      <c r="C3777" s="26">
        <v>215.87532043457</v>
      </c>
      <c r="D3777" s="19">
        <v>100.56160736083901</v>
      </c>
      <c r="E3777" s="11">
        <f t="shared" si="817"/>
        <v>11</v>
      </c>
      <c r="F3777" s="28">
        <f t="shared" si="818"/>
        <v>5.292755383757659E-4</v>
      </c>
      <c r="G3777" s="28">
        <f t="shared" si="819"/>
        <v>8.6945149482511152E-3</v>
      </c>
      <c r="H3777" s="27">
        <f t="shared" si="813"/>
        <v>1</v>
      </c>
      <c r="I3777" s="27">
        <f t="shared" si="814"/>
        <v>0</v>
      </c>
      <c r="J3777" s="27">
        <f t="shared" si="815"/>
        <v>0</v>
      </c>
      <c r="K3777" s="28">
        <f t="shared" si="820"/>
        <v>0</v>
      </c>
      <c r="L3777" s="28">
        <f t="shared" si="821"/>
        <v>0</v>
      </c>
      <c r="M3777" s="28">
        <f t="shared" si="822"/>
        <v>0</v>
      </c>
      <c r="N3777" s="28">
        <f t="shared" si="823"/>
        <v>0</v>
      </c>
      <c r="O3777" s="28">
        <f t="shared" si="816"/>
        <v>-8.1652394098753502E-3</v>
      </c>
      <c r="P3777" s="28">
        <f t="shared" si="824"/>
        <v>0</v>
      </c>
      <c r="Q3777" s="13">
        <f t="shared" si="825"/>
        <v>0</v>
      </c>
    </row>
    <row r="3778" spans="1:17" x14ac:dyDescent="0.25">
      <c r="A3778" s="9">
        <f t="shared" si="812"/>
        <v>42917</v>
      </c>
      <c r="B3778" s="18">
        <v>42935</v>
      </c>
      <c r="C3778" s="26">
        <v>217.04403686523401</v>
      </c>
      <c r="D3778" s="19">
        <v>100.601928710937</v>
      </c>
      <c r="E3778" s="11">
        <f t="shared" si="817"/>
        <v>12</v>
      </c>
      <c r="F3778" s="28">
        <f t="shared" si="818"/>
        <v>5.3992469966741927E-3</v>
      </c>
      <c r="G3778" s="28">
        <f t="shared" si="819"/>
        <v>4.0088130707342681E-4</v>
      </c>
      <c r="H3778" s="27">
        <f t="shared" si="813"/>
        <v>1</v>
      </c>
      <c r="I3778" s="27">
        <f t="shared" si="814"/>
        <v>0</v>
      </c>
      <c r="J3778" s="27">
        <f t="shared" si="815"/>
        <v>0</v>
      </c>
      <c r="K3778" s="28">
        <f t="shared" si="820"/>
        <v>0</v>
      </c>
      <c r="L3778" s="28">
        <f t="shared" si="821"/>
        <v>0</v>
      </c>
      <c r="M3778" s="28">
        <f t="shared" si="822"/>
        <v>0</v>
      </c>
      <c r="N3778" s="28">
        <f t="shared" si="823"/>
        <v>0</v>
      </c>
      <c r="O3778" s="28">
        <f t="shared" si="816"/>
        <v>4.9983656896007657E-3</v>
      </c>
      <c r="P3778" s="28">
        <f t="shared" si="824"/>
        <v>0</v>
      </c>
      <c r="Q3778" s="13">
        <f t="shared" si="825"/>
        <v>0</v>
      </c>
    </row>
    <row r="3779" spans="1:17" x14ac:dyDescent="0.25">
      <c r="A3779" s="9">
        <f t="shared" si="812"/>
        <v>42917</v>
      </c>
      <c r="B3779" s="18">
        <v>42936</v>
      </c>
      <c r="C3779" s="26">
        <v>217.14074707031199</v>
      </c>
      <c r="D3779" s="19">
        <v>100.892120361328</v>
      </c>
      <c r="E3779" s="11">
        <f t="shared" si="817"/>
        <v>13</v>
      </c>
      <c r="F3779" s="28">
        <f t="shared" si="818"/>
        <v>4.4547948364637174E-4</v>
      </c>
      <c r="G3779" s="28">
        <f t="shared" si="819"/>
        <v>2.8804012065215428E-3</v>
      </c>
      <c r="H3779" s="27">
        <f t="shared" si="813"/>
        <v>1</v>
      </c>
      <c r="I3779" s="27">
        <f t="shared" si="814"/>
        <v>0</v>
      </c>
      <c r="J3779" s="27">
        <f t="shared" si="815"/>
        <v>0</v>
      </c>
      <c r="K3779" s="28">
        <f t="shared" si="820"/>
        <v>0</v>
      </c>
      <c r="L3779" s="28">
        <f t="shared" si="821"/>
        <v>0</v>
      </c>
      <c r="M3779" s="28">
        <f t="shared" si="822"/>
        <v>0</v>
      </c>
      <c r="N3779" s="28">
        <f t="shared" si="823"/>
        <v>0</v>
      </c>
      <c r="O3779" s="28">
        <f t="shared" si="816"/>
        <v>-2.4349217228751712E-3</v>
      </c>
      <c r="P3779" s="28">
        <f t="shared" si="824"/>
        <v>0</v>
      </c>
      <c r="Q3779" s="13">
        <f t="shared" si="825"/>
        <v>0</v>
      </c>
    </row>
    <row r="3780" spans="1:17" x14ac:dyDescent="0.25">
      <c r="A3780" s="9">
        <f t="shared" si="812"/>
        <v>42917</v>
      </c>
      <c r="B3780" s="18">
        <v>42937</v>
      </c>
      <c r="C3780" s="26">
        <v>216.94743347167901</v>
      </c>
      <c r="D3780" s="19">
        <v>101.319358825683</v>
      </c>
      <c r="E3780" s="11">
        <f t="shared" si="817"/>
        <v>14</v>
      </c>
      <c r="F3780" s="28">
        <f t="shared" si="818"/>
        <v>-8.9066516932577141E-4</v>
      </c>
      <c r="G3780" s="28">
        <f t="shared" si="819"/>
        <v>4.225666137376718E-3</v>
      </c>
      <c r="H3780" s="27">
        <f t="shared" si="813"/>
        <v>1</v>
      </c>
      <c r="I3780" s="27">
        <f t="shared" si="814"/>
        <v>0</v>
      </c>
      <c r="J3780" s="27">
        <f t="shared" si="815"/>
        <v>0</v>
      </c>
      <c r="K3780" s="28">
        <f t="shared" si="820"/>
        <v>0</v>
      </c>
      <c r="L3780" s="28">
        <f t="shared" si="821"/>
        <v>0</v>
      </c>
      <c r="M3780" s="28">
        <f t="shared" si="822"/>
        <v>0</v>
      </c>
      <c r="N3780" s="28">
        <f t="shared" si="823"/>
        <v>0</v>
      </c>
      <c r="O3780" s="28">
        <f t="shared" si="816"/>
        <v>-5.1163313067024898E-3</v>
      </c>
      <c r="P3780" s="28">
        <f t="shared" si="824"/>
        <v>0</v>
      </c>
      <c r="Q3780" s="13">
        <f t="shared" si="825"/>
        <v>0</v>
      </c>
    </row>
    <row r="3781" spans="1:17" x14ac:dyDescent="0.25">
      <c r="A3781" s="9">
        <f t="shared" si="812"/>
        <v>42917</v>
      </c>
      <c r="B3781" s="18">
        <v>42940</v>
      </c>
      <c r="C3781" s="26">
        <v>216.89471435546801</v>
      </c>
      <c r="D3781" s="19">
        <v>100.924346923828</v>
      </c>
      <c r="E3781" s="11">
        <f t="shared" si="817"/>
        <v>15</v>
      </c>
      <c r="F3781" s="28">
        <f t="shared" si="818"/>
        <v>-2.430336320918268E-4</v>
      </c>
      <c r="G3781" s="28">
        <f t="shared" si="819"/>
        <v>-3.9063010904365567E-3</v>
      </c>
      <c r="H3781" s="27">
        <f t="shared" si="813"/>
        <v>1</v>
      </c>
      <c r="I3781" s="27">
        <f t="shared" si="814"/>
        <v>0</v>
      </c>
      <c r="J3781" s="27">
        <f t="shared" si="815"/>
        <v>0</v>
      </c>
      <c r="K3781" s="28">
        <f t="shared" si="820"/>
        <v>0</v>
      </c>
      <c r="L3781" s="28">
        <f t="shared" si="821"/>
        <v>0</v>
      </c>
      <c r="M3781" s="28">
        <f t="shared" si="822"/>
        <v>0</v>
      </c>
      <c r="N3781" s="28">
        <f t="shared" si="823"/>
        <v>0</v>
      </c>
      <c r="O3781" s="28">
        <f t="shared" si="816"/>
        <v>3.6632674583447298E-3</v>
      </c>
      <c r="P3781" s="28">
        <f t="shared" si="824"/>
        <v>0</v>
      </c>
      <c r="Q3781" s="13">
        <f t="shared" si="825"/>
        <v>0</v>
      </c>
    </row>
    <row r="3782" spans="1:17" x14ac:dyDescent="0.25">
      <c r="A3782" s="9">
        <f t="shared" si="812"/>
        <v>42917</v>
      </c>
      <c r="B3782" s="18">
        <v>42941</v>
      </c>
      <c r="C3782" s="26">
        <v>217.42190551757801</v>
      </c>
      <c r="D3782" s="19">
        <v>99.610443115234304</v>
      </c>
      <c r="E3782" s="11">
        <f t="shared" si="817"/>
        <v>16</v>
      </c>
      <c r="F3782" s="28">
        <f t="shared" si="818"/>
        <v>2.4276824644061516E-3</v>
      </c>
      <c r="G3782" s="28">
        <f t="shared" si="819"/>
        <v>-1.310418616354851E-2</v>
      </c>
      <c r="H3782" s="27">
        <f t="shared" si="813"/>
        <v>0</v>
      </c>
      <c r="I3782" s="27">
        <f t="shared" si="814"/>
        <v>1</v>
      </c>
      <c r="J3782" s="27">
        <f t="shared" si="815"/>
        <v>0</v>
      </c>
      <c r="K3782" s="28">
        <f t="shared" si="820"/>
        <v>2.4276824644061516E-3</v>
      </c>
      <c r="L3782" s="28">
        <f t="shared" si="821"/>
        <v>-1.310418616354851E-2</v>
      </c>
      <c r="M3782" s="28">
        <f t="shared" si="822"/>
        <v>0</v>
      </c>
      <c r="N3782" s="28">
        <f t="shared" si="823"/>
        <v>0</v>
      </c>
      <c r="O3782" s="28">
        <f t="shared" si="816"/>
        <v>0</v>
      </c>
      <c r="P3782" s="28">
        <f t="shared" si="824"/>
        <v>1.5531868627954661E-2</v>
      </c>
      <c r="Q3782" s="13">
        <f t="shared" si="825"/>
        <v>0</v>
      </c>
    </row>
    <row r="3783" spans="1:17" x14ac:dyDescent="0.25">
      <c r="A3783" s="9">
        <f t="shared" si="812"/>
        <v>42917</v>
      </c>
      <c r="B3783" s="18">
        <v>42942</v>
      </c>
      <c r="C3783" s="26">
        <v>217.43070983886699</v>
      </c>
      <c r="D3783" s="19">
        <v>99.771675109863196</v>
      </c>
      <c r="E3783" s="11">
        <f t="shared" si="817"/>
        <v>17</v>
      </c>
      <c r="F3783" s="28">
        <f t="shared" si="818"/>
        <v>4.0493357883899917E-5</v>
      </c>
      <c r="G3783" s="28">
        <f t="shared" si="819"/>
        <v>1.6173168507678706E-3</v>
      </c>
      <c r="H3783" s="27">
        <f t="shared" si="813"/>
        <v>0</v>
      </c>
      <c r="I3783" s="27">
        <f t="shared" si="814"/>
        <v>1</v>
      </c>
      <c r="J3783" s="27">
        <f t="shared" si="815"/>
        <v>0</v>
      </c>
      <c r="K3783" s="28">
        <f t="shared" si="820"/>
        <v>4.0493357883899917E-5</v>
      </c>
      <c r="L3783" s="28">
        <f t="shared" si="821"/>
        <v>1.6173168507678706E-3</v>
      </c>
      <c r="M3783" s="28">
        <f t="shared" si="822"/>
        <v>0</v>
      </c>
      <c r="N3783" s="28">
        <f t="shared" si="823"/>
        <v>0</v>
      </c>
      <c r="O3783" s="28">
        <f t="shared" si="816"/>
        <v>0</v>
      </c>
      <c r="P3783" s="28">
        <f t="shared" si="824"/>
        <v>-1.5768234928839706E-3</v>
      </c>
      <c r="Q3783" s="13">
        <f t="shared" si="825"/>
        <v>0</v>
      </c>
    </row>
    <row r="3784" spans="1:17" x14ac:dyDescent="0.25">
      <c r="A3784" s="9">
        <f t="shared" si="812"/>
        <v>42917</v>
      </c>
      <c r="B3784" s="18">
        <v>42943</v>
      </c>
      <c r="C3784" s="26">
        <v>217.22860717773401</v>
      </c>
      <c r="D3784" s="19">
        <v>99.279914855957003</v>
      </c>
      <c r="E3784" s="11">
        <f t="shared" si="817"/>
        <v>18</v>
      </c>
      <c r="F3784" s="28">
        <f t="shared" si="818"/>
        <v>-9.2993601096466236E-4</v>
      </c>
      <c r="G3784" s="28">
        <f t="shared" si="819"/>
        <v>-4.9410432187222764E-3</v>
      </c>
      <c r="H3784" s="27">
        <f t="shared" si="813"/>
        <v>0</v>
      </c>
      <c r="I3784" s="27">
        <f t="shared" si="814"/>
        <v>1</v>
      </c>
      <c r="J3784" s="27">
        <f t="shared" si="815"/>
        <v>0</v>
      </c>
      <c r="K3784" s="28">
        <f t="shared" si="820"/>
        <v>-9.2993601096466236E-4</v>
      </c>
      <c r="L3784" s="28">
        <f t="shared" si="821"/>
        <v>-4.9410432187222764E-3</v>
      </c>
      <c r="M3784" s="28">
        <f t="shared" si="822"/>
        <v>0</v>
      </c>
      <c r="N3784" s="28">
        <f t="shared" si="823"/>
        <v>0</v>
      </c>
      <c r="O3784" s="28">
        <f t="shared" si="816"/>
        <v>0</v>
      </c>
      <c r="P3784" s="28">
        <f t="shared" si="824"/>
        <v>4.0111072077576139E-3</v>
      </c>
      <c r="Q3784" s="13">
        <f t="shared" si="825"/>
        <v>0</v>
      </c>
    </row>
    <row r="3785" spans="1:17" x14ac:dyDescent="0.25">
      <c r="A3785" s="9">
        <f t="shared" si="812"/>
        <v>42917</v>
      </c>
      <c r="B3785" s="18">
        <v>42944</v>
      </c>
      <c r="C3785" s="26">
        <v>216.97383117675699</v>
      </c>
      <c r="D3785" s="19">
        <v>99.868370056152301</v>
      </c>
      <c r="E3785" s="11">
        <f t="shared" si="817"/>
        <v>19</v>
      </c>
      <c r="F3785" s="28">
        <f t="shared" si="818"/>
        <v>-1.1735356953869258E-3</v>
      </c>
      <c r="G3785" s="28">
        <f t="shared" si="819"/>
        <v>5.909736185806899E-3</v>
      </c>
      <c r="H3785" s="27">
        <f t="shared" si="813"/>
        <v>0</v>
      </c>
      <c r="I3785" s="27">
        <f t="shared" si="814"/>
        <v>1</v>
      </c>
      <c r="J3785" s="27">
        <f t="shared" si="815"/>
        <v>0</v>
      </c>
      <c r="K3785" s="28">
        <f t="shared" si="820"/>
        <v>-1.1735356953869258E-3</v>
      </c>
      <c r="L3785" s="28">
        <f t="shared" si="821"/>
        <v>5.909736185806899E-3</v>
      </c>
      <c r="M3785" s="28">
        <f t="shared" si="822"/>
        <v>0</v>
      </c>
      <c r="N3785" s="28">
        <f t="shared" si="823"/>
        <v>0</v>
      </c>
      <c r="O3785" s="28">
        <f t="shared" si="816"/>
        <v>0</v>
      </c>
      <c r="P3785" s="28">
        <f t="shared" si="824"/>
        <v>-7.0832718811938249E-3</v>
      </c>
      <c r="Q3785" s="13">
        <f t="shared" si="825"/>
        <v>0</v>
      </c>
    </row>
    <row r="3786" spans="1:17" x14ac:dyDescent="0.25">
      <c r="A3786" s="9">
        <f t="shared" ref="A3786:A3849" si="826">DATE(YEAR(B3786),MONTH(B3786),1)</f>
        <v>42917</v>
      </c>
      <c r="B3786" s="18">
        <v>42947</v>
      </c>
      <c r="C3786" s="26">
        <v>216.85075378417901</v>
      </c>
      <c r="D3786" s="19">
        <v>99.989273071289006</v>
      </c>
      <c r="E3786" s="11">
        <f t="shared" si="817"/>
        <v>20</v>
      </c>
      <c r="F3786" s="28">
        <f t="shared" si="818"/>
        <v>-5.6740627500916074E-4</v>
      </c>
      <c r="G3786" s="28">
        <f t="shared" si="819"/>
        <v>1.2098914806889609E-3</v>
      </c>
      <c r="H3786" s="27">
        <f t="shared" ref="H3786:H3849" si="827">IF(E3786&lt;=$B$4,1,0)</f>
        <v>0</v>
      </c>
      <c r="I3786" s="27">
        <f t="shared" ref="I3786:I3849" si="828">IF(E3786&gt;$B$4,1,0)</f>
        <v>1</v>
      </c>
      <c r="J3786" s="27">
        <f t="shared" ref="J3786:J3849" si="829">IF(E3786&lt;=$B$5,1,0)</f>
        <v>0</v>
      </c>
      <c r="K3786" s="28">
        <f t="shared" si="820"/>
        <v>-5.6740627500916074E-4</v>
      </c>
      <c r="L3786" s="28">
        <f t="shared" si="821"/>
        <v>1.2098914806889609E-3</v>
      </c>
      <c r="M3786" s="28">
        <f t="shared" si="822"/>
        <v>0</v>
      </c>
      <c r="N3786" s="28">
        <f t="shared" si="823"/>
        <v>0</v>
      </c>
      <c r="O3786" s="28">
        <f t="shared" ref="O3786:O3849" si="830">(F3786-G3786)*H3786</f>
        <v>0</v>
      </c>
      <c r="P3786" s="28">
        <f t="shared" si="824"/>
        <v>-1.7772977556981216E-3</v>
      </c>
      <c r="Q3786" s="13">
        <f t="shared" si="825"/>
        <v>0</v>
      </c>
    </row>
    <row r="3787" spans="1:17" x14ac:dyDescent="0.25">
      <c r="A3787" s="9">
        <f t="shared" si="826"/>
        <v>42948</v>
      </c>
      <c r="B3787" s="18">
        <v>42948</v>
      </c>
      <c r="C3787" s="26">
        <v>217.33404541015599</v>
      </c>
      <c r="D3787" s="19">
        <v>100.691368103027</v>
      </c>
      <c r="E3787" s="11">
        <f t="shared" ref="E3787:E3850" si="831">IF(MONTH(B3787)&lt;&gt;MONTH(B3786),1,E3786+1)</f>
        <v>1</v>
      </c>
      <c r="F3787" s="28">
        <f t="shared" ref="F3787:F3850" si="832">LN(C3787/C3786)</f>
        <v>2.2262033423208435E-3</v>
      </c>
      <c r="G3787" s="28">
        <f t="shared" ref="G3787:G3850" si="833">LN(D3787/D3786)</f>
        <v>6.997166166048824E-3</v>
      </c>
      <c r="H3787" s="27">
        <f t="shared" si="827"/>
        <v>1</v>
      </c>
      <c r="I3787" s="27">
        <f t="shared" si="828"/>
        <v>0</v>
      </c>
      <c r="J3787" s="27">
        <f t="shared" si="829"/>
        <v>1</v>
      </c>
      <c r="K3787" s="28">
        <f t="shared" ref="K3787:K3850" si="834">I3787*F3787</f>
        <v>0</v>
      </c>
      <c r="L3787" s="28">
        <f t="shared" ref="L3787:L3850" si="835">I3787*G3787</f>
        <v>0</v>
      </c>
      <c r="M3787" s="28">
        <f t="shared" ref="M3787:M3850" si="836">F3787*J3787</f>
        <v>2.2262033423208435E-3</v>
      </c>
      <c r="N3787" s="28">
        <f t="shared" ref="N3787:N3850" si="837">G3787*J3787</f>
        <v>6.997166166048824E-3</v>
      </c>
      <c r="O3787" s="28">
        <f t="shared" si="830"/>
        <v>-4.77096282372798E-3</v>
      </c>
      <c r="P3787" s="28">
        <f t="shared" ref="P3787:P3850" si="838">(F3787-G3787)*I3787</f>
        <v>0</v>
      </c>
      <c r="Q3787" s="13">
        <f t="shared" ref="Q3787:Q3850" si="839">(F3787-G3787)*J3787</f>
        <v>-4.77096282372798E-3</v>
      </c>
    </row>
    <row r="3788" spans="1:17" x14ac:dyDescent="0.25">
      <c r="A3788" s="9">
        <f t="shared" si="826"/>
        <v>42948</v>
      </c>
      <c r="B3788" s="18">
        <v>42949</v>
      </c>
      <c r="C3788" s="26">
        <v>217.43949890136699</v>
      </c>
      <c r="D3788" s="19">
        <v>100.74787902832</v>
      </c>
      <c r="E3788" s="11">
        <f t="shared" si="831"/>
        <v>2</v>
      </c>
      <c r="F3788" s="28">
        <f t="shared" si="832"/>
        <v>4.8509618240879181E-4</v>
      </c>
      <c r="G3788" s="28">
        <f t="shared" si="833"/>
        <v>5.6107166384134172E-4</v>
      </c>
      <c r="H3788" s="27">
        <f t="shared" si="827"/>
        <v>1</v>
      </c>
      <c r="I3788" s="27">
        <f t="shared" si="828"/>
        <v>0</v>
      </c>
      <c r="J3788" s="27">
        <f t="shared" si="829"/>
        <v>1</v>
      </c>
      <c r="K3788" s="28">
        <f t="shared" si="834"/>
        <v>0</v>
      </c>
      <c r="L3788" s="28">
        <f t="shared" si="835"/>
        <v>0</v>
      </c>
      <c r="M3788" s="28">
        <f t="shared" si="836"/>
        <v>4.8509618240879181E-4</v>
      </c>
      <c r="N3788" s="28">
        <f t="shared" si="837"/>
        <v>5.6107166384134172E-4</v>
      </c>
      <c r="O3788" s="28">
        <f t="shared" si="830"/>
        <v>-7.5975481432549903E-5</v>
      </c>
      <c r="P3788" s="28">
        <f t="shared" si="838"/>
        <v>0</v>
      </c>
      <c r="Q3788" s="13">
        <f t="shared" si="839"/>
        <v>-7.5975481432549903E-5</v>
      </c>
    </row>
    <row r="3789" spans="1:17" x14ac:dyDescent="0.25">
      <c r="A3789" s="9">
        <f t="shared" si="826"/>
        <v>42948</v>
      </c>
      <c r="B3789" s="18">
        <v>42950</v>
      </c>
      <c r="C3789" s="26">
        <v>217.01771545410099</v>
      </c>
      <c r="D3789" s="19">
        <v>101.78995513916</v>
      </c>
      <c r="E3789" s="11">
        <f t="shared" si="831"/>
        <v>3</v>
      </c>
      <c r="F3789" s="28">
        <f t="shared" si="832"/>
        <v>-1.9416576170945194E-3</v>
      </c>
      <c r="G3789" s="28">
        <f t="shared" si="833"/>
        <v>1.0290277967520614E-2</v>
      </c>
      <c r="H3789" s="27">
        <f t="shared" si="827"/>
        <v>1</v>
      </c>
      <c r="I3789" s="27">
        <f t="shared" si="828"/>
        <v>0</v>
      </c>
      <c r="J3789" s="27">
        <f t="shared" si="829"/>
        <v>1</v>
      </c>
      <c r="K3789" s="28">
        <f t="shared" si="834"/>
        <v>0</v>
      </c>
      <c r="L3789" s="28">
        <f t="shared" si="835"/>
        <v>0</v>
      </c>
      <c r="M3789" s="28">
        <f t="shared" si="836"/>
        <v>-1.9416576170945194E-3</v>
      </c>
      <c r="N3789" s="28">
        <f t="shared" si="837"/>
        <v>1.0290277967520614E-2</v>
      </c>
      <c r="O3789" s="28">
        <f t="shared" si="830"/>
        <v>-1.2231935584615133E-2</v>
      </c>
      <c r="P3789" s="28">
        <f t="shared" si="838"/>
        <v>0</v>
      </c>
      <c r="Q3789" s="13">
        <f t="shared" si="839"/>
        <v>-1.2231935584615133E-2</v>
      </c>
    </row>
    <row r="3790" spans="1:17" x14ac:dyDescent="0.25">
      <c r="A3790" s="9">
        <f t="shared" si="826"/>
        <v>42948</v>
      </c>
      <c r="B3790" s="18">
        <v>42951</v>
      </c>
      <c r="C3790" s="26">
        <v>217.41313171386699</v>
      </c>
      <c r="D3790" s="19">
        <v>100.925582885742</v>
      </c>
      <c r="E3790" s="11">
        <f t="shared" si="831"/>
        <v>4</v>
      </c>
      <c r="F3790" s="28">
        <f t="shared" si="832"/>
        <v>1.8203880849543947E-3</v>
      </c>
      <c r="G3790" s="28">
        <f t="shared" si="833"/>
        <v>-8.527984587654457E-3</v>
      </c>
      <c r="H3790" s="27">
        <f t="shared" si="827"/>
        <v>1</v>
      </c>
      <c r="I3790" s="27">
        <f t="shared" si="828"/>
        <v>0</v>
      </c>
      <c r="J3790" s="27">
        <f t="shared" si="829"/>
        <v>1</v>
      </c>
      <c r="K3790" s="28">
        <f t="shared" si="834"/>
        <v>0</v>
      </c>
      <c r="L3790" s="28">
        <f t="shared" si="835"/>
        <v>0</v>
      </c>
      <c r="M3790" s="28">
        <f t="shared" si="836"/>
        <v>1.8203880849543947E-3</v>
      </c>
      <c r="N3790" s="28">
        <f t="shared" si="837"/>
        <v>-8.527984587654457E-3</v>
      </c>
      <c r="O3790" s="28">
        <f t="shared" si="830"/>
        <v>1.0348372672608852E-2</v>
      </c>
      <c r="P3790" s="28">
        <f t="shared" si="838"/>
        <v>0</v>
      </c>
      <c r="Q3790" s="13">
        <f t="shared" si="839"/>
        <v>1.0348372672608852E-2</v>
      </c>
    </row>
    <row r="3791" spans="1:17" x14ac:dyDescent="0.25">
      <c r="A3791" s="9">
        <f t="shared" si="826"/>
        <v>42948</v>
      </c>
      <c r="B3791" s="18">
        <v>42954</v>
      </c>
      <c r="C3791" s="26">
        <v>217.81736755371</v>
      </c>
      <c r="D3791" s="19">
        <v>101.03871154785099</v>
      </c>
      <c r="E3791" s="11">
        <f t="shared" si="831"/>
        <v>5</v>
      </c>
      <c r="F3791" s="28">
        <f t="shared" si="832"/>
        <v>1.8575718234838303E-3</v>
      </c>
      <c r="G3791" s="28">
        <f t="shared" si="833"/>
        <v>1.1202839022409952E-3</v>
      </c>
      <c r="H3791" s="27">
        <f t="shared" si="827"/>
        <v>1</v>
      </c>
      <c r="I3791" s="27">
        <f t="shared" si="828"/>
        <v>0</v>
      </c>
      <c r="J3791" s="27">
        <f t="shared" si="829"/>
        <v>1</v>
      </c>
      <c r="K3791" s="28">
        <f t="shared" si="834"/>
        <v>0</v>
      </c>
      <c r="L3791" s="28">
        <f t="shared" si="835"/>
        <v>0</v>
      </c>
      <c r="M3791" s="28">
        <f t="shared" si="836"/>
        <v>1.8575718234838303E-3</v>
      </c>
      <c r="N3791" s="28">
        <f t="shared" si="837"/>
        <v>1.1202839022409952E-3</v>
      </c>
      <c r="O3791" s="28">
        <f t="shared" si="830"/>
        <v>7.3728792124283515E-4</v>
      </c>
      <c r="P3791" s="28">
        <f t="shared" si="838"/>
        <v>0</v>
      </c>
      <c r="Q3791" s="13">
        <f t="shared" si="839"/>
        <v>7.3728792124283515E-4</v>
      </c>
    </row>
    <row r="3792" spans="1:17" x14ac:dyDescent="0.25">
      <c r="A3792" s="9">
        <f t="shared" si="826"/>
        <v>42948</v>
      </c>
      <c r="B3792" s="18">
        <v>42955</v>
      </c>
      <c r="C3792" s="26">
        <v>217.28134155273401</v>
      </c>
      <c r="D3792" s="19">
        <v>100.675163269042</v>
      </c>
      <c r="E3792" s="11">
        <f t="shared" si="831"/>
        <v>6</v>
      </c>
      <c r="F3792" s="28">
        <f t="shared" si="832"/>
        <v>-2.4639294989358897E-3</v>
      </c>
      <c r="G3792" s="28">
        <f t="shared" si="833"/>
        <v>-3.6045975793639702E-3</v>
      </c>
      <c r="H3792" s="27">
        <f t="shared" si="827"/>
        <v>1</v>
      </c>
      <c r="I3792" s="27">
        <f t="shared" si="828"/>
        <v>0</v>
      </c>
      <c r="J3792" s="27">
        <f t="shared" si="829"/>
        <v>0</v>
      </c>
      <c r="K3792" s="28">
        <f t="shared" si="834"/>
        <v>0</v>
      </c>
      <c r="L3792" s="28">
        <f t="shared" si="835"/>
        <v>0</v>
      </c>
      <c r="M3792" s="28">
        <f t="shared" si="836"/>
        <v>0</v>
      </c>
      <c r="N3792" s="28">
        <f t="shared" si="837"/>
        <v>0</v>
      </c>
      <c r="O3792" s="28">
        <f t="shared" si="830"/>
        <v>1.1406680804280805E-3</v>
      </c>
      <c r="P3792" s="28">
        <f t="shared" si="838"/>
        <v>0</v>
      </c>
      <c r="Q3792" s="13">
        <f t="shared" si="839"/>
        <v>0</v>
      </c>
    </row>
    <row r="3793" spans="1:17" x14ac:dyDescent="0.25">
      <c r="A3793" s="9">
        <f t="shared" si="826"/>
        <v>42948</v>
      </c>
      <c r="B3793" s="18">
        <v>42956</v>
      </c>
      <c r="C3793" s="26">
        <v>217.27256774902301</v>
      </c>
      <c r="D3793" s="19">
        <v>101.22452545166</v>
      </c>
      <c r="E3793" s="11">
        <f t="shared" si="831"/>
        <v>7</v>
      </c>
      <c r="F3793" s="28">
        <f t="shared" si="832"/>
        <v>-4.0380737691593842E-5</v>
      </c>
      <c r="G3793" s="28">
        <f t="shared" si="833"/>
        <v>5.4419453726530691E-3</v>
      </c>
      <c r="H3793" s="27">
        <f t="shared" si="827"/>
        <v>1</v>
      </c>
      <c r="I3793" s="27">
        <f t="shared" si="828"/>
        <v>0</v>
      </c>
      <c r="J3793" s="27">
        <f t="shared" si="829"/>
        <v>0</v>
      </c>
      <c r="K3793" s="28">
        <f t="shared" si="834"/>
        <v>0</v>
      </c>
      <c r="L3793" s="28">
        <f t="shared" si="835"/>
        <v>0</v>
      </c>
      <c r="M3793" s="28">
        <f t="shared" si="836"/>
        <v>0</v>
      </c>
      <c r="N3793" s="28">
        <f t="shared" si="837"/>
        <v>0</v>
      </c>
      <c r="O3793" s="28">
        <f t="shared" si="830"/>
        <v>-5.4823261103446631E-3</v>
      </c>
      <c r="P3793" s="28">
        <f t="shared" si="838"/>
        <v>0</v>
      </c>
      <c r="Q3793" s="13">
        <f t="shared" si="839"/>
        <v>0</v>
      </c>
    </row>
    <row r="3794" spans="1:17" x14ac:dyDescent="0.25">
      <c r="A3794" s="9">
        <f t="shared" si="826"/>
        <v>42948</v>
      </c>
      <c r="B3794" s="18">
        <v>42957</v>
      </c>
      <c r="C3794" s="26">
        <v>214.20573425292901</v>
      </c>
      <c r="D3794" s="19">
        <v>102.088905334472</v>
      </c>
      <c r="E3794" s="11">
        <f t="shared" si="831"/>
        <v>8</v>
      </c>
      <c r="F3794" s="28">
        <f t="shared" si="832"/>
        <v>-1.4215709706851154E-2</v>
      </c>
      <c r="G3794" s="28">
        <f t="shared" si="833"/>
        <v>8.5029807170273111E-3</v>
      </c>
      <c r="H3794" s="27">
        <f t="shared" si="827"/>
        <v>1</v>
      </c>
      <c r="I3794" s="27">
        <f t="shared" si="828"/>
        <v>0</v>
      </c>
      <c r="J3794" s="27">
        <f t="shared" si="829"/>
        <v>0</v>
      </c>
      <c r="K3794" s="28">
        <f t="shared" si="834"/>
        <v>0</v>
      </c>
      <c r="L3794" s="28">
        <f t="shared" si="835"/>
        <v>0</v>
      </c>
      <c r="M3794" s="28">
        <f t="shared" si="836"/>
        <v>0</v>
      </c>
      <c r="N3794" s="28">
        <f t="shared" si="837"/>
        <v>0</v>
      </c>
      <c r="O3794" s="28">
        <f t="shared" si="830"/>
        <v>-2.2718690423878467E-2</v>
      </c>
      <c r="P3794" s="28">
        <f t="shared" si="838"/>
        <v>0</v>
      </c>
      <c r="Q3794" s="13">
        <f t="shared" si="839"/>
        <v>0</v>
      </c>
    </row>
    <row r="3795" spans="1:17" x14ac:dyDescent="0.25">
      <c r="A3795" s="9">
        <f t="shared" si="826"/>
        <v>42948</v>
      </c>
      <c r="B3795" s="18">
        <v>42958</v>
      </c>
      <c r="C3795" s="26">
        <v>214.52201843261699</v>
      </c>
      <c r="D3795" s="19">
        <v>102.13742065429599</v>
      </c>
      <c r="E3795" s="11">
        <f t="shared" si="831"/>
        <v>9</v>
      </c>
      <c r="F3795" s="28">
        <f t="shared" si="832"/>
        <v>1.4754549248800332E-3</v>
      </c>
      <c r="G3795" s="28">
        <f t="shared" si="833"/>
        <v>4.751132891581732E-4</v>
      </c>
      <c r="H3795" s="27">
        <f t="shared" si="827"/>
        <v>1</v>
      </c>
      <c r="I3795" s="27">
        <f t="shared" si="828"/>
        <v>0</v>
      </c>
      <c r="J3795" s="27">
        <f t="shared" si="829"/>
        <v>0</v>
      </c>
      <c r="K3795" s="28">
        <f t="shared" si="834"/>
        <v>0</v>
      </c>
      <c r="L3795" s="28">
        <f t="shared" si="835"/>
        <v>0</v>
      </c>
      <c r="M3795" s="28">
        <f t="shared" si="836"/>
        <v>0</v>
      </c>
      <c r="N3795" s="28">
        <f t="shared" si="837"/>
        <v>0</v>
      </c>
      <c r="O3795" s="28">
        <f t="shared" si="830"/>
        <v>1.00034163572186E-3</v>
      </c>
      <c r="P3795" s="28">
        <f t="shared" si="838"/>
        <v>0</v>
      </c>
      <c r="Q3795" s="13">
        <f t="shared" si="839"/>
        <v>0</v>
      </c>
    </row>
    <row r="3796" spans="1:17" x14ac:dyDescent="0.25">
      <c r="A3796" s="9">
        <f t="shared" si="826"/>
        <v>42948</v>
      </c>
      <c r="B3796" s="18">
        <v>42961</v>
      </c>
      <c r="C3796" s="26">
        <v>216.64863586425699</v>
      </c>
      <c r="D3796" s="19">
        <v>101.61227416992099</v>
      </c>
      <c r="E3796" s="11">
        <f t="shared" si="831"/>
        <v>10</v>
      </c>
      <c r="F3796" s="28">
        <f t="shared" si="832"/>
        <v>9.8644685352003037E-3</v>
      </c>
      <c r="G3796" s="28">
        <f t="shared" si="833"/>
        <v>-5.1548312520360269E-3</v>
      </c>
      <c r="H3796" s="27">
        <f t="shared" si="827"/>
        <v>1</v>
      </c>
      <c r="I3796" s="27">
        <f t="shared" si="828"/>
        <v>0</v>
      </c>
      <c r="J3796" s="27">
        <f t="shared" si="829"/>
        <v>0</v>
      </c>
      <c r="K3796" s="28">
        <f t="shared" si="834"/>
        <v>0</v>
      </c>
      <c r="L3796" s="28">
        <f t="shared" si="835"/>
        <v>0</v>
      </c>
      <c r="M3796" s="28">
        <f t="shared" si="836"/>
        <v>0</v>
      </c>
      <c r="N3796" s="28">
        <f t="shared" si="837"/>
        <v>0</v>
      </c>
      <c r="O3796" s="28">
        <f t="shared" si="830"/>
        <v>1.5019299787236332E-2</v>
      </c>
      <c r="P3796" s="28">
        <f t="shared" si="838"/>
        <v>0</v>
      </c>
      <c r="Q3796" s="13">
        <f t="shared" si="839"/>
        <v>0</v>
      </c>
    </row>
    <row r="3797" spans="1:17" x14ac:dyDescent="0.25">
      <c r="A3797" s="9">
        <f t="shared" si="826"/>
        <v>42948</v>
      </c>
      <c r="B3797" s="18">
        <v>42962</v>
      </c>
      <c r="C3797" s="26">
        <v>216.62225341796801</v>
      </c>
      <c r="D3797" s="19">
        <v>101.1841506958</v>
      </c>
      <c r="E3797" s="11">
        <f t="shared" si="831"/>
        <v>11</v>
      </c>
      <c r="F3797" s="28">
        <f t="shared" si="832"/>
        <v>-1.2178268595558718E-4</v>
      </c>
      <c r="G3797" s="28">
        <f t="shared" si="833"/>
        <v>-4.2222056963591081E-3</v>
      </c>
      <c r="H3797" s="27">
        <f t="shared" si="827"/>
        <v>1</v>
      </c>
      <c r="I3797" s="27">
        <f t="shared" si="828"/>
        <v>0</v>
      </c>
      <c r="J3797" s="27">
        <f t="shared" si="829"/>
        <v>0</v>
      </c>
      <c r="K3797" s="28">
        <f t="shared" si="834"/>
        <v>0</v>
      </c>
      <c r="L3797" s="28">
        <f t="shared" si="835"/>
        <v>0</v>
      </c>
      <c r="M3797" s="28">
        <f t="shared" si="836"/>
        <v>0</v>
      </c>
      <c r="N3797" s="28">
        <f t="shared" si="837"/>
        <v>0</v>
      </c>
      <c r="O3797" s="28">
        <f t="shared" si="830"/>
        <v>4.1004230104035207E-3</v>
      </c>
      <c r="P3797" s="28">
        <f t="shared" si="838"/>
        <v>0</v>
      </c>
      <c r="Q3797" s="13">
        <f t="shared" si="839"/>
        <v>0</v>
      </c>
    </row>
    <row r="3798" spans="1:17" x14ac:dyDescent="0.25">
      <c r="A3798" s="9">
        <f t="shared" si="826"/>
        <v>42948</v>
      </c>
      <c r="B3798" s="18">
        <v>42963</v>
      </c>
      <c r="C3798" s="26">
        <v>217.00016784667901</v>
      </c>
      <c r="D3798" s="19">
        <v>101.55571746826099</v>
      </c>
      <c r="E3798" s="11">
        <f t="shared" si="831"/>
        <v>12</v>
      </c>
      <c r="F3798" s="28">
        <f t="shared" si="832"/>
        <v>1.7430580424880936E-3</v>
      </c>
      <c r="G3798" s="28">
        <f t="shared" si="833"/>
        <v>3.6654575327838765E-3</v>
      </c>
      <c r="H3798" s="27">
        <f t="shared" si="827"/>
        <v>1</v>
      </c>
      <c r="I3798" s="27">
        <f t="shared" si="828"/>
        <v>0</v>
      </c>
      <c r="J3798" s="27">
        <f t="shared" si="829"/>
        <v>0</v>
      </c>
      <c r="K3798" s="28">
        <f t="shared" si="834"/>
        <v>0</v>
      </c>
      <c r="L3798" s="28">
        <f t="shared" si="835"/>
        <v>0</v>
      </c>
      <c r="M3798" s="28">
        <f t="shared" si="836"/>
        <v>0</v>
      </c>
      <c r="N3798" s="28">
        <f t="shared" si="837"/>
        <v>0</v>
      </c>
      <c r="O3798" s="28">
        <f t="shared" si="830"/>
        <v>-1.9223994902957829E-3</v>
      </c>
      <c r="P3798" s="28">
        <f t="shared" si="838"/>
        <v>0</v>
      </c>
      <c r="Q3798" s="13">
        <f t="shared" si="839"/>
        <v>0</v>
      </c>
    </row>
    <row r="3799" spans="1:17" x14ac:dyDescent="0.25">
      <c r="A3799" s="9">
        <f t="shared" si="826"/>
        <v>42948</v>
      </c>
      <c r="B3799" s="18">
        <v>42964</v>
      </c>
      <c r="C3799" s="26">
        <v>213.61689758300699</v>
      </c>
      <c r="D3799" s="19">
        <v>102.31515502929599</v>
      </c>
      <c r="E3799" s="11">
        <f t="shared" si="831"/>
        <v>13</v>
      </c>
      <c r="F3799" s="28">
        <f t="shared" si="832"/>
        <v>-1.5713914535358819E-2</v>
      </c>
      <c r="G3799" s="28">
        <f t="shared" si="833"/>
        <v>7.4502165462796179E-3</v>
      </c>
      <c r="H3799" s="27">
        <f t="shared" si="827"/>
        <v>1</v>
      </c>
      <c r="I3799" s="27">
        <f t="shared" si="828"/>
        <v>0</v>
      </c>
      <c r="J3799" s="27">
        <f t="shared" si="829"/>
        <v>0</v>
      </c>
      <c r="K3799" s="28">
        <f t="shared" si="834"/>
        <v>0</v>
      </c>
      <c r="L3799" s="28">
        <f t="shared" si="835"/>
        <v>0</v>
      </c>
      <c r="M3799" s="28">
        <f t="shared" si="836"/>
        <v>0</v>
      </c>
      <c r="N3799" s="28">
        <f t="shared" si="837"/>
        <v>0</v>
      </c>
      <c r="O3799" s="28">
        <f t="shared" si="830"/>
        <v>-2.3164131081638437E-2</v>
      </c>
      <c r="P3799" s="28">
        <f t="shared" si="838"/>
        <v>0</v>
      </c>
      <c r="Q3799" s="13">
        <f t="shared" si="839"/>
        <v>0</v>
      </c>
    </row>
    <row r="3800" spans="1:17" x14ac:dyDescent="0.25">
      <c r="A3800" s="9">
        <f t="shared" si="826"/>
        <v>42948</v>
      </c>
      <c r="B3800" s="18">
        <v>42965</v>
      </c>
      <c r="C3800" s="26">
        <v>213.28303527832</v>
      </c>
      <c r="D3800" s="19">
        <v>102.290885925292</v>
      </c>
      <c r="E3800" s="11">
        <f t="shared" si="831"/>
        <v>14</v>
      </c>
      <c r="F3800" s="28">
        <f t="shared" si="832"/>
        <v>-1.5641247376875368E-3</v>
      </c>
      <c r="G3800" s="28">
        <f t="shared" si="833"/>
        <v>-2.3722764004996112E-4</v>
      </c>
      <c r="H3800" s="27">
        <f t="shared" si="827"/>
        <v>1</v>
      </c>
      <c r="I3800" s="27">
        <f t="shared" si="828"/>
        <v>0</v>
      </c>
      <c r="J3800" s="27">
        <f t="shared" si="829"/>
        <v>0</v>
      </c>
      <c r="K3800" s="28">
        <f t="shared" si="834"/>
        <v>0</v>
      </c>
      <c r="L3800" s="28">
        <f t="shared" si="835"/>
        <v>0</v>
      </c>
      <c r="M3800" s="28">
        <f t="shared" si="836"/>
        <v>0</v>
      </c>
      <c r="N3800" s="28">
        <f t="shared" si="837"/>
        <v>0</v>
      </c>
      <c r="O3800" s="28">
        <f t="shared" si="830"/>
        <v>-1.3268970976375756E-3</v>
      </c>
      <c r="P3800" s="28">
        <f t="shared" si="838"/>
        <v>0</v>
      </c>
      <c r="Q3800" s="13">
        <f t="shared" si="839"/>
        <v>0</v>
      </c>
    </row>
    <row r="3801" spans="1:17" x14ac:dyDescent="0.25">
      <c r="A3801" s="9">
        <f t="shared" si="826"/>
        <v>42948</v>
      </c>
      <c r="B3801" s="18">
        <v>42968</v>
      </c>
      <c r="C3801" s="26">
        <v>213.449951171875</v>
      </c>
      <c r="D3801" s="19">
        <v>102.541328430175</v>
      </c>
      <c r="E3801" s="11">
        <f t="shared" si="831"/>
        <v>15</v>
      </c>
      <c r="F3801" s="28">
        <f t="shared" si="832"/>
        <v>7.8229669309628992E-4</v>
      </c>
      <c r="G3801" s="28">
        <f t="shared" si="833"/>
        <v>2.4453441610127777E-3</v>
      </c>
      <c r="H3801" s="27">
        <f t="shared" si="827"/>
        <v>1</v>
      </c>
      <c r="I3801" s="27">
        <f t="shared" si="828"/>
        <v>0</v>
      </c>
      <c r="J3801" s="27">
        <f t="shared" si="829"/>
        <v>0</v>
      </c>
      <c r="K3801" s="28">
        <f t="shared" si="834"/>
        <v>0</v>
      </c>
      <c r="L3801" s="28">
        <f t="shared" si="835"/>
        <v>0</v>
      </c>
      <c r="M3801" s="28">
        <f t="shared" si="836"/>
        <v>0</v>
      </c>
      <c r="N3801" s="28">
        <f t="shared" si="837"/>
        <v>0</v>
      </c>
      <c r="O3801" s="28">
        <f t="shared" si="830"/>
        <v>-1.6630474679164876E-3</v>
      </c>
      <c r="P3801" s="28">
        <f t="shared" si="838"/>
        <v>0</v>
      </c>
      <c r="Q3801" s="13">
        <f t="shared" si="839"/>
        <v>0</v>
      </c>
    </row>
    <row r="3802" spans="1:17" x14ac:dyDescent="0.25">
      <c r="A3802" s="9">
        <f t="shared" si="826"/>
        <v>42948</v>
      </c>
      <c r="B3802" s="18">
        <v>42969</v>
      </c>
      <c r="C3802" s="26">
        <v>215.68197631835901</v>
      </c>
      <c r="D3802" s="19">
        <v>102.14548492431599</v>
      </c>
      <c r="E3802" s="11">
        <f t="shared" si="831"/>
        <v>16</v>
      </c>
      <c r="F3802" s="28">
        <f t="shared" si="832"/>
        <v>1.0402606431889424E-2</v>
      </c>
      <c r="G3802" s="28">
        <f t="shared" si="833"/>
        <v>-3.8678016707856646E-3</v>
      </c>
      <c r="H3802" s="27">
        <f t="shared" si="827"/>
        <v>0</v>
      </c>
      <c r="I3802" s="27">
        <f t="shared" si="828"/>
        <v>1</v>
      </c>
      <c r="J3802" s="27">
        <f t="shared" si="829"/>
        <v>0</v>
      </c>
      <c r="K3802" s="28">
        <f t="shared" si="834"/>
        <v>1.0402606431889424E-2</v>
      </c>
      <c r="L3802" s="28">
        <f t="shared" si="835"/>
        <v>-3.8678016707856646E-3</v>
      </c>
      <c r="M3802" s="28">
        <f t="shared" si="836"/>
        <v>0</v>
      </c>
      <c r="N3802" s="28">
        <f t="shared" si="837"/>
        <v>0</v>
      </c>
      <c r="O3802" s="28">
        <f t="shared" si="830"/>
        <v>0</v>
      </c>
      <c r="P3802" s="28">
        <f t="shared" si="838"/>
        <v>1.4270408102675089E-2</v>
      </c>
      <c r="Q3802" s="13">
        <f t="shared" si="839"/>
        <v>0</v>
      </c>
    </row>
    <row r="3803" spans="1:17" x14ac:dyDescent="0.25">
      <c r="A3803" s="9">
        <f t="shared" si="826"/>
        <v>42948</v>
      </c>
      <c r="B3803" s="18">
        <v>42970</v>
      </c>
      <c r="C3803" s="26">
        <v>214.90867614746</v>
      </c>
      <c r="D3803" s="19">
        <v>102.840209960937</v>
      </c>
      <c r="E3803" s="11">
        <f t="shared" si="831"/>
        <v>17</v>
      </c>
      <c r="F3803" s="28">
        <f t="shared" si="832"/>
        <v>-3.5918150932507053E-3</v>
      </c>
      <c r="G3803" s="28">
        <f t="shared" si="833"/>
        <v>6.7783041832255751E-3</v>
      </c>
      <c r="H3803" s="27">
        <f t="shared" si="827"/>
        <v>0</v>
      </c>
      <c r="I3803" s="27">
        <f t="shared" si="828"/>
        <v>1</v>
      </c>
      <c r="J3803" s="27">
        <f t="shared" si="829"/>
        <v>0</v>
      </c>
      <c r="K3803" s="28">
        <f t="shared" si="834"/>
        <v>-3.5918150932507053E-3</v>
      </c>
      <c r="L3803" s="28">
        <f t="shared" si="835"/>
        <v>6.7783041832255751E-3</v>
      </c>
      <c r="M3803" s="28">
        <f t="shared" si="836"/>
        <v>0</v>
      </c>
      <c r="N3803" s="28">
        <f t="shared" si="837"/>
        <v>0</v>
      </c>
      <c r="O3803" s="28">
        <f t="shared" si="830"/>
        <v>0</v>
      </c>
      <c r="P3803" s="28">
        <f t="shared" si="838"/>
        <v>-1.037011927647628E-2</v>
      </c>
      <c r="Q3803" s="13">
        <f t="shared" si="839"/>
        <v>0</v>
      </c>
    </row>
    <row r="3804" spans="1:17" x14ac:dyDescent="0.25">
      <c r="A3804" s="9">
        <f t="shared" si="826"/>
        <v>42948</v>
      </c>
      <c r="B3804" s="18">
        <v>42971</v>
      </c>
      <c r="C3804" s="26">
        <v>214.407791137695</v>
      </c>
      <c r="D3804" s="19">
        <v>102.460571289062</v>
      </c>
      <c r="E3804" s="11">
        <f t="shared" si="831"/>
        <v>18</v>
      </c>
      <c r="F3804" s="28">
        <f t="shared" si="832"/>
        <v>-2.3334079878199478E-3</v>
      </c>
      <c r="G3804" s="28">
        <f t="shared" si="833"/>
        <v>-3.6983697995332404E-3</v>
      </c>
      <c r="H3804" s="27">
        <f t="shared" si="827"/>
        <v>0</v>
      </c>
      <c r="I3804" s="27">
        <f t="shared" si="828"/>
        <v>1</v>
      </c>
      <c r="J3804" s="27">
        <f t="shared" si="829"/>
        <v>0</v>
      </c>
      <c r="K3804" s="28">
        <f t="shared" si="834"/>
        <v>-2.3334079878199478E-3</v>
      </c>
      <c r="L3804" s="28">
        <f t="shared" si="835"/>
        <v>-3.6983697995332404E-3</v>
      </c>
      <c r="M3804" s="28">
        <f t="shared" si="836"/>
        <v>0</v>
      </c>
      <c r="N3804" s="28">
        <f t="shared" si="837"/>
        <v>0</v>
      </c>
      <c r="O3804" s="28">
        <f t="shared" si="830"/>
        <v>0</v>
      </c>
      <c r="P3804" s="28">
        <f t="shared" si="838"/>
        <v>1.3649618117132925E-3</v>
      </c>
      <c r="Q3804" s="13">
        <f t="shared" si="839"/>
        <v>0</v>
      </c>
    </row>
    <row r="3805" spans="1:17" x14ac:dyDescent="0.25">
      <c r="A3805" s="9">
        <f t="shared" si="826"/>
        <v>42948</v>
      </c>
      <c r="B3805" s="18">
        <v>42972</v>
      </c>
      <c r="C3805" s="26">
        <v>214.90867614746</v>
      </c>
      <c r="D3805" s="19">
        <v>102.856391906738</v>
      </c>
      <c r="E3805" s="11">
        <f t="shared" si="831"/>
        <v>19</v>
      </c>
      <c r="F3805" s="28">
        <f t="shared" si="832"/>
        <v>2.3334079878200181E-3</v>
      </c>
      <c r="G3805" s="28">
        <f t="shared" si="833"/>
        <v>3.8557077981920328E-3</v>
      </c>
      <c r="H3805" s="27">
        <f t="shared" si="827"/>
        <v>0</v>
      </c>
      <c r="I3805" s="27">
        <f t="shared" si="828"/>
        <v>1</v>
      </c>
      <c r="J3805" s="27">
        <f t="shared" si="829"/>
        <v>0</v>
      </c>
      <c r="K3805" s="28">
        <f t="shared" si="834"/>
        <v>2.3334079878200181E-3</v>
      </c>
      <c r="L3805" s="28">
        <f t="shared" si="835"/>
        <v>3.8557077981920328E-3</v>
      </c>
      <c r="M3805" s="28">
        <f t="shared" si="836"/>
        <v>0</v>
      </c>
      <c r="N3805" s="28">
        <f t="shared" si="837"/>
        <v>0</v>
      </c>
      <c r="O3805" s="28">
        <f t="shared" si="830"/>
        <v>0</v>
      </c>
      <c r="P3805" s="28">
        <f t="shared" si="838"/>
        <v>-1.5222998103720147E-3</v>
      </c>
      <c r="Q3805" s="13">
        <f t="shared" si="839"/>
        <v>0</v>
      </c>
    </row>
    <row r="3806" spans="1:17" x14ac:dyDescent="0.25">
      <c r="A3806" s="9">
        <f t="shared" si="826"/>
        <v>42948</v>
      </c>
      <c r="B3806" s="18">
        <v>42975</v>
      </c>
      <c r="C3806" s="26">
        <v>214.91749572753901</v>
      </c>
      <c r="D3806" s="19">
        <v>102.791748046875</v>
      </c>
      <c r="E3806" s="11">
        <f t="shared" si="831"/>
        <v>20</v>
      </c>
      <c r="F3806" s="28">
        <f t="shared" si="832"/>
        <v>4.103789232649585E-5</v>
      </c>
      <c r="G3806" s="28">
        <f t="shared" si="833"/>
        <v>-6.2868413987840781E-4</v>
      </c>
      <c r="H3806" s="27">
        <f t="shared" si="827"/>
        <v>0</v>
      </c>
      <c r="I3806" s="27">
        <f t="shared" si="828"/>
        <v>1</v>
      </c>
      <c r="J3806" s="27">
        <f t="shared" si="829"/>
        <v>0</v>
      </c>
      <c r="K3806" s="28">
        <f t="shared" si="834"/>
        <v>4.103789232649585E-5</v>
      </c>
      <c r="L3806" s="28">
        <f t="shared" si="835"/>
        <v>-6.2868413987840781E-4</v>
      </c>
      <c r="M3806" s="28">
        <f t="shared" si="836"/>
        <v>0</v>
      </c>
      <c r="N3806" s="28">
        <f t="shared" si="837"/>
        <v>0</v>
      </c>
      <c r="O3806" s="28">
        <f t="shared" si="830"/>
        <v>0</v>
      </c>
      <c r="P3806" s="28">
        <f t="shared" si="838"/>
        <v>6.6972203220490366E-4</v>
      </c>
      <c r="Q3806" s="13">
        <f t="shared" si="839"/>
        <v>0</v>
      </c>
    </row>
    <row r="3807" spans="1:17" x14ac:dyDescent="0.25">
      <c r="A3807" s="9">
        <f t="shared" si="826"/>
        <v>42948</v>
      </c>
      <c r="B3807" s="18">
        <v>42976</v>
      </c>
      <c r="C3807" s="26">
        <v>215.16351318359301</v>
      </c>
      <c r="D3807" s="19">
        <v>103.123001098632</v>
      </c>
      <c r="E3807" s="11">
        <f t="shared" si="831"/>
        <v>21</v>
      </c>
      <c r="F3807" s="28">
        <f t="shared" si="832"/>
        <v>1.1440518311203048E-3</v>
      </c>
      <c r="G3807" s="28">
        <f t="shared" si="833"/>
        <v>3.2173832994503823E-3</v>
      </c>
      <c r="H3807" s="27">
        <f t="shared" si="827"/>
        <v>0</v>
      </c>
      <c r="I3807" s="27">
        <f t="shared" si="828"/>
        <v>1</v>
      </c>
      <c r="J3807" s="27">
        <f t="shared" si="829"/>
        <v>0</v>
      </c>
      <c r="K3807" s="28">
        <f t="shared" si="834"/>
        <v>1.1440518311203048E-3</v>
      </c>
      <c r="L3807" s="28">
        <f t="shared" si="835"/>
        <v>3.2173832994503823E-3</v>
      </c>
      <c r="M3807" s="28">
        <f t="shared" si="836"/>
        <v>0</v>
      </c>
      <c r="N3807" s="28">
        <f t="shared" si="837"/>
        <v>0</v>
      </c>
      <c r="O3807" s="28">
        <f t="shared" si="830"/>
        <v>0</v>
      </c>
      <c r="P3807" s="28">
        <f t="shared" si="838"/>
        <v>-2.0733314683300773E-3</v>
      </c>
      <c r="Q3807" s="13">
        <f t="shared" si="839"/>
        <v>0</v>
      </c>
    </row>
    <row r="3808" spans="1:17" x14ac:dyDescent="0.25">
      <c r="A3808" s="9">
        <f t="shared" si="826"/>
        <v>42948</v>
      </c>
      <c r="B3808" s="18">
        <v>42977</v>
      </c>
      <c r="C3808" s="26">
        <v>216.18289184570301</v>
      </c>
      <c r="D3808" s="19">
        <v>103.090682983398</v>
      </c>
      <c r="E3808" s="11">
        <f t="shared" si="831"/>
        <v>22</v>
      </c>
      <c r="F3808" s="28">
        <f t="shared" si="832"/>
        <v>4.7265054163178489E-3</v>
      </c>
      <c r="G3808" s="28">
        <f t="shared" si="833"/>
        <v>-3.1344297680792555E-4</v>
      </c>
      <c r="H3808" s="27">
        <f t="shared" si="827"/>
        <v>0</v>
      </c>
      <c r="I3808" s="27">
        <f t="shared" si="828"/>
        <v>1</v>
      </c>
      <c r="J3808" s="27">
        <f t="shared" si="829"/>
        <v>0</v>
      </c>
      <c r="K3808" s="28">
        <f t="shared" si="834"/>
        <v>4.7265054163178489E-3</v>
      </c>
      <c r="L3808" s="28">
        <f t="shared" si="835"/>
        <v>-3.1344297680792555E-4</v>
      </c>
      <c r="M3808" s="28">
        <f t="shared" si="836"/>
        <v>0</v>
      </c>
      <c r="N3808" s="28">
        <f t="shared" si="837"/>
        <v>0</v>
      </c>
      <c r="O3808" s="28">
        <f t="shared" si="830"/>
        <v>0</v>
      </c>
      <c r="P3808" s="28">
        <f t="shared" si="838"/>
        <v>5.0399483931257748E-3</v>
      </c>
      <c r="Q3808" s="13">
        <f t="shared" si="839"/>
        <v>0</v>
      </c>
    </row>
    <row r="3809" spans="1:17" x14ac:dyDescent="0.25">
      <c r="A3809" s="9">
        <f t="shared" si="826"/>
        <v>42948</v>
      </c>
      <c r="B3809" s="18">
        <v>42978</v>
      </c>
      <c r="C3809" s="26">
        <v>217.48345947265599</v>
      </c>
      <c r="D3809" s="19">
        <v>103.397621154785</v>
      </c>
      <c r="E3809" s="11">
        <f t="shared" si="831"/>
        <v>23</v>
      </c>
      <c r="F3809" s="28">
        <f t="shared" si="832"/>
        <v>5.9980283097172083E-3</v>
      </c>
      <c r="G3809" s="28">
        <f t="shared" si="833"/>
        <v>2.9729373655047603E-3</v>
      </c>
      <c r="H3809" s="27">
        <f t="shared" si="827"/>
        <v>0</v>
      </c>
      <c r="I3809" s="27">
        <f t="shared" si="828"/>
        <v>1</v>
      </c>
      <c r="J3809" s="27">
        <f t="shared" si="829"/>
        <v>0</v>
      </c>
      <c r="K3809" s="28">
        <f t="shared" si="834"/>
        <v>5.9980283097172083E-3</v>
      </c>
      <c r="L3809" s="28">
        <f t="shared" si="835"/>
        <v>2.9729373655047603E-3</v>
      </c>
      <c r="M3809" s="28">
        <f t="shared" si="836"/>
        <v>0</v>
      </c>
      <c r="N3809" s="28">
        <f t="shared" si="837"/>
        <v>0</v>
      </c>
      <c r="O3809" s="28">
        <f t="shared" si="830"/>
        <v>0</v>
      </c>
      <c r="P3809" s="28">
        <f t="shared" si="838"/>
        <v>3.0250909442124481E-3</v>
      </c>
      <c r="Q3809" s="13">
        <f t="shared" si="839"/>
        <v>0</v>
      </c>
    </row>
    <row r="3810" spans="1:17" x14ac:dyDescent="0.25">
      <c r="A3810" s="9">
        <f t="shared" si="826"/>
        <v>42979</v>
      </c>
      <c r="B3810" s="18">
        <v>42979</v>
      </c>
      <c r="C3810" s="26">
        <v>217.79100036621</v>
      </c>
      <c r="D3810" s="19">
        <v>102.60676574707</v>
      </c>
      <c r="E3810" s="11">
        <f t="shared" si="831"/>
        <v>1</v>
      </c>
      <c r="F3810" s="28">
        <f t="shared" si="832"/>
        <v>1.4130897771636609E-3</v>
      </c>
      <c r="G3810" s="28">
        <f t="shared" si="833"/>
        <v>-7.6780820532640287E-3</v>
      </c>
      <c r="H3810" s="27">
        <f t="shared" si="827"/>
        <v>1</v>
      </c>
      <c r="I3810" s="27">
        <f t="shared" si="828"/>
        <v>0</v>
      </c>
      <c r="J3810" s="27">
        <f t="shared" si="829"/>
        <v>1</v>
      </c>
      <c r="K3810" s="28">
        <f t="shared" si="834"/>
        <v>0</v>
      </c>
      <c r="L3810" s="28">
        <f t="shared" si="835"/>
        <v>0</v>
      </c>
      <c r="M3810" s="28">
        <f t="shared" si="836"/>
        <v>1.4130897771636609E-3</v>
      </c>
      <c r="N3810" s="28">
        <f t="shared" si="837"/>
        <v>-7.6780820532640287E-3</v>
      </c>
      <c r="O3810" s="28">
        <f t="shared" si="830"/>
        <v>9.0911718304276905E-3</v>
      </c>
      <c r="P3810" s="28">
        <f t="shared" si="838"/>
        <v>0</v>
      </c>
      <c r="Q3810" s="13">
        <f t="shared" si="839"/>
        <v>9.0911718304276905E-3</v>
      </c>
    </row>
    <row r="3811" spans="1:17" x14ac:dyDescent="0.25">
      <c r="A3811" s="9">
        <f t="shared" si="826"/>
        <v>42979</v>
      </c>
      <c r="B3811" s="18">
        <v>42983</v>
      </c>
      <c r="C3811" s="26">
        <v>216.22682189941401</v>
      </c>
      <c r="D3811" s="19">
        <v>104.23386383056599</v>
      </c>
      <c r="E3811" s="11">
        <f t="shared" si="831"/>
        <v>2</v>
      </c>
      <c r="F3811" s="28">
        <f t="shared" si="832"/>
        <v>-7.2079309129312449E-3</v>
      </c>
      <c r="G3811" s="28">
        <f t="shared" si="833"/>
        <v>1.5733191782450681E-2</v>
      </c>
      <c r="H3811" s="27">
        <f t="shared" si="827"/>
        <v>1</v>
      </c>
      <c r="I3811" s="27">
        <f t="shared" si="828"/>
        <v>0</v>
      </c>
      <c r="J3811" s="27">
        <f t="shared" si="829"/>
        <v>1</v>
      </c>
      <c r="K3811" s="28">
        <f t="shared" si="834"/>
        <v>0</v>
      </c>
      <c r="L3811" s="28">
        <f t="shared" si="835"/>
        <v>0</v>
      </c>
      <c r="M3811" s="28">
        <f t="shared" si="836"/>
        <v>-7.2079309129312449E-3</v>
      </c>
      <c r="N3811" s="28">
        <f t="shared" si="837"/>
        <v>1.5733191782450681E-2</v>
      </c>
      <c r="O3811" s="28">
        <f t="shared" si="830"/>
        <v>-2.2941122695381927E-2</v>
      </c>
      <c r="P3811" s="28">
        <f t="shared" si="838"/>
        <v>0</v>
      </c>
      <c r="Q3811" s="13">
        <f t="shared" si="839"/>
        <v>-2.2941122695381927E-2</v>
      </c>
    </row>
    <row r="3812" spans="1:17" x14ac:dyDescent="0.25">
      <c r="A3812" s="9">
        <f t="shared" si="826"/>
        <v>42979</v>
      </c>
      <c r="B3812" s="18">
        <v>42984</v>
      </c>
      <c r="C3812" s="26">
        <v>216.96501159667901</v>
      </c>
      <c r="D3812" s="19">
        <v>103.594360351562</v>
      </c>
      <c r="E3812" s="11">
        <f t="shared" si="831"/>
        <v>3</v>
      </c>
      <c r="F3812" s="28">
        <f t="shared" si="832"/>
        <v>3.4081455591690995E-3</v>
      </c>
      <c r="G3812" s="28">
        <f t="shared" si="833"/>
        <v>-6.1541737162136194E-3</v>
      </c>
      <c r="H3812" s="27">
        <f t="shared" si="827"/>
        <v>1</v>
      </c>
      <c r="I3812" s="27">
        <f t="shared" si="828"/>
        <v>0</v>
      </c>
      <c r="J3812" s="27">
        <f t="shared" si="829"/>
        <v>1</v>
      </c>
      <c r="K3812" s="28">
        <f t="shared" si="834"/>
        <v>0</v>
      </c>
      <c r="L3812" s="28">
        <f t="shared" si="835"/>
        <v>0</v>
      </c>
      <c r="M3812" s="28">
        <f t="shared" si="836"/>
        <v>3.4081455591690995E-3</v>
      </c>
      <c r="N3812" s="28">
        <f t="shared" si="837"/>
        <v>-6.1541737162136194E-3</v>
      </c>
      <c r="O3812" s="28">
        <f t="shared" si="830"/>
        <v>9.5623192753827198E-3</v>
      </c>
      <c r="P3812" s="28">
        <f t="shared" si="838"/>
        <v>0</v>
      </c>
      <c r="Q3812" s="13">
        <f t="shared" si="839"/>
        <v>9.5623192753827198E-3</v>
      </c>
    </row>
    <row r="3813" spans="1:17" x14ac:dyDescent="0.25">
      <c r="A3813" s="9">
        <f t="shared" si="826"/>
        <v>42979</v>
      </c>
      <c r="B3813" s="18">
        <v>42985</v>
      </c>
      <c r="C3813" s="26">
        <v>216.93862915039</v>
      </c>
      <c r="D3813" s="19">
        <v>104.654823303222</v>
      </c>
      <c r="E3813" s="11">
        <f t="shared" si="831"/>
        <v>4</v>
      </c>
      <c r="F3813" s="28">
        <f t="shared" si="832"/>
        <v>-1.2160509313120752E-4</v>
      </c>
      <c r="G3813" s="28">
        <f t="shared" si="833"/>
        <v>1.0184646101248696E-2</v>
      </c>
      <c r="H3813" s="27">
        <f t="shared" si="827"/>
        <v>1</v>
      </c>
      <c r="I3813" s="27">
        <f t="shared" si="828"/>
        <v>0</v>
      </c>
      <c r="J3813" s="27">
        <f t="shared" si="829"/>
        <v>1</v>
      </c>
      <c r="K3813" s="28">
        <f t="shared" si="834"/>
        <v>0</v>
      </c>
      <c r="L3813" s="28">
        <f t="shared" si="835"/>
        <v>0</v>
      </c>
      <c r="M3813" s="28">
        <f t="shared" si="836"/>
        <v>-1.2160509313120752E-4</v>
      </c>
      <c r="N3813" s="28">
        <f t="shared" si="837"/>
        <v>1.0184646101248696E-2</v>
      </c>
      <c r="O3813" s="28">
        <f t="shared" si="830"/>
        <v>-1.0306251194379903E-2</v>
      </c>
      <c r="P3813" s="28">
        <f t="shared" si="838"/>
        <v>0</v>
      </c>
      <c r="Q3813" s="13">
        <f t="shared" si="839"/>
        <v>-1.0306251194379903E-2</v>
      </c>
    </row>
    <row r="3814" spans="1:17" x14ac:dyDescent="0.25">
      <c r="A3814" s="9">
        <f t="shared" si="826"/>
        <v>42979</v>
      </c>
      <c r="B3814" s="18">
        <v>42986</v>
      </c>
      <c r="C3814" s="26">
        <v>216.68376159667901</v>
      </c>
      <c r="D3814" s="19">
        <v>104.428176879882</v>
      </c>
      <c r="E3814" s="11">
        <f t="shared" si="831"/>
        <v>5</v>
      </c>
      <c r="F3814" s="28">
        <f t="shared" si="832"/>
        <v>-1.1755277794640315E-3</v>
      </c>
      <c r="G3814" s="28">
        <f t="shared" si="833"/>
        <v>-2.16800516460942E-3</v>
      </c>
      <c r="H3814" s="27">
        <f t="shared" si="827"/>
        <v>1</v>
      </c>
      <c r="I3814" s="27">
        <f t="shared" si="828"/>
        <v>0</v>
      </c>
      <c r="J3814" s="27">
        <f t="shared" si="829"/>
        <v>1</v>
      </c>
      <c r="K3814" s="28">
        <f t="shared" si="834"/>
        <v>0</v>
      </c>
      <c r="L3814" s="28">
        <f t="shared" si="835"/>
        <v>0</v>
      </c>
      <c r="M3814" s="28">
        <f t="shared" si="836"/>
        <v>-1.1755277794640315E-3</v>
      </c>
      <c r="N3814" s="28">
        <f t="shared" si="837"/>
        <v>-2.16800516460942E-3</v>
      </c>
      <c r="O3814" s="28">
        <f t="shared" si="830"/>
        <v>9.9247738514538853E-4</v>
      </c>
      <c r="P3814" s="28">
        <f t="shared" si="838"/>
        <v>0</v>
      </c>
      <c r="Q3814" s="13">
        <f t="shared" si="839"/>
        <v>9.9247738514538853E-4</v>
      </c>
    </row>
    <row r="3815" spans="1:17" x14ac:dyDescent="0.25">
      <c r="A3815" s="9">
        <f t="shared" si="826"/>
        <v>42979</v>
      </c>
      <c r="B3815" s="18">
        <v>42989</v>
      </c>
      <c r="C3815" s="26">
        <v>218.994873046875</v>
      </c>
      <c r="D3815" s="19">
        <v>103.181518554687</v>
      </c>
      <c r="E3815" s="11">
        <f t="shared" si="831"/>
        <v>6</v>
      </c>
      <c r="F3815" s="28">
        <f t="shared" si="832"/>
        <v>1.0609348011464738E-2</v>
      </c>
      <c r="G3815" s="28">
        <f t="shared" si="833"/>
        <v>-1.200977928166716E-2</v>
      </c>
      <c r="H3815" s="27">
        <f t="shared" si="827"/>
        <v>1</v>
      </c>
      <c r="I3815" s="27">
        <f t="shared" si="828"/>
        <v>0</v>
      </c>
      <c r="J3815" s="27">
        <f t="shared" si="829"/>
        <v>0</v>
      </c>
      <c r="K3815" s="28">
        <f t="shared" si="834"/>
        <v>0</v>
      </c>
      <c r="L3815" s="28">
        <f t="shared" si="835"/>
        <v>0</v>
      </c>
      <c r="M3815" s="28">
        <f t="shared" si="836"/>
        <v>0</v>
      </c>
      <c r="N3815" s="28">
        <f t="shared" si="837"/>
        <v>0</v>
      </c>
      <c r="O3815" s="28">
        <f t="shared" si="830"/>
        <v>2.2619127293131897E-2</v>
      </c>
      <c r="P3815" s="28">
        <f t="shared" si="838"/>
        <v>0</v>
      </c>
      <c r="Q3815" s="13">
        <f t="shared" si="839"/>
        <v>0</v>
      </c>
    </row>
    <row r="3816" spans="1:17" x14ac:dyDescent="0.25">
      <c r="A3816" s="9">
        <f t="shared" si="826"/>
        <v>42979</v>
      </c>
      <c r="B3816" s="18">
        <v>42990</v>
      </c>
      <c r="C3816" s="26">
        <v>219.73306274414</v>
      </c>
      <c r="D3816" s="19">
        <v>102.63916015625</v>
      </c>
      <c r="E3816" s="11">
        <f t="shared" si="831"/>
        <v>7</v>
      </c>
      <c r="F3816" s="28">
        <f t="shared" si="832"/>
        <v>3.3651396852542878E-3</v>
      </c>
      <c r="G3816" s="28">
        <f t="shared" si="833"/>
        <v>-5.270215385301852E-3</v>
      </c>
      <c r="H3816" s="27">
        <f t="shared" si="827"/>
        <v>1</v>
      </c>
      <c r="I3816" s="27">
        <f t="shared" si="828"/>
        <v>0</v>
      </c>
      <c r="J3816" s="27">
        <f t="shared" si="829"/>
        <v>0</v>
      </c>
      <c r="K3816" s="28">
        <f t="shared" si="834"/>
        <v>0</v>
      </c>
      <c r="L3816" s="28">
        <f t="shared" si="835"/>
        <v>0</v>
      </c>
      <c r="M3816" s="28">
        <f t="shared" si="836"/>
        <v>0</v>
      </c>
      <c r="N3816" s="28">
        <f t="shared" si="837"/>
        <v>0</v>
      </c>
      <c r="O3816" s="28">
        <f t="shared" si="830"/>
        <v>8.6353550705561399E-3</v>
      </c>
      <c r="P3816" s="28">
        <f t="shared" si="838"/>
        <v>0</v>
      </c>
      <c r="Q3816" s="13">
        <f t="shared" si="839"/>
        <v>0</v>
      </c>
    </row>
    <row r="3817" spans="1:17" x14ac:dyDescent="0.25">
      <c r="A3817" s="9">
        <f t="shared" si="826"/>
        <v>42979</v>
      </c>
      <c r="B3817" s="18">
        <v>42991</v>
      </c>
      <c r="C3817" s="26">
        <v>219.83851623535099</v>
      </c>
      <c r="D3817" s="19">
        <v>102.234397888183</v>
      </c>
      <c r="E3817" s="11">
        <f t="shared" si="831"/>
        <v>8</v>
      </c>
      <c r="F3817" s="28">
        <f t="shared" si="832"/>
        <v>4.7980123500636427E-4</v>
      </c>
      <c r="G3817" s="28">
        <f t="shared" si="833"/>
        <v>-3.9513424627704895E-3</v>
      </c>
      <c r="H3817" s="27">
        <f t="shared" si="827"/>
        <v>1</v>
      </c>
      <c r="I3817" s="27">
        <f t="shared" si="828"/>
        <v>0</v>
      </c>
      <c r="J3817" s="27">
        <f t="shared" si="829"/>
        <v>0</v>
      </c>
      <c r="K3817" s="28">
        <f t="shared" si="834"/>
        <v>0</v>
      </c>
      <c r="L3817" s="28">
        <f t="shared" si="835"/>
        <v>0</v>
      </c>
      <c r="M3817" s="28">
        <f t="shared" si="836"/>
        <v>0</v>
      </c>
      <c r="N3817" s="28">
        <f t="shared" si="837"/>
        <v>0</v>
      </c>
      <c r="O3817" s="28">
        <f t="shared" si="830"/>
        <v>4.4311436977768539E-3</v>
      </c>
      <c r="P3817" s="28">
        <f t="shared" si="838"/>
        <v>0</v>
      </c>
      <c r="Q3817" s="13">
        <f t="shared" si="839"/>
        <v>0</v>
      </c>
    </row>
    <row r="3818" spans="1:17" x14ac:dyDescent="0.25">
      <c r="A3818" s="9">
        <f t="shared" si="826"/>
        <v>42979</v>
      </c>
      <c r="B3818" s="18">
        <v>42992</v>
      </c>
      <c r="C3818" s="26">
        <v>219.76818847656199</v>
      </c>
      <c r="D3818" s="19">
        <v>102.655319213867</v>
      </c>
      <c r="E3818" s="11">
        <f t="shared" si="831"/>
        <v>9</v>
      </c>
      <c r="F3818" s="28">
        <f t="shared" si="832"/>
        <v>-3.1995762864933419E-4</v>
      </c>
      <c r="G3818" s="28">
        <f t="shared" si="833"/>
        <v>4.1087656696678831E-3</v>
      </c>
      <c r="H3818" s="27">
        <f t="shared" si="827"/>
        <v>1</v>
      </c>
      <c r="I3818" s="27">
        <f t="shared" si="828"/>
        <v>0</v>
      </c>
      <c r="J3818" s="27">
        <f t="shared" si="829"/>
        <v>0</v>
      </c>
      <c r="K3818" s="28">
        <f t="shared" si="834"/>
        <v>0</v>
      </c>
      <c r="L3818" s="28">
        <f t="shared" si="835"/>
        <v>0</v>
      </c>
      <c r="M3818" s="28">
        <f t="shared" si="836"/>
        <v>0</v>
      </c>
      <c r="N3818" s="28">
        <f t="shared" si="837"/>
        <v>0</v>
      </c>
      <c r="O3818" s="28">
        <f t="shared" si="830"/>
        <v>-4.4287232983172171E-3</v>
      </c>
      <c r="P3818" s="28">
        <f t="shared" si="838"/>
        <v>0</v>
      </c>
      <c r="Q3818" s="13">
        <f t="shared" si="839"/>
        <v>0</v>
      </c>
    </row>
    <row r="3819" spans="1:17" x14ac:dyDescent="0.25">
      <c r="A3819" s="9">
        <f t="shared" si="826"/>
        <v>42979</v>
      </c>
      <c r="B3819" s="18">
        <v>42993</v>
      </c>
      <c r="C3819" s="26">
        <v>220.06411743164</v>
      </c>
      <c r="D3819" s="19">
        <v>102.69580078125</v>
      </c>
      <c r="E3819" s="11">
        <f t="shared" si="831"/>
        <v>10</v>
      </c>
      <c r="F3819" s="28">
        <f t="shared" si="832"/>
        <v>1.3456446730153596E-3</v>
      </c>
      <c r="G3819" s="28">
        <f t="shared" si="833"/>
        <v>3.9426683339581595E-4</v>
      </c>
      <c r="H3819" s="27">
        <f t="shared" si="827"/>
        <v>1</v>
      </c>
      <c r="I3819" s="27">
        <f t="shared" si="828"/>
        <v>0</v>
      </c>
      <c r="J3819" s="27">
        <f t="shared" si="829"/>
        <v>0</v>
      </c>
      <c r="K3819" s="28">
        <f t="shared" si="834"/>
        <v>0</v>
      </c>
      <c r="L3819" s="28">
        <f t="shared" si="835"/>
        <v>0</v>
      </c>
      <c r="M3819" s="28">
        <f t="shared" si="836"/>
        <v>0</v>
      </c>
      <c r="N3819" s="28">
        <f t="shared" si="837"/>
        <v>0</v>
      </c>
      <c r="O3819" s="28">
        <f t="shared" si="830"/>
        <v>9.5137783961954359E-4</v>
      </c>
      <c r="P3819" s="28">
        <f t="shared" si="838"/>
        <v>0</v>
      </c>
      <c r="Q3819" s="13">
        <f t="shared" si="839"/>
        <v>0</v>
      </c>
    </row>
    <row r="3820" spans="1:17" x14ac:dyDescent="0.25">
      <c r="A3820" s="9">
        <f t="shared" si="826"/>
        <v>42979</v>
      </c>
      <c r="B3820" s="18">
        <v>42996</v>
      </c>
      <c r="C3820" s="26">
        <v>220.53210449218699</v>
      </c>
      <c r="D3820" s="19">
        <v>102.104850769042</v>
      </c>
      <c r="E3820" s="11">
        <f t="shared" si="831"/>
        <v>11</v>
      </c>
      <c r="F3820" s="28">
        <f t="shared" si="832"/>
        <v>2.1243361302466395E-3</v>
      </c>
      <c r="G3820" s="28">
        <f t="shared" si="833"/>
        <v>-5.7709938697482477E-3</v>
      </c>
      <c r="H3820" s="27">
        <f t="shared" si="827"/>
        <v>1</v>
      </c>
      <c r="I3820" s="27">
        <f t="shared" si="828"/>
        <v>0</v>
      </c>
      <c r="J3820" s="27">
        <f t="shared" si="829"/>
        <v>0</v>
      </c>
      <c r="K3820" s="28">
        <f t="shared" si="834"/>
        <v>0</v>
      </c>
      <c r="L3820" s="28">
        <f t="shared" si="835"/>
        <v>0</v>
      </c>
      <c r="M3820" s="28">
        <f t="shared" si="836"/>
        <v>0</v>
      </c>
      <c r="N3820" s="28">
        <f t="shared" si="837"/>
        <v>0</v>
      </c>
      <c r="O3820" s="28">
        <f t="shared" si="830"/>
        <v>7.8953299999948868E-3</v>
      </c>
      <c r="P3820" s="28">
        <f t="shared" si="838"/>
        <v>0</v>
      </c>
      <c r="Q3820" s="13">
        <f t="shared" si="839"/>
        <v>0</v>
      </c>
    </row>
    <row r="3821" spans="1:17" x14ac:dyDescent="0.25">
      <c r="A3821" s="9">
        <f t="shared" si="826"/>
        <v>42979</v>
      </c>
      <c r="B3821" s="18">
        <v>42997</v>
      </c>
      <c r="C3821" s="26">
        <v>220.75285339355401</v>
      </c>
      <c r="D3821" s="19">
        <v>101.85390472412099</v>
      </c>
      <c r="E3821" s="11">
        <f t="shared" si="831"/>
        <v>12</v>
      </c>
      <c r="F3821" s="28">
        <f t="shared" si="832"/>
        <v>1.0004824131696764E-3</v>
      </c>
      <c r="G3821" s="28">
        <f t="shared" si="833"/>
        <v>-2.4607540965221955E-3</v>
      </c>
      <c r="H3821" s="27">
        <f t="shared" si="827"/>
        <v>1</v>
      </c>
      <c r="I3821" s="27">
        <f t="shared" si="828"/>
        <v>0</v>
      </c>
      <c r="J3821" s="27">
        <f t="shared" si="829"/>
        <v>0</v>
      </c>
      <c r="K3821" s="28">
        <f t="shared" si="834"/>
        <v>0</v>
      </c>
      <c r="L3821" s="28">
        <f t="shared" si="835"/>
        <v>0</v>
      </c>
      <c r="M3821" s="28">
        <f t="shared" si="836"/>
        <v>0</v>
      </c>
      <c r="N3821" s="28">
        <f t="shared" si="837"/>
        <v>0</v>
      </c>
      <c r="O3821" s="28">
        <f t="shared" si="830"/>
        <v>3.461236509691872E-3</v>
      </c>
      <c r="P3821" s="28">
        <f t="shared" si="838"/>
        <v>0</v>
      </c>
      <c r="Q3821" s="13">
        <f t="shared" si="839"/>
        <v>0</v>
      </c>
    </row>
    <row r="3822" spans="1:17" x14ac:dyDescent="0.25">
      <c r="A3822" s="9">
        <f t="shared" si="826"/>
        <v>42979</v>
      </c>
      <c r="B3822" s="18">
        <v>42998</v>
      </c>
      <c r="C3822" s="26">
        <v>220.83236694335901</v>
      </c>
      <c r="D3822" s="19">
        <v>101.9267578125</v>
      </c>
      <c r="E3822" s="11">
        <f t="shared" si="831"/>
        <v>13</v>
      </c>
      <c r="F3822" s="28">
        <f t="shared" si="832"/>
        <v>3.6012777150318834E-4</v>
      </c>
      <c r="G3822" s="28">
        <f t="shared" si="833"/>
        <v>7.1501476711240174E-4</v>
      </c>
      <c r="H3822" s="27">
        <f t="shared" si="827"/>
        <v>1</v>
      </c>
      <c r="I3822" s="27">
        <f t="shared" si="828"/>
        <v>0</v>
      </c>
      <c r="J3822" s="27">
        <f t="shared" si="829"/>
        <v>0</v>
      </c>
      <c r="K3822" s="28">
        <f t="shared" si="834"/>
        <v>0</v>
      </c>
      <c r="L3822" s="28">
        <f t="shared" si="835"/>
        <v>0</v>
      </c>
      <c r="M3822" s="28">
        <f t="shared" si="836"/>
        <v>0</v>
      </c>
      <c r="N3822" s="28">
        <f t="shared" si="837"/>
        <v>0</v>
      </c>
      <c r="O3822" s="28">
        <f t="shared" si="830"/>
        <v>-3.548869956092134E-4</v>
      </c>
      <c r="P3822" s="28">
        <f t="shared" si="838"/>
        <v>0</v>
      </c>
      <c r="Q3822" s="13">
        <f t="shared" si="839"/>
        <v>0</v>
      </c>
    </row>
    <row r="3823" spans="1:17" x14ac:dyDescent="0.25">
      <c r="A3823" s="9">
        <f t="shared" si="826"/>
        <v>42979</v>
      </c>
      <c r="B3823" s="18">
        <v>42999</v>
      </c>
      <c r="C3823" s="26">
        <v>220.24066162109301</v>
      </c>
      <c r="D3823" s="19">
        <v>101.87008666992099</v>
      </c>
      <c r="E3823" s="11">
        <f t="shared" si="831"/>
        <v>14</v>
      </c>
      <c r="F3823" s="28">
        <f t="shared" si="832"/>
        <v>-2.6830281558947147E-3</v>
      </c>
      <c r="G3823" s="28">
        <f t="shared" si="833"/>
        <v>-5.5615330240920064E-4</v>
      </c>
      <c r="H3823" s="27">
        <f t="shared" si="827"/>
        <v>1</v>
      </c>
      <c r="I3823" s="27">
        <f t="shared" si="828"/>
        <v>0</v>
      </c>
      <c r="J3823" s="27">
        <f t="shared" si="829"/>
        <v>0</v>
      </c>
      <c r="K3823" s="28">
        <f t="shared" si="834"/>
        <v>0</v>
      </c>
      <c r="L3823" s="28">
        <f t="shared" si="835"/>
        <v>0</v>
      </c>
      <c r="M3823" s="28">
        <f t="shared" si="836"/>
        <v>0</v>
      </c>
      <c r="N3823" s="28">
        <f t="shared" si="837"/>
        <v>0</v>
      </c>
      <c r="O3823" s="28">
        <f t="shared" si="830"/>
        <v>-2.126874853485514E-3</v>
      </c>
      <c r="P3823" s="28">
        <f t="shared" si="838"/>
        <v>0</v>
      </c>
      <c r="Q3823" s="13">
        <f t="shared" si="839"/>
        <v>0</v>
      </c>
    </row>
    <row r="3824" spans="1:17" x14ac:dyDescent="0.25">
      <c r="A3824" s="9">
        <f t="shared" si="826"/>
        <v>42979</v>
      </c>
      <c r="B3824" s="18">
        <v>43000</v>
      </c>
      <c r="C3824" s="26">
        <v>220.28485107421801</v>
      </c>
      <c r="D3824" s="19">
        <v>102.161506652832</v>
      </c>
      <c r="E3824" s="11">
        <f t="shared" si="831"/>
        <v>15</v>
      </c>
      <c r="F3824" s="28">
        <f t="shared" si="832"/>
        <v>2.0062153950101862E-4</v>
      </c>
      <c r="G3824" s="28">
        <f t="shared" si="833"/>
        <v>2.8566181965954487E-3</v>
      </c>
      <c r="H3824" s="27">
        <f t="shared" si="827"/>
        <v>1</v>
      </c>
      <c r="I3824" s="27">
        <f t="shared" si="828"/>
        <v>0</v>
      </c>
      <c r="J3824" s="27">
        <f t="shared" si="829"/>
        <v>0</v>
      </c>
      <c r="K3824" s="28">
        <f t="shared" si="834"/>
        <v>0</v>
      </c>
      <c r="L3824" s="28">
        <f t="shared" si="835"/>
        <v>0</v>
      </c>
      <c r="M3824" s="28">
        <f t="shared" si="836"/>
        <v>0</v>
      </c>
      <c r="N3824" s="28">
        <f t="shared" si="837"/>
        <v>0</v>
      </c>
      <c r="O3824" s="28">
        <f t="shared" si="830"/>
        <v>-2.65599665709443E-3</v>
      </c>
      <c r="P3824" s="28">
        <f t="shared" si="838"/>
        <v>0</v>
      </c>
      <c r="Q3824" s="13">
        <f t="shared" si="839"/>
        <v>0</v>
      </c>
    </row>
    <row r="3825" spans="1:17" x14ac:dyDescent="0.25">
      <c r="A3825" s="9">
        <f t="shared" si="826"/>
        <v>42979</v>
      </c>
      <c r="B3825" s="18">
        <v>43003</v>
      </c>
      <c r="C3825" s="26">
        <v>219.83444213867099</v>
      </c>
      <c r="D3825" s="19">
        <v>102.801048278808</v>
      </c>
      <c r="E3825" s="11">
        <f t="shared" si="831"/>
        <v>16</v>
      </c>
      <c r="F3825" s="28">
        <f t="shared" si="832"/>
        <v>-2.0467591388580839E-3</v>
      </c>
      <c r="G3825" s="28">
        <f t="shared" si="833"/>
        <v>6.2405906460864784E-3</v>
      </c>
      <c r="H3825" s="27">
        <f t="shared" si="827"/>
        <v>0</v>
      </c>
      <c r="I3825" s="27">
        <f t="shared" si="828"/>
        <v>1</v>
      </c>
      <c r="J3825" s="27">
        <f t="shared" si="829"/>
        <v>0</v>
      </c>
      <c r="K3825" s="28">
        <f t="shared" si="834"/>
        <v>-2.0467591388580839E-3</v>
      </c>
      <c r="L3825" s="28">
        <f t="shared" si="835"/>
        <v>6.2405906460864784E-3</v>
      </c>
      <c r="M3825" s="28">
        <f t="shared" si="836"/>
        <v>0</v>
      </c>
      <c r="N3825" s="28">
        <f t="shared" si="837"/>
        <v>0</v>
      </c>
      <c r="O3825" s="28">
        <f t="shared" si="830"/>
        <v>0</v>
      </c>
      <c r="P3825" s="28">
        <f t="shared" si="838"/>
        <v>-8.2873497849445619E-3</v>
      </c>
      <c r="Q3825" s="13">
        <f t="shared" si="839"/>
        <v>0</v>
      </c>
    </row>
    <row r="3826" spans="1:17" x14ac:dyDescent="0.25">
      <c r="A3826" s="9">
        <f t="shared" si="826"/>
        <v>42979</v>
      </c>
      <c r="B3826" s="18">
        <v>43004</v>
      </c>
      <c r="C3826" s="26">
        <v>219.96693420410099</v>
      </c>
      <c r="D3826" s="19">
        <v>102.614822387695</v>
      </c>
      <c r="E3826" s="11">
        <f t="shared" si="831"/>
        <v>17</v>
      </c>
      <c r="F3826" s="28">
        <f t="shared" si="832"/>
        <v>6.0250866215931205E-4</v>
      </c>
      <c r="G3826" s="28">
        <f t="shared" si="833"/>
        <v>-1.8131602152030683E-3</v>
      </c>
      <c r="H3826" s="27">
        <f t="shared" si="827"/>
        <v>0</v>
      </c>
      <c r="I3826" s="27">
        <f t="shared" si="828"/>
        <v>1</v>
      </c>
      <c r="J3826" s="27">
        <f t="shared" si="829"/>
        <v>0</v>
      </c>
      <c r="K3826" s="28">
        <f t="shared" si="834"/>
        <v>6.0250866215931205E-4</v>
      </c>
      <c r="L3826" s="28">
        <f t="shared" si="835"/>
        <v>-1.8131602152030683E-3</v>
      </c>
      <c r="M3826" s="28">
        <f t="shared" si="836"/>
        <v>0</v>
      </c>
      <c r="N3826" s="28">
        <f t="shared" si="837"/>
        <v>0</v>
      </c>
      <c r="O3826" s="28">
        <f t="shared" si="830"/>
        <v>0</v>
      </c>
      <c r="P3826" s="28">
        <f t="shared" si="838"/>
        <v>2.4156688773623804E-3</v>
      </c>
      <c r="Q3826" s="13">
        <f t="shared" si="839"/>
        <v>0</v>
      </c>
    </row>
    <row r="3827" spans="1:17" x14ac:dyDescent="0.25">
      <c r="A3827" s="9">
        <f t="shared" si="826"/>
        <v>42979</v>
      </c>
      <c r="B3827" s="18">
        <v>43005</v>
      </c>
      <c r="C3827" s="26">
        <v>220.82357788085901</v>
      </c>
      <c r="D3827" s="19">
        <v>101.06867980957</v>
      </c>
      <c r="E3827" s="11">
        <f t="shared" si="831"/>
        <v>18</v>
      </c>
      <c r="F3827" s="28">
        <f t="shared" si="832"/>
        <v>3.8868565985935803E-3</v>
      </c>
      <c r="G3827" s="28">
        <f t="shared" si="833"/>
        <v>-1.5182106156686751E-2</v>
      </c>
      <c r="H3827" s="27">
        <f t="shared" si="827"/>
        <v>0</v>
      </c>
      <c r="I3827" s="27">
        <f t="shared" si="828"/>
        <v>1</v>
      </c>
      <c r="J3827" s="27">
        <f t="shared" si="829"/>
        <v>0</v>
      </c>
      <c r="K3827" s="28">
        <f t="shared" si="834"/>
        <v>3.8868565985935803E-3</v>
      </c>
      <c r="L3827" s="28">
        <f t="shared" si="835"/>
        <v>-1.5182106156686751E-2</v>
      </c>
      <c r="M3827" s="28">
        <f t="shared" si="836"/>
        <v>0</v>
      </c>
      <c r="N3827" s="28">
        <f t="shared" si="837"/>
        <v>0</v>
      </c>
      <c r="O3827" s="28">
        <f t="shared" si="830"/>
        <v>0</v>
      </c>
      <c r="P3827" s="28">
        <f t="shared" si="838"/>
        <v>1.9068962755280333E-2</v>
      </c>
      <c r="Q3827" s="13">
        <f t="shared" si="839"/>
        <v>0</v>
      </c>
    </row>
    <row r="3828" spans="1:17" x14ac:dyDescent="0.25">
      <c r="A3828" s="9">
        <f t="shared" si="826"/>
        <v>42979</v>
      </c>
      <c r="B3828" s="18">
        <v>43006</v>
      </c>
      <c r="C3828" s="26">
        <v>221.08847045898401</v>
      </c>
      <c r="D3828" s="19">
        <v>100.769149780273</v>
      </c>
      <c r="E3828" s="11">
        <f t="shared" si="831"/>
        <v>19</v>
      </c>
      <c r="F3828" s="28">
        <f t="shared" si="832"/>
        <v>1.1988476478350764E-3</v>
      </c>
      <c r="G3828" s="28">
        <f t="shared" si="833"/>
        <v>-2.9680288357294081E-3</v>
      </c>
      <c r="H3828" s="27">
        <f t="shared" si="827"/>
        <v>0</v>
      </c>
      <c r="I3828" s="27">
        <f t="shared" si="828"/>
        <v>1</v>
      </c>
      <c r="J3828" s="27">
        <f t="shared" si="829"/>
        <v>0</v>
      </c>
      <c r="K3828" s="28">
        <f t="shared" si="834"/>
        <v>1.1988476478350764E-3</v>
      </c>
      <c r="L3828" s="28">
        <f t="shared" si="835"/>
        <v>-2.9680288357294081E-3</v>
      </c>
      <c r="M3828" s="28">
        <f t="shared" si="836"/>
        <v>0</v>
      </c>
      <c r="N3828" s="28">
        <f t="shared" si="837"/>
        <v>0</v>
      </c>
      <c r="O3828" s="28">
        <f t="shared" si="830"/>
        <v>0</v>
      </c>
      <c r="P3828" s="28">
        <f t="shared" si="838"/>
        <v>4.1668764835644844E-3</v>
      </c>
      <c r="Q3828" s="13">
        <f t="shared" si="839"/>
        <v>0</v>
      </c>
    </row>
    <row r="3829" spans="1:17" x14ac:dyDescent="0.25">
      <c r="A3829" s="9">
        <f t="shared" si="826"/>
        <v>42979</v>
      </c>
      <c r="B3829" s="18">
        <v>43007</v>
      </c>
      <c r="C3829" s="26">
        <v>221.86561584472599</v>
      </c>
      <c r="D3829" s="19">
        <v>100.995796203613</v>
      </c>
      <c r="E3829" s="11">
        <f t="shared" si="831"/>
        <v>20</v>
      </c>
      <c r="F3829" s="28">
        <f t="shared" si="832"/>
        <v>3.5089243204125967E-3</v>
      </c>
      <c r="G3829" s="28">
        <f t="shared" si="833"/>
        <v>2.2466392025215914E-3</v>
      </c>
      <c r="H3829" s="27">
        <f t="shared" si="827"/>
        <v>0</v>
      </c>
      <c r="I3829" s="27">
        <f t="shared" si="828"/>
        <v>1</v>
      </c>
      <c r="J3829" s="27">
        <f t="shared" si="829"/>
        <v>0</v>
      </c>
      <c r="K3829" s="28">
        <f t="shared" si="834"/>
        <v>3.5089243204125967E-3</v>
      </c>
      <c r="L3829" s="28">
        <f t="shared" si="835"/>
        <v>2.2466392025215914E-3</v>
      </c>
      <c r="M3829" s="28">
        <f t="shared" si="836"/>
        <v>0</v>
      </c>
      <c r="N3829" s="28">
        <f t="shared" si="837"/>
        <v>0</v>
      </c>
      <c r="O3829" s="28">
        <f t="shared" si="830"/>
        <v>0</v>
      </c>
      <c r="P3829" s="28">
        <f t="shared" si="838"/>
        <v>1.2622851178910053E-3</v>
      </c>
      <c r="Q3829" s="13">
        <f t="shared" si="839"/>
        <v>0</v>
      </c>
    </row>
    <row r="3830" spans="1:17" x14ac:dyDescent="0.25">
      <c r="A3830" s="9">
        <f t="shared" si="826"/>
        <v>43009</v>
      </c>
      <c r="B3830" s="18">
        <v>43010</v>
      </c>
      <c r="C3830" s="26">
        <v>222.82826232910099</v>
      </c>
      <c r="D3830" s="19">
        <v>100.81087493896401</v>
      </c>
      <c r="E3830" s="11">
        <f t="shared" si="831"/>
        <v>1</v>
      </c>
      <c r="F3830" s="28">
        <f t="shared" si="832"/>
        <v>4.3294861265805677E-3</v>
      </c>
      <c r="G3830" s="28">
        <f t="shared" si="833"/>
        <v>-1.8326581114384542E-3</v>
      </c>
      <c r="H3830" s="27">
        <f t="shared" si="827"/>
        <v>1</v>
      </c>
      <c r="I3830" s="27">
        <f t="shared" si="828"/>
        <v>0</v>
      </c>
      <c r="J3830" s="27">
        <f t="shared" si="829"/>
        <v>1</v>
      </c>
      <c r="K3830" s="28">
        <f t="shared" si="834"/>
        <v>0</v>
      </c>
      <c r="L3830" s="28">
        <f t="shared" si="835"/>
        <v>0</v>
      </c>
      <c r="M3830" s="28">
        <f t="shared" si="836"/>
        <v>4.3294861265805677E-3</v>
      </c>
      <c r="N3830" s="28">
        <f t="shared" si="837"/>
        <v>-1.8326581114384542E-3</v>
      </c>
      <c r="O3830" s="28">
        <f t="shared" si="830"/>
        <v>6.1621442380190216E-3</v>
      </c>
      <c r="P3830" s="28">
        <f t="shared" si="838"/>
        <v>0</v>
      </c>
      <c r="Q3830" s="13">
        <f t="shared" si="839"/>
        <v>6.1621442380190216E-3</v>
      </c>
    </row>
    <row r="3831" spans="1:17" x14ac:dyDescent="0.25">
      <c r="A3831" s="9">
        <f t="shared" si="826"/>
        <v>43009</v>
      </c>
      <c r="B3831" s="18">
        <v>43011</v>
      </c>
      <c r="C3831" s="26">
        <v>223.30509948730401</v>
      </c>
      <c r="D3831" s="19">
        <v>100.90818023681599</v>
      </c>
      <c r="E3831" s="11">
        <f t="shared" si="831"/>
        <v>2</v>
      </c>
      <c r="F3831" s="28">
        <f t="shared" si="832"/>
        <v>2.1376448416151623E-3</v>
      </c>
      <c r="G3831" s="28">
        <f t="shared" si="833"/>
        <v>9.6476066987857053E-4</v>
      </c>
      <c r="H3831" s="27">
        <f t="shared" si="827"/>
        <v>1</v>
      </c>
      <c r="I3831" s="27">
        <f t="shared" si="828"/>
        <v>0</v>
      </c>
      <c r="J3831" s="27">
        <f t="shared" si="829"/>
        <v>1</v>
      </c>
      <c r="K3831" s="28">
        <f t="shared" si="834"/>
        <v>0</v>
      </c>
      <c r="L3831" s="28">
        <f t="shared" si="835"/>
        <v>0</v>
      </c>
      <c r="M3831" s="28">
        <f t="shared" si="836"/>
        <v>2.1376448416151623E-3</v>
      </c>
      <c r="N3831" s="28">
        <f t="shared" si="837"/>
        <v>9.6476066987857053E-4</v>
      </c>
      <c r="O3831" s="28">
        <f t="shared" si="830"/>
        <v>1.1728841717365919E-3</v>
      </c>
      <c r="P3831" s="28">
        <f t="shared" si="838"/>
        <v>0</v>
      </c>
      <c r="Q3831" s="13">
        <f t="shared" si="839"/>
        <v>1.1728841717365919E-3</v>
      </c>
    </row>
    <row r="3832" spans="1:17" x14ac:dyDescent="0.25">
      <c r="A3832" s="9">
        <f t="shared" si="826"/>
        <v>43009</v>
      </c>
      <c r="B3832" s="18">
        <v>43012</v>
      </c>
      <c r="C3832" s="26">
        <v>223.570053100585</v>
      </c>
      <c r="D3832" s="19">
        <v>100.916297912597</v>
      </c>
      <c r="E3832" s="11">
        <f t="shared" si="831"/>
        <v>3</v>
      </c>
      <c r="F3832" s="28">
        <f t="shared" si="832"/>
        <v>1.1858061151683004E-3</v>
      </c>
      <c r="G3832" s="28">
        <f t="shared" si="833"/>
        <v>8.0442926049643191E-5</v>
      </c>
      <c r="H3832" s="27">
        <f t="shared" si="827"/>
        <v>1</v>
      </c>
      <c r="I3832" s="27">
        <f t="shared" si="828"/>
        <v>0</v>
      </c>
      <c r="J3832" s="27">
        <f t="shared" si="829"/>
        <v>1</v>
      </c>
      <c r="K3832" s="28">
        <f t="shared" si="834"/>
        <v>0</v>
      </c>
      <c r="L3832" s="28">
        <f t="shared" si="835"/>
        <v>0</v>
      </c>
      <c r="M3832" s="28">
        <f t="shared" si="836"/>
        <v>1.1858061151683004E-3</v>
      </c>
      <c r="N3832" s="28">
        <f t="shared" si="837"/>
        <v>8.0442926049643191E-5</v>
      </c>
      <c r="O3832" s="28">
        <f t="shared" si="830"/>
        <v>1.1053631891186572E-3</v>
      </c>
      <c r="P3832" s="28">
        <f t="shared" si="838"/>
        <v>0</v>
      </c>
      <c r="Q3832" s="13">
        <f t="shared" si="839"/>
        <v>1.1053631891186572E-3</v>
      </c>
    </row>
    <row r="3833" spans="1:17" x14ac:dyDescent="0.25">
      <c r="A3833" s="9">
        <f t="shared" si="826"/>
        <v>43009</v>
      </c>
      <c r="B3833" s="18">
        <v>43013</v>
      </c>
      <c r="C3833" s="26">
        <v>224.89472961425699</v>
      </c>
      <c r="D3833" s="19">
        <v>100.535095214843</v>
      </c>
      <c r="E3833" s="11">
        <f t="shared" si="831"/>
        <v>4</v>
      </c>
      <c r="F3833" s="28">
        <f t="shared" si="832"/>
        <v>5.9076227045172167E-3</v>
      </c>
      <c r="G3833" s="28">
        <f t="shared" si="833"/>
        <v>-3.7845670544286118E-3</v>
      </c>
      <c r="H3833" s="27">
        <f t="shared" si="827"/>
        <v>1</v>
      </c>
      <c r="I3833" s="27">
        <f t="shared" si="828"/>
        <v>0</v>
      </c>
      <c r="J3833" s="27">
        <f t="shared" si="829"/>
        <v>1</v>
      </c>
      <c r="K3833" s="28">
        <f t="shared" si="834"/>
        <v>0</v>
      </c>
      <c r="L3833" s="28">
        <f t="shared" si="835"/>
        <v>0</v>
      </c>
      <c r="M3833" s="28">
        <f t="shared" si="836"/>
        <v>5.9076227045172167E-3</v>
      </c>
      <c r="N3833" s="28">
        <f t="shared" si="837"/>
        <v>-3.7845670544286118E-3</v>
      </c>
      <c r="O3833" s="28">
        <f t="shared" si="830"/>
        <v>9.6921897589458284E-3</v>
      </c>
      <c r="P3833" s="28">
        <f t="shared" si="838"/>
        <v>0</v>
      </c>
      <c r="Q3833" s="13">
        <f t="shared" si="839"/>
        <v>9.6921897589458284E-3</v>
      </c>
    </row>
    <row r="3834" spans="1:17" x14ac:dyDescent="0.25">
      <c r="A3834" s="9">
        <f t="shared" si="826"/>
        <v>43009</v>
      </c>
      <c r="B3834" s="18">
        <v>43014</v>
      </c>
      <c r="C3834" s="26">
        <v>224.63861083984301</v>
      </c>
      <c r="D3834" s="19">
        <v>100.25115203857401</v>
      </c>
      <c r="E3834" s="11">
        <f t="shared" si="831"/>
        <v>5</v>
      </c>
      <c r="F3834" s="28">
        <f t="shared" si="832"/>
        <v>-1.1394874598978115E-3</v>
      </c>
      <c r="G3834" s="28">
        <f t="shared" si="833"/>
        <v>-2.8283148814572416E-3</v>
      </c>
      <c r="H3834" s="27">
        <f t="shared" si="827"/>
        <v>1</v>
      </c>
      <c r="I3834" s="27">
        <f t="shared" si="828"/>
        <v>0</v>
      </c>
      <c r="J3834" s="27">
        <f t="shared" si="829"/>
        <v>1</v>
      </c>
      <c r="K3834" s="28">
        <f t="shared" si="834"/>
        <v>0</v>
      </c>
      <c r="L3834" s="28">
        <f t="shared" si="835"/>
        <v>0</v>
      </c>
      <c r="M3834" s="28">
        <f t="shared" si="836"/>
        <v>-1.1394874598978115E-3</v>
      </c>
      <c r="N3834" s="28">
        <f t="shared" si="837"/>
        <v>-2.8283148814572416E-3</v>
      </c>
      <c r="O3834" s="28">
        <f t="shared" si="830"/>
        <v>1.6888274215594301E-3</v>
      </c>
      <c r="P3834" s="28">
        <f t="shared" si="838"/>
        <v>0</v>
      </c>
      <c r="Q3834" s="13">
        <f t="shared" si="839"/>
        <v>1.6888274215594301E-3</v>
      </c>
    </row>
    <row r="3835" spans="1:17" x14ac:dyDescent="0.25">
      <c r="A3835" s="9">
        <f t="shared" si="826"/>
        <v>43009</v>
      </c>
      <c r="B3835" s="18">
        <v>43017</v>
      </c>
      <c r="C3835" s="26">
        <v>224.26770019531199</v>
      </c>
      <c r="D3835" s="19">
        <v>100.567512512207</v>
      </c>
      <c r="E3835" s="11">
        <f t="shared" si="831"/>
        <v>6</v>
      </c>
      <c r="F3835" s="28">
        <f t="shared" si="832"/>
        <v>-1.6525084179909856E-3</v>
      </c>
      <c r="G3835" s="28">
        <f t="shared" si="833"/>
        <v>3.1507104785227585E-3</v>
      </c>
      <c r="H3835" s="27">
        <f t="shared" si="827"/>
        <v>1</v>
      </c>
      <c r="I3835" s="27">
        <f t="shared" si="828"/>
        <v>0</v>
      </c>
      <c r="J3835" s="27">
        <f t="shared" si="829"/>
        <v>0</v>
      </c>
      <c r="K3835" s="28">
        <f t="shared" si="834"/>
        <v>0</v>
      </c>
      <c r="L3835" s="28">
        <f t="shared" si="835"/>
        <v>0</v>
      </c>
      <c r="M3835" s="28">
        <f t="shared" si="836"/>
        <v>0</v>
      </c>
      <c r="N3835" s="28">
        <f t="shared" si="837"/>
        <v>0</v>
      </c>
      <c r="O3835" s="28">
        <f t="shared" si="830"/>
        <v>-4.803218896513744E-3</v>
      </c>
      <c r="P3835" s="28">
        <f t="shared" si="838"/>
        <v>0</v>
      </c>
      <c r="Q3835" s="13">
        <f t="shared" si="839"/>
        <v>0</v>
      </c>
    </row>
    <row r="3836" spans="1:17" x14ac:dyDescent="0.25">
      <c r="A3836" s="9">
        <f t="shared" si="826"/>
        <v>43009</v>
      </c>
      <c r="B3836" s="18">
        <v>43018</v>
      </c>
      <c r="C3836" s="26">
        <v>224.859375</v>
      </c>
      <c r="D3836" s="19">
        <v>100.729736328125</v>
      </c>
      <c r="E3836" s="11">
        <f t="shared" si="831"/>
        <v>7</v>
      </c>
      <c r="F3836" s="28">
        <f t="shared" si="832"/>
        <v>2.6347783496122215E-3</v>
      </c>
      <c r="G3836" s="28">
        <f t="shared" si="833"/>
        <v>1.611784085197128E-3</v>
      </c>
      <c r="H3836" s="27">
        <f t="shared" si="827"/>
        <v>1</v>
      </c>
      <c r="I3836" s="27">
        <f t="shared" si="828"/>
        <v>0</v>
      </c>
      <c r="J3836" s="27">
        <f t="shared" si="829"/>
        <v>0</v>
      </c>
      <c r="K3836" s="28">
        <f t="shared" si="834"/>
        <v>0</v>
      </c>
      <c r="L3836" s="28">
        <f t="shared" si="835"/>
        <v>0</v>
      </c>
      <c r="M3836" s="28">
        <f t="shared" si="836"/>
        <v>0</v>
      </c>
      <c r="N3836" s="28">
        <f t="shared" si="837"/>
        <v>0</v>
      </c>
      <c r="O3836" s="28">
        <f t="shared" si="830"/>
        <v>1.0229942644150935E-3</v>
      </c>
      <c r="P3836" s="28">
        <f t="shared" si="838"/>
        <v>0</v>
      </c>
      <c r="Q3836" s="13">
        <f t="shared" si="839"/>
        <v>0</v>
      </c>
    </row>
    <row r="3837" spans="1:17" x14ac:dyDescent="0.25">
      <c r="A3837" s="9">
        <f t="shared" si="826"/>
        <v>43009</v>
      </c>
      <c r="B3837" s="18">
        <v>43019</v>
      </c>
      <c r="C3837" s="26">
        <v>225.21261596679599</v>
      </c>
      <c r="D3837" s="19">
        <v>100.924415588378</v>
      </c>
      <c r="E3837" s="11">
        <f t="shared" si="831"/>
        <v>8</v>
      </c>
      <c r="F3837" s="28">
        <f t="shared" si="832"/>
        <v>1.5697090528514804E-3</v>
      </c>
      <c r="G3837" s="28">
        <f t="shared" si="833"/>
        <v>1.9308238276716742E-3</v>
      </c>
      <c r="H3837" s="27">
        <f t="shared" si="827"/>
        <v>1</v>
      </c>
      <c r="I3837" s="27">
        <f t="shared" si="828"/>
        <v>0</v>
      </c>
      <c r="J3837" s="27">
        <f t="shared" si="829"/>
        <v>0</v>
      </c>
      <c r="K3837" s="28">
        <f t="shared" si="834"/>
        <v>0</v>
      </c>
      <c r="L3837" s="28">
        <f t="shared" si="835"/>
        <v>0</v>
      </c>
      <c r="M3837" s="28">
        <f t="shared" si="836"/>
        <v>0</v>
      </c>
      <c r="N3837" s="28">
        <f t="shared" si="837"/>
        <v>0</v>
      </c>
      <c r="O3837" s="28">
        <f t="shared" si="830"/>
        <v>-3.6111477482019374E-4</v>
      </c>
      <c r="P3837" s="28">
        <f t="shared" si="838"/>
        <v>0</v>
      </c>
      <c r="Q3837" s="13">
        <f t="shared" si="839"/>
        <v>0</v>
      </c>
    </row>
    <row r="3838" spans="1:17" x14ac:dyDescent="0.25">
      <c r="A3838" s="9">
        <f t="shared" si="826"/>
        <v>43009</v>
      </c>
      <c r="B3838" s="18">
        <v>43020</v>
      </c>
      <c r="C3838" s="26">
        <v>224.87705993652301</v>
      </c>
      <c r="D3838" s="19">
        <v>101.35433959960901</v>
      </c>
      <c r="E3838" s="11">
        <f t="shared" si="831"/>
        <v>9</v>
      </c>
      <c r="F3838" s="28">
        <f t="shared" si="832"/>
        <v>-1.4910632720860108E-3</v>
      </c>
      <c r="G3838" s="28">
        <f t="shared" si="833"/>
        <v>4.2508137664215104E-3</v>
      </c>
      <c r="H3838" s="27">
        <f t="shared" si="827"/>
        <v>1</v>
      </c>
      <c r="I3838" s="27">
        <f t="shared" si="828"/>
        <v>0</v>
      </c>
      <c r="J3838" s="27">
        <f t="shared" si="829"/>
        <v>0</v>
      </c>
      <c r="K3838" s="28">
        <f t="shared" si="834"/>
        <v>0</v>
      </c>
      <c r="L3838" s="28">
        <f t="shared" si="835"/>
        <v>0</v>
      </c>
      <c r="M3838" s="28">
        <f t="shared" si="836"/>
        <v>0</v>
      </c>
      <c r="N3838" s="28">
        <f t="shared" si="837"/>
        <v>0</v>
      </c>
      <c r="O3838" s="28">
        <f t="shared" si="830"/>
        <v>-5.7418770385075212E-3</v>
      </c>
      <c r="P3838" s="28">
        <f t="shared" si="838"/>
        <v>0</v>
      </c>
      <c r="Q3838" s="13">
        <f t="shared" si="839"/>
        <v>0</v>
      </c>
    </row>
    <row r="3839" spans="1:17" x14ac:dyDescent="0.25">
      <c r="A3839" s="9">
        <f t="shared" si="826"/>
        <v>43009</v>
      </c>
      <c r="B3839" s="18">
        <v>43021</v>
      </c>
      <c r="C3839" s="26">
        <v>225.15081787109301</v>
      </c>
      <c r="D3839" s="19">
        <v>102.084350585937</v>
      </c>
      <c r="E3839" s="11">
        <f t="shared" si="831"/>
        <v>10</v>
      </c>
      <c r="F3839" s="28">
        <f t="shared" si="832"/>
        <v>1.2166267106440208E-3</v>
      </c>
      <c r="G3839" s="28">
        <f t="shared" si="833"/>
        <v>7.1767481295804177E-3</v>
      </c>
      <c r="H3839" s="27">
        <f t="shared" si="827"/>
        <v>1</v>
      </c>
      <c r="I3839" s="27">
        <f t="shared" si="828"/>
        <v>0</v>
      </c>
      <c r="J3839" s="27">
        <f t="shared" si="829"/>
        <v>0</v>
      </c>
      <c r="K3839" s="28">
        <f t="shared" si="834"/>
        <v>0</v>
      </c>
      <c r="L3839" s="28">
        <f t="shared" si="835"/>
        <v>0</v>
      </c>
      <c r="M3839" s="28">
        <f t="shared" si="836"/>
        <v>0</v>
      </c>
      <c r="N3839" s="28">
        <f t="shared" si="837"/>
        <v>0</v>
      </c>
      <c r="O3839" s="28">
        <f t="shared" si="830"/>
        <v>-5.9601214189363965E-3</v>
      </c>
      <c r="P3839" s="28">
        <f t="shared" si="838"/>
        <v>0</v>
      </c>
      <c r="Q3839" s="13">
        <f t="shared" si="839"/>
        <v>0</v>
      </c>
    </row>
    <row r="3840" spans="1:17" x14ac:dyDescent="0.25">
      <c r="A3840" s="9">
        <f t="shared" si="826"/>
        <v>43009</v>
      </c>
      <c r="B3840" s="18">
        <v>43024</v>
      </c>
      <c r="C3840" s="26">
        <v>225.45106506347599</v>
      </c>
      <c r="D3840" s="19">
        <v>102.011329650878</v>
      </c>
      <c r="E3840" s="11">
        <f t="shared" si="831"/>
        <v>11</v>
      </c>
      <c r="F3840" s="28">
        <f t="shared" si="832"/>
        <v>1.3326497211377678E-3</v>
      </c>
      <c r="G3840" s="28">
        <f t="shared" si="833"/>
        <v>-7.1555594013515895E-4</v>
      </c>
      <c r="H3840" s="27">
        <f t="shared" si="827"/>
        <v>1</v>
      </c>
      <c r="I3840" s="27">
        <f t="shared" si="828"/>
        <v>0</v>
      </c>
      <c r="J3840" s="27">
        <f t="shared" si="829"/>
        <v>0</v>
      </c>
      <c r="K3840" s="28">
        <f t="shared" si="834"/>
        <v>0</v>
      </c>
      <c r="L3840" s="28">
        <f t="shared" si="835"/>
        <v>0</v>
      </c>
      <c r="M3840" s="28">
        <f t="shared" si="836"/>
        <v>0</v>
      </c>
      <c r="N3840" s="28">
        <f t="shared" si="837"/>
        <v>0</v>
      </c>
      <c r="O3840" s="28">
        <f t="shared" si="830"/>
        <v>2.0482056612729266E-3</v>
      </c>
      <c r="P3840" s="28">
        <f t="shared" si="838"/>
        <v>0</v>
      </c>
      <c r="Q3840" s="13">
        <f t="shared" si="839"/>
        <v>0</v>
      </c>
    </row>
    <row r="3841" spans="1:17" x14ac:dyDescent="0.25">
      <c r="A3841" s="9">
        <f t="shared" si="826"/>
        <v>43009</v>
      </c>
      <c r="B3841" s="18">
        <v>43025</v>
      </c>
      <c r="C3841" s="26">
        <v>225.61001586914</v>
      </c>
      <c r="D3841" s="19">
        <v>102.141143798828</v>
      </c>
      <c r="E3841" s="11">
        <f t="shared" si="831"/>
        <v>12</v>
      </c>
      <c r="F3841" s="28">
        <f t="shared" si="832"/>
        <v>7.0478619842317188E-4</v>
      </c>
      <c r="G3841" s="28">
        <f t="shared" si="833"/>
        <v>1.271737376014347E-3</v>
      </c>
      <c r="H3841" s="27">
        <f t="shared" si="827"/>
        <v>1</v>
      </c>
      <c r="I3841" s="27">
        <f t="shared" si="828"/>
        <v>0</v>
      </c>
      <c r="J3841" s="27">
        <f t="shared" si="829"/>
        <v>0</v>
      </c>
      <c r="K3841" s="28">
        <f t="shared" si="834"/>
        <v>0</v>
      </c>
      <c r="L3841" s="28">
        <f t="shared" si="835"/>
        <v>0</v>
      </c>
      <c r="M3841" s="28">
        <f t="shared" si="836"/>
        <v>0</v>
      </c>
      <c r="N3841" s="28">
        <f t="shared" si="837"/>
        <v>0</v>
      </c>
      <c r="O3841" s="28">
        <f t="shared" si="830"/>
        <v>-5.6695117759117516E-4</v>
      </c>
      <c r="P3841" s="28">
        <f t="shared" si="838"/>
        <v>0</v>
      </c>
      <c r="Q3841" s="13">
        <f t="shared" si="839"/>
        <v>0</v>
      </c>
    </row>
    <row r="3842" spans="1:17" x14ac:dyDescent="0.25">
      <c r="A3842" s="9">
        <f t="shared" si="826"/>
        <v>43009</v>
      </c>
      <c r="B3842" s="18">
        <v>43026</v>
      </c>
      <c r="C3842" s="26">
        <v>225.83084106445301</v>
      </c>
      <c r="D3842" s="19">
        <v>101.467895507812</v>
      </c>
      <c r="E3842" s="11">
        <f t="shared" si="831"/>
        <v>13</v>
      </c>
      <c r="F3842" s="28">
        <f t="shared" si="832"/>
        <v>9.783129264176692E-4</v>
      </c>
      <c r="G3842" s="28">
        <f t="shared" si="833"/>
        <v>-6.6131714678515216E-3</v>
      </c>
      <c r="H3842" s="27">
        <f t="shared" si="827"/>
        <v>1</v>
      </c>
      <c r="I3842" s="27">
        <f t="shared" si="828"/>
        <v>0</v>
      </c>
      <c r="J3842" s="27">
        <f t="shared" si="829"/>
        <v>0</v>
      </c>
      <c r="K3842" s="28">
        <f t="shared" si="834"/>
        <v>0</v>
      </c>
      <c r="L3842" s="28">
        <f t="shared" si="835"/>
        <v>0</v>
      </c>
      <c r="M3842" s="28">
        <f t="shared" si="836"/>
        <v>0</v>
      </c>
      <c r="N3842" s="28">
        <f t="shared" si="837"/>
        <v>0</v>
      </c>
      <c r="O3842" s="28">
        <f t="shared" si="830"/>
        <v>7.591484394269191E-3</v>
      </c>
      <c r="P3842" s="28">
        <f t="shared" si="838"/>
        <v>0</v>
      </c>
      <c r="Q3842" s="13">
        <f t="shared" si="839"/>
        <v>0</v>
      </c>
    </row>
    <row r="3843" spans="1:17" x14ac:dyDescent="0.25">
      <c r="A3843" s="9">
        <f t="shared" si="826"/>
        <v>43009</v>
      </c>
      <c r="B3843" s="18">
        <v>43027</v>
      </c>
      <c r="C3843" s="26">
        <v>225.89259338378901</v>
      </c>
      <c r="D3843" s="19">
        <v>101.646347045898</v>
      </c>
      <c r="E3843" s="11">
        <f t="shared" si="831"/>
        <v>14</v>
      </c>
      <c r="F3843" s="28">
        <f t="shared" si="832"/>
        <v>2.7340764286944109E-4</v>
      </c>
      <c r="G3843" s="28">
        <f t="shared" si="833"/>
        <v>1.7571548086223535E-3</v>
      </c>
      <c r="H3843" s="27">
        <f t="shared" si="827"/>
        <v>1</v>
      </c>
      <c r="I3843" s="27">
        <f t="shared" si="828"/>
        <v>0</v>
      </c>
      <c r="J3843" s="27">
        <f t="shared" si="829"/>
        <v>0</v>
      </c>
      <c r="K3843" s="28">
        <f t="shared" si="834"/>
        <v>0</v>
      </c>
      <c r="L3843" s="28">
        <f t="shared" si="835"/>
        <v>0</v>
      </c>
      <c r="M3843" s="28">
        <f t="shared" si="836"/>
        <v>0</v>
      </c>
      <c r="N3843" s="28">
        <f t="shared" si="837"/>
        <v>0</v>
      </c>
      <c r="O3843" s="28">
        <f t="shared" si="830"/>
        <v>-1.4837471657529124E-3</v>
      </c>
      <c r="P3843" s="28">
        <f t="shared" si="838"/>
        <v>0</v>
      </c>
      <c r="Q3843" s="13">
        <f t="shared" si="839"/>
        <v>0</v>
      </c>
    </row>
    <row r="3844" spans="1:17" x14ac:dyDescent="0.25">
      <c r="A3844" s="9">
        <f t="shared" si="826"/>
        <v>43009</v>
      </c>
      <c r="B3844" s="18">
        <v>43028</v>
      </c>
      <c r="C3844" s="26">
        <v>227.058334350585</v>
      </c>
      <c r="D3844" s="19">
        <v>100.567512512207</v>
      </c>
      <c r="E3844" s="11">
        <f t="shared" si="831"/>
        <v>15</v>
      </c>
      <c r="F3844" s="28">
        <f t="shared" si="832"/>
        <v>5.1473281950586199E-3</v>
      </c>
      <c r="G3844" s="28">
        <f t="shared" si="833"/>
        <v>-1.0670334585520722E-2</v>
      </c>
      <c r="H3844" s="27">
        <f t="shared" si="827"/>
        <v>1</v>
      </c>
      <c r="I3844" s="27">
        <f t="shared" si="828"/>
        <v>0</v>
      </c>
      <c r="J3844" s="27">
        <f t="shared" si="829"/>
        <v>0</v>
      </c>
      <c r="K3844" s="28">
        <f t="shared" si="834"/>
        <v>0</v>
      </c>
      <c r="L3844" s="28">
        <f t="shared" si="835"/>
        <v>0</v>
      </c>
      <c r="M3844" s="28">
        <f t="shared" si="836"/>
        <v>0</v>
      </c>
      <c r="N3844" s="28">
        <f t="shared" si="837"/>
        <v>0</v>
      </c>
      <c r="O3844" s="28">
        <f t="shared" si="830"/>
        <v>1.581766278057934E-2</v>
      </c>
      <c r="P3844" s="28">
        <f t="shared" si="838"/>
        <v>0</v>
      </c>
      <c r="Q3844" s="13">
        <f t="shared" si="839"/>
        <v>0</v>
      </c>
    </row>
    <row r="3845" spans="1:17" x14ac:dyDescent="0.25">
      <c r="A3845" s="9">
        <f t="shared" si="826"/>
        <v>43009</v>
      </c>
      <c r="B3845" s="18">
        <v>43031</v>
      </c>
      <c r="C3845" s="26">
        <v>226.17521667480401</v>
      </c>
      <c r="D3845" s="19">
        <v>100.745971679687</v>
      </c>
      <c r="E3845" s="11">
        <f t="shared" si="831"/>
        <v>16</v>
      </c>
      <c r="F3845" s="28">
        <f t="shared" si="832"/>
        <v>-3.8969700782116442E-3</v>
      </c>
      <c r="G3845" s="28">
        <f t="shared" si="833"/>
        <v>1.7729484434978119E-3</v>
      </c>
      <c r="H3845" s="27">
        <f t="shared" si="827"/>
        <v>0</v>
      </c>
      <c r="I3845" s="27">
        <f t="shared" si="828"/>
        <v>1</v>
      </c>
      <c r="J3845" s="27">
        <f t="shared" si="829"/>
        <v>0</v>
      </c>
      <c r="K3845" s="28">
        <f t="shared" si="834"/>
        <v>-3.8969700782116442E-3</v>
      </c>
      <c r="L3845" s="28">
        <f t="shared" si="835"/>
        <v>1.7729484434978119E-3</v>
      </c>
      <c r="M3845" s="28">
        <f t="shared" si="836"/>
        <v>0</v>
      </c>
      <c r="N3845" s="28">
        <f t="shared" si="837"/>
        <v>0</v>
      </c>
      <c r="O3845" s="28">
        <f t="shared" si="830"/>
        <v>0</v>
      </c>
      <c r="P3845" s="28">
        <f t="shared" si="838"/>
        <v>-5.6699185217094564E-3</v>
      </c>
      <c r="Q3845" s="13">
        <f t="shared" si="839"/>
        <v>0</v>
      </c>
    </row>
    <row r="3846" spans="1:17" x14ac:dyDescent="0.25">
      <c r="A3846" s="9">
        <f t="shared" si="826"/>
        <v>43009</v>
      </c>
      <c r="B3846" s="18">
        <v>43032</v>
      </c>
      <c r="C3846" s="26">
        <v>226.57269287109301</v>
      </c>
      <c r="D3846" s="19">
        <v>100.12139129638599</v>
      </c>
      <c r="E3846" s="11">
        <f t="shared" si="831"/>
        <v>17</v>
      </c>
      <c r="F3846" s="28">
        <f t="shared" si="832"/>
        <v>1.7558393535377691E-3</v>
      </c>
      <c r="G3846" s="28">
        <f t="shared" si="833"/>
        <v>-6.2188539439341373E-3</v>
      </c>
      <c r="H3846" s="27">
        <f t="shared" si="827"/>
        <v>0</v>
      </c>
      <c r="I3846" s="27">
        <f t="shared" si="828"/>
        <v>1</v>
      </c>
      <c r="J3846" s="27">
        <f t="shared" si="829"/>
        <v>0</v>
      </c>
      <c r="K3846" s="28">
        <f t="shared" si="834"/>
        <v>1.7558393535377691E-3</v>
      </c>
      <c r="L3846" s="28">
        <f t="shared" si="835"/>
        <v>-6.2188539439341373E-3</v>
      </c>
      <c r="M3846" s="28">
        <f t="shared" si="836"/>
        <v>0</v>
      </c>
      <c r="N3846" s="28">
        <f t="shared" si="837"/>
        <v>0</v>
      </c>
      <c r="O3846" s="28">
        <f t="shared" si="830"/>
        <v>0</v>
      </c>
      <c r="P3846" s="28">
        <f t="shared" si="838"/>
        <v>7.9746932974719062E-3</v>
      </c>
      <c r="Q3846" s="13">
        <f t="shared" si="839"/>
        <v>0</v>
      </c>
    </row>
    <row r="3847" spans="1:17" x14ac:dyDescent="0.25">
      <c r="A3847" s="9">
        <f t="shared" si="826"/>
        <v>43009</v>
      </c>
      <c r="B3847" s="18">
        <v>43033</v>
      </c>
      <c r="C3847" s="26">
        <v>225.45106506347599</v>
      </c>
      <c r="D3847" s="19">
        <v>99.642807006835895</v>
      </c>
      <c r="E3847" s="11">
        <f t="shared" si="831"/>
        <v>18</v>
      </c>
      <c r="F3847" s="28">
        <f t="shared" si="832"/>
        <v>-4.9627042380948E-3</v>
      </c>
      <c r="G3847" s="28">
        <f t="shared" si="833"/>
        <v>-4.791501272456619E-3</v>
      </c>
      <c r="H3847" s="27">
        <f t="shared" si="827"/>
        <v>0</v>
      </c>
      <c r="I3847" s="27">
        <f t="shared" si="828"/>
        <v>1</v>
      </c>
      <c r="J3847" s="27">
        <f t="shared" si="829"/>
        <v>0</v>
      </c>
      <c r="K3847" s="28">
        <f t="shared" si="834"/>
        <v>-4.9627042380948E-3</v>
      </c>
      <c r="L3847" s="28">
        <f t="shared" si="835"/>
        <v>-4.791501272456619E-3</v>
      </c>
      <c r="M3847" s="28">
        <f t="shared" si="836"/>
        <v>0</v>
      </c>
      <c r="N3847" s="28">
        <f t="shared" si="837"/>
        <v>0</v>
      </c>
      <c r="O3847" s="28">
        <f t="shared" si="830"/>
        <v>0</v>
      </c>
      <c r="P3847" s="28">
        <f t="shared" si="838"/>
        <v>-1.7120296563818103E-4</v>
      </c>
      <c r="Q3847" s="13">
        <f t="shared" si="839"/>
        <v>0</v>
      </c>
    </row>
    <row r="3848" spans="1:17" x14ac:dyDescent="0.25">
      <c r="A3848" s="9">
        <f t="shared" si="826"/>
        <v>43009</v>
      </c>
      <c r="B3848" s="18">
        <v>43034</v>
      </c>
      <c r="C3848" s="26">
        <v>225.74250793457</v>
      </c>
      <c r="D3848" s="19">
        <v>99.3101806640625</v>
      </c>
      <c r="E3848" s="11">
        <f t="shared" si="831"/>
        <v>19</v>
      </c>
      <c r="F3848" s="28">
        <f t="shared" si="832"/>
        <v>1.2918752795651322E-3</v>
      </c>
      <c r="G3848" s="28">
        <f t="shared" si="833"/>
        <v>-3.343771376208813E-3</v>
      </c>
      <c r="H3848" s="27">
        <f t="shared" si="827"/>
        <v>0</v>
      </c>
      <c r="I3848" s="27">
        <f t="shared" si="828"/>
        <v>1</v>
      </c>
      <c r="J3848" s="27">
        <f t="shared" si="829"/>
        <v>0</v>
      </c>
      <c r="K3848" s="28">
        <f t="shared" si="834"/>
        <v>1.2918752795651322E-3</v>
      </c>
      <c r="L3848" s="28">
        <f t="shared" si="835"/>
        <v>-3.343771376208813E-3</v>
      </c>
      <c r="M3848" s="28">
        <f t="shared" si="836"/>
        <v>0</v>
      </c>
      <c r="N3848" s="28">
        <f t="shared" si="837"/>
        <v>0</v>
      </c>
      <c r="O3848" s="28">
        <f t="shared" si="830"/>
        <v>0</v>
      </c>
      <c r="P3848" s="28">
        <f t="shared" si="838"/>
        <v>4.6356466557739449E-3</v>
      </c>
      <c r="Q3848" s="13">
        <f t="shared" si="839"/>
        <v>0</v>
      </c>
    </row>
    <row r="3849" spans="1:17" x14ac:dyDescent="0.25">
      <c r="A3849" s="9">
        <f t="shared" si="826"/>
        <v>43009</v>
      </c>
      <c r="B3849" s="18">
        <v>43035</v>
      </c>
      <c r="C3849" s="26">
        <v>227.58821105957</v>
      </c>
      <c r="D3849" s="19">
        <v>99.967262268066406</v>
      </c>
      <c r="E3849" s="11">
        <f t="shared" si="831"/>
        <v>20</v>
      </c>
      <c r="F3849" s="28">
        <f t="shared" si="832"/>
        <v>8.1428998574925061E-3</v>
      </c>
      <c r="G3849" s="28">
        <f t="shared" si="833"/>
        <v>6.5946649624326354E-3</v>
      </c>
      <c r="H3849" s="27">
        <f t="shared" si="827"/>
        <v>0</v>
      </c>
      <c r="I3849" s="27">
        <f t="shared" si="828"/>
        <v>1</v>
      </c>
      <c r="J3849" s="27">
        <f t="shared" si="829"/>
        <v>0</v>
      </c>
      <c r="K3849" s="28">
        <f t="shared" si="834"/>
        <v>8.1428998574925061E-3</v>
      </c>
      <c r="L3849" s="28">
        <f t="shared" si="835"/>
        <v>6.5946649624326354E-3</v>
      </c>
      <c r="M3849" s="28">
        <f t="shared" si="836"/>
        <v>0</v>
      </c>
      <c r="N3849" s="28">
        <f t="shared" si="837"/>
        <v>0</v>
      </c>
      <c r="O3849" s="28">
        <f t="shared" si="830"/>
        <v>0</v>
      </c>
      <c r="P3849" s="28">
        <f t="shared" si="838"/>
        <v>1.5482348950598707E-3</v>
      </c>
      <c r="Q3849" s="13">
        <f t="shared" si="839"/>
        <v>0</v>
      </c>
    </row>
    <row r="3850" spans="1:17" x14ac:dyDescent="0.25">
      <c r="A3850" s="9">
        <f t="shared" ref="A3850:A3913" si="840">DATE(YEAR(B3850),MONTH(B3850),1)</f>
        <v>43009</v>
      </c>
      <c r="B3850" s="18">
        <v>43038</v>
      </c>
      <c r="C3850" s="26">
        <v>226.74043273925699</v>
      </c>
      <c r="D3850" s="19">
        <v>100.924415588378</v>
      </c>
      <c r="E3850" s="11">
        <f t="shared" si="831"/>
        <v>21</v>
      </c>
      <c r="F3850" s="28">
        <f t="shared" si="832"/>
        <v>-3.7320090461588785E-3</v>
      </c>
      <c r="G3850" s="28">
        <f t="shared" si="833"/>
        <v>9.529121099537588E-3</v>
      </c>
      <c r="H3850" s="27">
        <f t="shared" ref="H3850:H3913" si="841">IF(E3850&lt;=$B$4,1,0)</f>
        <v>0</v>
      </c>
      <c r="I3850" s="27">
        <f t="shared" ref="I3850:I3913" si="842">IF(E3850&gt;$B$4,1,0)</f>
        <v>1</v>
      </c>
      <c r="J3850" s="27">
        <f t="shared" ref="J3850:J3913" si="843">IF(E3850&lt;=$B$5,1,0)</f>
        <v>0</v>
      </c>
      <c r="K3850" s="28">
        <f t="shared" si="834"/>
        <v>-3.7320090461588785E-3</v>
      </c>
      <c r="L3850" s="28">
        <f t="shared" si="835"/>
        <v>9.529121099537588E-3</v>
      </c>
      <c r="M3850" s="28">
        <f t="shared" si="836"/>
        <v>0</v>
      </c>
      <c r="N3850" s="28">
        <f t="shared" si="837"/>
        <v>0</v>
      </c>
      <c r="O3850" s="28">
        <f t="shared" ref="O3850:O3913" si="844">(F3850-G3850)*H3850</f>
        <v>0</v>
      </c>
      <c r="P3850" s="28">
        <f t="shared" si="838"/>
        <v>-1.3261130145696466E-2</v>
      </c>
      <c r="Q3850" s="13">
        <f t="shared" si="839"/>
        <v>0</v>
      </c>
    </row>
    <row r="3851" spans="1:17" x14ac:dyDescent="0.25">
      <c r="A3851" s="9">
        <f t="shared" si="840"/>
        <v>43009</v>
      </c>
      <c r="B3851" s="18">
        <v>43039</v>
      </c>
      <c r="C3851" s="26">
        <v>227.09368896484301</v>
      </c>
      <c r="D3851" s="19">
        <v>100.95687866210901</v>
      </c>
      <c r="E3851" s="11">
        <f t="shared" ref="E3851:E3914" si="845">IF(MONTH(B3851)&lt;&gt;MONTH(B3850),1,E3850+1)</f>
        <v>22</v>
      </c>
      <c r="F3851" s="28">
        <f t="shared" ref="F3851:F3914" si="846">LN(C3851/C3850)</f>
        <v>1.5567639365812349E-3</v>
      </c>
      <c r="G3851" s="28">
        <f t="shared" ref="G3851:G3914" si="847">LN(D3851/D3850)</f>
        <v>3.2160556659138338E-4</v>
      </c>
      <c r="H3851" s="27">
        <f t="shared" si="841"/>
        <v>0</v>
      </c>
      <c r="I3851" s="27">
        <f t="shared" si="842"/>
        <v>1</v>
      </c>
      <c r="J3851" s="27">
        <f t="shared" si="843"/>
        <v>0</v>
      </c>
      <c r="K3851" s="28">
        <f t="shared" ref="K3851:K3914" si="848">I3851*F3851</f>
        <v>1.5567639365812349E-3</v>
      </c>
      <c r="L3851" s="28">
        <f t="shared" ref="L3851:L3914" si="849">I3851*G3851</f>
        <v>3.2160556659138338E-4</v>
      </c>
      <c r="M3851" s="28">
        <f t="shared" ref="M3851:M3914" si="850">F3851*J3851</f>
        <v>0</v>
      </c>
      <c r="N3851" s="28">
        <f t="shared" ref="N3851:N3914" si="851">G3851*J3851</f>
        <v>0</v>
      </c>
      <c r="O3851" s="28">
        <f t="shared" si="844"/>
        <v>0</v>
      </c>
      <c r="P3851" s="28">
        <f t="shared" ref="P3851:P3914" si="852">(F3851-G3851)*I3851</f>
        <v>1.2351583699898516E-3</v>
      </c>
      <c r="Q3851" s="13">
        <f t="shared" ref="Q3851:Q3914" si="853">(F3851-G3851)*J3851</f>
        <v>0</v>
      </c>
    </row>
    <row r="3852" spans="1:17" x14ac:dyDescent="0.25">
      <c r="A3852" s="9">
        <f t="shared" si="840"/>
        <v>43040</v>
      </c>
      <c r="B3852" s="18">
        <v>43040</v>
      </c>
      <c r="C3852" s="26">
        <v>227.39390563964801</v>
      </c>
      <c r="D3852" s="19">
        <v>101.406410217285</v>
      </c>
      <c r="E3852" s="11">
        <f t="shared" si="845"/>
        <v>1</v>
      </c>
      <c r="F3852" s="28">
        <f t="shared" si="846"/>
        <v>1.3211217293262205E-3</v>
      </c>
      <c r="G3852" s="28">
        <f t="shared" si="847"/>
        <v>4.4428245567208592E-3</v>
      </c>
      <c r="H3852" s="27">
        <f t="shared" si="841"/>
        <v>1</v>
      </c>
      <c r="I3852" s="27">
        <f t="shared" si="842"/>
        <v>0</v>
      </c>
      <c r="J3852" s="27">
        <f t="shared" si="843"/>
        <v>1</v>
      </c>
      <c r="K3852" s="28">
        <f t="shared" si="848"/>
        <v>0</v>
      </c>
      <c r="L3852" s="28">
        <f t="shared" si="849"/>
        <v>0</v>
      </c>
      <c r="M3852" s="28">
        <f t="shared" si="850"/>
        <v>1.3211217293262205E-3</v>
      </c>
      <c r="N3852" s="28">
        <f t="shared" si="851"/>
        <v>4.4428245567208592E-3</v>
      </c>
      <c r="O3852" s="28">
        <f t="shared" si="844"/>
        <v>-3.1217028273946386E-3</v>
      </c>
      <c r="P3852" s="28">
        <f t="shared" si="852"/>
        <v>0</v>
      </c>
      <c r="Q3852" s="13">
        <f t="shared" si="853"/>
        <v>-3.1217028273946386E-3</v>
      </c>
    </row>
    <row r="3853" spans="1:17" x14ac:dyDescent="0.25">
      <c r="A3853" s="9">
        <f t="shared" si="840"/>
        <v>43040</v>
      </c>
      <c r="B3853" s="18">
        <v>43041</v>
      </c>
      <c r="C3853" s="26">
        <v>227.48222351074199</v>
      </c>
      <c r="D3853" s="19">
        <v>101.853477478027</v>
      </c>
      <c r="E3853" s="11">
        <f t="shared" si="845"/>
        <v>2</v>
      </c>
      <c r="F3853" s="28">
        <f t="shared" si="846"/>
        <v>3.883161438640725E-4</v>
      </c>
      <c r="G3853" s="28">
        <f t="shared" si="847"/>
        <v>4.398978930321238E-3</v>
      </c>
      <c r="H3853" s="27">
        <f t="shared" si="841"/>
        <v>1</v>
      </c>
      <c r="I3853" s="27">
        <f t="shared" si="842"/>
        <v>0</v>
      </c>
      <c r="J3853" s="27">
        <f t="shared" si="843"/>
        <v>1</v>
      </c>
      <c r="K3853" s="28">
        <f t="shared" si="848"/>
        <v>0</v>
      </c>
      <c r="L3853" s="28">
        <f t="shared" si="849"/>
        <v>0</v>
      </c>
      <c r="M3853" s="28">
        <f t="shared" si="850"/>
        <v>3.883161438640725E-4</v>
      </c>
      <c r="N3853" s="28">
        <f t="shared" si="851"/>
        <v>4.398978930321238E-3</v>
      </c>
      <c r="O3853" s="28">
        <f t="shared" si="844"/>
        <v>-4.0106627864571658E-3</v>
      </c>
      <c r="P3853" s="28">
        <f t="shared" si="852"/>
        <v>0</v>
      </c>
      <c r="Q3853" s="13">
        <f t="shared" si="853"/>
        <v>-4.0106627864571658E-3</v>
      </c>
    </row>
    <row r="3854" spans="1:17" x14ac:dyDescent="0.25">
      <c r="A3854" s="9">
        <f t="shared" si="840"/>
        <v>43040</v>
      </c>
      <c r="B3854" s="18">
        <v>43042</v>
      </c>
      <c r="C3854" s="26">
        <v>228.24169921875</v>
      </c>
      <c r="D3854" s="19">
        <v>102.129821777343</v>
      </c>
      <c r="E3854" s="11">
        <f t="shared" si="845"/>
        <v>3</v>
      </c>
      <c r="F3854" s="28">
        <f t="shared" si="846"/>
        <v>3.3330548309153801E-3</v>
      </c>
      <c r="G3854" s="28">
        <f t="shared" si="847"/>
        <v>2.7094813093525845E-3</v>
      </c>
      <c r="H3854" s="27">
        <f t="shared" si="841"/>
        <v>1</v>
      </c>
      <c r="I3854" s="27">
        <f t="shared" si="842"/>
        <v>0</v>
      </c>
      <c r="J3854" s="27">
        <f t="shared" si="843"/>
        <v>1</v>
      </c>
      <c r="K3854" s="28">
        <f t="shared" si="848"/>
        <v>0</v>
      </c>
      <c r="L3854" s="28">
        <f t="shared" si="849"/>
        <v>0</v>
      </c>
      <c r="M3854" s="28">
        <f t="shared" si="850"/>
        <v>3.3330548309153801E-3</v>
      </c>
      <c r="N3854" s="28">
        <f t="shared" si="851"/>
        <v>2.7094813093525845E-3</v>
      </c>
      <c r="O3854" s="28">
        <f t="shared" si="844"/>
        <v>6.2357352156279565E-4</v>
      </c>
      <c r="P3854" s="28">
        <f t="shared" si="852"/>
        <v>0</v>
      </c>
      <c r="Q3854" s="13">
        <f t="shared" si="853"/>
        <v>6.2357352156279565E-4</v>
      </c>
    </row>
    <row r="3855" spans="1:17" x14ac:dyDescent="0.25">
      <c r="A3855" s="9">
        <f t="shared" si="840"/>
        <v>43040</v>
      </c>
      <c r="B3855" s="18">
        <v>43045</v>
      </c>
      <c r="C3855" s="26">
        <v>228.59500122070301</v>
      </c>
      <c r="D3855" s="19">
        <v>102.51187133789</v>
      </c>
      <c r="E3855" s="11">
        <f t="shared" si="845"/>
        <v>4</v>
      </c>
      <c r="F3855" s="28">
        <f t="shared" si="846"/>
        <v>1.5467324409324575E-3</v>
      </c>
      <c r="G3855" s="28">
        <f t="shared" si="847"/>
        <v>3.7338432710922508E-3</v>
      </c>
      <c r="H3855" s="27">
        <f t="shared" si="841"/>
        <v>1</v>
      </c>
      <c r="I3855" s="27">
        <f t="shared" si="842"/>
        <v>0</v>
      </c>
      <c r="J3855" s="27">
        <f t="shared" si="843"/>
        <v>1</v>
      </c>
      <c r="K3855" s="28">
        <f t="shared" si="848"/>
        <v>0</v>
      </c>
      <c r="L3855" s="28">
        <f t="shared" si="849"/>
        <v>0</v>
      </c>
      <c r="M3855" s="28">
        <f t="shared" si="850"/>
        <v>1.5467324409324575E-3</v>
      </c>
      <c r="N3855" s="28">
        <f t="shared" si="851"/>
        <v>3.7338432710922508E-3</v>
      </c>
      <c r="O3855" s="28">
        <f t="shared" si="844"/>
        <v>-2.1871108301597933E-3</v>
      </c>
      <c r="P3855" s="28">
        <f t="shared" si="852"/>
        <v>0</v>
      </c>
      <c r="Q3855" s="13">
        <f t="shared" si="853"/>
        <v>-2.1871108301597933E-3</v>
      </c>
    </row>
    <row r="3856" spans="1:17" x14ac:dyDescent="0.25">
      <c r="A3856" s="9">
        <f t="shared" si="840"/>
        <v>43040</v>
      </c>
      <c r="B3856" s="18">
        <v>43046</v>
      </c>
      <c r="C3856" s="26">
        <v>228.43603515625</v>
      </c>
      <c r="D3856" s="19">
        <v>102.94268035888599</v>
      </c>
      <c r="E3856" s="11">
        <f t="shared" si="845"/>
        <v>5</v>
      </c>
      <c r="F3856" s="28">
        <f t="shared" si="846"/>
        <v>-6.9564672072963782E-4</v>
      </c>
      <c r="G3856" s="28">
        <f t="shared" si="847"/>
        <v>4.1937221525189363E-3</v>
      </c>
      <c r="H3856" s="27">
        <f t="shared" si="841"/>
        <v>1</v>
      </c>
      <c r="I3856" s="27">
        <f t="shared" si="842"/>
        <v>0</v>
      </c>
      <c r="J3856" s="27">
        <f t="shared" si="843"/>
        <v>1</v>
      </c>
      <c r="K3856" s="28">
        <f t="shared" si="848"/>
        <v>0</v>
      </c>
      <c r="L3856" s="28">
        <f t="shared" si="849"/>
        <v>0</v>
      </c>
      <c r="M3856" s="28">
        <f t="shared" si="850"/>
        <v>-6.9564672072963782E-4</v>
      </c>
      <c r="N3856" s="28">
        <f t="shared" si="851"/>
        <v>4.1937221525189363E-3</v>
      </c>
      <c r="O3856" s="28">
        <f t="shared" si="844"/>
        <v>-4.889368873248574E-3</v>
      </c>
      <c r="P3856" s="28">
        <f t="shared" si="852"/>
        <v>0</v>
      </c>
      <c r="Q3856" s="13">
        <f t="shared" si="853"/>
        <v>-4.889368873248574E-3</v>
      </c>
    </row>
    <row r="3857" spans="1:17" x14ac:dyDescent="0.25">
      <c r="A3857" s="9">
        <f t="shared" si="840"/>
        <v>43040</v>
      </c>
      <c r="B3857" s="18">
        <v>43047</v>
      </c>
      <c r="C3857" s="26">
        <v>228.82458496093699</v>
      </c>
      <c r="D3857" s="19">
        <v>102.71510314941401</v>
      </c>
      <c r="E3857" s="11">
        <f t="shared" si="845"/>
        <v>6</v>
      </c>
      <c r="F3857" s="28">
        <f t="shared" si="846"/>
        <v>1.6994680106263516E-3</v>
      </c>
      <c r="G3857" s="28">
        <f t="shared" si="847"/>
        <v>-2.2131649819527328E-3</v>
      </c>
      <c r="H3857" s="27">
        <f t="shared" si="841"/>
        <v>1</v>
      </c>
      <c r="I3857" s="27">
        <f t="shared" si="842"/>
        <v>0</v>
      </c>
      <c r="J3857" s="27">
        <f t="shared" si="843"/>
        <v>0</v>
      </c>
      <c r="K3857" s="28">
        <f t="shared" si="848"/>
        <v>0</v>
      </c>
      <c r="L3857" s="28">
        <f t="shared" si="849"/>
        <v>0</v>
      </c>
      <c r="M3857" s="28">
        <f t="shared" si="850"/>
        <v>0</v>
      </c>
      <c r="N3857" s="28">
        <f t="shared" si="851"/>
        <v>0</v>
      </c>
      <c r="O3857" s="28">
        <f t="shared" si="844"/>
        <v>3.9126329925790841E-3</v>
      </c>
      <c r="P3857" s="28">
        <f t="shared" si="852"/>
        <v>0</v>
      </c>
      <c r="Q3857" s="13">
        <f t="shared" si="853"/>
        <v>0</v>
      </c>
    </row>
    <row r="3858" spans="1:17" x14ac:dyDescent="0.25">
      <c r="A3858" s="9">
        <f t="shared" si="840"/>
        <v>43040</v>
      </c>
      <c r="B3858" s="18">
        <v>43048</v>
      </c>
      <c r="C3858" s="26">
        <v>227.99452209472599</v>
      </c>
      <c r="D3858" s="19">
        <v>102.422477722167</v>
      </c>
      <c r="E3858" s="11">
        <f t="shared" si="845"/>
        <v>7</v>
      </c>
      <c r="F3858" s="28">
        <f t="shared" si="846"/>
        <v>-3.6341027199741165E-3</v>
      </c>
      <c r="G3858" s="28">
        <f t="shared" si="847"/>
        <v>-2.8529694509165206E-3</v>
      </c>
      <c r="H3858" s="27">
        <f t="shared" si="841"/>
        <v>1</v>
      </c>
      <c r="I3858" s="27">
        <f t="shared" si="842"/>
        <v>0</v>
      </c>
      <c r="J3858" s="27">
        <f t="shared" si="843"/>
        <v>0</v>
      </c>
      <c r="K3858" s="28">
        <f t="shared" si="848"/>
        <v>0</v>
      </c>
      <c r="L3858" s="28">
        <f t="shared" si="849"/>
        <v>0</v>
      </c>
      <c r="M3858" s="28">
        <f t="shared" si="850"/>
        <v>0</v>
      </c>
      <c r="N3858" s="28">
        <f t="shared" si="851"/>
        <v>0</v>
      </c>
      <c r="O3858" s="28">
        <f t="shared" si="844"/>
        <v>-7.8113326905759591E-4</v>
      </c>
      <c r="P3858" s="28">
        <f t="shared" si="852"/>
        <v>0</v>
      </c>
      <c r="Q3858" s="13">
        <f t="shared" si="853"/>
        <v>0</v>
      </c>
    </row>
    <row r="3859" spans="1:17" x14ac:dyDescent="0.25">
      <c r="A3859" s="9">
        <f t="shared" si="840"/>
        <v>43040</v>
      </c>
      <c r="B3859" s="18">
        <v>43049</v>
      </c>
      <c r="C3859" s="26">
        <v>227.92378234863199</v>
      </c>
      <c r="D3859" s="19">
        <v>100.87801361083901</v>
      </c>
      <c r="E3859" s="11">
        <f t="shared" si="845"/>
        <v>8</v>
      </c>
      <c r="F3859" s="28">
        <f t="shared" si="846"/>
        <v>-3.1031764231550211E-4</v>
      </c>
      <c r="G3859" s="28">
        <f t="shared" si="847"/>
        <v>-1.5194196673771348E-2</v>
      </c>
      <c r="H3859" s="27">
        <f t="shared" si="841"/>
        <v>1</v>
      </c>
      <c r="I3859" s="27">
        <f t="shared" si="842"/>
        <v>0</v>
      </c>
      <c r="J3859" s="27">
        <f t="shared" si="843"/>
        <v>0</v>
      </c>
      <c r="K3859" s="28">
        <f t="shared" si="848"/>
        <v>0</v>
      </c>
      <c r="L3859" s="28">
        <f t="shared" si="849"/>
        <v>0</v>
      </c>
      <c r="M3859" s="28">
        <f t="shared" si="850"/>
        <v>0</v>
      </c>
      <c r="N3859" s="28">
        <f t="shared" si="851"/>
        <v>0</v>
      </c>
      <c r="O3859" s="28">
        <f t="shared" si="844"/>
        <v>1.4883879031455846E-2</v>
      </c>
      <c r="P3859" s="28">
        <f t="shared" si="852"/>
        <v>0</v>
      </c>
      <c r="Q3859" s="13">
        <f t="shared" si="853"/>
        <v>0</v>
      </c>
    </row>
    <row r="3860" spans="1:17" x14ac:dyDescent="0.25">
      <c r="A3860" s="9">
        <f t="shared" si="840"/>
        <v>43040</v>
      </c>
      <c r="B3860" s="18">
        <v>43052</v>
      </c>
      <c r="C3860" s="26">
        <v>228.13577270507801</v>
      </c>
      <c r="D3860" s="19">
        <v>101.089378356933</v>
      </c>
      <c r="E3860" s="11">
        <f t="shared" si="845"/>
        <v>9</v>
      </c>
      <c r="F3860" s="28">
        <f t="shared" si="846"/>
        <v>9.296609154001589E-4</v>
      </c>
      <c r="G3860" s="28">
        <f t="shared" si="847"/>
        <v>2.0930588962758743E-3</v>
      </c>
      <c r="H3860" s="27">
        <f t="shared" si="841"/>
        <v>1</v>
      </c>
      <c r="I3860" s="27">
        <f t="shared" si="842"/>
        <v>0</v>
      </c>
      <c r="J3860" s="27">
        <f t="shared" si="843"/>
        <v>0</v>
      </c>
      <c r="K3860" s="28">
        <f t="shared" si="848"/>
        <v>0</v>
      </c>
      <c r="L3860" s="28">
        <f t="shared" si="849"/>
        <v>0</v>
      </c>
      <c r="M3860" s="28">
        <f t="shared" si="850"/>
        <v>0</v>
      </c>
      <c r="N3860" s="28">
        <f t="shared" si="851"/>
        <v>0</v>
      </c>
      <c r="O3860" s="28">
        <f t="shared" si="844"/>
        <v>-1.1633979808757153E-3</v>
      </c>
      <c r="P3860" s="28">
        <f t="shared" si="852"/>
        <v>0</v>
      </c>
      <c r="Q3860" s="13">
        <f t="shared" si="853"/>
        <v>0</v>
      </c>
    </row>
    <row r="3861" spans="1:17" x14ac:dyDescent="0.25">
      <c r="A3861" s="9">
        <f t="shared" si="840"/>
        <v>43040</v>
      </c>
      <c r="B3861" s="18">
        <v>43053</v>
      </c>
      <c r="C3861" s="26">
        <v>227.60591125488199</v>
      </c>
      <c r="D3861" s="19">
        <v>101.772155761718</v>
      </c>
      <c r="E3861" s="11">
        <f t="shared" si="845"/>
        <v>10</v>
      </c>
      <c r="F3861" s="28">
        <f t="shared" si="846"/>
        <v>-2.3252720020423725E-3</v>
      </c>
      <c r="G3861" s="28">
        <f t="shared" si="847"/>
        <v>6.731487918296873E-3</v>
      </c>
      <c r="H3861" s="27">
        <f t="shared" si="841"/>
        <v>1</v>
      </c>
      <c r="I3861" s="27">
        <f t="shared" si="842"/>
        <v>0</v>
      </c>
      <c r="J3861" s="27">
        <f t="shared" si="843"/>
        <v>0</v>
      </c>
      <c r="K3861" s="28">
        <f t="shared" si="848"/>
        <v>0</v>
      </c>
      <c r="L3861" s="28">
        <f t="shared" si="849"/>
        <v>0</v>
      </c>
      <c r="M3861" s="28">
        <f t="shared" si="850"/>
        <v>0</v>
      </c>
      <c r="N3861" s="28">
        <f t="shared" si="851"/>
        <v>0</v>
      </c>
      <c r="O3861" s="28">
        <f t="shared" si="844"/>
        <v>-9.0567599203392451E-3</v>
      </c>
      <c r="P3861" s="28">
        <f t="shared" si="852"/>
        <v>0</v>
      </c>
      <c r="Q3861" s="13">
        <f t="shared" si="853"/>
        <v>0</v>
      </c>
    </row>
    <row r="3862" spans="1:17" x14ac:dyDescent="0.25">
      <c r="A3862" s="9">
        <f t="shared" si="840"/>
        <v>43040</v>
      </c>
      <c r="B3862" s="18">
        <v>43054</v>
      </c>
      <c r="C3862" s="26">
        <v>226.46665954589801</v>
      </c>
      <c r="D3862" s="19">
        <v>102.87767791748</v>
      </c>
      <c r="E3862" s="11">
        <f t="shared" si="845"/>
        <v>11</v>
      </c>
      <c r="F3862" s="28">
        <f t="shared" si="846"/>
        <v>-5.0179384210579277E-3</v>
      </c>
      <c r="G3862" s="28">
        <f t="shared" si="847"/>
        <v>1.0804141784868666E-2</v>
      </c>
      <c r="H3862" s="27">
        <f t="shared" si="841"/>
        <v>1</v>
      </c>
      <c r="I3862" s="27">
        <f t="shared" si="842"/>
        <v>0</v>
      </c>
      <c r="J3862" s="27">
        <f t="shared" si="843"/>
        <v>0</v>
      </c>
      <c r="K3862" s="28">
        <f t="shared" si="848"/>
        <v>0</v>
      </c>
      <c r="L3862" s="28">
        <f t="shared" si="849"/>
        <v>0</v>
      </c>
      <c r="M3862" s="28">
        <f t="shared" si="850"/>
        <v>0</v>
      </c>
      <c r="N3862" s="28">
        <f t="shared" si="851"/>
        <v>0</v>
      </c>
      <c r="O3862" s="28">
        <f t="shared" si="844"/>
        <v>-1.5822080205926594E-2</v>
      </c>
      <c r="P3862" s="28">
        <f t="shared" si="852"/>
        <v>0</v>
      </c>
      <c r="Q3862" s="13">
        <f t="shared" si="853"/>
        <v>0</v>
      </c>
    </row>
    <row r="3863" spans="1:17" x14ac:dyDescent="0.25">
      <c r="A3863" s="9">
        <f t="shared" si="840"/>
        <v>43040</v>
      </c>
      <c r="B3863" s="18">
        <v>43055</v>
      </c>
      <c r="C3863" s="26">
        <v>228.391845703125</v>
      </c>
      <c r="D3863" s="19">
        <v>101.983520507812</v>
      </c>
      <c r="E3863" s="11">
        <f t="shared" si="845"/>
        <v>12</v>
      </c>
      <c r="F3863" s="28">
        <f t="shared" si="846"/>
        <v>8.4650397038589856E-3</v>
      </c>
      <c r="G3863" s="28">
        <f t="shared" si="847"/>
        <v>-8.7294528654808645E-3</v>
      </c>
      <c r="H3863" s="27">
        <f t="shared" si="841"/>
        <v>1</v>
      </c>
      <c r="I3863" s="27">
        <f t="shared" si="842"/>
        <v>0</v>
      </c>
      <c r="J3863" s="27">
        <f t="shared" si="843"/>
        <v>0</v>
      </c>
      <c r="K3863" s="28">
        <f t="shared" si="848"/>
        <v>0</v>
      </c>
      <c r="L3863" s="28">
        <f t="shared" si="849"/>
        <v>0</v>
      </c>
      <c r="M3863" s="28">
        <f t="shared" si="850"/>
        <v>0</v>
      </c>
      <c r="N3863" s="28">
        <f t="shared" si="851"/>
        <v>0</v>
      </c>
      <c r="O3863" s="28">
        <f t="shared" si="844"/>
        <v>1.7194492569339852E-2</v>
      </c>
      <c r="P3863" s="28">
        <f t="shared" si="852"/>
        <v>0</v>
      </c>
      <c r="Q3863" s="13">
        <f t="shared" si="853"/>
        <v>0</v>
      </c>
    </row>
    <row r="3864" spans="1:17" x14ac:dyDescent="0.25">
      <c r="A3864" s="9">
        <f t="shared" si="840"/>
        <v>43040</v>
      </c>
      <c r="B3864" s="18">
        <v>43056</v>
      </c>
      <c r="C3864" s="26">
        <v>227.72067260742099</v>
      </c>
      <c r="D3864" s="19">
        <v>102.73947906494099</v>
      </c>
      <c r="E3864" s="11">
        <f t="shared" si="845"/>
        <v>13</v>
      </c>
      <c r="F3864" s="28">
        <f t="shared" si="846"/>
        <v>-2.9430175809638829E-3</v>
      </c>
      <c r="G3864" s="28">
        <f t="shared" si="847"/>
        <v>7.3852180226570271E-3</v>
      </c>
      <c r="H3864" s="27">
        <f t="shared" si="841"/>
        <v>1</v>
      </c>
      <c r="I3864" s="27">
        <f t="shared" si="842"/>
        <v>0</v>
      </c>
      <c r="J3864" s="27">
        <f t="shared" si="843"/>
        <v>0</v>
      </c>
      <c r="K3864" s="28">
        <f t="shared" si="848"/>
        <v>0</v>
      </c>
      <c r="L3864" s="28">
        <f t="shared" si="849"/>
        <v>0</v>
      </c>
      <c r="M3864" s="28">
        <f t="shared" si="850"/>
        <v>0</v>
      </c>
      <c r="N3864" s="28">
        <f t="shared" si="851"/>
        <v>0</v>
      </c>
      <c r="O3864" s="28">
        <f t="shared" si="844"/>
        <v>-1.032823560362091E-2</v>
      </c>
      <c r="P3864" s="28">
        <f t="shared" si="852"/>
        <v>0</v>
      </c>
      <c r="Q3864" s="13">
        <f t="shared" si="853"/>
        <v>0</v>
      </c>
    </row>
    <row r="3865" spans="1:17" x14ac:dyDescent="0.25">
      <c r="A3865" s="9">
        <f t="shared" si="840"/>
        <v>43040</v>
      </c>
      <c r="B3865" s="18">
        <v>43059</v>
      </c>
      <c r="C3865" s="26">
        <v>228.10926818847599</v>
      </c>
      <c r="D3865" s="19">
        <v>102.69887542724599</v>
      </c>
      <c r="E3865" s="11">
        <f t="shared" si="845"/>
        <v>14</v>
      </c>
      <c r="F3865" s="28">
        <f t="shared" si="846"/>
        <v>1.7050028548580521E-3</v>
      </c>
      <c r="G3865" s="28">
        <f t="shared" si="847"/>
        <v>-3.9528780615541361E-4</v>
      </c>
      <c r="H3865" s="27">
        <f t="shared" si="841"/>
        <v>1</v>
      </c>
      <c r="I3865" s="27">
        <f t="shared" si="842"/>
        <v>0</v>
      </c>
      <c r="J3865" s="27">
        <f t="shared" si="843"/>
        <v>0</v>
      </c>
      <c r="K3865" s="28">
        <f t="shared" si="848"/>
        <v>0</v>
      </c>
      <c r="L3865" s="28">
        <f t="shared" si="849"/>
        <v>0</v>
      </c>
      <c r="M3865" s="28">
        <f t="shared" si="850"/>
        <v>0</v>
      </c>
      <c r="N3865" s="28">
        <f t="shared" si="851"/>
        <v>0</v>
      </c>
      <c r="O3865" s="28">
        <f t="shared" si="844"/>
        <v>2.1002906610134656E-3</v>
      </c>
      <c r="P3865" s="28">
        <f t="shared" si="852"/>
        <v>0</v>
      </c>
      <c r="Q3865" s="13">
        <f t="shared" si="853"/>
        <v>0</v>
      </c>
    </row>
    <row r="3866" spans="1:17" x14ac:dyDescent="0.25">
      <c r="A3866" s="9">
        <f t="shared" si="840"/>
        <v>43040</v>
      </c>
      <c r="B3866" s="18">
        <v>43060</v>
      </c>
      <c r="C3866" s="26">
        <v>229.60173034667901</v>
      </c>
      <c r="D3866" s="19">
        <v>103.024024963378</v>
      </c>
      <c r="E3866" s="11">
        <f t="shared" si="845"/>
        <v>15</v>
      </c>
      <c r="F3866" s="28">
        <f t="shared" si="846"/>
        <v>6.5214401769176774E-3</v>
      </c>
      <c r="G3866" s="28">
        <f t="shared" si="847"/>
        <v>3.1610463031732155E-3</v>
      </c>
      <c r="H3866" s="27">
        <f t="shared" si="841"/>
        <v>1</v>
      </c>
      <c r="I3866" s="27">
        <f t="shared" si="842"/>
        <v>0</v>
      </c>
      <c r="J3866" s="27">
        <f t="shared" si="843"/>
        <v>0</v>
      </c>
      <c r="K3866" s="28">
        <f t="shared" si="848"/>
        <v>0</v>
      </c>
      <c r="L3866" s="28">
        <f t="shared" si="849"/>
        <v>0</v>
      </c>
      <c r="M3866" s="28">
        <f t="shared" si="850"/>
        <v>0</v>
      </c>
      <c r="N3866" s="28">
        <f t="shared" si="851"/>
        <v>0</v>
      </c>
      <c r="O3866" s="28">
        <f t="shared" si="844"/>
        <v>3.3603938737444619E-3</v>
      </c>
      <c r="P3866" s="28">
        <f t="shared" si="852"/>
        <v>0</v>
      </c>
      <c r="Q3866" s="13">
        <f t="shared" si="853"/>
        <v>0</v>
      </c>
    </row>
    <row r="3867" spans="1:17" x14ac:dyDescent="0.25">
      <c r="A3867" s="9">
        <f t="shared" si="840"/>
        <v>43040</v>
      </c>
      <c r="B3867" s="18">
        <v>43061</v>
      </c>
      <c r="C3867" s="26">
        <v>229.39862060546801</v>
      </c>
      <c r="D3867" s="19">
        <v>103.357284545898</v>
      </c>
      <c r="E3867" s="11">
        <f t="shared" si="845"/>
        <v>16</v>
      </c>
      <c r="F3867" s="28">
        <f t="shared" si="846"/>
        <v>-8.8500914671045734E-4</v>
      </c>
      <c r="G3867" s="28">
        <f t="shared" si="847"/>
        <v>3.2295547786875571E-3</v>
      </c>
      <c r="H3867" s="27">
        <f t="shared" si="841"/>
        <v>0</v>
      </c>
      <c r="I3867" s="27">
        <f t="shared" si="842"/>
        <v>1</v>
      </c>
      <c r="J3867" s="27">
        <f t="shared" si="843"/>
        <v>0</v>
      </c>
      <c r="K3867" s="28">
        <f t="shared" si="848"/>
        <v>-8.8500914671045734E-4</v>
      </c>
      <c r="L3867" s="28">
        <f t="shared" si="849"/>
        <v>3.2295547786875571E-3</v>
      </c>
      <c r="M3867" s="28">
        <f t="shared" si="850"/>
        <v>0</v>
      </c>
      <c r="N3867" s="28">
        <f t="shared" si="851"/>
        <v>0</v>
      </c>
      <c r="O3867" s="28">
        <f t="shared" si="844"/>
        <v>0</v>
      </c>
      <c r="P3867" s="28">
        <f t="shared" si="852"/>
        <v>-4.1145639253980142E-3</v>
      </c>
      <c r="Q3867" s="13">
        <f t="shared" si="853"/>
        <v>0</v>
      </c>
    </row>
    <row r="3868" spans="1:17" x14ac:dyDescent="0.25">
      <c r="A3868" s="9">
        <f t="shared" si="840"/>
        <v>43040</v>
      </c>
      <c r="B3868" s="18">
        <v>43063</v>
      </c>
      <c r="C3868" s="26">
        <v>229.92848205566401</v>
      </c>
      <c r="D3868" s="19">
        <v>103.072799682617</v>
      </c>
      <c r="E3868" s="11">
        <f t="shared" si="845"/>
        <v>17</v>
      </c>
      <c r="F3868" s="28">
        <f t="shared" si="846"/>
        <v>2.3071213614676363E-3</v>
      </c>
      <c r="G3868" s="28">
        <f t="shared" si="847"/>
        <v>-2.7562362767322578E-3</v>
      </c>
      <c r="H3868" s="27">
        <f t="shared" si="841"/>
        <v>0</v>
      </c>
      <c r="I3868" s="27">
        <f t="shared" si="842"/>
        <v>1</v>
      </c>
      <c r="J3868" s="27">
        <f t="shared" si="843"/>
        <v>0</v>
      </c>
      <c r="K3868" s="28">
        <f t="shared" si="848"/>
        <v>2.3071213614676363E-3</v>
      </c>
      <c r="L3868" s="28">
        <f t="shared" si="849"/>
        <v>-2.7562362767322578E-3</v>
      </c>
      <c r="M3868" s="28">
        <f t="shared" si="850"/>
        <v>0</v>
      </c>
      <c r="N3868" s="28">
        <f t="shared" si="851"/>
        <v>0</v>
      </c>
      <c r="O3868" s="28">
        <f t="shared" si="844"/>
        <v>0</v>
      </c>
      <c r="P3868" s="28">
        <f t="shared" si="852"/>
        <v>5.0633576381998941E-3</v>
      </c>
      <c r="Q3868" s="13">
        <f t="shared" si="853"/>
        <v>0</v>
      </c>
    </row>
    <row r="3869" spans="1:17" x14ac:dyDescent="0.25">
      <c r="A3869" s="9">
        <f t="shared" si="840"/>
        <v>43040</v>
      </c>
      <c r="B3869" s="18">
        <v>43066</v>
      </c>
      <c r="C3869" s="26">
        <v>229.813720703125</v>
      </c>
      <c r="D3869" s="19">
        <v>102.926467895507</v>
      </c>
      <c r="E3869" s="11">
        <f t="shared" si="845"/>
        <v>18</v>
      </c>
      <c r="F3869" s="28">
        <f t="shared" si="846"/>
        <v>-4.9924220240808487E-4</v>
      </c>
      <c r="G3869" s="28">
        <f t="shared" si="847"/>
        <v>-1.4207022524237718E-3</v>
      </c>
      <c r="H3869" s="27">
        <f t="shared" si="841"/>
        <v>0</v>
      </c>
      <c r="I3869" s="27">
        <f t="shared" si="842"/>
        <v>1</v>
      </c>
      <c r="J3869" s="27">
        <f t="shared" si="843"/>
        <v>0</v>
      </c>
      <c r="K3869" s="28">
        <f t="shared" si="848"/>
        <v>-4.9924220240808487E-4</v>
      </c>
      <c r="L3869" s="28">
        <f t="shared" si="849"/>
        <v>-1.4207022524237718E-3</v>
      </c>
      <c r="M3869" s="28">
        <f t="shared" si="850"/>
        <v>0</v>
      </c>
      <c r="N3869" s="28">
        <f t="shared" si="851"/>
        <v>0</v>
      </c>
      <c r="O3869" s="28">
        <f t="shared" si="844"/>
        <v>0</v>
      </c>
      <c r="P3869" s="28">
        <f t="shared" si="852"/>
        <v>9.2146005001568694E-4</v>
      </c>
      <c r="Q3869" s="13">
        <f t="shared" si="853"/>
        <v>0</v>
      </c>
    </row>
    <row r="3870" spans="1:17" x14ac:dyDescent="0.25">
      <c r="A3870" s="9">
        <f t="shared" si="840"/>
        <v>43040</v>
      </c>
      <c r="B3870" s="18">
        <v>43067</v>
      </c>
      <c r="C3870" s="26">
        <v>232.145095825195</v>
      </c>
      <c r="D3870" s="19">
        <v>103.064636230468</v>
      </c>
      <c r="E3870" s="11">
        <f t="shared" si="845"/>
        <v>19</v>
      </c>
      <c r="F3870" s="28">
        <f t="shared" si="846"/>
        <v>1.0093518434218286E-2</v>
      </c>
      <c r="G3870" s="28">
        <f t="shared" si="847"/>
        <v>1.3414982774920135E-3</v>
      </c>
      <c r="H3870" s="27">
        <f t="shared" si="841"/>
        <v>0</v>
      </c>
      <c r="I3870" s="27">
        <f t="shared" si="842"/>
        <v>1</v>
      </c>
      <c r="J3870" s="27">
        <f t="shared" si="843"/>
        <v>0</v>
      </c>
      <c r="K3870" s="28">
        <f t="shared" si="848"/>
        <v>1.0093518434218286E-2</v>
      </c>
      <c r="L3870" s="28">
        <f t="shared" si="849"/>
        <v>1.3414982774920135E-3</v>
      </c>
      <c r="M3870" s="28">
        <f t="shared" si="850"/>
        <v>0</v>
      </c>
      <c r="N3870" s="28">
        <f t="shared" si="851"/>
        <v>0</v>
      </c>
      <c r="O3870" s="28">
        <f t="shared" si="844"/>
        <v>0</v>
      </c>
      <c r="P3870" s="28">
        <f t="shared" si="852"/>
        <v>8.7520201567262718E-3</v>
      </c>
      <c r="Q3870" s="13">
        <f t="shared" si="853"/>
        <v>0</v>
      </c>
    </row>
    <row r="3871" spans="1:17" x14ac:dyDescent="0.25">
      <c r="A3871" s="9">
        <f t="shared" si="840"/>
        <v>43040</v>
      </c>
      <c r="B3871" s="18">
        <v>43068</v>
      </c>
      <c r="C3871" s="26">
        <v>232.00379943847599</v>
      </c>
      <c r="D3871" s="19">
        <v>102.04856109619099</v>
      </c>
      <c r="E3871" s="11">
        <f t="shared" si="845"/>
        <v>20</v>
      </c>
      <c r="F3871" s="28">
        <f t="shared" si="846"/>
        <v>-6.0884079451905052E-4</v>
      </c>
      <c r="G3871" s="28">
        <f t="shared" si="847"/>
        <v>-9.9075384611366155E-3</v>
      </c>
      <c r="H3871" s="27">
        <f t="shared" si="841"/>
        <v>0</v>
      </c>
      <c r="I3871" s="27">
        <f t="shared" si="842"/>
        <v>1</v>
      </c>
      <c r="J3871" s="27">
        <f t="shared" si="843"/>
        <v>0</v>
      </c>
      <c r="K3871" s="28">
        <f t="shared" si="848"/>
        <v>-6.0884079451905052E-4</v>
      </c>
      <c r="L3871" s="28">
        <f t="shared" si="849"/>
        <v>-9.9075384611366155E-3</v>
      </c>
      <c r="M3871" s="28">
        <f t="shared" si="850"/>
        <v>0</v>
      </c>
      <c r="N3871" s="28">
        <f t="shared" si="851"/>
        <v>0</v>
      </c>
      <c r="O3871" s="28">
        <f t="shared" si="844"/>
        <v>0</v>
      </c>
      <c r="P3871" s="28">
        <f t="shared" si="852"/>
        <v>9.2986976666175648E-3</v>
      </c>
      <c r="Q3871" s="13">
        <f t="shared" si="853"/>
        <v>0</v>
      </c>
    </row>
    <row r="3872" spans="1:17" x14ac:dyDescent="0.25">
      <c r="A3872" s="9">
        <f t="shared" si="840"/>
        <v>43040</v>
      </c>
      <c r="B3872" s="18">
        <v>43069</v>
      </c>
      <c r="C3872" s="26">
        <v>234.03500366210901</v>
      </c>
      <c r="D3872" s="19">
        <v>101.707130432128</v>
      </c>
      <c r="E3872" s="11">
        <f t="shared" si="845"/>
        <v>21</v>
      </c>
      <c r="F3872" s="28">
        <f t="shared" si="846"/>
        <v>8.716944047905616E-3</v>
      </c>
      <c r="G3872" s="28">
        <f t="shared" si="847"/>
        <v>-3.3513761610597776E-3</v>
      </c>
      <c r="H3872" s="27">
        <f t="shared" si="841"/>
        <v>0</v>
      </c>
      <c r="I3872" s="27">
        <f t="shared" si="842"/>
        <v>1</v>
      </c>
      <c r="J3872" s="27">
        <f t="shared" si="843"/>
        <v>0</v>
      </c>
      <c r="K3872" s="28">
        <f t="shared" si="848"/>
        <v>8.716944047905616E-3</v>
      </c>
      <c r="L3872" s="28">
        <f t="shared" si="849"/>
        <v>-3.3513761610597776E-3</v>
      </c>
      <c r="M3872" s="28">
        <f t="shared" si="850"/>
        <v>0</v>
      </c>
      <c r="N3872" s="28">
        <f t="shared" si="851"/>
        <v>0</v>
      </c>
      <c r="O3872" s="28">
        <f t="shared" si="844"/>
        <v>0</v>
      </c>
      <c r="P3872" s="28">
        <f t="shared" si="852"/>
        <v>1.2068320208965394E-2</v>
      </c>
      <c r="Q3872" s="13">
        <f t="shared" si="853"/>
        <v>0</v>
      </c>
    </row>
    <row r="3873" spans="1:17" x14ac:dyDescent="0.25">
      <c r="A3873" s="9">
        <f t="shared" si="840"/>
        <v>43070</v>
      </c>
      <c r="B3873" s="18">
        <v>43070</v>
      </c>
      <c r="C3873" s="26">
        <v>233.54927062988199</v>
      </c>
      <c r="D3873" s="19">
        <v>103.079620361328</v>
      </c>
      <c r="E3873" s="11">
        <f t="shared" si="845"/>
        <v>1</v>
      </c>
      <c r="F3873" s="28">
        <f t="shared" si="846"/>
        <v>-2.0776284988897414E-3</v>
      </c>
      <c r="G3873" s="28">
        <f t="shared" si="847"/>
        <v>1.3404289818518799E-2</v>
      </c>
      <c r="H3873" s="27">
        <f t="shared" si="841"/>
        <v>1</v>
      </c>
      <c r="I3873" s="27">
        <f t="shared" si="842"/>
        <v>0</v>
      </c>
      <c r="J3873" s="27">
        <f t="shared" si="843"/>
        <v>1</v>
      </c>
      <c r="K3873" s="28">
        <f t="shared" si="848"/>
        <v>0</v>
      </c>
      <c r="L3873" s="28">
        <f t="shared" si="849"/>
        <v>0</v>
      </c>
      <c r="M3873" s="28">
        <f t="shared" si="850"/>
        <v>-2.0776284988897414E-3</v>
      </c>
      <c r="N3873" s="28">
        <f t="shared" si="851"/>
        <v>1.3404289818518799E-2</v>
      </c>
      <c r="O3873" s="28">
        <f t="shared" si="844"/>
        <v>-1.5481918317408541E-2</v>
      </c>
      <c r="P3873" s="28">
        <f t="shared" si="852"/>
        <v>0</v>
      </c>
      <c r="Q3873" s="13">
        <f t="shared" si="853"/>
        <v>-1.5481918317408541E-2</v>
      </c>
    </row>
    <row r="3874" spans="1:17" x14ac:dyDescent="0.25">
      <c r="A3874" s="9">
        <f t="shared" si="840"/>
        <v>43070</v>
      </c>
      <c r="B3874" s="18">
        <v>43073</v>
      </c>
      <c r="C3874" s="26">
        <v>233.26670837402301</v>
      </c>
      <c r="D3874" s="19">
        <v>103.128494262695</v>
      </c>
      <c r="E3874" s="11">
        <f t="shared" si="845"/>
        <v>2</v>
      </c>
      <c r="F3874" s="28">
        <f t="shared" si="846"/>
        <v>-1.2105939088491082E-3</v>
      </c>
      <c r="G3874" s="28">
        <f t="shared" si="847"/>
        <v>4.7402501469224567E-4</v>
      </c>
      <c r="H3874" s="27">
        <f t="shared" si="841"/>
        <v>1</v>
      </c>
      <c r="I3874" s="27">
        <f t="shared" si="842"/>
        <v>0</v>
      </c>
      <c r="J3874" s="27">
        <f t="shared" si="843"/>
        <v>1</v>
      </c>
      <c r="K3874" s="28">
        <f t="shared" si="848"/>
        <v>0</v>
      </c>
      <c r="L3874" s="28">
        <f t="shared" si="849"/>
        <v>0</v>
      </c>
      <c r="M3874" s="28">
        <f t="shared" si="850"/>
        <v>-1.2105939088491082E-3</v>
      </c>
      <c r="N3874" s="28">
        <f t="shared" si="851"/>
        <v>4.7402501469224567E-4</v>
      </c>
      <c r="O3874" s="28">
        <f t="shared" si="844"/>
        <v>-1.6846189235413538E-3</v>
      </c>
      <c r="P3874" s="28">
        <f t="shared" si="852"/>
        <v>0</v>
      </c>
      <c r="Q3874" s="13">
        <f t="shared" si="853"/>
        <v>-1.6846189235413538E-3</v>
      </c>
    </row>
    <row r="3875" spans="1:17" x14ac:dyDescent="0.25">
      <c r="A3875" s="9">
        <f t="shared" si="840"/>
        <v>43070</v>
      </c>
      <c r="B3875" s="18">
        <v>43074</v>
      </c>
      <c r="C3875" s="26">
        <v>232.42767333984301</v>
      </c>
      <c r="D3875" s="19">
        <v>103.641700744628</v>
      </c>
      <c r="E3875" s="11">
        <f t="shared" si="845"/>
        <v>3</v>
      </c>
      <c r="F3875" s="28">
        <f t="shared" si="846"/>
        <v>-3.6033758403958391E-3</v>
      </c>
      <c r="G3875" s="28">
        <f t="shared" si="847"/>
        <v>4.9640378369798276E-3</v>
      </c>
      <c r="H3875" s="27">
        <f t="shared" si="841"/>
        <v>1</v>
      </c>
      <c r="I3875" s="27">
        <f t="shared" si="842"/>
        <v>0</v>
      </c>
      <c r="J3875" s="27">
        <f t="shared" si="843"/>
        <v>1</v>
      </c>
      <c r="K3875" s="28">
        <f t="shared" si="848"/>
        <v>0</v>
      </c>
      <c r="L3875" s="28">
        <f t="shared" si="849"/>
        <v>0</v>
      </c>
      <c r="M3875" s="28">
        <f t="shared" si="850"/>
        <v>-3.6033758403958391E-3</v>
      </c>
      <c r="N3875" s="28">
        <f t="shared" si="851"/>
        <v>4.9640378369798276E-3</v>
      </c>
      <c r="O3875" s="28">
        <f t="shared" si="844"/>
        <v>-8.5674136773756671E-3</v>
      </c>
      <c r="P3875" s="28">
        <f t="shared" si="852"/>
        <v>0</v>
      </c>
      <c r="Q3875" s="13">
        <f t="shared" si="853"/>
        <v>-8.5674136773756671E-3</v>
      </c>
    </row>
    <row r="3876" spans="1:17" x14ac:dyDescent="0.25">
      <c r="A3876" s="9">
        <f t="shared" si="840"/>
        <v>43070</v>
      </c>
      <c r="B3876" s="18">
        <v>43075</v>
      </c>
      <c r="C3876" s="26">
        <v>232.47186279296801</v>
      </c>
      <c r="D3876" s="19">
        <v>104.00006866455</v>
      </c>
      <c r="E3876" s="11">
        <f t="shared" si="845"/>
        <v>4</v>
      </c>
      <c r="F3876" s="28">
        <f t="shared" si="846"/>
        <v>1.901032366075781E-4</v>
      </c>
      <c r="G3876" s="28">
        <f t="shared" si="847"/>
        <v>3.4517936999623315E-3</v>
      </c>
      <c r="H3876" s="27">
        <f t="shared" si="841"/>
        <v>1</v>
      </c>
      <c r="I3876" s="27">
        <f t="shared" si="842"/>
        <v>0</v>
      </c>
      <c r="J3876" s="27">
        <f t="shared" si="843"/>
        <v>1</v>
      </c>
      <c r="K3876" s="28">
        <f t="shared" si="848"/>
        <v>0</v>
      </c>
      <c r="L3876" s="28">
        <f t="shared" si="849"/>
        <v>0</v>
      </c>
      <c r="M3876" s="28">
        <f t="shared" si="850"/>
        <v>1.901032366075781E-4</v>
      </c>
      <c r="N3876" s="28">
        <f t="shared" si="851"/>
        <v>3.4517936999623315E-3</v>
      </c>
      <c r="O3876" s="28">
        <f t="shared" si="844"/>
        <v>-3.2616904633547533E-3</v>
      </c>
      <c r="P3876" s="28">
        <f t="shared" si="852"/>
        <v>0</v>
      </c>
      <c r="Q3876" s="13">
        <f t="shared" si="853"/>
        <v>-3.2616904633547533E-3</v>
      </c>
    </row>
    <row r="3877" spans="1:17" x14ac:dyDescent="0.25">
      <c r="A3877" s="9">
        <f t="shared" si="840"/>
        <v>43070</v>
      </c>
      <c r="B3877" s="18">
        <v>43076</v>
      </c>
      <c r="C3877" s="26">
        <v>233.204833984375</v>
      </c>
      <c r="D3877" s="19">
        <v>103.185546875</v>
      </c>
      <c r="E3877" s="11">
        <f t="shared" si="845"/>
        <v>5</v>
      </c>
      <c r="F3877" s="28">
        <f t="shared" si="846"/>
        <v>3.1479857239154274E-3</v>
      </c>
      <c r="G3877" s="28">
        <f t="shared" si="847"/>
        <v>-7.8627657984722682E-3</v>
      </c>
      <c r="H3877" s="27">
        <f t="shared" si="841"/>
        <v>1</v>
      </c>
      <c r="I3877" s="27">
        <f t="shared" si="842"/>
        <v>0</v>
      </c>
      <c r="J3877" s="27">
        <f t="shared" si="843"/>
        <v>1</v>
      </c>
      <c r="K3877" s="28">
        <f t="shared" si="848"/>
        <v>0</v>
      </c>
      <c r="L3877" s="28">
        <f t="shared" si="849"/>
        <v>0</v>
      </c>
      <c r="M3877" s="28">
        <f t="shared" si="850"/>
        <v>3.1479857239154274E-3</v>
      </c>
      <c r="N3877" s="28">
        <f t="shared" si="851"/>
        <v>-7.8627657984722682E-3</v>
      </c>
      <c r="O3877" s="28">
        <f t="shared" si="844"/>
        <v>1.1010751522387695E-2</v>
      </c>
      <c r="P3877" s="28">
        <f t="shared" si="852"/>
        <v>0</v>
      </c>
      <c r="Q3877" s="13">
        <f t="shared" si="853"/>
        <v>1.1010751522387695E-2</v>
      </c>
    </row>
    <row r="3878" spans="1:17" x14ac:dyDescent="0.25">
      <c r="A3878" s="9">
        <f t="shared" si="840"/>
        <v>43070</v>
      </c>
      <c r="B3878" s="18">
        <v>43077</v>
      </c>
      <c r="C3878" s="26">
        <v>234.47653198242099</v>
      </c>
      <c r="D3878" s="19">
        <v>103.193702697753</v>
      </c>
      <c r="E3878" s="11">
        <f t="shared" si="845"/>
        <v>6</v>
      </c>
      <c r="F3878" s="28">
        <f t="shared" si="846"/>
        <v>5.4383228618010903E-3</v>
      </c>
      <c r="G3878" s="28">
        <f t="shared" si="847"/>
        <v>7.9037236293220907E-5</v>
      </c>
      <c r="H3878" s="27">
        <f t="shared" si="841"/>
        <v>1</v>
      </c>
      <c r="I3878" s="27">
        <f t="shared" si="842"/>
        <v>0</v>
      </c>
      <c r="J3878" s="27">
        <f t="shared" si="843"/>
        <v>0</v>
      </c>
      <c r="K3878" s="28">
        <f t="shared" si="848"/>
        <v>0</v>
      </c>
      <c r="L3878" s="28">
        <f t="shared" si="849"/>
        <v>0</v>
      </c>
      <c r="M3878" s="28">
        <f t="shared" si="850"/>
        <v>0</v>
      </c>
      <c r="N3878" s="28">
        <f t="shared" si="851"/>
        <v>0</v>
      </c>
      <c r="O3878" s="28">
        <f t="shared" si="844"/>
        <v>5.3592856255078695E-3</v>
      </c>
      <c r="P3878" s="28">
        <f t="shared" si="852"/>
        <v>0</v>
      </c>
      <c r="Q3878" s="13">
        <f t="shared" si="853"/>
        <v>0</v>
      </c>
    </row>
    <row r="3879" spans="1:17" x14ac:dyDescent="0.25">
      <c r="A3879" s="9">
        <f t="shared" si="840"/>
        <v>43070</v>
      </c>
      <c r="B3879" s="18">
        <v>43080</v>
      </c>
      <c r="C3879" s="26">
        <v>235.18304443359301</v>
      </c>
      <c r="D3879" s="19">
        <v>102.98190307617099</v>
      </c>
      <c r="E3879" s="11">
        <f t="shared" si="845"/>
        <v>7</v>
      </c>
      <c r="F3879" s="28">
        <f t="shared" si="846"/>
        <v>3.0086173883483998E-3</v>
      </c>
      <c r="G3879" s="28">
        <f t="shared" si="847"/>
        <v>-2.0545563117521501E-3</v>
      </c>
      <c r="H3879" s="27">
        <f t="shared" si="841"/>
        <v>1</v>
      </c>
      <c r="I3879" s="27">
        <f t="shared" si="842"/>
        <v>0</v>
      </c>
      <c r="J3879" s="27">
        <f t="shared" si="843"/>
        <v>0</v>
      </c>
      <c r="K3879" s="28">
        <f t="shared" si="848"/>
        <v>0</v>
      </c>
      <c r="L3879" s="28">
        <f t="shared" si="849"/>
        <v>0</v>
      </c>
      <c r="M3879" s="28">
        <f t="shared" si="850"/>
        <v>0</v>
      </c>
      <c r="N3879" s="28">
        <f t="shared" si="851"/>
        <v>0</v>
      </c>
      <c r="O3879" s="28">
        <f t="shared" si="844"/>
        <v>5.0631737001005494E-3</v>
      </c>
      <c r="P3879" s="28">
        <f t="shared" si="852"/>
        <v>0</v>
      </c>
      <c r="Q3879" s="13">
        <f t="shared" si="853"/>
        <v>0</v>
      </c>
    </row>
    <row r="3880" spans="1:17" x14ac:dyDescent="0.25">
      <c r="A3880" s="9">
        <f t="shared" si="840"/>
        <v>43070</v>
      </c>
      <c r="B3880" s="18">
        <v>43081</v>
      </c>
      <c r="C3880" s="26">
        <v>235.59811401367099</v>
      </c>
      <c r="D3880" s="19">
        <v>102.941162109375</v>
      </c>
      <c r="E3880" s="11">
        <f t="shared" si="845"/>
        <v>8</v>
      </c>
      <c r="F3880" s="28">
        <f t="shared" si="846"/>
        <v>1.7633232774023535E-3</v>
      </c>
      <c r="G3880" s="28">
        <f t="shared" si="847"/>
        <v>-3.9569115087577774E-4</v>
      </c>
      <c r="H3880" s="27">
        <f t="shared" si="841"/>
        <v>1</v>
      </c>
      <c r="I3880" s="27">
        <f t="shared" si="842"/>
        <v>0</v>
      </c>
      <c r="J3880" s="27">
        <f t="shared" si="843"/>
        <v>0</v>
      </c>
      <c r="K3880" s="28">
        <f t="shared" si="848"/>
        <v>0</v>
      </c>
      <c r="L3880" s="28">
        <f t="shared" si="849"/>
        <v>0</v>
      </c>
      <c r="M3880" s="28">
        <f t="shared" si="850"/>
        <v>0</v>
      </c>
      <c r="N3880" s="28">
        <f t="shared" si="851"/>
        <v>0</v>
      </c>
      <c r="O3880" s="28">
        <f t="shared" si="844"/>
        <v>2.1590144282781312E-3</v>
      </c>
      <c r="P3880" s="28">
        <f t="shared" si="852"/>
        <v>0</v>
      </c>
      <c r="Q3880" s="13">
        <f t="shared" si="853"/>
        <v>0</v>
      </c>
    </row>
    <row r="3881" spans="1:17" x14ac:dyDescent="0.25">
      <c r="A3881" s="9">
        <f t="shared" si="840"/>
        <v>43070</v>
      </c>
      <c r="B3881" s="18">
        <v>43082</v>
      </c>
      <c r="C3881" s="26">
        <v>235.57160949707</v>
      </c>
      <c r="D3881" s="19">
        <v>103.71498870849599</v>
      </c>
      <c r="E3881" s="11">
        <f t="shared" si="845"/>
        <v>9</v>
      </c>
      <c r="F3881" s="28">
        <f t="shared" si="846"/>
        <v>-1.1250517724896455E-4</v>
      </c>
      <c r="G3881" s="28">
        <f t="shared" si="847"/>
        <v>7.4890605751964075E-3</v>
      </c>
      <c r="H3881" s="27">
        <f t="shared" si="841"/>
        <v>1</v>
      </c>
      <c r="I3881" s="27">
        <f t="shared" si="842"/>
        <v>0</v>
      </c>
      <c r="J3881" s="27">
        <f t="shared" si="843"/>
        <v>0</v>
      </c>
      <c r="K3881" s="28">
        <f t="shared" si="848"/>
        <v>0</v>
      </c>
      <c r="L3881" s="28">
        <f t="shared" si="849"/>
        <v>0</v>
      </c>
      <c r="M3881" s="28">
        <f t="shared" si="850"/>
        <v>0</v>
      </c>
      <c r="N3881" s="28">
        <f t="shared" si="851"/>
        <v>0</v>
      </c>
      <c r="O3881" s="28">
        <f t="shared" si="844"/>
        <v>-7.6015657524453719E-3</v>
      </c>
      <c r="P3881" s="28">
        <f t="shared" si="852"/>
        <v>0</v>
      </c>
      <c r="Q3881" s="13">
        <f t="shared" si="853"/>
        <v>0</v>
      </c>
    </row>
    <row r="3882" spans="1:17" x14ac:dyDescent="0.25">
      <c r="A3882" s="9">
        <f t="shared" si="840"/>
        <v>43070</v>
      </c>
      <c r="B3882" s="18">
        <v>43083</v>
      </c>
      <c r="C3882" s="26">
        <v>234.60905456542901</v>
      </c>
      <c r="D3882" s="19">
        <v>104.1548538208</v>
      </c>
      <c r="E3882" s="11">
        <f t="shared" si="845"/>
        <v>10</v>
      </c>
      <c r="F3882" s="28">
        <f t="shared" si="846"/>
        <v>-4.0944102976450698E-3</v>
      </c>
      <c r="G3882" s="28">
        <f t="shared" si="847"/>
        <v>4.2321268297818987E-3</v>
      </c>
      <c r="H3882" s="27">
        <f t="shared" si="841"/>
        <v>1</v>
      </c>
      <c r="I3882" s="27">
        <f t="shared" si="842"/>
        <v>0</v>
      </c>
      <c r="J3882" s="27">
        <f t="shared" si="843"/>
        <v>0</v>
      </c>
      <c r="K3882" s="28">
        <f t="shared" si="848"/>
        <v>0</v>
      </c>
      <c r="L3882" s="28">
        <f t="shared" si="849"/>
        <v>0</v>
      </c>
      <c r="M3882" s="28">
        <f t="shared" si="850"/>
        <v>0</v>
      </c>
      <c r="N3882" s="28">
        <f t="shared" si="851"/>
        <v>0</v>
      </c>
      <c r="O3882" s="28">
        <f t="shared" si="844"/>
        <v>-8.3265371274269685E-3</v>
      </c>
      <c r="P3882" s="28">
        <f t="shared" si="852"/>
        <v>0</v>
      </c>
      <c r="Q3882" s="13">
        <f t="shared" si="853"/>
        <v>0</v>
      </c>
    </row>
    <row r="3883" spans="1:17" x14ac:dyDescent="0.25">
      <c r="A3883" s="9">
        <f t="shared" si="840"/>
        <v>43070</v>
      </c>
      <c r="B3883" s="18">
        <v>43084</v>
      </c>
      <c r="C3883" s="26">
        <v>236.56266784667901</v>
      </c>
      <c r="D3883" s="19">
        <v>104.54582977294901</v>
      </c>
      <c r="E3883" s="11">
        <f t="shared" si="845"/>
        <v>11</v>
      </c>
      <c r="F3883" s="28">
        <f t="shared" si="846"/>
        <v>8.2926219199814955E-3</v>
      </c>
      <c r="G3883" s="28">
        <f t="shared" si="847"/>
        <v>3.7467669276561367E-3</v>
      </c>
      <c r="H3883" s="27">
        <f t="shared" si="841"/>
        <v>1</v>
      </c>
      <c r="I3883" s="27">
        <f t="shared" si="842"/>
        <v>0</v>
      </c>
      <c r="J3883" s="27">
        <f t="shared" si="843"/>
        <v>0</v>
      </c>
      <c r="K3883" s="28">
        <f t="shared" si="848"/>
        <v>0</v>
      </c>
      <c r="L3883" s="28">
        <f t="shared" si="849"/>
        <v>0</v>
      </c>
      <c r="M3883" s="28">
        <f t="shared" si="850"/>
        <v>0</v>
      </c>
      <c r="N3883" s="28">
        <f t="shared" si="851"/>
        <v>0</v>
      </c>
      <c r="O3883" s="28">
        <f t="shared" si="844"/>
        <v>4.5458549923253593E-3</v>
      </c>
      <c r="P3883" s="28">
        <f t="shared" si="852"/>
        <v>0</v>
      </c>
      <c r="Q3883" s="13">
        <f t="shared" si="853"/>
        <v>0</v>
      </c>
    </row>
    <row r="3884" spans="1:17" x14ac:dyDescent="0.25">
      <c r="A3884" s="9">
        <f t="shared" si="840"/>
        <v>43070</v>
      </c>
      <c r="B3884" s="18">
        <v>43087</v>
      </c>
      <c r="C3884" s="26">
        <v>238.06277465820301</v>
      </c>
      <c r="D3884" s="19">
        <v>103.592803955078</v>
      </c>
      <c r="E3884" s="11">
        <f t="shared" si="845"/>
        <v>12</v>
      </c>
      <c r="F3884" s="28">
        <f t="shared" si="846"/>
        <v>6.3212448061204943E-3</v>
      </c>
      <c r="G3884" s="28">
        <f t="shared" si="847"/>
        <v>-9.1576701651768684E-3</v>
      </c>
      <c r="H3884" s="27">
        <f t="shared" si="841"/>
        <v>1</v>
      </c>
      <c r="I3884" s="27">
        <f t="shared" si="842"/>
        <v>0</v>
      </c>
      <c r="J3884" s="27">
        <f t="shared" si="843"/>
        <v>0</v>
      </c>
      <c r="K3884" s="28">
        <f t="shared" si="848"/>
        <v>0</v>
      </c>
      <c r="L3884" s="28">
        <f t="shared" si="849"/>
        <v>0</v>
      </c>
      <c r="M3884" s="28">
        <f t="shared" si="850"/>
        <v>0</v>
      </c>
      <c r="N3884" s="28">
        <f t="shared" si="851"/>
        <v>0</v>
      </c>
      <c r="O3884" s="28">
        <f t="shared" si="844"/>
        <v>1.5478914971297362E-2</v>
      </c>
      <c r="P3884" s="28">
        <f t="shared" si="852"/>
        <v>0</v>
      </c>
      <c r="Q3884" s="13">
        <f t="shared" si="853"/>
        <v>0</v>
      </c>
    </row>
    <row r="3885" spans="1:17" x14ac:dyDescent="0.25">
      <c r="A3885" s="9">
        <f t="shared" si="840"/>
        <v>43070</v>
      </c>
      <c r="B3885" s="18">
        <v>43088</v>
      </c>
      <c r="C3885" s="26">
        <v>237.14852905273401</v>
      </c>
      <c r="D3885" s="19">
        <v>102.248825073242</v>
      </c>
      <c r="E3885" s="11">
        <f t="shared" si="845"/>
        <v>13</v>
      </c>
      <c r="F3885" s="28">
        <f t="shared" si="846"/>
        <v>-3.8477482597428095E-3</v>
      </c>
      <c r="G3885" s="28">
        <f t="shared" si="847"/>
        <v>-1.305856338921044E-2</v>
      </c>
      <c r="H3885" s="27">
        <f t="shared" si="841"/>
        <v>1</v>
      </c>
      <c r="I3885" s="27">
        <f t="shared" si="842"/>
        <v>0</v>
      </c>
      <c r="J3885" s="27">
        <f t="shared" si="843"/>
        <v>0</v>
      </c>
      <c r="K3885" s="28">
        <f t="shared" si="848"/>
        <v>0</v>
      </c>
      <c r="L3885" s="28">
        <f t="shared" si="849"/>
        <v>0</v>
      </c>
      <c r="M3885" s="28">
        <f t="shared" si="850"/>
        <v>0</v>
      </c>
      <c r="N3885" s="28">
        <f t="shared" si="851"/>
        <v>0</v>
      </c>
      <c r="O3885" s="28">
        <f t="shared" si="844"/>
        <v>9.2108151294676317E-3</v>
      </c>
      <c r="P3885" s="28">
        <f t="shared" si="852"/>
        <v>0</v>
      </c>
      <c r="Q3885" s="13">
        <f t="shared" si="853"/>
        <v>0</v>
      </c>
    </row>
    <row r="3886" spans="1:17" x14ac:dyDescent="0.25">
      <c r="A3886" s="9">
        <f t="shared" si="840"/>
        <v>43070</v>
      </c>
      <c r="B3886" s="18">
        <v>43089</v>
      </c>
      <c r="C3886" s="26">
        <v>237.02426147460901</v>
      </c>
      <c r="D3886" s="19">
        <v>101.116577148437</v>
      </c>
      <c r="E3886" s="11">
        <f t="shared" si="845"/>
        <v>14</v>
      </c>
      <c r="F3886" s="28">
        <f t="shared" si="846"/>
        <v>-5.2414471455345475E-4</v>
      </c>
      <c r="G3886" s="28">
        <f t="shared" si="847"/>
        <v>-1.1135223707333195E-2</v>
      </c>
      <c r="H3886" s="27">
        <f t="shared" si="841"/>
        <v>1</v>
      </c>
      <c r="I3886" s="27">
        <f t="shared" si="842"/>
        <v>0</v>
      </c>
      <c r="J3886" s="27">
        <f t="shared" si="843"/>
        <v>0</v>
      </c>
      <c r="K3886" s="28">
        <f t="shared" si="848"/>
        <v>0</v>
      </c>
      <c r="L3886" s="28">
        <f t="shared" si="849"/>
        <v>0</v>
      </c>
      <c r="M3886" s="28">
        <f t="shared" si="850"/>
        <v>0</v>
      </c>
      <c r="N3886" s="28">
        <f t="shared" si="851"/>
        <v>0</v>
      </c>
      <c r="O3886" s="28">
        <f t="shared" si="844"/>
        <v>1.061107899277974E-2</v>
      </c>
      <c r="P3886" s="28">
        <f t="shared" si="852"/>
        <v>0</v>
      </c>
      <c r="Q3886" s="13">
        <f t="shared" si="853"/>
        <v>0</v>
      </c>
    </row>
    <row r="3887" spans="1:17" x14ac:dyDescent="0.25">
      <c r="A3887" s="9">
        <f t="shared" si="840"/>
        <v>43070</v>
      </c>
      <c r="B3887" s="18">
        <v>43090</v>
      </c>
      <c r="C3887" s="26">
        <v>237.512435913085</v>
      </c>
      <c r="D3887" s="19">
        <v>101.705917358398</v>
      </c>
      <c r="E3887" s="11">
        <f t="shared" si="845"/>
        <v>15</v>
      </c>
      <c r="F3887" s="28">
        <f t="shared" si="846"/>
        <v>2.0574788562226021E-3</v>
      </c>
      <c r="G3887" s="28">
        <f t="shared" si="847"/>
        <v>5.8114053869034715E-3</v>
      </c>
      <c r="H3887" s="27">
        <f t="shared" si="841"/>
        <v>1</v>
      </c>
      <c r="I3887" s="27">
        <f t="shared" si="842"/>
        <v>0</v>
      </c>
      <c r="J3887" s="27">
        <f t="shared" si="843"/>
        <v>0</v>
      </c>
      <c r="K3887" s="28">
        <f t="shared" si="848"/>
        <v>0</v>
      </c>
      <c r="L3887" s="28">
        <f t="shared" si="849"/>
        <v>0</v>
      </c>
      <c r="M3887" s="28">
        <f t="shared" si="850"/>
        <v>0</v>
      </c>
      <c r="N3887" s="28">
        <f t="shared" si="851"/>
        <v>0</v>
      </c>
      <c r="O3887" s="28">
        <f t="shared" si="844"/>
        <v>-3.7539265306808694E-3</v>
      </c>
      <c r="P3887" s="28">
        <f t="shared" si="852"/>
        <v>0</v>
      </c>
      <c r="Q3887" s="13">
        <f t="shared" si="853"/>
        <v>0</v>
      </c>
    </row>
    <row r="3888" spans="1:17" x14ac:dyDescent="0.25">
      <c r="A3888" s="9">
        <f t="shared" si="840"/>
        <v>43070</v>
      </c>
      <c r="B3888" s="18">
        <v>43091</v>
      </c>
      <c r="C3888" s="26">
        <v>237.45033264160099</v>
      </c>
      <c r="D3888" s="19">
        <v>101.84474182128901</v>
      </c>
      <c r="E3888" s="11">
        <f t="shared" si="845"/>
        <v>16</v>
      </c>
      <c r="F3888" s="28">
        <f t="shared" si="846"/>
        <v>-2.615079578843412E-4</v>
      </c>
      <c r="G3888" s="28">
        <f t="shared" si="847"/>
        <v>1.3640288366043225E-3</v>
      </c>
      <c r="H3888" s="27">
        <f t="shared" si="841"/>
        <v>0</v>
      </c>
      <c r="I3888" s="27">
        <f t="shared" si="842"/>
        <v>1</v>
      </c>
      <c r="J3888" s="27">
        <f t="shared" si="843"/>
        <v>0</v>
      </c>
      <c r="K3888" s="28">
        <f t="shared" si="848"/>
        <v>-2.615079578843412E-4</v>
      </c>
      <c r="L3888" s="28">
        <f t="shared" si="849"/>
        <v>1.3640288366043225E-3</v>
      </c>
      <c r="M3888" s="28">
        <f t="shared" si="850"/>
        <v>0</v>
      </c>
      <c r="N3888" s="28">
        <f t="shared" si="851"/>
        <v>0</v>
      </c>
      <c r="O3888" s="28">
        <f t="shared" si="844"/>
        <v>0</v>
      </c>
      <c r="P3888" s="28">
        <f t="shared" si="852"/>
        <v>-1.6255367944886636E-3</v>
      </c>
      <c r="Q3888" s="13">
        <f t="shared" si="853"/>
        <v>0</v>
      </c>
    </row>
    <row r="3889" spans="1:17" x14ac:dyDescent="0.25">
      <c r="A3889" s="9">
        <f t="shared" si="840"/>
        <v>43070</v>
      </c>
      <c r="B3889" s="18">
        <v>43095</v>
      </c>
      <c r="C3889" s="26">
        <v>237.166259765625</v>
      </c>
      <c r="D3889" s="19">
        <v>102.146713256835</v>
      </c>
      <c r="E3889" s="11">
        <f t="shared" si="845"/>
        <v>17</v>
      </c>
      <c r="F3889" s="28">
        <f t="shared" si="846"/>
        <v>-1.1970627004726075E-3</v>
      </c>
      <c r="G3889" s="28">
        <f t="shared" si="847"/>
        <v>2.9606304440903449E-3</v>
      </c>
      <c r="H3889" s="27">
        <f t="shared" si="841"/>
        <v>0</v>
      </c>
      <c r="I3889" s="27">
        <f t="shared" si="842"/>
        <v>1</v>
      </c>
      <c r="J3889" s="27">
        <f t="shared" si="843"/>
        <v>0</v>
      </c>
      <c r="K3889" s="28">
        <f t="shared" si="848"/>
        <v>-1.1970627004726075E-3</v>
      </c>
      <c r="L3889" s="28">
        <f t="shared" si="849"/>
        <v>2.9606304440903449E-3</v>
      </c>
      <c r="M3889" s="28">
        <f t="shared" si="850"/>
        <v>0</v>
      </c>
      <c r="N3889" s="28">
        <f t="shared" si="851"/>
        <v>0</v>
      </c>
      <c r="O3889" s="28">
        <f t="shared" si="844"/>
        <v>0</v>
      </c>
      <c r="P3889" s="28">
        <f t="shared" si="852"/>
        <v>-4.1576931445629524E-3</v>
      </c>
      <c r="Q3889" s="13">
        <f t="shared" si="853"/>
        <v>0</v>
      </c>
    </row>
    <row r="3890" spans="1:17" x14ac:dyDescent="0.25">
      <c r="A3890" s="9">
        <f t="shared" si="840"/>
        <v>43070</v>
      </c>
      <c r="B3890" s="18">
        <v>43096</v>
      </c>
      <c r="C3890" s="26">
        <v>237.28167724609301</v>
      </c>
      <c r="D3890" s="19">
        <v>103.477241516113</v>
      </c>
      <c r="E3890" s="11">
        <f t="shared" si="845"/>
        <v>18</v>
      </c>
      <c r="F3890" s="28">
        <f t="shared" si="846"/>
        <v>4.8653381642551323E-4</v>
      </c>
      <c r="G3890" s="28">
        <f t="shared" si="847"/>
        <v>1.2941554702226419E-2</v>
      </c>
      <c r="H3890" s="27">
        <f t="shared" si="841"/>
        <v>0</v>
      </c>
      <c r="I3890" s="27">
        <f t="shared" si="842"/>
        <v>1</v>
      </c>
      <c r="J3890" s="27">
        <f t="shared" si="843"/>
        <v>0</v>
      </c>
      <c r="K3890" s="28">
        <f t="shared" si="848"/>
        <v>4.8653381642551323E-4</v>
      </c>
      <c r="L3890" s="28">
        <f t="shared" si="849"/>
        <v>1.2941554702226419E-2</v>
      </c>
      <c r="M3890" s="28">
        <f t="shared" si="850"/>
        <v>0</v>
      </c>
      <c r="N3890" s="28">
        <f t="shared" si="851"/>
        <v>0</v>
      </c>
      <c r="O3890" s="28">
        <f t="shared" si="844"/>
        <v>0</v>
      </c>
      <c r="P3890" s="28">
        <f t="shared" si="852"/>
        <v>-1.2455020885800906E-2</v>
      </c>
      <c r="Q3890" s="13">
        <f t="shared" si="853"/>
        <v>0</v>
      </c>
    </row>
    <row r="3891" spans="1:17" x14ac:dyDescent="0.25">
      <c r="A3891" s="9">
        <f t="shared" si="840"/>
        <v>43070</v>
      </c>
      <c r="B3891" s="18">
        <v>43097</v>
      </c>
      <c r="C3891" s="26">
        <v>237.76983642578099</v>
      </c>
      <c r="D3891" s="19">
        <v>103.387474060058</v>
      </c>
      <c r="E3891" s="11">
        <f t="shared" si="845"/>
        <v>19</v>
      </c>
      <c r="F3891" s="28">
        <f t="shared" si="846"/>
        <v>2.0551849113711711E-3</v>
      </c>
      <c r="G3891" s="28">
        <f t="shared" si="847"/>
        <v>-8.6788567532722718E-4</v>
      </c>
      <c r="H3891" s="27">
        <f t="shared" si="841"/>
        <v>0</v>
      </c>
      <c r="I3891" s="27">
        <f t="shared" si="842"/>
        <v>1</v>
      </c>
      <c r="J3891" s="27">
        <f t="shared" si="843"/>
        <v>0</v>
      </c>
      <c r="K3891" s="28">
        <f t="shared" si="848"/>
        <v>2.0551849113711711E-3</v>
      </c>
      <c r="L3891" s="28">
        <f t="shared" si="849"/>
        <v>-8.6788567532722718E-4</v>
      </c>
      <c r="M3891" s="28">
        <f t="shared" si="850"/>
        <v>0</v>
      </c>
      <c r="N3891" s="28">
        <f t="shared" si="851"/>
        <v>0</v>
      </c>
      <c r="O3891" s="28">
        <f t="shared" si="844"/>
        <v>0</v>
      </c>
      <c r="P3891" s="28">
        <f t="shared" si="852"/>
        <v>2.923070586698398E-3</v>
      </c>
      <c r="Q3891" s="13">
        <f t="shared" si="853"/>
        <v>0</v>
      </c>
    </row>
    <row r="3892" spans="1:17" x14ac:dyDescent="0.25">
      <c r="A3892" s="9">
        <f t="shared" si="840"/>
        <v>43070</v>
      </c>
      <c r="B3892" s="18">
        <v>43098</v>
      </c>
      <c r="C3892" s="26">
        <v>236.87335205078099</v>
      </c>
      <c r="D3892" s="19">
        <v>103.55067443847599</v>
      </c>
      <c r="E3892" s="11">
        <f t="shared" si="845"/>
        <v>20</v>
      </c>
      <c r="F3892" s="28">
        <f t="shared" si="846"/>
        <v>-3.777513141680277E-3</v>
      </c>
      <c r="G3892" s="28">
        <f t="shared" si="847"/>
        <v>1.5772868698858986E-3</v>
      </c>
      <c r="H3892" s="27">
        <f t="shared" si="841"/>
        <v>0</v>
      </c>
      <c r="I3892" s="27">
        <f t="shared" si="842"/>
        <v>1</v>
      </c>
      <c r="J3892" s="27">
        <f t="shared" si="843"/>
        <v>0</v>
      </c>
      <c r="K3892" s="28">
        <f t="shared" si="848"/>
        <v>-3.777513141680277E-3</v>
      </c>
      <c r="L3892" s="28">
        <f t="shared" si="849"/>
        <v>1.5772868698858986E-3</v>
      </c>
      <c r="M3892" s="28">
        <f t="shared" si="850"/>
        <v>0</v>
      </c>
      <c r="N3892" s="28">
        <f t="shared" si="851"/>
        <v>0</v>
      </c>
      <c r="O3892" s="28">
        <f t="shared" si="844"/>
        <v>0</v>
      </c>
      <c r="P3892" s="28">
        <f t="shared" si="852"/>
        <v>-5.3548000115661758E-3</v>
      </c>
      <c r="Q3892" s="13">
        <f t="shared" si="853"/>
        <v>0</v>
      </c>
    </row>
    <row r="3893" spans="1:17" x14ac:dyDescent="0.25">
      <c r="A3893" s="9">
        <f t="shared" si="840"/>
        <v>43101</v>
      </c>
      <c r="B3893" s="18">
        <v>43102</v>
      </c>
      <c r="C3893" s="26">
        <v>238.56872558593699</v>
      </c>
      <c r="D3893" s="19">
        <v>102.432411193847</v>
      </c>
      <c r="E3893" s="11">
        <f t="shared" si="845"/>
        <v>1</v>
      </c>
      <c r="F3893" s="28">
        <f t="shared" si="846"/>
        <v>7.1318076410652647E-3</v>
      </c>
      <c r="G3893" s="28">
        <f t="shared" si="847"/>
        <v>-1.0857922897867267E-2</v>
      </c>
      <c r="H3893" s="27">
        <f t="shared" si="841"/>
        <v>1</v>
      </c>
      <c r="I3893" s="27">
        <f t="shared" si="842"/>
        <v>0</v>
      </c>
      <c r="J3893" s="27">
        <f t="shared" si="843"/>
        <v>1</v>
      </c>
      <c r="K3893" s="28">
        <f t="shared" si="848"/>
        <v>0</v>
      </c>
      <c r="L3893" s="28">
        <f t="shared" si="849"/>
        <v>0</v>
      </c>
      <c r="M3893" s="28">
        <f t="shared" si="850"/>
        <v>7.1318076410652647E-3</v>
      </c>
      <c r="N3893" s="28">
        <f t="shared" si="851"/>
        <v>-1.0857922897867267E-2</v>
      </c>
      <c r="O3893" s="28">
        <f t="shared" si="844"/>
        <v>1.7989730538932533E-2</v>
      </c>
      <c r="P3893" s="28">
        <f t="shared" si="852"/>
        <v>0</v>
      </c>
      <c r="Q3893" s="13">
        <f t="shared" si="853"/>
        <v>1.7989730538932533E-2</v>
      </c>
    </row>
    <row r="3894" spans="1:17" x14ac:dyDescent="0.25">
      <c r="A3894" s="9">
        <f t="shared" si="840"/>
        <v>43101</v>
      </c>
      <c r="B3894" s="18">
        <v>43103</v>
      </c>
      <c r="C3894" s="26">
        <v>240.07775878906199</v>
      </c>
      <c r="D3894" s="19">
        <v>102.922149658203</v>
      </c>
      <c r="E3894" s="11">
        <f t="shared" si="845"/>
        <v>2</v>
      </c>
      <c r="F3894" s="28">
        <f t="shared" si="846"/>
        <v>6.3054394093871834E-3</v>
      </c>
      <c r="G3894" s="28">
        <f t="shared" si="847"/>
        <v>4.7696957962467309E-3</v>
      </c>
      <c r="H3894" s="27">
        <f t="shared" si="841"/>
        <v>1</v>
      </c>
      <c r="I3894" s="27">
        <f t="shared" si="842"/>
        <v>0</v>
      </c>
      <c r="J3894" s="27">
        <f t="shared" si="843"/>
        <v>1</v>
      </c>
      <c r="K3894" s="28">
        <f t="shared" si="848"/>
        <v>0</v>
      </c>
      <c r="L3894" s="28">
        <f t="shared" si="849"/>
        <v>0</v>
      </c>
      <c r="M3894" s="28">
        <f t="shared" si="850"/>
        <v>6.3054394093871834E-3</v>
      </c>
      <c r="N3894" s="28">
        <f t="shared" si="851"/>
        <v>4.7696957962467309E-3</v>
      </c>
      <c r="O3894" s="28">
        <f t="shared" si="844"/>
        <v>1.5357436131404525E-3</v>
      </c>
      <c r="P3894" s="28">
        <f t="shared" si="852"/>
        <v>0</v>
      </c>
      <c r="Q3894" s="13">
        <f t="shared" si="853"/>
        <v>1.5357436131404525E-3</v>
      </c>
    </row>
    <row r="3895" spans="1:17" x14ac:dyDescent="0.25">
      <c r="A3895" s="9">
        <f t="shared" si="840"/>
        <v>43101</v>
      </c>
      <c r="B3895" s="18">
        <v>43104</v>
      </c>
      <c r="C3895" s="26">
        <v>241.089584350585</v>
      </c>
      <c r="D3895" s="19">
        <v>102.90585327148401</v>
      </c>
      <c r="E3895" s="11">
        <f t="shared" si="845"/>
        <v>3</v>
      </c>
      <c r="F3895" s="28">
        <f t="shared" si="846"/>
        <v>4.2057178958012286E-3</v>
      </c>
      <c r="G3895" s="28">
        <f t="shared" si="847"/>
        <v>-1.5834955905987246E-4</v>
      </c>
      <c r="H3895" s="27">
        <f t="shared" si="841"/>
        <v>1</v>
      </c>
      <c r="I3895" s="27">
        <f t="shared" si="842"/>
        <v>0</v>
      </c>
      <c r="J3895" s="27">
        <f t="shared" si="843"/>
        <v>1</v>
      </c>
      <c r="K3895" s="28">
        <f t="shared" si="848"/>
        <v>0</v>
      </c>
      <c r="L3895" s="28">
        <f t="shared" si="849"/>
        <v>0</v>
      </c>
      <c r="M3895" s="28">
        <f t="shared" si="850"/>
        <v>4.2057178958012286E-3</v>
      </c>
      <c r="N3895" s="28">
        <f t="shared" si="851"/>
        <v>-1.5834955905987246E-4</v>
      </c>
      <c r="O3895" s="28">
        <f t="shared" si="844"/>
        <v>4.3640674548611012E-3</v>
      </c>
      <c r="P3895" s="28">
        <f t="shared" si="852"/>
        <v>0</v>
      </c>
      <c r="Q3895" s="13">
        <f t="shared" si="853"/>
        <v>4.3640674548611012E-3</v>
      </c>
    </row>
    <row r="3896" spans="1:17" x14ac:dyDescent="0.25">
      <c r="A3896" s="9">
        <f t="shared" si="840"/>
        <v>43101</v>
      </c>
      <c r="B3896" s="18">
        <v>43105</v>
      </c>
      <c r="C3896" s="26">
        <v>242.69624328613199</v>
      </c>
      <c r="D3896" s="19">
        <v>102.612022399902</v>
      </c>
      <c r="E3896" s="11">
        <f t="shared" si="845"/>
        <v>4</v>
      </c>
      <c r="F3896" s="28">
        <f t="shared" si="846"/>
        <v>6.6420500580430314E-3</v>
      </c>
      <c r="G3896" s="28">
        <f t="shared" si="847"/>
        <v>-2.8594210681278367E-3</v>
      </c>
      <c r="H3896" s="27">
        <f t="shared" si="841"/>
        <v>1</v>
      </c>
      <c r="I3896" s="27">
        <f t="shared" si="842"/>
        <v>0</v>
      </c>
      <c r="J3896" s="27">
        <f t="shared" si="843"/>
        <v>1</v>
      </c>
      <c r="K3896" s="28">
        <f t="shared" si="848"/>
        <v>0</v>
      </c>
      <c r="L3896" s="28">
        <f t="shared" si="849"/>
        <v>0</v>
      </c>
      <c r="M3896" s="28">
        <f t="shared" si="850"/>
        <v>6.6420500580430314E-3</v>
      </c>
      <c r="N3896" s="28">
        <f t="shared" si="851"/>
        <v>-2.8594210681278367E-3</v>
      </c>
      <c r="O3896" s="28">
        <f t="shared" si="844"/>
        <v>9.5014711261708681E-3</v>
      </c>
      <c r="P3896" s="28">
        <f t="shared" si="852"/>
        <v>0</v>
      </c>
      <c r="Q3896" s="13">
        <f t="shared" si="853"/>
        <v>9.5014711261708681E-3</v>
      </c>
    </row>
    <row r="3897" spans="1:17" x14ac:dyDescent="0.25">
      <c r="A3897" s="9">
        <f t="shared" si="840"/>
        <v>43101</v>
      </c>
      <c r="B3897" s="18">
        <v>43108</v>
      </c>
      <c r="C3897" s="26">
        <v>243.14001464843699</v>
      </c>
      <c r="D3897" s="19">
        <v>102.54668426513599</v>
      </c>
      <c r="E3897" s="11">
        <f t="shared" si="845"/>
        <v>5</v>
      </c>
      <c r="F3897" s="28">
        <f t="shared" si="846"/>
        <v>1.8268355993402703E-3</v>
      </c>
      <c r="G3897" s="28">
        <f t="shared" si="847"/>
        <v>-6.3695212391548018E-4</v>
      </c>
      <c r="H3897" s="27">
        <f t="shared" si="841"/>
        <v>1</v>
      </c>
      <c r="I3897" s="27">
        <f t="shared" si="842"/>
        <v>0</v>
      </c>
      <c r="J3897" s="27">
        <f t="shared" si="843"/>
        <v>1</v>
      </c>
      <c r="K3897" s="28">
        <f t="shared" si="848"/>
        <v>0</v>
      </c>
      <c r="L3897" s="28">
        <f t="shared" si="849"/>
        <v>0</v>
      </c>
      <c r="M3897" s="28">
        <f t="shared" si="850"/>
        <v>1.8268355993402703E-3</v>
      </c>
      <c r="N3897" s="28">
        <f t="shared" si="851"/>
        <v>-6.3695212391548018E-4</v>
      </c>
      <c r="O3897" s="28">
        <f t="shared" si="844"/>
        <v>2.4637877232557507E-3</v>
      </c>
      <c r="P3897" s="28">
        <f t="shared" si="852"/>
        <v>0</v>
      </c>
      <c r="Q3897" s="13">
        <f t="shared" si="853"/>
        <v>2.4637877232557507E-3</v>
      </c>
    </row>
    <row r="3898" spans="1:17" x14ac:dyDescent="0.25">
      <c r="A3898" s="9">
        <f t="shared" si="840"/>
        <v>43101</v>
      </c>
      <c r="B3898" s="18">
        <v>43109</v>
      </c>
      <c r="C3898" s="26">
        <v>243.6904296875</v>
      </c>
      <c r="D3898" s="19">
        <v>101.175399780273</v>
      </c>
      <c r="E3898" s="11">
        <f t="shared" si="845"/>
        <v>6</v>
      </c>
      <c r="F3898" s="28">
        <f t="shared" si="846"/>
        <v>2.2612196093927343E-3</v>
      </c>
      <c r="G3898" s="28">
        <f t="shared" si="847"/>
        <v>-1.3462509006771907E-2</v>
      </c>
      <c r="H3898" s="27">
        <f t="shared" si="841"/>
        <v>1</v>
      </c>
      <c r="I3898" s="27">
        <f t="shared" si="842"/>
        <v>0</v>
      </c>
      <c r="J3898" s="27">
        <f t="shared" si="843"/>
        <v>0</v>
      </c>
      <c r="K3898" s="28">
        <f t="shared" si="848"/>
        <v>0</v>
      </c>
      <c r="L3898" s="28">
        <f t="shared" si="849"/>
        <v>0</v>
      </c>
      <c r="M3898" s="28">
        <f t="shared" si="850"/>
        <v>0</v>
      </c>
      <c r="N3898" s="28">
        <f t="shared" si="851"/>
        <v>0</v>
      </c>
      <c r="O3898" s="28">
        <f t="shared" si="844"/>
        <v>1.5723728616164639E-2</v>
      </c>
      <c r="P3898" s="28">
        <f t="shared" si="852"/>
        <v>0</v>
      </c>
      <c r="Q3898" s="13">
        <f t="shared" si="853"/>
        <v>0</v>
      </c>
    </row>
    <row r="3899" spans="1:17" x14ac:dyDescent="0.25">
      <c r="A3899" s="9">
        <f t="shared" si="840"/>
        <v>43101</v>
      </c>
      <c r="B3899" s="18">
        <v>43110</v>
      </c>
      <c r="C3899" s="26">
        <v>243.31759643554599</v>
      </c>
      <c r="D3899" s="19">
        <v>101.052940368652</v>
      </c>
      <c r="E3899" s="11">
        <f t="shared" si="845"/>
        <v>7</v>
      </c>
      <c r="F3899" s="28">
        <f t="shared" si="846"/>
        <v>-1.5311177836586744E-3</v>
      </c>
      <c r="G3899" s="28">
        <f t="shared" si="847"/>
        <v>-1.2111005460369343E-3</v>
      </c>
      <c r="H3899" s="27">
        <f t="shared" si="841"/>
        <v>1</v>
      </c>
      <c r="I3899" s="27">
        <f t="shared" si="842"/>
        <v>0</v>
      </c>
      <c r="J3899" s="27">
        <f t="shared" si="843"/>
        <v>0</v>
      </c>
      <c r="K3899" s="28">
        <f t="shared" si="848"/>
        <v>0</v>
      </c>
      <c r="L3899" s="28">
        <f t="shared" si="849"/>
        <v>0</v>
      </c>
      <c r="M3899" s="28">
        <f t="shared" si="850"/>
        <v>0</v>
      </c>
      <c r="N3899" s="28">
        <f t="shared" si="851"/>
        <v>0</v>
      </c>
      <c r="O3899" s="28">
        <f t="shared" si="844"/>
        <v>-3.2001723762174012E-4</v>
      </c>
      <c r="P3899" s="28">
        <f t="shared" si="852"/>
        <v>0</v>
      </c>
      <c r="Q3899" s="13">
        <f t="shared" si="853"/>
        <v>0</v>
      </c>
    </row>
    <row r="3900" spans="1:17" x14ac:dyDescent="0.25">
      <c r="A3900" s="9">
        <f t="shared" si="840"/>
        <v>43101</v>
      </c>
      <c r="B3900" s="18">
        <v>43111</v>
      </c>
      <c r="C3900" s="26">
        <v>245.09283447265599</v>
      </c>
      <c r="D3900" s="19">
        <v>101.469261169433</v>
      </c>
      <c r="E3900" s="11">
        <f t="shared" si="845"/>
        <v>8</v>
      </c>
      <c r="F3900" s="28">
        <f t="shared" si="846"/>
        <v>7.2694837887262512E-3</v>
      </c>
      <c r="G3900" s="28">
        <f t="shared" si="847"/>
        <v>4.1113654113262956E-3</v>
      </c>
      <c r="H3900" s="27">
        <f t="shared" si="841"/>
        <v>1</v>
      </c>
      <c r="I3900" s="27">
        <f t="shared" si="842"/>
        <v>0</v>
      </c>
      <c r="J3900" s="27">
        <f t="shared" si="843"/>
        <v>0</v>
      </c>
      <c r="K3900" s="28">
        <f t="shared" si="848"/>
        <v>0</v>
      </c>
      <c r="L3900" s="28">
        <f t="shared" si="849"/>
        <v>0</v>
      </c>
      <c r="M3900" s="28">
        <f t="shared" si="850"/>
        <v>0</v>
      </c>
      <c r="N3900" s="28">
        <f t="shared" si="851"/>
        <v>0</v>
      </c>
      <c r="O3900" s="28">
        <f t="shared" si="844"/>
        <v>3.1581183773999556E-3</v>
      </c>
      <c r="P3900" s="28">
        <f t="shared" si="852"/>
        <v>0</v>
      </c>
      <c r="Q3900" s="13">
        <f t="shared" si="853"/>
        <v>0</v>
      </c>
    </row>
    <row r="3901" spans="1:17" x14ac:dyDescent="0.25">
      <c r="A3901" s="9">
        <f t="shared" si="840"/>
        <v>43101</v>
      </c>
      <c r="B3901" s="18">
        <v>43112</v>
      </c>
      <c r="C3901" s="26">
        <v>246.69053649902301</v>
      </c>
      <c r="D3901" s="19">
        <v>101.640655517578</v>
      </c>
      <c r="E3901" s="11">
        <f t="shared" si="845"/>
        <v>9</v>
      </c>
      <c r="F3901" s="28">
        <f t="shared" si="846"/>
        <v>6.4976074498348281E-3</v>
      </c>
      <c r="G3901" s="28">
        <f t="shared" si="847"/>
        <v>1.6877008431988238E-3</v>
      </c>
      <c r="H3901" s="27">
        <f t="shared" si="841"/>
        <v>1</v>
      </c>
      <c r="I3901" s="27">
        <f t="shared" si="842"/>
        <v>0</v>
      </c>
      <c r="J3901" s="27">
        <f t="shared" si="843"/>
        <v>0</v>
      </c>
      <c r="K3901" s="28">
        <f t="shared" si="848"/>
        <v>0</v>
      </c>
      <c r="L3901" s="28">
        <f t="shared" si="849"/>
        <v>0</v>
      </c>
      <c r="M3901" s="28">
        <f t="shared" si="850"/>
        <v>0</v>
      </c>
      <c r="N3901" s="28">
        <f t="shared" si="851"/>
        <v>0</v>
      </c>
      <c r="O3901" s="28">
        <f t="shared" si="844"/>
        <v>4.8099066066360045E-3</v>
      </c>
      <c r="P3901" s="28">
        <f t="shared" si="852"/>
        <v>0</v>
      </c>
      <c r="Q3901" s="13">
        <f t="shared" si="853"/>
        <v>0</v>
      </c>
    </row>
    <row r="3902" spans="1:17" x14ac:dyDescent="0.25">
      <c r="A3902" s="9">
        <f t="shared" si="840"/>
        <v>43101</v>
      </c>
      <c r="B3902" s="18">
        <v>43116</v>
      </c>
      <c r="C3902" s="26">
        <v>245.84730529785099</v>
      </c>
      <c r="D3902" s="19">
        <v>102.065101623535</v>
      </c>
      <c r="E3902" s="11">
        <f t="shared" si="845"/>
        <v>10</v>
      </c>
      <c r="F3902" s="28">
        <f t="shared" si="846"/>
        <v>-3.424029398150878E-3</v>
      </c>
      <c r="G3902" s="28">
        <f t="shared" si="847"/>
        <v>4.1672530630245961E-3</v>
      </c>
      <c r="H3902" s="27">
        <f t="shared" si="841"/>
        <v>1</v>
      </c>
      <c r="I3902" s="27">
        <f t="shared" si="842"/>
        <v>0</v>
      </c>
      <c r="J3902" s="27">
        <f t="shared" si="843"/>
        <v>0</v>
      </c>
      <c r="K3902" s="28">
        <f t="shared" si="848"/>
        <v>0</v>
      </c>
      <c r="L3902" s="28">
        <f t="shared" si="849"/>
        <v>0</v>
      </c>
      <c r="M3902" s="28">
        <f t="shared" si="850"/>
        <v>0</v>
      </c>
      <c r="N3902" s="28">
        <f t="shared" si="851"/>
        <v>0</v>
      </c>
      <c r="O3902" s="28">
        <f t="shared" si="844"/>
        <v>-7.5912824611754741E-3</v>
      </c>
      <c r="P3902" s="28">
        <f t="shared" si="852"/>
        <v>0</v>
      </c>
      <c r="Q3902" s="13">
        <f t="shared" si="853"/>
        <v>0</v>
      </c>
    </row>
    <row r="3903" spans="1:17" x14ac:dyDescent="0.25">
      <c r="A3903" s="9">
        <f t="shared" si="840"/>
        <v>43101</v>
      </c>
      <c r="B3903" s="18">
        <v>43117</v>
      </c>
      <c r="C3903" s="26">
        <v>248.190673828125</v>
      </c>
      <c r="D3903" s="19">
        <v>101.926368713378</v>
      </c>
      <c r="E3903" s="11">
        <f t="shared" si="845"/>
        <v>11</v>
      </c>
      <c r="F3903" s="28">
        <f t="shared" si="846"/>
        <v>9.486663794676475E-3</v>
      </c>
      <c r="G3903" s="28">
        <f t="shared" si="847"/>
        <v>-1.3601836519636498E-3</v>
      </c>
      <c r="H3903" s="27">
        <f t="shared" si="841"/>
        <v>1</v>
      </c>
      <c r="I3903" s="27">
        <f t="shared" si="842"/>
        <v>0</v>
      </c>
      <c r="J3903" s="27">
        <f t="shared" si="843"/>
        <v>0</v>
      </c>
      <c r="K3903" s="28">
        <f t="shared" si="848"/>
        <v>0</v>
      </c>
      <c r="L3903" s="28">
        <f t="shared" si="849"/>
        <v>0</v>
      </c>
      <c r="M3903" s="28">
        <f t="shared" si="850"/>
        <v>0</v>
      </c>
      <c r="N3903" s="28">
        <f t="shared" si="851"/>
        <v>0</v>
      </c>
      <c r="O3903" s="28">
        <f t="shared" si="844"/>
        <v>1.0846847446640124E-2</v>
      </c>
      <c r="P3903" s="28">
        <f t="shared" si="852"/>
        <v>0</v>
      </c>
      <c r="Q3903" s="13">
        <f t="shared" si="853"/>
        <v>0</v>
      </c>
    </row>
    <row r="3904" spans="1:17" x14ac:dyDescent="0.25">
      <c r="A3904" s="9">
        <f t="shared" si="840"/>
        <v>43101</v>
      </c>
      <c r="B3904" s="18">
        <v>43118</v>
      </c>
      <c r="C3904" s="26">
        <v>247.77349853515599</v>
      </c>
      <c r="D3904" s="19">
        <v>100.97946929931599</v>
      </c>
      <c r="E3904" s="11">
        <f t="shared" si="845"/>
        <v>12</v>
      </c>
      <c r="F3904" s="28">
        <f t="shared" si="846"/>
        <v>-1.6822803524993762E-3</v>
      </c>
      <c r="G3904" s="28">
        <f t="shared" si="847"/>
        <v>-9.3334553337082755E-3</v>
      </c>
      <c r="H3904" s="27">
        <f t="shared" si="841"/>
        <v>1</v>
      </c>
      <c r="I3904" s="27">
        <f t="shared" si="842"/>
        <v>0</v>
      </c>
      <c r="J3904" s="27">
        <f t="shared" si="843"/>
        <v>0</v>
      </c>
      <c r="K3904" s="28">
        <f t="shared" si="848"/>
        <v>0</v>
      </c>
      <c r="L3904" s="28">
        <f t="shared" si="849"/>
        <v>0</v>
      </c>
      <c r="M3904" s="28">
        <f t="shared" si="850"/>
        <v>0</v>
      </c>
      <c r="N3904" s="28">
        <f t="shared" si="851"/>
        <v>0</v>
      </c>
      <c r="O3904" s="28">
        <f t="shared" si="844"/>
        <v>7.651174981208899E-3</v>
      </c>
      <c r="P3904" s="28">
        <f t="shared" si="852"/>
        <v>0</v>
      </c>
      <c r="Q3904" s="13">
        <f t="shared" si="853"/>
        <v>0</v>
      </c>
    </row>
    <row r="3905" spans="1:17" x14ac:dyDescent="0.25">
      <c r="A3905" s="9">
        <f t="shared" si="840"/>
        <v>43101</v>
      </c>
      <c r="B3905" s="18">
        <v>43119</v>
      </c>
      <c r="C3905" s="26">
        <v>248.900787353515</v>
      </c>
      <c r="D3905" s="19">
        <v>100.448936462402</v>
      </c>
      <c r="E3905" s="11">
        <f t="shared" si="845"/>
        <v>13</v>
      </c>
      <c r="F3905" s="28">
        <f t="shared" si="846"/>
        <v>4.5393562183759645E-3</v>
      </c>
      <c r="G3905" s="28">
        <f t="shared" si="847"/>
        <v>-5.2677184403444937E-3</v>
      </c>
      <c r="H3905" s="27">
        <f t="shared" si="841"/>
        <v>1</v>
      </c>
      <c r="I3905" s="27">
        <f t="shared" si="842"/>
        <v>0</v>
      </c>
      <c r="J3905" s="27">
        <f t="shared" si="843"/>
        <v>0</v>
      </c>
      <c r="K3905" s="28">
        <f t="shared" si="848"/>
        <v>0</v>
      </c>
      <c r="L3905" s="28">
        <f t="shared" si="849"/>
        <v>0</v>
      </c>
      <c r="M3905" s="28">
        <f t="shared" si="850"/>
        <v>0</v>
      </c>
      <c r="N3905" s="28">
        <f t="shared" si="851"/>
        <v>0</v>
      </c>
      <c r="O3905" s="28">
        <f t="shared" si="844"/>
        <v>9.8070746587204591E-3</v>
      </c>
      <c r="P3905" s="28">
        <f t="shared" si="852"/>
        <v>0</v>
      </c>
      <c r="Q3905" s="13">
        <f t="shared" si="853"/>
        <v>0</v>
      </c>
    </row>
    <row r="3906" spans="1:17" x14ac:dyDescent="0.25">
      <c r="A3906" s="9">
        <f t="shared" si="840"/>
        <v>43101</v>
      </c>
      <c r="B3906" s="18">
        <v>43122</v>
      </c>
      <c r="C3906" s="26">
        <v>250.92462158203099</v>
      </c>
      <c r="D3906" s="19">
        <v>100.546905517578</v>
      </c>
      <c r="E3906" s="11">
        <f t="shared" si="845"/>
        <v>14</v>
      </c>
      <c r="F3906" s="28">
        <f t="shared" si="846"/>
        <v>8.0982089055240975E-3</v>
      </c>
      <c r="G3906" s="28">
        <f t="shared" si="847"/>
        <v>9.748367127330028E-4</v>
      </c>
      <c r="H3906" s="27">
        <f t="shared" si="841"/>
        <v>1</v>
      </c>
      <c r="I3906" s="27">
        <f t="shared" si="842"/>
        <v>0</v>
      </c>
      <c r="J3906" s="27">
        <f t="shared" si="843"/>
        <v>0</v>
      </c>
      <c r="K3906" s="28">
        <f t="shared" si="848"/>
        <v>0</v>
      </c>
      <c r="L3906" s="28">
        <f t="shared" si="849"/>
        <v>0</v>
      </c>
      <c r="M3906" s="28">
        <f t="shared" si="850"/>
        <v>0</v>
      </c>
      <c r="N3906" s="28">
        <f t="shared" si="851"/>
        <v>0</v>
      </c>
      <c r="O3906" s="28">
        <f t="shared" si="844"/>
        <v>7.1233721927910949E-3</v>
      </c>
      <c r="P3906" s="28">
        <f t="shared" si="852"/>
        <v>0</v>
      </c>
      <c r="Q3906" s="13">
        <f t="shared" si="853"/>
        <v>0</v>
      </c>
    </row>
    <row r="3907" spans="1:17" x14ac:dyDescent="0.25">
      <c r="A3907" s="9">
        <f t="shared" si="840"/>
        <v>43101</v>
      </c>
      <c r="B3907" s="18">
        <v>43123</v>
      </c>
      <c r="C3907" s="26">
        <v>251.45718383789</v>
      </c>
      <c r="D3907" s="19">
        <v>100.97946929931599</v>
      </c>
      <c r="E3907" s="11">
        <f t="shared" si="845"/>
        <v>15</v>
      </c>
      <c r="F3907" s="28">
        <f t="shared" si="846"/>
        <v>2.1201502506820822E-3</v>
      </c>
      <c r="G3907" s="28">
        <f t="shared" si="847"/>
        <v>4.2928817276116134E-3</v>
      </c>
      <c r="H3907" s="27">
        <f t="shared" si="841"/>
        <v>1</v>
      </c>
      <c r="I3907" s="27">
        <f t="shared" si="842"/>
        <v>0</v>
      </c>
      <c r="J3907" s="27">
        <f t="shared" si="843"/>
        <v>0</v>
      </c>
      <c r="K3907" s="28">
        <f t="shared" si="848"/>
        <v>0</v>
      </c>
      <c r="L3907" s="28">
        <f t="shared" si="849"/>
        <v>0</v>
      </c>
      <c r="M3907" s="28">
        <f t="shared" si="850"/>
        <v>0</v>
      </c>
      <c r="N3907" s="28">
        <f t="shared" si="851"/>
        <v>0</v>
      </c>
      <c r="O3907" s="28">
        <f t="shared" si="844"/>
        <v>-2.1727314769295313E-3</v>
      </c>
      <c r="P3907" s="28">
        <f t="shared" si="852"/>
        <v>0</v>
      </c>
      <c r="Q3907" s="13">
        <f t="shared" si="853"/>
        <v>0</v>
      </c>
    </row>
    <row r="3908" spans="1:17" x14ac:dyDescent="0.25">
      <c r="A3908" s="9">
        <f t="shared" si="840"/>
        <v>43101</v>
      </c>
      <c r="B3908" s="18">
        <v>43124</v>
      </c>
      <c r="C3908" s="26">
        <v>251.35952758789</v>
      </c>
      <c r="D3908" s="19">
        <v>100.43260192871</v>
      </c>
      <c r="E3908" s="11">
        <f t="shared" si="845"/>
        <v>16</v>
      </c>
      <c r="F3908" s="28">
        <f t="shared" si="846"/>
        <v>-3.8843677629959956E-4</v>
      </c>
      <c r="G3908" s="28">
        <f t="shared" si="847"/>
        <v>-5.4303469612014604E-3</v>
      </c>
      <c r="H3908" s="27">
        <f t="shared" si="841"/>
        <v>0</v>
      </c>
      <c r="I3908" s="27">
        <f t="shared" si="842"/>
        <v>1</v>
      </c>
      <c r="J3908" s="27">
        <f t="shared" si="843"/>
        <v>0</v>
      </c>
      <c r="K3908" s="28">
        <f t="shared" si="848"/>
        <v>-3.8843677629959956E-4</v>
      </c>
      <c r="L3908" s="28">
        <f t="shared" si="849"/>
        <v>-5.4303469612014604E-3</v>
      </c>
      <c r="M3908" s="28">
        <f t="shared" si="850"/>
        <v>0</v>
      </c>
      <c r="N3908" s="28">
        <f t="shared" si="851"/>
        <v>0</v>
      </c>
      <c r="O3908" s="28">
        <f t="shared" si="844"/>
        <v>0</v>
      </c>
      <c r="P3908" s="28">
        <f t="shared" si="852"/>
        <v>5.0419101849018605E-3</v>
      </c>
      <c r="Q3908" s="13">
        <f t="shared" si="853"/>
        <v>0</v>
      </c>
    </row>
    <row r="3909" spans="1:17" x14ac:dyDescent="0.25">
      <c r="A3909" s="9">
        <f t="shared" si="840"/>
        <v>43101</v>
      </c>
      <c r="B3909" s="18">
        <v>43125</v>
      </c>
      <c r="C3909" s="26">
        <v>251.46609497070301</v>
      </c>
      <c r="D3909" s="19">
        <v>101.25698852539</v>
      </c>
      <c r="E3909" s="11">
        <f t="shared" si="845"/>
        <v>17</v>
      </c>
      <c r="F3909" s="28">
        <f t="shared" si="846"/>
        <v>4.2387412107725166E-4</v>
      </c>
      <c r="G3909" s="28">
        <f t="shared" si="847"/>
        <v>8.1748511248484739E-3</v>
      </c>
      <c r="H3909" s="27">
        <f t="shared" si="841"/>
        <v>0</v>
      </c>
      <c r="I3909" s="27">
        <f t="shared" si="842"/>
        <v>1</v>
      </c>
      <c r="J3909" s="27">
        <f t="shared" si="843"/>
        <v>0</v>
      </c>
      <c r="K3909" s="28">
        <f t="shared" si="848"/>
        <v>4.2387412107725166E-4</v>
      </c>
      <c r="L3909" s="28">
        <f t="shared" si="849"/>
        <v>8.1748511248484739E-3</v>
      </c>
      <c r="M3909" s="28">
        <f t="shared" si="850"/>
        <v>0</v>
      </c>
      <c r="N3909" s="28">
        <f t="shared" si="851"/>
        <v>0</v>
      </c>
      <c r="O3909" s="28">
        <f t="shared" si="844"/>
        <v>0</v>
      </c>
      <c r="P3909" s="28">
        <f t="shared" si="852"/>
        <v>-7.7509770037712221E-3</v>
      </c>
      <c r="Q3909" s="13">
        <f t="shared" si="853"/>
        <v>0</v>
      </c>
    </row>
    <row r="3910" spans="1:17" x14ac:dyDescent="0.25">
      <c r="A3910" s="9">
        <f t="shared" si="840"/>
        <v>43101</v>
      </c>
      <c r="B3910" s="18">
        <v>43126</v>
      </c>
      <c r="C3910" s="26">
        <v>254.37745666503901</v>
      </c>
      <c r="D3910" s="19">
        <v>100.88150024414</v>
      </c>
      <c r="E3910" s="11">
        <f t="shared" si="845"/>
        <v>18</v>
      </c>
      <c r="F3910" s="28">
        <f t="shared" si="846"/>
        <v>1.1511044599232887E-2</v>
      </c>
      <c r="G3910" s="28">
        <f t="shared" si="847"/>
        <v>-3.7151629600413122E-3</v>
      </c>
      <c r="H3910" s="27">
        <f t="shared" si="841"/>
        <v>0</v>
      </c>
      <c r="I3910" s="27">
        <f t="shared" si="842"/>
        <v>1</v>
      </c>
      <c r="J3910" s="27">
        <f t="shared" si="843"/>
        <v>0</v>
      </c>
      <c r="K3910" s="28">
        <f t="shared" si="848"/>
        <v>1.1511044599232887E-2</v>
      </c>
      <c r="L3910" s="28">
        <f t="shared" si="849"/>
        <v>-3.7151629600413122E-3</v>
      </c>
      <c r="M3910" s="28">
        <f t="shared" si="850"/>
        <v>0</v>
      </c>
      <c r="N3910" s="28">
        <f t="shared" si="851"/>
        <v>0</v>
      </c>
      <c r="O3910" s="28">
        <f t="shared" si="844"/>
        <v>0</v>
      </c>
      <c r="P3910" s="28">
        <f t="shared" si="852"/>
        <v>1.5226207559274198E-2</v>
      </c>
      <c r="Q3910" s="13">
        <f t="shared" si="853"/>
        <v>0</v>
      </c>
    </row>
    <row r="3911" spans="1:17" x14ac:dyDescent="0.25">
      <c r="A3911" s="9">
        <f t="shared" si="840"/>
        <v>43101</v>
      </c>
      <c r="B3911" s="18">
        <v>43129</v>
      </c>
      <c r="C3911" s="26">
        <v>252.69096374511699</v>
      </c>
      <c r="D3911" s="19">
        <v>100.179557800292</v>
      </c>
      <c r="E3911" s="11">
        <f t="shared" si="845"/>
        <v>19</v>
      </c>
      <c r="F3911" s="28">
        <f t="shared" si="846"/>
        <v>-6.6519588709273818E-3</v>
      </c>
      <c r="G3911" s="28">
        <f t="shared" si="847"/>
        <v>-6.9824092497115242E-3</v>
      </c>
      <c r="H3911" s="27">
        <f t="shared" si="841"/>
        <v>0</v>
      </c>
      <c r="I3911" s="27">
        <f t="shared" si="842"/>
        <v>1</v>
      </c>
      <c r="J3911" s="27">
        <f t="shared" si="843"/>
        <v>0</v>
      </c>
      <c r="K3911" s="28">
        <f t="shared" si="848"/>
        <v>-6.6519588709273818E-3</v>
      </c>
      <c r="L3911" s="28">
        <f t="shared" si="849"/>
        <v>-6.9824092497115242E-3</v>
      </c>
      <c r="M3911" s="28">
        <f t="shared" si="850"/>
        <v>0</v>
      </c>
      <c r="N3911" s="28">
        <f t="shared" si="851"/>
        <v>0</v>
      </c>
      <c r="O3911" s="28">
        <f t="shared" si="844"/>
        <v>0</v>
      </c>
      <c r="P3911" s="28">
        <f t="shared" si="852"/>
        <v>3.3045037878414243E-4</v>
      </c>
      <c r="Q3911" s="13">
        <f t="shared" si="853"/>
        <v>0</v>
      </c>
    </row>
    <row r="3912" spans="1:17" x14ac:dyDescent="0.25">
      <c r="A3912" s="9">
        <f t="shared" si="840"/>
        <v>43101</v>
      </c>
      <c r="B3912" s="18">
        <v>43130</v>
      </c>
      <c r="C3912" s="26">
        <v>250.09901428222599</v>
      </c>
      <c r="D3912" s="19">
        <v>99.591819763183594</v>
      </c>
      <c r="E3912" s="11">
        <f t="shared" si="845"/>
        <v>20</v>
      </c>
      <c r="F3912" s="28">
        <f t="shared" si="846"/>
        <v>-1.031035834932793E-2</v>
      </c>
      <c r="G3912" s="28">
        <f t="shared" si="847"/>
        <v>-5.8841235420468039E-3</v>
      </c>
      <c r="H3912" s="27">
        <f t="shared" si="841"/>
        <v>0</v>
      </c>
      <c r="I3912" s="27">
        <f t="shared" si="842"/>
        <v>1</v>
      </c>
      <c r="J3912" s="27">
        <f t="shared" si="843"/>
        <v>0</v>
      </c>
      <c r="K3912" s="28">
        <f t="shared" si="848"/>
        <v>-1.031035834932793E-2</v>
      </c>
      <c r="L3912" s="28">
        <f t="shared" si="849"/>
        <v>-5.8841235420468039E-3</v>
      </c>
      <c r="M3912" s="28">
        <f t="shared" si="850"/>
        <v>0</v>
      </c>
      <c r="N3912" s="28">
        <f t="shared" si="851"/>
        <v>0</v>
      </c>
      <c r="O3912" s="28">
        <f t="shared" si="844"/>
        <v>0</v>
      </c>
      <c r="P3912" s="28">
        <f t="shared" si="852"/>
        <v>-4.4262348072811259E-3</v>
      </c>
      <c r="Q3912" s="13">
        <f t="shared" si="853"/>
        <v>0</v>
      </c>
    </row>
    <row r="3913" spans="1:17" x14ac:dyDescent="0.25">
      <c r="A3913" s="9">
        <f t="shared" si="840"/>
        <v>43101</v>
      </c>
      <c r="B3913" s="18">
        <v>43131</v>
      </c>
      <c r="C3913" s="26">
        <v>250.22334289550699</v>
      </c>
      <c r="D3913" s="19">
        <v>100.179557800292</v>
      </c>
      <c r="E3913" s="11">
        <f t="shared" si="845"/>
        <v>21</v>
      </c>
      <c r="F3913" s="28">
        <f t="shared" si="846"/>
        <v>4.9699404416552807E-4</v>
      </c>
      <c r="G3913" s="28">
        <f t="shared" si="847"/>
        <v>5.8841235420467831E-3</v>
      </c>
      <c r="H3913" s="27">
        <f t="shared" si="841"/>
        <v>0</v>
      </c>
      <c r="I3913" s="27">
        <f t="shared" si="842"/>
        <v>1</v>
      </c>
      <c r="J3913" s="27">
        <f t="shared" si="843"/>
        <v>0</v>
      </c>
      <c r="K3913" s="28">
        <f t="shared" si="848"/>
        <v>4.9699404416552807E-4</v>
      </c>
      <c r="L3913" s="28">
        <f t="shared" si="849"/>
        <v>5.8841235420467831E-3</v>
      </c>
      <c r="M3913" s="28">
        <f t="shared" si="850"/>
        <v>0</v>
      </c>
      <c r="N3913" s="28">
        <f t="shared" si="851"/>
        <v>0</v>
      </c>
      <c r="O3913" s="28">
        <f t="shared" si="844"/>
        <v>0</v>
      </c>
      <c r="P3913" s="28">
        <f t="shared" si="852"/>
        <v>-5.3871294978812554E-3</v>
      </c>
      <c r="Q3913" s="13">
        <f t="shared" si="853"/>
        <v>0</v>
      </c>
    </row>
    <row r="3914" spans="1:17" x14ac:dyDescent="0.25">
      <c r="A3914" s="9">
        <f t="shared" ref="A3914:A3977" si="854">DATE(YEAR(B3914),MONTH(B3914),1)</f>
        <v>43132</v>
      </c>
      <c r="B3914" s="18">
        <v>43132</v>
      </c>
      <c r="C3914" s="26">
        <v>249.93925476074199</v>
      </c>
      <c r="D3914" s="19">
        <v>98.727653503417898</v>
      </c>
      <c r="E3914" s="11">
        <f t="shared" si="845"/>
        <v>1</v>
      </c>
      <c r="F3914" s="28">
        <f t="shared" si="846"/>
        <v>-1.1359832448350105E-3</v>
      </c>
      <c r="G3914" s="28">
        <f t="shared" si="847"/>
        <v>-1.4599069331253493E-2</v>
      </c>
      <c r="H3914" s="27">
        <f t="shared" ref="H3914:H3977" si="855">IF(E3914&lt;=$B$4,1,0)</f>
        <v>1</v>
      </c>
      <c r="I3914" s="27">
        <f t="shared" ref="I3914:I3977" si="856">IF(E3914&gt;$B$4,1,0)</f>
        <v>0</v>
      </c>
      <c r="J3914" s="27">
        <f t="shared" ref="J3914:J3977" si="857">IF(E3914&lt;=$B$5,1,0)</f>
        <v>1</v>
      </c>
      <c r="K3914" s="28">
        <f t="shared" si="848"/>
        <v>0</v>
      </c>
      <c r="L3914" s="28">
        <f t="shared" si="849"/>
        <v>0</v>
      </c>
      <c r="M3914" s="28">
        <f t="shared" si="850"/>
        <v>-1.1359832448350105E-3</v>
      </c>
      <c r="N3914" s="28">
        <f t="shared" si="851"/>
        <v>-1.4599069331253493E-2</v>
      </c>
      <c r="O3914" s="28">
        <f t="shared" ref="O3914:O3977" si="858">(F3914-G3914)*H3914</f>
        <v>1.3463086086418483E-2</v>
      </c>
      <c r="P3914" s="28">
        <f t="shared" si="852"/>
        <v>0</v>
      </c>
      <c r="Q3914" s="13">
        <f t="shared" si="853"/>
        <v>1.3463086086418483E-2</v>
      </c>
    </row>
    <row r="3915" spans="1:17" x14ac:dyDescent="0.25">
      <c r="A3915" s="9">
        <f t="shared" si="854"/>
        <v>43132</v>
      </c>
      <c r="B3915" s="18">
        <v>43133</v>
      </c>
      <c r="C3915" s="26">
        <v>244.49816894531199</v>
      </c>
      <c r="D3915" s="19">
        <v>97.811546325683594</v>
      </c>
      <c r="E3915" s="11">
        <f t="shared" ref="E3915:E3978" si="859">IF(MONTH(B3915)&lt;&gt;MONTH(B3914),1,E3914+1)</f>
        <v>2</v>
      </c>
      <c r="F3915" s="28">
        <f t="shared" ref="F3915:F3978" si="860">LN(C3915/C3914)</f>
        <v>-2.2010087469903863E-2</v>
      </c>
      <c r="G3915" s="28">
        <f t="shared" ref="G3915:G3978" si="861">LN(D3915/D3914)</f>
        <v>-9.3224538747080418E-3</v>
      </c>
      <c r="H3915" s="27">
        <f t="shared" si="855"/>
        <v>1</v>
      </c>
      <c r="I3915" s="27">
        <f t="shared" si="856"/>
        <v>0</v>
      </c>
      <c r="J3915" s="27">
        <f t="shared" si="857"/>
        <v>1</v>
      </c>
      <c r="K3915" s="28">
        <f t="shared" ref="K3915:K3978" si="862">I3915*F3915</f>
        <v>0</v>
      </c>
      <c r="L3915" s="28">
        <f t="shared" ref="L3915:L3978" si="863">I3915*G3915</f>
        <v>0</v>
      </c>
      <c r="M3915" s="28">
        <f t="shared" ref="M3915:M3978" si="864">F3915*J3915</f>
        <v>-2.2010087469903863E-2</v>
      </c>
      <c r="N3915" s="28">
        <f t="shared" ref="N3915:N3978" si="865">G3915*J3915</f>
        <v>-9.3224538747080418E-3</v>
      </c>
      <c r="O3915" s="28">
        <f t="shared" si="858"/>
        <v>-1.2687633595195822E-2</v>
      </c>
      <c r="P3915" s="28">
        <f t="shared" ref="P3915:P3978" si="866">(F3915-G3915)*I3915</f>
        <v>0</v>
      </c>
      <c r="Q3915" s="13">
        <f t="shared" ref="Q3915:Q3978" si="867">(F3915-G3915)*J3915</f>
        <v>-1.2687633595195822E-2</v>
      </c>
    </row>
    <row r="3916" spans="1:17" x14ac:dyDescent="0.25">
      <c r="A3916" s="9">
        <f t="shared" si="854"/>
        <v>43132</v>
      </c>
      <c r="B3916" s="18">
        <v>43136</v>
      </c>
      <c r="C3916" s="26">
        <v>234.27258300781199</v>
      </c>
      <c r="D3916" s="19">
        <v>98.735877990722599</v>
      </c>
      <c r="E3916" s="11">
        <f t="shared" si="859"/>
        <v>3</v>
      </c>
      <c r="F3916" s="28">
        <f t="shared" si="860"/>
        <v>-4.2722497855867715E-2</v>
      </c>
      <c r="G3916" s="28">
        <f t="shared" si="861"/>
        <v>9.4057552037912582E-3</v>
      </c>
      <c r="H3916" s="27">
        <f t="shared" si="855"/>
        <v>1</v>
      </c>
      <c r="I3916" s="27">
        <f t="shared" si="856"/>
        <v>0</v>
      </c>
      <c r="J3916" s="27">
        <f t="shared" si="857"/>
        <v>1</v>
      </c>
      <c r="K3916" s="28">
        <f t="shared" si="862"/>
        <v>0</v>
      </c>
      <c r="L3916" s="28">
        <f t="shared" si="863"/>
        <v>0</v>
      </c>
      <c r="M3916" s="28">
        <f t="shared" si="864"/>
        <v>-4.2722497855867715E-2</v>
      </c>
      <c r="N3916" s="28">
        <f t="shared" si="865"/>
        <v>9.4057552037912582E-3</v>
      </c>
      <c r="O3916" s="28">
        <f t="shared" si="858"/>
        <v>-5.2128253059658972E-2</v>
      </c>
      <c r="P3916" s="28">
        <f t="shared" si="866"/>
        <v>0</v>
      </c>
      <c r="Q3916" s="13">
        <f t="shared" si="867"/>
        <v>-5.2128253059658972E-2</v>
      </c>
    </row>
    <row r="3917" spans="1:17" x14ac:dyDescent="0.25">
      <c r="A3917" s="9">
        <f t="shared" si="854"/>
        <v>43132</v>
      </c>
      <c r="B3917" s="18">
        <v>43137</v>
      </c>
      <c r="C3917" s="26">
        <v>238.88824462890599</v>
      </c>
      <c r="D3917" s="19">
        <v>98.122352600097599</v>
      </c>
      <c r="E3917" s="11">
        <f t="shared" si="859"/>
        <v>4</v>
      </c>
      <c r="F3917" s="28">
        <f t="shared" si="860"/>
        <v>1.9510524824811176E-2</v>
      </c>
      <c r="G3917" s="28">
        <f t="shared" si="861"/>
        <v>-6.2331899987792304E-3</v>
      </c>
      <c r="H3917" s="27">
        <f t="shared" si="855"/>
        <v>1</v>
      </c>
      <c r="I3917" s="27">
        <f t="shared" si="856"/>
        <v>0</v>
      </c>
      <c r="J3917" s="27">
        <f t="shared" si="857"/>
        <v>1</v>
      </c>
      <c r="K3917" s="28">
        <f t="shared" si="862"/>
        <v>0</v>
      </c>
      <c r="L3917" s="28">
        <f t="shared" si="863"/>
        <v>0</v>
      </c>
      <c r="M3917" s="28">
        <f t="shared" si="864"/>
        <v>1.9510524824811176E-2</v>
      </c>
      <c r="N3917" s="28">
        <f t="shared" si="865"/>
        <v>-6.2331899987792304E-3</v>
      </c>
      <c r="O3917" s="28">
        <f t="shared" si="858"/>
        <v>2.5743714823590405E-2</v>
      </c>
      <c r="P3917" s="28">
        <f t="shared" si="866"/>
        <v>0</v>
      </c>
      <c r="Q3917" s="13">
        <f t="shared" si="867"/>
        <v>2.5743714823590405E-2</v>
      </c>
    </row>
    <row r="3918" spans="1:17" x14ac:dyDescent="0.25">
      <c r="A3918" s="9">
        <f t="shared" si="854"/>
        <v>43132</v>
      </c>
      <c r="B3918" s="18">
        <v>43138</v>
      </c>
      <c r="C3918" s="26">
        <v>237.592361450195</v>
      </c>
      <c r="D3918" s="19">
        <v>97.189888000488196</v>
      </c>
      <c r="E3918" s="11">
        <f t="shared" si="859"/>
        <v>5</v>
      </c>
      <c r="F3918" s="28">
        <f t="shared" si="860"/>
        <v>-5.4394086865322197E-3</v>
      </c>
      <c r="G3918" s="28">
        <f t="shared" si="861"/>
        <v>-9.5485227291863678E-3</v>
      </c>
      <c r="H3918" s="27">
        <f t="shared" si="855"/>
        <v>1</v>
      </c>
      <c r="I3918" s="27">
        <f t="shared" si="856"/>
        <v>0</v>
      </c>
      <c r="J3918" s="27">
        <f t="shared" si="857"/>
        <v>1</v>
      </c>
      <c r="K3918" s="28">
        <f t="shared" si="862"/>
        <v>0</v>
      </c>
      <c r="L3918" s="28">
        <f t="shared" si="863"/>
        <v>0</v>
      </c>
      <c r="M3918" s="28">
        <f t="shared" si="864"/>
        <v>-5.4394086865322197E-3</v>
      </c>
      <c r="N3918" s="28">
        <f t="shared" si="865"/>
        <v>-9.5485227291863678E-3</v>
      </c>
      <c r="O3918" s="28">
        <f t="shared" si="858"/>
        <v>4.1091140426541481E-3</v>
      </c>
      <c r="P3918" s="28">
        <f t="shared" si="866"/>
        <v>0</v>
      </c>
      <c r="Q3918" s="13">
        <f t="shared" si="867"/>
        <v>4.1091140426541481E-3</v>
      </c>
    </row>
    <row r="3919" spans="1:17" x14ac:dyDescent="0.25">
      <c r="A3919" s="9">
        <f t="shared" si="854"/>
        <v>43132</v>
      </c>
      <c r="B3919" s="18">
        <v>43139</v>
      </c>
      <c r="C3919" s="26">
        <v>228.68051147460901</v>
      </c>
      <c r="D3919" s="19">
        <v>97.0836181640625</v>
      </c>
      <c r="E3919" s="11">
        <f t="shared" si="859"/>
        <v>6</v>
      </c>
      <c r="F3919" s="28">
        <f t="shared" si="860"/>
        <v>-3.8230555160786127E-2</v>
      </c>
      <c r="G3919" s="28">
        <f t="shared" si="861"/>
        <v>-1.0940230515538731E-3</v>
      </c>
      <c r="H3919" s="27">
        <f t="shared" si="855"/>
        <v>1</v>
      </c>
      <c r="I3919" s="27">
        <f t="shared" si="856"/>
        <v>0</v>
      </c>
      <c r="J3919" s="27">
        <f t="shared" si="857"/>
        <v>0</v>
      </c>
      <c r="K3919" s="28">
        <f t="shared" si="862"/>
        <v>0</v>
      </c>
      <c r="L3919" s="28">
        <f t="shared" si="863"/>
        <v>0</v>
      </c>
      <c r="M3919" s="28">
        <f t="shared" si="864"/>
        <v>0</v>
      </c>
      <c r="N3919" s="28">
        <f t="shared" si="865"/>
        <v>0</v>
      </c>
      <c r="O3919" s="28">
        <f t="shared" si="858"/>
        <v>-3.7136532109232255E-2</v>
      </c>
      <c r="P3919" s="28">
        <f t="shared" si="866"/>
        <v>0</v>
      </c>
      <c r="Q3919" s="13">
        <f t="shared" si="867"/>
        <v>0</v>
      </c>
    </row>
    <row r="3920" spans="1:17" x14ac:dyDescent="0.25">
      <c r="A3920" s="9">
        <f t="shared" si="854"/>
        <v>43132</v>
      </c>
      <c r="B3920" s="18">
        <v>43140</v>
      </c>
      <c r="C3920" s="26">
        <v>232.11567687988199</v>
      </c>
      <c r="D3920" s="19">
        <v>96.470100402832003</v>
      </c>
      <c r="E3920" s="11">
        <f t="shared" si="859"/>
        <v>7</v>
      </c>
      <c r="F3920" s="28">
        <f t="shared" si="860"/>
        <v>1.4909971611614149E-2</v>
      </c>
      <c r="G3920" s="28">
        <f t="shared" si="861"/>
        <v>-6.3395301369219568E-3</v>
      </c>
      <c r="H3920" s="27">
        <f t="shared" si="855"/>
        <v>1</v>
      </c>
      <c r="I3920" s="27">
        <f t="shared" si="856"/>
        <v>0</v>
      </c>
      <c r="J3920" s="27">
        <f t="shared" si="857"/>
        <v>0</v>
      </c>
      <c r="K3920" s="28">
        <f t="shared" si="862"/>
        <v>0</v>
      </c>
      <c r="L3920" s="28">
        <f t="shared" si="863"/>
        <v>0</v>
      </c>
      <c r="M3920" s="28">
        <f t="shared" si="864"/>
        <v>0</v>
      </c>
      <c r="N3920" s="28">
        <f t="shared" si="865"/>
        <v>0</v>
      </c>
      <c r="O3920" s="28">
        <f t="shared" si="858"/>
        <v>2.1249501748536105E-2</v>
      </c>
      <c r="P3920" s="28">
        <f t="shared" si="866"/>
        <v>0</v>
      </c>
      <c r="Q3920" s="13">
        <f t="shared" si="867"/>
        <v>0</v>
      </c>
    </row>
    <row r="3921" spans="1:17" x14ac:dyDescent="0.25">
      <c r="A3921" s="9">
        <f t="shared" si="854"/>
        <v>43132</v>
      </c>
      <c r="B3921" s="18">
        <v>43143</v>
      </c>
      <c r="C3921" s="26">
        <v>235.52418518066401</v>
      </c>
      <c r="D3921" s="19">
        <v>96.895484924316406</v>
      </c>
      <c r="E3921" s="11">
        <f t="shared" si="859"/>
        <v>8</v>
      </c>
      <c r="F3921" s="28">
        <f t="shared" si="860"/>
        <v>1.4577750697394901E-2</v>
      </c>
      <c r="G3921" s="28">
        <f t="shared" si="861"/>
        <v>4.3998026535068202E-3</v>
      </c>
      <c r="H3921" s="27">
        <f t="shared" si="855"/>
        <v>1</v>
      </c>
      <c r="I3921" s="27">
        <f t="shared" si="856"/>
        <v>0</v>
      </c>
      <c r="J3921" s="27">
        <f t="shared" si="857"/>
        <v>0</v>
      </c>
      <c r="K3921" s="28">
        <f t="shared" si="862"/>
        <v>0</v>
      </c>
      <c r="L3921" s="28">
        <f t="shared" si="863"/>
        <v>0</v>
      </c>
      <c r="M3921" s="28">
        <f t="shared" si="864"/>
        <v>0</v>
      </c>
      <c r="N3921" s="28">
        <f t="shared" si="865"/>
        <v>0</v>
      </c>
      <c r="O3921" s="28">
        <f t="shared" si="858"/>
        <v>1.017794804388808E-2</v>
      </c>
      <c r="P3921" s="28">
        <f t="shared" si="866"/>
        <v>0</v>
      </c>
      <c r="Q3921" s="13">
        <f t="shared" si="867"/>
        <v>0</v>
      </c>
    </row>
    <row r="3922" spans="1:17" x14ac:dyDescent="0.25">
      <c r="A3922" s="9">
        <f t="shared" si="854"/>
        <v>43132</v>
      </c>
      <c r="B3922" s="18">
        <v>43144</v>
      </c>
      <c r="C3922" s="26">
        <v>236.11000061035099</v>
      </c>
      <c r="D3922" s="19">
        <v>97.328964233398395</v>
      </c>
      <c r="E3922" s="11">
        <f t="shared" si="859"/>
        <v>9</v>
      </c>
      <c r="F3922" s="28">
        <f t="shared" si="860"/>
        <v>2.4841953726111284E-3</v>
      </c>
      <c r="G3922" s="28">
        <f t="shared" si="861"/>
        <v>4.4637019768076994E-3</v>
      </c>
      <c r="H3922" s="27">
        <f t="shared" si="855"/>
        <v>1</v>
      </c>
      <c r="I3922" s="27">
        <f t="shared" si="856"/>
        <v>0</v>
      </c>
      <c r="J3922" s="27">
        <f t="shared" si="857"/>
        <v>0</v>
      </c>
      <c r="K3922" s="28">
        <f t="shared" si="862"/>
        <v>0</v>
      </c>
      <c r="L3922" s="28">
        <f t="shared" si="863"/>
        <v>0</v>
      </c>
      <c r="M3922" s="28">
        <f t="shared" si="864"/>
        <v>0</v>
      </c>
      <c r="N3922" s="28">
        <f t="shared" si="865"/>
        <v>0</v>
      </c>
      <c r="O3922" s="28">
        <f t="shared" si="858"/>
        <v>-1.979506604196571E-3</v>
      </c>
      <c r="P3922" s="28">
        <f t="shared" si="866"/>
        <v>0</v>
      </c>
      <c r="Q3922" s="13">
        <f t="shared" si="867"/>
        <v>0</v>
      </c>
    </row>
    <row r="3923" spans="1:17" x14ac:dyDescent="0.25">
      <c r="A3923" s="9">
        <f t="shared" si="854"/>
        <v>43132</v>
      </c>
      <c r="B3923" s="18">
        <v>43145</v>
      </c>
      <c r="C3923" s="26">
        <v>239.29656982421801</v>
      </c>
      <c r="D3923" s="19">
        <v>96.249244689941406</v>
      </c>
      <c r="E3923" s="11">
        <f t="shared" si="859"/>
        <v>10</v>
      </c>
      <c r="F3923" s="28">
        <f t="shared" si="860"/>
        <v>1.3405859890495612E-2</v>
      </c>
      <c r="G3923" s="28">
        <f t="shared" si="861"/>
        <v>-1.1155498819774234E-2</v>
      </c>
      <c r="H3923" s="27">
        <f t="shared" si="855"/>
        <v>1</v>
      </c>
      <c r="I3923" s="27">
        <f t="shared" si="856"/>
        <v>0</v>
      </c>
      <c r="J3923" s="27">
        <f t="shared" si="857"/>
        <v>0</v>
      </c>
      <c r="K3923" s="28">
        <f t="shared" si="862"/>
        <v>0</v>
      </c>
      <c r="L3923" s="28">
        <f t="shared" si="863"/>
        <v>0</v>
      </c>
      <c r="M3923" s="28">
        <f t="shared" si="864"/>
        <v>0</v>
      </c>
      <c r="N3923" s="28">
        <f t="shared" si="865"/>
        <v>0</v>
      </c>
      <c r="O3923" s="28">
        <f t="shared" si="858"/>
        <v>2.4561358710269848E-2</v>
      </c>
      <c r="P3923" s="28">
        <f t="shared" si="866"/>
        <v>0</v>
      </c>
      <c r="Q3923" s="13">
        <f t="shared" si="867"/>
        <v>0</v>
      </c>
    </row>
    <row r="3924" spans="1:17" x14ac:dyDescent="0.25">
      <c r="A3924" s="9">
        <f t="shared" si="854"/>
        <v>43132</v>
      </c>
      <c r="B3924" s="18">
        <v>43146</v>
      </c>
      <c r="C3924" s="26">
        <v>242.35008239746</v>
      </c>
      <c r="D3924" s="19">
        <v>96.576438903808594</v>
      </c>
      <c r="E3924" s="11">
        <f t="shared" si="859"/>
        <v>11</v>
      </c>
      <c r="F3924" s="28">
        <f t="shared" si="860"/>
        <v>1.2679641680576802E-2</v>
      </c>
      <c r="G3924" s="28">
        <f t="shared" si="861"/>
        <v>3.3936820219782364E-3</v>
      </c>
      <c r="H3924" s="27">
        <f t="shared" si="855"/>
        <v>1</v>
      </c>
      <c r="I3924" s="27">
        <f t="shared" si="856"/>
        <v>0</v>
      </c>
      <c r="J3924" s="27">
        <f t="shared" si="857"/>
        <v>0</v>
      </c>
      <c r="K3924" s="28">
        <f t="shared" si="862"/>
        <v>0</v>
      </c>
      <c r="L3924" s="28">
        <f t="shared" si="863"/>
        <v>0</v>
      </c>
      <c r="M3924" s="28">
        <f t="shared" si="864"/>
        <v>0</v>
      </c>
      <c r="N3924" s="28">
        <f t="shared" si="865"/>
        <v>0</v>
      </c>
      <c r="O3924" s="28">
        <f t="shared" si="858"/>
        <v>9.2859596585985645E-3</v>
      </c>
      <c r="P3924" s="28">
        <f t="shared" si="866"/>
        <v>0</v>
      </c>
      <c r="Q3924" s="13">
        <f t="shared" si="867"/>
        <v>0</v>
      </c>
    </row>
    <row r="3925" spans="1:17" x14ac:dyDescent="0.25">
      <c r="A3925" s="9">
        <f t="shared" si="854"/>
        <v>43132</v>
      </c>
      <c r="B3925" s="18">
        <v>43147</v>
      </c>
      <c r="C3925" s="26">
        <v>242.420974731445</v>
      </c>
      <c r="D3925" s="19">
        <v>97.099891662597599</v>
      </c>
      <c r="E3925" s="11">
        <f t="shared" si="859"/>
        <v>12</v>
      </c>
      <c r="F3925" s="28">
        <f t="shared" si="860"/>
        <v>2.924775868848759E-4</v>
      </c>
      <c r="G3925" s="28">
        <f t="shared" si="861"/>
        <v>5.4054517846080421E-3</v>
      </c>
      <c r="H3925" s="27">
        <f t="shared" si="855"/>
        <v>1</v>
      </c>
      <c r="I3925" s="27">
        <f t="shared" si="856"/>
        <v>0</v>
      </c>
      <c r="J3925" s="27">
        <f t="shared" si="857"/>
        <v>0</v>
      </c>
      <c r="K3925" s="28">
        <f t="shared" si="862"/>
        <v>0</v>
      </c>
      <c r="L3925" s="28">
        <f t="shared" si="863"/>
        <v>0</v>
      </c>
      <c r="M3925" s="28">
        <f t="shared" si="864"/>
        <v>0</v>
      </c>
      <c r="N3925" s="28">
        <f t="shared" si="865"/>
        <v>0</v>
      </c>
      <c r="O3925" s="28">
        <f t="shared" si="858"/>
        <v>-5.1129741977231661E-3</v>
      </c>
      <c r="P3925" s="28">
        <f t="shared" si="866"/>
        <v>0</v>
      </c>
      <c r="Q3925" s="13">
        <f t="shared" si="867"/>
        <v>0</v>
      </c>
    </row>
    <row r="3926" spans="1:17" x14ac:dyDescent="0.25">
      <c r="A3926" s="9">
        <f t="shared" si="854"/>
        <v>43132</v>
      </c>
      <c r="B3926" s="18">
        <v>43151</v>
      </c>
      <c r="C3926" s="26">
        <v>240.90321350097599</v>
      </c>
      <c r="D3926" s="19">
        <v>96.674606323242102</v>
      </c>
      <c r="E3926" s="11">
        <f t="shared" si="859"/>
        <v>13</v>
      </c>
      <c r="F3926" s="28">
        <f t="shared" si="860"/>
        <v>-6.2805307759684105E-3</v>
      </c>
      <c r="G3926" s="28">
        <f t="shared" si="861"/>
        <v>-4.3894942485237978E-3</v>
      </c>
      <c r="H3926" s="27">
        <f t="shared" si="855"/>
        <v>1</v>
      </c>
      <c r="I3926" s="27">
        <f t="shared" si="856"/>
        <v>0</v>
      </c>
      <c r="J3926" s="27">
        <f t="shared" si="857"/>
        <v>0</v>
      </c>
      <c r="K3926" s="28">
        <f t="shared" si="862"/>
        <v>0</v>
      </c>
      <c r="L3926" s="28">
        <f t="shared" si="863"/>
        <v>0</v>
      </c>
      <c r="M3926" s="28">
        <f t="shared" si="864"/>
        <v>0</v>
      </c>
      <c r="N3926" s="28">
        <f t="shared" si="865"/>
        <v>0</v>
      </c>
      <c r="O3926" s="28">
        <f t="shared" si="858"/>
        <v>-1.8910365274446127E-3</v>
      </c>
      <c r="P3926" s="28">
        <f t="shared" si="866"/>
        <v>0</v>
      </c>
      <c r="Q3926" s="13">
        <f t="shared" si="867"/>
        <v>0</v>
      </c>
    </row>
    <row r="3927" spans="1:17" x14ac:dyDescent="0.25">
      <c r="A3927" s="9">
        <f t="shared" si="854"/>
        <v>43132</v>
      </c>
      <c r="B3927" s="18">
        <v>43152</v>
      </c>
      <c r="C3927" s="26">
        <v>239.70486450195301</v>
      </c>
      <c r="D3927" s="19">
        <v>95.488548278808594</v>
      </c>
      <c r="E3927" s="11">
        <f t="shared" si="859"/>
        <v>14</v>
      </c>
      <c r="F3927" s="28">
        <f t="shared" si="860"/>
        <v>-4.9868137356788751E-3</v>
      </c>
      <c r="G3927" s="28">
        <f t="shared" si="861"/>
        <v>-1.2344438332329332E-2</v>
      </c>
      <c r="H3927" s="27">
        <f t="shared" si="855"/>
        <v>1</v>
      </c>
      <c r="I3927" s="27">
        <f t="shared" si="856"/>
        <v>0</v>
      </c>
      <c r="J3927" s="27">
        <f t="shared" si="857"/>
        <v>0</v>
      </c>
      <c r="K3927" s="28">
        <f t="shared" si="862"/>
        <v>0</v>
      </c>
      <c r="L3927" s="28">
        <f t="shared" si="863"/>
        <v>0</v>
      </c>
      <c r="M3927" s="28">
        <f t="shared" si="864"/>
        <v>0</v>
      </c>
      <c r="N3927" s="28">
        <f t="shared" si="865"/>
        <v>0</v>
      </c>
      <c r="O3927" s="28">
        <f t="shared" si="858"/>
        <v>7.3576245966504566E-3</v>
      </c>
      <c r="P3927" s="28">
        <f t="shared" si="866"/>
        <v>0</v>
      </c>
      <c r="Q3927" s="13">
        <f t="shared" si="867"/>
        <v>0</v>
      </c>
    </row>
    <row r="3928" spans="1:17" x14ac:dyDescent="0.25">
      <c r="A3928" s="9">
        <f t="shared" si="854"/>
        <v>43132</v>
      </c>
      <c r="B3928" s="18">
        <v>43153</v>
      </c>
      <c r="C3928" s="26">
        <v>240.01557922363199</v>
      </c>
      <c r="D3928" s="19">
        <v>95.774826049804602</v>
      </c>
      <c r="E3928" s="11">
        <f t="shared" si="859"/>
        <v>15</v>
      </c>
      <c r="F3928" s="28">
        <f t="shared" si="860"/>
        <v>1.2953993067950822E-3</v>
      </c>
      <c r="G3928" s="28">
        <f t="shared" si="861"/>
        <v>2.9935473614495483E-3</v>
      </c>
      <c r="H3928" s="27">
        <f t="shared" si="855"/>
        <v>1</v>
      </c>
      <c r="I3928" s="27">
        <f t="shared" si="856"/>
        <v>0</v>
      </c>
      <c r="J3928" s="27">
        <f t="shared" si="857"/>
        <v>0</v>
      </c>
      <c r="K3928" s="28">
        <f t="shared" si="862"/>
        <v>0</v>
      </c>
      <c r="L3928" s="28">
        <f t="shared" si="863"/>
        <v>0</v>
      </c>
      <c r="M3928" s="28">
        <f t="shared" si="864"/>
        <v>0</v>
      </c>
      <c r="N3928" s="28">
        <f t="shared" si="865"/>
        <v>0</v>
      </c>
      <c r="O3928" s="28">
        <f t="shared" si="858"/>
        <v>-1.6981480546544661E-3</v>
      </c>
      <c r="P3928" s="28">
        <f t="shared" si="866"/>
        <v>0</v>
      </c>
      <c r="Q3928" s="13">
        <f t="shared" si="867"/>
        <v>0</v>
      </c>
    </row>
    <row r="3929" spans="1:17" x14ac:dyDescent="0.25">
      <c r="A3929" s="9">
        <f t="shared" si="854"/>
        <v>43132</v>
      </c>
      <c r="B3929" s="18">
        <v>43154</v>
      </c>
      <c r="C3929" s="26">
        <v>243.84126281738199</v>
      </c>
      <c r="D3929" s="19">
        <v>96.625556945800696</v>
      </c>
      <c r="E3929" s="11">
        <f t="shared" si="859"/>
        <v>16</v>
      </c>
      <c r="F3929" s="28">
        <f t="shared" si="860"/>
        <v>1.5813616694924277E-2</v>
      </c>
      <c r="G3929" s="28">
        <f t="shared" si="861"/>
        <v>8.8433965366836436E-3</v>
      </c>
      <c r="H3929" s="27">
        <f t="shared" si="855"/>
        <v>0</v>
      </c>
      <c r="I3929" s="27">
        <f t="shared" si="856"/>
        <v>1</v>
      </c>
      <c r="J3929" s="27">
        <f t="shared" si="857"/>
        <v>0</v>
      </c>
      <c r="K3929" s="28">
        <f t="shared" si="862"/>
        <v>1.5813616694924277E-2</v>
      </c>
      <c r="L3929" s="28">
        <f t="shared" si="863"/>
        <v>8.8433965366836436E-3</v>
      </c>
      <c r="M3929" s="28">
        <f t="shared" si="864"/>
        <v>0</v>
      </c>
      <c r="N3929" s="28">
        <f t="shared" si="865"/>
        <v>0</v>
      </c>
      <c r="O3929" s="28">
        <f t="shared" si="858"/>
        <v>0</v>
      </c>
      <c r="P3929" s="28">
        <f t="shared" si="866"/>
        <v>6.9702201582406333E-3</v>
      </c>
      <c r="Q3929" s="13">
        <f t="shared" si="867"/>
        <v>0</v>
      </c>
    </row>
    <row r="3930" spans="1:17" x14ac:dyDescent="0.25">
      <c r="A3930" s="9">
        <f t="shared" si="854"/>
        <v>43132</v>
      </c>
      <c r="B3930" s="18">
        <v>43157</v>
      </c>
      <c r="C3930" s="26">
        <v>246.67277526855401</v>
      </c>
      <c r="D3930" s="19">
        <v>96.658241271972599</v>
      </c>
      <c r="E3930" s="11">
        <f t="shared" si="859"/>
        <v>17</v>
      </c>
      <c r="F3930" s="28">
        <f t="shared" si="860"/>
        <v>1.1545210463784155E-2</v>
      </c>
      <c r="G3930" s="28">
        <f t="shared" si="861"/>
        <v>3.382003746286214E-4</v>
      </c>
      <c r="H3930" s="27">
        <f t="shared" si="855"/>
        <v>0</v>
      </c>
      <c r="I3930" s="27">
        <f t="shared" si="856"/>
        <v>1</v>
      </c>
      <c r="J3930" s="27">
        <f t="shared" si="857"/>
        <v>0</v>
      </c>
      <c r="K3930" s="28">
        <f t="shared" si="862"/>
        <v>1.1545210463784155E-2</v>
      </c>
      <c r="L3930" s="28">
        <f t="shared" si="863"/>
        <v>3.382003746286214E-4</v>
      </c>
      <c r="M3930" s="28">
        <f t="shared" si="864"/>
        <v>0</v>
      </c>
      <c r="N3930" s="28">
        <f t="shared" si="865"/>
        <v>0</v>
      </c>
      <c r="O3930" s="28">
        <f t="shared" si="858"/>
        <v>0</v>
      </c>
      <c r="P3930" s="28">
        <f t="shared" si="866"/>
        <v>1.1207010089155534E-2</v>
      </c>
      <c r="Q3930" s="13">
        <f t="shared" si="867"/>
        <v>0</v>
      </c>
    </row>
    <row r="3931" spans="1:17" x14ac:dyDescent="0.25">
      <c r="A3931" s="9">
        <f t="shared" si="854"/>
        <v>43132</v>
      </c>
      <c r="B3931" s="18">
        <v>43158</v>
      </c>
      <c r="C3931" s="26">
        <v>243.59272766113199</v>
      </c>
      <c r="D3931" s="19">
        <v>96.519134521484304</v>
      </c>
      <c r="E3931" s="11">
        <f t="shared" si="859"/>
        <v>18</v>
      </c>
      <c r="F3931" s="28">
        <f t="shared" si="860"/>
        <v>-1.2564980043432396E-2</v>
      </c>
      <c r="G3931" s="28">
        <f t="shared" si="861"/>
        <v>-1.4401973726081195E-3</v>
      </c>
      <c r="H3931" s="27">
        <f t="shared" si="855"/>
        <v>0</v>
      </c>
      <c r="I3931" s="27">
        <f t="shared" si="856"/>
        <v>1</v>
      </c>
      <c r="J3931" s="27">
        <f t="shared" si="857"/>
        <v>0</v>
      </c>
      <c r="K3931" s="28">
        <f t="shared" si="862"/>
        <v>-1.2564980043432396E-2</v>
      </c>
      <c r="L3931" s="28">
        <f t="shared" si="863"/>
        <v>-1.4401973726081195E-3</v>
      </c>
      <c r="M3931" s="28">
        <f t="shared" si="864"/>
        <v>0</v>
      </c>
      <c r="N3931" s="28">
        <f t="shared" si="865"/>
        <v>0</v>
      </c>
      <c r="O3931" s="28">
        <f t="shared" si="858"/>
        <v>0</v>
      </c>
      <c r="P3931" s="28">
        <f t="shared" si="866"/>
        <v>-1.1124782670824278E-2</v>
      </c>
      <c r="Q3931" s="13">
        <f t="shared" si="867"/>
        <v>0</v>
      </c>
    </row>
    <row r="3932" spans="1:17" x14ac:dyDescent="0.25">
      <c r="A3932" s="9">
        <f t="shared" si="854"/>
        <v>43132</v>
      </c>
      <c r="B3932" s="18">
        <v>43159</v>
      </c>
      <c r="C3932" s="26">
        <v>241.12513732910099</v>
      </c>
      <c r="D3932" s="19">
        <v>97.132652282714801</v>
      </c>
      <c r="E3932" s="11">
        <f t="shared" si="859"/>
        <v>19</v>
      </c>
      <c r="F3932" s="28">
        <f t="shared" si="860"/>
        <v>-1.0181641021657986E-2</v>
      </c>
      <c r="G3932" s="28">
        <f t="shared" si="861"/>
        <v>6.3363196800636503E-3</v>
      </c>
      <c r="H3932" s="27">
        <f t="shared" si="855"/>
        <v>0</v>
      </c>
      <c r="I3932" s="27">
        <f t="shared" si="856"/>
        <v>1</v>
      </c>
      <c r="J3932" s="27">
        <f t="shared" si="857"/>
        <v>0</v>
      </c>
      <c r="K3932" s="28">
        <f t="shared" si="862"/>
        <v>-1.0181641021657986E-2</v>
      </c>
      <c r="L3932" s="28">
        <f t="shared" si="863"/>
        <v>6.3363196800636503E-3</v>
      </c>
      <c r="M3932" s="28">
        <f t="shared" si="864"/>
        <v>0</v>
      </c>
      <c r="N3932" s="28">
        <f t="shared" si="865"/>
        <v>0</v>
      </c>
      <c r="O3932" s="28">
        <f t="shared" si="858"/>
        <v>0</v>
      </c>
      <c r="P3932" s="28">
        <f t="shared" si="866"/>
        <v>-1.6517960701721637E-2</v>
      </c>
      <c r="Q3932" s="13">
        <f t="shared" si="867"/>
        <v>0</v>
      </c>
    </row>
    <row r="3933" spans="1:17" x14ac:dyDescent="0.25">
      <c r="A3933" s="9">
        <f t="shared" si="854"/>
        <v>43160</v>
      </c>
      <c r="B3933" s="18">
        <v>43160</v>
      </c>
      <c r="C3933" s="26">
        <v>237.61903381347599</v>
      </c>
      <c r="D3933" s="19">
        <v>97.795700073242102</v>
      </c>
      <c r="E3933" s="11">
        <f t="shared" si="859"/>
        <v>1</v>
      </c>
      <c r="F3933" s="28">
        <f t="shared" si="860"/>
        <v>-1.464734783808402E-2</v>
      </c>
      <c r="G3933" s="28">
        <f t="shared" si="861"/>
        <v>6.8030159771273989E-3</v>
      </c>
      <c r="H3933" s="27">
        <f t="shared" si="855"/>
        <v>1</v>
      </c>
      <c r="I3933" s="27">
        <f t="shared" si="856"/>
        <v>0</v>
      </c>
      <c r="J3933" s="27">
        <f t="shared" si="857"/>
        <v>1</v>
      </c>
      <c r="K3933" s="28">
        <f t="shared" si="862"/>
        <v>0</v>
      </c>
      <c r="L3933" s="28">
        <f t="shared" si="863"/>
        <v>0</v>
      </c>
      <c r="M3933" s="28">
        <f t="shared" si="864"/>
        <v>-1.464734783808402E-2</v>
      </c>
      <c r="N3933" s="28">
        <f t="shared" si="865"/>
        <v>6.8030159771273989E-3</v>
      </c>
      <c r="O3933" s="28">
        <f t="shared" si="858"/>
        <v>-2.1450363815211419E-2</v>
      </c>
      <c r="P3933" s="28">
        <f t="shared" si="866"/>
        <v>0</v>
      </c>
      <c r="Q3933" s="13">
        <f t="shared" si="867"/>
        <v>-2.1450363815211419E-2</v>
      </c>
    </row>
    <row r="3934" spans="1:17" x14ac:dyDescent="0.25">
      <c r="A3934" s="9">
        <f t="shared" si="854"/>
        <v>43160</v>
      </c>
      <c r="B3934" s="18">
        <v>43161</v>
      </c>
      <c r="C3934" s="26">
        <v>238.84391784667901</v>
      </c>
      <c r="D3934" s="19">
        <v>97.000717163085895</v>
      </c>
      <c r="E3934" s="11">
        <f t="shared" si="859"/>
        <v>2</v>
      </c>
      <c r="F3934" s="28">
        <f t="shared" si="860"/>
        <v>5.1415822671624844E-3</v>
      </c>
      <c r="G3934" s="28">
        <f t="shared" si="861"/>
        <v>-8.1622376330218287E-3</v>
      </c>
      <c r="H3934" s="27">
        <f t="shared" si="855"/>
        <v>1</v>
      </c>
      <c r="I3934" s="27">
        <f t="shared" si="856"/>
        <v>0</v>
      </c>
      <c r="J3934" s="27">
        <f t="shared" si="857"/>
        <v>1</v>
      </c>
      <c r="K3934" s="28">
        <f t="shared" si="862"/>
        <v>0</v>
      </c>
      <c r="L3934" s="28">
        <f t="shared" si="863"/>
        <v>0</v>
      </c>
      <c r="M3934" s="28">
        <f t="shared" si="864"/>
        <v>5.1415822671624844E-3</v>
      </c>
      <c r="N3934" s="28">
        <f t="shared" si="865"/>
        <v>-8.1622376330218287E-3</v>
      </c>
      <c r="O3934" s="28">
        <f t="shared" si="858"/>
        <v>1.3303819900184314E-2</v>
      </c>
      <c r="P3934" s="28">
        <f t="shared" si="866"/>
        <v>0</v>
      </c>
      <c r="Q3934" s="13">
        <f t="shared" si="867"/>
        <v>1.3303819900184314E-2</v>
      </c>
    </row>
    <row r="3935" spans="1:17" x14ac:dyDescent="0.25">
      <c r="A3935" s="9">
        <f t="shared" si="854"/>
        <v>43160</v>
      </c>
      <c r="B3935" s="18">
        <v>43164</v>
      </c>
      <c r="C3935" s="26">
        <v>241.60443115234301</v>
      </c>
      <c r="D3935" s="19">
        <v>96.738433837890597</v>
      </c>
      <c r="E3935" s="11">
        <f t="shared" si="859"/>
        <v>3</v>
      </c>
      <c r="F3935" s="28">
        <f t="shared" si="860"/>
        <v>1.1491531565113075E-2</v>
      </c>
      <c r="G3935" s="28">
        <f t="shared" si="861"/>
        <v>-2.7075940415227807E-3</v>
      </c>
      <c r="H3935" s="27">
        <f t="shared" si="855"/>
        <v>1</v>
      </c>
      <c r="I3935" s="27">
        <f t="shared" si="856"/>
        <v>0</v>
      </c>
      <c r="J3935" s="27">
        <f t="shared" si="857"/>
        <v>1</v>
      </c>
      <c r="K3935" s="28">
        <f t="shared" si="862"/>
        <v>0</v>
      </c>
      <c r="L3935" s="28">
        <f t="shared" si="863"/>
        <v>0</v>
      </c>
      <c r="M3935" s="28">
        <f t="shared" si="864"/>
        <v>1.1491531565113075E-2</v>
      </c>
      <c r="N3935" s="28">
        <f t="shared" si="865"/>
        <v>-2.7075940415227807E-3</v>
      </c>
      <c r="O3935" s="28">
        <f t="shared" si="858"/>
        <v>1.4199125606635856E-2</v>
      </c>
      <c r="P3935" s="28">
        <f t="shared" si="866"/>
        <v>0</v>
      </c>
      <c r="Q3935" s="13">
        <f t="shared" si="867"/>
        <v>1.4199125606635856E-2</v>
      </c>
    </row>
    <row r="3936" spans="1:17" x14ac:dyDescent="0.25">
      <c r="A3936" s="9">
        <f t="shared" si="854"/>
        <v>43160</v>
      </c>
      <c r="B3936" s="18">
        <v>43165</v>
      </c>
      <c r="C3936" s="26">
        <v>242.216873168945</v>
      </c>
      <c r="D3936" s="19">
        <v>96.828590393066406</v>
      </c>
      <c r="E3936" s="11">
        <f t="shared" si="859"/>
        <v>4</v>
      </c>
      <c r="F3936" s="28">
        <f t="shared" si="860"/>
        <v>2.5316882007868952E-3</v>
      </c>
      <c r="G3936" s="28">
        <f t="shared" si="861"/>
        <v>9.3152810561009406E-4</v>
      </c>
      <c r="H3936" s="27">
        <f t="shared" si="855"/>
        <v>1</v>
      </c>
      <c r="I3936" s="27">
        <f t="shared" si="856"/>
        <v>0</v>
      </c>
      <c r="J3936" s="27">
        <f t="shared" si="857"/>
        <v>1</v>
      </c>
      <c r="K3936" s="28">
        <f t="shared" si="862"/>
        <v>0</v>
      </c>
      <c r="L3936" s="28">
        <f t="shared" si="863"/>
        <v>0</v>
      </c>
      <c r="M3936" s="28">
        <f t="shared" si="864"/>
        <v>2.5316882007868952E-3</v>
      </c>
      <c r="N3936" s="28">
        <f t="shared" si="865"/>
        <v>9.3152810561009406E-4</v>
      </c>
      <c r="O3936" s="28">
        <f t="shared" si="858"/>
        <v>1.6001600951768011E-3</v>
      </c>
      <c r="P3936" s="28">
        <f t="shared" si="866"/>
        <v>0</v>
      </c>
      <c r="Q3936" s="13">
        <f t="shared" si="867"/>
        <v>1.6001600951768011E-3</v>
      </c>
    </row>
    <row r="3937" spans="1:17" x14ac:dyDescent="0.25">
      <c r="A3937" s="9">
        <f t="shared" si="854"/>
        <v>43160</v>
      </c>
      <c r="B3937" s="18">
        <v>43166</v>
      </c>
      <c r="C3937" s="26">
        <v>242.12811279296801</v>
      </c>
      <c r="D3937" s="19">
        <v>96.7220458984375</v>
      </c>
      <c r="E3937" s="11">
        <f t="shared" si="859"/>
        <v>5</v>
      </c>
      <c r="F3937" s="28">
        <f t="shared" si="860"/>
        <v>-3.665171707903027E-4</v>
      </c>
      <c r="G3937" s="28">
        <f t="shared" si="861"/>
        <v>-1.1009470951072508E-3</v>
      </c>
      <c r="H3937" s="27">
        <f t="shared" si="855"/>
        <v>1</v>
      </c>
      <c r="I3937" s="27">
        <f t="shared" si="856"/>
        <v>0</v>
      </c>
      <c r="J3937" s="27">
        <f t="shared" si="857"/>
        <v>1</v>
      </c>
      <c r="K3937" s="28">
        <f t="shared" si="862"/>
        <v>0</v>
      </c>
      <c r="L3937" s="28">
        <f t="shared" si="863"/>
        <v>0</v>
      </c>
      <c r="M3937" s="28">
        <f t="shared" si="864"/>
        <v>-3.665171707903027E-4</v>
      </c>
      <c r="N3937" s="28">
        <f t="shared" si="865"/>
        <v>-1.1009470951072508E-3</v>
      </c>
      <c r="O3937" s="28">
        <f t="shared" si="858"/>
        <v>7.3442992431694805E-4</v>
      </c>
      <c r="P3937" s="28">
        <f t="shared" si="866"/>
        <v>0</v>
      </c>
      <c r="Q3937" s="13">
        <f t="shared" si="867"/>
        <v>7.3442992431694805E-4</v>
      </c>
    </row>
    <row r="3938" spans="1:17" x14ac:dyDescent="0.25">
      <c r="A3938" s="9">
        <f t="shared" si="854"/>
        <v>43160</v>
      </c>
      <c r="B3938" s="18">
        <v>43167</v>
      </c>
      <c r="C3938" s="26">
        <v>243.29983520507801</v>
      </c>
      <c r="D3938" s="19">
        <v>97.279388427734304</v>
      </c>
      <c r="E3938" s="11">
        <f t="shared" si="859"/>
        <v>6</v>
      </c>
      <c r="F3938" s="28">
        <f t="shared" si="860"/>
        <v>4.8275946722450896E-3</v>
      </c>
      <c r="G3938" s="28">
        <f t="shared" si="861"/>
        <v>5.7457725977074128E-3</v>
      </c>
      <c r="H3938" s="27">
        <f t="shared" si="855"/>
        <v>1</v>
      </c>
      <c r="I3938" s="27">
        <f t="shared" si="856"/>
        <v>0</v>
      </c>
      <c r="J3938" s="27">
        <f t="shared" si="857"/>
        <v>0</v>
      </c>
      <c r="K3938" s="28">
        <f t="shared" si="862"/>
        <v>0</v>
      </c>
      <c r="L3938" s="28">
        <f t="shared" si="863"/>
        <v>0</v>
      </c>
      <c r="M3938" s="28">
        <f t="shared" si="864"/>
        <v>0</v>
      </c>
      <c r="N3938" s="28">
        <f t="shared" si="865"/>
        <v>0</v>
      </c>
      <c r="O3938" s="28">
        <f t="shared" si="858"/>
        <v>-9.1817792546232315E-4</v>
      </c>
      <c r="P3938" s="28">
        <f t="shared" si="866"/>
        <v>0</v>
      </c>
      <c r="Q3938" s="13">
        <f t="shared" si="867"/>
        <v>0</v>
      </c>
    </row>
    <row r="3939" spans="1:17" x14ac:dyDescent="0.25">
      <c r="A3939" s="9">
        <f t="shared" si="854"/>
        <v>43160</v>
      </c>
      <c r="B3939" s="18">
        <v>43168</v>
      </c>
      <c r="C3939" s="26">
        <v>247.533767700195</v>
      </c>
      <c r="D3939" s="19">
        <v>96.640068054199205</v>
      </c>
      <c r="E3939" s="11">
        <f t="shared" si="859"/>
        <v>7</v>
      </c>
      <c r="F3939" s="28">
        <f t="shared" si="860"/>
        <v>1.725243539756233E-2</v>
      </c>
      <c r="G3939" s="28">
        <f t="shared" si="861"/>
        <v>-6.5936930871369551E-3</v>
      </c>
      <c r="H3939" s="27">
        <f t="shared" si="855"/>
        <v>1</v>
      </c>
      <c r="I3939" s="27">
        <f t="shared" si="856"/>
        <v>0</v>
      </c>
      <c r="J3939" s="27">
        <f t="shared" si="857"/>
        <v>0</v>
      </c>
      <c r="K3939" s="28">
        <f t="shared" si="862"/>
        <v>0</v>
      </c>
      <c r="L3939" s="28">
        <f t="shared" si="863"/>
        <v>0</v>
      </c>
      <c r="M3939" s="28">
        <f t="shared" si="864"/>
        <v>0</v>
      </c>
      <c r="N3939" s="28">
        <f t="shared" si="865"/>
        <v>0</v>
      </c>
      <c r="O3939" s="28">
        <f t="shared" si="858"/>
        <v>2.3846128484699285E-2</v>
      </c>
      <c r="P3939" s="28">
        <f t="shared" si="866"/>
        <v>0</v>
      </c>
      <c r="Q3939" s="13">
        <f t="shared" si="867"/>
        <v>0</v>
      </c>
    </row>
    <row r="3940" spans="1:17" x14ac:dyDescent="0.25">
      <c r="A3940" s="9">
        <f t="shared" si="854"/>
        <v>43160</v>
      </c>
      <c r="B3940" s="18">
        <v>43171</v>
      </c>
      <c r="C3940" s="26">
        <v>247.22320556640599</v>
      </c>
      <c r="D3940" s="19">
        <v>97.1973876953125</v>
      </c>
      <c r="E3940" s="11">
        <f t="shared" si="859"/>
        <v>8</v>
      </c>
      <c r="F3940" s="28">
        <f t="shared" si="860"/>
        <v>-1.255413026429134E-3</v>
      </c>
      <c r="G3940" s="28">
        <f t="shared" si="861"/>
        <v>5.7503971531333228E-3</v>
      </c>
      <c r="H3940" s="27">
        <f t="shared" si="855"/>
        <v>1</v>
      </c>
      <c r="I3940" s="27">
        <f t="shared" si="856"/>
        <v>0</v>
      </c>
      <c r="J3940" s="27">
        <f t="shared" si="857"/>
        <v>0</v>
      </c>
      <c r="K3940" s="28">
        <f t="shared" si="862"/>
        <v>0</v>
      </c>
      <c r="L3940" s="28">
        <f t="shared" si="863"/>
        <v>0</v>
      </c>
      <c r="M3940" s="28">
        <f t="shared" si="864"/>
        <v>0</v>
      </c>
      <c r="N3940" s="28">
        <f t="shared" si="865"/>
        <v>0</v>
      </c>
      <c r="O3940" s="28">
        <f t="shared" si="858"/>
        <v>-7.0058101795624564E-3</v>
      </c>
      <c r="P3940" s="28">
        <f t="shared" si="866"/>
        <v>0</v>
      </c>
      <c r="Q3940" s="13">
        <f t="shared" si="867"/>
        <v>0</v>
      </c>
    </row>
    <row r="3941" spans="1:17" x14ac:dyDescent="0.25">
      <c r="A3941" s="9">
        <f t="shared" si="854"/>
        <v>43160</v>
      </c>
      <c r="B3941" s="18">
        <v>43172</v>
      </c>
      <c r="C3941" s="26">
        <v>245.62532043457</v>
      </c>
      <c r="D3941" s="19">
        <v>97.689186096191406</v>
      </c>
      <c r="E3941" s="11">
        <f t="shared" si="859"/>
        <v>9</v>
      </c>
      <c r="F3941" s="28">
        <f t="shared" si="860"/>
        <v>-6.4843076372913073E-3</v>
      </c>
      <c r="G3941" s="28">
        <f t="shared" si="861"/>
        <v>5.0470325918985388E-3</v>
      </c>
      <c r="H3941" s="27">
        <f t="shared" si="855"/>
        <v>1</v>
      </c>
      <c r="I3941" s="27">
        <f t="shared" si="856"/>
        <v>0</v>
      </c>
      <c r="J3941" s="27">
        <f t="shared" si="857"/>
        <v>0</v>
      </c>
      <c r="K3941" s="28">
        <f t="shared" si="862"/>
        <v>0</v>
      </c>
      <c r="L3941" s="28">
        <f t="shared" si="863"/>
        <v>0</v>
      </c>
      <c r="M3941" s="28">
        <f t="shared" si="864"/>
        <v>0</v>
      </c>
      <c r="N3941" s="28">
        <f t="shared" si="865"/>
        <v>0</v>
      </c>
      <c r="O3941" s="28">
        <f t="shared" si="858"/>
        <v>-1.1531340229189845E-2</v>
      </c>
      <c r="P3941" s="28">
        <f t="shared" si="866"/>
        <v>0</v>
      </c>
      <c r="Q3941" s="13">
        <f t="shared" si="867"/>
        <v>0</v>
      </c>
    </row>
    <row r="3942" spans="1:17" x14ac:dyDescent="0.25">
      <c r="A3942" s="9">
        <f t="shared" si="854"/>
        <v>43160</v>
      </c>
      <c r="B3942" s="18">
        <v>43173</v>
      </c>
      <c r="C3942" s="26">
        <v>244.36489868164</v>
      </c>
      <c r="D3942" s="19">
        <v>98.549758911132798</v>
      </c>
      <c r="E3942" s="11">
        <f t="shared" si="859"/>
        <v>10</v>
      </c>
      <c r="F3942" s="28">
        <f t="shared" si="860"/>
        <v>-5.144692623693407E-3</v>
      </c>
      <c r="G3942" s="28">
        <f t="shared" si="861"/>
        <v>8.7707191003227412E-3</v>
      </c>
      <c r="H3942" s="27">
        <f t="shared" si="855"/>
        <v>1</v>
      </c>
      <c r="I3942" s="27">
        <f t="shared" si="856"/>
        <v>0</v>
      </c>
      <c r="J3942" s="27">
        <f t="shared" si="857"/>
        <v>0</v>
      </c>
      <c r="K3942" s="28">
        <f t="shared" si="862"/>
        <v>0</v>
      </c>
      <c r="L3942" s="28">
        <f t="shared" si="863"/>
        <v>0</v>
      </c>
      <c r="M3942" s="28">
        <f t="shared" si="864"/>
        <v>0</v>
      </c>
      <c r="N3942" s="28">
        <f t="shared" si="865"/>
        <v>0</v>
      </c>
      <c r="O3942" s="28">
        <f t="shared" si="858"/>
        <v>-1.3915411724016148E-2</v>
      </c>
      <c r="P3942" s="28">
        <f t="shared" si="866"/>
        <v>0</v>
      </c>
      <c r="Q3942" s="13">
        <f t="shared" si="867"/>
        <v>0</v>
      </c>
    </row>
    <row r="3943" spans="1:17" x14ac:dyDescent="0.25">
      <c r="A3943" s="9">
        <f t="shared" si="854"/>
        <v>43160</v>
      </c>
      <c r="B3943" s="18">
        <v>43174</v>
      </c>
      <c r="C3943" s="26">
        <v>244.09866333007801</v>
      </c>
      <c r="D3943" s="19">
        <v>98.549758911132798</v>
      </c>
      <c r="E3943" s="11">
        <f t="shared" si="859"/>
        <v>11</v>
      </c>
      <c r="F3943" s="28">
        <f t="shared" si="860"/>
        <v>-1.0900930944758235E-3</v>
      </c>
      <c r="G3943" s="28">
        <f t="shared" si="861"/>
        <v>0</v>
      </c>
      <c r="H3943" s="27">
        <f t="shared" si="855"/>
        <v>1</v>
      </c>
      <c r="I3943" s="27">
        <f t="shared" si="856"/>
        <v>0</v>
      </c>
      <c r="J3943" s="27">
        <f t="shared" si="857"/>
        <v>0</v>
      </c>
      <c r="K3943" s="28">
        <f t="shared" si="862"/>
        <v>0</v>
      </c>
      <c r="L3943" s="28">
        <f t="shared" si="863"/>
        <v>0</v>
      </c>
      <c r="M3943" s="28">
        <f t="shared" si="864"/>
        <v>0</v>
      </c>
      <c r="N3943" s="28">
        <f t="shared" si="865"/>
        <v>0</v>
      </c>
      <c r="O3943" s="28">
        <f t="shared" si="858"/>
        <v>-1.0900930944758235E-3</v>
      </c>
      <c r="P3943" s="28">
        <f t="shared" si="866"/>
        <v>0</v>
      </c>
      <c r="Q3943" s="13">
        <f t="shared" si="867"/>
        <v>0</v>
      </c>
    </row>
    <row r="3944" spans="1:17" x14ac:dyDescent="0.25">
      <c r="A3944" s="9">
        <f t="shared" si="854"/>
        <v>43160</v>
      </c>
      <c r="B3944" s="18">
        <v>43175</v>
      </c>
      <c r="C3944" s="26">
        <v>244.36338806152301</v>
      </c>
      <c r="D3944" s="19">
        <v>98.197280883789006</v>
      </c>
      <c r="E3944" s="11">
        <f t="shared" si="859"/>
        <v>12</v>
      </c>
      <c r="F3944" s="28">
        <f t="shared" si="860"/>
        <v>1.0839112541445295E-3</v>
      </c>
      <c r="G3944" s="28">
        <f t="shared" si="861"/>
        <v>-3.5830618322248687E-3</v>
      </c>
      <c r="H3944" s="27">
        <f t="shared" si="855"/>
        <v>1</v>
      </c>
      <c r="I3944" s="27">
        <f t="shared" si="856"/>
        <v>0</v>
      </c>
      <c r="J3944" s="27">
        <f t="shared" si="857"/>
        <v>0</v>
      </c>
      <c r="K3944" s="28">
        <f t="shared" si="862"/>
        <v>0</v>
      </c>
      <c r="L3944" s="28">
        <f t="shared" si="863"/>
        <v>0</v>
      </c>
      <c r="M3944" s="28">
        <f t="shared" si="864"/>
        <v>0</v>
      </c>
      <c r="N3944" s="28">
        <f t="shared" si="865"/>
        <v>0</v>
      </c>
      <c r="O3944" s="28">
        <f t="shared" si="858"/>
        <v>4.6669730863693982E-3</v>
      </c>
      <c r="P3944" s="28">
        <f t="shared" si="866"/>
        <v>0</v>
      </c>
      <c r="Q3944" s="13">
        <f t="shared" si="867"/>
        <v>0</v>
      </c>
    </row>
    <row r="3945" spans="1:17" x14ac:dyDescent="0.25">
      <c r="A3945" s="9">
        <f t="shared" si="854"/>
        <v>43160</v>
      </c>
      <c r="B3945" s="18">
        <v>43178</v>
      </c>
      <c r="C3945" s="26">
        <v>241.05706787109301</v>
      </c>
      <c r="D3945" s="19">
        <v>97.8858642578125</v>
      </c>
      <c r="E3945" s="11">
        <f t="shared" si="859"/>
        <v>13</v>
      </c>
      <c r="F3945" s="28">
        <f t="shared" si="860"/>
        <v>-1.3622711122387001E-2</v>
      </c>
      <c r="G3945" s="28">
        <f t="shared" si="861"/>
        <v>-3.1763758948740021E-3</v>
      </c>
      <c r="H3945" s="27">
        <f t="shared" si="855"/>
        <v>1</v>
      </c>
      <c r="I3945" s="27">
        <f t="shared" si="856"/>
        <v>0</v>
      </c>
      <c r="J3945" s="27">
        <f t="shared" si="857"/>
        <v>0</v>
      </c>
      <c r="K3945" s="28">
        <f t="shared" si="862"/>
        <v>0</v>
      </c>
      <c r="L3945" s="28">
        <f t="shared" si="863"/>
        <v>0</v>
      </c>
      <c r="M3945" s="28">
        <f t="shared" si="864"/>
        <v>0</v>
      </c>
      <c r="N3945" s="28">
        <f t="shared" si="865"/>
        <v>0</v>
      </c>
      <c r="O3945" s="28">
        <f t="shared" si="858"/>
        <v>-1.0446335227512999E-2</v>
      </c>
      <c r="P3945" s="28">
        <f t="shared" si="866"/>
        <v>0</v>
      </c>
      <c r="Q3945" s="13">
        <f t="shared" si="867"/>
        <v>0</v>
      </c>
    </row>
    <row r="3946" spans="1:17" x14ac:dyDescent="0.25">
      <c r="A3946" s="9">
        <f t="shared" si="854"/>
        <v>43160</v>
      </c>
      <c r="B3946" s="18">
        <v>43179</v>
      </c>
      <c r="C3946" s="26">
        <v>241.46701049804599</v>
      </c>
      <c r="D3946" s="19">
        <v>97.492454528808594</v>
      </c>
      <c r="E3946" s="11">
        <f t="shared" si="859"/>
        <v>14</v>
      </c>
      <c r="F3946" s="28">
        <f t="shared" si="860"/>
        <v>1.6991596646070161E-3</v>
      </c>
      <c r="G3946" s="28">
        <f t="shared" si="861"/>
        <v>-4.0271639467661579E-3</v>
      </c>
      <c r="H3946" s="27">
        <f t="shared" si="855"/>
        <v>1</v>
      </c>
      <c r="I3946" s="27">
        <f t="shared" si="856"/>
        <v>0</v>
      </c>
      <c r="J3946" s="27">
        <f t="shared" si="857"/>
        <v>0</v>
      </c>
      <c r="K3946" s="28">
        <f t="shared" si="862"/>
        <v>0</v>
      </c>
      <c r="L3946" s="28">
        <f t="shared" si="863"/>
        <v>0</v>
      </c>
      <c r="M3946" s="28">
        <f t="shared" si="864"/>
        <v>0</v>
      </c>
      <c r="N3946" s="28">
        <f t="shared" si="865"/>
        <v>0</v>
      </c>
      <c r="O3946" s="28">
        <f t="shared" si="858"/>
        <v>5.7263236113731745E-3</v>
      </c>
      <c r="P3946" s="28">
        <f t="shared" si="866"/>
        <v>0</v>
      </c>
      <c r="Q3946" s="13">
        <f t="shared" si="867"/>
        <v>0</v>
      </c>
    </row>
    <row r="3947" spans="1:17" x14ac:dyDescent="0.25">
      <c r="A3947" s="9">
        <f t="shared" si="854"/>
        <v>43160</v>
      </c>
      <c r="B3947" s="18">
        <v>43180</v>
      </c>
      <c r="C3947" s="26">
        <v>241.00361633300699</v>
      </c>
      <c r="D3947" s="19">
        <v>97.598976135253906</v>
      </c>
      <c r="E3947" s="11">
        <f t="shared" si="859"/>
        <v>15</v>
      </c>
      <c r="F3947" s="28">
        <f t="shared" si="860"/>
        <v>-1.9209223598714799E-3</v>
      </c>
      <c r="G3947" s="28">
        <f t="shared" si="861"/>
        <v>1.0920173855749414E-3</v>
      </c>
      <c r="H3947" s="27">
        <f t="shared" si="855"/>
        <v>1</v>
      </c>
      <c r="I3947" s="27">
        <f t="shared" si="856"/>
        <v>0</v>
      </c>
      <c r="J3947" s="27">
        <f t="shared" si="857"/>
        <v>0</v>
      </c>
      <c r="K3947" s="28">
        <f t="shared" si="862"/>
        <v>0</v>
      </c>
      <c r="L3947" s="28">
        <f t="shared" si="863"/>
        <v>0</v>
      </c>
      <c r="M3947" s="28">
        <f t="shared" si="864"/>
        <v>0</v>
      </c>
      <c r="N3947" s="28">
        <f t="shared" si="865"/>
        <v>0</v>
      </c>
      <c r="O3947" s="28">
        <f t="shared" si="858"/>
        <v>-3.0129397454464212E-3</v>
      </c>
      <c r="P3947" s="28">
        <f t="shared" si="866"/>
        <v>0</v>
      </c>
      <c r="Q3947" s="13">
        <f t="shared" si="867"/>
        <v>0</v>
      </c>
    </row>
    <row r="3948" spans="1:17" x14ac:dyDescent="0.25">
      <c r="A3948" s="9">
        <f t="shared" si="854"/>
        <v>43160</v>
      </c>
      <c r="B3948" s="18">
        <v>43181</v>
      </c>
      <c r="C3948" s="26">
        <v>234.97918701171801</v>
      </c>
      <c r="D3948" s="19">
        <v>98.566146850585895</v>
      </c>
      <c r="E3948" s="11">
        <f t="shared" si="859"/>
        <v>16</v>
      </c>
      <c r="F3948" s="28">
        <f t="shared" si="860"/>
        <v>-2.5314994594837961E-2</v>
      </c>
      <c r="G3948" s="28">
        <f t="shared" si="861"/>
        <v>9.8608614786318445E-3</v>
      </c>
      <c r="H3948" s="27">
        <f t="shared" si="855"/>
        <v>0</v>
      </c>
      <c r="I3948" s="27">
        <f t="shared" si="856"/>
        <v>1</v>
      </c>
      <c r="J3948" s="27">
        <f t="shared" si="857"/>
        <v>0</v>
      </c>
      <c r="K3948" s="28">
        <f t="shared" si="862"/>
        <v>-2.5314994594837961E-2</v>
      </c>
      <c r="L3948" s="28">
        <f t="shared" si="863"/>
        <v>9.8608614786318445E-3</v>
      </c>
      <c r="M3948" s="28">
        <f t="shared" si="864"/>
        <v>0</v>
      </c>
      <c r="N3948" s="28">
        <f t="shared" si="865"/>
        <v>0</v>
      </c>
      <c r="O3948" s="28">
        <f t="shared" si="858"/>
        <v>0</v>
      </c>
      <c r="P3948" s="28">
        <f t="shared" si="866"/>
        <v>-3.5175856073469805E-2</v>
      </c>
      <c r="Q3948" s="13">
        <f t="shared" si="867"/>
        <v>0</v>
      </c>
    </row>
    <row r="3949" spans="1:17" x14ac:dyDescent="0.25">
      <c r="A3949" s="9">
        <f t="shared" si="854"/>
        <v>43160</v>
      </c>
      <c r="B3949" s="18">
        <v>43182</v>
      </c>
      <c r="C3949" s="26">
        <v>229.97073364257801</v>
      </c>
      <c r="D3949" s="19">
        <v>98.492401123046804</v>
      </c>
      <c r="E3949" s="11">
        <f t="shared" si="859"/>
        <v>17</v>
      </c>
      <c r="F3949" s="28">
        <f t="shared" si="860"/>
        <v>-2.1544888519794494E-2</v>
      </c>
      <c r="G3949" s="28">
        <f t="shared" si="861"/>
        <v>-7.4846518194844277E-4</v>
      </c>
      <c r="H3949" s="27">
        <f t="shared" si="855"/>
        <v>0</v>
      </c>
      <c r="I3949" s="27">
        <f t="shared" si="856"/>
        <v>1</v>
      </c>
      <c r="J3949" s="27">
        <f t="shared" si="857"/>
        <v>0</v>
      </c>
      <c r="K3949" s="28">
        <f t="shared" si="862"/>
        <v>-2.1544888519794494E-2</v>
      </c>
      <c r="L3949" s="28">
        <f t="shared" si="863"/>
        <v>-7.4846518194844277E-4</v>
      </c>
      <c r="M3949" s="28">
        <f t="shared" si="864"/>
        <v>0</v>
      </c>
      <c r="N3949" s="28">
        <f t="shared" si="865"/>
        <v>0</v>
      </c>
      <c r="O3949" s="28">
        <f t="shared" si="858"/>
        <v>0</v>
      </c>
      <c r="P3949" s="28">
        <f t="shared" si="866"/>
        <v>-2.0796423337846051E-2</v>
      </c>
      <c r="Q3949" s="13">
        <f t="shared" si="867"/>
        <v>0</v>
      </c>
    </row>
    <row r="3950" spans="1:17" x14ac:dyDescent="0.25">
      <c r="A3950" s="9">
        <f t="shared" si="854"/>
        <v>43160</v>
      </c>
      <c r="B3950" s="18">
        <v>43185</v>
      </c>
      <c r="C3950" s="26">
        <v>236.26248168945301</v>
      </c>
      <c r="D3950" s="19">
        <v>98.115348815917898</v>
      </c>
      <c r="E3950" s="11">
        <f t="shared" si="859"/>
        <v>18</v>
      </c>
      <c r="F3950" s="28">
        <f t="shared" si="860"/>
        <v>2.6991341731621599E-2</v>
      </c>
      <c r="G3950" s="28">
        <f t="shared" si="861"/>
        <v>-3.8355839940459003E-3</v>
      </c>
      <c r="H3950" s="27">
        <f t="shared" si="855"/>
        <v>0</v>
      </c>
      <c r="I3950" s="27">
        <f t="shared" si="856"/>
        <v>1</v>
      </c>
      <c r="J3950" s="27">
        <f t="shared" si="857"/>
        <v>0</v>
      </c>
      <c r="K3950" s="28">
        <f t="shared" si="862"/>
        <v>2.6991341731621599E-2</v>
      </c>
      <c r="L3950" s="28">
        <f t="shared" si="863"/>
        <v>-3.8355839940459003E-3</v>
      </c>
      <c r="M3950" s="28">
        <f t="shared" si="864"/>
        <v>0</v>
      </c>
      <c r="N3950" s="28">
        <f t="shared" si="865"/>
        <v>0</v>
      </c>
      <c r="O3950" s="28">
        <f t="shared" si="858"/>
        <v>0</v>
      </c>
      <c r="P3950" s="28">
        <f t="shared" si="866"/>
        <v>3.08269257256675E-2</v>
      </c>
      <c r="Q3950" s="13">
        <f t="shared" si="867"/>
        <v>0</v>
      </c>
    </row>
    <row r="3951" spans="1:17" x14ac:dyDescent="0.25">
      <c r="A3951" s="9">
        <f t="shared" si="854"/>
        <v>43160</v>
      </c>
      <c r="B3951" s="18">
        <v>43186</v>
      </c>
      <c r="C3951" s="26">
        <v>232.24325561523401</v>
      </c>
      <c r="D3951" s="19">
        <v>99.164482116699205</v>
      </c>
      <c r="E3951" s="11">
        <f t="shared" si="859"/>
        <v>19</v>
      </c>
      <c r="F3951" s="28">
        <f t="shared" si="860"/>
        <v>-1.7158059585521298E-2</v>
      </c>
      <c r="G3951" s="28">
        <f t="shared" si="861"/>
        <v>1.0636091750450057E-2</v>
      </c>
      <c r="H3951" s="27">
        <f t="shared" si="855"/>
        <v>0</v>
      </c>
      <c r="I3951" s="27">
        <f t="shared" si="856"/>
        <v>1</v>
      </c>
      <c r="J3951" s="27">
        <f t="shared" si="857"/>
        <v>0</v>
      </c>
      <c r="K3951" s="28">
        <f t="shared" si="862"/>
        <v>-1.7158059585521298E-2</v>
      </c>
      <c r="L3951" s="28">
        <f t="shared" si="863"/>
        <v>1.0636091750450057E-2</v>
      </c>
      <c r="M3951" s="28">
        <f t="shared" si="864"/>
        <v>0</v>
      </c>
      <c r="N3951" s="28">
        <f t="shared" si="865"/>
        <v>0</v>
      </c>
      <c r="O3951" s="28">
        <f t="shared" si="858"/>
        <v>0</v>
      </c>
      <c r="P3951" s="28">
        <f t="shared" si="866"/>
        <v>-2.7794151335971354E-2</v>
      </c>
      <c r="Q3951" s="13">
        <f t="shared" si="867"/>
        <v>0</v>
      </c>
    </row>
    <row r="3952" spans="1:17" x14ac:dyDescent="0.25">
      <c r="A3952" s="9">
        <f t="shared" si="854"/>
        <v>43160</v>
      </c>
      <c r="B3952" s="18">
        <v>43187</v>
      </c>
      <c r="C3952" s="26">
        <v>231.55697631835901</v>
      </c>
      <c r="D3952" s="19">
        <v>99.4267578125</v>
      </c>
      <c r="E3952" s="11">
        <f t="shared" si="859"/>
        <v>20</v>
      </c>
      <c r="F3952" s="28">
        <f t="shared" si="860"/>
        <v>-2.9593766905988178E-3</v>
      </c>
      <c r="G3952" s="28">
        <f t="shared" si="861"/>
        <v>2.6413637215964483E-3</v>
      </c>
      <c r="H3952" s="27">
        <f t="shared" si="855"/>
        <v>0</v>
      </c>
      <c r="I3952" s="27">
        <f t="shared" si="856"/>
        <v>1</v>
      </c>
      <c r="J3952" s="27">
        <f t="shared" si="857"/>
        <v>0</v>
      </c>
      <c r="K3952" s="28">
        <f t="shared" si="862"/>
        <v>-2.9593766905988178E-3</v>
      </c>
      <c r="L3952" s="28">
        <f t="shared" si="863"/>
        <v>2.6413637215964483E-3</v>
      </c>
      <c r="M3952" s="28">
        <f t="shared" si="864"/>
        <v>0</v>
      </c>
      <c r="N3952" s="28">
        <f t="shared" si="865"/>
        <v>0</v>
      </c>
      <c r="O3952" s="28">
        <f t="shared" si="858"/>
        <v>0</v>
      </c>
      <c r="P3952" s="28">
        <f t="shared" si="866"/>
        <v>-5.6007404121952657E-3</v>
      </c>
      <c r="Q3952" s="13">
        <f t="shared" si="867"/>
        <v>0</v>
      </c>
    </row>
    <row r="3953" spans="1:17" x14ac:dyDescent="0.25">
      <c r="A3953" s="9">
        <f t="shared" si="854"/>
        <v>43160</v>
      </c>
      <c r="B3953" s="18">
        <v>43188</v>
      </c>
      <c r="C3953" s="26">
        <v>234.51571655273401</v>
      </c>
      <c r="D3953" s="19">
        <v>99.910324096679602</v>
      </c>
      <c r="E3953" s="11">
        <f t="shared" si="859"/>
        <v>21</v>
      </c>
      <c r="F3953" s="28">
        <f t="shared" si="860"/>
        <v>1.269664593723935E-2</v>
      </c>
      <c r="G3953" s="28">
        <f t="shared" si="861"/>
        <v>4.8517539047340979E-3</v>
      </c>
      <c r="H3953" s="27">
        <f t="shared" si="855"/>
        <v>0</v>
      </c>
      <c r="I3953" s="27">
        <f t="shared" si="856"/>
        <v>1</v>
      </c>
      <c r="J3953" s="27">
        <f t="shared" si="857"/>
        <v>0</v>
      </c>
      <c r="K3953" s="28">
        <f t="shared" si="862"/>
        <v>1.269664593723935E-2</v>
      </c>
      <c r="L3953" s="28">
        <f t="shared" si="863"/>
        <v>4.8517539047340979E-3</v>
      </c>
      <c r="M3953" s="28">
        <f t="shared" si="864"/>
        <v>0</v>
      </c>
      <c r="N3953" s="28">
        <f t="shared" si="865"/>
        <v>0</v>
      </c>
      <c r="O3953" s="28">
        <f t="shared" si="858"/>
        <v>0</v>
      </c>
      <c r="P3953" s="28">
        <f t="shared" si="866"/>
        <v>7.8448920325052511E-3</v>
      </c>
      <c r="Q3953" s="13">
        <f t="shared" si="867"/>
        <v>0</v>
      </c>
    </row>
    <row r="3954" spans="1:17" x14ac:dyDescent="0.25">
      <c r="A3954" s="9">
        <f t="shared" si="854"/>
        <v>43191</v>
      </c>
      <c r="B3954" s="18">
        <v>43192</v>
      </c>
      <c r="C3954" s="26">
        <v>229.45381164550699</v>
      </c>
      <c r="D3954" s="19">
        <v>100.107460021972</v>
      </c>
      <c r="E3954" s="11">
        <f t="shared" si="859"/>
        <v>1</v>
      </c>
      <c r="F3954" s="28">
        <f t="shared" si="860"/>
        <v>-2.1820854388119718E-2</v>
      </c>
      <c r="G3954" s="28">
        <f t="shared" si="861"/>
        <v>1.9711846123398173E-3</v>
      </c>
      <c r="H3954" s="27">
        <f t="shared" si="855"/>
        <v>1</v>
      </c>
      <c r="I3954" s="27">
        <f t="shared" si="856"/>
        <v>0</v>
      </c>
      <c r="J3954" s="27">
        <f t="shared" si="857"/>
        <v>1</v>
      </c>
      <c r="K3954" s="28">
        <f t="shared" si="862"/>
        <v>0</v>
      </c>
      <c r="L3954" s="28">
        <f t="shared" si="863"/>
        <v>0</v>
      </c>
      <c r="M3954" s="28">
        <f t="shared" si="864"/>
        <v>-2.1820854388119718E-2</v>
      </c>
      <c r="N3954" s="28">
        <f t="shared" si="865"/>
        <v>1.9711846123398173E-3</v>
      </c>
      <c r="O3954" s="28">
        <f t="shared" si="858"/>
        <v>-2.3792039000459536E-2</v>
      </c>
      <c r="P3954" s="28">
        <f t="shared" si="866"/>
        <v>0</v>
      </c>
      <c r="Q3954" s="13">
        <f t="shared" si="867"/>
        <v>-2.3792039000459536E-2</v>
      </c>
    </row>
    <row r="3955" spans="1:17" x14ac:dyDescent="0.25">
      <c r="A3955" s="9">
        <f t="shared" si="854"/>
        <v>43191</v>
      </c>
      <c r="B3955" s="18">
        <v>43193</v>
      </c>
      <c r="C3955" s="26">
        <v>232.394775390625</v>
      </c>
      <c r="D3955" s="19">
        <v>99.3353271484375</v>
      </c>
      <c r="E3955" s="11">
        <f t="shared" si="859"/>
        <v>2</v>
      </c>
      <c r="F3955" s="28">
        <f t="shared" si="860"/>
        <v>1.2735790818375829E-2</v>
      </c>
      <c r="G3955" s="28">
        <f t="shared" si="861"/>
        <v>-7.7429396383078075E-3</v>
      </c>
      <c r="H3955" s="27">
        <f t="shared" si="855"/>
        <v>1</v>
      </c>
      <c r="I3955" s="27">
        <f t="shared" si="856"/>
        <v>0</v>
      </c>
      <c r="J3955" s="27">
        <f t="shared" si="857"/>
        <v>1</v>
      </c>
      <c r="K3955" s="28">
        <f t="shared" si="862"/>
        <v>0</v>
      </c>
      <c r="L3955" s="28">
        <f t="shared" si="863"/>
        <v>0</v>
      </c>
      <c r="M3955" s="28">
        <f t="shared" si="864"/>
        <v>1.2735790818375829E-2</v>
      </c>
      <c r="N3955" s="28">
        <f t="shared" si="865"/>
        <v>-7.7429396383078075E-3</v>
      </c>
      <c r="O3955" s="28">
        <f t="shared" si="858"/>
        <v>2.0478730456683636E-2</v>
      </c>
      <c r="P3955" s="28">
        <f t="shared" si="866"/>
        <v>0</v>
      </c>
      <c r="Q3955" s="13">
        <f t="shared" si="867"/>
        <v>2.0478730456683636E-2</v>
      </c>
    </row>
    <row r="3956" spans="1:17" x14ac:dyDescent="0.25">
      <c r="A3956" s="9">
        <f t="shared" si="854"/>
        <v>43191</v>
      </c>
      <c r="B3956" s="18">
        <v>43194</v>
      </c>
      <c r="C3956" s="26">
        <v>234.88114929199199</v>
      </c>
      <c r="D3956" s="19">
        <v>99.129997253417898</v>
      </c>
      <c r="E3956" s="11">
        <f t="shared" si="859"/>
        <v>3</v>
      </c>
      <c r="F3956" s="28">
        <f t="shared" si="860"/>
        <v>1.0642094899419828E-2</v>
      </c>
      <c r="G3956" s="28">
        <f t="shared" si="861"/>
        <v>-2.0691772620566105E-3</v>
      </c>
      <c r="H3956" s="27">
        <f t="shared" si="855"/>
        <v>1</v>
      </c>
      <c r="I3956" s="27">
        <f t="shared" si="856"/>
        <v>0</v>
      </c>
      <c r="J3956" s="27">
        <f t="shared" si="857"/>
        <v>1</v>
      </c>
      <c r="K3956" s="28">
        <f t="shared" si="862"/>
        <v>0</v>
      </c>
      <c r="L3956" s="28">
        <f t="shared" si="863"/>
        <v>0</v>
      </c>
      <c r="M3956" s="28">
        <f t="shared" si="864"/>
        <v>1.0642094899419828E-2</v>
      </c>
      <c r="N3956" s="28">
        <f t="shared" si="865"/>
        <v>-2.0691772620566105E-3</v>
      </c>
      <c r="O3956" s="28">
        <f t="shared" si="858"/>
        <v>1.2711272161476439E-2</v>
      </c>
      <c r="P3956" s="28">
        <f t="shared" si="866"/>
        <v>0</v>
      </c>
      <c r="Q3956" s="13">
        <f t="shared" si="867"/>
        <v>1.2711272161476439E-2</v>
      </c>
    </row>
    <row r="3957" spans="1:17" x14ac:dyDescent="0.25">
      <c r="A3957" s="9">
        <f t="shared" si="854"/>
        <v>43191</v>
      </c>
      <c r="B3957" s="18">
        <v>43195</v>
      </c>
      <c r="C3957" s="26">
        <v>236.73483276367099</v>
      </c>
      <c r="D3957" s="19">
        <v>98.390785217285099</v>
      </c>
      <c r="E3957" s="11">
        <f t="shared" si="859"/>
        <v>4</v>
      </c>
      <c r="F3957" s="28">
        <f t="shared" si="860"/>
        <v>7.861027140778314E-3</v>
      </c>
      <c r="G3957" s="28">
        <f t="shared" si="861"/>
        <v>-7.4849388306049598E-3</v>
      </c>
      <c r="H3957" s="27">
        <f t="shared" si="855"/>
        <v>1</v>
      </c>
      <c r="I3957" s="27">
        <f t="shared" si="856"/>
        <v>0</v>
      </c>
      <c r="J3957" s="27">
        <f t="shared" si="857"/>
        <v>1</v>
      </c>
      <c r="K3957" s="28">
        <f t="shared" si="862"/>
        <v>0</v>
      </c>
      <c r="L3957" s="28">
        <f t="shared" si="863"/>
        <v>0</v>
      </c>
      <c r="M3957" s="28">
        <f t="shared" si="864"/>
        <v>7.861027140778314E-3</v>
      </c>
      <c r="N3957" s="28">
        <f t="shared" si="865"/>
        <v>-7.4849388306049598E-3</v>
      </c>
      <c r="O3957" s="28">
        <f t="shared" si="858"/>
        <v>1.5345965971383274E-2</v>
      </c>
      <c r="P3957" s="28">
        <f t="shared" si="866"/>
        <v>0</v>
      </c>
      <c r="Q3957" s="13">
        <f t="shared" si="867"/>
        <v>1.5345965971383274E-2</v>
      </c>
    </row>
    <row r="3958" spans="1:17" x14ac:dyDescent="0.25">
      <c r="A3958" s="9">
        <f t="shared" si="854"/>
        <v>43191</v>
      </c>
      <c r="B3958" s="18">
        <v>43196</v>
      </c>
      <c r="C3958" s="26">
        <v>231.45893859863199</v>
      </c>
      <c r="D3958" s="19">
        <v>99.466773986816406</v>
      </c>
      <c r="E3958" s="11">
        <f t="shared" si="859"/>
        <v>5</v>
      </c>
      <c r="F3958" s="28">
        <f t="shared" si="860"/>
        <v>-2.2538178927828226E-2</v>
      </c>
      <c r="G3958" s="28">
        <f t="shared" si="861"/>
        <v>1.0876505109513098E-2</v>
      </c>
      <c r="H3958" s="27">
        <f t="shared" si="855"/>
        <v>1</v>
      </c>
      <c r="I3958" s="27">
        <f t="shared" si="856"/>
        <v>0</v>
      </c>
      <c r="J3958" s="27">
        <f t="shared" si="857"/>
        <v>1</v>
      </c>
      <c r="K3958" s="28">
        <f t="shared" si="862"/>
        <v>0</v>
      </c>
      <c r="L3958" s="28">
        <f t="shared" si="863"/>
        <v>0</v>
      </c>
      <c r="M3958" s="28">
        <f t="shared" si="864"/>
        <v>-2.2538178927828226E-2</v>
      </c>
      <c r="N3958" s="28">
        <f t="shared" si="865"/>
        <v>1.0876505109513098E-2</v>
      </c>
      <c r="O3958" s="28">
        <f t="shared" si="858"/>
        <v>-3.3414684037341325E-2</v>
      </c>
      <c r="P3958" s="28">
        <f t="shared" si="866"/>
        <v>0</v>
      </c>
      <c r="Q3958" s="13">
        <f t="shared" si="867"/>
        <v>-3.3414684037341325E-2</v>
      </c>
    </row>
    <row r="3959" spans="1:17" x14ac:dyDescent="0.25">
      <c r="A3959" s="9">
        <f t="shared" si="854"/>
        <v>43191</v>
      </c>
      <c r="B3959" s="18">
        <v>43199</v>
      </c>
      <c r="C3959" s="26">
        <v>232.59970092773401</v>
      </c>
      <c r="D3959" s="19">
        <v>99.631019592285099</v>
      </c>
      <c r="E3959" s="11">
        <f t="shared" si="859"/>
        <v>6</v>
      </c>
      <c r="F3959" s="28">
        <f t="shared" si="860"/>
        <v>4.9164675744773232E-3</v>
      </c>
      <c r="G3959" s="28">
        <f t="shared" si="861"/>
        <v>1.6498991754230225E-3</v>
      </c>
      <c r="H3959" s="27">
        <f t="shared" si="855"/>
        <v>1</v>
      </c>
      <c r="I3959" s="27">
        <f t="shared" si="856"/>
        <v>0</v>
      </c>
      <c r="J3959" s="27">
        <f t="shared" si="857"/>
        <v>0</v>
      </c>
      <c r="K3959" s="28">
        <f t="shared" si="862"/>
        <v>0</v>
      </c>
      <c r="L3959" s="28">
        <f t="shared" si="863"/>
        <v>0</v>
      </c>
      <c r="M3959" s="28">
        <f t="shared" si="864"/>
        <v>0</v>
      </c>
      <c r="N3959" s="28">
        <f t="shared" si="865"/>
        <v>0</v>
      </c>
      <c r="O3959" s="28">
        <f t="shared" si="858"/>
        <v>3.266568399054301E-3</v>
      </c>
      <c r="P3959" s="28">
        <f t="shared" si="866"/>
        <v>0</v>
      </c>
      <c r="Q3959" s="13">
        <f t="shared" si="867"/>
        <v>0</v>
      </c>
    </row>
    <row r="3960" spans="1:17" x14ac:dyDescent="0.25">
      <c r="A3960" s="9">
        <f t="shared" si="854"/>
        <v>43191</v>
      </c>
      <c r="B3960" s="18">
        <v>43200</v>
      </c>
      <c r="C3960" s="26">
        <v>236.29812622070301</v>
      </c>
      <c r="D3960" s="19">
        <v>99.450340270996094</v>
      </c>
      <c r="E3960" s="11">
        <f t="shared" si="859"/>
        <v>7</v>
      </c>
      <c r="F3960" s="28">
        <f t="shared" si="860"/>
        <v>1.5775300194284043E-2</v>
      </c>
      <c r="G3960" s="28">
        <f t="shared" si="861"/>
        <v>-1.8151309697713575E-3</v>
      </c>
      <c r="H3960" s="27">
        <f t="shared" si="855"/>
        <v>1</v>
      </c>
      <c r="I3960" s="27">
        <f t="shared" si="856"/>
        <v>0</v>
      </c>
      <c r="J3960" s="27">
        <f t="shared" si="857"/>
        <v>0</v>
      </c>
      <c r="K3960" s="28">
        <f t="shared" si="862"/>
        <v>0</v>
      </c>
      <c r="L3960" s="28">
        <f t="shared" si="863"/>
        <v>0</v>
      </c>
      <c r="M3960" s="28">
        <f t="shared" si="864"/>
        <v>0</v>
      </c>
      <c r="N3960" s="28">
        <f t="shared" si="865"/>
        <v>0</v>
      </c>
      <c r="O3960" s="28">
        <f t="shared" si="858"/>
        <v>1.7590431164055401E-2</v>
      </c>
      <c r="P3960" s="28">
        <f t="shared" si="866"/>
        <v>0</v>
      </c>
      <c r="Q3960" s="13">
        <f t="shared" si="867"/>
        <v>0</v>
      </c>
    </row>
    <row r="3961" spans="1:17" x14ac:dyDescent="0.25">
      <c r="A3961" s="9">
        <f t="shared" si="854"/>
        <v>43191</v>
      </c>
      <c r="B3961" s="18">
        <v>43201</v>
      </c>
      <c r="C3961" s="26">
        <v>235.05940246582</v>
      </c>
      <c r="D3961" s="19">
        <v>99.803527832031193</v>
      </c>
      <c r="E3961" s="11">
        <f t="shared" si="859"/>
        <v>8</v>
      </c>
      <c r="F3961" s="28">
        <f t="shared" si="860"/>
        <v>-5.2559958468454179E-3</v>
      </c>
      <c r="G3961" s="28">
        <f t="shared" si="861"/>
        <v>3.545104888510417E-3</v>
      </c>
      <c r="H3961" s="27">
        <f t="shared" si="855"/>
        <v>1</v>
      </c>
      <c r="I3961" s="27">
        <f t="shared" si="856"/>
        <v>0</v>
      </c>
      <c r="J3961" s="27">
        <f t="shared" si="857"/>
        <v>0</v>
      </c>
      <c r="K3961" s="28">
        <f t="shared" si="862"/>
        <v>0</v>
      </c>
      <c r="L3961" s="28">
        <f t="shared" si="863"/>
        <v>0</v>
      </c>
      <c r="M3961" s="28">
        <f t="shared" si="864"/>
        <v>0</v>
      </c>
      <c r="N3961" s="28">
        <f t="shared" si="865"/>
        <v>0</v>
      </c>
      <c r="O3961" s="28">
        <f t="shared" si="858"/>
        <v>-8.8011007353558345E-3</v>
      </c>
      <c r="P3961" s="28">
        <f t="shared" si="866"/>
        <v>0</v>
      </c>
      <c r="Q3961" s="13">
        <f t="shared" si="867"/>
        <v>0</v>
      </c>
    </row>
    <row r="3962" spans="1:17" x14ac:dyDescent="0.25">
      <c r="A3962" s="9">
        <f t="shared" si="854"/>
        <v>43191</v>
      </c>
      <c r="B3962" s="18">
        <v>43202</v>
      </c>
      <c r="C3962" s="26">
        <v>236.99327087402301</v>
      </c>
      <c r="D3962" s="19">
        <v>99.072502136230398</v>
      </c>
      <c r="E3962" s="11">
        <f t="shared" si="859"/>
        <v>9</v>
      </c>
      <c r="F3962" s="28">
        <f t="shared" si="860"/>
        <v>8.1934891435597543E-3</v>
      </c>
      <c r="G3962" s="28">
        <f t="shared" si="861"/>
        <v>-7.3516047996137123E-3</v>
      </c>
      <c r="H3962" s="27">
        <f t="shared" si="855"/>
        <v>1</v>
      </c>
      <c r="I3962" s="27">
        <f t="shared" si="856"/>
        <v>0</v>
      </c>
      <c r="J3962" s="27">
        <f t="shared" si="857"/>
        <v>0</v>
      </c>
      <c r="K3962" s="28">
        <f t="shared" si="862"/>
        <v>0</v>
      </c>
      <c r="L3962" s="28">
        <f t="shared" si="863"/>
        <v>0</v>
      </c>
      <c r="M3962" s="28">
        <f t="shared" si="864"/>
        <v>0</v>
      </c>
      <c r="N3962" s="28">
        <f t="shared" si="865"/>
        <v>0</v>
      </c>
      <c r="O3962" s="28">
        <f t="shared" si="858"/>
        <v>1.5545093943173466E-2</v>
      </c>
      <c r="P3962" s="28">
        <f t="shared" si="866"/>
        <v>0</v>
      </c>
      <c r="Q3962" s="13">
        <f t="shared" si="867"/>
        <v>0</v>
      </c>
    </row>
    <row r="3963" spans="1:17" x14ac:dyDescent="0.25">
      <c r="A3963" s="9">
        <f t="shared" si="854"/>
        <v>43191</v>
      </c>
      <c r="B3963" s="18">
        <v>43203</v>
      </c>
      <c r="C3963" s="26">
        <v>236.29812622070301</v>
      </c>
      <c r="D3963" s="19">
        <v>99.302490234375</v>
      </c>
      <c r="E3963" s="11">
        <f t="shared" si="859"/>
        <v>10</v>
      </c>
      <c r="F3963" s="28">
        <f t="shared" si="860"/>
        <v>-2.9374932967142727E-3</v>
      </c>
      <c r="G3963" s="28">
        <f t="shared" si="861"/>
        <v>2.3187217142634255E-3</v>
      </c>
      <c r="H3963" s="27">
        <f t="shared" si="855"/>
        <v>1</v>
      </c>
      <c r="I3963" s="27">
        <f t="shared" si="856"/>
        <v>0</v>
      </c>
      <c r="J3963" s="27">
        <f t="shared" si="857"/>
        <v>0</v>
      </c>
      <c r="K3963" s="28">
        <f t="shared" si="862"/>
        <v>0</v>
      </c>
      <c r="L3963" s="28">
        <f t="shared" si="863"/>
        <v>0</v>
      </c>
      <c r="M3963" s="28">
        <f t="shared" si="864"/>
        <v>0</v>
      </c>
      <c r="N3963" s="28">
        <f t="shared" si="865"/>
        <v>0</v>
      </c>
      <c r="O3963" s="28">
        <f t="shared" si="858"/>
        <v>-5.2562150109776978E-3</v>
      </c>
      <c r="P3963" s="28">
        <f t="shared" si="866"/>
        <v>0</v>
      </c>
      <c r="Q3963" s="13">
        <f t="shared" si="867"/>
        <v>0</v>
      </c>
    </row>
    <row r="3964" spans="1:17" x14ac:dyDescent="0.25">
      <c r="A3964" s="9">
        <f t="shared" si="854"/>
        <v>43191</v>
      </c>
      <c r="B3964" s="18">
        <v>43206</v>
      </c>
      <c r="C3964" s="26">
        <v>238.24087524414</v>
      </c>
      <c r="D3964" s="19">
        <v>99.3353271484375</v>
      </c>
      <c r="E3964" s="11">
        <f t="shared" si="859"/>
        <v>11</v>
      </c>
      <c r="F3964" s="28">
        <f t="shared" si="860"/>
        <v>8.1879882219549928E-3</v>
      </c>
      <c r="G3964" s="28">
        <f t="shared" si="861"/>
        <v>3.3062097433685464E-4</v>
      </c>
      <c r="H3964" s="27">
        <f t="shared" si="855"/>
        <v>1</v>
      </c>
      <c r="I3964" s="27">
        <f t="shared" si="856"/>
        <v>0</v>
      </c>
      <c r="J3964" s="27">
        <f t="shared" si="857"/>
        <v>0</v>
      </c>
      <c r="K3964" s="28">
        <f t="shared" si="862"/>
        <v>0</v>
      </c>
      <c r="L3964" s="28">
        <f t="shared" si="863"/>
        <v>0</v>
      </c>
      <c r="M3964" s="28">
        <f t="shared" si="864"/>
        <v>0</v>
      </c>
      <c r="N3964" s="28">
        <f t="shared" si="865"/>
        <v>0</v>
      </c>
      <c r="O3964" s="28">
        <f t="shared" si="858"/>
        <v>7.8573672476181383E-3</v>
      </c>
      <c r="P3964" s="28">
        <f t="shared" si="866"/>
        <v>0</v>
      </c>
      <c r="Q3964" s="13">
        <f t="shared" si="867"/>
        <v>0</v>
      </c>
    </row>
    <row r="3965" spans="1:17" x14ac:dyDescent="0.25">
      <c r="A3965" s="9">
        <f t="shared" si="854"/>
        <v>43191</v>
      </c>
      <c r="B3965" s="18">
        <v>43207</v>
      </c>
      <c r="C3965" s="26">
        <v>240.78971862792901</v>
      </c>
      <c r="D3965" s="19">
        <v>99.606399536132798</v>
      </c>
      <c r="E3965" s="11">
        <f t="shared" si="859"/>
        <v>12</v>
      </c>
      <c r="F3965" s="28">
        <f t="shared" si="860"/>
        <v>1.0641773074592098E-2</v>
      </c>
      <c r="G3965" s="28">
        <f t="shared" si="861"/>
        <v>2.7251452972771096E-3</v>
      </c>
      <c r="H3965" s="27">
        <f t="shared" si="855"/>
        <v>1</v>
      </c>
      <c r="I3965" s="27">
        <f t="shared" si="856"/>
        <v>0</v>
      </c>
      <c r="J3965" s="27">
        <f t="shared" si="857"/>
        <v>0</v>
      </c>
      <c r="K3965" s="28">
        <f t="shared" si="862"/>
        <v>0</v>
      </c>
      <c r="L3965" s="28">
        <f t="shared" si="863"/>
        <v>0</v>
      </c>
      <c r="M3965" s="28">
        <f t="shared" si="864"/>
        <v>0</v>
      </c>
      <c r="N3965" s="28">
        <f t="shared" si="865"/>
        <v>0</v>
      </c>
      <c r="O3965" s="28">
        <f t="shared" si="858"/>
        <v>7.9166277773149892E-3</v>
      </c>
      <c r="P3965" s="28">
        <f t="shared" si="866"/>
        <v>0</v>
      </c>
      <c r="Q3965" s="13">
        <f t="shared" si="867"/>
        <v>0</v>
      </c>
    </row>
    <row r="3966" spans="1:17" x14ac:dyDescent="0.25">
      <c r="A3966" s="9">
        <f t="shared" si="854"/>
        <v>43191</v>
      </c>
      <c r="B3966" s="18">
        <v>43208</v>
      </c>
      <c r="C3966" s="26">
        <v>240.968002319335</v>
      </c>
      <c r="D3966" s="19">
        <v>98.809684753417898</v>
      </c>
      <c r="E3966" s="11">
        <f t="shared" si="859"/>
        <v>13</v>
      </c>
      <c r="F3966" s="28">
        <f t="shared" si="860"/>
        <v>7.4013842142132893E-4</v>
      </c>
      <c r="G3966" s="28">
        <f t="shared" si="861"/>
        <v>-8.0307911274479886E-3</v>
      </c>
      <c r="H3966" s="27">
        <f t="shared" si="855"/>
        <v>1</v>
      </c>
      <c r="I3966" s="27">
        <f t="shared" si="856"/>
        <v>0</v>
      </c>
      <c r="J3966" s="27">
        <f t="shared" si="857"/>
        <v>0</v>
      </c>
      <c r="K3966" s="28">
        <f t="shared" si="862"/>
        <v>0</v>
      </c>
      <c r="L3966" s="28">
        <f t="shared" si="863"/>
        <v>0</v>
      </c>
      <c r="M3966" s="28">
        <f t="shared" si="864"/>
        <v>0</v>
      </c>
      <c r="N3966" s="28">
        <f t="shared" si="865"/>
        <v>0</v>
      </c>
      <c r="O3966" s="28">
        <f t="shared" si="858"/>
        <v>8.7709295488693183E-3</v>
      </c>
      <c r="P3966" s="28">
        <f t="shared" si="866"/>
        <v>0</v>
      </c>
      <c r="Q3966" s="13">
        <f t="shared" si="867"/>
        <v>0</v>
      </c>
    </row>
    <row r="3967" spans="1:17" x14ac:dyDescent="0.25">
      <c r="A3967" s="9">
        <f t="shared" si="854"/>
        <v>43191</v>
      </c>
      <c r="B3967" s="18">
        <v>43209</v>
      </c>
      <c r="C3967" s="26">
        <v>239.63117980957</v>
      </c>
      <c r="D3967" s="19">
        <v>98.004730224609304</v>
      </c>
      <c r="E3967" s="11">
        <f t="shared" si="859"/>
        <v>14</v>
      </c>
      <c r="F3967" s="28">
        <f t="shared" si="860"/>
        <v>-5.5631636807819225E-3</v>
      </c>
      <c r="G3967" s="28">
        <f t="shared" si="861"/>
        <v>-8.1798786660375634E-3</v>
      </c>
      <c r="H3967" s="27">
        <f t="shared" si="855"/>
        <v>1</v>
      </c>
      <c r="I3967" s="27">
        <f t="shared" si="856"/>
        <v>0</v>
      </c>
      <c r="J3967" s="27">
        <f t="shared" si="857"/>
        <v>0</v>
      </c>
      <c r="K3967" s="28">
        <f t="shared" si="862"/>
        <v>0</v>
      </c>
      <c r="L3967" s="28">
        <f t="shared" si="863"/>
        <v>0</v>
      </c>
      <c r="M3967" s="28">
        <f t="shared" si="864"/>
        <v>0</v>
      </c>
      <c r="N3967" s="28">
        <f t="shared" si="865"/>
        <v>0</v>
      </c>
      <c r="O3967" s="28">
        <f t="shared" si="858"/>
        <v>2.616714985255641E-3</v>
      </c>
      <c r="P3967" s="28">
        <f t="shared" si="866"/>
        <v>0</v>
      </c>
      <c r="Q3967" s="13">
        <f t="shared" si="867"/>
        <v>0</v>
      </c>
    </row>
    <row r="3968" spans="1:17" x14ac:dyDescent="0.25">
      <c r="A3968" s="9">
        <f t="shared" si="854"/>
        <v>43191</v>
      </c>
      <c r="B3968" s="18">
        <v>43210</v>
      </c>
      <c r="C3968" s="26">
        <v>237.59928894042901</v>
      </c>
      <c r="D3968" s="19">
        <v>97.298408508300696</v>
      </c>
      <c r="E3968" s="11">
        <f t="shared" si="859"/>
        <v>15</v>
      </c>
      <c r="F3968" s="28">
        <f t="shared" si="860"/>
        <v>-8.5153957268548977E-3</v>
      </c>
      <c r="G3968" s="28">
        <f t="shared" si="861"/>
        <v>-7.2331125892654956E-3</v>
      </c>
      <c r="H3968" s="27">
        <f t="shared" si="855"/>
        <v>1</v>
      </c>
      <c r="I3968" s="27">
        <f t="shared" si="856"/>
        <v>0</v>
      </c>
      <c r="J3968" s="27">
        <f t="shared" si="857"/>
        <v>0</v>
      </c>
      <c r="K3968" s="28">
        <f t="shared" si="862"/>
        <v>0</v>
      </c>
      <c r="L3968" s="28">
        <f t="shared" si="863"/>
        <v>0</v>
      </c>
      <c r="M3968" s="28">
        <f t="shared" si="864"/>
        <v>0</v>
      </c>
      <c r="N3968" s="28">
        <f t="shared" si="865"/>
        <v>0</v>
      </c>
      <c r="O3968" s="28">
        <f t="shared" si="858"/>
        <v>-1.2822831375894021E-3</v>
      </c>
      <c r="P3968" s="28">
        <f t="shared" si="866"/>
        <v>0</v>
      </c>
      <c r="Q3968" s="13">
        <f t="shared" si="867"/>
        <v>0</v>
      </c>
    </row>
    <row r="3969" spans="1:17" x14ac:dyDescent="0.25">
      <c r="A3969" s="9">
        <f t="shared" si="854"/>
        <v>43191</v>
      </c>
      <c r="B3969" s="18">
        <v>43213</v>
      </c>
      <c r="C3969" s="26">
        <v>237.56358337402301</v>
      </c>
      <c r="D3969" s="19">
        <v>97.323005676269503</v>
      </c>
      <c r="E3969" s="11">
        <f t="shared" si="859"/>
        <v>16</v>
      </c>
      <c r="F3969" s="28">
        <f t="shared" si="860"/>
        <v>-1.5028769524550633E-4</v>
      </c>
      <c r="G3969" s="28">
        <f t="shared" si="861"/>
        <v>2.52769390283441E-4</v>
      </c>
      <c r="H3969" s="27">
        <f t="shared" si="855"/>
        <v>0</v>
      </c>
      <c r="I3969" s="27">
        <f t="shared" si="856"/>
        <v>1</v>
      </c>
      <c r="J3969" s="27">
        <f t="shared" si="857"/>
        <v>0</v>
      </c>
      <c r="K3969" s="28">
        <f t="shared" si="862"/>
        <v>-1.5028769524550633E-4</v>
      </c>
      <c r="L3969" s="28">
        <f t="shared" si="863"/>
        <v>2.52769390283441E-4</v>
      </c>
      <c r="M3969" s="28">
        <f t="shared" si="864"/>
        <v>0</v>
      </c>
      <c r="N3969" s="28">
        <f t="shared" si="865"/>
        <v>0</v>
      </c>
      <c r="O3969" s="28">
        <f t="shared" si="858"/>
        <v>0</v>
      </c>
      <c r="P3969" s="28">
        <f t="shared" si="866"/>
        <v>-4.0305708552894733E-4</v>
      </c>
      <c r="Q3969" s="13">
        <f t="shared" si="867"/>
        <v>0</v>
      </c>
    </row>
    <row r="3970" spans="1:17" x14ac:dyDescent="0.25">
      <c r="A3970" s="9">
        <f t="shared" si="854"/>
        <v>43191</v>
      </c>
      <c r="B3970" s="18">
        <v>43214</v>
      </c>
      <c r="C3970" s="26">
        <v>234.36419677734301</v>
      </c>
      <c r="D3970" s="19">
        <v>96.879478454589801</v>
      </c>
      <c r="E3970" s="11">
        <f t="shared" si="859"/>
        <v>17</v>
      </c>
      <c r="F3970" s="28">
        <f t="shared" si="860"/>
        <v>-1.3559005201481631E-2</v>
      </c>
      <c r="G3970" s="28">
        <f t="shared" si="861"/>
        <v>-4.5676860911578613E-3</v>
      </c>
      <c r="H3970" s="27">
        <f t="shared" si="855"/>
        <v>0</v>
      </c>
      <c r="I3970" s="27">
        <f t="shared" si="856"/>
        <v>1</v>
      </c>
      <c r="J3970" s="27">
        <f t="shared" si="857"/>
        <v>0</v>
      </c>
      <c r="K3970" s="28">
        <f t="shared" si="862"/>
        <v>-1.3559005201481631E-2</v>
      </c>
      <c r="L3970" s="28">
        <f t="shared" si="863"/>
        <v>-4.5676860911578613E-3</v>
      </c>
      <c r="M3970" s="28">
        <f t="shared" si="864"/>
        <v>0</v>
      </c>
      <c r="N3970" s="28">
        <f t="shared" si="865"/>
        <v>0</v>
      </c>
      <c r="O3970" s="28">
        <f t="shared" si="858"/>
        <v>0</v>
      </c>
      <c r="P3970" s="28">
        <f t="shared" si="866"/>
        <v>-8.9913191103237686E-3</v>
      </c>
      <c r="Q3970" s="13">
        <f t="shared" si="867"/>
        <v>0</v>
      </c>
    </row>
    <row r="3971" spans="1:17" x14ac:dyDescent="0.25">
      <c r="A3971" s="9">
        <f t="shared" si="854"/>
        <v>43191</v>
      </c>
      <c r="B3971" s="18">
        <v>43215</v>
      </c>
      <c r="C3971" s="26">
        <v>234.94354248046801</v>
      </c>
      <c r="D3971" s="19">
        <v>96.230644226074205</v>
      </c>
      <c r="E3971" s="11">
        <f t="shared" si="859"/>
        <v>18</v>
      </c>
      <c r="F3971" s="28">
        <f t="shared" si="860"/>
        <v>2.4689386044741695E-3</v>
      </c>
      <c r="G3971" s="28">
        <f t="shared" si="861"/>
        <v>-6.7198618187329414E-3</v>
      </c>
      <c r="H3971" s="27">
        <f t="shared" si="855"/>
        <v>0</v>
      </c>
      <c r="I3971" s="27">
        <f t="shared" si="856"/>
        <v>1</v>
      </c>
      <c r="J3971" s="27">
        <f t="shared" si="857"/>
        <v>0</v>
      </c>
      <c r="K3971" s="28">
        <f t="shared" si="862"/>
        <v>2.4689386044741695E-3</v>
      </c>
      <c r="L3971" s="28">
        <f t="shared" si="863"/>
        <v>-6.7198618187329414E-3</v>
      </c>
      <c r="M3971" s="28">
        <f t="shared" si="864"/>
        <v>0</v>
      </c>
      <c r="N3971" s="28">
        <f t="shared" si="865"/>
        <v>0</v>
      </c>
      <c r="O3971" s="28">
        <f t="shared" si="858"/>
        <v>0</v>
      </c>
      <c r="P3971" s="28">
        <f t="shared" si="866"/>
        <v>9.1888004232071104E-3</v>
      </c>
      <c r="Q3971" s="13">
        <f t="shared" si="867"/>
        <v>0</v>
      </c>
    </row>
    <row r="3972" spans="1:17" x14ac:dyDescent="0.25">
      <c r="A3972" s="9">
        <f t="shared" si="854"/>
        <v>43191</v>
      </c>
      <c r="B3972" s="18">
        <v>43216</v>
      </c>
      <c r="C3972" s="26">
        <v>237.33184814453099</v>
      </c>
      <c r="D3972" s="19">
        <v>96.904106140136705</v>
      </c>
      <c r="E3972" s="11">
        <f t="shared" si="859"/>
        <v>19</v>
      </c>
      <c r="F3972" s="28">
        <f t="shared" si="860"/>
        <v>1.0114124389501695E-2</v>
      </c>
      <c r="G3972" s="28">
        <f t="shared" si="861"/>
        <v>6.9740390312249918E-3</v>
      </c>
      <c r="H3972" s="27">
        <f t="shared" si="855"/>
        <v>0</v>
      </c>
      <c r="I3972" s="27">
        <f t="shared" si="856"/>
        <v>1</v>
      </c>
      <c r="J3972" s="27">
        <f t="shared" si="857"/>
        <v>0</v>
      </c>
      <c r="K3972" s="28">
        <f t="shared" si="862"/>
        <v>1.0114124389501695E-2</v>
      </c>
      <c r="L3972" s="28">
        <f t="shared" si="863"/>
        <v>6.9740390312249918E-3</v>
      </c>
      <c r="M3972" s="28">
        <f t="shared" si="864"/>
        <v>0</v>
      </c>
      <c r="N3972" s="28">
        <f t="shared" si="865"/>
        <v>0</v>
      </c>
      <c r="O3972" s="28">
        <f t="shared" si="858"/>
        <v>0</v>
      </c>
      <c r="P3972" s="28">
        <f t="shared" si="866"/>
        <v>3.1400853582767034E-3</v>
      </c>
      <c r="Q3972" s="13">
        <f t="shared" si="867"/>
        <v>0</v>
      </c>
    </row>
    <row r="3973" spans="1:17" x14ac:dyDescent="0.25">
      <c r="A3973" s="9">
        <f t="shared" si="854"/>
        <v>43191</v>
      </c>
      <c r="B3973" s="18">
        <v>43217</v>
      </c>
      <c r="C3973" s="26">
        <v>237.55471801757801</v>
      </c>
      <c r="D3973" s="19">
        <v>97.651557922363196</v>
      </c>
      <c r="E3973" s="11">
        <f t="shared" si="859"/>
        <v>20</v>
      </c>
      <c r="F3973" s="28">
        <f t="shared" si="860"/>
        <v>9.3862368527639105E-4</v>
      </c>
      <c r="G3973" s="28">
        <f t="shared" si="861"/>
        <v>7.6837183153513049E-3</v>
      </c>
      <c r="H3973" s="27">
        <f t="shared" si="855"/>
        <v>0</v>
      </c>
      <c r="I3973" s="27">
        <f t="shared" si="856"/>
        <v>1</v>
      </c>
      <c r="J3973" s="27">
        <f t="shared" si="857"/>
        <v>0</v>
      </c>
      <c r="K3973" s="28">
        <f t="shared" si="862"/>
        <v>9.3862368527639105E-4</v>
      </c>
      <c r="L3973" s="28">
        <f t="shared" si="863"/>
        <v>7.6837183153513049E-3</v>
      </c>
      <c r="M3973" s="28">
        <f t="shared" si="864"/>
        <v>0</v>
      </c>
      <c r="N3973" s="28">
        <f t="shared" si="865"/>
        <v>0</v>
      </c>
      <c r="O3973" s="28">
        <f t="shared" si="858"/>
        <v>0</v>
      </c>
      <c r="P3973" s="28">
        <f t="shared" si="866"/>
        <v>-6.7450946300749142E-3</v>
      </c>
      <c r="Q3973" s="13">
        <f t="shared" si="867"/>
        <v>0</v>
      </c>
    </row>
    <row r="3974" spans="1:17" x14ac:dyDescent="0.25">
      <c r="A3974" s="9">
        <f t="shared" si="854"/>
        <v>43191</v>
      </c>
      <c r="B3974" s="18">
        <v>43220</v>
      </c>
      <c r="C3974" s="26">
        <v>235.72779846191401</v>
      </c>
      <c r="D3974" s="19">
        <v>97.824028015136705</v>
      </c>
      <c r="E3974" s="11">
        <f t="shared" si="859"/>
        <v>21</v>
      </c>
      <c r="F3974" s="28">
        <f t="shared" si="860"/>
        <v>-7.7202455872604102E-3</v>
      </c>
      <c r="G3974" s="28">
        <f t="shared" si="861"/>
        <v>1.7646207499591735E-3</v>
      </c>
      <c r="H3974" s="27">
        <f t="shared" si="855"/>
        <v>0</v>
      </c>
      <c r="I3974" s="27">
        <f t="shared" si="856"/>
        <v>1</v>
      </c>
      <c r="J3974" s="27">
        <f t="shared" si="857"/>
        <v>0</v>
      </c>
      <c r="K3974" s="28">
        <f t="shared" si="862"/>
        <v>-7.7202455872604102E-3</v>
      </c>
      <c r="L3974" s="28">
        <f t="shared" si="863"/>
        <v>1.7646207499591735E-3</v>
      </c>
      <c r="M3974" s="28">
        <f t="shared" si="864"/>
        <v>0</v>
      </c>
      <c r="N3974" s="28">
        <f t="shared" si="865"/>
        <v>0</v>
      </c>
      <c r="O3974" s="28">
        <f t="shared" si="858"/>
        <v>0</v>
      </c>
      <c r="P3974" s="28">
        <f t="shared" si="866"/>
        <v>-9.4848663372195836E-3</v>
      </c>
      <c r="Q3974" s="13">
        <f t="shared" si="867"/>
        <v>0</v>
      </c>
    </row>
    <row r="3975" spans="1:17" x14ac:dyDescent="0.25">
      <c r="A3975" s="9">
        <f t="shared" si="854"/>
        <v>43221</v>
      </c>
      <c r="B3975" s="18">
        <v>43221</v>
      </c>
      <c r="C3975" s="26">
        <v>236.14669799804599</v>
      </c>
      <c r="D3975" s="19">
        <v>97.471763610839801</v>
      </c>
      <c r="E3975" s="11">
        <f t="shared" si="859"/>
        <v>1</v>
      </c>
      <c r="F3975" s="28">
        <f t="shared" si="860"/>
        <v>1.7754705936255898E-3</v>
      </c>
      <c r="G3975" s="28">
        <f t="shared" si="861"/>
        <v>-3.607500022364726E-3</v>
      </c>
      <c r="H3975" s="27">
        <f t="shared" si="855"/>
        <v>1</v>
      </c>
      <c r="I3975" s="27">
        <f t="shared" si="856"/>
        <v>0</v>
      </c>
      <c r="J3975" s="27">
        <f t="shared" si="857"/>
        <v>1</v>
      </c>
      <c r="K3975" s="28">
        <f t="shared" si="862"/>
        <v>0</v>
      </c>
      <c r="L3975" s="28">
        <f t="shared" si="863"/>
        <v>0</v>
      </c>
      <c r="M3975" s="28">
        <f t="shared" si="864"/>
        <v>1.7754705936255898E-3</v>
      </c>
      <c r="N3975" s="28">
        <f t="shared" si="865"/>
        <v>-3.607500022364726E-3</v>
      </c>
      <c r="O3975" s="28">
        <f t="shared" si="858"/>
        <v>5.382970615990316E-3</v>
      </c>
      <c r="P3975" s="28">
        <f t="shared" si="866"/>
        <v>0</v>
      </c>
      <c r="Q3975" s="13">
        <f t="shared" si="867"/>
        <v>5.382970615990316E-3</v>
      </c>
    </row>
    <row r="3976" spans="1:17" x14ac:dyDescent="0.25">
      <c r="A3976" s="9">
        <f t="shared" si="854"/>
        <v>43221</v>
      </c>
      <c r="B3976" s="18">
        <v>43222</v>
      </c>
      <c r="C3976" s="26">
        <v>234.56036376953099</v>
      </c>
      <c r="D3976" s="19">
        <v>97.364700317382798</v>
      </c>
      <c r="E3976" s="11">
        <f t="shared" si="859"/>
        <v>2</v>
      </c>
      <c r="F3976" s="28">
        <f t="shared" si="860"/>
        <v>-6.740244041668386E-3</v>
      </c>
      <c r="G3976" s="28">
        <f t="shared" si="861"/>
        <v>-1.0990068498934718E-3</v>
      </c>
      <c r="H3976" s="27">
        <f t="shared" si="855"/>
        <v>1</v>
      </c>
      <c r="I3976" s="27">
        <f t="shared" si="856"/>
        <v>0</v>
      </c>
      <c r="J3976" s="27">
        <f t="shared" si="857"/>
        <v>1</v>
      </c>
      <c r="K3976" s="28">
        <f t="shared" si="862"/>
        <v>0</v>
      </c>
      <c r="L3976" s="28">
        <f t="shared" si="863"/>
        <v>0</v>
      </c>
      <c r="M3976" s="28">
        <f t="shared" si="864"/>
        <v>-6.740244041668386E-3</v>
      </c>
      <c r="N3976" s="28">
        <f t="shared" si="865"/>
        <v>-1.0990068498934718E-3</v>
      </c>
      <c r="O3976" s="28">
        <f t="shared" si="858"/>
        <v>-5.641237191774914E-3</v>
      </c>
      <c r="P3976" s="28">
        <f t="shared" si="866"/>
        <v>0</v>
      </c>
      <c r="Q3976" s="13">
        <f t="shared" si="867"/>
        <v>-5.641237191774914E-3</v>
      </c>
    </row>
    <row r="3977" spans="1:17" x14ac:dyDescent="0.25">
      <c r="A3977" s="9">
        <f t="shared" si="854"/>
        <v>43221</v>
      </c>
      <c r="B3977" s="18">
        <v>43223</v>
      </c>
      <c r="C3977" s="26">
        <v>234.04342651367099</v>
      </c>
      <c r="D3977" s="19">
        <v>97.801002502441406</v>
      </c>
      <c r="E3977" s="11">
        <f t="shared" si="859"/>
        <v>3</v>
      </c>
      <c r="F3977" s="28">
        <f t="shared" si="860"/>
        <v>-2.2062880252810622E-3</v>
      </c>
      <c r="G3977" s="28">
        <f t="shared" si="861"/>
        <v>4.4711023052586988E-3</v>
      </c>
      <c r="H3977" s="27">
        <f t="shared" si="855"/>
        <v>1</v>
      </c>
      <c r="I3977" s="27">
        <f t="shared" si="856"/>
        <v>0</v>
      </c>
      <c r="J3977" s="27">
        <f t="shared" si="857"/>
        <v>1</v>
      </c>
      <c r="K3977" s="28">
        <f t="shared" si="862"/>
        <v>0</v>
      </c>
      <c r="L3977" s="28">
        <f t="shared" si="863"/>
        <v>0</v>
      </c>
      <c r="M3977" s="28">
        <f t="shared" si="864"/>
        <v>-2.2062880252810622E-3</v>
      </c>
      <c r="N3977" s="28">
        <f t="shared" si="865"/>
        <v>4.4711023052586988E-3</v>
      </c>
      <c r="O3977" s="28">
        <f t="shared" si="858"/>
        <v>-6.6773903305397606E-3</v>
      </c>
      <c r="P3977" s="28">
        <f t="shared" si="866"/>
        <v>0</v>
      </c>
      <c r="Q3977" s="13">
        <f t="shared" si="867"/>
        <v>-6.6773903305397606E-3</v>
      </c>
    </row>
    <row r="3978" spans="1:17" x14ac:dyDescent="0.25">
      <c r="A3978" s="9">
        <f t="shared" ref="A3978:A4041" si="868">DATE(YEAR(B3978),MONTH(B3978),1)</f>
        <v>43221</v>
      </c>
      <c r="B3978" s="18">
        <v>43224</v>
      </c>
      <c r="C3978" s="26">
        <v>237.07345581054599</v>
      </c>
      <c r="D3978" s="19">
        <v>97.949165344238196</v>
      </c>
      <c r="E3978" s="11">
        <f t="shared" si="859"/>
        <v>4</v>
      </c>
      <c r="F3978" s="28">
        <f t="shared" si="860"/>
        <v>1.2863351711507294E-2</v>
      </c>
      <c r="G3978" s="28">
        <f t="shared" si="861"/>
        <v>1.5137955866961106E-3</v>
      </c>
      <c r="H3978" s="27">
        <f t="shared" ref="H3978:H4041" si="869">IF(E3978&lt;=$B$4,1,0)</f>
        <v>1</v>
      </c>
      <c r="I3978" s="27">
        <f t="shared" ref="I3978:I4041" si="870">IF(E3978&gt;$B$4,1,0)</f>
        <v>0</v>
      </c>
      <c r="J3978" s="27">
        <f t="shared" ref="J3978:J4041" si="871">IF(E3978&lt;=$B$5,1,0)</f>
        <v>1</v>
      </c>
      <c r="K3978" s="28">
        <f t="shared" si="862"/>
        <v>0</v>
      </c>
      <c r="L3978" s="28">
        <f t="shared" si="863"/>
        <v>0</v>
      </c>
      <c r="M3978" s="28">
        <f t="shared" si="864"/>
        <v>1.2863351711507294E-2</v>
      </c>
      <c r="N3978" s="28">
        <f t="shared" si="865"/>
        <v>1.5137955866961106E-3</v>
      </c>
      <c r="O3978" s="28">
        <f t="shared" ref="O3978:O4041" si="872">(F3978-G3978)*H3978</f>
        <v>1.1349556124811184E-2</v>
      </c>
      <c r="P3978" s="28">
        <f t="shared" si="866"/>
        <v>0</v>
      </c>
      <c r="Q3978" s="13">
        <f t="shared" si="867"/>
        <v>1.1349556124811184E-2</v>
      </c>
    </row>
    <row r="3979" spans="1:17" x14ac:dyDescent="0.25">
      <c r="A3979" s="9">
        <f t="shared" si="868"/>
        <v>43221</v>
      </c>
      <c r="B3979" s="18">
        <v>43227</v>
      </c>
      <c r="C3979" s="26">
        <v>237.87550354003901</v>
      </c>
      <c r="D3979" s="19">
        <v>97.792755126953097</v>
      </c>
      <c r="E3979" s="11">
        <f t="shared" ref="E3979:E4042" si="873">IF(MONTH(B3979)&lt;&gt;MONTH(B3978),1,E3978+1)</f>
        <v>5</v>
      </c>
      <c r="F3979" s="28">
        <f t="shared" ref="F3979:F4042" si="874">LN(C3979/C3978)</f>
        <v>3.3774091978034126E-3</v>
      </c>
      <c r="G3979" s="28">
        <f t="shared" ref="G3979:G4042" si="875">LN(D3979/D3978)</f>
        <v>-1.5981272708271372E-3</v>
      </c>
      <c r="H3979" s="27">
        <f t="shared" si="869"/>
        <v>1</v>
      </c>
      <c r="I3979" s="27">
        <f t="shared" si="870"/>
        <v>0</v>
      </c>
      <c r="J3979" s="27">
        <f t="shared" si="871"/>
        <v>1</v>
      </c>
      <c r="K3979" s="28">
        <f t="shared" ref="K3979:K4042" si="876">I3979*F3979</f>
        <v>0</v>
      </c>
      <c r="L3979" s="28">
        <f t="shared" ref="L3979:L4042" si="877">I3979*G3979</f>
        <v>0</v>
      </c>
      <c r="M3979" s="28">
        <f t="shared" ref="M3979:M4042" si="878">F3979*J3979</f>
        <v>3.3774091978034126E-3</v>
      </c>
      <c r="N3979" s="28">
        <f t="shared" ref="N3979:N4042" si="879">G3979*J3979</f>
        <v>-1.5981272708271372E-3</v>
      </c>
      <c r="O3979" s="28">
        <f t="shared" si="872"/>
        <v>4.9755364686305502E-3</v>
      </c>
      <c r="P3979" s="28">
        <f t="shared" ref="P3979:P4042" si="880">(F3979-G3979)*I3979</f>
        <v>0</v>
      </c>
      <c r="Q3979" s="13">
        <f t="shared" ref="Q3979:Q4042" si="881">(F3979-G3979)*J3979</f>
        <v>4.9755364686305502E-3</v>
      </c>
    </row>
    <row r="3980" spans="1:17" x14ac:dyDescent="0.25">
      <c r="A3980" s="9">
        <f t="shared" si="868"/>
        <v>43221</v>
      </c>
      <c r="B3980" s="18">
        <v>43228</v>
      </c>
      <c r="C3980" s="26">
        <v>237.87550354003901</v>
      </c>
      <c r="D3980" s="19">
        <v>97.702239990234304</v>
      </c>
      <c r="E3980" s="11">
        <f t="shared" si="873"/>
        <v>6</v>
      </c>
      <c r="F3980" s="28">
        <f t="shared" si="874"/>
        <v>0</v>
      </c>
      <c r="G3980" s="28">
        <f t="shared" si="875"/>
        <v>-9.260098258019677E-4</v>
      </c>
      <c r="H3980" s="27">
        <f t="shared" si="869"/>
        <v>1</v>
      </c>
      <c r="I3980" s="27">
        <f t="shared" si="870"/>
        <v>0</v>
      </c>
      <c r="J3980" s="27">
        <f t="shared" si="871"/>
        <v>0</v>
      </c>
      <c r="K3980" s="28">
        <f t="shared" si="876"/>
        <v>0</v>
      </c>
      <c r="L3980" s="28">
        <f t="shared" si="877"/>
        <v>0</v>
      </c>
      <c r="M3980" s="28">
        <f t="shared" si="878"/>
        <v>0</v>
      </c>
      <c r="N3980" s="28">
        <f t="shared" si="879"/>
        <v>0</v>
      </c>
      <c r="O3980" s="28">
        <f t="shared" si="872"/>
        <v>9.260098258019677E-4</v>
      </c>
      <c r="P3980" s="28">
        <f t="shared" si="880"/>
        <v>0</v>
      </c>
      <c r="Q3980" s="13">
        <f t="shared" si="881"/>
        <v>0</v>
      </c>
    </row>
    <row r="3981" spans="1:17" x14ac:dyDescent="0.25">
      <c r="A3981" s="9">
        <f t="shared" si="868"/>
        <v>43221</v>
      </c>
      <c r="B3981" s="18">
        <v>43229</v>
      </c>
      <c r="C3981" s="26">
        <v>240.17477416992099</v>
      </c>
      <c r="D3981" s="19">
        <v>97.117752075195298</v>
      </c>
      <c r="E3981" s="11">
        <f t="shared" si="873"/>
        <v>7</v>
      </c>
      <c r="F3981" s="28">
        <f t="shared" si="874"/>
        <v>9.6194415820123058E-3</v>
      </c>
      <c r="G3981" s="28">
        <f t="shared" si="875"/>
        <v>-6.0003048196774628E-3</v>
      </c>
      <c r="H3981" s="27">
        <f t="shared" si="869"/>
        <v>1</v>
      </c>
      <c r="I3981" s="27">
        <f t="shared" si="870"/>
        <v>0</v>
      </c>
      <c r="J3981" s="27">
        <f t="shared" si="871"/>
        <v>0</v>
      </c>
      <c r="K3981" s="28">
        <f t="shared" si="876"/>
        <v>0</v>
      </c>
      <c r="L3981" s="28">
        <f t="shared" si="877"/>
        <v>0</v>
      </c>
      <c r="M3981" s="28">
        <f t="shared" si="878"/>
        <v>0</v>
      </c>
      <c r="N3981" s="28">
        <f t="shared" si="879"/>
        <v>0</v>
      </c>
      <c r="O3981" s="28">
        <f t="shared" si="872"/>
        <v>1.5619746401689769E-2</v>
      </c>
      <c r="P3981" s="28">
        <f t="shared" si="880"/>
        <v>0</v>
      </c>
      <c r="Q3981" s="13">
        <f t="shared" si="881"/>
        <v>0</v>
      </c>
    </row>
    <row r="3982" spans="1:17" x14ac:dyDescent="0.25">
      <c r="A3982" s="9">
        <f t="shared" si="868"/>
        <v>43221</v>
      </c>
      <c r="B3982" s="18">
        <v>43230</v>
      </c>
      <c r="C3982" s="26">
        <v>242.42051696777301</v>
      </c>
      <c r="D3982" s="19">
        <v>97.899795532226506</v>
      </c>
      <c r="E3982" s="11">
        <f t="shared" si="873"/>
        <v>8</v>
      </c>
      <c r="F3982" s="28">
        <f t="shared" si="874"/>
        <v>9.3070075471615617E-3</v>
      </c>
      <c r="G3982" s="28">
        <f t="shared" si="875"/>
        <v>8.0202798024358955E-3</v>
      </c>
      <c r="H3982" s="27">
        <f t="shared" si="869"/>
        <v>1</v>
      </c>
      <c r="I3982" s="27">
        <f t="shared" si="870"/>
        <v>0</v>
      </c>
      <c r="J3982" s="27">
        <f t="shared" si="871"/>
        <v>0</v>
      </c>
      <c r="K3982" s="28">
        <f t="shared" si="876"/>
        <v>0</v>
      </c>
      <c r="L3982" s="28">
        <f t="shared" si="877"/>
        <v>0</v>
      </c>
      <c r="M3982" s="28">
        <f t="shared" si="878"/>
        <v>0</v>
      </c>
      <c r="N3982" s="28">
        <f t="shared" si="879"/>
        <v>0</v>
      </c>
      <c r="O3982" s="28">
        <f t="shared" si="872"/>
        <v>1.2867277447256662E-3</v>
      </c>
      <c r="P3982" s="28">
        <f t="shared" si="880"/>
        <v>0</v>
      </c>
      <c r="Q3982" s="13">
        <f t="shared" si="881"/>
        <v>0</v>
      </c>
    </row>
    <row r="3983" spans="1:17" x14ac:dyDescent="0.25">
      <c r="A3983" s="9">
        <f t="shared" si="868"/>
        <v>43221</v>
      </c>
      <c r="B3983" s="18">
        <v>43231</v>
      </c>
      <c r="C3983" s="26">
        <v>243.16026306152301</v>
      </c>
      <c r="D3983" s="19">
        <v>98.146766662597599</v>
      </c>
      <c r="E3983" s="11">
        <f t="shared" si="873"/>
        <v>9</v>
      </c>
      <c r="F3983" s="28">
        <f t="shared" si="874"/>
        <v>3.0468531558432567E-3</v>
      </c>
      <c r="G3983" s="28">
        <f t="shared" si="875"/>
        <v>2.5195163664498183E-3</v>
      </c>
      <c r="H3983" s="27">
        <f t="shared" si="869"/>
        <v>1</v>
      </c>
      <c r="I3983" s="27">
        <f t="shared" si="870"/>
        <v>0</v>
      </c>
      <c r="J3983" s="27">
        <f t="shared" si="871"/>
        <v>0</v>
      </c>
      <c r="K3983" s="28">
        <f t="shared" si="876"/>
        <v>0</v>
      </c>
      <c r="L3983" s="28">
        <f t="shared" si="877"/>
        <v>0</v>
      </c>
      <c r="M3983" s="28">
        <f t="shared" si="878"/>
        <v>0</v>
      </c>
      <c r="N3983" s="28">
        <f t="shared" si="879"/>
        <v>0</v>
      </c>
      <c r="O3983" s="28">
        <f t="shared" si="872"/>
        <v>5.2733678939343841E-4</v>
      </c>
      <c r="P3983" s="28">
        <f t="shared" si="880"/>
        <v>0</v>
      </c>
      <c r="Q3983" s="13">
        <f t="shared" si="881"/>
        <v>0</v>
      </c>
    </row>
    <row r="3984" spans="1:17" x14ac:dyDescent="0.25">
      <c r="A3984" s="9">
        <f t="shared" si="868"/>
        <v>43221</v>
      </c>
      <c r="B3984" s="18">
        <v>43234</v>
      </c>
      <c r="C3984" s="26">
        <v>243.27609252929599</v>
      </c>
      <c r="D3984" s="19">
        <v>97.628135681152301</v>
      </c>
      <c r="E3984" s="11">
        <f t="shared" si="873"/>
        <v>10</v>
      </c>
      <c r="F3984" s="28">
        <f t="shared" si="874"/>
        <v>4.7623689566338824E-4</v>
      </c>
      <c r="G3984" s="28">
        <f t="shared" si="875"/>
        <v>-5.298250066407737E-3</v>
      </c>
      <c r="H3984" s="27">
        <f t="shared" si="869"/>
        <v>1</v>
      </c>
      <c r="I3984" s="27">
        <f t="shared" si="870"/>
        <v>0</v>
      </c>
      <c r="J3984" s="27">
        <f t="shared" si="871"/>
        <v>0</v>
      </c>
      <c r="K3984" s="28">
        <f t="shared" si="876"/>
        <v>0</v>
      </c>
      <c r="L3984" s="28">
        <f t="shared" si="877"/>
        <v>0</v>
      </c>
      <c r="M3984" s="28">
        <f t="shared" si="878"/>
        <v>0</v>
      </c>
      <c r="N3984" s="28">
        <f t="shared" si="879"/>
        <v>0</v>
      </c>
      <c r="O3984" s="28">
        <f t="shared" si="872"/>
        <v>5.7744869620711256E-3</v>
      </c>
      <c r="P3984" s="28">
        <f t="shared" si="880"/>
        <v>0</v>
      </c>
      <c r="Q3984" s="13">
        <f t="shared" si="881"/>
        <v>0</v>
      </c>
    </row>
    <row r="3985" spans="1:17" x14ac:dyDescent="0.25">
      <c r="A3985" s="9">
        <f t="shared" si="868"/>
        <v>43221</v>
      </c>
      <c r="B3985" s="18">
        <v>43235</v>
      </c>
      <c r="C3985" s="26">
        <v>241.60073852539</v>
      </c>
      <c r="D3985" s="19">
        <v>96.516830444335895</v>
      </c>
      <c r="E3985" s="11">
        <f t="shared" si="873"/>
        <v>11</v>
      </c>
      <c r="F3985" s="28">
        <f t="shared" si="874"/>
        <v>-6.9104587546045858E-3</v>
      </c>
      <c r="G3985" s="28">
        <f t="shared" si="875"/>
        <v>-1.1448325410216389E-2</v>
      </c>
      <c r="H3985" s="27">
        <f t="shared" si="869"/>
        <v>1</v>
      </c>
      <c r="I3985" s="27">
        <f t="shared" si="870"/>
        <v>0</v>
      </c>
      <c r="J3985" s="27">
        <f t="shared" si="871"/>
        <v>0</v>
      </c>
      <c r="K3985" s="28">
        <f t="shared" si="876"/>
        <v>0</v>
      </c>
      <c r="L3985" s="28">
        <f t="shared" si="877"/>
        <v>0</v>
      </c>
      <c r="M3985" s="28">
        <f t="shared" si="878"/>
        <v>0</v>
      </c>
      <c r="N3985" s="28">
        <f t="shared" si="879"/>
        <v>0</v>
      </c>
      <c r="O3985" s="28">
        <f t="shared" si="872"/>
        <v>4.5378666556118033E-3</v>
      </c>
      <c r="P3985" s="28">
        <f t="shared" si="880"/>
        <v>0</v>
      </c>
      <c r="Q3985" s="13">
        <f t="shared" si="881"/>
        <v>0</v>
      </c>
    </row>
    <row r="3986" spans="1:17" x14ac:dyDescent="0.25">
      <c r="A3986" s="9">
        <f t="shared" si="868"/>
        <v>43221</v>
      </c>
      <c r="B3986" s="18">
        <v>43236</v>
      </c>
      <c r="C3986" s="26">
        <v>242.61669921875</v>
      </c>
      <c r="D3986" s="19">
        <v>96.146430969238196</v>
      </c>
      <c r="E3986" s="11">
        <f t="shared" si="873"/>
        <v>12</v>
      </c>
      <c r="F3986" s="28">
        <f t="shared" si="874"/>
        <v>4.196305647019981E-3</v>
      </c>
      <c r="G3986" s="28">
        <f t="shared" si="875"/>
        <v>-3.8450499459495684E-3</v>
      </c>
      <c r="H3986" s="27">
        <f t="shared" si="869"/>
        <v>1</v>
      </c>
      <c r="I3986" s="27">
        <f t="shared" si="870"/>
        <v>0</v>
      </c>
      <c r="J3986" s="27">
        <f t="shared" si="871"/>
        <v>0</v>
      </c>
      <c r="K3986" s="28">
        <f t="shared" si="876"/>
        <v>0</v>
      </c>
      <c r="L3986" s="28">
        <f t="shared" si="877"/>
        <v>0</v>
      </c>
      <c r="M3986" s="28">
        <f t="shared" si="878"/>
        <v>0</v>
      </c>
      <c r="N3986" s="28">
        <f t="shared" si="879"/>
        <v>0</v>
      </c>
      <c r="O3986" s="28">
        <f t="shared" si="872"/>
        <v>8.0413555929695485E-3</v>
      </c>
      <c r="P3986" s="28">
        <f t="shared" si="880"/>
        <v>0</v>
      </c>
      <c r="Q3986" s="13">
        <f t="shared" si="881"/>
        <v>0</v>
      </c>
    </row>
    <row r="3987" spans="1:17" x14ac:dyDescent="0.25">
      <c r="A3987" s="9">
        <f t="shared" si="868"/>
        <v>43221</v>
      </c>
      <c r="B3987" s="18">
        <v>43237</v>
      </c>
      <c r="C3987" s="26">
        <v>242.41174316406199</v>
      </c>
      <c r="D3987" s="19">
        <v>95.660758972167898</v>
      </c>
      <c r="E3987" s="11">
        <f t="shared" si="873"/>
        <v>13</v>
      </c>
      <c r="F3987" s="28">
        <f t="shared" si="874"/>
        <v>-8.4513009538237803E-4</v>
      </c>
      <c r="G3987" s="28">
        <f t="shared" si="875"/>
        <v>-5.0641796605936035E-3</v>
      </c>
      <c r="H3987" s="27">
        <f t="shared" si="869"/>
        <v>1</v>
      </c>
      <c r="I3987" s="27">
        <f t="shared" si="870"/>
        <v>0</v>
      </c>
      <c r="J3987" s="27">
        <f t="shared" si="871"/>
        <v>0</v>
      </c>
      <c r="K3987" s="28">
        <f t="shared" si="876"/>
        <v>0</v>
      </c>
      <c r="L3987" s="28">
        <f t="shared" si="877"/>
        <v>0</v>
      </c>
      <c r="M3987" s="28">
        <f t="shared" si="878"/>
        <v>0</v>
      </c>
      <c r="N3987" s="28">
        <f t="shared" si="879"/>
        <v>0</v>
      </c>
      <c r="O3987" s="28">
        <f t="shared" si="872"/>
        <v>4.2190495652112258E-3</v>
      </c>
      <c r="P3987" s="28">
        <f t="shared" si="880"/>
        <v>0</v>
      </c>
      <c r="Q3987" s="13">
        <f t="shared" si="881"/>
        <v>0</v>
      </c>
    </row>
    <row r="3988" spans="1:17" x14ac:dyDescent="0.25">
      <c r="A3988" s="9">
        <f t="shared" si="868"/>
        <v>43221</v>
      </c>
      <c r="B3988" s="18">
        <v>43238</v>
      </c>
      <c r="C3988" s="26">
        <v>241.80569458007801</v>
      </c>
      <c r="D3988" s="19">
        <v>96.483894348144503</v>
      </c>
      <c r="E3988" s="11">
        <f t="shared" si="873"/>
        <v>14</v>
      </c>
      <c r="F3988" s="28">
        <f t="shared" si="874"/>
        <v>-2.5032097285414955E-3</v>
      </c>
      <c r="G3988" s="28">
        <f t="shared" si="875"/>
        <v>8.5679241886850496E-3</v>
      </c>
      <c r="H3988" s="27">
        <f t="shared" si="869"/>
        <v>1</v>
      </c>
      <c r="I3988" s="27">
        <f t="shared" si="870"/>
        <v>0</v>
      </c>
      <c r="J3988" s="27">
        <f t="shared" si="871"/>
        <v>0</v>
      </c>
      <c r="K3988" s="28">
        <f t="shared" si="876"/>
        <v>0</v>
      </c>
      <c r="L3988" s="28">
        <f t="shared" si="877"/>
        <v>0</v>
      </c>
      <c r="M3988" s="28">
        <f t="shared" si="878"/>
        <v>0</v>
      </c>
      <c r="N3988" s="28">
        <f t="shared" si="879"/>
        <v>0</v>
      </c>
      <c r="O3988" s="28">
        <f t="shared" si="872"/>
        <v>-1.1071133917226545E-2</v>
      </c>
      <c r="P3988" s="28">
        <f t="shared" si="880"/>
        <v>0</v>
      </c>
      <c r="Q3988" s="13">
        <f t="shared" si="881"/>
        <v>0</v>
      </c>
    </row>
    <row r="3989" spans="1:17" x14ac:dyDescent="0.25">
      <c r="A3989" s="9">
        <f t="shared" si="868"/>
        <v>43221</v>
      </c>
      <c r="B3989" s="18">
        <v>43241</v>
      </c>
      <c r="C3989" s="26">
        <v>243.62371826171801</v>
      </c>
      <c r="D3989" s="19">
        <v>96.533355712890597</v>
      </c>
      <c r="E3989" s="11">
        <f t="shared" si="873"/>
        <v>15</v>
      </c>
      <c r="F3989" s="28">
        <f t="shared" si="874"/>
        <v>7.4904080129418538E-3</v>
      </c>
      <c r="G3989" s="28">
        <f t="shared" si="875"/>
        <v>5.1250720661589805E-4</v>
      </c>
      <c r="H3989" s="27">
        <f t="shared" si="869"/>
        <v>1</v>
      </c>
      <c r="I3989" s="27">
        <f t="shared" si="870"/>
        <v>0</v>
      </c>
      <c r="J3989" s="27">
        <f t="shared" si="871"/>
        <v>0</v>
      </c>
      <c r="K3989" s="28">
        <f t="shared" si="876"/>
        <v>0</v>
      </c>
      <c r="L3989" s="28">
        <f t="shared" si="877"/>
        <v>0</v>
      </c>
      <c r="M3989" s="28">
        <f t="shared" si="878"/>
        <v>0</v>
      </c>
      <c r="N3989" s="28">
        <f t="shared" si="879"/>
        <v>0</v>
      </c>
      <c r="O3989" s="28">
        <f t="shared" si="872"/>
        <v>6.9779008063259561E-3</v>
      </c>
      <c r="P3989" s="28">
        <f t="shared" si="880"/>
        <v>0</v>
      </c>
      <c r="Q3989" s="13">
        <f t="shared" si="881"/>
        <v>0</v>
      </c>
    </row>
    <row r="3990" spans="1:17" x14ac:dyDescent="0.25">
      <c r="A3990" s="9">
        <f t="shared" si="868"/>
        <v>43221</v>
      </c>
      <c r="B3990" s="18">
        <v>43242</v>
      </c>
      <c r="C3990" s="26">
        <v>242.94638061523401</v>
      </c>
      <c r="D3990" s="19">
        <v>96.385139465332003</v>
      </c>
      <c r="E3990" s="11">
        <f t="shared" si="873"/>
        <v>16</v>
      </c>
      <c r="F3990" s="28">
        <f t="shared" si="874"/>
        <v>-2.7841336143488975E-3</v>
      </c>
      <c r="G3990" s="28">
        <f t="shared" si="875"/>
        <v>-1.5365688663884249E-3</v>
      </c>
      <c r="H3990" s="27">
        <f t="shared" si="869"/>
        <v>0</v>
      </c>
      <c r="I3990" s="27">
        <f t="shared" si="870"/>
        <v>1</v>
      </c>
      <c r="J3990" s="27">
        <f t="shared" si="871"/>
        <v>0</v>
      </c>
      <c r="K3990" s="28">
        <f t="shared" si="876"/>
        <v>-2.7841336143488975E-3</v>
      </c>
      <c r="L3990" s="28">
        <f t="shared" si="877"/>
        <v>-1.5365688663884249E-3</v>
      </c>
      <c r="M3990" s="28">
        <f t="shared" si="878"/>
        <v>0</v>
      </c>
      <c r="N3990" s="28">
        <f t="shared" si="879"/>
        <v>0</v>
      </c>
      <c r="O3990" s="28">
        <f t="shared" si="872"/>
        <v>0</v>
      </c>
      <c r="P3990" s="28">
        <f t="shared" si="880"/>
        <v>-1.2475647479604727E-3</v>
      </c>
      <c r="Q3990" s="13">
        <f t="shared" si="881"/>
        <v>0</v>
      </c>
    </row>
    <row r="3991" spans="1:17" x14ac:dyDescent="0.25">
      <c r="A3991" s="9">
        <f t="shared" si="868"/>
        <v>43221</v>
      </c>
      <c r="B3991" s="18">
        <v>43243</v>
      </c>
      <c r="C3991" s="26">
        <v>243.61479187011699</v>
      </c>
      <c r="D3991" s="19">
        <v>97.084823608398395</v>
      </c>
      <c r="E3991" s="11">
        <f t="shared" si="873"/>
        <v>17</v>
      </c>
      <c r="F3991" s="28">
        <f t="shared" si="874"/>
        <v>2.7474928668857969E-3</v>
      </c>
      <c r="G3991" s="28">
        <f t="shared" si="875"/>
        <v>7.2330317572900293E-3</v>
      </c>
      <c r="H3991" s="27">
        <f t="shared" si="869"/>
        <v>0</v>
      </c>
      <c r="I3991" s="27">
        <f t="shared" si="870"/>
        <v>1</v>
      </c>
      <c r="J3991" s="27">
        <f t="shared" si="871"/>
        <v>0</v>
      </c>
      <c r="K3991" s="28">
        <f t="shared" si="876"/>
        <v>2.7474928668857969E-3</v>
      </c>
      <c r="L3991" s="28">
        <f t="shared" si="877"/>
        <v>7.2330317572900293E-3</v>
      </c>
      <c r="M3991" s="28">
        <f t="shared" si="878"/>
        <v>0</v>
      </c>
      <c r="N3991" s="28">
        <f t="shared" si="879"/>
        <v>0</v>
      </c>
      <c r="O3991" s="28">
        <f t="shared" si="872"/>
        <v>0</v>
      </c>
      <c r="P3991" s="28">
        <f t="shared" si="880"/>
        <v>-4.485538890404232E-3</v>
      </c>
      <c r="Q3991" s="13">
        <f t="shared" si="881"/>
        <v>0</v>
      </c>
    </row>
    <row r="3992" spans="1:17" x14ac:dyDescent="0.25">
      <c r="A3992" s="9">
        <f t="shared" si="868"/>
        <v>43221</v>
      </c>
      <c r="B3992" s="18">
        <v>43244</v>
      </c>
      <c r="C3992" s="26">
        <v>243.11566162109301</v>
      </c>
      <c r="D3992" s="19">
        <v>97.858627319335895</v>
      </c>
      <c r="E3992" s="11">
        <f t="shared" si="873"/>
        <v>18</v>
      </c>
      <c r="F3992" s="28">
        <f t="shared" si="874"/>
        <v>-2.0509521046229592E-3</v>
      </c>
      <c r="G3992" s="28">
        <f t="shared" si="875"/>
        <v>7.9387922117410831E-3</v>
      </c>
      <c r="H3992" s="27">
        <f t="shared" si="869"/>
        <v>0</v>
      </c>
      <c r="I3992" s="27">
        <f t="shared" si="870"/>
        <v>1</v>
      </c>
      <c r="J3992" s="27">
        <f t="shared" si="871"/>
        <v>0</v>
      </c>
      <c r="K3992" s="28">
        <f t="shared" si="876"/>
        <v>-2.0509521046229592E-3</v>
      </c>
      <c r="L3992" s="28">
        <f t="shared" si="877"/>
        <v>7.9387922117410831E-3</v>
      </c>
      <c r="M3992" s="28">
        <f t="shared" si="878"/>
        <v>0</v>
      </c>
      <c r="N3992" s="28">
        <f t="shared" si="879"/>
        <v>0</v>
      </c>
      <c r="O3992" s="28">
        <f t="shared" si="872"/>
        <v>0</v>
      </c>
      <c r="P3992" s="28">
        <f t="shared" si="880"/>
        <v>-9.9897443163640427E-3</v>
      </c>
      <c r="Q3992" s="13">
        <f t="shared" si="881"/>
        <v>0</v>
      </c>
    </row>
    <row r="3993" spans="1:17" x14ac:dyDescent="0.25">
      <c r="A3993" s="9">
        <f t="shared" si="868"/>
        <v>43221</v>
      </c>
      <c r="B3993" s="18">
        <v>43245</v>
      </c>
      <c r="C3993" s="26">
        <v>242.53643798828099</v>
      </c>
      <c r="D3993" s="19">
        <v>98.467803955078097</v>
      </c>
      <c r="E3993" s="11">
        <f t="shared" si="873"/>
        <v>19</v>
      </c>
      <c r="F3993" s="28">
        <f t="shared" si="874"/>
        <v>-2.3853450151669381E-3</v>
      </c>
      <c r="G3993" s="28">
        <f t="shared" si="875"/>
        <v>6.2057725678384412E-3</v>
      </c>
      <c r="H3993" s="27">
        <f t="shared" si="869"/>
        <v>0</v>
      </c>
      <c r="I3993" s="27">
        <f t="shared" si="870"/>
        <v>1</v>
      </c>
      <c r="J3993" s="27">
        <f t="shared" si="871"/>
        <v>0</v>
      </c>
      <c r="K3993" s="28">
        <f t="shared" si="876"/>
        <v>-2.3853450151669381E-3</v>
      </c>
      <c r="L3993" s="28">
        <f t="shared" si="877"/>
        <v>6.2057725678384412E-3</v>
      </c>
      <c r="M3993" s="28">
        <f t="shared" si="878"/>
        <v>0</v>
      </c>
      <c r="N3993" s="28">
        <f t="shared" si="879"/>
        <v>0</v>
      </c>
      <c r="O3993" s="28">
        <f t="shared" si="872"/>
        <v>0</v>
      </c>
      <c r="P3993" s="28">
        <f t="shared" si="880"/>
        <v>-8.5911175830053789E-3</v>
      </c>
      <c r="Q3993" s="13">
        <f t="shared" si="881"/>
        <v>0</v>
      </c>
    </row>
    <row r="3994" spans="1:17" x14ac:dyDescent="0.25">
      <c r="A3994" s="9">
        <f t="shared" si="868"/>
        <v>43221</v>
      </c>
      <c r="B3994" s="18">
        <v>43249</v>
      </c>
      <c r="C3994" s="26">
        <v>239.74703979492099</v>
      </c>
      <c r="D3994" s="19">
        <v>100.62448883056599</v>
      </c>
      <c r="E3994" s="11">
        <f t="shared" si="873"/>
        <v>20</v>
      </c>
      <c r="F3994" s="28">
        <f t="shared" si="874"/>
        <v>-1.1567592197178501E-2</v>
      </c>
      <c r="G3994" s="28">
        <f t="shared" si="875"/>
        <v>2.1666024434802693E-2</v>
      </c>
      <c r="H3994" s="27">
        <f t="shared" si="869"/>
        <v>0</v>
      </c>
      <c r="I3994" s="27">
        <f t="shared" si="870"/>
        <v>1</v>
      </c>
      <c r="J3994" s="27">
        <f t="shared" si="871"/>
        <v>0</v>
      </c>
      <c r="K3994" s="28">
        <f t="shared" si="876"/>
        <v>-1.1567592197178501E-2</v>
      </c>
      <c r="L3994" s="28">
        <f t="shared" si="877"/>
        <v>2.1666024434802693E-2</v>
      </c>
      <c r="M3994" s="28">
        <f t="shared" si="878"/>
        <v>0</v>
      </c>
      <c r="N3994" s="28">
        <f t="shared" si="879"/>
        <v>0</v>
      </c>
      <c r="O3994" s="28">
        <f t="shared" si="872"/>
        <v>0</v>
      </c>
      <c r="P3994" s="28">
        <f t="shared" si="880"/>
        <v>-3.3233616631981197E-2</v>
      </c>
      <c r="Q3994" s="13">
        <f t="shared" si="881"/>
        <v>0</v>
      </c>
    </row>
    <row r="3995" spans="1:17" x14ac:dyDescent="0.25">
      <c r="A3995" s="9">
        <f t="shared" si="868"/>
        <v>43221</v>
      </c>
      <c r="B3995" s="18">
        <v>43250</v>
      </c>
      <c r="C3995" s="26">
        <v>242.94638061523401</v>
      </c>
      <c r="D3995" s="19">
        <v>99.949485778808594</v>
      </c>
      <c r="E3995" s="11">
        <f t="shared" si="873"/>
        <v>21</v>
      </c>
      <c r="F3995" s="28">
        <f t="shared" si="874"/>
        <v>1.3256396450082655E-2</v>
      </c>
      <c r="G3995" s="28">
        <f t="shared" si="875"/>
        <v>-6.7307396322703128E-3</v>
      </c>
      <c r="H3995" s="27">
        <f t="shared" si="869"/>
        <v>0</v>
      </c>
      <c r="I3995" s="27">
        <f t="shared" si="870"/>
        <v>1</v>
      </c>
      <c r="J3995" s="27">
        <f t="shared" si="871"/>
        <v>0</v>
      </c>
      <c r="K3995" s="28">
        <f t="shared" si="876"/>
        <v>1.3256396450082655E-2</v>
      </c>
      <c r="L3995" s="28">
        <f t="shared" si="877"/>
        <v>-6.7307396322703128E-3</v>
      </c>
      <c r="M3995" s="28">
        <f t="shared" si="878"/>
        <v>0</v>
      </c>
      <c r="N3995" s="28">
        <f t="shared" si="879"/>
        <v>0</v>
      </c>
      <c r="O3995" s="28">
        <f t="shared" si="872"/>
        <v>0</v>
      </c>
      <c r="P3995" s="28">
        <f t="shared" si="880"/>
        <v>1.9987136082352967E-2</v>
      </c>
      <c r="Q3995" s="13">
        <f t="shared" si="881"/>
        <v>0</v>
      </c>
    </row>
    <row r="3996" spans="1:17" x14ac:dyDescent="0.25">
      <c r="A3996" s="9">
        <f t="shared" si="868"/>
        <v>43221</v>
      </c>
      <c r="B3996" s="18">
        <v>43251</v>
      </c>
      <c r="C3996" s="26">
        <v>241.45812988281199</v>
      </c>
      <c r="D3996" s="19">
        <v>99.784835815429602</v>
      </c>
      <c r="E3996" s="11">
        <f t="shared" si="873"/>
        <v>22</v>
      </c>
      <c r="F3996" s="28">
        <f t="shared" si="874"/>
        <v>-6.1446802531117915E-3</v>
      </c>
      <c r="G3996" s="28">
        <f t="shared" si="875"/>
        <v>-1.6486901135514581E-3</v>
      </c>
      <c r="H3996" s="27">
        <f t="shared" si="869"/>
        <v>0</v>
      </c>
      <c r="I3996" s="27">
        <f t="shared" si="870"/>
        <v>1</v>
      </c>
      <c r="J3996" s="27">
        <f t="shared" si="871"/>
        <v>0</v>
      </c>
      <c r="K3996" s="28">
        <f t="shared" si="876"/>
        <v>-6.1446802531117915E-3</v>
      </c>
      <c r="L3996" s="28">
        <f t="shared" si="877"/>
        <v>-1.6486901135514581E-3</v>
      </c>
      <c r="M3996" s="28">
        <f t="shared" si="878"/>
        <v>0</v>
      </c>
      <c r="N3996" s="28">
        <f t="shared" si="879"/>
        <v>0</v>
      </c>
      <c r="O3996" s="28">
        <f t="shared" si="872"/>
        <v>0</v>
      </c>
      <c r="P3996" s="28">
        <f t="shared" si="880"/>
        <v>-4.4959901395603338E-3</v>
      </c>
      <c r="Q3996" s="13">
        <f t="shared" si="881"/>
        <v>0</v>
      </c>
    </row>
    <row r="3997" spans="1:17" x14ac:dyDescent="0.25">
      <c r="A3997" s="9">
        <f t="shared" si="868"/>
        <v>43252</v>
      </c>
      <c r="B3997" s="18">
        <v>43252</v>
      </c>
      <c r="C3997" s="26">
        <v>243.82867431640599</v>
      </c>
      <c r="D3997" s="19">
        <v>99.257598876953097</v>
      </c>
      <c r="E3997" s="11">
        <f t="shared" si="873"/>
        <v>1</v>
      </c>
      <c r="F3997" s="28">
        <f t="shared" si="874"/>
        <v>9.7697413914063658E-3</v>
      </c>
      <c r="G3997" s="28">
        <f t="shared" si="875"/>
        <v>-5.2977464068426627E-3</v>
      </c>
      <c r="H3997" s="27">
        <f t="shared" si="869"/>
        <v>1</v>
      </c>
      <c r="I3997" s="27">
        <f t="shared" si="870"/>
        <v>0</v>
      </c>
      <c r="J3997" s="27">
        <f t="shared" si="871"/>
        <v>1</v>
      </c>
      <c r="K3997" s="28">
        <f t="shared" si="876"/>
        <v>0</v>
      </c>
      <c r="L3997" s="28">
        <f t="shared" si="877"/>
        <v>0</v>
      </c>
      <c r="M3997" s="28">
        <f t="shared" si="878"/>
        <v>9.7697413914063658E-3</v>
      </c>
      <c r="N3997" s="28">
        <f t="shared" si="879"/>
        <v>-5.2977464068426627E-3</v>
      </c>
      <c r="O3997" s="28">
        <f t="shared" si="872"/>
        <v>1.5067487798249029E-2</v>
      </c>
      <c r="P3997" s="28">
        <f t="shared" si="880"/>
        <v>0</v>
      </c>
      <c r="Q3997" s="13">
        <f t="shared" si="881"/>
        <v>1.5067487798249029E-2</v>
      </c>
    </row>
    <row r="3998" spans="1:17" x14ac:dyDescent="0.25">
      <c r="A3998" s="9">
        <f t="shared" si="868"/>
        <v>43252</v>
      </c>
      <c r="B3998" s="18">
        <v>43255</v>
      </c>
      <c r="C3998" s="26">
        <v>244.98718261718699</v>
      </c>
      <c r="D3998" s="19">
        <v>98.539772033691406</v>
      </c>
      <c r="E3998" s="11">
        <f t="shared" si="873"/>
        <v>2</v>
      </c>
      <c r="F3998" s="28">
        <f t="shared" si="874"/>
        <v>4.7400691016286963E-3</v>
      </c>
      <c r="G3998" s="28">
        <f t="shared" si="875"/>
        <v>-7.2582359546329404E-3</v>
      </c>
      <c r="H3998" s="27">
        <f t="shared" si="869"/>
        <v>1</v>
      </c>
      <c r="I3998" s="27">
        <f t="shared" si="870"/>
        <v>0</v>
      </c>
      <c r="J3998" s="27">
        <f t="shared" si="871"/>
        <v>1</v>
      </c>
      <c r="K3998" s="28">
        <f t="shared" si="876"/>
        <v>0</v>
      </c>
      <c r="L3998" s="28">
        <f t="shared" si="877"/>
        <v>0</v>
      </c>
      <c r="M3998" s="28">
        <f t="shared" si="878"/>
        <v>4.7400691016286963E-3</v>
      </c>
      <c r="N3998" s="28">
        <f t="shared" si="879"/>
        <v>-7.2582359546329404E-3</v>
      </c>
      <c r="O3998" s="28">
        <f t="shared" si="872"/>
        <v>1.1998305056261637E-2</v>
      </c>
      <c r="P3998" s="28">
        <f t="shared" si="880"/>
        <v>0</v>
      </c>
      <c r="Q3998" s="13">
        <f t="shared" si="881"/>
        <v>1.1998305056261637E-2</v>
      </c>
    </row>
    <row r="3999" spans="1:17" x14ac:dyDescent="0.25">
      <c r="A3999" s="9">
        <f t="shared" si="868"/>
        <v>43252</v>
      </c>
      <c r="B3999" s="18">
        <v>43256</v>
      </c>
      <c r="C3999" s="26">
        <v>245.16551208496</v>
      </c>
      <c r="D3999" s="19">
        <v>98.770797729492102</v>
      </c>
      <c r="E3999" s="11">
        <f t="shared" si="873"/>
        <v>3</v>
      </c>
      <c r="F3999" s="28">
        <f t="shared" si="874"/>
        <v>7.2764865956626739E-4</v>
      </c>
      <c r="G3999" s="28">
        <f t="shared" si="875"/>
        <v>2.3417478511417117E-3</v>
      </c>
      <c r="H3999" s="27">
        <f t="shared" si="869"/>
        <v>1</v>
      </c>
      <c r="I3999" s="27">
        <f t="shared" si="870"/>
        <v>0</v>
      </c>
      <c r="J3999" s="27">
        <f t="shared" si="871"/>
        <v>1</v>
      </c>
      <c r="K3999" s="28">
        <f t="shared" si="876"/>
        <v>0</v>
      </c>
      <c r="L3999" s="28">
        <f t="shared" si="877"/>
        <v>0</v>
      </c>
      <c r="M3999" s="28">
        <f t="shared" si="878"/>
        <v>7.2764865956626739E-4</v>
      </c>
      <c r="N3999" s="28">
        <f t="shared" si="879"/>
        <v>2.3417478511417117E-3</v>
      </c>
      <c r="O3999" s="28">
        <f t="shared" si="872"/>
        <v>-1.6140991915754442E-3</v>
      </c>
      <c r="P3999" s="28">
        <f t="shared" si="880"/>
        <v>0</v>
      </c>
      <c r="Q3999" s="13">
        <f t="shared" si="881"/>
        <v>-1.6140991915754442E-3</v>
      </c>
    </row>
    <row r="4000" spans="1:17" x14ac:dyDescent="0.25">
      <c r="A4000" s="9">
        <f t="shared" si="868"/>
        <v>43252</v>
      </c>
      <c r="B4000" s="18">
        <v>43257</v>
      </c>
      <c r="C4000" s="26">
        <v>247.21520996093699</v>
      </c>
      <c r="D4000" s="19">
        <v>97.970466613769503</v>
      </c>
      <c r="E4000" s="11">
        <f t="shared" si="873"/>
        <v>4</v>
      </c>
      <c r="F4000" s="28">
        <f t="shared" si="874"/>
        <v>8.3257106713429015E-3</v>
      </c>
      <c r="G4000" s="28">
        <f t="shared" si="875"/>
        <v>-8.1359193567724555E-3</v>
      </c>
      <c r="H4000" s="27">
        <f t="shared" si="869"/>
        <v>1</v>
      </c>
      <c r="I4000" s="27">
        <f t="shared" si="870"/>
        <v>0</v>
      </c>
      <c r="J4000" s="27">
        <f t="shared" si="871"/>
        <v>1</v>
      </c>
      <c r="K4000" s="28">
        <f t="shared" si="876"/>
        <v>0</v>
      </c>
      <c r="L4000" s="28">
        <f t="shared" si="877"/>
        <v>0</v>
      </c>
      <c r="M4000" s="28">
        <f t="shared" si="878"/>
        <v>8.3257106713429015E-3</v>
      </c>
      <c r="N4000" s="28">
        <f t="shared" si="879"/>
        <v>-8.1359193567724555E-3</v>
      </c>
      <c r="O4000" s="28">
        <f t="shared" si="872"/>
        <v>1.6461630028115355E-2</v>
      </c>
      <c r="P4000" s="28">
        <f t="shared" si="880"/>
        <v>0</v>
      </c>
      <c r="Q4000" s="13">
        <f t="shared" si="881"/>
        <v>1.6461630028115355E-2</v>
      </c>
    </row>
    <row r="4001" spans="1:17" x14ac:dyDescent="0.25">
      <c r="A4001" s="9">
        <f t="shared" si="868"/>
        <v>43252</v>
      </c>
      <c r="B4001" s="18">
        <v>43258</v>
      </c>
      <c r="C4001" s="26">
        <v>247.18849182128901</v>
      </c>
      <c r="D4001" s="19">
        <v>98.919326782226506</v>
      </c>
      <c r="E4001" s="11">
        <f t="shared" si="873"/>
        <v>5</v>
      </c>
      <c r="F4001" s="28">
        <f t="shared" si="874"/>
        <v>-1.0808228003826424E-4</v>
      </c>
      <c r="G4001" s="28">
        <f t="shared" si="875"/>
        <v>9.6385647827772168E-3</v>
      </c>
      <c r="H4001" s="27">
        <f t="shared" si="869"/>
        <v>1</v>
      </c>
      <c r="I4001" s="27">
        <f t="shared" si="870"/>
        <v>0</v>
      </c>
      <c r="J4001" s="27">
        <f t="shared" si="871"/>
        <v>1</v>
      </c>
      <c r="K4001" s="28">
        <f t="shared" si="876"/>
        <v>0</v>
      </c>
      <c r="L4001" s="28">
        <f t="shared" si="877"/>
        <v>0</v>
      </c>
      <c r="M4001" s="28">
        <f t="shared" si="878"/>
        <v>-1.0808228003826424E-4</v>
      </c>
      <c r="N4001" s="28">
        <f t="shared" si="879"/>
        <v>9.6385647827772168E-3</v>
      </c>
      <c r="O4001" s="28">
        <f t="shared" si="872"/>
        <v>-9.7466470628154809E-3</v>
      </c>
      <c r="P4001" s="28">
        <f t="shared" si="880"/>
        <v>0</v>
      </c>
      <c r="Q4001" s="13">
        <f t="shared" si="881"/>
        <v>-9.7466470628154809E-3</v>
      </c>
    </row>
    <row r="4002" spans="1:17" x14ac:dyDescent="0.25">
      <c r="A4002" s="9">
        <f t="shared" si="868"/>
        <v>43252</v>
      </c>
      <c r="B4002" s="18">
        <v>43259</v>
      </c>
      <c r="C4002" s="26">
        <v>247.91912841796801</v>
      </c>
      <c r="D4002" s="19">
        <v>98.622276306152301</v>
      </c>
      <c r="E4002" s="11">
        <f t="shared" si="873"/>
        <v>6</v>
      </c>
      <c r="F4002" s="28">
        <f t="shared" si="874"/>
        <v>2.9514275167185308E-3</v>
      </c>
      <c r="G4002" s="28">
        <f t="shared" si="875"/>
        <v>-3.0074748339540165E-3</v>
      </c>
      <c r="H4002" s="27">
        <f t="shared" si="869"/>
        <v>1</v>
      </c>
      <c r="I4002" s="27">
        <f t="shared" si="870"/>
        <v>0</v>
      </c>
      <c r="J4002" s="27">
        <f t="shared" si="871"/>
        <v>0</v>
      </c>
      <c r="K4002" s="28">
        <f t="shared" si="876"/>
        <v>0</v>
      </c>
      <c r="L4002" s="28">
        <f t="shared" si="877"/>
        <v>0</v>
      </c>
      <c r="M4002" s="28">
        <f t="shared" si="878"/>
        <v>0</v>
      </c>
      <c r="N4002" s="28">
        <f t="shared" si="879"/>
        <v>0</v>
      </c>
      <c r="O4002" s="28">
        <f t="shared" si="872"/>
        <v>5.9589023506725469E-3</v>
      </c>
      <c r="P4002" s="28">
        <f t="shared" si="880"/>
        <v>0</v>
      </c>
      <c r="Q4002" s="13">
        <f t="shared" si="881"/>
        <v>0</v>
      </c>
    </row>
    <row r="4003" spans="1:17" x14ac:dyDescent="0.25">
      <c r="A4003" s="9">
        <f t="shared" si="868"/>
        <v>43252</v>
      </c>
      <c r="B4003" s="18">
        <v>43262</v>
      </c>
      <c r="C4003" s="26">
        <v>248.248931884765</v>
      </c>
      <c r="D4003" s="19">
        <v>98.440773010253906</v>
      </c>
      <c r="E4003" s="11">
        <f t="shared" si="873"/>
        <v>7</v>
      </c>
      <c r="F4003" s="28">
        <f t="shared" si="874"/>
        <v>1.3294024414544975E-3</v>
      </c>
      <c r="G4003" s="28">
        <f t="shared" si="875"/>
        <v>-1.8420840218621145E-3</v>
      </c>
      <c r="H4003" s="27">
        <f t="shared" si="869"/>
        <v>1</v>
      </c>
      <c r="I4003" s="27">
        <f t="shared" si="870"/>
        <v>0</v>
      </c>
      <c r="J4003" s="27">
        <f t="shared" si="871"/>
        <v>0</v>
      </c>
      <c r="K4003" s="28">
        <f t="shared" si="876"/>
        <v>0</v>
      </c>
      <c r="L4003" s="28">
        <f t="shared" si="877"/>
        <v>0</v>
      </c>
      <c r="M4003" s="28">
        <f t="shared" si="878"/>
        <v>0</v>
      </c>
      <c r="N4003" s="28">
        <f t="shared" si="879"/>
        <v>0</v>
      </c>
      <c r="O4003" s="28">
        <f t="shared" si="872"/>
        <v>3.1714864633166119E-3</v>
      </c>
      <c r="P4003" s="28">
        <f t="shared" si="880"/>
        <v>0</v>
      </c>
      <c r="Q4003" s="13">
        <f t="shared" si="881"/>
        <v>0</v>
      </c>
    </row>
    <row r="4004" spans="1:17" x14ac:dyDescent="0.25">
      <c r="A4004" s="9">
        <f t="shared" si="868"/>
        <v>43252</v>
      </c>
      <c r="B4004" s="18">
        <v>43263</v>
      </c>
      <c r="C4004" s="26">
        <v>248.56977844238199</v>
      </c>
      <c r="D4004" s="19">
        <v>98.465499877929602</v>
      </c>
      <c r="E4004" s="11">
        <f t="shared" si="873"/>
        <v>8</v>
      </c>
      <c r="F4004" s="28">
        <f t="shared" si="874"/>
        <v>1.2916043440065524E-3</v>
      </c>
      <c r="G4004" s="28">
        <f t="shared" si="875"/>
        <v>2.5115368284603666E-4</v>
      </c>
      <c r="H4004" s="27">
        <f t="shared" si="869"/>
        <v>1</v>
      </c>
      <c r="I4004" s="27">
        <f t="shared" si="870"/>
        <v>0</v>
      </c>
      <c r="J4004" s="27">
        <f t="shared" si="871"/>
        <v>0</v>
      </c>
      <c r="K4004" s="28">
        <f t="shared" si="876"/>
        <v>0</v>
      </c>
      <c r="L4004" s="28">
        <f t="shared" si="877"/>
        <v>0</v>
      </c>
      <c r="M4004" s="28">
        <f t="shared" si="878"/>
        <v>0</v>
      </c>
      <c r="N4004" s="28">
        <f t="shared" si="879"/>
        <v>0</v>
      </c>
      <c r="O4004" s="28">
        <f t="shared" si="872"/>
        <v>1.0404506611605157E-3</v>
      </c>
      <c r="P4004" s="28">
        <f t="shared" si="880"/>
        <v>0</v>
      </c>
      <c r="Q4004" s="13">
        <f t="shared" si="881"/>
        <v>0</v>
      </c>
    </row>
    <row r="4005" spans="1:17" x14ac:dyDescent="0.25">
      <c r="A4005" s="9">
        <f t="shared" si="868"/>
        <v>43252</v>
      </c>
      <c r="B4005" s="18">
        <v>43264</v>
      </c>
      <c r="C4005" s="26">
        <v>247.77658081054599</v>
      </c>
      <c r="D4005" s="19">
        <v>98.416038513183594</v>
      </c>
      <c r="E4005" s="11">
        <f t="shared" si="873"/>
        <v>9</v>
      </c>
      <c r="F4005" s="28">
        <f t="shared" si="874"/>
        <v>-3.1961483842183852E-3</v>
      </c>
      <c r="G4005" s="28">
        <f t="shared" si="875"/>
        <v>-5.0244798157065272E-4</v>
      </c>
      <c r="H4005" s="27">
        <f t="shared" si="869"/>
        <v>1</v>
      </c>
      <c r="I4005" s="27">
        <f t="shared" si="870"/>
        <v>0</v>
      </c>
      <c r="J4005" s="27">
        <f t="shared" si="871"/>
        <v>0</v>
      </c>
      <c r="K4005" s="28">
        <f t="shared" si="876"/>
        <v>0</v>
      </c>
      <c r="L4005" s="28">
        <f t="shared" si="877"/>
        <v>0</v>
      </c>
      <c r="M4005" s="28">
        <f t="shared" si="878"/>
        <v>0</v>
      </c>
      <c r="N4005" s="28">
        <f t="shared" si="879"/>
        <v>0</v>
      </c>
      <c r="O4005" s="28">
        <f t="shared" si="872"/>
        <v>-2.6937004026477323E-3</v>
      </c>
      <c r="P4005" s="28">
        <f t="shared" si="880"/>
        <v>0</v>
      </c>
      <c r="Q4005" s="13">
        <f t="shared" si="881"/>
        <v>0</v>
      </c>
    </row>
    <row r="4006" spans="1:17" x14ac:dyDescent="0.25">
      <c r="A4006" s="9">
        <f t="shared" si="868"/>
        <v>43252</v>
      </c>
      <c r="B4006" s="18">
        <v>43265</v>
      </c>
      <c r="C4006" s="26">
        <v>248.40043640136699</v>
      </c>
      <c r="D4006" s="19">
        <v>99.232849121093693</v>
      </c>
      <c r="E4006" s="11">
        <f t="shared" si="873"/>
        <v>10</v>
      </c>
      <c r="F4006" s="28">
        <f t="shared" si="874"/>
        <v>2.5146506102629216E-3</v>
      </c>
      <c r="G4006" s="28">
        <f t="shared" si="875"/>
        <v>8.2653160131261512E-3</v>
      </c>
      <c r="H4006" s="27">
        <f t="shared" si="869"/>
        <v>1</v>
      </c>
      <c r="I4006" s="27">
        <f t="shared" si="870"/>
        <v>0</v>
      </c>
      <c r="J4006" s="27">
        <f t="shared" si="871"/>
        <v>0</v>
      </c>
      <c r="K4006" s="28">
        <f t="shared" si="876"/>
        <v>0</v>
      </c>
      <c r="L4006" s="28">
        <f t="shared" si="877"/>
        <v>0</v>
      </c>
      <c r="M4006" s="28">
        <f t="shared" si="878"/>
        <v>0</v>
      </c>
      <c r="N4006" s="28">
        <f t="shared" si="879"/>
        <v>0</v>
      </c>
      <c r="O4006" s="28">
        <f t="shared" si="872"/>
        <v>-5.7506654028632292E-3</v>
      </c>
      <c r="P4006" s="28">
        <f t="shared" si="880"/>
        <v>0</v>
      </c>
      <c r="Q4006" s="13">
        <f t="shared" si="881"/>
        <v>0</v>
      </c>
    </row>
    <row r="4007" spans="1:17" x14ac:dyDescent="0.25">
      <c r="A4007" s="9">
        <f t="shared" si="868"/>
        <v>43252</v>
      </c>
      <c r="B4007" s="18">
        <v>43266</v>
      </c>
      <c r="C4007" s="26">
        <v>248.08349609375</v>
      </c>
      <c r="D4007" s="19">
        <v>99.323638916015597</v>
      </c>
      <c r="E4007" s="11">
        <f t="shared" si="873"/>
        <v>11</v>
      </c>
      <c r="F4007" s="28">
        <f t="shared" si="874"/>
        <v>-1.2767396079745321E-3</v>
      </c>
      <c r="G4007" s="28">
        <f t="shared" si="875"/>
        <v>9.1449845982652573E-4</v>
      </c>
      <c r="H4007" s="27">
        <f t="shared" si="869"/>
        <v>1</v>
      </c>
      <c r="I4007" s="27">
        <f t="shared" si="870"/>
        <v>0</v>
      </c>
      <c r="J4007" s="27">
        <f t="shared" si="871"/>
        <v>0</v>
      </c>
      <c r="K4007" s="28">
        <f t="shared" si="876"/>
        <v>0</v>
      </c>
      <c r="L4007" s="28">
        <f t="shared" si="877"/>
        <v>0</v>
      </c>
      <c r="M4007" s="28">
        <f t="shared" si="878"/>
        <v>0</v>
      </c>
      <c r="N4007" s="28">
        <f t="shared" si="879"/>
        <v>0</v>
      </c>
      <c r="O4007" s="28">
        <f t="shared" si="872"/>
        <v>-2.191238067801058E-3</v>
      </c>
      <c r="P4007" s="28">
        <f t="shared" si="880"/>
        <v>0</v>
      </c>
      <c r="Q4007" s="13">
        <f t="shared" si="881"/>
        <v>0</v>
      </c>
    </row>
    <row r="4008" spans="1:17" x14ac:dyDescent="0.25">
      <c r="A4008" s="9">
        <f t="shared" si="868"/>
        <v>43252</v>
      </c>
      <c r="B4008" s="18">
        <v>43269</v>
      </c>
      <c r="C4008" s="26">
        <v>247.57325744628901</v>
      </c>
      <c r="D4008" s="19">
        <v>99.232849121093693</v>
      </c>
      <c r="E4008" s="11">
        <f t="shared" si="873"/>
        <v>12</v>
      </c>
      <c r="F4008" s="28">
        <f t="shared" si="874"/>
        <v>-2.0588394046925774E-3</v>
      </c>
      <c r="G4008" s="28">
        <f t="shared" si="875"/>
        <v>-9.1449845982657636E-4</v>
      </c>
      <c r="H4008" s="27">
        <f t="shared" si="869"/>
        <v>1</v>
      </c>
      <c r="I4008" s="27">
        <f t="shared" si="870"/>
        <v>0</v>
      </c>
      <c r="J4008" s="27">
        <f t="shared" si="871"/>
        <v>0</v>
      </c>
      <c r="K4008" s="28">
        <f t="shared" si="876"/>
        <v>0</v>
      </c>
      <c r="L4008" s="28">
        <f t="shared" si="877"/>
        <v>0</v>
      </c>
      <c r="M4008" s="28">
        <f t="shared" si="878"/>
        <v>0</v>
      </c>
      <c r="N4008" s="28">
        <f t="shared" si="879"/>
        <v>0</v>
      </c>
      <c r="O4008" s="28">
        <f t="shared" si="872"/>
        <v>-1.1443409448660012E-3</v>
      </c>
      <c r="P4008" s="28">
        <f t="shared" si="880"/>
        <v>0</v>
      </c>
      <c r="Q4008" s="13">
        <f t="shared" si="881"/>
        <v>0</v>
      </c>
    </row>
    <row r="4009" spans="1:17" x14ac:dyDescent="0.25">
      <c r="A4009" s="9">
        <f t="shared" si="868"/>
        <v>43252</v>
      </c>
      <c r="B4009" s="18">
        <v>43270</v>
      </c>
      <c r="C4009" s="26">
        <v>246.62435913085901</v>
      </c>
      <c r="D4009" s="19">
        <v>99.810409545898395</v>
      </c>
      <c r="E4009" s="11">
        <f t="shared" si="873"/>
        <v>13</v>
      </c>
      <c r="F4009" s="28">
        <f t="shared" si="874"/>
        <v>-3.8401621120982927E-3</v>
      </c>
      <c r="G4009" s="28">
        <f t="shared" si="875"/>
        <v>5.8033821356721568E-3</v>
      </c>
      <c r="H4009" s="27">
        <f t="shared" si="869"/>
        <v>1</v>
      </c>
      <c r="I4009" s="27">
        <f t="shared" si="870"/>
        <v>0</v>
      </c>
      <c r="J4009" s="27">
        <f t="shared" si="871"/>
        <v>0</v>
      </c>
      <c r="K4009" s="28">
        <f t="shared" si="876"/>
        <v>0</v>
      </c>
      <c r="L4009" s="28">
        <f t="shared" si="877"/>
        <v>0</v>
      </c>
      <c r="M4009" s="28">
        <f t="shared" si="878"/>
        <v>0</v>
      </c>
      <c r="N4009" s="28">
        <f t="shared" si="879"/>
        <v>0</v>
      </c>
      <c r="O4009" s="28">
        <f t="shared" si="872"/>
        <v>-9.6435442477704504E-3</v>
      </c>
      <c r="P4009" s="28">
        <f t="shared" si="880"/>
        <v>0</v>
      </c>
      <c r="Q4009" s="13">
        <f t="shared" si="881"/>
        <v>0</v>
      </c>
    </row>
    <row r="4010" spans="1:17" x14ac:dyDescent="0.25">
      <c r="A4010" s="9">
        <f t="shared" si="868"/>
        <v>43252</v>
      </c>
      <c r="B4010" s="18">
        <v>43271</v>
      </c>
      <c r="C4010" s="26">
        <v>247.04512023925699</v>
      </c>
      <c r="D4010" s="19">
        <v>98.935821533203097</v>
      </c>
      <c r="E4010" s="11">
        <f t="shared" si="873"/>
        <v>14</v>
      </c>
      <c r="F4010" s="28">
        <f t="shared" si="874"/>
        <v>1.7046271964008357E-3</v>
      </c>
      <c r="G4010" s="28">
        <f t="shared" si="875"/>
        <v>-8.8011093681670989E-3</v>
      </c>
      <c r="H4010" s="27">
        <f t="shared" si="869"/>
        <v>1</v>
      </c>
      <c r="I4010" s="27">
        <f t="shared" si="870"/>
        <v>0</v>
      </c>
      <c r="J4010" s="27">
        <f t="shared" si="871"/>
        <v>0</v>
      </c>
      <c r="K4010" s="28">
        <f t="shared" si="876"/>
        <v>0</v>
      </c>
      <c r="L4010" s="28">
        <f t="shared" si="877"/>
        <v>0</v>
      </c>
      <c r="M4010" s="28">
        <f t="shared" si="878"/>
        <v>0</v>
      </c>
      <c r="N4010" s="28">
        <f t="shared" si="879"/>
        <v>0</v>
      </c>
      <c r="O4010" s="28">
        <f t="shared" si="872"/>
        <v>1.0505736564567934E-2</v>
      </c>
      <c r="P4010" s="28">
        <f t="shared" si="880"/>
        <v>0</v>
      </c>
      <c r="Q4010" s="13">
        <f t="shared" si="881"/>
        <v>0</v>
      </c>
    </row>
    <row r="4011" spans="1:17" x14ac:dyDescent="0.25">
      <c r="A4011" s="9">
        <f t="shared" si="868"/>
        <v>43252</v>
      </c>
      <c r="B4011" s="18">
        <v>43272</v>
      </c>
      <c r="C4011" s="26">
        <v>245.49647521972599</v>
      </c>
      <c r="D4011" s="19">
        <v>99.455650329589801</v>
      </c>
      <c r="E4011" s="11">
        <f t="shared" si="873"/>
        <v>15</v>
      </c>
      <c r="F4011" s="28">
        <f t="shared" si="874"/>
        <v>-6.2884034043390455E-3</v>
      </c>
      <c r="G4011" s="28">
        <f t="shared" si="875"/>
        <v>5.2404468916502391E-3</v>
      </c>
      <c r="H4011" s="27">
        <f t="shared" si="869"/>
        <v>1</v>
      </c>
      <c r="I4011" s="27">
        <f t="shared" si="870"/>
        <v>0</v>
      </c>
      <c r="J4011" s="27">
        <f t="shared" si="871"/>
        <v>0</v>
      </c>
      <c r="K4011" s="28">
        <f t="shared" si="876"/>
        <v>0</v>
      </c>
      <c r="L4011" s="28">
        <f t="shared" si="877"/>
        <v>0</v>
      </c>
      <c r="M4011" s="28">
        <f t="shared" si="878"/>
        <v>0</v>
      </c>
      <c r="N4011" s="28">
        <f t="shared" si="879"/>
        <v>0</v>
      </c>
      <c r="O4011" s="28">
        <f t="shared" si="872"/>
        <v>-1.1528850295989285E-2</v>
      </c>
      <c r="P4011" s="28">
        <f t="shared" si="880"/>
        <v>0</v>
      </c>
      <c r="Q4011" s="13">
        <f t="shared" si="881"/>
        <v>0</v>
      </c>
    </row>
    <row r="4012" spans="1:17" x14ac:dyDescent="0.25">
      <c r="A4012" s="9">
        <f t="shared" si="868"/>
        <v>43252</v>
      </c>
      <c r="B4012" s="18">
        <v>43273</v>
      </c>
      <c r="C4012" s="26">
        <v>245.944076538085</v>
      </c>
      <c r="D4012" s="19">
        <v>99.447395324707003</v>
      </c>
      <c r="E4012" s="11">
        <f t="shared" si="873"/>
        <v>16</v>
      </c>
      <c r="F4012" s="28">
        <f t="shared" si="874"/>
        <v>1.8215893683448312E-3</v>
      </c>
      <c r="G4012" s="28">
        <f t="shared" si="875"/>
        <v>-8.3005314075372395E-5</v>
      </c>
      <c r="H4012" s="27">
        <f t="shared" si="869"/>
        <v>0</v>
      </c>
      <c r="I4012" s="27">
        <f t="shared" si="870"/>
        <v>1</v>
      </c>
      <c r="J4012" s="27">
        <f t="shared" si="871"/>
        <v>0</v>
      </c>
      <c r="K4012" s="28">
        <f t="shared" si="876"/>
        <v>1.8215893683448312E-3</v>
      </c>
      <c r="L4012" s="28">
        <f t="shared" si="877"/>
        <v>-8.3005314075372395E-5</v>
      </c>
      <c r="M4012" s="28">
        <f t="shared" si="878"/>
        <v>0</v>
      </c>
      <c r="N4012" s="28">
        <f t="shared" si="879"/>
        <v>0</v>
      </c>
      <c r="O4012" s="28">
        <f t="shared" si="872"/>
        <v>0</v>
      </c>
      <c r="P4012" s="28">
        <f t="shared" si="880"/>
        <v>1.9045946824202036E-3</v>
      </c>
      <c r="Q4012" s="13">
        <f t="shared" si="881"/>
        <v>0</v>
      </c>
    </row>
    <row r="4013" spans="1:17" x14ac:dyDescent="0.25">
      <c r="A4013" s="9">
        <f t="shared" si="868"/>
        <v>43252</v>
      </c>
      <c r="B4013" s="18">
        <v>43276</v>
      </c>
      <c r="C4013" s="26">
        <v>242.59599304199199</v>
      </c>
      <c r="D4013" s="19">
        <v>99.670143127441406</v>
      </c>
      <c r="E4013" s="11">
        <f t="shared" si="873"/>
        <v>17</v>
      </c>
      <c r="F4013" s="28">
        <f t="shared" si="874"/>
        <v>-1.3706699296333889E-2</v>
      </c>
      <c r="G4013" s="28">
        <f t="shared" si="875"/>
        <v>2.2373508369382838E-3</v>
      </c>
      <c r="H4013" s="27">
        <f t="shared" si="869"/>
        <v>0</v>
      </c>
      <c r="I4013" s="27">
        <f t="shared" si="870"/>
        <v>1</v>
      </c>
      <c r="J4013" s="27">
        <f t="shared" si="871"/>
        <v>0</v>
      </c>
      <c r="K4013" s="28">
        <f t="shared" si="876"/>
        <v>-1.3706699296333889E-2</v>
      </c>
      <c r="L4013" s="28">
        <f t="shared" si="877"/>
        <v>2.2373508369382838E-3</v>
      </c>
      <c r="M4013" s="28">
        <f t="shared" si="878"/>
        <v>0</v>
      </c>
      <c r="N4013" s="28">
        <f t="shared" si="879"/>
        <v>0</v>
      </c>
      <c r="O4013" s="28">
        <f t="shared" si="872"/>
        <v>0</v>
      </c>
      <c r="P4013" s="28">
        <f t="shared" si="880"/>
        <v>-1.5944050133272172E-2</v>
      </c>
      <c r="Q4013" s="13">
        <f t="shared" si="881"/>
        <v>0</v>
      </c>
    </row>
    <row r="4014" spans="1:17" x14ac:dyDescent="0.25">
      <c r="A4014" s="9">
        <f t="shared" si="868"/>
        <v>43252</v>
      </c>
      <c r="B4014" s="18">
        <v>43277</v>
      </c>
      <c r="C4014" s="26">
        <v>243.13313293457</v>
      </c>
      <c r="D4014" s="19">
        <v>99.810409545898395</v>
      </c>
      <c r="E4014" s="11">
        <f t="shared" si="873"/>
        <v>18</v>
      </c>
      <c r="F4014" s="28">
        <f t="shared" si="874"/>
        <v>2.2116858257248953E-3</v>
      </c>
      <c r="G4014" s="28">
        <f t="shared" si="875"/>
        <v>1.4063169536539977E-3</v>
      </c>
      <c r="H4014" s="27">
        <f t="shared" si="869"/>
        <v>0</v>
      </c>
      <c r="I4014" s="27">
        <f t="shared" si="870"/>
        <v>1</v>
      </c>
      <c r="J4014" s="27">
        <f t="shared" si="871"/>
        <v>0</v>
      </c>
      <c r="K4014" s="28">
        <f t="shared" si="876"/>
        <v>2.2116858257248953E-3</v>
      </c>
      <c r="L4014" s="28">
        <f t="shared" si="877"/>
        <v>1.4063169536539977E-3</v>
      </c>
      <c r="M4014" s="28">
        <f t="shared" si="878"/>
        <v>0</v>
      </c>
      <c r="N4014" s="28">
        <f t="shared" si="879"/>
        <v>0</v>
      </c>
      <c r="O4014" s="28">
        <f t="shared" si="872"/>
        <v>0</v>
      </c>
      <c r="P4014" s="28">
        <f t="shared" si="880"/>
        <v>8.0536887207089758E-4</v>
      </c>
      <c r="Q4014" s="13">
        <f t="shared" si="881"/>
        <v>0</v>
      </c>
    </row>
    <row r="4015" spans="1:17" x14ac:dyDescent="0.25">
      <c r="A4015" s="9">
        <f t="shared" si="868"/>
        <v>43252</v>
      </c>
      <c r="B4015" s="18">
        <v>43278</v>
      </c>
      <c r="C4015" s="26">
        <v>241.11898803710901</v>
      </c>
      <c r="D4015" s="19">
        <v>100.75099182128901</v>
      </c>
      <c r="E4015" s="11">
        <f t="shared" si="873"/>
        <v>19</v>
      </c>
      <c r="F4015" s="28">
        <f t="shared" si="874"/>
        <v>-8.3186275291273013E-3</v>
      </c>
      <c r="G4015" s="28">
        <f t="shared" si="875"/>
        <v>9.3795632131310307E-3</v>
      </c>
      <c r="H4015" s="27">
        <f t="shared" si="869"/>
        <v>0</v>
      </c>
      <c r="I4015" s="27">
        <f t="shared" si="870"/>
        <v>1</v>
      </c>
      <c r="J4015" s="27">
        <f t="shared" si="871"/>
        <v>0</v>
      </c>
      <c r="K4015" s="28">
        <f t="shared" si="876"/>
        <v>-8.3186275291273013E-3</v>
      </c>
      <c r="L4015" s="28">
        <f t="shared" si="877"/>
        <v>9.3795632131310307E-3</v>
      </c>
      <c r="M4015" s="28">
        <f t="shared" si="878"/>
        <v>0</v>
      </c>
      <c r="N4015" s="28">
        <f t="shared" si="879"/>
        <v>0</v>
      </c>
      <c r="O4015" s="28">
        <f t="shared" si="872"/>
        <v>0</v>
      </c>
      <c r="P4015" s="28">
        <f t="shared" si="880"/>
        <v>-1.7698190742258334E-2</v>
      </c>
      <c r="Q4015" s="13">
        <f t="shared" si="881"/>
        <v>0</v>
      </c>
    </row>
    <row r="4016" spans="1:17" x14ac:dyDescent="0.25">
      <c r="A4016" s="9">
        <f t="shared" si="868"/>
        <v>43252</v>
      </c>
      <c r="B4016" s="18">
        <v>43279</v>
      </c>
      <c r="C4016" s="26">
        <v>242.49760437011699</v>
      </c>
      <c r="D4016" s="19">
        <v>100.775764465332</v>
      </c>
      <c r="E4016" s="11">
        <f t="shared" si="873"/>
        <v>20</v>
      </c>
      <c r="F4016" s="28">
        <f t="shared" si="874"/>
        <v>5.7012934996370536E-3</v>
      </c>
      <c r="G4016" s="28">
        <f t="shared" si="875"/>
        <v>2.4584967896318225E-4</v>
      </c>
      <c r="H4016" s="27">
        <f t="shared" si="869"/>
        <v>0</v>
      </c>
      <c r="I4016" s="27">
        <f t="shared" si="870"/>
        <v>1</v>
      </c>
      <c r="J4016" s="27">
        <f t="shared" si="871"/>
        <v>0</v>
      </c>
      <c r="K4016" s="28">
        <f t="shared" si="876"/>
        <v>5.7012934996370536E-3</v>
      </c>
      <c r="L4016" s="28">
        <f t="shared" si="877"/>
        <v>2.4584967896318225E-4</v>
      </c>
      <c r="M4016" s="28">
        <f t="shared" si="878"/>
        <v>0</v>
      </c>
      <c r="N4016" s="28">
        <f t="shared" si="879"/>
        <v>0</v>
      </c>
      <c r="O4016" s="28">
        <f t="shared" si="872"/>
        <v>0</v>
      </c>
      <c r="P4016" s="28">
        <f t="shared" si="880"/>
        <v>5.4554438206738717E-3</v>
      </c>
      <c r="Q4016" s="13">
        <f t="shared" si="881"/>
        <v>0</v>
      </c>
    </row>
    <row r="4017" spans="1:17" x14ac:dyDescent="0.25">
      <c r="A4017" s="9">
        <f t="shared" si="868"/>
        <v>43252</v>
      </c>
      <c r="B4017" s="18">
        <v>43280</v>
      </c>
      <c r="C4017" s="26">
        <v>242.8466796875</v>
      </c>
      <c r="D4017" s="19">
        <v>100.429244995117</v>
      </c>
      <c r="E4017" s="11">
        <f t="shared" si="873"/>
        <v>21</v>
      </c>
      <c r="F4017" s="28">
        <f t="shared" si="874"/>
        <v>1.4384649785357446E-3</v>
      </c>
      <c r="G4017" s="28">
        <f t="shared" si="875"/>
        <v>-3.4444451829729731E-3</v>
      </c>
      <c r="H4017" s="27">
        <f t="shared" si="869"/>
        <v>0</v>
      </c>
      <c r="I4017" s="27">
        <f t="shared" si="870"/>
        <v>1</v>
      </c>
      <c r="J4017" s="27">
        <f t="shared" si="871"/>
        <v>0</v>
      </c>
      <c r="K4017" s="28">
        <f t="shared" si="876"/>
        <v>1.4384649785357446E-3</v>
      </c>
      <c r="L4017" s="28">
        <f t="shared" si="877"/>
        <v>-3.4444451829729731E-3</v>
      </c>
      <c r="M4017" s="28">
        <f t="shared" si="878"/>
        <v>0</v>
      </c>
      <c r="N4017" s="28">
        <f t="shared" si="879"/>
        <v>0</v>
      </c>
      <c r="O4017" s="28">
        <f t="shared" si="872"/>
        <v>0</v>
      </c>
      <c r="P4017" s="28">
        <f t="shared" si="880"/>
        <v>4.8829101615087177E-3</v>
      </c>
      <c r="Q4017" s="13">
        <f t="shared" si="881"/>
        <v>0</v>
      </c>
    </row>
    <row r="4018" spans="1:17" x14ac:dyDescent="0.25">
      <c r="A4018" s="9">
        <f t="shared" si="868"/>
        <v>43282</v>
      </c>
      <c r="B4018" s="18">
        <v>43283</v>
      </c>
      <c r="C4018" s="26">
        <v>243.36587524414</v>
      </c>
      <c r="D4018" s="19">
        <v>100.350662231445</v>
      </c>
      <c r="E4018" s="11">
        <f t="shared" si="873"/>
        <v>1</v>
      </c>
      <c r="F4018" s="28">
        <f t="shared" si="874"/>
        <v>2.1356739916147914E-3</v>
      </c>
      <c r="G4018" s="28">
        <f t="shared" si="875"/>
        <v>-7.8277521660454006E-4</v>
      </c>
      <c r="H4018" s="27">
        <f t="shared" si="869"/>
        <v>1</v>
      </c>
      <c r="I4018" s="27">
        <f t="shared" si="870"/>
        <v>0</v>
      </c>
      <c r="J4018" s="27">
        <f t="shared" si="871"/>
        <v>1</v>
      </c>
      <c r="K4018" s="28">
        <f t="shared" si="876"/>
        <v>0</v>
      </c>
      <c r="L4018" s="28">
        <f t="shared" si="877"/>
        <v>0</v>
      </c>
      <c r="M4018" s="28">
        <f t="shared" si="878"/>
        <v>2.1356739916147914E-3</v>
      </c>
      <c r="N4018" s="28">
        <f t="shared" si="879"/>
        <v>-7.8277521660454006E-4</v>
      </c>
      <c r="O4018" s="28">
        <f t="shared" si="872"/>
        <v>2.9184492082193316E-3</v>
      </c>
      <c r="P4018" s="28">
        <f t="shared" si="880"/>
        <v>0</v>
      </c>
      <c r="Q4018" s="13">
        <f t="shared" si="881"/>
        <v>2.9184492082193316E-3</v>
      </c>
    </row>
    <row r="4019" spans="1:17" x14ac:dyDescent="0.25">
      <c r="A4019" s="9">
        <f t="shared" si="868"/>
        <v>43282</v>
      </c>
      <c r="B4019" s="18">
        <v>43284</v>
      </c>
      <c r="C4019" s="26">
        <v>242.50648498535099</v>
      </c>
      <c r="D4019" s="19">
        <v>100.888214111328</v>
      </c>
      <c r="E4019" s="11">
        <f t="shared" si="873"/>
        <v>2</v>
      </c>
      <c r="F4019" s="28">
        <f t="shared" si="874"/>
        <v>-3.5375181851719337E-3</v>
      </c>
      <c r="G4019" s="28">
        <f t="shared" si="875"/>
        <v>5.3424384811032654E-3</v>
      </c>
      <c r="H4019" s="27">
        <f t="shared" si="869"/>
        <v>1</v>
      </c>
      <c r="I4019" s="27">
        <f t="shared" si="870"/>
        <v>0</v>
      </c>
      <c r="J4019" s="27">
        <f t="shared" si="871"/>
        <v>1</v>
      </c>
      <c r="K4019" s="28">
        <f t="shared" si="876"/>
        <v>0</v>
      </c>
      <c r="L4019" s="28">
        <f t="shared" si="877"/>
        <v>0</v>
      </c>
      <c r="M4019" s="28">
        <f t="shared" si="878"/>
        <v>-3.5375181851719337E-3</v>
      </c>
      <c r="N4019" s="28">
        <f t="shared" si="879"/>
        <v>5.3424384811032654E-3</v>
      </c>
      <c r="O4019" s="28">
        <f t="shared" si="872"/>
        <v>-8.8799566662751996E-3</v>
      </c>
      <c r="P4019" s="28">
        <f t="shared" si="880"/>
        <v>0</v>
      </c>
      <c r="Q4019" s="13">
        <f t="shared" si="881"/>
        <v>-8.8799566662751996E-3</v>
      </c>
    </row>
    <row r="4020" spans="1:17" x14ac:dyDescent="0.25">
      <c r="A4020" s="9">
        <f t="shared" si="868"/>
        <v>43282</v>
      </c>
      <c r="B4020" s="18">
        <v>43286</v>
      </c>
      <c r="C4020" s="26">
        <v>244.48487854003901</v>
      </c>
      <c r="D4020" s="19">
        <v>101.17763519287099</v>
      </c>
      <c r="E4020" s="11">
        <f t="shared" si="873"/>
        <v>3</v>
      </c>
      <c r="F4020" s="28">
        <f t="shared" si="874"/>
        <v>8.1250083127428433E-3</v>
      </c>
      <c r="G4020" s="28">
        <f t="shared" si="875"/>
        <v>2.8646233933836058E-3</v>
      </c>
      <c r="H4020" s="27">
        <f t="shared" si="869"/>
        <v>1</v>
      </c>
      <c r="I4020" s="27">
        <f t="shared" si="870"/>
        <v>0</v>
      </c>
      <c r="J4020" s="27">
        <f t="shared" si="871"/>
        <v>1</v>
      </c>
      <c r="K4020" s="28">
        <f t="shared" si="876"/>
        <v>0</v>
      </c>
      <c r="L4020" s="28">
        <f t="shared" si="877"/>
        <v>0</v>
      </c>
      <c r="M4020" s="28">
        <f t="shared" si="878"/>
        <v>8.1250083127428433E-3</v>
      </c>
      <c r="N4020" s="28">
        <f t="shared" si="879"/>
        <v>2.8646233933836058E-3</v>
      </c>
      <c r="O4020" s="28">
        <f t="shared" si="872"/>
        <v>5.2603849193592379E-3</v>
      </c>
      <c r="P4020" s="28">
        <f t="shared" si="880"/>
        <v>0</v>
      </c>
      <c r="Q4020" s="13">
        <f t="shared" si="881"/>
        <v>5.2603849193592379E-3</v>
      </c>
    </row>
    <row r="4021" spans="1:17" x14ac:dyDescent="0.25">
      <c r="A4021" s="9">
        <f t="shared" si="868"/>
        <v>43282</v>
      </c>
      <c r="B4021" s="18">
        <v>43287</v>
      </c>
      <c r="C4021" s="26">
        <v>246.55279541015599</v>
      </c>
      <c r="D4021" s="19">
        <v>101.50836181640599</v>
      </c>
      <c r="E4021" s="11">
        <f t="shared" si="873"/>
        <v>4</v>
      </c>
      <c r="F4021" s="28">
        <f t="shared" si="874"/>
        <v>8.4226901720055522E-3</v>
      </c>
      <c r="G4021" s="28">
        <f t="shared" si="875"/>
        <v>3.2634412039921823E-3</v>
      </c>
      <c r="H4021" s="27">
        <f t="shared" si="869"/>
        <v>1</v>
      </c>
      <c r="I4021" s="27">
        <f t="shared" si="870"/>
        <v>0</v>
      </c>
      <c r="J4021" s="27">
        <f t="shared" si="871"/>
        <v>1</v>
      </c>
      <c r="K4021" s="28">
        <f t="shared" si="876"/>
        <v>0</v>
      </c>
      <c r="L4021" s="28">
        <f t="shared" si="877"/>
        <v>0</v>
      </c>
      <c r="M4021" s="28">
        <f t="shared" si="878"/>
        <v>8.4226901720055522E-3</v>
      </c>
      <c r="N4021" s="28">
        <f t="shared" si="879"/>
        <v>3.2634412039921823E-3</v>
      </c>
      <c r="O4021" s="28">
        <f t="shared" si="872"/>
        <v>5.1592489680133699E-3</v>
      </c>
      <c r="P4021" s="28">
        <f t="shared" si="880"/>
        <v>0</v>
      </c>
      <c r="Q4021" s="13">
        <f t="shared" si="881"/>
        <v>5.1592489680133699E-3</v>
      </c>
    </row>
    <row r="4022" spans="1:17" x14ac:dyDescent="0.25">
      <c r="A4022" s="9">
        <f t="shared" si="868"/>
        <v>43282</v>
      </c>
      <c r="B4022" s="18">
        <v>43290</v>
      </c>
      <c r="C4022" s="26">
        <v>248.77282714843699</v>
      </c>
      <c r="D4022" s="19">
        <v>100.85512542724599</v>
      </c>
      <c r="E4022" s="11">
        <f t="shared" si="873"/>
        <v>5</v>
      </c>
      <c r="F4022" s="28">
        <f t="shared" si="874"/>
        <v>8.9639885468787393E-3</v>
      </c>
      <c r="G4022" s="28">
        <f t="shared" si="875"/>
        <v>-6.4560921243751882E-3</v>
      </c>
      <c r="H4022" s="27">
        <f t="shared" si="869"/>
        <v>1</v>
      </c>
      <c r="I4022" s="27">
        <f t="shared" si="870"/>
        <v>0</v>
      </c>
      <c r="J4022" s="27">
        <f t="shared" si="871"/>
        <v>1</v>
      </c>
      <c r="K4022" s="28">
        <f t="shared" si="876"/>
        <v>0</v>
      </c>
      <c r="L4022" s="28">
        <f t="shared" si="877"/>
        <v>0</v>
      </c>
      <c r="M4022" s="28">
        <f t="shared" si="878"/>
        <v>8.9639885468787393E-3</v>
      </c>
      <c r="N4022" s="28">
        <f t="shared" si="879"/>
        <v>-6.4560921243751882E-3</v>
      </c>
      <c r="O4022" s="28">
        <f t="shared" si="872"/>
        <v>1.5420080671253927E-2</v>
      </c>
      <c r="P4022" s="28">
        <f t="shared" si="880"/>
        <v>0</v>
      </c>
      <c r="Q4022" s="13">
        <f t="shared" si="881"/>
        <v>1.5420080671253927E-2</v>
      </c>
    </row>
    <row r="4023" spans="1:17" x14ac:dyDescent="0.25">
      <c r="A4023" s="9">
        <f t="shared" si="868"/>
        <v>43282</v>
      </c>
      <c r="B4023" s="18">
        <v>43291</v>
      </c>
      <c r="C4023" s="26">
        <v>249.66802978515599</v>
      </c>
      <c r="D4023" s="19">
        <v>100.84683227539</v>
      </c>
      <c r="E4023" s="11">
        <f t="shared" si="873"/>
        <v>6</v>
      </c>
      <c r="F4023" s="28">
        <f t="shared" si="874"/>
        <v>3.59201532860261E-3</v>
      </c>
      <c r="G4023" s="28">
        <f t="shared" si="875"/>
        <v>-8.2231743857330718E-5</v>
      </c>
      <c r="H4023" s="27">
        <f t="shared" si="869"/>
        <v>1</v>
      </c>
      <c r="I4023" s="27">
        <f t="shared" si="870"/>
        <v>0</v>
      </c>
      <c r="J4023" s="27">
        <f t="shared" si="871"/>
        <v>0</v>
      </c>
      <c r="K4023" s="28">
        <f t="shared" si="876"/>
        <v>0</v>
      </c>
      <c r="L4023" s="28">
        <f t="shared" si="877"/>
        <v>0</v>
      </c>
      <c r="M4023" s="28">
        <f t="shared" si="878"/>
        <v>0</v>
      </c>
      <c r="N4023" s="28">
        <f t="shared" si="879"/>
        <v>0</v>
      </c>
      <c r="O4023" s="28">
        <f t="shared" si="872"/>
        <v>3.6742470724599407E-3</v>
      </c>
      <c r="P4023" s="28">
        <f t="shared" si="880"/>
        <v>0</v>
      </c>
      <c r="Q4023" s="13">
        <f t="shared" si="881"/>
        <v>0</v>
      </c>
    </row>
    <row r="4024" spans="1:17" x14ac:dyDescent="0.25">
      <c r="A4024" s="9">
        <f t="shared" si="868"/>
        <v>43282</v>
      </c>
      <c r="B4024" s="18">
        <v>43292</v>
      </c>
      <c r="C4024" s="26">
        <v>247.84181213378901</v>
      </c>
      <c r="D4024" s="19">
        <v>101.23550415039</v>
      </c>
      <c r="E4024" s="11">
        <f t="shared" si="873"/>
        <v>7</v>
      </c>
      <c r="F4024" s="28">
        <f t="shared" si="874"/>
        <v>-7.3414662376902308E-3</v>
      </c>
      <c r="G4024" s="28">
        <f t="shared" si="875"/>
        <v>3.8466732039594514E-3</v>
      </c>
      <c r="H4024" s="27">
        <f t="shared" si="869"/>
        <v>1</v>
      </c>
      <c r="I4024" s="27">
        <f t="shared" si="870"/>
        <v>0</v>
      </c>
      <c r="J4024" s="27">
        <f t="shared" si="871"/>
        <v>0</v>
      </c>
      <c r="K4024" s="28">
        <f t="shared" si="876"/>
        <v>0</v>
      </c>
      <c r="L4024" s="28">
        <f t="shared" si="877"/>
        <v>0</v>
      </c>
      <c r="M4024" s="28">
        <f t="shared" si="878"/>
        <v>0</v>
      </c>
      <c r="N4024" s="28">
        <f t="shared" si="879"/>
        <v>0</v>
      </c>
      <c r="O4024" s="28">
        <f t="shared" si="872"/>
        <v>-1.1188139441649682E-2</v>
      </c>
      <c r="P4024" s="28">
        <f t="shared" si="880"/>
        <v>0</v>
      </c>
      <c r="Q4024" s="13">
        <f t="shared" si="881"/>
        <v>0</v>
      </c>
    </row>
    <row r="4025" spans="1:17" x14ac:dyDescent="0.25">
      <c r="A4025" s="9">
        <f t="shared" si="868"/>
        <v>43282</v>
      </c>
      <c r="B4025" s="18">
        <v>43293</v>
      </c>
      <c r="C4025" s="26">
        <v>250.08879089355401</v>
      </c>
      <c r="D4025" s="19">
        <v>101.22727203369099</v>
      </c>
      <c r="E4025" s="11">
        <f t="shared" si="873"/>
        <v>8</v>
      </c>
      <c r="F4025" s="28">
        <f t="shared" si="874"/>
        <v>9.0253300306657753E-3</v>
      </c>
      <c r="G4025" s="28">
        <f t="shared" si="875"/>
        <v>-8.1319804644604851E-5</v>
      </c>
      <c r="H4025" s="27">
        <f t="shared" si="869"/>
        <v>1</v>
      </c>
      <c r="I4025" s="27">
        <f t="shared" si="870"/>
        <v>0</v>
      </c>
      <c r="J4025" s="27">
        <f t="shared" si="871"/>
        <v>0</v>
      </c>
      <c r="K4025" s="28">
        <f t="shared" si="876"/>
        <v>0</v>
      </c>
      <c r="L4025" s="28">
        <f t="shared" si="877"/>
        <v>0</v>
      </c>
      <c r="M4025" s="28">
        <f t="shared" si="878"/>
        <v>0</v>
      </c>
      <c r="N4025" s="28">
        <f t="shared" si="879"/>
        <v>0</v>
      </c>
      <c r="O4025" s="28">
        <f t="shared" si="872"/>
        <v>9.1066498353103795E-3</v>
      </c>
      <c r="P4025" s="28">
        <f t="shared" si="880"/>
        <v>0</v>
      </c>
      <c r="Q4025" s="13">
        <f t="shared" si="881"/>
        <v>0</v>
      </c>
    </row>
    <row r="4026" spans="1:17" x14ac:dyDescent="0.25">
      <c r="A4026" s="9">
        <f t="shared" si="868"/>
        <v>43282</v>
      </c>
      <c r="B4026" s="18">
        <v>43294</v>
      </c>
      <c r="C4026" s="26">
        <v>250.28570556640599</v>
      </c>
      <c r="D4026" s="19">
        <v>101.483581542968</v>
      </c>
      <c r="E4026" s="11">
        <f t="shared" si="873"/>
        <v>9</v>
      </c>
      <c r="F4026" s="28">
        <f t="shared" si="874"/>
        <v>7.8706922279408271E-4</v>
      </c>
      <c r="G4026" s="28">
        <f t="shared" si="875"/>
        <v>2.5288201528903434E-3</v>
      </c>
      <c r="H4026" s="27">
        <f t="shared" si="869"/>
        <v>1</v>
      </c>
      <c r="I4026" s="27">
        <f t="shared" si="870"/>
        <v>0</v>
      </c>
      <c r="J4026" s="27">
        <f t="shared" si="871"/>
        <v>0</v>
      </c>
      <c r="K4026" s="28">
        <f t="shared" si="876"/>
        <v>0</v>
      </c>
      <c r="L4026" s="28">
        <f t="shared" si="877"/>
        <v>0</v>
      </c>
      <c r="M4026" s="28">
        <f t="shared" si="878"/>
        <v>0</v>
      </c>
      <c r="N4026" s="28">
        <f t="shared" si="879"/>
        <v>0</v>
      </c>
      <c r="O4026" s="28">
        <f t="shared" si="872"/>
        <v>-1.7417509300962607E-3</v>
      </c>
      <c r="P4026" s="28">
        <f t="shared" si="880"/>
        <v>0</v>
      </c>
      <c r="Q4026" s="13">
        <f t="shared" si="881"/>
        <v>0</v>
      </c>
    </row>
    <row r="4027" spans="1:17" x14ac:dyDescent="0.25">
      <c r="A4027" s="9">
        <f t="shared" si="868"/>
        <v>43282</v>
      </c>
      <c r="B4027" s="18">
        <v>43297</v>
      </c>
      <c r="C4027" s="26">
        <v>250.06193542480401</v>
      </c>
      <c r="D4027" s="19">
        <v>101.06182098388599</v>
      </c>
      <c r="E4027" s="11">
        <f t="shared" si="873"/>
        <v>10</v>
      </c>
      <c r="F4027" s="28">
        <f t="shared" si="874"/>
        <v>-8.9445872504867463E-4</v>
      </c>
      <c r="G4027" s="28">
        <f t="shared" si="875"/>
        <v>-4.1646086596241428E-3</v>
      </c>
      <c r="H4027" s="27">
        <f t="shared" si="869"/>
        <v>1</v>
      </c>
      <c r="I4027" s="27">
        <f t="shared" si="870"/>
        <v>0</v>
      </c>
      <c r="J4027" s="27">
        <f t="shared" si="871"/>
        <v>0</v>
      </c>
      <c r="K4027" s="28">
        <f t="shared" si="876"/>
        <v>0</v>
      </c>
      <c r="L4027" s="28">
        <f t="shared" si="877"/>
        <v>0</v>
      </c>
      <c r="M4027" s="28">
        <f t="shared" si="878"/>
        <v>0</v>
      </c>
      <c r="N4027" s="28">
        <f t="shared" si="879"/>
        <v>0</v>
      </c>
      <c r="O4027" s="28">
        <f t="shared" si="872"/>
        <v>3.2701499345754682E-3</v>
      </c>
      <c r="P4027" s="28">
        <f t="shared" si="880"/>
        <v>0</v>
      </c>
      <c r="Q4027" s="13">
        <f t="shared" si="881"/>
        <v>0</v>
      </c>
    </row>
    <row r="4028" spans="1:17" x14ac:dyDescent="0.25">
      <c r="A4028" s="9">
        <f t="shared" si="868"/>
        <v>43282</v>
      </c>
      <c r="B4028" s="18">
        <v>43298</v>
      </c>
      <c r="C4028" s="26">
        <v>251.07351684570301</v>
      </c>
      <c r="D4028" s="19">
        <v>100.871627807617</v>
      </c>
      <c r="E4028" s="11">
        <f t="shared" si="873"/>
        <v>11</v>
      </c>
      <c r="F4028" s="28">
        <f t="shared" si="874"/>
        <v>4.0371631672413257E-3</v>
      </c>
      <c r="G4028" s="28">
        <f t="shared" si="875"/>
        <v>-1.8837219256886719E-3</v>
      </c>
      <c r="H4028" s="27">
        <f t="shared" si="869"/>
        <v>1</v>
      </c>
      <c r="I4028" s="27">
        <f t="shared" si="870"/>
        <v>0</v>
      </c>
      <c r="J4028" s="27">
        <f t="shared" si="871"/>
        <v>0</v>
      </c>
      <c r="K4028" s="28">
        <f t="shared" si="876"/>
        <v>0</v>
      </c>
      <c r="L4028" s="28">
        <f t="shared" si="877"/>
        <v>0</v>
      </c>
      <c r="M4028" s="28">
        <f t="shared" si="878"/>
        <v>0</v>
      </c>
      <c r="N4028" s="28">
        <f t="shared" si="879"/>
        <v>0</v>
      </c>
      <c r="O4028" s="28">
        <f t="shared" si="872"/>
        <v>5.9208850929299978E-3</v>
      </c>
      <c r="P4028" s="28">
        <f t="shared" si="880"/>
        <v>0</v>
      </c>
      <c r="Q4028" s="13">
        <f t="shared" si="881"/>
        <v>0</v>
      </c>
    </row>
    <row r="4029" spans="1:17" x14ac:dyDescent="0.25">
      <c r="A4029" s="9">
        <f t="shared" si="868"/>
        <v>43282</v>
      </c>
      <c r="B4029" s="18">
        <v>43299</v>
      </c>
      <c r="C4029" s="26">
        <v>251.60160827636699</v>
      </c>
      <c r="D4029" s="19">
        <v>100.466423034667</v>
      </c>
      <c r="E4029" s="11">
        <f t="shared" si="873"/>
        <v>12</v>
      </c>
      <c r="F4029" s="28">
        <f t="shared" si="874"/>
        <v>2.1011249554762738E-3</v>
      </c>
      <c r="G4029" s="28">
        <f t="shared" si="875"/>
        <v>-4.0251240968707204E-3</v>
      </c>
      <c r="H4029" s="27">
        <f t="shared" si="869"/>
        <v>1</v>
      </c>
      <c r="I4029" s="27">
        <f t="shared" si="870"/>
        <v>0</v>
      </c>
      <c r="J4029" s="27">
        <f t="shared" si="871"/>
        <v>0</v>
      </c>
      <c r="K4029" s="28">
        <f t="shared" si="876"/>
        <v>0</v>
      </c>
      <c r="L4029" s="28">
        <f t="shared" si="877"/>
        <v>0</v>
      </c>
      <c r="M4029" s="28">
        <f t="shared" si="878"/>
        <v>0</v>
      </c>
      <c r="N4029" s="28">
        <f t="shared" si="879"/>
        <v>0</v>
      </c>
      <c r="O4029" s="28">
        <f t="shared" si="872"/>
        <v>6.1262490523469942E-3</v>
      </c>
      <c r="P4029" s="28">
        <f t="shared" si="880"/>
        <v>0</v>
      </c>
      <c r="Q4029" s="13">
        <f t="shared" si="881"/>
        <v>0</v>
      </c>
    </row>
    <row r="4030" spans="1:17" x14ac:dyDescent="0.25">
      <c r="A4030" s="9">
        <f t="shared" si="868"/>
        <v>43282</v>
      </c>
      <c r="B4030" s="18">
        <v>43300</v>
      </c>
      <c r="C4030" s="26">
        <v>250.65277099609301</v>
      </c>
      <c r="D4030" s="19">
        <v>101.103210449218</v>
      </c>
      <c r="E4030" s="11">
        <f t="shared" si="873"/>
        <v>13</v>
      </c>
      <c r="F4030" s="28">
        <f t="shared" si="874"/>
        <v>-3.7783181121229617E-3</v>
      </c>
      <c r="G4030" s="28">
        <f t="shared" si="875"/>
        <v>6.3183081893533055E-3</v>
      </c>
      <c r="H4030" s="27">
        <f t="shared" si="869"/>
        <v>1</v>
      </c>
      <c r="I4030" s="27">
        <f t="shared" si="870"/>
        <v>0</v>
      </c>
      <c r="J4030" s="27">
        <f t="shared" si="871"/>
        <v>0</v>
      </c>
      <c r="K4030" s="28">
        <f t="shared" si="876"/>
        <v>0</v>
      </c>
      <c r="L4030" s="28">
        <f t="shared" si="877"/>
        <v>0</v>
      </c>
      <c r="M4030" s="28">
        <f t="shared" si="878"/>
        <v>0</v>
      </c>
      <c r="N4030" s="28">
        <f t="shared" si="879"/>
        <v>0</v>
      </c>
      <c r="O4030" s="28">
        <f t="shared" si="872"/>
        <v>-1.0096626301476267E-2</v>
      </c>
      <c r="P4030" s="28">
        <f t="shared" si="880"/>
        <v>0</v>
      </c>
      <c r="Q4030" s="13">
        <f t="shared" si="881"/>
        <v>0</v>
      </c>
    </row>
    <row r="4031" spans="1:17" x14ac:dyDescent="0.25">
      <c r="A4031" s="9">
        <f t="shared" si="868"/>
        <v>43282</v>
      </c>
      <c r="B4031" s="18">
        <v>43301</v>
      </c>
      <c r="C4031" s="26">
        <v>250.36631774902301</v>
      </c>
      <c r="D4031" s="19">
        <v>99.862754821777301</v>
      </c>
      <c r="E4031" s="11">
        <f t="shared" si="873"/>
        <v>14</v>
      </c>
      <c r="F4031" s="28">
        <f t="shared" si="874"/>
        <v>-1.1434824928534767E-3</v>
      </c>
      <c r="G4031" s="28">
        <f t="shared" si="875"/>
        <v>-1.2345089176082395E-2</v>
      </c>
      <c r="H4031" s="27">
        <f t="shared" si="869"/>
        <v>1</v>
      </c>
      <c r="I4031" s="27">
        <f t="shared" si="870"/>
        <v>0</v>
      </c>
      <c r="J4031" s="27">
        <f t="shared" si="871"/>
        <v>0</v>
      </c>
      <c r="K4031" s="28">
        <f t="shared" si="876"/>
        <v>0</v>
      </c>
      <c r="L4031" s="28">
        <f t="shared" si="877"/>
        <v>0</v>
      </c>
      <c r="M4031" s="28">
        <f t="shared" si="878"/>
        <v>0</v>
      </c>
      <c r="N4031" s="28">
        <f t="shared" si="879"/>
        <v>0</v>
      </c>
      <c r="O4031" s="28">
        <f t="shared" si="872"/>
        <v>1.1201606683228919E-2</v>
      </c>
      <c r="P4031" s="28">
        <f t="shared" si="880"/>
        <v>0</v>
      </c>
      <c r="Q4031" s="13">
        <f t="shared" si="881"/>
        <v>0</v>
      </c>
    </row>
    <row r="4032" spans="1:17" x14ac:dyDescent="0.25">
      <c r="A4032" s="9">
        <f t="shared" si="868"/>
        <v>43282</v>
      </c>
      <c r="B4032" s="18">
        <v>43304</v>
      </c>
      <c r="C4032" s="26">
        <v>250.83181762695301</v>
      </c>
      <c r="D4032" s="19">
        <v>98.630599975585895</v>
      </c>
      <c r="E4032" s="11">
        <f t="shared" si="873"/>
        <v>15</v>
      </c>
      <c r="F4032" s="28">
        <f t="shared" si="874"/>
        <v>1.8575488571237768E-3</v>
      </c>
      <c r="G4032" s="28">
        <f t="shared" si="875"/>
        <v>-1.2415233489651057E-2</v>
      </c>
      <c r="H4032" s="27">
        <f t="shared" si="869"/>
        <v>1</v>
      </c>
      <c r="I4032" s="27">
        <f t="shared" si="870"/>
        <v>0</v>
      </c>
      <c r="J4032" s="27">
        <f t="shared" si="871"/>
        <v>0</v>
      </c>
      <c r="K4032" s="28">
        <f t="shared" si="876"/>
        <v>0</v>
      </c>
      <c r="L4032" s="28">
        <f t="shared" si="877"/>
        <v>0</v>
      </c>
      <c r="M4032" s="28">
        <f t="shared" si="878"/>
        <v>0</v>
      </c>
      <c r="N4032" s="28">
        <f t="shared" si="879"/>
        <v>0</v>
      </c>
      <c r="O4032" s="28">
        <f t="shared" si="872"/>
        <v>1.4272782346774834E-2</v>
      </c>
      <c r="P4032" s="28">
        <f t="shared" si="880"/>
        <v>0</v>
      </c>
      <c r="Q4032" s="13">
        <f t="shared" si="881"/>
        <v>0</v>
      </c>
    </row>
    <row r="4033" spans="1:17" x14ac:dyDescent="0.25">
      <c r="A4033" s="9">
        <f t="shared" si="868"/>
        <v>43282</v>
      </c>
      <c r="B4033" s="18">
        <v>43305</v>
      </c>
      <c r="C4033" s="26">
        <v>252.09391784667901</v>
      </c>
      <c r="D4033" s="19">
        <v>98.969627380371094</v>
      </c>
      <c r="E4033" s="11">
        <f t="shared" si="873"/>
        <v>16</v>
      </c>
      <c r="F4033" s="28">
        <f t="shared" si="874"/>
        <v>5.019042694158495E-3</v>
      </c>
      <c r="G4033" s="28">
        <f t="shared" si="875"/>
        <v>3.4314508843247874E-3</v>
      </c>
      <c r="H4033" s="27">
        <f t="shared" si="869"/>
        <v>0</v>
      </c>
      <c r="I4033" s="27">
        <f t="shared" si="870"/>
        <v>1</v>
      </c>
      <c r="J4033" s="27">
        <f t="shared" si="871"/>
        <v>0</v>
      </c>
      <c r="K4033" s="28">
        <f t="shared" si="876"/>
        <v>5.019042694158495E-3</v>
      </c>
      <c r="L4033" s="28">
        <f t="shared" si="877"/>
        <v>3.4314508843247874E-3</v>
      </c>
      <c r="M4033" s="28">
        <f t="shared" si="878"/>
        <v>0</v>
      </c>
      <c r="N4033" s="28">
        <f t="shared" si="879"/>
        <v>0</v>
      </c>
      <c r="O4033" s="28">
        <f t="shared" si="872"/>
        <v>0</v>
      </c>
      <c r="P4033" s="28">
        <f t="shared" si="880"/>
        <v>1.5875918098337076E-3</v>
      </c>
      <c r="Q4033" s="13">
        <f t="shared" si="881"/>
        <v>0</v>
      </c>
    </row>
    <row r="4034" spans="1:17" x14ac:dyDescent="0.25">
      <c r="A4034" s="9">
        <f t="shared" si="868"/>
        <v>43282</v>
      </c>
      <c r="B4034" s="18">
        <v>43306</v>
      </c>
      <c r="C4034" s="26">
        <v>254.24249267578099</v>
      </c>
      <c r="D4034" s="19">
        <v>98.812530517578097</v>
      </c>
      <c r="E4034" s="11">
        <f t="shared" si="873"/>
        <v>17</v>
      </c>
      <c r="F4034" s="28">
        <f t="shared" si="874"/>
        <v>8.4867992129221536E-3</v>
      </c>
      <c r="G4034" s="28">
        <f t="shared" si="875"/>
        <v>-1.5885851130369476E-3</v>
      </c>
      <c r="H4034" s="27">
        <f t="shared" si="869"/>
        <v>0</v>
      </c>
      <c r="I4034" s="27">
        <f t="shared" si="870"/>
        <v>1</v>
      </c>
      <c r="J4034" s="27">
        <f t="shared" si="871"/>
        <v>0</v>
      </c>
      <c r="K4034" s="28">
        <f t="shared" si="876"/>
        <v>8.4867992129221536E-3</v>
      </c>
      <c r="L4034" s="28">
        <f t="shared" si="877"/>
        <v>-1.5885851130369476E-3</v>
      </c>
      <c r="M4034" s="28">
        <f t="shared" si="878"/>
        <v>0</v>
      </c>
      <c r="N4034" s="28">
        <f t="shared" si="879"/>
        <v>0</v>
      </c>
      <c r="O4034" s="28">
        <f t="shared" si="872"/>
        <v>0</v>
      </c>
      <c r="P4034" s="28">
        <f t="shared" si="880"/>
        <v>1.0075384325959101E-2</v>
      </c>
      <c r="Q4034" s="13">
        <f t="shared" si="881"/>
        <v>0</v>
      </c>
    </row>
    <row r="4035" spans="1:17" x14ac:dyDescent="0.25">
      <c r="A4035" s="9">
        <f t="shared" si="868"/>
        <v>43282</v>
      </c>
      <c r="B4035" s="18">
        <v>43307</v>
      </c>
      <c r="C4035" s="26">
        <v>253.642654418945</v>
      </c>
      <c r="D4035" s="19">
        <v>98.622322082519503</v>
      </c>
      <c r="E4035" s="11">
        <f t="shared" si="873"/>
        <v>18</v>
      </c>
      <c r="F4035" s="28">
        <f t="shared" si="874"/>
        <v>-2.3621030824334489E-3</v>
      </c>
      <c r="G4035" s="28">
        <f t="shared" si="875"/>
        <v>-1.9267975375185343E-3</v>
      </c>
      <c r="H4035" s="27">
        <f t="shared" si="869"/>
        <v>0</v>
      </c>
      <c r="I4035" s="27">
        <f t="shared" si="870"/>
        <v>1</v>
      </c>
      <c r="J4035" s="27">
        <f t="shared" si="871"/>
        <v>0</v>
      </c>
      <c r="K4035" s="28">
        <f t="shared" si="876"/>
        <v>-2.3621030824334489E-3</v>
      </c>
      <c r="L4035" s="28">
        <f t="shared" si="877"/>
        <v>-1.9267975375185343E-3</v>
      </c>
      <c r="M4035" s="28">
        <f t="shared" si="878"/>
        <v>0</v>
      </c>
      <c r="N4035" s="28">
        <f t="shared" si="879"/>
        <v>0</v>
      </c>
      <c r="O4035" s="28">
        <f t="shared" si="872"/>
        <v>0</v>
      </c>
      <c r="P4035" s="28">
        <f t="shared" si="880"/>
        <v>-4.353055449149146E-4</v>
      </c>
      <c r="Q4035" s="13">
        <f t="shared" si="881"/>
        <v>0</v>
      </c>
    </row>
    <row r="4036" spans="1:17" x14ac:dyDescent="0.25">
      <c r="A4036" s="9">
        <f t="shared" si="868"/>
        <v>43282</v>
      </c>
      <c r="B4036" s="18">
        <v>43308</v>
      </c>
      <c r="C4036" s="26">
        <v>251.92391967773401</v>
      </c>
      <c r="D4036" s="19">
        <v>98.787742614746094</v>
      </c>
      <c r="E4036" s="11">
        <f t="shared" si="873"/>
        <v>19</v>
      </c>
      <c r="F4036" s="28">
        <f t="shared" si="874"/>
        <v>-6.7992681901856483E-3</v>
      </c>
      <c r="G4036" s="28">
        <f t="shared" si="875"/>
        <v>1.6759081782165321E-3</v>
      </c>
      <c r="H4036" s="27">
        <f t="shared" si="869"/>
        <v>0</v>
      </c>
      <c r="I4036" s="27">
        <f t="shared" si="870"/>
        <v>1</v>
      </c>
      <c r="J4036" s="27">
        <f t="shared" si="871"/>
        <v>0</v>
      </c>
      <c r="K4036" s="28">
        <f t="shared" si="876"/>
        <v>-6.7992681901856483E-3</v>
      </c>
      <c r="L4036" s="28">
        <f t="shared" si="877"/>
        <v>1.6759081782165321E-3</v>
      </c>
      <c r="M4036" s="28">
        <f t="shared" si="878"/>
        <v>0</v>
      </c>
      <c r="N4036" s="28">
        <f t="shared" si="879"/>
        <v>0</v>
      </c>
      <c r="O4036" s="28">
        <f t="shared" si="872"/>
        <v>0</v>
      </c>
      <c r="P4036" s="28">
        <f t="shared" si="880"/>
        <v>-8.4751763684021812E-3</v>
      </c>
      <c r="Q4036" s="13">
        <f t="shared" si="881"/>
        <v>0</v>
      </c>
    </row>
    <row r="4037" spans="1:17" x14ac:dyDescent="0.25">
      <c r="A4037" s="9">
        <f t="shared" si="868"/>
        <v>43282</v>
      </c>
      <c r="B4037" s="18">
        <v>43311</v>
      </c>
      <c r="C4037" s="26">
        <v>250.60806274414</v>
      </c>
      <c r="D4037" s="19">
        <v>98.448646545410099</v>
      </c>
      <c r="E4037" s="11">
        <f t="shared" si="873"/>
        <v>20</v>
      </c>
      <c r="F4037" s="28">
        <f t="shared" si="874"/>
        <v>-5.2369201839411149E-3</v>
      </c>
      <c r="G4037" s="28">
        <f t="shared" si="875"/>
        <v>-3.4384770972309183E-3</v>
      </c>
      <c r="H4037" s="27">
        <f t="shared" si="869"/>
        <v>0</v>
      </c>
      <c r="I4037" s="27">
        <f t="shared" si="870"/>
        <v>1</v>
      </c>
      <c r="J4037" s="27">
        <f t="shared" si="871"/>
        <v>0</v>
      </c>
      <c r="K4037" s="28">
        <f t="shared" si="876"/>
        <v>-5.2369201839411149E-3</v>
      </c>
      <c r="L4037" s="28">
        <f t="shared" si="877"/>
        <v>-3.4384770972309183E-3</v>
      </c>
      <c r="M4037" s="28">
        <f t="shared" si="878"/>
        <v>0</v>
      </c>
      <c r="N4037" s="28">
        <f t="shared" si="879"/>
        <v>0</v>
      </c>
      <c r="O4037" s="28">
        <f t="shared" si="872"/>
        <v>0</v>
      </c>
      <c r="P4037" s="28">
        <f t="shared" si="880"/>
        <v>-1.7984430867101966E-3</v>
      </c>
      <c r="Q4037" s="13">
        <f t="shared" si="881"/>
        <v>0</v>
      </c>
    </row>
    <row r="4038" spans="1:17" x14ac:dyDescent="0.25">
      <c r="A4038" s="9">
        <f t="shared" si="868"/>
        <v>43282</v>
      </c>
      <c r="B4038" s="18">
        <v>43312</v>
      </c>
      <c r="C4038" s="26">
        <v>251.84329223632801</v>
      </c>
      <c r="D4038" s="19">
        <v>98.986198425292898</v>
      </c>
      <c r="E4038" s="11">
        <f t="shared" si="873"/>
        <v>21</v>
      </c>
      <c r="F4038" s="28">
        <f t="shared" si="874"/>
        <v>4.9168221696694013E-3</v>
      </c>
      <c r="G4038" s="28">
        <f t="shared" si="875"/>
        <v>5.4453732142024916E-3</v>
      </c>
      <c r="H4038" s="27">
        <f t="shared" si="869"/>
        <v>0</v>
      </c>
      <c r="I4038" s="27">
        <f t="shared" si="870"/>
        <v>1</v>
      </c>
      <c r="J4038" s="27">
        <f t="shared" si="871"/>
        <v>0</v>
      </c>
      <c r="K4038" s="28">
        <f t="shared" si="876"/>
        <v>4.9168221696694013E-3</v>
      </c>
      <c r="L4038" s="28">
        <f t="shared" si="877"/>
        <v>5.4453732142024916E-3</v>
      </c>
      <c r="M4038" s="28">
        <f t="shared" si="878"/>
        <v>0</v>
      </c>
      <c r="N4038" s="28">
        <f t="shared" si="879"/>
        <v>0</v>
      </c>
      <c r="O4038" s="28">
        <f t="shared" si="872"/>
        <v>0</v>
      </c>
      <c r="P4038" s="28">
        <f t="shared" si="880"/>
        <v>-5.2855104453309026E-4</v>
      </c>
      <c r="Q4038" s="13">
        <f t="shared" si="881"/>
        <v>0</v>
      </c>
    </row>
    <row r="4039" spans="1:17" x14ac:dyDescent="0.25">
      <c r="A4039" s="9">
        <f t="shared" si="868"/>
        <v>43313</v>
      </c>
      <c r="B4039" s="18">
        <v>43313</v>
      </c>
      <c r="C4039" s="26">
        <v>251.42254638671801</v>
      </c>
      <c r="D4039" s="19">
        <v>98.179801940917898</v>
      </c>
      <c r="E4039" s="11">
        <f t="shared" si="873"/>
        <v>1</v>
      </c>
      <c r="F4039" s="28">
        <f t="shared" si="874"/>
        <v>-1.6720624184931086E-3</v>
      </c>
      <c r="G4039" s="28">
        <f t="shared" si="875"/>
        <v>-8.1799192485225696E-3</v>
      </c>
      <c r="H4039" s="27">
        <f t="shared" si="869"/>
        <v>1</v>
      </c>
      <c r="I4039" s="27">
        <f t="shared" si="870"/>
        <v>0</v>
      </c>
      <c r="J4039" s="27">
        <f t="shared" si="871"/>
        <v>1</v>
      </c>
      <c r="K4039" s="28">
        <f t="shared" si="876"/>
        <v>0</v>
      </c>
      <c r="L4039" s="28">
        <f t="shared" si="877"/>
        <v>0</v>
      </c>
      <c r="M4039" s="28">
        <f t="shared" si="878"/>
        <v>-1.6720624184931086E-3</v>
      </c>
      <c r="N4039" s="28">
        <f t="shared" si="879"/>
        <v>-8.1799192485225696E-3</v>
      </c>
      <c r="O4039" s="28">
        <f t="shared" si="872"/>
        <v>6.5078568300294612E-3</v>
      </c>
      <c r="P4039" s="28">
        <f t="shared" si="880"/>
        <v>0</v>
      </c>
      <c r="Q4039" s="13">
        <f t="shared" si="881"/>
        <v>6.5078568300294612E-3</v>
      </c>
    </row>
    <row r="4040" spans="1:17" x14ac:dyDescent="0.25">
      <c r="A4040" s="9">
        <f t="shared" si="868"/>
        <v>43313</v>
      </c>
      <c r="B4040" s="18">
        <v>43314</v>
      </c>
      <c r="C4040" s="26">
        <v>252.79225158691401</v>
      </c>
      <c r="D4040" s="19">
        <v>98.3206787109375</v>
      </c>
      <c r="E4040" s="11">
        <f t="shared" si="873"/>
        <v>2</v>
      </c>
      <c r="F4040" s="28">
        <f t="shared" si="874"/>
        <v>5.4330359796334127E-3</v>
      </c>
      <c r="G4040" s="28">
        <f t="shared" si="875"/>
        <v>1.4338569930059841E-3</v>
      </c>
      <c r="H4040" s="27">
        <f t="shared" si="869"/>
        <v>1</v>
      </c>
      <c r="I4040" s="27">
        <f t="shared" si="870"/>
        <v>0</v>
      </c>
      <c r="J4040" s="27">
        <f t="shared" si="871"/>
        <v>1</v>
      </c>
      <c r="K4040" s="28">
        <f t="shared" si="876"/>
        <v>0</v>
      </c>
      <c r="L4040" s="28">
        <f t="shared" si="877"/>
        <v>0</v>
      </c>
      <c r="M4040" s="28">
        <f t="shared" si="878"/>
        <v>5.4330359796334127E-3</v>
      </c>
      <c r="N4040" s="28">
        <f t="shared" si="879"/>
        <v>1.4338569930059841E-3</v>
      </c>
      <c r="O4040" s="28">
        <f t="shared" si="872"/>
        <v>3.9991789866274281E-3</v>
      </c>
      <c r="P4040" s="28">
        <f t="shared" si="880"/>
        <v>0</v>
      </c>
      <c r="Q4040" s="13">
        <f t="shared" si="881"/>
        <v>3.9991789866274281E-3</v>
      </c>
    </row>
    <row r="4041" spans="1:17" x14ac:dyDescent="0.25">
      <c r="A4041" s="9">
        <f t="shared" si="868"/>
        <v>43313</v>
      </c>
      <c r="B4041" s="18">
        <v>43315</v>
      </c>
      <c r="C4041" s="26">
        <v>253.87542724609301</v>
      </c>
      <c r="D4041" s="19">
        <v>98.809677124023395</v>
      </c>
      <c r="E4041" s="11">
        <f t="shared" si="873"/>
        <v>3</v>
      </c>
      <c r="F4041" s="28">
        <f t="shared" si="874"/>
        <v>4.2756913638131626E-3</v>
      </c>
      <c r="G4041" s="28">
        <f t="shared" si="875"/>
        <v>4.9611782417029442E-3</v>
      </c>
      <c r="H4041" s="27">
        <f t="shared" si="869"/>
        <v>1</v>
      </c>
      <c r="I4041" s="27">
        <f t="shared" si="870"/>
        <v>0</v>
      </c>
      <c r="J4041" s="27">
        <f t="shared" si="871"/>
        <v>1</v>
      </c>
      <c r="K4041" s="28">
        <f t="shared" si="876"/>
        <v>0</v>
      </c>
      <c r="L4041" s="28">
        <f t="shared" si="877"/>
        <v>0</v>
      </c>
      <c r="M4041" s="28">
        <f t="shared" si="878"/>
        <v>4.2756913638131626E-3</v>
      </c>
      <c r="N4041" s="28">
        <f t="shared" si="879"/>
        <v>4.9611782417029442E-3</v>
      </c>
      <c r="O4041" s="28">
        <f t="shared" si="872"/>
        <v>-6.8548687788978161E-4</v>
      </c>
      <c r="P4041" s="28">
        <f t="shared" si="880"/>
        <v>0</v>
      </c>
      <c r="Q4041" s="13">
        <f t="shared" si="881"/>
        <v>-6.8548687788978161E-4</v>
      </c>
    </row>
    <row r="4042" spans="1:17" x14ac:dyDescent="0.25">
      <c r="A4042" s="9">
        <f t="shared" ref="A4042:A4105" si="882">DATE(YEAR(B4042),MONTH(B4042),1)</f>
        <v>43313</v>
      </c>
      <c r="B4042" s="18">
        <v>43318</v>
      </c>
      <c r="C4042" s="26">
        <v>254.80642700195301</v>
      </c>
      <c r="D4042" s="19">
        <v>98.867706298828097</v>
      </c>
      <c r="E4042" s="11">
        <f t="shared" si="873"/>
        <v>4</v>
      </c>
      <c r="F4042" s="28">
        <f t="shared" si="874"/>
        <v>3.6604442938635907E-3</v>
      </c>
      <c r="G4042" s="28">
        <f t="shared" si="875"/>
        <v>5.8710992089007204E-4</v>
      </c>
      <c r="H4042" s="27">
        <f t="shared" ref="H4042:H4105" si="883">IF(E4042&lt;=$B$4,1,0)</f>
        <v>1</v>
      </c>
      <c r="I4042" s="27">
        <f t="shared" ref="I4042:I4105" si="884">IF(E4042&gt;$B$4,1,0)</f>
        <v>0</v>
      </c>
      <c r="J4042" s="27">
        <f t="shared" ref="J4042:J4105" si="885">IF(E4042&lt;=$B$5,1,0)</f>
        <v>1</v>
      </c>
      <c r="K4042" s="28">
        <f t="shared" si="876"/>
        <v>0</v>
      </c>
      <c r="L4042" s="28">
        <f t="shared" si="877"/>
        <v>0</v>
      </c>
      <c r="M4042" s="28">
        <f t="shared" si="878"/>
        <v>3.6604442938635907E-3</v>
      </c>
      <c r="N4042" s="28">
        <f t="shared" si="879"/>
        <v>5.8710992089007204E-4</v>
      </c>
      <c r="O4042" s="28">
        <f t="shared" ref="O4042:O4105" si="886">(F4042-G4042)*H4042</f>
        <v>3.0733343729735189E-3</v>
      </c>
      <c r="P4042" s="28">
        <f t="shared" si="880"/>
        <v>0</v>
      </c>
      <c r="Q4042" s="13">
        <f t="shared" si="881"/>
        <v>3.0733343729735189E-3</v>
      </c>
    </row>
    <row r="4043" spans="1:17" x14ac:dyDescent="0.25">
      <c r="A4043" s="9">
        <f t="shared" si="882"/>
        <v>43313</v>
      </c>
      <c r="B4043" s="18">
        <v>43319</v>
      </c>
      <c r="C4043" s="26">
        <v>255.647857666015</v>
      </c>
      <c r="D4043" s="19">
        <v>98.353797912597599</v>
      </c>
      <c r="E4043" s="11">
        <f t="shared" ref="E4043:E4106" si="887">IF(MONTH(B4043)&lt;&gt;MONTH(B4042),1,E4042+1)</f>
        <v>5</v>
      </c>
      <c r="F4043" s="28">
        <f t="shared" ref="F4043:F4106" si="888">LN(C4043/C4042)</f>
        <v>3.296794449378393E-3</v>
      </c>
      <c r="G4043" s="28">
        <f t="shared" ref="G4043:G4106" si="889">LN(D4043/D4042)</f>
        <v>-5.2114960933652968E-3</v>
      </c>
      <c r="H4043" s="27">
        <f t="shared" si="883"/>
        <v>1</v>
      </c>
      <c r="I4043" s="27">
        <f t="shared" si="884"/>
        <v>0</v>
      </c>
      <c r="J4043" s="27">
        <f t="shared" si="885"/>
        <v>1</v>
      </c>
      <c r="K4043" s="28">
        <f t="shared" ref="K4043:K4106" si="890">I4043*F4043</f>
        <v>0</v>
      </c>
      <c r="L4043" s="28">
        <f t="shared" ref="L4043:L4106" si="891">I4043*G4043</f>
        <v>0</v>
      </c>
      <c r="M4043" s="28">
        <f t="shared" ref="M4043:M4106" si="892">F4043*J4043</f>
        <v>3.296794449378393E-3</v>
      </c>
      <c r="N4043" s="28">
        <f t="shared" ref="N4043:N4106" si="893">G4043*J4043</f>
        <v>-5.2114960933652968E-3</v>
      </c>
      <c r="O4043" s="28">
        <f t="shared" si="886"/>
        <v>8.5082905427436902E-3</v>
      </c>
      <c r="P4043" s="28">
        <f t="shared" ref="P4043:P4106" si="894">(F4043-G4043)*I4043</f>
        <v>0</v>
      </c>
      <c r="Q4043" s="13">
        <f t="shared" ref="Q4043:Q4106" si="895">(F4043-G4043)*J4043</f>
        <v>8.5082905427436902E-3</v>
      </c>
    </row>
    <row r="4044" spans="1:17" x14ac:dyDescent="0.25">
      <c r="A4044" s="9">
        <f t="shared" si="882"/>
        <v>43313</v>
      </c>
      <c r="B4044" s="18">
        <v>43320</v>
      </c>
      <c r="C4044" s="26">
        <v>255.54048156738199</v>
      </c>
      <c r="D4044" s="19">
        <v>98.453277587890597</v>
      </c>
      <c r="E4044" s="11">
        <f t="shared" si="887"/>
        <v>6</v>
      </c>
      <c r="F4044" s="28">
        <f t="shared" si="888"/>
        <v>-4.2010387159161535E-4</v>
      </c>
      <c r="G4044" s="28">
        <f t="shared" si="889"/>
        <v>1.0109360500612716E-3</v>
      </c>
      <c r="H4044" s="27">
        <f t="shared" si="883"/>
        <v>1</v>
      </c>
      <c r="I4044" s="27">
        <f t="shared" si="884"/>
        <v>0</v>
      </c>
      <c r="J4044" s="27">
        <f t="shared" si="885"/>
        <v>0</v>
      </c>
      <c r="K4044" s="28">
        <f t="shared" si="890"/>
        <v>0</v>
      </c>
      <c r="L4044" s="28">
        <f t="shared" si="891"/>
        <v>0</v>
      </c>
      <c r="M4044" s="28">
        <f t="shared" si="892"/>
        <v>0</v>
      </c>
      <c r="N4044" s="28">
        <f t="shared" si="893"/>
        <v>0</v>
      </c>
      <c r="O4044" s="28">
        <f t="shared" si="886"/>
        <v>-1.4310399216528869E-3</v>
      </c>
      <c r="P4044" s="28">
        <f t="shared" si="894"/>
        <v>0</v>
      </c>
      <c r="Q4044" s="13">
        <f t="shared" si="895"/>
        <v>0</v>
      </c>
    </row>
    <row r="4045" spans="1:17" x14ac:dyDescent="0.25">
      <c r="A4045" s="9">
        <f t="shared" si="882"/>
        <v>43313</v>
      </c>
      <c r="B4045" s="18">
        <v>43321</v>
      </c>
      <c r="C4045" s="26">
        <v>255.19137573242099</v>
      </c>
      <c r="D4045" s="19">
        <v>99.282089233398395</v>
      </c>
      <c r="E4045" s="11">
        <f t="shared" si="887"/>
        <v>7</v>
      </c>
      <c r="F4045" s="28">
        <f t="shared" si="888"/>
        <v>-1.3670809225698613E-3</v>
      </c>
      <c r="G4045" s="28">
        <f t="shared" si="889"/>
        <v>8.3830880902546426E-3</v>
      </c>
      <c r="H4045" s="27">
        <f t="shared" si="883"/>
        <v>1</v>
      </c>
      <c r="I4045" s="27">
        <f t="shared" si="884"/>
        <v>0</v>
      </c>
      <c r="J4045" s="27">
        <f t="shared" si="885"/>
        <v>0</v>
      </c>
      <c r="K4045" s="28">
        <f t="shared" si="890"/>
        <v>0</v>
      </c>
      <c r="L4045" s="28">
        <f t="shared" si="891"/>
        <v>0</v>
      </c>
      <c r="M4045" s="28">
        <f t="shared" si="892"/>
        <v>0</v>
      </c>
      <c r="N4045" s="28">
        <f t="shared" si="893"/>
        <v>0</v>
      </c>
      <c r="O4045" s="28">
        <f t="shared" si="886"/>
        <v>-9.7501690128245048E-3</v>
      </c>
      <c r="P4045" s="28">
        <f t="shared" si="894"/>
        <v>0</v>
      </c>
      <c r="Q4045" s="13">
        <f t="shared" si="895"/>
        <v>0</v>
      </c>
    </row>
    <row r="4046" spans="1:17" x14ac:dyDescent="0.25">
      <c r="A4046" s="9">
        <f t="shared" si="882"/>
        <v>43313</v>
      </c>
      <c r="B4046" s="18">
        <v>43322</v>
      </c>
      <c r="C4046" s="26">
        <v>253.48150634765599</v>
      </c>
      <c r="D4046" s="19">
        <v>100.003135681152</v>
      </c>
      <c r="E4046" s="11">
        <f t="shared" si="887"/>
        <v>8</v>
      </c>
      <c r="F4046" s="28">
        <f t="shared" si="888"/>
        <v>-6.7228896413095889E-3</v>
      </c>
      <c r="G4046" s="28">
        <f t="shared" si="889"/>
        <v>7.2363577833620563E-3</v>
      </c>
      <c r="H4046" s="27">
        <f t="shared" si="883"/>
        <v>1</v>
      </c>
      <c r="I4046" s="27">
        <f t="shared" si="884"/>
        <v>0</v>
      </c>
      <c r="J4046" s="27">
        <f t="shared" si="885"/>
        <v>0</v>
      </c>
      <c r="K4046" s="28">
        <f t="shared" si="890"/>
        <v>0</v>
      </c>
      <c r="L4046" s="28">
        <f t="shared" si="891"/>
        <v>0</v>
      </c>
      <c r="M4046" s="28">
        <f t="shared" si="892"/>
        <v>0</v>
      </c>
      <c r="N4046" s="28">
        <f t="shared" si="893"/>
        <v>0</v>
      </c>
      <c r="O4046" s="28">
        <f t="shared" si="886"/>
        <v>-1.3959247424671646E-2</v>
      </c>
      <c r="P4046" s="28">
        <f t="shared" si="894"/>
        <v>0</v>
      </c>
      <c r="Q4046" s="13">
        <f t="shared" si="895"/>
        <v>0</v>
      </c>
    </row>
    <row r="4047" spans="1:17" x14ac:dyDescent="0.25">
      <c r="A4047" s="9">
        <f t="shared" si="882"/>
        <v>43313</v>
      </c>
      <c r="B4047" s="18">
        <v>43325</v>
      </c>
      <c r="C4047" s="26">
        <v>252.53259277343699</v>
      </c>
      <c r="D4047" s="19">
        <v>99.795890808105398</v>
      </c>
      <c r="E4047" s="11">
        <f t="shared" si="887"/>
        <v>9</v>
      </c>
      <c r="F4047" s="28">
        <f t="shared" si="888"/>
        <v>-3.7505464302245127E-3</v>
      </c>
      <c r="G4047" s="28">
        <f t="shared" si="889"/>
        <v>-2.0745341057429659E-3</v>
      </c>
      <c r="H4047" s="27">
        <f t="shared" si="883"/>
        <v>1</v>
      </c>
      <c r="I4047" s="27">
        <f t="shared" si="884"/>
        <v>0</v>
      </c>
      <c r="J4047" s="27">
        <f t="shared" si="885"/>
        <v>0</v>
      </c>
      <c r="K4047" s="28">
        <f t="shared" si="890"/>
        <v>0</v>
      </c>
      <c r="L4047" s="28">
        <f t="shared" si="891"/>
        <v>0</v>
      </c>
      <c r="M4047" s="28">
        <f t="shared" si="892"/>
        <v>0</v>
      </c>
      <c r="N4047" s="28">
        <f t="shared" si="893"/>
        <v>0</v>
      </c>
      <c r="O4047" s="28">
        <f t="shared" si="886"/>
        <v>-1.6760123244815468E-3</v>
      </c>
      <c r="P4047" s="28">
        <f t="shared" si="894"/>
        <v>0</v>
      </c>
      <c r="Q4047" s="13">
        <f t="shared" si="895"/>
        <v>0</v>
      </c>
    </row>
    <row r="4048" spans="1:17" x14ac:dyDescent="0.25">
      <c r="A4048" s="9">
        <f t="shared" si="882"/>
        <v>43313</v>
      </c>
      <c r="B4048" s="18">
        <v>43326</v>
      </c>
      <c r="C4048" s="26">
        <v>254.14390563964801</v>
      </c>
      <c r="D4048" s="19">
        <v>99.572166442871094</v>
      </c>
      <c r="E4048" s="11">
        <f t="shared" si="887"/>
        <v>10</v>
      </c>
      <c r="F4048" s="28">
        <f t="shared" si="888"/>
        <v>6.3603435456516906E-3</v>
      </c>
      <c r="G4048" s="28">
        <f t="shared" si="889"/>
        <v>-2.2443360509029034E-3</v>
      </c>
      <c r="H4048" s="27">
        <f t="shared" si="883"/>
        <v>1</v>
      </c>
      <c r="I4048" s="27">
        <f t="shared" si="884"/>
        <v>0</v>
      </c>
      <c r="J4048" s="27">
        <f t="shared" si="885"/>
        <v>0</v>
      </c>
      <c r="K4048" s="28">
        <f t="shared" si="890"/>
        <v>0</v>
      </c>
      <c r="L4048" s="28">
        <f t="shared" si="891"/>
        <v>0</v>
      </c>
      <c r="M4048" s="28">
        <f t="shared" si="892"/>
        <v>0</v>
      </c>
      <c r="N4048" s="28">
        <f t="shared" si="893"/>
        <v>0</v>
      </c>
      <c r="O4048" s="28">
        <f t="shared" si="886"/>
        <v>8.6046795965545944E-3</v>
      </c>
      <c r="P4048" s="28">
        <f t="shared" si="894"/>
        <v>0</v>
      </c>
      <c r="Q4048" s="13">
        <f t="shared" si="895"/>
        <v>0</v>
      </c>
    </row>
    <row r="4049" spans="1:17" x14ac:dyDescent="0.25">
      <c r="A4049" s="9">
        <f t="shared" si="882"/>
        <v>43313</v>
      </c>
      <c r="B4049" s="18">
        <v>43327</v>
      </c>
      <c r="C4049" s="26">
        <v>252.24607849121</v>
      </c>
      <c r="D4049" s="19">
        <v>100.152305603027</v>
      </c>
      <c r="E4049" s="11">
        <f t="shared" si="887"/>
        <v>11</v>
      </c>
      <c r="F4049" s="28">
        <f t="shared" si="888"/>
        <v>-7.4955512289650679E-3</v>
      </c>
      <c r="G4049" s="28">
        <f t="shared" si="889"/>
        <v>5.8094111935086904E-3</v>
      </c>
      <c r="H4049" s="27">
        <f t="shared" si="883"/>
        <v>1</v>
      </c>
      <c r="I4049" s="27">
        <f t="shared" si="884"/>
        <v>0</v>
      </c>
      <c r="J4049" s="27">
        <f t="shared" si="885"/>
        <v>0</v>
      </c>
      <c r="K4049" s="28">
        <f t="shared" si="890"/>
        <v>0</v>
      </c>
      <c r="L4049" s="28">
        <f t="shared" si="891"/>
        <v>0</v>
      </c>
      <c r="M4049" s="28">
        <f t="shared" si="892"/>
        <v>0</v>
      </c>
      <c r="N4049" s="28">
        <f t="shared" si="893"/>
        <v>0</v>
      </c>
      <c r="O4049" s="28">
        <f t="shared" si="886"/>
        <v>-1.3304962422473757E-2</v>
      </c>
      <c r="P4049" s="28">
        <f t="shared" si="894"/>
        <v>0</v>
      </c>
      <c r="Q4049" s="13">
        <f t="shared" si="895"/>
        <v>0</v>
      </c>
    </row>
    <row r="4050" spans="1:17" x14ac:dyDescent="0.25">
      <c r="A4050" s="9">
        <f t="shared" si="882"/>
        <v>43313</v>
      </c>
      <c r="B4050" s="18">
        <v>43328</v>
      </c>
      <c r="C4050" s="26">
        <v>254.28715515136699</v>
      </c>
      <c r="D4050" s="19">
        <v>100.144035339355</v>
      </c>
      <c r="E4050" s="11">
        <f t="shared" si="887"/>
        <v>12</v>
      </c>
      <c r="F4050" s="28">
        <f t="shared" si="888"/>
        <v>8.0590475475676958E-3</v>
      </c>
      <c r="G4050" s="28">
        <f t="shared" si="889"/>
        <v>-8.2580277181230156E-5</v>
      </c>
      <c r="H4050" s="27">
        <f t="shared" si="883"/>
        <v>1</v>
      </c>
      <c r="I4050" s="27">
        <f t="shared" si="884"/>
        <v>0</v>
      </c>
      <c r="J4050" s="27">
        <f t="shared" si="885"/>
        <v>0</v>
      </c>
      <c r="K4050" s="28">
        <f t="shared" si="890"/>
        <v>0</v>
      </c>
      <c r="L4050" s="28">
        <f t="shared" si="891"/>
        <v>0</v>
      </c>
      <c r="M4050" s="28">
        <f t="shared" si="892"/>
        <v>0</v>
      </c>
      <c r="N4050" s="28">
        <f t="shared" si="893"/>
        <v>0</v>
      </c>
      <c r="O4050" s="28">
        <f t="shared" si="886"/>
        <v>8.1416278247489256E-3</v>
      </c>
      <c r="P4050" s="28">
        <f t="shared" si="894"/>
        <v>0</v>
      </c>
      <c r="Q4050" s="13">
        <f t="shared" si="895"/>
        <v>0</v>
      </c>
    </row>
    <row r="4051" spans="1:17" x14ac:dyDescent="0.25">
      <c r="A4051" s="9">
        <f t="shared" si="882"/>
        <v>43313</v>
      </c>
      <c r="B4051" s="18">
        <v>43329</v>
      </c>
      <c r="C4051" s="26">
        <v>255.182373046875</v>
      </c>
      <c r="D4051" s="19">
        <v>100.26831817626901</v>
      </c>
      <c r="E4051" s="11">
        <f t="shared" si="887"/>
        <v>13</v>
      </c>
      <c r="F4051" s="28">
        <f t="shared" si="888"/>
        <v>3.5143174118147575E-3</v>
      </c>
      <c r="G4051" s="28">
        <f t="shared" si="889"/>
        <v>1.240271377144012E-3</v>
      </c>
      <c r="H4051" s="27">
        <f t="shared" si="883"/>
        <v>1</v>
      </c>
      <c r="I4051" s="27">
        <f t="shared" si="884"/>
        <v>0</v>
      </c>
      <c r="J4051" s="27">
        <f t="shared" si="885"/>
        <v>0</v>
      </c>
      <c r="K4051" s="28">
        <f t="shared" si="890"/>
        <v>0</v>
      </c>
      <c r="L4051" s="28">
        <f t="shared" si="891"/>
        <v>0</v>
      </c>
      <c r="M4051" s="28">
        <f t="shared" si="892"/>
        <v>0</v>
      </c>
      <c r="N4051" s="28">
        <f t="shared" si="893"/>
        <v>0</v>
      </c>
      <c r="O4051" s="28">
        <f t="shared" si="886"/>
        <v>2.2740460346707455E-3</v>
      </c>
      <c r="P4051" s="28">
        <f t="shared" si="894"/>
        <v>0</v>
      </c>
      <c r="Q4051" s="13">
        <f t="shared" si="895"/>
        <v>0</v>
      </c>
    </row>
    <row r="4052" spans="1:17" x14ac:dyDescent="0.25">
      <c r="A4052" s="9">
        <f t="shared" si="882"/>
        <v>43313</v>
      </c>
      <c r="B4052" s="18">
        <v>43332</v>
      </c>
      <c r="C4052" s="26">
        <v>255.728515625</v>
      </c>
      <c r="D4052" s="19">
        <v>100.93967437744099</v>
      </c>
      <c r="E4052" s="11">
        <f t="shared" si="887"/>
        <v>14</v>
      </c>
      <c r="F4052" s="28">
        <f t="shared" si="888"/>
        <v>2.1379179745631884E-3</v>
      </c>
      <c r="G4052" s="28">
        <f t="shared" si="889"/>
        <v>6.6732805599804138E-3</v>
      </c>
      <c r="H4052" s="27">
        <f t="shared" si="883"/>
        <v>1</v>
      </c>
      <c r="I4052" s="27">
        <f t="shared" si="884"/>
        <v>0</v>
      </c>
      <c r="J4052" s="27">
        <f t="shared" si="885"/>
        <v>0</v>
      </c>
      <c r="K4052" s="28">
        <f t="shared" si="890"/>
        <v>0</v>
      </c>
      <c r="L4052" s="28">
        <f t="shared" si="891"/>
        <v>0</v>
      </c>
      <c r="M4052" s="28">
        <f t="shared" si="892"/>
        <v>0</v>
      </c>
      <c r="N4052" s="28">
        <f t="shared" si="893"/>
        <v>0</v>
      </c>
      <c r="O4052" s="28">
        <f t="shared" si="886"/>
        <v>-4.5353625854172254E-3</v>
      </c>
      <c r="P4052" s="28">
        <f t="shared" si="894"/>
        <v>0</v>
      </c>
      <c r="Q4052" s="13">
        <f t="shared" si="895"/>
        <v>0</v>
      </c>
    </row>
    <row r="4053" spans="1:17" x14ac:dyDescent="0.25">
      <c r="A4053" s="9">
        <f t="shared" si="882"/>
        <v>43313</v>
      </c>
      <c r="B4053" s="18">
        <v>43333</v>
      </c>
      <c r="C4053" s="26">
        <v>256.32821655273398</v>
      </c>
      <c r="D4053" s="19">
        <v>100.59986877441401</v>
      </c>
      <c r="E4053" s="11">
        <f t="shared" si="887"/>
        <v>15</v>
      </c>
      <c r="F4053" s="28">
        <f t="shared" si="888"/>
        <v>2.3423232787923251E-3</v>
      </c>
      <c r="G4053" s="28">
        <f t="shared" si="889"/>
        <v>-3.3721017692990539E-3</v>
      </c>
      <c r="H4053" s="27">
        <f t="shared" si="883"/>
        <v>1</v>
      </c>
      <c r="I4053" s="27">
        <f t="shared" si="884"/>
        <v>0</v>
      </c>
      <c r="J4053" s="27">
        <f t="shared" si="885"/>
        <v>0</v>
      </c>
      <c r="K4053" s="28">
        <f t="shared" si="890"/>
        <v>0</v>
      </c>
      <c r="L4053" s="28">
        <f t="shared" si="891"/>
        <v>0</v>
      </c>
      <c r="M4053" s="28">
        <f t="shared" si="892"/>
        <v>0</v>
      </c>
      <c r="N4053" s="28">
        <f t="shared" si="893"/>
        <v>0</v>
      </c>
      <c r="O4053" s="28">
        <f t="shared" si="886"/>
        <v>5.7144250480913785E-3</v>
      </c>
      <c r="P4053" s="28">
        <f t="shared" si="894"/>
        <v>0</v>
      </c>
      <c r="Q4053" s="13">
        <f t="shared" si="895"/>
        <v>0</v>
      </c>
    </row>
    <row r="4054" spans="1:17" x14ac:dyDescent="0.25">
      <c r="A4054" s="9">
        <f t="shared" si="882"/>
        <v>43313</v>
      </c>
      <c r="B4054" s="18">
        <v>43334</v>
      </c>
      <c r="C4054" s="26">
        <v>256.176025390625</v>
      </c>
      <c r="D4054" s="19">
        <v>100.997680664062</v>
      </c>
      <c r="E4054" s="11">
        <f t="shared" si="887"/>
        <v>16</v>
      </c>
      <c r="F4054" s="28">
        <f t="shared" si="888"/>
        <v>-5.9391183185304437E-4</v>
      </c>
      <c r="G4054" s="28">
        <f t="shared" si="889"/>
        <v>3.9465996199269035E-3</v>
      </c>
      <c r="H4054" s="27">
        <f t="shared" si="883"/>
        <v>0</v>
      </c>
      <c r="I4054" s="27">
        <f t="shared" si="884"/>
        <v>1</v>
      </c>
      <c r="J4054" s="27">
        <f t="shared" si="885"/>
        <v>0</v>
      </c>
      <c r="K4054" s="28">
        <f t="shared" si="890"/>
        <v>-5.9391183185304437E-4</v>
      </c>
      <c r="L4054" s="28">
        <f t="shared" si="891"/>
        <v>3.9465996199269035E-3</v>
      </c>
      <c r="M4054" s="28">
        <f t="shared" si="892"/>
        <v>0</v>
      </c>
      <c r="N4054" s="28">
        <f t="shared" si="893"/>
        <v>0</v>
      </c>
      <c r="O4054" s="28">
        <f t="shared" si="886"/>
        <v>0</v>
      </c>
      <c r="P4054" s="28">
        <f t="shared" si="894"/>
        <v>-4.5405114517799482E-3</v>
      </c>
      <c r="Q4054" s="13">
        <f t="shared" si="895"/>
        <v>0</v>
      </c>
    </row>
    <row r="4055" spans="1:17" x14ac:dyDescent="0.25">
      <c r="A4055" s="9">
        <f t="shared" si="882"/>
        <v>43313</v>
      </c>
      <c r="B4055" s="18">
        <v>43335</v>
      </c>
      <c r="C4055" s="26">
        <v>255.83592224121</v>
      </c>
      <c r="D4055" s="19">
        <v>101.15518951416</v>
      </c>
      <c r="E4055" s="11">
        <f t="shared" si="887"/>
        <v>17</v>
      </c>
      <c r="F4055" s="28">
        <f t="shared" si="888"/>
        <v>-1.32849712202552E-3</v>
      </c>
      <c r="G4055" s="28">
        <f t="shared" si="889"/>
        <v>1.5583145748357865E-3</v>
      </c>
      <c r="H4055" s="27">
        <f t="shared" si="883"/>
        <v>0</v>
      </c>
      <c r="I4055" s="27">
        <f t="shared" si="884"/>
        <v>1</v>
      </c>
      <c r="J4055" s="27">
        <f t="shared" si="885"/>
        <v>0</v>
      </c>
      <c r="K4055" s="28">
        <f t="shared" si="890"/>
        <v>-1.32849712202552E-3</v>
      </c>
      <c r="L4055" s="28">
        <f t="shared" si="891"/>
        <v>1.5583145748357865E-3</v>
      </c>
      <c r="M4055" s="28">
        <f t="shared" si="892"/>
        <v>0</v>
      </c>
      <c r="N4055" s="28">
        <f t="shared" si="893"/>
        <v>0</v>
      </c>
      <c r="O4055" s="28">
        <f t="shared" si="886"/>
        <v>0</v>
      </c>
      <c r="P4055" s="28">
        <f t="shared" si="894"/>
        <v>-2.8868116968613065E-3</v>
      </c>
      <c r="Q4055" s="13">
        <f t="shared" si="895"/>
        <v>0</v>
      </c>
    </row>
    <row r="4056" spans="1:17" x14ac:dyDescent="0.25">
      <c r="A4056" s="9">
        <f t="shared" si="882"/>
        <v>43313</v>
      </c>
      <c r="B4056" s="18">
        <v>43336</v>
      </c>
      <c r="C4056" s="26">
        <v>257.37557983398398</v>
      </c>
      <c r="D4056" s="19">
        <v>101.354049682617</v>
      </c>
      <c r="E4056" s="11">
        <f t="shared" si="887"/>
        <v>18</v>
      </c>
      <c r="F4056" s="28">
        <f t="shared" si="888"/>
        <v>6.0001079698508136E-3</v>
      </c>
      <c r="G4056" s="28">
        <f t="shared" si="889"/>
        <v>1.9639620707199929E-3</v>
      </c>
      <c r="H4056" s="27">
        <f t="shared" si="883"/>
        <v>0</v>
      </c>
      <c r="I4056" s="27">
        <f t="shared" si="884"/>
        <v>1</v>
      </c>
      <c r="J4056" s="27">
        <f t="shared" si="885"/>
        <v>0</v>
      </c>
      <c r="K4056" s="28">
        <f t="shared" si="890"/>
        <v>6.0001079698508136E-3</v>
      </c>
      <c r="L4056" s="28">
        <f t="shared" si="891"/>
        <v>1.9639620707199929E-3</v>
      </c>
      <c r="M4056" s="28">
        <f t="shared" si="892"/>
        <v>0</v>
      </c>
      <c r="N4056" s="28">
        <f t="shared" si="893"/>
        <v>0</v>
      </c>
      <c r="O4056" s="28">
        <f t="shared" si="886"/>
        <v>0</v>
      </c>
      <c r="P4056" s="28">
        <f t="shared" si="894"/>
        <v>4.0361458991308207E-3</v>
      </c>
      <c r="Q4056" s="13">
        <f t="shared" si="895"/>
        <v>0</v>
      </c>
    </row>
    <row r="4057" spans="1:17" x14ac:dyDescent="0.25">
      <c r="A4057" s="9">
        <f t="shared" si="882"/>
        <v>43313</v>
      </c>
      <c r="B4057" s="18">
        <v>43339</v>
      </c>
      <c r="C4057" s="26">
        <v>259.40774536132801</v>
      </c>
      <c r="D4057" s="19">
        <v>100.77394104003901</v>
      </c>
      <c r="E4057" s="11">
        <f t="shared" si="887"/>
        <v>19</v>
      </c>
      <c r="F4057" s="28">
        <f t="shared" si="888"/>
        <v>7.864711971156093E-3</v>
      </c>
      <c r="G4057" s="28">
        <f t="shared" si="889"/>
        <v>-5.7400287143274985E-3</v>
      </c>
      <c r="H4057" s="27">
        <f t="shared" si="883"/>
        <v>0</v>
      </c>
      <c r="I4057" s="27">
        <f t="shared" si="884"/>
        <v>1</v>
      </c>
      <c r="J4057" s="27">
        <f t="shared" si="885"/>
        <v>0</v>
      </c>
      <c r="K4057" s="28">
        <f t="shared" si="890"/>
        <v>7.864711971156093E-3</v>
      </c>
      <c r="L4057" s="28">
        <f t="shared" si="891"/>
        <v>-5.7400287143274985E-3</v>
      </c>
      <c r="M4057" s="28">
        <f t="shared" si="892"/>
        <v>0</v>
      </c>
      <c r="N4057" s="28">
        <f t="shared" si="893"/>
        <v>0</v>
      </c>
      <c r="O4057" s="28">
        <f t="shared" si="886"/>
        <v>0</v>
      </c>
      <c r="P4057" s="28">
        <f t="shared" si="894"/>
        <v>1.3604740685483591E-2</v>
      </c>
      <c r="Q4057" s="13">
        <f t="shared" si="895"/>
        <v>0</v>
      </c>
    </row>
    <row r="4058" spans="1:17" x14ac:dyDescent="0.25">
      <c r="A4058" s="9">
        <f t="shared" si="882"/>
        <v>43313</v>
      </c>
      <c r="B4058" s="18">
        <v>43340</v>
      </c>
      <c r="C4058" s="26">
        <v>259.53308105468699</v>
      </c>
      <c r="D4058" s="19">
        <v>100.168899536132</v>
      </c>
      <c r="E4058" s="11">
        <f t="shared" si="887"/>
        <v>20</v>
      </c>
      <c r="F4058" s="28">
        <f t="shared" si="888"/>
        <v>4.8304426792412415E-4</v>
      </c>
      <c r="G4058" s="28">
        <f t="shared" si="889"/>
        <v>-6.0220441858759395E-3</v>
      </c>
      <c r="H4058" s="27">
        <f t="shared" si="883"/>
        <v>0</v>
      </c>
      <c r="I4058" s="27">
        <f t="shared" si="884"/>
        <v>1</v>
      </c>
      <c r="J4058" s="27">
        <f t="shared" si="885"/>
        <v>0</v>
      </c>
      <c r="K4058" s="28">
        <f t="shared" si="890"/>
        <v>4.8304426792412415E-4</v>
      </c>
      <c r="L4058" s="28">
        <f t="shared" si="891"/>
        <v>-6.0220441858759395E-3</v>
      </c>
      <c r="M4058" s="28">
        <f t="shared" si="892"/>
        <v>0</v>
      </c>
      <c r="N4058" s="28">
        <f t="shared" si="893"/>
        <v>0</v>
      </c>
      <c r="O4058" s="28">
        <f t="shared" si="886"/>
        <v>0</v>
      </c>
      <c r="P4058" s="28">
        <f t="shared" si="894"/>
        <v>6.5050884538000635E-3</v>
      </c>
      <c r="Q4058" s="13">
        <f t="shared" si="895"/>
        <v>0</v>
      </c>
    </row>
    <row r="4059" spans="1:17" x14ac:dyDescent="0.25">
      <c r="A4059" s="9">
        <f t="shared" si="882"/>
        <v>43313</v>
      </c>
      <c r="B4059" s="18">
        <v>43341</v>
      </c>
      <c r="C4059" s="26">
        <v>260.92947387695301</v>
      </c>
      <c r="D4059" s="19">
        <v>100.30148315429599</v>
      </c>
      <c r="E4059" s="11">
        <f t="shared" si="887"/>
        <v>21</v>
      </c>
      <c r="F4059" s="28">
        <f t="shared" si="888"/>
        <v>5.3659813166153066E-3</v>
      </c>
      <c r="G4059" s="28">
        <f t="shared" si="889"/>
        <v>1.3227254391931199E-3</v>
      </c>
      <c r="H4059" s="27">
        <f t="shared" si="883"/>
        <v>0</v>
      </c>
      <c r="I4059" s="27">
        <f t="shared" si="884"/>
        <v>1</v>
      </c>
      <c r="J4059" s="27">
        <f t="shared" si="885"/>
        <v>0</v>
      </c>
      <c r="K4059" s="28">
        <f t="shared" si="890"/>
        <v>5.3659813166153066E-3</v>
      </c>
      <c r="L4059" s="28">
        <f t="shared" si="891"/>
        <v>1.3227254391931199E-3</v>
      </c>
      <c r="M4059" s="28">
        <f t="shared" si="892"/>
        <v>0</v>
      </c>
      <c r="N4059" s="28">
        <f t="shared" si="893"/>
        <v>0</v>
      </c>
      <c r="O4059" s="28">
        <f t="shared" si="886"/>
        <v>0</v>
      </c>
      <c r="P4059" s="28">
        <f t="shared" si="894"/>
        <v>4.0432558774221869E-3</v>
      </c>
      <c r="Q4059" s="13">
        <f t="shared" si="895"/>
        <v>0</v>
      </c>
    </row>
    <row r="4060" spans="1:17" x14ac:dyDescent="0.25">
      <c r="A4060" s="9">
        <f t="shared" si="882"/>
        <v>43313</v>
      </c>
      <c r="B4060" s="18">
        <v>43342</v>
      </c>
      <c r="C4060" s="26">
        <v>259.87326049804602</v>
      </c>
      <c r="D4060" s="19">
        <v>100.51698303222599</v>
      </c>
      <c r="E4060" s="11">
        <f t="shared" si="887"/>
        <v>22</v>
      </c>
      <c r="F4060" s="28">
        <f t="shared" si="888"/>
        <v>-4.0561032316404136E-3</v>
      </c>
      <c r="G4060" s="28">
        <f t="shared" si="889"/>
        <v>2.1462165780141815E-3</v>
      </c>
      <c r="H4060" s="27">
        <f t="shared" si="883"/>
        <v>0</v>
      </c>
      <c r="I4060" s="27">
        <f t="shared" si="884"/>
        <v>1</v>
      </c>
      <c r="J4060" s="27">
        <f t="shared" si="885"/>
        <v>0</v>
      </c>
      <c r="K4060" s="28">
        <f t="shared" si="890"/>
        <v>-4.0561032316404136E-3</v>
      </c>
      <c r="L4060" s="28">
        <f t="shared" si="891"/>
        <v>2.1462165780141815E-3</v>
      </c>
      <c r="M4060" s="28">
        <f t="shared" si="892"/>
        <v>0</v>
      </c>
      <c r="N4060" s="28">
        <f t="shared" si="893"/>
        <v>0</v>
      </c>
      <c r="O4060" s="28">
        <f t="shared" si="886"/>
        <v>0</v>
      </c>
      <c r="P4060" s="28">
        <f t="shared" si="894"/>
        <v>-6.2023198096545946E-3</v>
      </c>
      <c r="Q4060" s="13">
        <f t="shared" si="895"/>
        <v>0</v>
      </c>
    </row>
    <row r="4061" spans="1:17" x14ac:dyDescent="0.25">
      <c r="A4061" s="9">
        <f t="shared" si="882"/>
        <v>43313</v>
      </c>
      <c r="B4061" s="18">
        <v>43343</v>
      </c>
      <c r="C4061" s="26">
        <v>259.88214111328102</v>
      </c>
      <c r="D4061" s="19">
        <v>100.28491973876901</v>
      </c>
      <c r="E4061" s="11">
        <f t="shared" si="887"/>
        <v>23</v>
      </c>
      <c r="F4061" s="28">
        <f t="shared" si="888"/>
        <v>3.4172286457569929E-5</v>
      </c>
      <c r="G4061" s="28">
        <f t="shared" si="889"/>
        <v>-2.3113665116660199E-3</v>
      </c>
      <c r="H4061" s="27">
        <f t="shared" si="883"/>
        <v>0</v>
      </c>
      <c r="I4061" s="27">
        <f t="shared" si="884"/>
        <v>1</v>
      </c>
      <c r="J4061" s="27">
        <f t="shared" si="885"/>
        <v>0</v>
      </c>
      <c r="K4061" s="28">
        <f t="shared" si="890"/>
        <v>3.4172286457569929E-5</v>
      </c>
      <c r="L4061" s="28">
        <f t="shared" si="891"/>
        <v>-2.3113665116660199E-3</v>
      </c>
      <c r="M4061" s="28">
        <f t="shared" si="892"/>
        <v>0</v>
      </c>
      <c r="N4061" s="28">
        <f t="shared" si="893"/>
        <v>0</v>
      </c>
      <c r="O4061" s="28">
        <f t="shared" si="886"/>
        <v>0</v>
      </c>
      <c r="P4061" s="28">
        <f t="shared" si="894"/>
        <v>2.3455387981235897E-3</v>
      </c>
      <c r="Q4061" s="13">
        <f t="shared" si="895"/>
        <v>0</v>
      </c>
    </row>
    <row r="4062" spans="1:17" x14ac:dyDescent="0.25">
      <c r="A4062" s="9">
        <f t="shared" si="882"/>
        <v>43344</v>
      </c>
      <c r="B4062" s="18">
        <v>43347</v>
      </c>
      <c r="C4062" s="26">
        <v>259.43453979492102</v>
      </c>
      <c r="D4062" s="19">
        <v>99.705123901367102</v>
      </c>
      <c r="E4062" s="11">
        <f t="shared" si="887"/>
        <v>1</v>
      </c>
      <c r="F4062" s="28">
        <f t="shared" si="888"/>
        <v>-1.7238091732973888E-3</v>
      </c>
      <c r="G4062" s="28">
        <f t="shared" si="889"/>
        <v>-5.798263265865823E-3</v>
      </c>
      <c r="H4062" s="27">
        <f t="shared" si="883"/>
        <v>1</v>
      </c>
      <c r="I4062" s="27">
        <f t="shared" si="884"/>
        <v>0</v>
      </c>
      <c r="J4062" s="27">
        <f t="shared" si="885"/>
        <v>1</v>
      </c>
      <c r="K4062" s="28">
        <f t="shared" si="890"/>
        <v>0</v>
      </c>
      <c r="L4062" s="28">
        <f t="shared" si="891"/>
        <v>0</v>
      </c>
      <c r="M4062" s="28">
        <f t="shared" si="892"/>
        <v>-1.7238091732973888E-3</v>
      </c>
      <c r="N4062" s="28">
        <f t="shared" si="893"/>
        <v>-5.798263265865823E-3</v>
      </c>
      <c r="O4062" s="28">
        <f t="shared" si="886"/>
        <v>4.0744540925684337E-3</v>
      </c>
      <c r="P4062" s="28">
        <f t="shared" si="894"/>
        <v>0</v>
      </c>
      <c r="Q4062" s="13">
        <f t="shared" si="895"/>
        <v>4.0744540925684337E-3</v>
      </c>
    </row>
    <row r="4063" spans="1:17" x14ac:dyDescent="0.25">
      <c r="A4063" s="9">
        <f t="shared" si="882"/>
        <v>43344</v>
      </c>
      <c r="B4063" s="18">
        <v>43348</v>
      </c>
      <c r="C4063" s="26">
        <v>258.73638916015602</v>
      </c>
      <c r="D4063" s="19">
        <v>99.439308166503906</v>
      </c>
      <c r="E4063" s="11">
        <f t="shared" si="887"/>
        <v>2</v>
      </c>
      <c r="F4063" s="28">
        <f t="shared" si="888"/>
        <v>-2.6946747422822363E-3</v>
      </c>
      <c r="G4063" s="28">
        <f t="shared" si="889"/>
        <v>-2.6695789580223938E-3</v>
      </c>
      <c r="H4063" s="27">
        <f t="shared" si="883"/>
        <v>1</v>
      </c>
      <c r="I4063" s="27">
        <f t="shared" si="884"/>
        <v>0</v>
      </c>
      <c r="J4063" s="27">
        <f t="shared" si="885"/>
        <v>1</v>
      </c>
      <c r="K4063" s="28">
        <f t="shared" si="890"/>
        <v>0</v>
      </c>
      <c r="L4063" s="28">
        <f t="shared" si="891"/>
        <v>0</v>
      </c>
      <c r="M4063" s="28">
        <f t="shared" si="892"/>
        <v>-2.6946747422822363E-3</v>
      </c>
      <c r="N4063" s="28">
        <f t="shared" si="893"/>
        <v>-2.6695789580223938E-3</v>
      </c>
      <c r="O4063" s="28">
        <f t="shared" si="886"/>
        <v>-2.509578425984255E-5</v>
      </c>
      <c r="P4063" s="28">
        <f t="shared" si="894"/>
        <v>0</v>
      </c>
      <c r="Q4063" s="13">
        <f t="shared" si="895"/>
        <v>-2.509578425984255E-5</v>
      </c>
    </row>
    <row r="4064" spans="1:17" x14ac:dyDescent="0.25">
      <c r="A4064" s="9">
        <f t="shared" si="882"/>
        <v>43344</v>
      </c>
      <c r="B4064" s="18">
        <v>43349</v>
      </c>
      <c r="C4064" s="26">
        <v>257.957427978515</v>
      </c>
      <c r="D4064" s="19">
        <v>99.804786682128906</v>
      </c>
      <c r="E4064" s="11">
        <f t="shared" si="887"/>
        <v>3</v>
      </c>
      <c r="F4064" s="28">
        <f t="shared" si="888"/>
        <v>-3.0151774453265438E-3</v>
      </c>
      <c r="G4064" s="28">
        <f t="shared" si="889"/>
        <v>3.6686550315891144E-3</v>
      </c>
      <c r="H4064" s="27">
        <f t="shared" si="883"/>
        <v>1</v>
      </c>
      <c r="I4064" s="27">
        <f t="shared" si="884"/>
        <v>0</v>
      </c>
      <c r="J4064" s="27">
        <f t="shared" si="885"/>
        <v>1</v>
      </c>
      <c r="K4064" s="28">
        <f t="shared" si="890"/>
        <v>0</v>
      </c>
      <c r="L4064" s="28">
        <f t="shared" si="891"/>
        <v>0</v>
      </c>
      <c r="M4064" s="28">
        <f t="shared" si="892"/>
        <v>-3.0151774453265438E-3</v>
      </c>
      <c r="N4064" s="28">
        <f t="shared" si="893"/>
        <v>3.6686550315891144E-3</v>
      </c>
      <c r="O4064" s="28">
        <f t="shared" si="886"/>
        <v>-6.6838324769156587E-3</v>
      </c>
      <c r="P4064" s="28">
        <f t="shared" si="894"/>
        <v>0</v>
      </c>
      <c r="Q4064" s="13">
        <f t="shared" si="895"/>
        <v>-6.6838324769156587E-3</v>
      </c>
    </row>
    <row r="4065" spans="1:17" x14ac:dyDescent="0.25">
      <c r="A4065" s="9">
        <f t="shared" si="882"/>
        <v>43344</v>
      </c>
      <c r="B4065" s="18">
        <v>43350</v>
      </c>
      <c r="C4065" s="26">
        <v>257.45614624023398</v>
      </c>
      <c r="D4065" s="19">
        <v>98.957527160644503</v>
      </c>
      <c r="E4065" s="11">
        <f t="shared" si="887"/>
        <v>4</v>
      </c>
      <c r="F4065" s="28">
        <f t="shared" si="888"/>
        <v>-1.9451637341820146E-3</v>
      </c>
      <c r="G4065" s="28">
        <f t="shared" si="889"/>
        <v>-8.5254054135841997E-3</v>
      </c>
      <c r="H4065" s="27">
        <f t="shared" si="883"/>
        <v>1</v>
      </c>
      <c r="I4065" s="27">
        <f t="shared" si="884"/>
        <v>0</v>
      </c>
      <c r="J4065" s="27">
        <f t="shared" si="885"/>
        <v>1</v>
      </c>
      <c r="K4065" s="28">
        <f t="shared" si="890"/>
        <v>0</v>
      </c>
      <c r="L4065" s="28">
        <f t="shared" si="891"/>
        <v>0</v>
      </c>
      <c r="M4065" s="28">
        <f t="shared" si="892"/>
        <v>-1.9451637341820146E-3</v>
      </c>
      <c r="N4065" s="28">
        <f t="shared" si="893"/>
        <v>-8.5254054135841997E-3</v>
      </c>
      <c r="O4065" s="28">
        <f t="shared" si="886"/>
        <v>6.5802416794021852E-3</v>
      </c>
      <c r="P4065" s="28">
        <f t="shared" si="894"/>
        <v>0</v>
      </c>
      <c r="Q4065" s="13">
        <f t="shared" si="895"/>
        <v>6.5802416794021852E-3</v>
      </c>
    </row>
    <row r="4066" spans="1:17" x14ac:dyDescent="0.25">
      <c r="A4066" s="9">
        <f t="shared" si="882"/>
        <v>43344</v>
      </c>
      <c r="B4066" s="18">
        <v>43353</v>
      </c>
      <c r="C4066" s="26">
        <v>257.90374755859301</v>
      </c>
      <c r="D4066" s="19">
        <v>99.323013305664006</v>
      </c>
      <c r="E4066" s="11">
        <f t="shared" si="887"/>
        <v>5</v>
      </c>
      <c r="F4066" s="28">
        <f t="shared" si="888"/>
        <v>1.7370440978869992E-3</v>
      </c>
      <c r="G4066" s="28">
        <f t="shared" si="889"/>
        <v>3.68656004361306E-3</v>
      </c>
      <c r="H4066" s="27">
        <f t="shared" si="883"/>
        <v>1</v>
      </c>
      <c r="I4066" s="27">
        <f t="shared" si="884"/>
        <v>0</v>
      </c>
      <c r="J4066" s="27">
        <f t="shared" si="885"/>
        <v>1</v>
      </c>
      <c r="K4066" s="28">
        <f t="shared" si="890"/>
        <v>0</v>
      </c>
      <c r="L4066" s="28">
        <f t="shared" si="891"/>
        <v>0</v>
      </c>
      <c r="M4066" s="28">
        <f t="shared" si="892"/>
        <v>1.7370440978869992E-3</v>
      </c>
      <c r="N4066" s="28">
        <f t="shared" si="893"/>
        <v>3.68656004361306E-3</v>
      </c>
      <c r="O4066" s="28">
        <f t="shared" si="886"/>
        <v>-1.9495159457260608E-3</v>
      </c>
      <c r="P4066" s="28">
        <f t="shared" si="894"/>
        <v>0</v>
      </c>
      <c r="Q4066" s="13">
        <f t="shared" si="895"/>
        <v>-1.9495159457260608E-3</v>
      </c>
    </row>
    <row r="4067" spans="1:17" x14ac:dyDescent="0.25">
      <c r="A4067" s="9">
        <f t="shared" si="882"/>
        <v>43344</v>
      </c>
      <c r="B4067" s="18">
        <v>43354</v>
      </c>
      <c r="C4067" s="26">
        <v>258.75418090820301</v>
      </c>
      <c r="D4067" s="19">
        <v>98.567115783691406</v>
      </c>
      <c r="E4067" s="11">
        <f t="shared" si="887"/>
        <v>6</v>
      </c>
      <c r="F4067" s="28">
        <f t="shared" si="888"/>
        <v>3.2920587135549214E-3</v>
      </c>
      <c r="G4067" s="28">
        <f t="shared" si="889"/>
        <v>-7.6396048843219147E-3</v>
      </c>
      <c r="H4067" s="27">
        <f t="shared" si="883"/>
        <v>1</v>
      </c>
      <c r="I4067" s="27">
        <f t="shared" si="884"/>
        <v>0</v>
      </c>
      <c r="J4067" s="27">
        <f t="shared" si="885"/>
        <v>0</v>
      </c>
      <c r="K4067" s="28">
        <f t="shared" si="890"/>
        <v>0</v>
      </c>
      <c r="L4067" s="28">
        <f t="shared" si="891"/>
        <v>0</v>
      </c>
      <c r="M4067" s="28">
        <f t="shared" si="892"/>
        <v>0</v>
      </c>
      <c r="N4067" s="28">
        <f t="shared" si="893"/>
        <v>0</v>
      </c>
      <c r="O4067" s="28">
        <f t="shared" si="886"/>
        <v>1.0931663597876836E-2</v>
      </c>
      <c r="P4067" s="28">
        <f t="shared" si="894"/>
        <v>0</v>
      </c>
      <c r="Q4067" s="13">
        <f t="shared" si="895"/>
        <v>0</v>
      </c>
    </row>
    <row r="4068" spans="1:17" x14ac:dyDescent="0.25">
      <c r="A4068" s="9">
        <f t="shared" si="882"/>
        <v>43344</v>
      </c>
      <c r="B4068" s="18">
        <v>43355</v>
      </c>
      <c r="C4068" s="26">
        <v>258.81683349609301</v>
      </c>
      <c r="D4068" s="19">
        <v>98.799690246582003</v>
      </c>
      <c r="E4068" s="11">
        <f t="shared" si="887"/>
        <v>7</v>
      </c>
      <c r="F4068" s="28">
        <f t="shared" si="888"/>
        <v>2.4210238383657335E-4</v>
      </c>
      <c r="G4068" s="28">
        <f t="shared" si="889"/>
        <v>2.3567749331227625E-3</v>
      </c>
      <c r="H4068" s="27">
        <f t="shared" si="883"/>
        <v>1</v>
      </c>
      <c r="I4068" s="27">
        <f t="shared" si="884"/>
        <v>0</v>
      </c>
      <c r="J4068" s="27">
        <f t="shared" si="885"/>
        <v>0</v>
      </c>
      <c r="K4068" s="28">
        <f t="shared" si="890"/>
        <v>0</v>
      </c>
      <c r="L4068" s="28">
        <f t="shared" si="891"/>
        <v>0</v>
      </c>
      <c r="M4068" s="28">
        <f t="shared" si="892"/>
        <v>0</v>
      </c>
      <c r="N4068" s="28">
        <f t="shared" si="893"/>
        <v>0</v>
      </c>
      <c r="O4068" s="28">
        <f t="shared" si="886"/>
        <v>-2.1146725492861892E-3</v>
      </c>
      <c r="P4068" s="28">
        <f t="shared" si="894"/>
        <v>0</v>
      </c>
      <c r="Q4068" s="13">
        <f t="shared" si="895"/>
        <v>0</v>
      </c>
    </row>
    <row r="4069" spans="1:17" x14ac:dyDescent="0.25">
      <c r="A4069" s="9">
        <f t="shared" si="882"/>
        <v>43344</v>
      </c>
      <c r="B4069" s="18">
        <v>43356</v>
      </c>
      <c r="C4069" s="26">
        <v>260.34759521484301</v>
      </c>
      <c r="D4069" s="19">
        <v>98.949226379394503</v>
      </c>
      <c r="E4069" s="11">
        <f t="shared" si="887"/>
        <v>8</v>
      </c>
      <c r="F4069" s="28">
        <f t="shared" si="888"/>
        <v>5.897037894430893E-3</v>
      </c>
      <c r="G4069" s="28">
        <f t="shared" si="889"/>
        <v>1.5123841269708194E-3</v>
      </c>
      <c r="H4069" s="27">
        <f t="shared" si="883"/>
        <v>1</v>
      </c>
      <c r="I4069" s="27">
        <f t="shared" si="884"/>
        <v>0</v>
      </c>
      <c r="J4069" s="27">
        <f t="shared" si="885"/>
        <v>0</v>
      </c>
      <c r="K4069" s="28">
        <f t="shared" si="890"/>
        <v>0</v>
      </c>
      <c r="L4069" s="28">
        <f t="shared" si="891"/>
        <v>0</v>
      </c>
      <c r="M4069" s="28">
        <f t="shared" si="892"/>
        <v>0</v>
      </c>
      <c r="N4069" s="28">
        <f t="shared" si="893"/>
        <v>0</v>
      </c>
      <c r="O4069" s="28">
        <f t="shared" si="886"/>
        <v>4.3846537674600734E-3</v>
      </c>
      <c r="P4069" s="28">
        <f t="shared" si="894"/>
        <v>0</v>
      </c>
      <c r="Q4069" s="13">
        <f t="shared" si="895"/>
        <v>0</v>
      </c>
    </row>
    <row r="4070" spans="1:17" x14ac:dyDescent="0.25">
      <c r="A4070" s="9">
        <f t="shared" si="882"/>
        <v>43344</v>
      </c>
      <c r="B4070" s="18">
        <v>43357</v>
      </c>
      <c r="C4070" s="26">
        <v>260.39245605468699</v>
      </c>
      <c r="D4070" s="19">
        <v>98.475723266601506</v>
      </c>
      <c r="E4070" s="11">
        <f t="shared" si="887"/>
        <v>9</v>
      </c>
      <c r="F4070" s="28">
        <f t="shared" si="888"/>
        <v>1.7229648399649382E-4</v>
      </c>
      <c r="G4070" s="28">
        <f t="shared" si="889"/>
        <v>-4.7968002175610537E-3</v>
      </c>
      <c r="H4070" s="27">
        <f t="shared" si="883"/>
        <v>1</v>
      </c>
      <c r="I4070" s="27">
        <f t="shared" si="884"/>
        <v>0</v>
      </c>
      <c r="J4070" s="27">
        <f t="shared" si="885"/>
        <v>0</v>
      </c>
      <c r="K4070" s="28">
        <f t="shared" si="890"/>
        <v>0</v>
      </c>
      <c r="L4070" s="28">
        <f t="shared" si="891"/>
        <v>0</v>
      </c>
      <c r="M4070" s="28">
        <f t="shared" si="892"/>
        <v>0</v>
      </c>
      <c r="N4070" s="28">
        <f t="shared" si="893"/>
        <v>0</v>
      </c>
      <c r="O4070" s="28">
        <f t="shared" si="886"/>
        <v>4.9690967015575474E-3</v>
      </c>
      <c r="P4070" s="28">
        <f t="shared" si="894"/>
        <v>0</v>
      </c>
      <c r="Q4070" s="13">
        <f t="shared" si="895"/>
        <v>0</v>
      </c>
    </row>
    <row r="4071" spans="1:17" x14ac:dyDescent="0.25">
      <c r="A4071" s="9">
        <f t="shared" si="882"/>
        <v>43344</v>
      </c>
      <c r="B4071" s="18">
        <v>43360</v>
      </c>
      <c r="C4071" s="26">
        <v>259.01379394531199</v>
      </c>
      <c r="D4071" s="19">
        <v>98.475723266601506</v>
      </c>
      <c r="E4071" s="11">
        <f t="shared" si="887"/>
        <v>10</v>
      </c>
      <c r="F4071" s="28">
        <f t="shared" si="888"/>
        <v>-5.3086205531739658E-3</v>
      </c>
      <c r="G4071" s="28">
        <f t="shared" si="889"/>
        <v>0</v>
      </c>
      <c r="H4071" s="27">
        <f t="shared" si="883"/>
        <v>1</v>
      </c>
      <c r="I4071" s="27">
        <f t="shared" si="884"/>
        <v>0</v>
      </c>
      <c r="J4071" s="27">
        <f t="shared" si="885"/>
        <v>0</v>
      </c>
      <c r="K4071" s="28">
        <f t="shared" si="890"/>
        <v>0</v>
      </c>
      <c r="L4071" s="28">
        <f t="shared" si="891"/>
        <v>0</v>
      </c>
      <c r="M4071" s="28">
        <f t="shared" si="892"/>
        <v>0</v>
      </c>
      <c r="N4071" s="28">
        <f t="shared" si="893"/>
        <v>0</v>
      </c>
      <c r="O4071" s="28">
        <f t="shared" si="886"/>
        <v>-5.3086205531739658E-3</v>
      </c>
      <c r="P4071" s="28">
        <f t="shared" si="894"/>
        <v>0</v>
      </c>
      <c r="Q4071" s="13">
        <f t="shared" si="895"/>
        <v>0</v>
      </c>
    </row>
    <row r="4072" spans="1:17" x14ac:dyDescent="0.25">
      <c r="A4072" s="9">
        <f t="shared" si="882"/>
        <v>43344</v>
      </c>
      <c r="B4072" s="18">
        <v>43361</v>
      </c>
      <c r="C4072" s="26">
        <v>260.41931152343699</v>
      </c>
      <c r="D4072" s="19">
        <v>97.445709228515597</v>
      </c>
      <c r="E4072" s="11">
        <f t="shared" si="887"/>
        <v>11</v>
      </c>
      <c r="F4072" s="28">
        <f t="shared" si="888"/>
        <v>5.4117498234617046E-3</v>
      </c>
      <c r="G4072" s="28">
        <f t="shared" si="889"/>
        <v>-1.0514659010465723E-2</v>
      </c>
      <c r="H4072" s="27">
        <f t="shared" si="883"/>
        <v>1</v>
      </c>
      <c r="I4072" s="27">
        <f t="shared" si="884"/>
        <v>0</v>
      </c>
      <c r="J4072" s="27">
        <f t="shared" si="885"/>
        <v>0</v>
      </c>
      <c r="K4072" s="28">
        <f t="shared" si="890"/>
        <v>0</v>
      </c>
      <c r="L4072" s="28">
        <f t="shared" si="891"/>
        <v>0</v>
      </c>
      <c r="M4072" s="28">
        <f t="shared" si="892"/>
        <v>0</v>
      </c>
      <c r="N4072" s="28">
        <f t="shared" si="893"/>
        <v>0</v>
      </c>
      <c r="O4072" s="28">
        <f t="shared" si="886"/>
        <v>1.5926408833927427E-2</v>
      </c>
      <c r="P4072" s="28">
        <f t="shared" si="894"/>
        <v>0</v>
      </c>
      <c r="Q4072" s="13">
        <f t="shared" si="895"/>
        <v>0</v>
      </c>
    </row>
    <row r="4073" spans="1:17" x14ac:dyDescent="0.25">
      <c r="A4073" s="9">
        <f t="shared" si="882"/>
        <v>43344</v>
      </c>
      <c r="B4073" s="18">
        <v>43362</v>
      </c>
      <c r="C4073" s="26">
        <v>260.696685791015</v>
      </c>
      <c r="D4073" s="19">
        <v>96.864204406738196</v>
      </c>
      <c r="E4073" s="11">
        <f t="shared" si="887"/>
        <v>12</v>
      </c>
      <c r="F4073" s="28">
        <f t="shared" si="888"/>
        <v>1.0645395466722339E-3</v>
      </c>
      <c r="G4073" s="28">
        <f t="shared" si="889"/>
        <v>-5.985351410063084E-3</v>
      </c>
      <c r="H4073" s="27">
        <f t="shared" si="883"/>
        <v>1</v>
      </c>
      <c r="I4073" s="27">
        <f t="shared" si="884"/>
        <v>0</v>
      </c>
      <c r="J4073" s="27">
        <f t="shared" si="885"/>
        <v>0</v>
      </c>
      <c r="K4073" s="28">
        <f t="shared" si="890"/>
        <v>0</v>
      </c>
      <c r="L4073" s="28">
        <f t="shared" si="891"/>
        <v>0</v>
      </c>
      <c r="M4073" s="28">
        <f t="shared" si="892"/>
        <v>0</v>
      </c>
      <c r="N4073" s="28">
        <f t="shared" si="893"/>
        <v>0</v>
      </c>
      <c r="O4073" s="28">
        <f t="shared" si="886"/>
        <v>7.0498909567353182E-3</v>
      </c>
      <c r="P4073" s="28">
        <f t="shared" si="894"/>
        <v>0</v>
      </c>
      <c r="Q4073" s="13">
        <f t="shared" si="895"/>
        <v>0</v>
      </c>
    </row>
    <row r="4074" spans="1:17" x14ac:dyDescent="0.25">
      <c r="A4074" s="9">
        <f t="shared" si="882"/>
        <v>43344</v>
      </c>
      <c r="B4074" s="18">
        <v>43363</v>
      </c>
      <c r="C4074" s="26">
        <v>262.80938720703102</v>
      </c>
      <c r="D4074" s="19">
        <v>97.312782287597599</v>
      </c>
      <c r="E4074" s="11">
        <f t="shared" si="887"/>
        <v>13</v>
      </c>
      <c r="F4074" s="28">
        <f t="shared" si="888"/>
        <v>8.0713978107864719E-3</v>
      </c>
      <c r="G4074" s="28">
        <f t="shared" si="889"/>
        <v>4.6203073442157103E-3</v>
      </c>
      <c r="H4074" s="27">
        <f t="shared" si="883"/>
        <v>1</v>
      </c>
      <c r="I4074" s="27">
        <f t="shared" si="884"/>
        <v>0</v>
      </c>
      <c r="J4074" s="27">
        <f t="shared" si="885"/>
        <v>0</v>
      </c>
      <c r="K4074" s="28">
        <f t="shared" si="890"/>
        <v>0</v>
      </c>
      <c r="L4074" s="28">
        <f t="shared" si="891"/>
        <v>0</v>
      </c>
      <c r="M4074" s="28">
        <f t="shared" si="892"/>
        <v>0</v>
      </c>
      <c r="N4074" s="28">
        <f t="shared" si="893"/>
        <v>0</v>
      </c>
      <c r="O4074" s="28">
        <f t="shared" si="886"/>
        <v>3.4510904665707616E-3</v>
      </c>
      <c r="P4074" s="28">
        <f t="shared" si="894"/>
        <v>0</v>
      </c>
      <c r="Q4074" s="13">
        <f t="shared" si="895"/>
        <v>0</v>
      </c>
    </row>
    <row r="4075" spans="1:17" x14ac:dyDescent="0.25">
      <c r="A4075" s="9">
        <f t="shared" si="882"/>
        <v>43344</v>
      </c>
      <c r="B4075" s="18">
        <v>43364</v>
      </c>
      <c r="C4075" s="26">
        <v>262.56927490234301</v>
      </c>
      <c r="D4075" s="19">
        <v>97.271255493164006</v>
      </c>
      <c r="E4075" s="11">
        <f t="shared" si="887"/>
        <v>14</v>
      </c>
      <c r="F4075" s="28">
        <f t="shared" si="888"/>
        <v>-9.1405433346565578E-4</v>
      </c>
      <c r="G4075" s="28">
        <f t="shared" si="889"/>
        <v>-4.2682632694498773E-4</v>
      </c>
      <c r="H4075" s="27">
        <f t="shared" si="883"/>
        <v>1</v>
      </c>
      <c r="I4075" s="27">
        <f t="shared" si="884"/>
        <v>0</v>
      </c>
      <c r="J4075" s="27">
        <f t="shared" si="885"/>
        <v>0</v>
      </c>
      <c r="K4075" s="28">
        <f t="shared" si="890"/>
        <v>0</v>
      </c>
      <c r="L4075" s="28">
        <f t="shared" si="891"/>
        <v>0</v>
      </c>
      <c r="M4075" s="28">
        <f t="shared" si="892"/>
        <v>0</v>
      </c>
      <c r="N4075" s="28">
        <f t="shared" si="893"/>
        <v>0</v>
      </c>
      <c r="O4075" s="28">
        <f t="shared" si="886"/>
        <v>-4.8722800652066804E-4</v>
      </c>
      <c r="P4075" s="28">
        <f t="shared" si="894"/>
        <v>0</v>
      </c>
      <c r="Q4075" s="13">
        <f t="shared" si="895"/>
        <v>0</v>
      </c>
    </row>
    <row r="4076" spans="1:17" x14ac:dyDescent="0.25">
      <c r="A4076" s="9">
        <f t="shared" si="882"/>
        <v>43344</v>
      </c>
      <c r="B4076" s="18">
        <v>43367</v>
      </c>
      <c r="C4076" s="26">
        <v>261.69708251953102</v>
      </c>
      <c r="D4076" s="19">
        <v>97.022048950195298</v>
      </c>
      <c r="E4076" s="11">
        <f t="shared" si="887"/>
        <v>15</v>
      </c>
      <c r="F4076" s="28">
        <f t="shared" si="888"/>
        <v>-3.3272903176963719E-3</v>
      </c>
      <c r="G4076" s="28">
        <f t="shared" si="889"/>
        <v>-2.5652626614468656E-3</v>
      </c>
      <c r="H4076" s="27">
        <f t="shared" si="883"/>
        <v>1</v>
      </c>
      <c r="I4076" s="27">
        <f t="shared" si="884"/>
        <v>0</v>
      </c>
      <c r="J4076" s="27">
        <f t="shared" si="885"/>
        <v>0</v>
      </c>
      <c r="K4076" s="28">
        <f t="shared" si="890"/>
        <v>0</v>
      </c>
      <c r="L4076" s="28">
        <f t="shared" si="891"/>
        <v>0</v>
      </c>
      <c r="M4076" s="28">
        <f t="shared" si="892"/>
        <v>0</v>
      </c>
      <c r="N4076" s="28">
        <f t="shared" si="893"/>
        <v>0</v>
      </c>
      <c r="O4076" s="28">
        <f t="shared" si="886"/>
        <v>-7.6202765624950632E-4</v>
      </c>
      <c r="P4076" s="28">
        <f t="shared" si="894"/>
        <v>0</v>
      </c>
      <c r="Q4076" s="13">
        <f t="shared" si="895"/>
        <v>0</v>
      </c>
    </row>
    <row r="4077" spans="1:17" x14ac:dyDescent="0.25">
      <c r="A4077" s="9">
        <f t="shared" si="882"/>
        <v>43344</v>
      </c>
      <c r="B4077" s="18">
        <v>43368</v>
      </c>
      <c r="C4077" s="26">
        <v>261.45425415039</v>
      </c>
      <c r="D4077" s="19">
        <v>96.922378540039006</v>
      </c>
      <c r="E4077" s="11">
        <f t="shared" si="887"/>
        <v>16</v>
      </c>
      <c r="F4077" s="28">
        <f t="shared" si="888"/>
        <v>-9.2832941276899095E-4</v>
      </c>
      <c r="G4077" s="28">
        <f t="shared" si="889"/>
        <v>-1.0278245188130022E-3</v>
      </c>
      <c r="H4077" s="27">
        <f t="shared" si="883"/>
        <v>0</v>
      </c>
      <c r="I4077" s="27">
        <f t="shared" si="884"/>
        <v>1</v>
      </c>
      <c r="J4077" s="27">
        <f t="shared" si="885"/>
        <v>0</v>
      </c>
      <c r="K4077" s="28">
        <f t="shared" si="890"/>
        <v>-9.2832941276899095E-4</v>
      </c>
      <c r="L4077" s="28">
        <f t="shared" si="891"/>
        <v>-1.0278245188130022E-3</v>
      </c>
      <c r="M4077" s="28">
        <f t="shared" si="892"/>
        <v>0</v>
      </c>
      <c r="N4077" s="28">
        <f t="shared" si="893"/>
        <v>0</v>
      </c>
      <c r="O4077" s="28">
        <f t="shared" si="886"/>
        <v>0</v>
      </c>
      <c r="P4077" s="28">
        <f t="shared" si="894"/>
        <v>9.9495106044011255E-5</v>
      </c>
      <c r="Q4077" s="13">
        <f t="shared" si="895"/>
        <v>0</v>
      </c>
    </row>
    <row r="4078" spans="1:17" x14ac:dyDescent="0.25">
      <c r="A4078" s="9">
        <f t="shared" si="882"/>
        <v>43344</v>
      </c>
      <c r="B4078" s="18">
        <v>43369</v>
      </c>
      <c r="C4078" s="26">
        <v>260.671875</v>
      </c>
      <c r="D4078" s="19">
        <v>97.603546142578097</v>
      </c>
      <c r="E4078" s="11">
        <f t="shared" si="887"/>
        <v>17</v>
      </c>
      <c r="F4078" s="28">
        <f t="shared" si="888"/>
        <v>-2.9968993784512438E-3</v>
      </c>
      <c r="G4078" s="28">
        <f t="shared" si="889"/>
        <v>7.0033892683111811E-3</v>
      </c>
      <c r="H4078" s="27">
        <f t="shared" si="883"/>
        <v>0</v>
      </c>
      <c r="I4078" s="27">
        <f t="shared" si="884"/>
        <v>1</v>
      </c>
      <c r="J4078" s="27">
        <f t="shared" si="885"/>
        <v>0</v>
      </c>
      <c r="K4078" s="28">
        <f t="shared" si="890"/>
        <v>-2.9968993784512438E-3</v>
      </c>
      <c r="L4078" s="28">
        <f t="shared" si="891"/>
        <v>7.0033892683111811E-3</v>
      </c>
      <c r="M4078" s="28">
        <f t="shared" si="892"/>
        <v>0</v>
      </c>
      <c r="N4078" s="28">
        <f t="shared" si="893"/>
        <v>0</v>
      </c>
      <c r="O4078" s="28">
        <f t="shared" si="886"/>
        <v>0</v>
      </c>
      <c r="P4078" s="28">
        <f t="shared" si="894"/>
        <v>-1.0000288646762424E-2</v>
      </c>
      <c r="Q4078" s="13">
        <f t="shared" si="895"/>
        <v>0</v>
      </c>
    </row>
    <row r="4079" spans="1:17" x14ac:dyDescent="0.25">
      <c r="A4079" s="9">
        <f t="shared" si="882"/>
        <v>43344</v>
      </c>
      <c r="B4079" s="18">
        <v>43370</v>
      </c>
      <c r="C4079" s="26">
        <v>261.40032958984301</v>
      </c>
      <c r="D4079" s="19">
        <v>97.669967651367102</v>
      </c>
      <c r="E4079" s="11">
        <f t="shared" si="887"/>
        <v>18</v>
      </c>
      <c r="F4079" s="28">
        <f t="shared" si="888"/>
        <v>2.7906295572995934E-3</v>
      </c>
      <c r="G4079" s="28">
        <f t="shared" si="889"/>
        <v>6.8029206890534691E-4</v>
      </c>
      <c r="H4079" s="27">
        <f t="shared" si="883"/>
        <v>0</v>
      </c>
      <c r="I4079" s="27">
        <f t="shared" si="884"/>
        <v>1</v>
      </c>
      <c r="J4079" s="27">
        <f t="shared" si="885"/>
        <v>0</v>
      </c>
      <c r="K4079" s="28">
        <f t="shared" si="890"/>
        <v>2.7906295572995934E-3</v>
      </c>
      <c r="L4079" s="28">
        <f t="shared" si="891"/>
        <v>6.8029206890534691E-4</v>
      </c>
      <c r="M4079" s="28">
        <f t="shared" si="892"/>
        <v>0</v>
      </c>
      <c r="N4079" s="28">
        <f t="shared" si="893"/>
        <v>0</v>
      </c>
      <c r="O4079" s="28">
        <f t="shared" si="886"/>
        <v>0</v>
      </c>
      <c r="P4079" s="28">
        <f t="shared" si="894"/>
        <v>2.1103374883942464E-3</v>
      </c>
      <c r="Q4079" s="13">
        <f t="shared" si="895"/>
        <v>0</v>
      </c>
    </row>
    <row r="4080" spans="1:17" x14ac:dyDescent="0.25">
      <c r="A4080" s="9">
        <f t="shared" si="882"/>
        <v>43344</v>
      </c>
      <c r="B4080" s="18">
        <v>43371</v>
      </c>
      <c r="C4080" s="26">
        <v>261.42724609375</v>
      </c>
      <c r="D4080" s="19">
        <v>97.412498474121094</v>
      </c>
      <c r="E4080" s="11">
        <f t="shared" si="887"/>
        <v>19</v>
      </c>
      <c r="F4080" s="28">
        <f t="shared" si="888"/>
        <v>1.0296512725285131E-4</v>
      </c>
      <c r="G4080" s="28">
        <f t="shared" si="889"/>
        <v>-2.6395947503817423E-3</v>
      </c>
      <c r="H4080" s="27">
        <f t="shared" si="883"/>
        <v>0</v>
      </c>
      <c r="I4080" s="27">
        <f t="shared" si="884"/>
        <v>1</v>
      </c>
      <c r="J4080" s="27">
        <f t="shared" si="885"/>
        <v>0</v>
      </c>
      <c r="K4080" s="28">
        <f t="shared" si="890"/>
        <v>1.0296512725285131E-4</v>
      </c>
      <c r="L4080" s="28">
        <f t="shared" si="891"/>
        <v>-2.6395947503817423E-3</v>
      </c>
      <c r="M4080" s="28">
        <f t="shared" si="892"/>
        <v>0</v>
      </c>
      <c r="N4080" s="28">
        <f t="shared" si="893"/>
        <v>0</v>
      </c>
      <c r="O4080" s="28">
        <f t="shared" si="886"/>
        <v>0</v>
      </c>
      <c r="P4080" s="28">
        <f t="shared" si="894"/>
        <v>2.7425598776345938E-3</v>
      </c>
      <c r="Q4080" s="13">
        <f t="shared" si="895"/>
        <v>0</v>
      </c>
    </row>
    <row r="4081" spans="1:17" x14ac:dyDescent="0.25">
      <c r="A4081" s="9">
        <f t="shared" si="882"/>
        <v>43374</v>
      </c>
      <c r="B4081" s="18">
        <v>43374</v>
      </c>
      <c r="C4081" s="26">
        <v>262.33554077148398</v>
      </c>
      <c r="D4081" s="19">
        <v>96.697326660156193</v>
      </c>
      <c r="E4081" s="11">
        <f t="shared" si="887"/>
        <v>1</v>
      </c>
      <c r="F4081" s="28">
        <f t="shared" si="888"/>
        <v>3.4683471641520779E-3</v>
      </c>
      <c r="G4081" s="28">
        <f t="shared" si="889"/>
        <v>-7.3687671352437086E-3</v>
      </c>
      <c r="H4081" s="27">
        <f t="shared" si="883"/>
        <v>1</v>
      </c>
      <c r="I4081" s="27">
        <f t="shared" si="884"/>
        <v>0</v>
      </c>
      <c r="J4081" s="27">
        <f t="shared" si="885"/>
        <v>1</v>
      </c>
      <c r="K4081" s="28">
        <f t="shared" si="890"/>
        <v>0</v>
      </c>
      <c r="L4081" s="28">
        <f t="shared" si="891"/>
        <v>0</v>
      </c>
      <c r="M4081" s="28">
        <f t="shared" si="892"/>
        <v>3.4683471641520779E-3</v>
      </c>
      <c r="N4081" s="28">
        <f t="shared" si="893"/>
        <v>-7.3687671352437086E-3</v>
      </c>
      <c r="O4081" s="28">
        <f t="shared" si="886"/>
        <v>1.0837114299395786E-2</v>
      </c>
      <c r="P4081" s="28">
        <f t="shared" si="894"/>
        <v>0</v>
      </c>
      <c r="Q4081" s="13">
        <f t="shared" si="895"/>
        <v>1.0837114299395786E-2</v>
      </c>
    </row>
    <row r="4082" spans="1:17" x14ac:dyDescent="0.25">
      <c r="A4082" s="9">
        <f t="shared" si="882"/>
        <v>43374</v>
      </c>
      <c r="B4082" s="18">
        <v>43375</v>
      </c>
      <c r="C4082" s="26">
        <v>262.18258666992102</v>
      </c>
      <c r="D4082" s="19">
        <v>97.288475036621094</v>
      </c>
      <c r="E4082" s="11">
        <f t="shared" si="887"/>
        <v>2</v>
      </c>
      <c r="F4082" s="28">
        <f t="shared" si="888"/>
        <v>-5.8321761592712877E-4</v>
      </c>
      <c r="G4082" s="28">
        <f t="shared" si="889"/>
        <v>6.0947780838451031E-3</v>
      </c>
      <c r="H4082" s="27">
        <f t="shared" si="883"/>
        <v>1</v>
      </c>
      <c r="I4082" s="27">
        <f t="shared" si="884"/>
        <v>0</v>
      </c>
      <c r="J4082" s="27">
        <f t="shared" si="885"/>
        <v>1</v>
      </c>
      <c r="K4082" s="28">
        <f t="shared" si="890"/>
        <v>0</v>
      </c>
      <c r="L4082" s="28">
        <f t="shared" si="891"/>
        <v>0</v>
      </c>
      <c r="M4082" s="28">
        <f t="shared" si="892"/>
        <v>-5.8321761592712877E-4</v>
      </c>
      <c r="N4082" s="28">
        <f t="shared" si="893"/>
        <v>6.0947780838451031E-3</v>
      </c>
      <c r="O4082" s="28">
        <f t="shared" si="886"/>
        <v>-6.6779956997722323E-3</v>
      </c>
      <c r="P4082" s="28">
        <f t="shared" si="894"/>
        <v>0</v>
      </c>
      <c r="Q4082" s="13">
        <f t="shared" si="895"/>
        <v>-6.6779956997722323E-3</v>
      </c>
    </row>
    <row r="4083" spans="1:17" x14ac:dyDescent="0.25">
      <c r="A4083" s="9">
        <f t="shared" si="882"/>
        <v>43374</v>
      </c>
      <c r="B4083" s="18">
        <v>43376</v>
      </c>
      <c r="C4083" s="26">
        <v>262.32650756835898</v>
      </c>
      <c r="D4083" s="19">
        <v>95.598403930664006</v>
      </c>
      <c r="E4083" s="11">
        <f t="shared" si="887"/>
        <v>3</v>
      </c>
      <c r="F4083" s="28">
        <f t="shared" si="888"/>
        <v>5.4878324753898828E-4</v>
      </c>
      <c r="G4083" s="28">
        <f t="shared" si="889"/>
        <v>-1.7524409822136627E-2</v>
      </c>
      <c r="H4083" s="27">
        <f t="shared" si="883"/>
        <v>1</v>
      </c>
      <c r="I4083" s="27">
        <f t="shared" si="884"/>
        <v>0</v>
      </c>
      <c r="J4083" s="27">
        <f t="shared" si="885"/>
        <v>1</v>
      </c>
      <c r="K4083" s="28">
        <f t="shared" si="890"/>
        <v>0</v>
      </c>
      <c r="L4083" s="28">
        <f t="shared" si="891"/>
        <v>0</v>
      </c>
      <c r="M4083" s="28">
        <f t="shared" si="892"/>
        <v>5.4878324753898828E-4</v>
      </c>
      <c r="N4083" s="28">
        <f t="shared" si="893"/>
        <v>-1.7524409822136627E-2</v>
      </c>
      <c r="O4083" s="28">
        <f t="shared" si="886"/>
        <v>1.8073193069675617E-2</v>
      </c>
      <c r="P4083" s="28">
        <f t="shared" si="894"/>
        <v>0</v>
      </c>
      <c r="Q4083" s="13">
        <f t="shared" si="895"/>
        <v>1.8073193069675617E-2</v>
      </c>
    </row>
    <row r="4084" spans="1:17" x14ac:dyDescent="0.25">
      <c r="A4084" s="9">
        <f t="shared" si="882"/>
        <v>43374</v>
      </c>
      <c r="B4084" s="18">
        <v>43377</v>
      </c>
      <c r="C4084" s="26">
        <v>260.276275634765</v>
      </c>
      <c r="D4084" s="19">
        <v>94.924064636230398</v>
      </c>
      <c r="E4084" s="11">
        <f t="shared" si="887"/>
        <v>4</v>
      </c>
      <c r="F4084" s="28">
        <f t="shared" si="888"/>
        <v>-7.8462745238140237E-3</v>
      </c>
      <c r="G4084" s="28">
        <f t="shared" si="889"/>
        <v>-7.0788722763929848E-3</v>
      </c>
      <c r="H4084" s="27">
        <f t="shared" si="883"/>
        <v>1</v>
      </c>
      <c r="I4084" s="27">
        <f t="shared" si="884"/>
        <v>0</v>
      </c>
      <c r="J4084" s="27">
        <f t="shared" si="885"/>
        <v>1</v>
      </c>
      <c r="K4084" s="28">
        <f t="shared" si="890"/>
        <v>0</v>
      </c>
      <c r="L4084" s="28">
        <f t="shared" si="891"/>
        <v>0</v>
      </c>
      <c r="M4084" s="28">
        <f t="shared" si="892"/>
        <v>-7.8462745238140237E-3</v>
      </c>
      <c r="N4084" s="28">
        <f t="shared" si="893"/>
        <v>-7.0788722763929848E-3</v>
      </c>
      <c r="O4084" s="28">
        <f t="shared" si="886"/>
        <v>-7.6740224742103888E-4</v>
      </c>
      <c r="P4084" s="28">
        <f t="shared" si="894"/>
        <v>0</v>
      </c>
      <c r="Q4084" s="13">
        <f t="shared" si="895"/>
        <v>-7.6740224742103888E-4</v>
      </c>
    </row>
    <row r="4085" spans="1:17" x14ac:dyDescent="0.25">
      <c r="A4085" s="9">
        <f t="shared" si="882"/>
        <v>43374</v>
      </c>
      <c r="B4085" s="18">
        <v>43378</v>
      </c>
      <c r="C4085" s="26">
        <v>258.81939697265602</v>
      </c>
      <c r="D4085" s="19">
        <v>94.108207702636705</v>
      </c>
      <c r="E4085" s="11">
        <f t="shared" si="887"/>
        <v>5</v>
      </c>
      <c r="F4085" s="28">
        <f t="shared" si="888"/>
        <v>-5.6131559718403971E-3</v>
      </c>
      <c r="G4085" s="28">
        <f t="shared" si="889"/>
        <v>-8.6319863731770287E-3</v>
      </c>
      <c r="H4085" s="27">
        <f t="shared" si="883"/>
        <v>1</v>
      </c>
      <c r="I4085" s="27">
        <f t="shared" si="884"/>
        <v>0</v>
      </c>
      <c r="J4085" s="27">
        <f t="shared" si="885"/>
        <v>1</v>
      </c>
      <c r="K4085" s="28">
        <f t="shared" si="890"/>
        <v>0</v>
      </c>
      <c r="L4085" s="28">
        <f t="shared" si="891"/>
        <v>0</v>
      </c>
      <c r="M4085" s="28">
        <f t="shared" si="892"/>
        <v>-5.6131559718403971E-3</v>
      </c>
      <c r="N4085" s="28">
        <f t="shared" si="893"/>
        <v>-8.6319863731770287E-3</v>
      </c>
      <c r="O4085" s="28">
        <f t="shared" si="886"/>
        <v>3.0188304013366316E-3</v>
      </c>
      <c r="P4085" s="28">
        <f t="shared" si="894"/>
        <v>0</v>
      </c>
      <c r="Q4085" s="13">
        <f t="shared" si="895"/>
        <v>3.0188304013366316E-3</v>
      </c>
    </row>
    <row r="4086" spans="1:17" x14ac:dyDescent="0.25">
      <c r="A4086" s="9">
        <f t="shared" si="882"/>
        <v>43374</v>
      </c>
      <c r="B4086" s="18">
        <v>43381</v>
      </c>
      <c r="C4086" s="26">
        <v>258.81939697265602</v>
      </c>
      <c r="D4086" s="19">
        <v>93.791854858398395</v>
      </c>
      <c r="E4086" s="11">
        <f t="shared" si="887"/>
        <v>6</v>
      </c>
      <c r="F4086" s="28">
        <f t="shared" si="888"/>
        <v>0</v>
      </c>
      <c r="G4086" s="28">
        <f t="shared" si="889"/>
        <v>-3.3672489390027473E-3</v>
      </c>
      <c r="H4086" s="27">
        <f t="shared" si="883"/>
        <v>1</v>
      </c>
      <c r="I4086" s="27">
        <f t="shared" si="884"/>
        <v>0</v>
      </c>
      <c r="J4086" s="27">
        <f t="shared" si="885"/>
        <v>0</v>
      </c>
      <c r="K4086" s="28">
        <f t="shared" si="890"/>
        <v>0</v>
      </c>
      <c r="L4086" s="28">
        <f t="shared" si="891"/>
        <v>0</v>
      </c>
      <c r="M4086" s="28">
        <f t="shared" si="892"/>
        <v>0</v>
      </c>
      <c r="N4086" s="28">
        <f t="shared" si="893"/>
        <v>0</v>
      </c>
      <c r="O4086" s="28">
        <f t="shared" si="886"/>
        <v>3.3672489390027473E-3</v>
      </c>
      <c r="P4086" s="28">
        <f t="shared" si="894"/>
        <v>0</v>
      </c>
      <c r="Q4086" s="13">
        <f t="shared" si="895"/>
        <v>0</v>
      </c>
    </row>
    <row r="4087" spans="1:17" x14ac:dyDescent="0.25">
      <c r="A4087" s="9">
        <f t="shared" si="882"/>
        <v>43374</v>
      </c>
      <c r="B4087" s="18">
        <v>43382</v>
      </c>
      <c r="C4087" s="26">
        <v>258.441802978515</v>
      </c>
      <c r="D4087" s="19">
        <v>94.740921020507798</v>
      </c>
      <c r="E4087" s="11">
        <f t="shared" si="887"/>
        <v>7</v>
      </c>
      <c r="F4087" s="28">
        <f t="shared" si="888"/>
        <v>-1.4599744239374541E-3</v>
      </c>
      <c r="G4087" s="28">
        <f t="shared" si="889"/>
        <v>1.0068001963964032E-2</v>
      </c>
      <c r="H4087" s="27">
        <f t="shared" si="883"/>
        <v>1</v>
      </c>
      <c r="I4087" s="27">
        <f t="shared" si="884"/>
        <v>0</v>
      </c>
      <c r="J4087" s="27">
        <f t="shared" si="885"/>
        <v>0</v>
      </c>
      <c r="K4087" s="28">
        <f t="shared" si="890"/>
        <v>0</v>
      </c>
      <c r="L4087" s="28">
        <f t="shared" si="891"/>
        <v>0</v>
      </c>
      <c r="M4087" s="28">
        <f t="shared" si="892"/>
        <v>0</v>
      </c>
      <c r="N4087" s="28">
        <f t="shared" si="893"/>
        <v>0</v>
      </c>
      <c r="O4087" s="28">
        <f t="shared" si="886"/>
        <v>-1.1527976387901486E-2</v>
      </c>
      <c r="P4087" s="28">
        <f t="shared" si="894"/>
        <v>0</v>
      </c>
      <c r="Q4087" s="13">
        <f t="shared" si="895"/>
        <v>0</v>
      </c>
    </row>
    <row r="4088" spans="1:17" x14ac:dyDescent="0.25">
      <c r="A4088" s="9">
        <f t="shared" si="882"/>
        <v>43374</v>
      </c>
      <c r="B4088" s="18">
        <v>43383</v>
      </c>
      <c r="C4088" s="26">
        <v>250.25868225097599</v>
      </c>
      <c r="D4088" s="19">
        <v>94.482826232910099</v>
      </c>
      <c r="E4088" s="11">
        <f t="shared" si="887"/>
        <v>8</v>
      </c>
      <c r="F4088" s="28">
        <f t="shared" si="888"/>
        <v>-3.2175423153635717E-2</v>
      </c>
      <c r="G4088" s="28">
        <f t="shared" si="889"/>
        <v>-2.7279340082586802E-3</v>
      </c>
      <c r="H4088" s="27">
        <f t="shared" si="883"/>
        <v>1</v>
      </c>
      <c r="I4088" s="27">
        <f t="shared" si="884"/>
        <v>0</v>
      </c>
      <c r="J4088" s="27">
        <f t="shared" si="885"/>
        <v>0</v>
      </c>
      <c r="K4088" s="28">
        <f t="shared" si="890"/>
        <v>0</v>
      </c>
      <c r="L4088" s="28">
        <f t="shared" si="891"/>
        <v>0</v>
      </c>
      <c r="M4088" s="28">
        <f t="shared" si="892"/>
        <v>0</v>
      </c>
      <c r="N4088" s="28">
        <f t="shared" si="893"/>
        <v>0</v>
      </c>
      <c r="O4088" s="28">
        <f t="shared" si="886"/>
        <v>-2.9447489145377037E-2</v>
      </c>
      <c r="P4088" s="28">
        <f t="shared" si="894"/>
        <v>0</v>
      </c>
      <c r="Q4088" s="13">
        <f t="shared" si="895"/>
        <v>0</v>
      </c>
    </row>
    <row r="4089" spans="1:17" x14ac:dyDescent="0.25">
      <c r="A4089" s="9">
        <f t="shared" si="882"/>
        <v>43374</v>
      </c>
      <c r="B4089" s="18">
        <v>43384</v>
      </c>
      <c r="C4089" s="26">
        <v>244.74635314941401</v>
      </c>
      <c r="D4089" s="19">
        <v>95.631721496582003</v>
      </c>
      <c r="E4089" s="11">
        <f t="shared" si="887"/>
        <v>9</v>
      </c>
      <c r="F4089" s="28">
        <f t="shared" si="888"/>
        <v>-2.2272730912311082E-2</v>
      </c>
      <c r="G4089" s="28">
        <f t="shared" si="889"/>
        <v>1.2086494837618242E-2</v>
      </c>
      <c r="H4089" s="27">
        <f t="shared" si="883"/>
        <v>1</v>
      </c>
      <c r="I4089" s="27">
        <f t="shared" si="884"/>
        <v>0</v>
      </c>
      <c r="J4089" s="27">
        <f t="shared" si="885"/>
        <v>0</v>
      </c>
      <c r="K4089" s="28">
        <f t="shared" si="890"/>
        <v>0</v>
      </c>
      <c r="L4089" s="28">
        <f t="shared" si="891"/>
        <v>0</v>
      </c>
      <c r="M4089" s="28">
        <f t="shared" si="892"/>
        <v>0</v>
      </c>
      <c r="N4089" s="28">
        <f t="shared" si="893"/>
        <v>0</v>
      </c>
      <c r="O4089" s="28">
        <f t="shared" si="886"/>
        <v>-3.435922574992932E-2</v>
      </c>
      <c r="P4089" s="28">
        <f t="shared" si="894"/>
        <v>0</v>
      </c>
      <c r="Q4089" s="13">
        <f t="shared" si="895"/>
        <v>0</v>
      </c>
    </row>
    <row r="4090" spans="1:17" x14ac:dyDescent="0.25">
      <c r="A4090" s="9">
        <f t="shared" si="882"/>
        <v>43374</v>
      </c>
      <c r="B4090" s="18">
        <v>43385</v>
      </c>
      <c r="C4090" s="26">
        <v>248.14547729492099</v>
      </c>
      <c r="D4090" s="19">
        <v>95.298683166503906</v>
      </c>
      <c r="E4090" s="11">
        <f t="shared" si="887"/>
        <v>10</v>
      </c>
      <c r="F4090" s="28">
        <f t="shared" si="888"/>
        <v>1.3792795186155064E-2</v>
      </c>
      <c r="G4090" s="28">
        <f t="shared" si="889"/>
        <v>-3.488587042265246E-3</v>
      </c>
      <c r="H4090" s="27">
        <f t="shared" si="883"/>
        <v>1</v>
      </c>
      <c r="I4090" s="27">
        <f t="shared" si="884"/>
        <v>0</v>
      </c>
      <c r="J4090" s="27">
        <f t="shared" si="885"/>
        <v>0</v>
      </c>
      <c r="K4090" s="28">
        <f t="shared" si="890"/>
        <v>0</v>
      </c>
      <c r="L4090" s="28">
        <f t="shared" si="891"/>
        <v>0</v>
      </c>
      <c r="M4090" s="28">
        <f t="shared" si="892"/>
        <v>0</v>
      </c>
      <c r="N4090" s="28">
        <f t="shared" si="893"/>
        <v>0</v>
      </c>
      <c r="O4090" s="28">
        <f t="shared" si="886"/>
        <v>1.7281382228420308E-2</v>
      </c>
      <c r="P4090" s="28">
        <f t="shared" si="894"/>
        <v>0</v>
      </c>
      <c r="Q4090" s="13">
        <f t="shared" si="895"/>
        <v>0</v>
      </c>
    </row>
    <row r="4091" spans="1:17" x14ac:dyDescent="0.25">
      <c r="A4091" s="9">
        <f t="shared" si="882"/>
        <v>43374</v>
      </c>
      <c r="B4091" s="18">
        <v>43388</v>
      </c>
      <c r="C4091" s="26">
        <v>246.75166320800699</v>
      </c>
      <c r="D4091" s="19">
        <v>95.257087707519503</v>
      </c>
      <c r="E4091" s="11">
        <f t="shared" si="887"/>
        <v>11</v>
      </c>
      <c r="F4091" s="28">
        <f t="shared" si="888"/>
        <v>-5.6327574280788479E-3</v>
      </c>
      <c r="G4091" s="28">
        <f t="shared" si="889"/>
        <v>-4.3656992862787516E-4</v>
      </c>
      <c r="H4091" s="27">
        <f t="shared" si="883"/>
        <v>1</v>
      </c>
      <c r="I4091" s="27">
        <f t="shared" si="884"/>
        <v>0</v>
      </c>
      <c r="J4091" s="27">
        <f t="shared" si="885"/>
        <v>0</v>
      </c>
      <c r="K4091" s="28">
        <f t="shared" si="890"/>
        <v>0</v>
      </c>
      <c r="L4091" s="28">
        <f t="shared" si="891"/>
        <v>0</v>
      </c>
      <c r="M4091" s="28">
        <f t="shared" si="892"/>
        <v>0</v>
      </c>
      <c r="N4091" s="28">
        <f t="shared" si="893"/>
        <v>0</v>
      </c>
      <c r="O4091" s="28">
        <f t="shared" si="886"/>
        <v>-5.1961874994509724E-3</v>
      </c>
      <c r="P4091" s="28">
        <f t="shared" si="894"/>
        <v>0</v>
      </c>
      <c r="Q4091" s="13">
        <f t="shared" si="895"/>
        <v>0</v>
      </c>
    </row>
    <row r="4092" spans="1:17" x14ac:dyDescent="0.25">
      <c r="A4092" s="9">
        <f t="shared" si="882"/>
        <v>43374</v>
      </c>
      <c r="B4092" s="18">
        <v>43389</v>
      </c>
      <c r="C4092" s="26">
        <v>252.14717102050699</v>
      </c>
      <c r="D4092" s="19">
        <v>95.473518371582003</v>
      </c>
      <c r="E4092" s="11">
        <f t="shared" si="887"/>
        <v>12</v>
      </c>
      <c r="F4092" s="28">
        <f t="shared" si="888"/>
        <v>2.1630510280073449E-2</v>
      </c>
      <c r="G4092" s="28">
        <f t="shared" si="889"/>
        <v>2.2694916291329959E-3</v>
      </c>
      <c r="H4092" s="27">
        <f t="shared" si="883"/>
        <v>1</v>
      </c>
      <c r="I4092" s="27">
        <f t="shared" si="884"/>
        <v>0</v>
      </c>
      <c r="J4092" s="27">
        <f t="shared" si="885"/>
        <v>0</v>
      </c>
      <c r="K4092" s="28">
        <f t="shared" si="890"/>
        <v>0</v>
      </c>
      <c r="L4092" s="28">
        <f t="shared" si="891"/>
        <v>0</v>
      </c>
      <c r="M4092" s="28">
        <f t="shared" si="892"/>
        <v>0</v>
      </c>
      <c r="N4092" s="28">
        <f t="shared" si="893"/>
        <v>0</v>
      </c>
      <c r="O4092" s="28">
        <f t="shared" si="886"/>
        <v>1.9361018650940455E-2</v>
      </c>
      <c r="P4092" s="28">
        <f t="shared" si="894"/>
        <v>0</v>
      </c>
      <c r="Q4092" s="13">
        <f t="shared" si="895"/>
        <v>0</v>
      </c>
    </row>
    <row r="4093" spans="1:17" x14ac:dyDescent="0.25">
      <c r="A4093" s="9">
        <f t="shared" si="882"/>
        <v>43374</v>
      </c>
      <c r="B4093" s="18">
        <v>43390</v>
      </c>
      <c r="C4093" s="26">
        <v>252.192123413085</v>
      </c>
      <c r="D4093" s="19">
        <v>94.907440185546804</v>
      </c>
      <c r="E4093" s="11">
        <f t="shared" si="887"/>
        <v>13</v>
      </c>
      <c r="F4093" s="28">
        <f t="shared" si="888"/>
        <v>1.7826250380729107E-4</v>
      </c>
      <c r="G4093" s="28">
        <f t="shared" si="889"/>
        <v>-5.9468116830981889E-3</v>
      </c>
      <c r="H4093" s="27">
        <f t="shared" si="883"/>
        <v>1</v>
      </c>
      <c r="I4093" s="27">
        <f t="shared" si="884"/>
        <v>0</v>
      </c>
      <c r="J4093" s="27">
        <f t="shared" si="885"/>
        <v>0</v>
      </c>
      <c r="K4093" s="28">
        <f t="shared" si="890"/>
        <v>0</v>
      </c>
      <c r="L4093" s="28">
        <f t="shared" si="891"/>
        <v>0</v>
      </c>
      <c r="M4093" s="28">
        <f t="shared" si="892"/>
        <v>0</v>
      </c>
      <c r="N4093" s="28">
        <f t="shared" si="893"/>
        <v>0</v>
      </c>
      <c r="O4093" s="28">
        <f t="shared" si="886"/>
        <v>6.1250741869054801E-3</v>
      </c>
      <c r="P4093" s="28">
        <f t="shared" si="894"/>
        <v>0</v>
      </c>
      <c r="Q4093" s="13">
        <f t="shared" si="895"/>
        <v>0</v>
      </c>
    </row>
    <row r="4094" spans="1:17" x14ac:dyDescent="0.25">
      <c r="A4094" s="9">
        <f t="shared" si="882"/>
        <v>43374</v>
      </c>
      <c r="B4094" s="18">
        <v>43391</v>
      </c>
      <c r="C4094" s="26">
        <v>248.55009460449199</v>
      </c>
      <c r="D4094" s="19">
        <v>94.874137878417898</v>
      </c>
      <c r="E4094" s="11">
        <f t="shared" si="887"/>
        <v>14</v>
      </c>
      <c r="F4094" s="28">
        <f t="shared" si="888"/>
        <v>-1.4546778366531041E-2</v>
      </c>
      <c r="G4094" s="28">
        <f t="shared" si="889"/>
        <v>-3.5095405792751776E-4</v>
      </c>
      <c r="H4094" s="27">
        <f t="shared" si="883"/>
        <v>1</v>
      </c>
      <c r="I4094" s="27">
        <f t="shared" si="884"/>
        <v>0</v>
      </c>
      <c r="J4094" s="27">
        <f t="shared" si="885"/>
        <v>0</v>
      </c>
      <c r="K4094" s="28">
        <f t="shared" si="890"/>
        <v>0</v>
      </c>
      <c r="L4094" s="28">
        <f t="shared" si="891"/>
        <v>0</v>
      </c>
      <c r="M4094" s="28">
        <f t="shared" si="892"/>
        <v>0</v>
      </c>
      <c r="N4094" s="28">
        <f t="shared" si="893"/>
        <v>0</v>
      </c>
      <c r="O4094" s="28">
        <f t="shared" si="886"/>
        <v>-1.4195824308603524E-2</v>
      </c>
      <c r="P4094" s="28">
        <f t="shared" si="894"/>
        <v>0</v>
      </c>
      <c r="Q4094" s="13">
        <f t="shared" si="895"/>
        <v>0</v>
      </c>
    </row>
    <row r="4095" spans="1:17" x14ac:dyDescent="0.25">
      <c r="A4095" s="9">
        <f t="shared" si="882"/>
        <v>43374</v>
      </c>
      <c r="B4095" s="18">
        <v>43392</v>
      </c>
      <c r="C4095" s="26">
        <v>248.41520690917901</v>
      </c>
      <c r="D4095" s="19">
        <v>94.665985107421804</v>
      </c>
      <c r="E4095" s="11">
        <f t="shared" si="887"/>
        <v>15</v>
      </c>
      <c r="F4095" s="28">
        <f t="shared" si="888"/>
        <v>-5.4284553957607438E-4</v>
      </c>
      <c r="G4095" s="28">
        <f t="shared" si="889"/>
        <v>-2.1963988563198878E-3</v>
      </c>
      <c r="H4095" s="27">
        <f t="shared" si="883"/>
        <v>1</v>
      </c>
      <c r="I4095" s="27">
        <f t="shared" si="884"/>
        <v>0</v>
      </c>
      <c r="J4095" s="27">
        <f t="shared" si="885"/>
        <v>0</v>
      </c>
      <c r="K4095" s="28">
        <f t="shared" si="890"/>
        <v>0</v>
      </c>
      <c r="L4095" s="28">
        <f t="shared" si="891"/>
        <v>0</v>
      </c>
      <c r="M4095" s="28">
        <f t="shared" si="892"/>
        <v>0</v>
      </c>
      <c r="N4095" s="28">
        <f t="shared" si="893"/>
        <v>0</v>
      </c>
      <c r="O4095" s="28">
        <f t="shared" si="886"/>
        <v>1.6535533167438133E-3</v>
      </c>
      <c r="P4095" s="28">
        <f t="shared" si="894"/>
        <v>0</v>
      </c>
      <c r="Q4095" s="13">
        <f t="shared" si="895"/>
        <v>0</v>
      </c>
    </row>
    <row r="4096" spans="1:17" x14ac:dyDescent="0.25">
      <c r="A4096" s="9">
        <f t="shared" si="882"/>
        <v>43374</v>
      </c>
      <c r="B4096" s="18">
        <v>43395</v>
      </c>
      <c r="C4096" s="26">
        <v>247.30021667480401</v>
      </c>
      <c r="D4096" s="19">
        <v>94.541091918945298</v>
      </c>
      <c r="E4096" s="11">
        <f t="shared" si="887"/>
        <v>16</v>
      </c>
      <c r="F4096" s="28">
        <f t="shared" si="888"/>
        <v>-4.4985169378797341E-3</v>
      </c>
      <c r="G4096" s="28">
        <f t="shared" si="889"/>
        <v>-1.3201747902738046E-3</v>
      </c>
      <c r="H4096" s="27">
        <f t="shared" si="883"/>
        <v>0</v>
      </c>
      <c r="I4096" s="27">
        <f t="shared" si="884"/>
        <v>1</v>
      </c>
      <c r="J4096" s="27">
        <f t="shared" si="885"/>
        <v>0</v>
      </c>
      <c r="K4096" s="28">
        <f t="shared" si="890"/>
        <v>-4.4985169378797341E-3</v>
      </c>
      <c r="L4096" s="28">
        <f t="shared" si="891"/>
        <v>-1.3201747902738046E-3</v>
      </c>
      <c r="M4096" s="28">
        <f t="shared" si="892"/>
        <v>0</v>
      </c>
      <c r="N4096" s="28">
        <f t="shared" si="893"/>
        <v>0</v>
      </c>
      <c r="O4096" s="28">
        <f t="shared" si="886"/>
        <v>0</v>
      </c>
      <c r="P4096" s="28">
        <f t="shared" si="894"/>
        <v>-3.1783421476059294E-3</v>
      </c>
      <c r="Q4096" s="13">
        <f t="shared" si="895"/>
        <v>0</v>
      </c>
    </row>
    <row r="4097" spans="1:17" x14ac:dyDescent="0.25">
      <c r="A4097" s="9">
        <f t="shared" si="882"/>
        <v>43374</v>
      </c>
      <c r="B4097" s="18">
        <v>43396</v>
      </c>
      <c r="C4097" s="26">
        <v>246.04127502441401</v>
      </c>
      <c r="D4097" s="19">
        <v>94.840850830078097</v>
      </c>
      <c r="E4097" s="11">
        <f t="shared" si="887"/>
        <v>17</v>
      </c>
      <c r="F4097" s="28">
        <f t="shared" si="888"/>
        <v>-5.1037441785679073E-3</v>
      </c>
      <c r="G4097" s="28">
        <f t="shared" si="889"/>
        <v>3.1656572650467663E-3</v>
      </c>
      <c r="H4097" s="27">
        <f t="shared" si="883"/>
        <v>0</v>
      </c>
      <c r="I4097" s="27">
        <f t="shared" si="884"/>
        <v>1</v>
      </c>
      <c r="J4097" s="27">
        <f t="shared" si="885"/>
        <v>0</v>
      </c>
      <c r="K4097" s="28">
        <f t="shared" si="890"/>
        <v>-5.1037441785679073E-3</v>
      </c>
      <c r="L4097" s="28">
        <f t="shared" si="891"/>
        <v>3.1656572650467663E-3</v>
      </c>
      <c r="M4097" s="28">
        <f t="shared" si="892"/>
        <v>0</v>
      </c>
      <c r="N4097" s="28">
        <f t="shared" si="893"/>
        <v>0</v>
      </c>
      <c r="O4097" s="28">
        <f t="shared" si="886"/>
        <v>0</v>
      </c>
      <c r="P4097" s="28">
        <f t="shared" si="894"/>
        <v>-8.2694014436146736E-3</v>
      </c>
      <c r="Q4097" s="13">
        <f t="shared" si="895"/>
        <v>0</v>
      </c>
    </row>
    <row r="4098" spans="1:17" x14ac:dyDescent="0.25">
      <c r="A4098" s="9">
        <f t="shared" si="882"/>
        <v>43374</v>
      </c>
      <c r="B4098" s="18">
        <v>43397</v>
      </c>
      <c r="C4098" s="26">
        <v>238.58653259277301</v>
      </c>
      <c r="D4098" s="19">
        <v>95.556793212890597</v>
      </c>
      <c r="E4098" s="11">
        <f t="shared" si="887"/>
        <v>18</v>
      </c>
      <c r="F4098" s="28">
        <f t="shared" si="888"/>
        <v>-3.0767241889596383E-2</v>
      </c>
      <c r="G4098" s="28">
        <f t="shared" si="889"/>
        <v>7.5205316829151311E-3</v>
      </c>
      <c r="H4098" s="27">
        <f t="shared" si="883"/>
        <v>0</v>
      </c>
      <c r="I4098" s="27">
        <f t="shared" si="884"/>
        <v>1</v>
      </c>
      <c r="J4098" s="27">
        <f t="shared" si="885"/>
        <v>0</v>
      </c>
      <c r="K4098" s="28">
        <f t="shared" si="890"/>
        <v>-3.0767241889596383E-2</v>
      </c>
      <c r="L4098" s="28">
        <f t="shared" si="891"/>
        <v>7.5205316829151311E-3</v>
      </c>
      <c r="M4098" s="28">
        <f t="shared" si="892"/>
        <v>0</v>
      </c>
      <c r="N4098" s="28">
        <f t="shared" si="893"/>
        <v>0</v>
      </c>
      <c r="O4098" s="28">
        <f t="shared" si="886"/>
        <v>0</v>
      </c>
      <c r="P4098" s="28">
        <f t="shared" si="894"/>
        <v>-3.8287773572511515E-2</v>
      </c>
      <c r="Q4098" s="13">
        <f t="shared" si="895"/>
        <v>0</v>
      </c>
    </row>
    <row r="4099" spans="1:17" x14ac:dyDescent="0.25">
      <c r="A4099" s="9">
        <f t="shared" si="882"/>
        <v>43374</v>
      </c>
      <c r="B4099" s="18">
        <v>43398</v>
      </c>
      <c r="C4099" s="26">
        <v>242.866943359375</v>
      </c>
      <c r="D4099" s="19">
        <v>95.157165527343693</v>
      </c>
      <c r="E4099" s="11">
        <f t="shared" si="887"/>
        <v>19</v>
      </c>
      <c r="F4099" s="28">
        <f t="shared" si="888"/>
        <v>1.7781670563358408E-2</v>
      </c>
      <c r="G4099" s="28">
        <f t="shared" si="889"/>
        <v>-4.1908654519749768E-3</v>
      </c>
      <c r="H4099" s="27">
        <f t="shared" si="883"/>
        <v>0</v>
      </c>
      <c r="I4099" s="27">
        <f t="shared" si="884"/>
        <v>1</v>
      </c>
      <c r="J4099" s="27">
        <f t="shared" si="885"/>
        <v>0</v>
      </c>
      <c r="K4099" s="28">
        <f t="shared" si="890"/>
        <v>1.7781670563358408E-2</v>
      </c>
      <c r="L4099" s="28">
        <f t="shared" si="891"/>
        <v>-4.1908654519749768E-3</v>
      </c>
      <c r="M4099" s="28">
        <f t="shared" si="892"/>
        <v>0</v>
      </c>
      <c r="N4099" s="28">
        <f t="shared" si="893"/>
        <v>0</v>
      </c>
      <c r="O4099" s="28">
        <f t="shared" si="886"/>
        <v>0</v>
      </c>
      <c r="P4099" s="28">
        <f t="shared" si="894"/>
        <v>2.1972536015333385E-2</v>
      </c>
      <c r="Q4099" s="13">
        <f t="shared" si="895"/>
        <v>0</v>
      </c>
    </row>
    <row r="4100" spans="1:17" x14ac:dyDescent="0.25">
      <c r="A4100" s="9">
        <f t="shared" si="882"/>
        <v>43374</v>
      </c>
      <c r="B4100" s="18">
        <v>43399</v>
      </c>
      <c r="C4100" s="26">
        <v>238.59552001953099</v>
      </c>
      <c r="D4100" s="19">
        <v>95.731628417968693</v>
      </c>
      <c r="E4100" s="11">
        <f t="shared" si="887"/>
        <v>20</v>
      </c>
      <c r="F4100" s="28">
        <f t="shared" si="888"/>
        <v>-1.7744001809012575E-2</v>
      </c>
      <c r="G4100" s="28">
        <f t="shared" si="889"/>
        <v>6.0188407394675169E-3</v>
      </c>
      <c r="H4100" s="27">
        <f t="shared" si="883"/>
        <v>0</v>
      </c>
      <c r="I4100" s="27">
        <f t="shared" si="884"/>
        <v>1</v>
      </c>
      <c r="J4100" s="27">
        <f t="shared" si="885"/>
        <v>0</v>
      </c>
      <c r="K4100" s="28">
        <f t="shared" si="890"/>
        <v>-1.7744001809012575E-2</v>
      </c>
      <c r="L4100" s="28">
        <f t="shared" si="891"/>
        <v>6.0188407394675169E-3</v>
      </c>
      <c r="M4100" s="28">
        <f t="shared" si="892"/>
        <v>0</v>
      </c>
      <c r="N4100" s="28">
        <f t="shared" si="893"/>
        <v>0</v>
      </c>
      <c r="O4100" s="28">
        <f t="shared" si="886"/>
        <v>0</v>
      </c>
      <c r="P4100" s="28">
        <f t="shared" si="894"/>
        <v>-2.3762842548480091E-2</v>
      </c>
      <c r="Q4100" s="13">
        <f t="shared" si="895"/>
        <v>0</v>
      </c>
    </row>
    <row r="4101" spans="1:17" x14ac:dyDescent="0.25">
      <c r="A4101" s="9">
        <f t="shared" si="882"/>
        <v>43374</v>
      </c>
      <c r="B4101" s="18">
        <v>43402</v>
      </c>
      <c r="C4101" s="26">
        <v>237.27365112304599</v>
      </c>
      <c r="D4101" s="19">
        <v>95.515129089355398</v>
      </c>
      <c r="E4101" s="11">
        <f t="shared" si="887"/>
        <v>21</v>
      </c>
      <c r="F4101" s="28">
        <f t="shared" si="888"/>
        <v>-5.5556122421098579E-3</v>
      </c>
      <c r="G4101" s="28">
        <f t="shared" si="889"/>
        <v>-2.2640846194500546E-3</v>
      </c>
      <c r="H4101" s="27">
        <f t="shared" si="883"/>
        <v>0</v>
      </c>
      <c r="I4101" s="27">
        <f t="shared" si="884"/>
        <v>1</v>
      </c>
      <c r="J4101" s="27">
        <f t="shared" si="885"/>
        <v>0</v>
      </c>
      <c r="K4101" s="28">
        <f t="shared" si="890"/>
        <v>-5.5556122421098579E-3</v>
      </c>
      <c r="L4101" s="28">
        <f t="shared" si="891"/>
        <v>-2.2640846194500546E-3</v>
      </c>
      <c r="M4101" s="28">
        <f t="shared" si="892"/>
        <v>0</v>
      </c>
      <c r="N4101" s="28">
        <f t="shared" si="893"/>
        <v>0</v>
      </c>
      <c r="O4101" s="28">
        <f t="shared" si="886"/>
        <v>0</v>
      </c>
      <c r="P4101" s="28">
        <f t="shared" si="894"/>
        <v>-3.2915276226598033E-3</v>
      </c>
      <c r="Q4101" s="13">
        <f t="shared" si="895"/>
        <v>0</v>
      </c>
    </row>
    <row r="4102" spans="1:17" x14ac:dyDescent="0.25">
      <c r="A4102" s="9">
        <f t="shared" si="882"/>
        <v>43374</v>
      </c>
      <c r="B4102" s="18">
        <v>43403</v>
      </c>
      <c r="C4102" s="26">
        <v>240.78967285156199</v>
      </c>
      <c r="D4102" s="19">
        <v>95.040626525878906</v>
      </c>
      <c r="E4102" s="11">
        <f t="shared" si="887"/>
        <v>22</v>
      </c>
      <c r="F4102" s="28">
        <f t="shared" si="888"/>
        <v>1.4709704553116876E-2</v>
      </c>
      <c r="G4102" s="28">
        <f t="shared" si="889"/>
        <v>-4.9802068972413984E-3</v>
      </c>
      <c r="H4102" s="27">
        <f t="shared" si="883"/>
        <v>0</v>
      </c>
      <c r="I4102" s="27">
        <f t="shared" si="884"/>
        <v>1</v>
      </c>
      <c r="J4102" s="27">
        <f t="shared" si="885"/>
        <v>0</v>
      </c>
      <c r="K4102" s="28">
        <f t="shared" si="890"/>
        <v>1.4709704553116876E-2</v>
      </c>
      <c r="L4102" s="28">
        <f t="shared" si="891"/>
        <v>-4.9802068972413984E-3</v>
      </c>
      <c r="M4102" s="28">
        <f t="shared" si="892"/>
        <v>0</v>
      </c>
      <c r="N4102" s="28">
        <f t="shared" si="893"/>
        <v>0</v>
      </c>
      <c r="O4102" s="28">
        <f t="shared" si="886"/>
        <v>0</v>
      </c>
      <c r="P4102" s="28">
        <f t="shared" si="894"/>
        <v>1.9689911450358276E-2</v>
      </c>
      <c r="Q4102" s="13">
        <f t="shared" si="895"/>
        <v>0</v>
      </c>
    </row>
    <row r="4103" spans="1:17" x14ac:dyDescent="0.25">
      <c r="A4103" s="9">
        <f t="shared" si="882"/>
        <v>43374</v>
      </c>
      <c r="B4103" s="18">
        <v>43404</v>
      </c>
      <c r="C4103" s="26">
        <v>243.36146545410099</v>
      </c>
      <c r="D4103" s="19">
        <v>94.557777404785099</v>
      </c>
      <c r="E4103" s="11">
        <f t="shared" si="887"/>
        <v>23</v>
      </c>
      <c r="F4103" s="28">
        <f t="shared" si="888"/>
        <v>1.0624024561109315E-2</v>
      </c>
      <c r="G4103" s="28">
        <f t="shared" si="889"/>
        <v>-5.0933990471563719E-3</v>
      </c>
      <c r="H4103" s="27">
        <f t="shared" si="883"/>
        <v>0</v>
      </c>
      <c r="I4103" s="27">
        <f t="shared" si="884"/>
        <v>1</v>
      </c>
      <c r="J4103" s="27">
        <f t="shared" si="885"/>
        <v>0</v>
      </c>
      <c r="K4103" s="28">
        <f t="shared" si="890"/>
        <v>1.0624024561109315E-2</v>
      </c>
      <c r="L4103" s="28">
        <f t="shared" si="891"/>
        <v>-5.0933990471563719E-3</v>
      </c>
      <c r="M4103" s="28">
        <f t="shared" si="892"/>
        <v>0</v>
      </c>
      <c r="N4103" s="28">
        <f t="shared" si="893"/>
        <v>0</v>
      </c>
      <c r="O4103" s="28">
        <f t="shared" si="886"/>
        <v>0</v>
      </c>
      <c r="P4103" s="28">
        <f t="shared" si="894"/>
        <v>1.5717423608265686E-2</v>
      </c>
      <c r="Q4103" s="13">
        <f t="shared" si="895"/>
        <v>0</v>
      </c>
    </row>
    <row r="4104" spans="1:17" x14ac:dyDescent="0.25">
      <c r="A4104" s="9">
        <f t="shared" si="882"/>
        <v>43405</v>
      </c>
      <c r="B4104" s="18">
        <v>43405</v>
      </c>
      <c r="C4104" s="26">
        <v>245.95135498046801</v>
      </c>
      <c r="D4104" s="19">
        <v>94.645408630371094</v>
      </c>
      <c r="E4104" s="11">
        <f t="shared" si="887"/>
        <v>1</v>
      </c>
      <c r="F4104" s="28">
        <f t="shared" si="888"/>
        <v>1.0585922149559076E-2</v>
      </c>
      <c r="G4104" s="28">
        <f t="shared" si="889"/>
        <v>9.2631877600437673E-4</v>
      </c>
      <c r="H4104" s="27">
        <f t="shared" si="883"/>
        <v>1</v>
      </c>
      <c r="I4104" s="27">
        <f t="shared" si="884"/>
        <v>0</v>
      </c>
      <c r="J4104" s="27">
        <f t="shared" si="885"/>
        <v>1</v>
      </c>
      <c r="K4104" s="28">
        <f t="shared" si="890"/>
        <v>0</v>
      </c>
      <c r="L4104" s="28">
        <f t="shared" si="891"/>
        <v>0</v>
      </c>
      <c r="M4104" s="28">
        <f t="shared" si="892"/>
        <v>1.0585922149559076E-2</v>
      </c>
      <c r="N4104" s="28">
        <f t="shared" si="893"/>
        <v>9.2631877600437673E-4</v>
      </c>
      <c r="O4104" s="28">
        <f t="shared" si="886"/>
        <v>9.6596033735547003E-3</v>
      </c>
      <c r="P4104" s="28">
        <f t="shared" si="894"/>
        <v>0</v>
      </c>
      <c r="Q4104" s="13">
        <f t="shared" si="895"/>
        <v>9.6596033735547003E-3</v>
      </c>
    </row>
    <row r="4105" spans="1:17" x14ac:dyDescent="0.25">
      <c r="A4105" s="9">
        <f t="shared" si="882"/>
        <v>43405</v>
      </c>
      <c r="B4105" s="18">
        <v>43406</v>
      </c>
      <c r="C4105" s="26">
        <v>244.49456787109301</v>
      </c>
      <c r="D4105" s="19">
        <v>93.468688964843693</v>
      </c>
      <c r="E4105" s="11">
        <f t="shared" si="887"/>
        <v>2</v>
      </c>
      <c r="F4105" s="28">
        <f t="shared" si="888"/>
        <v>-5.9406810246305829E-3</v>
      </c>
      <c r="G4105" s="28">
        <f t="shared" si="889"/>
        <v>-1.2510864725689541E-2</v>
      </c>
      <c r="H4105" s="27">
        <f t="shared" si="883"/>
        <v>1</v>
      </c>
      <c r="I4105" s="27">
        <f t="shared" si="884"/>
        <v>0</v>
      </c>
      <c r="J4105" s="27">
        <f t="shared" si="885"/>
        <v>1</v>
      </c>
      <c r="K4105" s="28">
        <f t="shared" si="890"/>
        <v>0</v>
      </c>
      <c r="L4105" s="28">
        <f t="shared" si="891"/>
        <v>0</v>
      </c>
      <c r="M4105" s="28">
        <f t="shared" si="892"/>
        <v>-5.9406810246305829E-3</v>
      </c>
      <c r="N4105" s="28">
        <f t="shared" si="893"/>
        <v>-1.2510864725689541E-2</v>
      </c>
      <c r="O4105" s="28">
        <f t="shared" si="886"/>
        <v>6.5701837010589586E-3</v>
      </c>
      <c r="P4105" s="28">
        <f t="shared" si="894"/>
        <v>0</v>
      </c>
      <c r="Q4105" s="13">
        <f t="shared" si="895"/>
        <v>6.5701837010589586E-3</v>
      </c>
    </row>
    <row r="4106" spans="1:17" x14ac:dyDescent="0.25">
      <c r="A4106" s="9">
        <f t="shared" ref="A4106:A4169" si="896">DATE(YEAR(B4106),MONTH(B4106),1)</f>
        <v>43405</v>
      </c>
      <c r="B4106" s="18">
        <v>43409</v>
      </c>
      <c r="C4106" s="26">
        <v>245.84341430664</v>
      </c>
      <c r="D4106" s="19">
        <v>93.835861206054602</v>
      </c>
      <c r="E4106" s="11">
        <f t="shared" si="887"/>
        <v>3</v>
      </c>
      <c r="F4106" s="28">
        <f t="shared" si="888"/>
        <v>5.5017146821551791E-3</v>
      </c>
      <c r="G4106" s="28">
        <f t="shared" si="889"/>
        <v>3.9205957484214514E-3</v>
      </c>
      <c r="H4106" s="27">
        <f t="shared" ref="H4106:H4169" si="897">IF(E4106&lt;=$B$4,1,0)</f>
        <v>1</v>
      </c>
      <c r="I4106" s="27">
        <f t="shared" ref="I4106:I4169" si="898">IF(E4106&gt;$B$4,1,0)</f>
        <v>0</v>
      </c>
      <c r="J4106" s="27">
        <f t="shared" ref="J4106:J4169" si="899">IF(E4106&lt;=$B$5,1,0)</f>
        <v>1</v>
      </c>
      <c r="K4106" s="28">
        <f t="shared" si="890"/>
        <v>0</v>
      </c>
      <c r="L4106" s="28">
        <f t="shared" si="891"/>
        <v>0</v>
      </c>
      <c r="M4106" s="28">
        <f t="shared" si="892"/>
        <v>5.5017146821551791E-3</v>
      </c>
      <c r="N4106" s="28">
        <f t="shared" si="893"/>
        <v>3.9205957484214514E-3</v>
      </c>
      <c r="O4106" s="28">
        <f t="shared" ref="O4106:O4169" si="900">(F4106-G4106)*H4106</f>
        <v>1.5811189337337278E-3</v>
      </c>
      <c r="P4106" s="28">
        <f t="shared" si="894"/>
        <v>0</v>
      </c>
      <c r="Q4106" s="13">
        <f t="shared" si="895"/>
        <v>1.5811189337337278E-3</v>
      </c>
    </row>
    <row r="4107" spans="1:17" x14ac:dyDescent="0.25">
      <c r="A4107" s="9">
        <f t="shared" si="896"/>
        <v>43405</v>
      </c>
      <c r="B4107" s="18">
        <v>43410</v>
      </c>
      <c r="C4107" s="26">
        <v>247.39910888671801</v>
      </c>
      <c r="D4107" s="19">
        <v>93.777481079101506</v>
      </c>
      <c r="E4107" s="11">
        <f t="shared" ref="E4107:E4170" si="901">IF(MONTH(B4107)&lt;&gt;MONTH(B4106),1,E4106+1)</f>
        <v>4</v>
      </c>
      <c r="F4107" s="28">
        <f t="shared" ref="F4107:F4170" si="902">LN(C4107/C4106)</f>
        <v>6.3080519847462414E-3</v>
      </c>
      <c r="G4107" s="28">
        <f t="shared" ref="G4107:G4170" si="903">LN(D4107/D4106)</f>
        <v>-6.2234517147134922E-4</v>
      </c>
      <c r="H4107" s="27">
        <f t="shared" si="897"/>
        <v>1</v>
      </c>
      <c r="I4107" s="27">
        <f t="shared" si="898"/>
        <v>0</v>
      </c>
      <c r="J4107" s="27">
        <f t="shared" si="899"/>
        <v>1</v>
      </c>
      <c r="K4107" s="28">
        <f t="shared" ref="K4107:K4170" si="904">I4107*F4107</f>
        <v>0</v>
      </c>
      <c r="L4107" s="28">
        <f t="shared" ref="L4107:L4170" si="905">I4107*G4107</f>
        <v>0</v>
      </c>
      <c r="M4107" s="28">
        <f t="shared" ref="M4107:M4170" si="906">F4107*J4107</f>
        <v>6.3080519847462414E-3</v>
      </c>
      <c r="N4107" s="28">
        <f t="shared" ref="N4107:N4170" si="907">G4107*J4107</f>
        <v>-6.2234517147134922E-4</v>
      </c>
      <c r="O4107" s="28">
        <f t="shared" si="900"/>
        <v>6.9303971562175905E-3</v>
      </c>
      <c r="P4107" s="28">
        <f t="shared" ref="P4107:P4170" si="908">(F4107-G4107)*I4107</f>
        <v>0</v>
      </c>
      <c r="Q4107" s="13">
        <f t="shared" ref="Q4107:Q4170" si="909">(F4107-G4107)*J4107</f>
        <v>6.9303971562175905E-3</v>
      </c>
    </row>
    <row r="4108" spans="1:17" x14ac:dyDescent="0.25">
      <c r="A4108" s="9">
        <f t="shared" si="896"/>
        <v>43405</v>
      </c>
      <c r="B4108" s="18">
        <v>43411</v>
      </c>
      <c r="C4108" s="26">
        <v>252.695556640625</v>
      </c>
      <c r="D4108" s="19">
        <v>93.902641296386705</v>
      </c>
      <c r="E4108" s="11">
        <f t="shared" si="901"/>
        <v>5</v>
      </c>
      <c r="F4108" s="28">
        <f t="shared" si="902"/>
        <v>2.1182572665360624E-2</v>
      </c>
      <c r="G4108" s="28">
        <f t="shared" si="903"/>
        <v>1.3337612343297933E-3</v>
      </c>
      <c r="H4108" s="27">
        <f t="shared" si="897"/>
        <v>1</v>
      </c>
      <c r="I4108" s="27">
        <f t="shared" si="898"/>
        <v>0</v>
      </c>
      <c r="J4108" s="27">
        <f t="shared" si="899"/>
        <v>1</v>
      </c>
      <c r="K4108" s="28">
        <f t="shared" si="904"/>
        <v>0</v>
      </c>
      <c r="L4108" s="28">
        <f t="shared" si="905"/>
        <v>0</v>
      </c>
      <c r="M4108" s="28">
        <f t="shared" si="906"/>
        <v>2.1182572665360624E-2</v>
      </c>
      <c r="N4108" s="28">
        <f t="shared" si="907"/>
        <v>1.3337612343297933E-3</v>
      </c>
      <c r="O4108" s="28">
        <f t="shared" si="900"/>
        <v>1.984881143103083E-2</v>
      </c>
      <c r="P4108" s="28">
        <f t="shared" si="908"/>
        <v>0</v>
      </c>
      <c r="Q4108" s="13">
        <f t="shared" si="909"/>
        <v>1.984881143103083E-2</v>
      </c>
    </row>
    <row r="4109" spans="1:17" x14ac:dyDescent="0.25">
      <c r="A4109" s="9">
        <f t="shared" si="896"/>
        <v>43405</v>
      </c>
      <c r="B4109" s="18">
        <v>43412</v>
      </c>
      <c r="C4109" s="26">
        <v>252.23703002929599</v>
      </c>
      <c r="D4109" s="19">
        <v>93.894309997558594</v>
      </c>
      <c r="E4109" s="11">
        <f t="shared" si="901"/>
        <v>6</v>
      </c>
      <c r="F4109" s="28">
        <f t="shared" si="902"/>
        <v>-1.8161899210834057E-3</v>
      </c>
      <c r="G4109" s="28">
        <f t="shared" si="903"/>
        <v>-8.8726667564891878E-5</v>
      </c>
      <c r="H4109" s="27">
        <f t="shared" si="897"/>
        <v>1</v>
      </c>
      <c r="I4109" s="27">
        <f t="shared" si="898"/>
        <v>0</v>
      </c>
      <c r="J4109" s="27">
        <f t="shared" si="899"/>
        <v>0</v>
      </c>
      <c r="K4109" s="28">
        <f t="shared" si="904"/>
        <v>0</v>
      </c>
      <c r="L4109" s="28">
        <f t="shared" si="905"/>
        <v>0</v>
      </c>
      <c r="M4109" s="28">
        <f t="shared" si="906"/>
        <v>0</v>
      </c>
      <c r="N4109" s="28">
        <f t="shared" si="907"/>
        <v>0</v>
      </c>
      <c r="O4109" s="28">
        <f t="shared" si="900"/>
        <v>-1.7274632535185137E-3</v>
      </c>
      <c r="P4109" s="28">
        <f t="shared" si="908"/>
        <v>0</v>
      </c>
      <c r="Q4109" s="13">
        <f t="shared" si="909"/>
        <v>0</v>
      </c>
    </row>
    <row r="4110" spans="1:17" x14ac:dyDescent="0.25">
      <c r="A4110" s="9">
        <f t="shared" si="896"/>
        <v>43405</v>
      </c>
      <c r="B4110" s="18">
        <v>43413</v>
      </c>
      <c r="C4110" s="26">
        <v>249.77314758300699</v>
      </c>
      <c r="D4110" s="19">
        <v>94.595314025878906</v>
      </c>
      <c r="E4110" s="11">
        <f t="shared" si="901"/>
        <v>7</v>
      </c>
      <c r="F4110" s="28">
        <f t="shared" si="902"/>
        <v>-9.8161445342537061E-3</v>
      </c>
      <c r="G4110" s="28">
        <f t="shared" si="903"/>
        <v>7.4381522477396282E-3</v>
      </c>
      <c r="H4110" s="27">
        <f t="shared" si="897"/>
        <v>1</v>
      </c>
      <c r="I4110" s="27">
        <f t="shared" si="898"/>
        <v>0</v>
      </c>
      <c r="J4110" s="27">
        <f t="shared" si="899"/>
        <v>0</v>
      </c>
      <c r="K4110" s="28">
        <f t="shared" si="904"/>
        <v>0</v>
      </c>
      <c r="L4110" s="28">
        <f t="shared" si="905"/>
        <v>0</v>
      </c>
      <c r="M4110" s="28">
        <f t="shared" si="906"/>
        <v>0</v>
      </c>
      <c r="N4110" s="28">
        <f t="shared" si="907"/>
        <v>0</v>
      </c>
      <c r="O4110" s="28">
        <f t="shared" si="900"/>
        <v>-1.7254296781993333E-2</v>
      </c>
      <c r="P4110" s="28">
        <f t="shared" si="908"/>
        <v>0</v>
      </c>
      <c r="Q4110" s="13">
        <f t="shared" si="909"/>
        <v>0</v>
      </c>
    </row>
    <row r="4111" spans="1:17" x14ac:dyDescent="0.25">
      <c r="A4111" s="9">
        <f t="shared" si="896"/>
        <v>43405</v>
      </c>
      <c r="B4111" s="18">
        <v>43416</v>
      </c>
      <c r="C4111" s="26">
        <v>245.106033325195</v>
      </c>
      <c r="D4111" s="19">
        <v>95.212882995605398</v>
      </c>
      <c r="E4111" s="11">
        <f t="shared" si="901"/>
        <v>8</v>
      </c>
      <c r="F4111" s="28">
        <f t="shared" si="902"/>
        <v>-1.886219024792744E-2</v>
      </c>
      <c r="G4111" s="28">
        <f t="shared" si="903"/>
        <v>6.5073180049353132E-3</v>
      </c>
      <c r="H4111" s="27">
        <f t="shared" si="897"/>
        <v>1</v>
      </c>
      <c r="I4111" s="27">
        <f t="shared" si="898"/>
        <v>0</v>
      </c>
      <c r="J4111" s="27">
        <f t="shared" si="899"/>
        <v>0</v>
      </c>
      <c r="K4111" s="28">
        <f t="shared" si="904"/>
        <v>0</v>
      </c>
      <c r="L4111" s="28">
        <f t="shared" si="905"/>
        <v>0</v>
      </c>
      <c r="M4111" s="28">
        <f t="shared" si="906"/>
        <v>0</v>
      </c>
      <c r="N4111" s="28">
        <f t="shared" si="907"/>
        <v>0</v>
      </c>
      <c r="O4111" s="28">
        <f t="shared" si="900"/>
        <v>-2.5369508252862754E-2</v>
      </c>
      <c r="P4111" s="28">
        <f t="shared" si="908"/>
        <v>0</v>
      </c>
      <c r="Q4111" s="13">
        <f t="shared" si="909"/>
        <v>0</v>
      </c>
    </row>
    <row r="4112" spans="1:17" x14ac:dyDescent="0.25">
      <c r="A4112" s="9">
        <f t="shared" si="896"/>
        <v>43405</v>
      </c>
      <c r="B4112" s="18">
        <v>43417</v>
      </c>
      <c r="C4112" s="26">
        <v>244.6474609375</v>
      </c>
      <c r="D4112" s="19">
        <v>95.154464721679602</v>
      </c>
      <c r="E4112" s="11">
        <f t="shared" si="901"/>
        <v>9</v>
      </c>
      <c r="F4112" s="28">
        <f t="shared" si="902"/>
        <v>-1.872666666313656E-3</v>
      </c>
      <c r="G4112" s="28">
        <f t="shared" si="903"/>
        <v>-6.1374260302560842E-4</v>
      </c>
      <c r="H4112" s="27">
        <f t="shared" si="897"/>
        <v>1</v>
      </c>
      <c r="I4112" s="27">
        <f t="shared" si="898"/>
        <v>0</v>
      </c>
      <c r="J4112" s="27">
        <f t="shared" si="899"/>
        <v>0</v>
      </c>
      <c r="K4112" s="28">
        <f t="shared" si="904"/>
        <v>0</v>
      </c>
      <c r="L4112" s="28">
        <f t="shared" si="905"/>
        <v>0</v>
      </c>
      <c r="M4112" s="28">
        <f t="shared" si="906"/>
        <v>0</v>
      </c>
      <c r="N4112" s="28">
        <f t="shared" si="907"/>
        <v>0</v>
      </c>
      <c r="O4112" s="28">
        <f t="shared" si="900"/>
        <v>-1.2589240632880476E-3</v>
      </c>
      <c r="P4112" s="28">
        <f t="shared" si="908"/>
        <v>0</v>
      </c>
      <c r="Q4112" s="13">
        <f t="shared" si="909"/>
        <v>0</v>
      </c>
    </row>
    <row r="4113" spans="1:17" x14ac:dyDescent="0.25">
      <c r="A4113" s="9">
        <f t="shared" si="896"/>
        <v>43405</v>
      </c>
      <c r="B4113" s="18">
        <v>43418</v>
      </c>
      <c r="C4113" s="26">
        <v>242.97486877441401</v>
      </c>
      <c r="D4113" s="19">
        <v>95.212882995605398</v>
      </c>
      <c r="E4113" s="11">
        <f t="shared" si="901"/>
        <v>10</v>
      </c>
      <c r="F4113" s="28">
        <f t="shared" si="902"/>
        <v>-6.8602220238223894E-3</v>
      </c>
      <c r="G4113" s="28">
        <f t="shared" si="903"/>
        <v>6.137426030255451E-4</v>
      </c>
      <c r="H4113" s="27">
        <f t="shared" si="897"/>
        <v>1</v>
      </c>
      <c r="I4113" s="27">
        <f t="shared" si="898"/>
        <v>0</v>
      </c>
      <c r="J4113" s="27">
        <f t="shared" si="899"/>
        <v>0</v>
      </c>
      <c r="K4113" s="28">
        <f t="shared" si="904"/>
        <v>0</v>
      </c>
      <c r="L4113" s="28">
        <f t="shared" si="905"/>
        <v>0</v>
      </c>
      <c r="M4113" s="28">
        <f t="shared" si="906"/>
        <v>0</v>
      </c>
      <c r="N4113" s="28">
        <f t="shared" si="907"/>
        <v>0</v>
      </c>
      <c r="O4113" s="28">
        <f t="shared" si="900"/>
        <v>-7.4739646268479343E-3</v>
      </c>
      <c r="P4113" s="28">
        <f t="shared" si="908"/>
        <v>0</v>
      </c>
      <c r="Q4113" s="13">
        <f t="shared" si="909"/>
        <v>0</v>
      </c>
    </row>
    <row r="4114" spans="1:17" x14ac:dyDescent="0.25">
      <c r="A4114" s="9">
        <f t="shared" si="896"/>
        <v>43405</v>
      </c>
      <c r="B4114" s="18">
        <v>43419</v>
      </c>
      <c r="C4114" s="26">
        <v>245.51069641113199</v>
      </c>
      <c r="D4114" s="19">
        <v>95.171142578125</v>
      </c>
      <c r="E4114" s="11">
        <f t="shared" si="901"/>
        <v>11</v>
      </c>
      <c r="F4114" s="28">
        <f t="shared" si="902"/>
        <v>1.0382498877375442E-2</v>
      </c>
      <c r="G4114" s="28">
        <f t="shared" si="903"/>
        <v>-4.3848655918891813E-4</v>
      </c>
      <c r="H4114" s="27">
        <f t="shared" si="897"/>
        <v>1</v>
      </c>
      <c r="I4114" s="27">
        <f t="shared" si="898"/>
        <v>0</v>
      </c>
      <c r="J4114" s="27">
        <f t="shared" si="899"/>
        <v>0</v>
      </c>
      <c r="K4114" s="28">
        <f t="shared" si="904"/>
        <v>0</v>
      </c>
      <c r="L4114" s="28">
        <f t="shared" si="905"/>
        <v>0</v>
      </c>
      <c r="M4114" s="28">
        <f t="shared" si="906"/>
        <v>0</v>
      </c>
      <c r="N4114" s="28">
        <f t="shared" si="907"/>
        <v>0</v>
      </c>
      <c r="O4114" s="28">
        <f t="shared" si="900"/>
        <v>1.0820985436564359E-2</v>
      </c>
      <c r="P4114" s="28">
        <f t="shared" si="908"/>
        <v>0</v>
      </c>
      <c r="Q4114" s="13">
        <f t="shared" si="909"/>
        <v>0</v>
      </c>
    </row>
    <row r="4115" spans="1:17" x14ac:dyDescent="0.25">
      <c r="A4115" s="9">
        <f t="shared" si="896"/>
        <v>43405</v>
      </c>
      <c r="B4115" s="18">
        <v>43420</v>
      </c>
      <c r="C4115" s="26">
        <v>246.14920043945301</v>
      </c>
      <c r="D4115" s="19">
        <v>95.721954345703097</v>
      </c>
      <c r="E4115" s="11">
        <f t="shared" si="901"/>
        <v>12</v>
      </c>
      <c r="F4115" s="28">
        <f t="shared" si="902"/>
        <v>2.5973417452451364E-3</v>
      </c>
      <c r="G4115" s="28">
        <f t="shared" si="903"/>
        <v>5.7709084834540632E-3</v>
      </c>
      <c r="H4115" s="27">
        <f t="shared" si="897"/>
        <v>1</v>
      </c>
      <c r="I4115" s="27">
        <f t="shared" si="898"/>
        <v>0</v>
      </c>
      <c r="J4115" s="27">
        <f t="shared" si="899"/>
        <v>0</v>
      </c>
      <c r="K4115" s="28">
        <f t="shared" si="904"/>
        <v>0</v>
      </c>
      <c r="L4115" s="28">
        <f t="shared" si="905"/>
        <v>0</v>
      </c>
      <c r="M4115" s="28">
        <f t="shared" si="906"/>
        <v>0</v>
      </c>
      <c r="N4115" s="28">
        <f t="shared" si="907"/>
        <v>0</v>
      </c>
      <c r="O4115" s="28">
        <f t="shared" si="900"/>
        <v>-3.1735667382089268E-3</v>
      </c>
      <c r="P4115" s="28">
        <f t="shared" si="908"/>
        <v>0</v>
      </c>
      <c r="Q4115" s="13">
        <f t="shared" si="909"/>
        <v>0</v>
      </c>
    </row>
    <row r="4116" spans="1:17" x14ac:dyDescent="0.25">
      <c r="A4116" s="9">
        <f t="shared" si="896"/>
        <v>43405</v>
      </c>
      <c r="B4116" s="18">
        <v>43423</v>
      </c>
      <c r="C4116" s="26">
        <v>241.98567199707</v>
      </c>
      <c r="D4116" s="19">
        <v>95.989013671875</v>
      </c>
      <c r="E4116" s="11">
        <f t="shared" si="901"/>
        <v>13</v>
      </c>
      <c r="F4116" s="28">
        <f t="shared" si="902"/>
        <v>-1.7059340153230296E-2</v>
      </c>
      <c r="G4116" s="28">
        <f t="shared" si="903"/>
        <v>2.7860638510118227E-3</v>
      </c>
      <c r="H4116" s="27">
        <f t="shared" si="897"/>
        <v>1</v>
      </c>
      <c r="I4116" s="27">
        <f t="shared" si="898"/>
        <v>0</v>
      </c>
      <c r="J4116" s="27">
        <f t="shared" si="899"/>
        <v>0</v>
      </c>
      <c r="K4116" s="28">
        <f t="shared" si="904"/>
        <v>0</v>
      </c>
      <c r="L4116" s="28">
        <f t="shared" si="905"/>
        <v>0</v>
      </c>
      <c r="M4116" s="28">
        <f t="shared" si="906"/>
        <v>0</v>
      </c>
      <c r="N4116" s="28">
        <f t="shared" si="907"/>
        <v>0</v>
      </c>
      <c r="O4116" s="28">
        <f t="shared" si="900"/>
        <v>-1.9845404004242118E-2</v>
      </c>
      <c r="P4116" s="28">
        <f t="shared" si="908"/>
        <v>0</v>
      </c>
      <c r="Q4116" s="13">
        <f t="shared" si="909"/>
        <v>0</v>
      </c>
    </row>
    <row r="4117" spans="1:17" x14ac:dyDescent="0.25">
      <c r="A4117" s="9">
        <f t="shared" si="896"/>
        <v>43405</v>
      </c>
      <c r="B4117" s="18">
        <v>43424</v>
      </c>
      <c r="C4117" s="26">
        <v>237.50744628906199</v>
      </c>
      <c r="D4117" s="19">
        <v>96.022369384765597</v>
      </c>
      <c r="E4117" s="11">
        <f t="shared" si="901"/>
        <v>14</v>
      </c>
      <c r="F4117" s="28">
        <f t="shared" si="902"/>
        <v>-1.8679542000969673E-2</v>
      </c>
      <c r="G4117" s="28">
        <f t="shared" si="903"/>
        <v>3.4743474782730223E-4</v>
      </c>
      <c r="H4117" s="27">
        <f t="shared" si="897"/>
        <v>1</v>
      </c>
      <c r="I4117" s="27">
        <f t="shared" si="898"/>
        <v>0</v>
      </c>
      <c r="J4117" s="27">
        <f t="shared" si="899"/>
        <v>0</v>
      </c>
      <c r="K4117" s="28">
        <f t="shared" si="904"/>
        <v>0</v>
      </c>
      <c r="L4117" s="28">
        <f t="shared" si="905"/>
        <v>0</v>
      </c>
      <c r="M4117" s="28">
        <f t="shared" si="906"/>
        <v>0</v>
      </c>
      <c r="N4117" s="28">
        <f t="shared" si="907"/>
        <v>0</v>
      </c>
      <c r="O4117" s="28">
        <f t="shared" si="900"/>
        <v>-1.9026976748796973E-2</v>
      </c>
      <c r="P4117" s="28">
        <f t="shared" si="908"/>
        <v>0</v>
      </c>
      <c r="Q4117" s="13">
        <f t="shared" si="909"/>
        <v>0</v>
      </c>
    </row>
    <row r="4118" spans="1:17" x14ac:dyDescent="0.25">
      <c r="A4118" s="9">
        <f t="shared" si="896"/>
        <v>43405</v>
      </c>
      <c r="B4118" s="18">
        <v>43425</v>
      </c>
      <c r="C4118" s="26">
        <v>238.31675720214801</v>
      </c>
      <c r="D4118" s="19">
        <v>95.989013671875</v>
      </c>
      <c r="E4118" s="11">
        <f t="shared" si="901"/>
        <v>15</v>
      </c>
      <c r="F4118" s="28">
        <f t="shared" si="902"/>
        <v>3.4017256271352842E-3</v>
      </c>
      <c r="G4118" s="28">
        <f t="shared" si="903"/>
        <v>-3.4743474782735395E-4</v>
      </c>
      <c r="H4118" s="27">
        <f t="shared" si="897"/>
        <v>1</v>
      </c>
      <c r="I4118" s="27">
        <f t="shared" si="898"/>
        <v>0</v>
      </c>
      <c r="J4118" s="27">
        <f t="shared" si="899"/>
        <v>0</v>
      </c>
      <c r="K4118" s="28">
        <f t="shared" si="904"/>
        <v>0</v>
      </c>
      <c r="L4118" s="28">
        <f t="shared" si="905"/>
        <v>0</v>
      </c>
      <c r="M4118" s="28">
        <f t="shared" si="906"/>
        <v>0</v>
      </c>
      <c r="N4118" s="28">
        <f t="shared" si="907"/>
        <v>0</v>
      </c>
      <c r="O4118" s="28">
        <f t="shared" si="900"/>
        <v>3.7491603749626383E-3</v>
      </c>
      <c r="P4118" s="28">
        <f t="shared" si="908"/>
        <v>0</v>
      </c>
      <c r="Q4118" s="13">
        <f t="shared" si="909"/>
        <v>0</v>
      </c>
    </row>
    <row r="4119" spans="1:17" x14ac:dyDescent="0.25">
      <c r="A4119" s="9">
        <f t="shared" si="896"/>
        <v>43405</v>
      </c>
      <c r="B4119" s="18">
        <v>43427</v>
      </c>
      <c r="C4119" s="26">
        <v>236.72509765625</v>
      </c>
      <c r="D4119" s="19">
        <v>96.089157104492102</v>
      </c>
      <c r="E4119" s="11">
        <f t="shared" si="901"/>
        <v>16</v>
      </c>
      <c r="F4119" s="28">
        <f t="shared" si="902"/>
        <v>-6.7011590065520739E-3</v>
      </c>
      <c r="G4119" s="28">
        <f t="shared" si="903"/>
        <v>1.0427363118478237E-3</v>
      </c>
      <c r="H4119" s="27">
        <f t="shared" si="897"/>
        <v>0</v>
      </c>
      <c r="I4119" s="27">
        <f t="shared" si="898"/>
        <v>1</v>
      </c>
      <c r="J4119" s="27">
        <f t="shared" si="899"/>
        <v>0</v>
      </c>
      <c r="K4119" s="28">
        <f t="shared" si="904"/>
        <v>-6.7011590065520739E-3</v>
      </c>
      <c r="L4119" s="28">
        <f t="shared" si="905"/>
        <v>1.0427363118478237E-3</v>
      </c>
      <c r="M4119" s="28">
        <f t="shared" si="906"/>
        <v>0</v>
      </c>
      <c r="N4119" s="28">
        <f t="shared" si="907"/>
        <v>0</v>
      </c>
      <c r="O4119" s="28">
        <f t="shared" si="900"/>
        <v>0</v>
      </c>
      <c r="P4119" s="28">
        <f t="shared" si="908"/>
        <v>-7.7438953183998974E-3</v>
      </c>
      <c r="Q4119" s="13">
        <f t="shared" si="909"/>
        <v>0</v>
      </c>
    </row>
    <row r="4120" spans="1:17" x14ac:dyDescent="0.25">
      <c r="A4120" s="9">
        <f t="shared" si="896"/>
        <v>43405</v>
      </c>
      <c r="B4120" s="18">
        <v>43430</v>
      </c>
      <c r="C4120" s="26">
        <v>240.546875</v>
      </c>
      <c r="D4120" s="19">
        <v>95.872154235839801</v>
      </c>
      <c r="E4120" s="11">
        <f t="shared" si="901"/>
        <v>17</v>
      </c>
      <c r="F4120" s="28">
        <f t="shared" si="902"/>
        <v>1.6015434599087951E-2</v>
      </c>
      <c r="G4120" s="28">
        <f t="shared" si="903"/>
        <v>-2.2609030910927209E-3</v>
      </c>
      <c r="H4120" s="27">
        <f t="shared" si="897"/>
        <v>0</v>
      </c>
      <c r="I4120" s="27">
        <f t="shared" si="898"/>
        <v>1</v>
      </c>
      <c r="J4120" s="27">
        <f t="shared" si="899"/>
        <v>0</v>
      </c>
      <c r="K4120" s="28">
        <f t="shared" si="904"/>
        <v>1.6015434599087951E-2</v>
      </c>
      <c r="L4120" s="28">
        <f t="shared" si="905"/>
        <v>-2.2609030910927209E-3</v>
      </c>
      <c r="M4120" s="28">
        <f t="shared" si="906"/>
        <v>0</v>
      </c>
      <c r="N4120" s="28">
        <f t="shared" si="907"/>
        <v>0</v>
      </c>
      <c r="O4120" s="28">
        <f t="shared" si="900"/>
        <v>0</v>
      </c>
      <c r="P4120" s="28">
        <f t="shared" si="908"/>
        <v>1.8276337690180673E-2</v>
      </c>
      <c r="Q4120" s="13">
        <f t="shared" si="909"/>
        <v>0</v>
      </c>
    </row>
    <row r="4121" spans="1:17" x14ac:dyDescent="0.25">
      <c r="A4121" s="9">
        <f t="shared" si="896"/>
        <v>43405</v>
      </c>
      <c r="B4121" s="18">
        <v>43431</v>
      </c>
      <c r="C4121" s="26">
        <v>241.35617065429599</v>
      </c>
      <c r="D4121" s="19">
        <v>95.980628967285099</v>
      </c>
      <c r="E4121" s="11">
        <f t="shared" si="901"/>
        <v>18</v>
      </c>
      <c r="F4121" s="28">
        <f t="shared" si="902"/>
        <v>3.3587520245568678E-3</v>
      </c>
      <c r="G4121" s="28">
        <f t="shared" si="903"/>
        <v>1.1308122946505406E-3</v>
      </c>
      <c r="H4121" s="27">
        <f t="shared" si="897"/>
        <v>0</v>
      </c>
      <c r="I4121" s="27">
        <f t="shared" si="898"/>
        <v>1</v>
      </c>
      <c r="J4121" s="27">
        <f t="shared" si="899"/>
        <v>0</v>
      </c>
      <c r="K4121" s="28">
        <f t="shared" si="904"/>
        <v>3.3587520245568678E-3</v>
      </c>
      <c r="L4121" s="28">
        <f t="shared" si="905"/>
        <v>1.1308122946505406E-3</v>
      </c>
      <c r="M4121" s="28">
        <f t="shared" si="906"/>
        <v>0</v>
      </c>
      <c r="N4121" s="28">
        <f t="shared" si="907"/>
        <v>0</v>
      </c>
      <c r="O4121" s="28">
        <f t="shared" si="900"/>
        <v>0</v>
      </c>
      <c r="P4121" s="28">
        <f t="shared" si="908"/>
        <v>2.2279397299063272E-3</v>
      </c>
      <c r="Q4121" s="13">
        <f t="shared" si="909"/>
        <v>0</v>
      </c>
    </row>
    <row r="4122" spans="1:17" x14ac:dyDescent="0.25">
      <c r="A4122" s="9">
        <f t="shared" si="896"/>
        <v>43405</v>
      </c>
      <c r="B4122" s="18">
        <v>43432</v>
      </c>
      <c r="C4122" s="26">
        <v>246.913482666015</v>
      </c>
      <c r="D4122" s="19">
        <v>95.513320922851506</v>
      </c>
      <c r="E4122" s="11">
        <f t="shared" si="901"/>
        <v>19</v>
      </c>
      <c r="F4122" s="28">
        <f t="shared" si="902"/>
        <v>2.276427363748635E-2</v>
      </c>
      <c r="G4122" s="28">
        <f t="shared" si="903"/>
        <v>-4.8806656538520655E-3</v>
      </c>
      <c r="H4122" s="27">
        <f t="shared" si="897"/>
        <v>0</v>
      </c>
      <c r="I4122" s="27">
        <f t="shared" si="898"/>
        <v>1</v>
      </c>
      <c r="J4122" s="27">
        <f t="shared" si="899"/>
        <v>0</v>
      </c>
      <c r="K4122" s="28">
        <f t="shared" si="904"/>
        <v>2.276427363748635E-2</v>
      </c>
      <c r="L4122" s="28">
        <f t="shared" si="905"/>
        <v>-4.8806656538520655E-3</v>
      </c>
      <c r="M4122" s="28">
        <f t="shared" si="906"/>
        <v>0</v>
      </c>
      <c r="N4122" s="28">
        <f t="shared" si="907"/>
        <v>0</v>
      </c>
      <c r="O4122" s="28">
        <f t="shared" si="900"/>
        <v>0</v>
      </c>
      <c r="P4122" s="28">
        <f t="shared" si="908"/>
        <v>2.7644939291338416E-2</v>
      </c>
      <c r="Q4122" s="13">
        <f t="shared" si="909"/>
        <v>0</v>
      </c>
    </row>
    <row r="4123" spans="1:17" x14ac:dyDescent="0.25">
      <c r="A4123" s="9">
        <f t="shared" si="896"/>
        <v>43405</v>
      </c>
      <c r="B4123" s="18">
        <v>43433</v>
      </c>
      <c r="C4123" s="26">
        <v>246.37399291992099</v>
      </c>
      <c r="D4123" s="19">
        <v>95.888854980468693</v>
      </c>
      <c r="E4123" s="11">
        <f t="shared" si="901"/>
        <v>20</v>
      </c>
      <c r="F4123" s="28">
        <f t="shared" si="902"/>
        <v>-2.1873247868183536E-3</v>
      </c>
      <c r="G4123" s="28">
        <f t="shared" si="903"/>
        <v>3.9240362625912687E-3</v>
      </c>
      <c r="H4123" s="27">
        <f t="shared" si="897"/>
        <v>0</v>
      </c>
      <c r="I4123" s="27">
        <f t="shared" si="898"/>
        <v>1</v>
      </c>
      <c r="J4123" s="27">
        <f t="shared" si="899"/>
        <v>0</v>
      </c>
      <c r="K4123" s="28">
        <f t="shared" si="904"/>
        <v>-2.1873247868183536E-3</v>
      </c>
      <c r="L4123" s="28">
        <f t="shared" si="905"/>
        <v>3.9240362625912687E-3</v>
      </c>
      <c r="M4123" s="28">
        <f t="shared" si="906"/>
        <v>0</v>
      </c>
      <c r="N4123" s="28">
        <f t="shared" si="907"/>
        <v>0</v>
      </c>
      <c r="O4123" s="28">
        <f t="shared" si="900"/>
        <v>0</v>
      </c>
      <c r="P4123" s="28">
        <f t="shared" si="908"/>
        <v>-6.1113610494096223E-3</v>
      </c>
      <c r="Q4123" s="13">
        <f t="shared" si="909"/>
        <v>0</v>
      </c>
    </row>
    <row r="4124" spans="1:17" x14ac:dyDescent="0.25">
      <c r="A4124" s="9">
        <f t="shared" si="896"/>
        <v>43405</v>
      </c>
      <c r="B4124" s="18">
        <v>43434</v>
      </c>
      <c r="C4124" s="26">
        <v>247.875732421875</v>
      </c>
      <c r="D4124" s="19">
        <v>96.247688293457003</v>
      </c>
      <c r="E4124" s="11">
        <f t="shared" si="901"/>
        <v>21</v>
      </c>
      <c r="F4124" s="28">
        <f t="shared" si="902"/>
        <v>6.0768637647693226E-3</v>
      </c>
      <c r="G4124" s="28">
        <f t="shared" si="903"/>
        <v>3.7351950239953896E-3</v>
      </c>
      <c r="H4124" s="27">
        <f t="shared" si="897"/>
        <v>0</v>
      </c>
      <c r="I4124" s="27">
        <f t="shared" si="898"/>
        <v>1</v>
      </c>
      <c r="J4124" s="27">
        <f t="shared" si="899"/>
        <v>0</v>
      </c>
      <c r="K4124" s="28">
        <f t="shared" si="904"/>
        <v>6.0768637647693226E-3</v>
      </c>
      <c r="L4124" s="28">
        <f t="shared" si="905"/>
        <v>3.7351950239953896E-3</v>
      </c>
      <c r="M4124" s="28">
        <f t="shared" si="906"/>
        <v>0</v>
      </c>
      <c r="N4124" s="28">
        <f t="shared" si="907"/>
        <v>0</v>
      </c>
      <c r="O4124" s="28">
        <f t="shared" si="900"/>
        <v>0</v>
      </c>
      <c r="P4124" s="28">
        <f t="shared" si="908"/>
        <v>2.341668740773933E-3</v>
      </c>
      <c r="Q4124" s="13">
        <f t="shared" si="909"/>
        <v>0</v>
      </c>
    </row>
    <row r="4125" spans="1:17" x14ac:dyDescent="0.25">
      <c r="A4125" s="9">
        <f t="shared" si="896"/>
        <v>43435</v>
      </c>
      <c r="B4125" s="18">
        <v>43437</v>
      </c>
      <c r="C4125" s="26">
        <v>251.15789794921801</v>
      </c>
      <c r="D4125" s="19">
        <v>96.931121826171804</v>
      </c>
      <c r="E4125" s="11">
        <f t="shared" si="901"/>
        <v>1</v>
      </c>
      <c r="F4125" s="28">
        <f t="shared" si="902"/>
        <v>1.3154275202707873E-2</v>
      </c>
      <c r="G4125" s="28">
        <f t="shared" si="903"/>
        <v>7.0756868587240713E-3</v>
      </c>
      <c r="H4125" s="27">
        <f t="shared" si="897"/>
        <v>1</v>
      </c>
      <c r="I4125" s="27">
        <f t="shared" si="898"/>
        <v>0</v>
      </c>
      <c r="J4125" s="27">
        <f t="shared" si="899"/>
        <v>1</v>
      </c>
      <c r="K4125" s="28">
        <f t="shared" si="904"/>
        <v>0</v>
      </c>
      <c r="L4125" s="28">
        <f t="shared" si="905"/>
        <v>0</v>
      </c>
      <c r="M4125" s="28">
        <f t="shared" si="906"/>
        <v>1.3154275202707873E-2</v>
      </c>
      <c r="N4125" s="28">
        <f t="shared" si="907"/>
        <v>7.0756868587240713E-3</v>
      </c>
      <c r="O4125" s="28">
        <f t="shared" si="900"/>
        <v>6.0785883439838017E-3</v>
      </c>
      <c r="P4125" s="28">
        <f t="shared" si="908"/>
        <v>0</v>
      </c>
      <c r="Q4125" s="13">
        <f t="shared" si="909"/>
        <v>6.0785883439838017E-3</v>
      </c>
    </row>
    <row r="4126" spans="1:17" x14ac:dyDescent="0.25">
      <c r="A4126" s="9">
        <f t="shared" si="896"/>
        <v>43435</v>
      </c>
      <c r="B4126" s="18">
        <v>43438</v>
      </c>
      <c r="C4126" s="26">
        <v>243.01980590820301</v>
      </c>
      <c r="D4126" s="19">
        <v>98.553878784179602</v>
      </c>
      <c r="E4126" s="11">
        <f t="shared" si="901"/>
        <v>2</v>
      </c>
      <c r="F4126" s="28">
        <f t="shared" si="902"/>
        <v>-3.2938871027424974E-2</v>
      </c>
      <c r="G4126" s="28">
        <f t="shared" si="903"/>
        <v>1.6602749356966942E-2</v>
      </c>
      <c r="H4126" s="27">
        <f t="shared" si="897"/>
        <v>1</v>
      </c>
      <c r="I4126" s="27">
        <f t="shared" si="898"/>
        <v>0</v>
      </c>
      <c r="J4126" s="27">
        <f t="shared" si="899"/>
        <v>1</v>
      </c>
      <c r="K4126" s="28">
        <f t="shared" si="904"/>
        <v>0</v>
      </c>
      <c r="L4126" s="28">
        <f t="shared" si="905"/>
        <v>0</v>
      </c>
      <c r="M4126" s="28">
        <f t="shared" si="906"/>
        <v>-3.2938871027424974E-2</v>
      </c>
      <c r="N4126" s="28">
        <f t="shared" si="907"/>
        <v>1.6602749356966942E-2</v>
      </c>
      <c r="O4126" s="28">
        <f t="shared" si="900"/>
        <v>-4.9541620384391916E-2</v>
      </c>
      <c r="P4126" s="28">
        <f t="shared" si="908"/>
        <v>0</v>
      </c>
      <c r="Q4126" s="13">
        <f t="shared" si="909"/>
        <v>-4.9541620384391916E-2</v>
      </c>
    </row>
    <row r="4127" spans="1:17" x14ac:dyDescent="0.25">
      <c r="A4127" s="9">
        <f t="shared" si="896"/>
        <v>43435</v>
      </c>
      <c r="B4127" s="18">
        <v>43440</v>
      </c>
      <c r="C4127" s="26">
        <v>242.65109252929599</v>
      </c>
      <c r="D4127" s="19">
        <v>98.863380432128906</v>
      </c>
      <c r="E4127" s="11">
        <f t="shared" si="901"/>
        <v>3</v>
      </c>
      <c r="F4127" s="28">
        <f t="shared" si="902"/>
        <v>-1.5183674827148877E-3</v>
      </c>
      <c r="G4127" s="28">
        <f t="shared" si="903"/>
        <v>3.1355100637911306E-3</v>
      </c>
      <c r="H4127" s="27">
        <f t="shared" si="897"/>
        <v>1</v>
      </c>
      <c r="I4127" s="27">
        <f t="shared" si="898"/>
        <v>0</v>
      </c>
      <c r="J4127" s="27">
        <f t="shared" si="899"/>
        <v>1</v>
      </c>
      <c r="K4127" s="28">
        <f t="shared" si="904"/>
        <v>0</v>
      </c>
      <c r="L4127" s="28">
        <f t="shared" si="905"/>
        <v>0</v>
      </c>
      <c r="M4127" s="28">
        <f t="shared" si="906"/>
        <v>-1.5183674827148877E-3</v>
      </c>
      <c r="N4127" s="28">
        <f t="shared" si="907"/>
        <v>3.1355100637911306E-3</v>
      </c>
      <c r="O4127" s="28">
        <f t="shared" si="900"/>
        <v>-4.6538775465060182E-3</v>
      </c>
      <c r="P4127" s="28">
        <f t="shared" si="908"/>
        <v>0</v>
      </c>
      <c r="Q4127" s="13">
        <f t="shared" si="909"/>
        <v>-4.6538775465060182E-3</v>
      </c>
    </row>
    <row r="4128" spans="1:17" x14ac:dyDescent="0.25">
      <c r="A4128" s="9">
        <f t="shared" si="896"/>
        <v>43435</v>
      </c>
      <c r="B4128" s="18">
        <v>43441</v>
      </c>
      <c r="C4128" s="26">
        <v>237.01287841796801</v>
      </c>
      <c r="D4128" s="19">
        <v>99.047401428222599</v>
      </c>
      <c r="E4128" s="11">
        <f t="shared" si="901"/>
        <v>4</v>
      </c>
      <c r="F4128" s="28">
        <f t="shared" si="902"/>
        <v>-2.3510099356366089E-2</v>
      </c>
      <c r="G4128" s="28">
        <f t="shared" si="903"/>
        <v>1.8596364219919167E-3</v>
      </c>
      <c r="H4128" s="27">
        <f t="shared" si="897"/>
        <v>1</v>
      </c>
      <c r="I4128" s="27">
        <f t="shared" si="898"/>
        <v>0</v>
      </c>
      <c r="J4128" s="27">
        <f t="shared" si="899"/>
        <v>1</v>
      </c>
      <c r="K4128" s="28">
        <f t="shared" si="904"/>
        <v>0</v>
      </c>
      <c r="L4128" s="28">
        <f t="shared" si="905"/>
        <v>0</v>
      </c>
      <c r="M4128" s="28">
        <f t="shared" si="906"/>
        <v>-2.3510099356366089E-2</v>
      </c>
      <c r="N4128" s="28">
        <f t="shared" si="907"/>
        <v>1.8596364219919167E-3</v>
      </c>
      <c r="O4128" s="28">
        <f t="shared" si="900"/>
        <v>-2.5369735778358007E-2</v>
      </c>
      <c r="P4128" s="28">
        <f t="shared" si="908"/>
        <v>0</v>
      </c>
      <c r="Q4128" s="13">
        <f t="shared" si="909"/>
        <v>-2.5369735778358007E-2</v>
      </c>
    </row>
    <row r="4129" spans="1:17" x14ac:dyDescent="0.25">
      <c r="A4129" s="9">
        <f t="shared" si="896"/>
        <v>43435</v>
      </c>
      <c r="B4129" s="18">
        <v>43444</v>
      </c>
      <c r="C4129" s="26">
        <v>237.46243286132801</v>
      </c>
      <c r="D4129" s="19">
        <v>99.457305908203097</v>
      </c>
      <c r="E4129" s="11">
        <f t="shared" si="901"/>
        <v>5</v>
      </c>
      <c r="F4129" s="28">
        <f t="shared" si="902"/>
        <v>1.8949545622153577E-3</v>
      </c>
      <c r="G4129" s="28">
        <f t="shared" si="903"/>
        <v>4.1299278803189603E-3</v>
      </c>
      <c r="H4129" s="27">
        <f t="shared" si="897"/>
        <v>1</v>
      </c>
      <c r="I4129" s="27">
        <f t="shared" si="898"/>
        <v>0</v>
      </c>
      <c r="J4129" s="27">
        <f t="shared" si="899"/>
        <v>1</v>
      </c>
      <c r="K4129" s="28">
        <f t="shared" si="904"/>
        <v>0</v>
      </c>
      <c r="L4129" s="28">
        <f t="shared" si="905"/>
        <v>0</v>
      </c>
      <c r="M4129" s="28">
        <f t="shared" si="906"/>
        <v>1.8949545622153577E-3</v>
      </c>
      <c r="N4129" s="28">
        <f t="shared" si="907"/>
        <v>4.1299278803189603E-3</v>
      </c>
      <c r="O4129" s="28">
        <f t="shared" si="900"/>
        <v>-2.2349733181036028E-3</v>
      </c>
      <c r="P4129" s="28">
        <f t="shared" si="908"/>
        <v>0</v>
      </c>
      <c r="Q4129" s="13">
        <f t="shared" si="909"/>
        <v>-2.2349733181036028E-3</v>
      </c>
    </row>
    <row r="4130" spans="1:17" x14ac:dyDescent="0.25">
      <c r="A4130" s="9">
        <f t="shared" si="896"/>
        <v>43435</v>
      </c>
      <c r="B4130" s="18">
        <v>43445</v>
      </c>
      <c r="C4130" s="26">
        <v>237.51646423339801</v>
      </c>
      <c r="D4130" s="19">
        <v>99.440521240234304</v>
      </c>
      <c r="E4130" s="11">
        <f t="shared" si="901"/>
        <v>6</v>
      </c>
      <c r="F4130" s="28">
        <f t="shared" si="902"/>
        <v>2.2751062261313064E-4</v>
      </c>
      <c r="G4130" s="28">
        <f t="shared" si="903"/>
        <v>-1.6877678604413518E-4</v>
      </c>
      <c r="H4130" s="27">
        <f t="shared" si="897"/>
        <v>1</v>
      </c>
      <c r="I4130" s="27">
        <f t="shared" si="898"/>
        <v>0</v>
      </c>
      <c r="J4130" s="27">
        <f t="shared" si="899"/>
        <v>0</v>
      </c>
      <c r="K4130" s="28">
        <f t="shared" si="904"/>
        <v>0</v>
      </c>
      <c r="L4130" s="28">
        <f t="shared" si="905"/>
        <v>0</v>
      </c>
      <c r="M4130" s="28">
        <f t="shared" si="906"/>
        <v>0</v>
      </c>
      <c r="N4130" s="28">
        <f t="shared" si="907"/>
        <v>0</v>
      </c>
      <c r="O4130" s="28">
        <f t="shared" si="900"/>
        <v>3.9628740865726585E-4</v>
      </c>
      <c r="P4130" s="28">
        <f t="shared" si="908"/>
        <v>0</v>
      </c>
      <c r="Q4130" s="13">
        <f t="shared" si="909"/>
        <v>0</v>
      </c>
    </row>
    <row r="4131" spans="1:17" x14ac:dyDescent="0.25">
      <c r="A4131" s="9">
        <f t="shared" si="896"/>
        <v>43435</v>
      </c>
      <c r="B4131" s="18">
        <v>43446</v>
      </c>
      <c r="C4131" s="26">
        <v>238.71241760253901</v>
      </c>
      <c r="D4131" s="19">
        <v>98.997238159179602</v>
      </c>
      <c r="E4131" s="11">
        <f t="shared" si="901"/>
        <v>7</v>
      </c>
      <c r="F4131" s="28">
        <f t="shared" si="902"/>
        <v>5.0226096270481252E-3</v>
      </c>
      <c r="G4131" s="28">
        <f t="shared" si="903"/>
        <v>-4.4677365814688634E-3</v>
      </c>
      <c r="H4131" s="27">
        <f t="shared" si="897"/>
        <v>1</v>
      </c>
      <c r="I4131" s="27">
        <f t="shared" si="898"/>
        <v>0</v>
      </c>
      <c r="J4131" s="27">
        <f t="shared" si="899"/>
        <v>0</v>
      </c>
      <c r="K4131" s="28">
        <f t="shared" si="904"/>
        <v>0</v>
      </c>
      <c r="L4131" s="28">
        <f t="shared" si="905"/>
        <v>0</v>
      </c>
      <c r="M4131" s="28">
        <f t="shared" si="906"/>
        <v>0</v>
      </c>
      <c r="N4131" s="28">
        <f t="shared" si="907"/>
        <v>0</v>
      </c>
      <c r="O4131" s="28">
        <f t="shared" si="900"/>
        <v>9.4903462085169886E-3</v>
      </c>
      <c r="P4131" s="28">
        <f t="shared" si="908"/>
        <v>0</v>
      </c>
      <c r="Q4131" s="13">
        <f t="shared" si="909"/>
        <v>0</v>
      </c>
    </row>
    <row r="4132" spans="1:17" x14ac:dyDescent="0.25">
      <c r="A4132" s="9">
        <f t="shared" si="896"/>
        <v>43435</v>
      </c>
      <c r="B4132" s="18">
        <v>43447</v>
      </c>
      <c r="C4132" s="26">
        <v>238.63143920898401</v>
      </c>
      <c r="D4132" s="19">
        <v>98.763008117675696</v>
      </c>
      <c r="E4132" s="11">
        <f t="shared" si="901"/>
        <v>8</v>
      </c>
      <c r="F4132" s="28">
        <f t="shared" si="902"/>
        <v>-3.3928746825286424E-4</v>
      </c>
      <c r="G4132" s="28">
        <f t="shared" si="903"/>
        <v>-2.368829483605553E-3</v>
      </c>
      <c r="H4132" s="27">
        <f t="shared" si="897"/>
        <v>1</v>
      </c>
      <c r="I4132" s="27">
        <f t="shared" si="898"/>
        <v>0</v>
      </c>
      <c r="J4132" s="27">
        <f t="shared" si="899"/>
        <v>0</v>
      </c>
      <c r="K4132" s="28">
        <f t="shared" si="904"/>
        <v>0</v>
      </c>
      <c r="L4132" s="28">
        <f t="shared" si="905"/>
        <v>0</v>
      </c>
      <c r="M4132" s="28">
        <f t="shared" si="906"/>
        <v>0</v>
      </c>
      <c r="N4132" s="28">
        <f t="shared" si="907"/>
        <v>0</v>
      </c>
      <c r="O4132" s="28">
        <f t="shared" si="900"/>
        <v>2.0295420153526888E-3</v>
      </c>
      <c r="P4132" s="28">
        <f t="shared" si="908"/>
        <v>0</v>
      </c>
      <c r="Q4132" s="13">
        <f t="shared" si="909"/>
        <v>0</v>
      </c>
    </row>
    <row r="4133" spans="1:17" x14ac:dyDescent="0.25">
      <c r="A4133" s="9">
        <f t="shared" si="896"/>
        <v>43435</v>
      </c>
      <c r="B4133" s="18">
        <v>43448</v>
      </c>
      <c r="C4133" s="26">
        <v>234.22526550292901</v>
      </c>
      <c r="D4133" s="19">
        <v>99.105964660644503</v>
      </c>
      <c r="E4133" s="11">
        <f t="shared" si="901"/>
        <v>9</v>
      </c>
      <c r="F4133" s="28">
        <f t="shared" si="902"/>
        <v>-1.863694094417773E-2</v>
      </c>
      <c r="G4133" s="28">
        <f t="shared" si="903"/>
        <v>3.4665049460336841E-3</v>
      </c>
      <c r="H4133" s="27">
        <f t="shared" si="897"/>
        <v>1</v>
      </c>
      <c r="I4133" s="27">
        <f t="shared" si="898"/>
        <v>0</v>
      </c>
      <c r="J4133" s="27">
        <f t="shared" si="899"/>
        <v>0</v>
      </c>
      <c r="K4133" s="28">
        <f t="shared" si="904"/>
        <v>0</v>
      </c>
      <c r="L4133" s="28">
        <f t="shared" si="905"/>
        <v>0</v>
      </c>
      <c r="M4133" s="28">
        <f t="shared" si="906"/>
        <v>0</v>
      </c>
      <c r="N4133" s="28">
        <f t="shared" si="907"/>
        <v>0</v>
      </c>
      <c r="O4133" s="28">
        <f t="shared" si="900"/>
        <v>-2.2103445890211414E-2</v>
      </c>
      <c r="P4133" s="28">
        <f t="shared" si="908"/>
        <v>0</v>
      </c>
      <c r="Q4133" s="13">
        <f t="shared" si="909"/>
        <v>0</v>
      </c>
    </row>
    <row r="4134" spans="1:17" x14ac:dyDescent="0.25">
      <c r="A4134" s="9">
        <f t="shared" si="896"/>
        <v>43435</v>
      </c>
      <c r="B4134" s="18">
        <v>43451</v>
      </c>
      <c r="C4134" s="26">
        <v>229.63009643554599</v>
      </c>
      <c r="D4134" s="19">
        <v>99.683135986328097</v>
      </c>
      <c r="E4134" s="11">
        <f t="shared" si="901"/>
        <v>10</v>
      </c>
      <c r="F4134" s="28">
        <f t="shared" si="902"/>
        <v>-1.9813587483308796E-2</v>
      </c>
      <c r="G4134" s="28">
        <f t="shared" si="903"/>
        <v>5.8068872554153505E-3</v>
      </c>
      <c r="H4134" s="27">
        <f t="shared" si="897"/>
        <v>1</v>
      </c>
      <c r="I4134" s="27">
        <f t="shared" si="898"/>
        <v>0</v>
      </c>
      <c r="J4134" s="27">
        <f t="shared" si="899"/>
        <v>0</v>
      </c>
      <c r="K4134" s="28">
        <f t="shared" si="904"/>
        <v>0</v>
      </c>
      <c r="L4134" s="28">
        <f t="shared" si="905"/>
        <v>0</v>
      </c>
      <c r="M4134" s="28">
        <f t="shared" si="906"/>
        <v>0</v>
      </c>
      <c r="N4134" s="28">
        <f t="shared" si="907"/>
        <v>0</v>
      </c>
      <c r="O4134" s="28">
        <f t="shared" si="900"/>
        <v>-2.5620474738724149E-2</v>
      </c>
      <c r="P4134" s="28">
        <f t="shared" si="908"/>
        <v>0</v>
      </c>
      <c r="Q4134" s="13">
        <f t="shared" si="909"/>
        <v>0</v>
      </c>
    </row>
    <row r="4135" spans="1:17" x14ac:dyDescent="0.25">
      <c r="A4135" s="9">
        <f t="shared" si="896"/>
        <v>43435</v>
      </c>
      <c r="B4135" s="18">
        <v>43452</v>
      </c>
      <c r="C4135" s="26">
        <v>229.37831115722599</v>
      </c>
      <c r="D4135" s="19">
        <v>100.280097961425</v>
      </c>
      <c r="E4135" s="11">
        <f t="shared" si="901"/>
        <v>11</v>
      </c>
      <c r="F4135" s="28">
        <f t="shared" si="902"/>
        <v>-1.0970836237809451E-3</v>
      </c>
      <c r="G4135" s="28">
        <f t="shared" si="903"/>
        <v>5.9707350873342384E-3</v>
      </c>
      <c r="H4135" s="27">
        <f t="shared" si="897"/>
        <v>1</v>
      </c>
      <c r="I4135" s="27">
        <f t="shared" si="898"/>
        <v>0</v>
      </c>
      <c r="J4135" s="27">
        <f t="shared" si="899"/>
        <v>0</v>
      </c>
      <c r="K4135" s="28">
        <f t="shared" si="904"/>
        <v>0</v>
      </c>
      <c r="L4135" s="28">
        <f t="shared" si="905"/>
        <v>0</v>
      </c>
      <c r="M4135" s="28">
        <f t="shared" si="906"/>
        <v>0</v>
      </c>
      <c r="N4135" s="28">
        <f t="shared" si="907"/>
        <v>0</v>
      </c>
      <c r="O4135" s="28">
        <f t="shared" si="900"/>
        <v>-7.0678187111151832E-3</v>
      </c>
      <c r="P4135" s="28">
        <f t="shared" si="908"/>
        <v>0</v>
      </c>
      <c r="Q4135" s="13">
        <f t="shared" si="909"/>
        <v>0</v>
      </c>
    </row>
    <row r="4136" spans="1:17" x14ac:dyDescent="0.25">
      <c r="A4136" s="9">
        <f t="shared" si="896"/>
        <v>43435</v>
      </c>
      <c r="B4136" s="18">
        <v>43453</v>
      </c>
      <c r="C4136" s="26">
        <v>225.94320678710901</v>
      </c>
      <c r="D4136" s="19">
        <v>101.604919433593</v>
      </c>
      <c r="E4136" s="11">
        <f t="shared" si="901"/>
        <v>12</v>
      </c>
      <c r="F4136" s="28">
        <f t="shared" si="902"/>
        <v>-1.5088983977850723E-2</v>
      </c>
      <c r="G4136" s="28">
        <f t="shared" si="903"/>
        <v>1.3124703425563445E-2</v>
      </c>
      <c r="H4136" s="27">
        <f t="shared" si="897"/>
        <v>1</v>
      </c>
      <c r="I4136" s="27">
        <f t="shared" si="898"/>
        <v>0</v>
      </c>
      <c r="J4136" s="27">
        <f t="shared" si="899"/>
        <v>0</v>
      </c>
      <c r="K4136" s="28">
        <f t="shared" si="904"/>
        <v>0</v>
      </c>
      <c r="L4136" s="28">
        <f t="shared" si="905"/>
        <v>0</v>
      </c>
      <c r="M4136" s="28">
        <f t="shared" si="906"/>
        <v>0</v>
      </c>
      <c r="N4136" s="28">
        <f t="shared" si="907"/>
        <v>0</v>
      </c>
      <c r="O4136" s="28">
        <f t="shared" si="900"/>
        <v>-2.8213687403414168E-2</v>
      </c>
      <c r="P4136" s="28">
        <f t="shared" si="908"/>
        <v>0</v>
      </c>
      <c r="Q4136" s="13">
        <f t="shared" si="909"/>
        <v>0</v>
      </c>
    </row>
    <row r="4137" spans="1:17" x14ac:dyDescent="0.25">
      <c r="A4137" s="9">
        <f t="shared" si="896"/>
        <v>43435</v>
      </c>
      <c r="B4137" s="18">
        <v>43454</v>
      </c>
      <c r="C4137" s="26">
        <v>222.26535034179599</v>
      </c>
      <c r="D4137" s="19">
        <v>101.23597717285099</v>
      </c>
      <c r="E4137" s="11">
        <f t="shared" si="901"/>
        <v>13</v>
      </c>
      <c r="F4137" s="28">
        <f t="shared" si="902"/>
        <v>-1.6411730376100366E-2</v>
      </c>
      <c r="G4137" s="28">
        <f t="shared" si="903"/>
        <v>-3.6377542573842849E-3</v>
      </c>
      <c r="H4137" s="27">
        <f t="shared" si="897"/>
        <v>1</v>
      </c>
      <c r="I4137" s="27">
        <f t="shared" si="898"/>
        <v>0</v>
      </c>
      <c r="J4137" s="27">
        <f t="shared" si="899"/>
        <v>0</v>
      </c>
      <c r="K4137" s="28">
        <f t="shared" si="904"/>
        <v>0</v>
      </c>
      <c r="L4137" s="28">
        <f t="shared" si="905"/>
        <v>0</v>
      </c>
      <c r="M4137" s="28">
        <f t="shared" si="906"/>
        <v>0</v>
      </c>
      <c r="N4137" s="28">
        <f t="shared" si="907"/>
        <v>0</v>
      </c>
      <c r="O4137" s="28">
        <f t="shared" si="900"/>
        <v>-1.2773976118716081E-2</v>
      </c>
      <c r="P4137" s="28">
        <f t="shared" si="908"/>
        <v>0</v>
      </c>
      <c r="Q4137" s="13">
        <f t="shared" si="909"/>
        <v>0</v>
      </c>
    </row>
    <row r="4138" spans="1:17" x14ac:dyDescent="0.25">
      <c r="A4138" s="9">
        <f t="shared" si="896"/>
        <v>43435</v>
      </c>
      <c r="B4138" s="18">
        <v>43455</v>
      </c>
      <c r="C4138" s="26">
        <v>217.711181640625</v>
      </c>
      <c r="D4138" s="19">
        <v>101.21915435791</v>
      </c>
      <c r="E4138" s="11">
        <f t="shared" si="901"/>
        <v>14</v>
      </c>
      <c r="F4138" s="28">
        <f t="shared" si="902"/>
        <v>-2.0702610380076012E-2</v>
      </c>
      <c r="G4138" s="28">
        <f t="shared" si="903"/>
        <v>-1.6618808179886938E-4</v>
      </c>
      <c r="H4138" s="27">
        <f t="shared" si="897"/>
        <v>1</v>
      </c>
      <c r="I4138" s="27">
        <f t="shared" si="898"/>
        <v>0</v>
      </c>
      <c r="J4138" s="27">
        <f t="shared" si="899"/>
        <v>0</v>
      </c>
      <c r="K4138" s="28">
        <f t="shared" si="904"/>
        <v>0</v>
      </c>
      <c r="L4138" s="28">
        <f t="shared" si="905"/>
        <v>0</v>
      </c>
      <c r="M4138" s="28">
        <f t="shared" si="906"/>
        <v>0</v>
      </c>
      <c r="N4138" s="28">
        <f t="shared" si="907"/>
        <v>0</v>
      </c>
      <c r="O4138" s="28">
        <f t="shared" si="900"/>
        <v>-2.0536422298277141E-2</v>
      </c>
      <c r="P4138" s="28">
        <f t="shared" si="908"/>
        <v>0</v>
      </c>
      <c r="Q4138" s="13">
        <f t="shared" si="909"/>
        <v>0</v>
      </c>
    </row>
    <row r="4139" spans="1:17" x14ac:dyDescent="0.25">
      <c r="A4139" s="9">
        <f t="shared" si="896"/>
        <v>43435</v>
      </c>
      <c r="B4139" s="18">
        <v>43458</v>
      </c>
      <c r="C4139" s="26">
        <v>211.95864868164</v>
      </c>
      <c r="D4139" s="19">
        <v>101.722274780273</v>
      </c>
      <c r="E4139" s="11">
        <f t="shared" si="901"/>
        <v>15</v>
      </c>
      <c r="F4139" s="28">
        <f t="shared" si="902"/>
        <v>-2.6778127275318302E-2</v>
      </c>
      <c r="G4139" s="28">
        <f t="shared" si="903"/>
        <v>4.9582922053217687E-3</v>
      </c>
      <c r="H4139" s="27">
        <f t="shared" si="897"/>
        <v>1</v>
      </c>
      <c r="I4139" s="27">
        <f t="shared" si="898"/>
        <v>0</v>
      </c>
      <c r="J4139" s="27">
        <f t="shared" si="899"/>
        <v>0</v>
      </c>
      <c r="K4139" s="28">
        <f t="shared" si="904"/>
        <v>0</v>
      </c>
      <c r="L4139" s="28">
        <f t="shared" si="905"/>
        <v>0</v>
      </c>
      <c r="M4139" s="28">
        <f t="shared" si="906"/>
        <v>0</v>
      </c>
      <c r="N4139" s="28">
        <f t="shared" si="907"/>
        <v>0</v>
      </c>
      <c r="O4139" s="28">
        <f t="shared" si="900"/>
        <v>-3.1736419480640071E-2</v>
      </c>
      <c r="P4139" s="28">
        <f t="shared" si="908"/>
        <v>0</v>
      </c>
      <c r="Q4139" s="13">
        <f t="shared" si="909"/>
        <v>0</v>
      </c>
    </row>
    <row r="4140" spans="1:17" x14ac:dyDescent="0.25">
      <c r="A4140" s="9">
        <f t="shared" si="896"/>
        <v>43435</v>
      </c>
      <c r="B4140" s="18">
        <v>43460</v>
      </c>
      <c r="C4140" s="26">
        <v>222.66783142089801</v>
      </c>
      <c r="D4140" s="19">
        <v>100.632316589355</v>
      </c>
      <c r="E4140" s="11">
        <f t="shared" si="901"/>
        <v>16</v>
      </c>
      <c r="F4140" s="28">
        <f t="shared" si="902"/>
        <v>4.9289913528895855E-2</v>
      </c>
      <c r="G4140" s="28">
        <f t="shared" si="903"/>
        <v>-1.0772858917921957E-2</v>
      </c>
      <c r="H4140" s="27">
        <f t="shared" si="897"/>
        <v>0</v>
      </c>
      <c r="I4140" s="27">
        <f t="shared" si="898"/>
        <v>1</v>
      </c>
      <c r="J4140" s="27">
        <f t="shared" si="899"/>
        <v>0</v>
      </c>
      <c r="K4140" s="28">
        <f t="shared" si="904"/>
        <v>4.9289913528895855E-2</v>
      </c>
      <c r="L4140" s="28">
        <f t="shared" si="905"/>
        <v>-1.0772858917921957E-2</v>
      </c>
      <c r="M4140" s="28">
        <f t="shared" si="906"/>
        <v>0</v>
      </c>
      <c r="N4140" s="28">
        <f t="shared" si="907"/>
        <v>0</v>
      </c>
      <c r="O4140" s="28">
        <f t="shared" si="900"/>
        <v>0</v>
      </c>
      <c r="P4140" s="28">
        <f t="shared" si="908"/>
        <v>6.0062772446817812E-2</v>
      </c>
      <c r="Q4140" s="13">
        <f t="shared" si="909"/>
        <v>0</v>
      </c>
    </row>
    <row r="4141" spans="1:17" x14ac:dyDescent="0.25">
      <c r="A4141" s="9">
        <f t="shared" si="896"/>
        <v>43435</v>
      </c>
      <c r="B4141" s="18">
        <v>43461</v>
      </c>
      <c r="C4141" s="26">
        <v>224.37731933593699</v>
      </c>
      <c r="D4141" s="19">
        <v>100.64901733398401</v>
      </c>
      <c r="E4141" s="11">
        <f t="shared" si="901"/>
        <v>17</v>
      </c>
      <c r="F4141" s="28">
        <f t="shared" si="902"/>
        <v>7.6479802753435964E-3</v>
      </c>
      <c r="G4141" s="28">
        <f t="shared" si="903"/>
        <v>1.6594429639151236E-4</v>
      </c>
      <c r="H4141" s="27">
        <f t="shared" si="897"/>
        <v>0</v>
      </c>
      <c r="I4141" s="27">
        <f t="shared" si="898"/>
        <v>1</v>
      </c>
      <c r="J4141" s="27">
        <f t="shared" si="899"/>
        <v>0</v>
      </c>
      <c r="K4141" s="28">
        <f t="shared" si="904"/>
        <v>7.6479802753435964E-3</v>
      </c>
      <c r="L4141" s="28">
        <f t="shared" si="905"/>
        <v>1.6594429639151236E-4</v>
      </c>
      <c r="M4141" s="28">
        <f t="shared" si="906"/>
        <v>0</v>
      </c>
      <c r="N4141" s="28">
        <f t="shared" si="907"/>
        <v>0</v>
      </c>
      <c r="O4141" s="28">
        <f t="shared" si="900"/>
        <v>0</v>
      </c>
      <c r="P4141" s="28">
        <f t="shared" si="908"/>
        <v>7.4820359789520841E-3</v>
      </c>
      <c r="Q4141" s="13">
        <f t="shared" si="909"/>
        <v>0</v>
      </c>
    </row>
    <row r="4142" spans="1:17" x14ac:dyDescent="0.25">
      <c r="A4142" s="9">
        <f t="shared" si="896"/>
        <v>43435</v>
      </c>
      <c r="B4142" s="18">
        <v>43462</v>
      </c>
      <c r="C4142" s="26">
        <v>224.087890625</v>
      </c>
      <c r="D4142" s="19">
        <v>101.495834350585</v>
      </c>
      <c r="E4142" s="11">
        <f t="shared" si="901"/>
        <v>18</v>
      </c>
      <c r="F4142" s="28">
        <f t="shared" si="902"/>
        <v>-1.2907523022602204E-3</v>
      </c>
      <c r="G4142" s="28">
        <f t="shared" si="903"/>
        <v>8.3783679199298817E-3</v>
      </c>
      <c r="H4142" s="27">
        <f t="shared" si="897"/>
        <v>0</v>
      </c>
      <c r="I4142" s="27">
        <f t="shared" si="898"/>
        <v>1</v>
      </c>
      <c r="J4142" s="27">
        <f t="shared" si="899"/>
        <v>0</v>
      </c>
      <c r="K4142" s="28">
        <f t="shared" si="904"/>
        <v>-1.2907523022602204E-3</v>
      </c>
      <c r="L4142" s="28">
        <f t="shared" si="905"/>
        <v>8.3783679199298817E-3</v>
      </c>
      <c r="M4142" s="28">
        <f t="shared" si="906"/>
        <v>0</v>
      </c>
      <c r="N4142" s="28">
        <f t="shared" si="907"/>
        <v>0</v>
      </c>
      <c r="O4142" s="28">
        <f t="shared" si="900"/>
        <v>0</v>
      </c>
      <c r="P4142" s="28">
        <f t="shared" si="908"/>
        <v>-9.6691202221901029E-3</v>
      </c>
      <c r="Q4142" s="13">
        <f t="shared" si="909"/>
        <v>0</v>
      </c>
    </row>
    <row r="4143" spans="1:17" x14ac:dyDescent="0.25">
      <c r="A4143" s="9">
        <f t="shared" si="896"/>
        <v>43435</v>
      </c>
      <c r="B4143" s="18">
        <v>43465</v>
      </c>
      <c r="C4143" s="26">
        <v>226.05058288574199</v>
      </c>
      <c r="D4143" s="19">
        <v>101.88158416748</v>
      </c>
      <c r="E4143" s="11">
        <f t="shared" si="901"/>
        <v>19</v>
      </c>
      <c r="F4143" s="28">
        <f t="shared" si="902"/>
        <v>8.7204485471461014E-3</v>
      </c>
      <c r="G4143" s="28">
        <f t="shared" si="903"/>
        <v>3.7934425787354152E-3</v>
      </c>
      <c r="H4143" s="27">
        <f t="shared" si="897"/>
        <v>0</v>
      </c>
      <c r="I4143" s="27">
        <f t="shared" si="898"/>
        <v>1</v>
      </c>
      <c r="J4143" s="27">
        <f t="shared" si="899"/>
        <v>0</v>
      </c>
      <c r="K4143" s="28">
        <f t="shared" si="904"/>
        <v>8.7204485471461014E-3</v>
      </c>
      <c r="L4143" s="28">
        <f t="shared" si="905"/>
        <v>3.7934425787354152E-3</v>
      </c>
      <c r="M4143" s="28">
        <f t="shared" si="906"/>
        <v>0</v>
      </c>
      <c r="N4143" s="28">
        <f t="shared" si="907"/>
        <v>0</v>
      </c>
      <c r="O4143" s="28">
        <f t="shared" si="900"/>
        <v>0</v>
      </c>
      <c r="P4143" s="28">
        <f t="shared" si="908"/>
        <v>4.9270059684106866E-3</v>
      </c>
      <c r="Q4143" s="13">
        <f t="shared" si="909"/>
        <v>0</v>
      </c>
    </row>
    <row r="4144" spans="1:17" x14ac:dyDescent="0.25">
      <c r="A4144" s="9">
        <f t="shared" si="896"/>
        <v>43466</v>
      </c>
      <c r="B4144" s="18">
        <v>43467</v>
      </c>
      <c r="C4144" s="26">
        <v>226.28575134277301</v>
      </c>
      <c r="D4144" s="19">
        <v>102.41819000244099</v>
      </c>
      <c r="E4144" s="11">
        <f t="shared" si="901"/>
        <v>1</v>
      </c>
      <c r="F4144" s="28">
        <f t="shared" si="902"/>
        <v>1.0397947740381406E-3</v>
      </c>
      <c r="G4144" s="28">
        <f t="shared" si="903"/>
        <v>5.2531342350159117E-3</v>
      </c>
      <c r="H4144" s="27">
        <f t="shared" si="897"/>
        <v>1</v>
      </c>
      <c r="I4144" s="27">
        <f t="shared" si="898"/>
        <v>0</v>
      </c>
      <c r="J4144" s="27">
        <f t="shared" si="899"/>
        <v>1</v>
      </c>
      <c r="K4144" s="28">
        <f t="shared" si="904"/>
        <v>0</v>
      </c>
      <c r="L4144" s="28">
        <f t="shared" si="905"/>
        <v>0</v>
      </c>
      <c r="M4144" s="28">
        <f t="shared" si="906"/>
        <v>1.0397947740381406E-3</v>
      </c>
      <c r="N4144" s="28">
        <f t="shared" si="907"/>
        <v>5.2531342350159117E-3</v>
      </c>
      <c r="O4144" s="28">
        <f t="shared" si="900"/>
        <v>-4.2133394609777716E-3</v>
      </c>
      <c r="P4144" s="28">
        <f t="shared" si="908"/>
        <v>0</v>
      </c>
      <c r="Q4144" s="13">
        <f t="shared" si="909"/>
        <v>-4.2133394609777716E-3</v>
      </c>
    </row>
    <row r="4145" spans="1:17" x14ac:dyDescent="0.25">
      <c r="A4145" s="9">
        <f t="shared" si="896"/>
        <v>43466</v>
      </c>
      <c r="B4145" s="18">
        <v>43468</v>
      </c>
      <c r="C4145" s="26">
        <v>220.88595581054599</v>
      </c>
      <c r="D4145" s="19">
        <v>103.58366394042901</v>
      </c>
      <c r="E4145" s="11">
        <f t="shared" si="901"/>
        <v>2</v>
      </c>
      <c r="F4145" s="28">
        <f t="shared" si="902"/>
        <v>-2.4152055812844429E-2</v>
      </c>
      <c r="G4145" s="28">
        <f t="shared" si="903"/>
        <v>1.1315299846807668E-2</v>
      </c>
      <c r="H4145" s="27">
        <f t="shared" si="897"/>
        <v>1</v>
      </c>
      <c r="I4145" s="27">
        <f t="shared" si="898"/>
        <v>0</v>
      </c>
      <c r="J4145" s="27">
        <f t="shared" si="899"/>
        <v>1</v>
      </c>
      <c r="K4145" s="28">
        <f t="shared" si="904"/>
        <v>0</v>
      </c>
      <c r="L4145" s="28">
        <f t="shared" si="905"/>
        <v>0</v>
      </c>
      <c r="M4145" s="28">
        <f t="shared" si="906"/>
        <v>-2.4152055812844429E-2</v>
      </c>
      <c r="N4145" s="28">
        <f t="shared" si="907"/>
        <v>1.1315299846807668E-2</v>
      </c>
      <c r="O4145" s="28">
        <f t="shared" si="900"/>
        <v>-3.5467355659652096E-2</v>
      </c>
      <c r="P4145" s="28">
        <f t="shared" si="908"/>
        <v>0</v>
      </c>
      <c r="Q4145" s="13">
        <f t="shared" si="909"/>
        <v>-3.5467355659652096E-2</v>
      </c>
    </row>
    <row r="4146" spans="1:17" x14ac:dyDescent="0.25">
      <c r="A4146" s="9">
        <f t="shared" si="896"/>
        <v>43466</v>
      </c>
      <c r="B4146" s="18">
        <v>43469</v>
      </c>
      <c r="C4146" s="26">
        <v>228.28469848632801</v>
      </c>
      <c r="D4146" s="19">
        <v>102.384651184082</v>
      </c>
      <c r="E4146" s="11">
        <f t="shared" si="901"/>
        <v>3</v>
      </c>
      <c r="F4146" s="28">
        <f t="shared" si="902"/>
        <v>3.2946996308131783E-2</v>
      </c>
      <c r="G4146" s="28">
        <f t="shared" si="903"/>
        <v>-1.1642822829052527E-2</v>
      </c>
      <c r="H4146" s="27">
        <f t="shared" si="897"/>
        <v>1</v>
      </c>
      <c r="I4146" s="27">
        <f t="shared" si="898"/>
        <v>0</v>
      </c>
      <c r="J4146" s="27">
        <f t="shared" si="899"/>
        <v>1</v>
      </c>
      <c r="K4146" s="28">
        <f t="shared" si="904"/>
        <v>0</v>
      </c>
      <c r="L4146" s="28">
        <f t="shared" si="905"/>
        <v>0</v>
      </c>
      <c r="M4146" s="28">
        <f t="shared" si="906"/>
        <v>3.2946996308131783E-2</v>
      </c>
      <c r="N4146" s="28">
        <f t="shared" si="907"/>
        <v>-1.1642822829052527E-2</v>
      </c>
      <c r="O4146" s="28">
        <f t="shared" si="900"/>
        <v>4.4589819137184308E-2</v>
      </c>
      <c r="P4146" s="28">
        <f t="shared" si="908"/>
        <v>0</v>
      </c>
      <c r="Q4146" s="13">
        <f t="shared" si="909"/>
        <v>4.4589819137184308E-2</v>
      </c>
    </row>
    <row r="4147" spans="1:17" x14ac:dyDescent="0.25">
      <c r="A4147" s="9">
        <f t="shared" si="896"/>
        <v>43466</v>
      </c>
      <c r="B4147" s="18">
        <v>43472</v>
      </c>
      <c r="C4147" s="26">
        <v>230.08465576171801</v>
      </c>
      <c r="D4147" s="19">
        <v>102.08281707763599</v>
      </c>
      <c r="E4147" s="11">
        <f t="shared" si="901"/>
        <v>4</v>
      </c>
      <c r="F4147" s="28">
        <f t="shared" si="902"/>
        <v>7.8537821552134863E-3</v>
      </c>
      <c r="G4147" s="28">
        <f t="shared" si="903"/>
        <v>-2.9523946108409222E-3</v>
      </c>
      <c r="H4147" s="27">
        <f t="shared" si="897"/>
        <v>1</v>
      </c>
      <c r="I4147" s="27">
        <f t="shared" si="898"/>
        <v>0</v>
      </c>
      <c r="J4147" s="27">
        <f t="shared" si="899"/>
        <v>1</v>
      </c>
      <c r="K4147" s="28">
        <f t="shared" si="904"/>
        <v>0</v>
      </c>
      <c r="L4147" s="28">
        <f t="shared" si="905"/>
        <v>0</v>
      </c>
      <c r="M4147" s="28">
        <f t="shared" si="906"/>
        <v>7.8537821552134863E-3</v>
      </c>
      <c r="N4147" s="28">
        <f t="shared" si="907"/>
        <v>-2.9523946108409222E-3</v>
      </c>
      <c r="O4147" s="28">
        <f t="shared" si="900"/>
        <v>1.0806176766054408E-2</v>
      </c>
      <c r="P4147" s="28">
        <f t="shared" si="908"/>
        <v>0</v>
      </c>
      <c r="Q4147" s="13">
        <f t="shared" si="909"/>
        <v>1.0806176766054408E-2</v>
      </c>
    </row>
    <row r="4148" spans="1:17" x14ac:dyDescent="0.25">
      <c r="A4148" s="9">
        <f t="shared" si="896"/>
        <v>43466</v>
      </c>
      <c r="B4148" s="18">
        <v>43473</v>
      </c>
      <c r="C4148" s="26">
        <v>232.24638366699199</v>
      </c>
      <c r="D4148" s="19">
        <v>101.814483642578</v>
      </c>
      <c r="E4148" s="11">
        <f t="shared" si="901"/>
        <v>5</v>
      </c>
      <c r="F4148" s="28">
        <f t="shared" si="902"/>
        <v>9.3514969775926621E-3</v>
      </c>
      <c r="G4148" s="28">
        <f t="shared" si="903"/>
        <v>-2.6320465157762575E-3</v>
      </c>
      <c r="H4148" s="27">
        <f t="shared" si="897"/>
        <v>1</v>
      </c>
      <c r="I4148" s="27">
        <f t="shared" si="898"/>
        <v>0</v>
      </c>
      <c r="J4148" s="27">
        <f t="shared" si="899"/>
        <v>1</v>
      </c>
      <c r="K4148" s="28">
        <f t="shared" si="904"/>
        <v>0</v>
      </c>
      <c r="L4148" s="28">
        <f t="shared" si="905"/>
        <v>0</v>
      </c>
      <c r="M4148" s="28">
        <f t="shared" si="906"/>
        <v>9.3514969775926621E-3</v>
      </c>
      <c r="N4148" s="28">
        <f t="shared" si="907"/>
        <v>-2.6320465157762575E-3</v>
      </c>
      <c r="O4148" s="28">
        <f t="shared" si="900"/>
        <v>1.198354349336892E-2</v>
      </c>
      <c r="P4148" s="28">
        <f t="shared" si="908"/>
        <v>0</v>
      </c>
      <c r="Q4148" s="13">
        <f t="shared" si="909"/>
        <v>1.198354349336892E-2</v>
      </c>
    </row>
    <row r="4149" spans="1:17" x14ac:dyDescent="0.25">
      <c r="A4149" s="9">
        <f t="shared" si="896"/>
        <v>43466</v>
      </c>
      <c r="B4149" s="18">
        <v>43474</v>
      </c>
      <c r="C4149" s="26">
        <v>233.331787109375</v>
      </c>
      <c r="D4149" s="19">
        <v>101.65519714355401</v>
      </c>
      <c r="E4149" s="11">
        <f t="shared" si="901"/>
        <v>6</v>
      </c>
      <c r="F4149" s="28">
        <f t="shared" si="902"/>
        <v>4.6626129698388464E-3</v>
      </c>
      <c r="G4149" s="28">
        <f t="shared" si="903"/>
        <v>-1.5657028698180728E-3</v>
      </c>
      <c r="H4149" s="27">
        <f t="shared" si="897"/>
        <v>1</v>
      </c>
      <c r="I4149" s="27">
        <f t="shared" si="898"/>
        <v>0</v>
      </c>
      <c r="J4149" s="27">
        <f t="shared" si="899"/>
        <v>0</v>
      </c>
      <c r="K4149" s="28">
        <f t="shared" si="904"/>
        <v>0</v>
      </c>
      <c r="L4149" s="28">
        <f t="shared" si="905"/>
        <v>0</v>
      </c>
      <c r="M4149" s="28">
        <f t="shared" si="906"/>
        <v>0</v>
      </c>
      <c r="N4149" s="28">
        <f t="shared" si="907"/>
        <v>0</v>
      </c>
      <c r="O4149" s="28">
        <f t="shared" si="900"/>
        <v>6.2283158396569194E-3</v>
      </c>
      <c r="P4149" s="28">
        <f t="shared" si="908"/>
        <v>0</v>
      </c>
      <c r="Q4149" s="13">
        <f t="shared" si="909"/>
        <v>0</v>
      </c>
    </row>
    <row r="4150" spans="1:17" x14ac:dyDescent="0.25">
      <c r="A4150" s="9">
        <f t="shared" si="896"/>
        <v>43466</v>
      </c>
      <c r="B4150" s="18">
        <v>43475</v>
      </c>
      <c r="C4150" s="26">
        <v>234.15490722656199</v>
      </c>
      <c r="D4150" s="19">
        <v>101.00119018554599</v>
      </c>
      <c r="E4150" s="11">
        <f t="shared" si="901"/>
        <v>7</v>
      </c>
      <c r="F4150" s="28">
        <f t="shared" si="902"/>
        <v>3.5214733500239809E-3</v>
      </c>
      <c r="G4150" s="28">
        <f t="shared" si="903"/>
        <v>-6.4543658066419009E-3</v>
      </c>
      <c r="H4150" s="27">
        <f t="shared" si="897"/>
        <v>1</v>
      </c>
      <c r="I4150" s="27">
        <f t="shared" si="898"/>
        <v>0</v>
      </c>
      <c r="J4150" s="27">
        <f t="shared" si="899"/>
        <v>0</v>
      </c>
      <c r="K4150" s="28">
        <f t="shared" si="904"/>
        <v>0</v>
      </c>
      <c r="L4150" s="28">
        <f t="shared" si="905"/>
        <v>0</v>
      </c>
      <c r="M4150" s="28">
        <f t="shared" si="906"/>
        <v>0</v>
      </c>
      <c r="N4150" s="28">
        <f t="shared" si="907"/>
        <v>0</v>
      </c>
      <c r="O4150" s="28">
        <f t="shared" si="900"/>
        <v>9.9758391566658819E-3</v>
      </c>
      <c r="P4150" s="28">
        <f t="shared" si="908"/>
        <v>0</v>
      </c>
      <c r="Q4150" s="13">
        <f t="shared" si="909"/>
        <v>0</v>
      </c>
    </row>
    <row r="4151" spans="1:17" x14ac:dyDescent="0.25">
      <c r="A4151" s="9">
        <f t="shared" si="896"/>
        <v>43466</v>
      </c>
      <c r="B4151" s="18">
        <v>43476</v>
      </c>
      <c r="C4151" s="26">
        <v>234.24533081054599</v>
      </c>
      <c r="D4151" s="19">
        <v>101.395286560058</v>
      </c>
      <c r="E4151" s="11">
        <f t="shared" si="901"/>
        <v>8</v>
      </c>
      <c r="F4151" s="28">
        <f t="shared" si="902"/>
        <v>3.8609538494777297E-4</v>
      </c>
      <c r="G4151" s="28">
        <f t="shared" si="903"/>
        <v>3.8943056609307908E-3</v>
      </c>
      <c r="H4151" s="27">
        <f t="shared" si="897"/>
        <v>1</v>
      </c>
      <c r="I4151" s="27">
        <f t="shared" si="898"/>
        <v>0</v>
      </c>
      <c r="J4151" s="27">
        <f t="shared" si="899"/>
        <v>0</v>
      </c>
      <c r="K4151" s="28">
        <f t="shared" si="904"/>
        <v>0</v>
      </c>
      <c r="L4151" s="28">
        <f t="shared" si="905"/>
        <v>0</v>
      </c>
      <c r="M4151" s="28">
        <f t="shared" si="906"/>
        <v>0</v>
      </c>
      <c r="N4151" s="28">
        <f t="shared" si="907"/>
        <v>0</v>
      </c>
      <c r="O4151" s="28">
        <f t="shared" si="900"/>
        <v>-3.508210275983018E-3</v>
      </c>
      <c r="P4151" s="28">
        <f t="shared" si="908"/>
        <v>0</v>
      </c>
      <c r="Q4151" s="13">
        <f t="shared" si="909"/>
        <v>0</v>
      </c>
    </row>
    <row r="4152" spans="1:17" x14ac:dyDescent="0.25">
      <c r="A4152" s="9">
        <f t="shared" si="896"/>
        <v>43466</v>
      </c>
      <c r="B4152" s="18">
        <v>43479</v>
      </c>
      <c r="C4152" s="26">
        <v>232.81620788574199</v>
      </c>
      <c r="D4152" s="19">
        <v>101.017951965332</v>
      </c>
      <c r="E4152" s="11">
        <f t="shared" si="901"/>
        <v>9</v>
      </c>
      <c r="F4152" s="28">
        <f t="shared" si="902"/>
        <v>-6.1196534780564547E-3</v>
      </c>
      <c r="G4152" s="28">
        <f t="shared" si="903"/>
        <v>-3.7283631700755679E-3</v>
      </c>
      <c r="H4152" s="27">
        <f t="shared" si="897"/>
        <v>1</v>
      </c>
      <c r="I4152" s="27">
        <f t="shared" si="898"/>
        <v>0</v>
      </c>
      <c r="J4152" s="27">
        <f t="shared" si="899"/>
        <v>0</v>
      </c>
      <c r="K4152" s="28">
        <f t="shared" si="904"/>
        <v>0</v>
      </c>
      <c r="L4152" s="28">
        <f t="shared" si="905"/>
        <v>0</v>
      </c>
      <c r="M4152" s="28">
        <f t="shared" si="906"/>
        <v>0</v>
      </c>
      <c r="N4152" s="28">
        <f t="shared" si="907"/>
        <v>0</v>
      </c>
      <c r="O4152" s="28">
        <f t="shared" si="900"/>
        <v>-2.3912903079808868E-3</v>
      </c>
      <c r="P4152" s="28">
        <f t="shared" si="908"/>
        <v>0</v>
      </c>
      <c r="Q4152" s="13">
        <f t="shared" si="909"/>
        <v>0</v>
      </c>
    </row>
    <row r="4153" spans="1:17" x14ac:dyDescent="0.25">
      <c r="A4153" s="9">
        <f t="shared" si="896"/>
        <v>43466</v>
      </c>
      <c r="B4153" s="18">
        <v>43480</v>
      </c>
      <c r="C4153" s="26">
        <v>235.48448181152301</v>
      </c>
      <c r="D4153" s="19">
        <v>100.64901733398401</v>
      </c>
      <c r="E4153" s="11">
        <f t="shared" si="901"/>
        <v>10</v>
      </c>
      <c r="F4153" s="28">
        <f t="shared" si="902"/>
        <v>1.1395681705964026E-2</v>
      </c>
      <c r="G4153" s="28">
        <f t="shared" si="903"/>
        <v>-3.6588544392144942E-3</v>
      </c>
      <c r="H4153" s="27">
        <f t="shared" si="897"/>
        <v>1</v>
      </c>
      <c r="I4153" s="27">
        <f t="shared" si="898"/>
        <v>0</v>
      </c>
      <c r="J4153" s="27">
        <f t="shared" si="899"/>
        <v>0</v>
      </c>
      <c r="K4153" s="28">
        <f t="shared" si="904"/>
        <v>0</v>
      </c>
      <c r="L4153" s="28">
        <f t="shared" si="905"/>
        <v>0</v>
      </c>
      <c r="M4153" s="28">
        <f t="shared" si="906"/>
        <v>0</v>
      </c>
      <c r="N4153" s="28">
        <f t="shared" si="907"/>
        <v>0</v>
      </c>
      <c r="O4153" s="28">
        <f t="shared" si="900"/>
        <v>1.5054536145178521E-2</v>
      </c>
      <c r="P4153" s="28">
        <f t="shared" si="908"/>
        <v>0</v>
      </c>
      <c r="Q4153" s="13">
        <f t="shared" si="909"/>
        <v>0</v>
      </c>
    </row>
    <row r="4154" spans="1:17" x14ac:dyDescent="0.25">
      <c r="A4154" s="9">
        <f t="shared" si="896"/>
        <v>43466</v>
      </c>
      <c r="B4154" s="18">
        <v>43481</v>
      </c>
      <c r="C4154" s="26">
        <v>236.05436706542901</v>
      </c>
      <c r="D4154" s="19">
        <v>100.74964904785099</v>
      </c>
      <c r="E4154" s="11">
        <f t="shared" si="901"/>
        <v>11</v>
      </c>
      <c r="F4154" s="28">
        <f t="shared" si="902"/>
        <v>2.417130773963258E-3</v>
      </c>
      <c r="G4154" s="28">
        <f t="shared" si="903"/>
        <v>9.9932858592935371E-4</v>
      </c>
      <c r="H4154" s="27">
        <f t="shared" si="897"/>
        <v>1</v>
      </c>
      <c r="I4154" s="27">
        <f t="shared" si="898"/>
        <v>0</v>
      </c>
      <c r="J4154" s="27">
        <f t="shared" si="899"/>
        <v>0</v>
      </c>
      <c r="K4154" s="28">
        <f t="shared" si="904"/>
        <v>0</v>
      </c>
      <c r="L4154" s="28">
        <f t="shared" si="905"/>
        <v>0</v>
      </c>
      <c r="M4154" s="28">
        <f t="shared" si="906"/>
        <v>0</v>
      </c>
      <c r="N4154" s="28">
        <f t="shared" si="907"/>
        <v>0</v>
      </c>
      <c r="O4154" s="28">
        <f t="shared" si="900"/>
        <v>1.4178021880339043E-3</v>
      </c>
      <c r="P4154" s="28">
        <f t="shared" si="908"/>
        <v>0</v>
      </c>
      <c r="Q4154" s="13">
        <f t="shared" si="909"/>
        <v>0</v>
      </c>
    </row>
    <row r="4155" spans="1:17" x14ac:dyDescent="0.25">
      <c r="A4155" s="9">
        <f t="shared" si="896"/>
        <v>43466</v>
      </c>
      <c r="B4155" s="18">
        <v>43482</v>
      </c>
      <c r="C4155" s="26">
        <v>237.84515380859301</v>
      </c>
      <c r="D4155" s="19">
        <v>100.77479553222599</v>
      </c>
      <c r="E4155" s="11">
        <f t="shared" si="901"/>
        <v>12</v>
      </c>
      <c r="F4155" s="28">
        <f t="shared" si="902"/>
        <v>7.5577002644943627E-3</v>
      </c>
      <c r="G4155" s="28">
        <f t="shared" si="903"/>
        <v>2.4956262311405677E-4</v>
      </c>
      <c r="H4155" s="27">
        <f t="shared" si="897"/>
        <v>1</v>
      </c>
      <c r="I4155" s="27">
        <f t="shared" si="898"/>
        <v>0</v>
      </c>
      <c r="J4155" s="27">
        <f t="shared" si="899"/>
        <v>0</v>
      </c>
      <c r="K4155" s="28">
        <f t="shared" si="904"/>
        <v>0</v>
      </c>
      <c r="L4155" s="28">
        <f t="shared" si="905"/>
        <v>0</v>
      </c>
      <c r="M4155" s="28">
        <f t="shared" si="906"/>
        <v>0</v>
      </c>
      <c r="N4155" s="28">
        <f t="shared" si="907"/>
        <v>0</v>
      </c>
      <c r="O4155" s="28">
        <f t="shared" si="900"/>
        <v>7.3081376413803058E-3</v>
      </c>
      <c r="P4155" s="28">
        <f t="shared" si="908"/>
        <v>0</v>
      </c>
      <c r="Q4155" s="13">
        <f t="shared" si="909"/>
        <v>0</v>
      </c>
    </row>
    <row r="4156" spans="1:17" x14ac:dyDescent="0.25">
      <c r="A4156" s="9">
        <f t="shared" si="896"/>
        <v>43466</v>
      </c>
      <c r="B4156" s="18">
        <v>43483</v>
      </c>
      <c r="C4156" s="26">
        <v>241.01089477539</v>
      </c>
      <c r="D4156" s="19">
        <v>100.24656677246</v>
      </c>
      <c r="E4156" s="11">
        <f t="shared" si="901"/>
        <v>13</v>
      </c>
      <c r="F4156" s="28">
        <f t="shared" si="902"/>
        <v>1.3222291325189877E-2</v>
      </c>
      <c r="G4156" s="28">
        <f t="shared" si="903"/>
        <v>-5.2554611063243464E-3</v>
      </c>
      <c r="H4156" s="27">
        <f t="shared" si="897"/>
        <v>1</v>
      </c>
      <c r="I4156" s="27">
        <f t="shared" si="898"/>
        <v>0</v>
      </c>
      <c r="J4156" s="27">
        <f t="shared" si="899"/>
        <v>0</v>
      </c>
      <c r="K4156" s="28">
        <f t="shared" si="904"/>
        <v>0</v>
      </c>
      <c r="L4156" s="28">
        <f t="shared" si="905"/>
        <v>0</v>
      </c>
      <c r="M4156" s="28">
        <f t="shared" si="906"/>
        <v>0</v>
      </c>
      <c r="N4156" s="28">
        <f t="shared" si="907"/>
        <v>0</v>
      </c>
      <c r="O4156" s="28">
        <f t="shared" si="900"/>
        <v>1.8477752431514224E-2</v>
      </c>
      <c r="P4156" s="28">
        <f t="shared" si="908"/>
        <v>0</v>
      </c>
      <c r="Q4156" s="13">
        <f t="shared" si="909"/>
        <v>0</v>
      </c>
    </row>
    <row r="4157" spans="1:17" x14ac:dyDescent="0.25">
      <c r="A4157" s="9">
        <f t="shared" si="896"/>
        <v>43466</v>
      </c>
      <c r="B4157" s="18">
        <v>43487</v>
      </c>
      <c r="C4157" s="26">
        <v>237.75471496582</v>
      </c>
      <c r="D4157" s="19">
        <v>100.925743103027</v>
      </c>
      <c r="E4157" s="11">
        <f t="shared" si="901"/>
        <v>14</v>
      </c>
      <c r="F4157" s="28">
        <f t="shared" si="902"/>
        <v>-1.3602606164620541E-2</v>
      </c>
      <c r="G4157" s="28">
        <f t="shared" si="903"/>
        <v>6.7522106936332652E-3</v>
      </c>
      <c r="H4157" s="27">
        <f t="shared" si="897"/>
        <v>1</v>
      </c>
      <c r="I4157" s="27">
        <f t="shared" si="898"/>
        <v>0</v>
      </c>
      <c r="J4157" s="27">
        <f t="shared" si="899"/>
        <v>0</v>
      </c>
      <c r="K4157" s="28">
        <f t="shared" si="904"/>
        <v>0</v>
      </c>
      <c r="L4157" s="28">
        <f t="shared" si="905"/>
        <v>0</v>
      </c>
      <c r="M4157" s="28">
        <f t="shared" si="906"/>
        <v>0</v>
      </c>
      <c r="N4157" s="28">
        <f t="shared" si="907"/>
        <v>0</v>
      </c>
      <c r="O4157" s="28">
        <f t="shared" si="900"/>
        <v>-2.0354816858253806E-2</v>
      </c>
      <c r="P4157" s="28">
        <f t="shared" si="908"/>
        <v>0</v>
      </c>
      <c r="Q4157" s="13">
        <f t="shared" si="909"/>
        <v>0</v>
      </c>
    </row>
    <row r="4158" spans="1:17" x14ac:dyDescent="0.25">
      <c r="A4158" s="9">
        <f t="shared" si="896"/>
        <v>43466</v>
      </c>
      <c r="B4158" s="18">
        <v>43488</v>
      </c>
      <c r="C4158" s="26">
        <v>238.25222778320301</v>
      </c>
      <c r="D4158" s="19">
        <v>100.88380432128901</v>
      </c>
      <c r="E4158" s="11">
        <f t="shared" si="901"/>
        <v>15</v>
      </c>
      <c r="F4158" s="28">
        <f t="shared" si="902"/>
        <v>2.0903602610123041E-3</v>
      </c>
      <c r="G4158" s="28">
        <f t="shared" si="903"/>
        <v>-4.1562733653572074E-4</v>
      </c>
      <c r="H4158" s="27">
        <f t="shared" si="897"/>
        <v>1</v>
      </c>
      <c r="I4158" s="27">
        <f t="shared" si="898"/>
        <v>0</v>
      </c>
      <c r="J4158" s="27">
        <f t="shared" si="899"/>
        <v>0</v>
      </c>
      <c r="K4158" s="28">
        <f t="shared" si="904"/>
        <v>0</v>
      </c>
      <c r="L4158" s="28">
        <f t="shared" si="905"/>
        <v>0</v>
      </c>
      <c r="M4158" s="28">
        <f t="shared" si="906"/>
        <v>0</v>
      </c>
      <c r="N4158" s="28">
        <f t="shared" si="907"/>
        <v>0</v>
      </c>
      <c r="O4158" s="28">
        <f t="shared" si="900"/>
        <v>2.5059875975480248E-3</v>
      </c>
      <c r="P4158" s="28">
        <f t="shared" si="908"/>
        <v>0</v>
      </c>
      <c r="Q4158" s="13">
        <f t="shared" si="909"/>
        <v>0</v>
      </c>
    </row>
    <row r="4159" spans="1:17" x14ac:dyDescent="0.25">
      <c r="A4159" s="9">
        <f t="shared" si="896"/>
        <v>43466</v>
      </c>
      <c r="B4159" s="18">
        <v>43489</v>
      </c>
      <c r="C4159" s="26">
        <v>238.37882995605401</v>
      </c>
      <c r="D4159" s="19">
        <v>101.546188354492</v>
      </c>
      <c r="E4159" s="11">
        <f t="shared" si="901"/>
        <v>16</v>
      </c>
      <c r="F4159" s="28">
        <f t="shared" si="902"/>
        <v>5.3123762613750377E-4</v>
      </c>
      <c r="G4159" s="28">
        <f t="shared" si="903"/>
        <v>6.5443503556276541E-3</v>
      </c>
      <c r="H4159" s="27">
        <f t="shared" si="897"/>
        <v>0</v>
      </c>
      <c r="I4159" s="27">
        <f t="shared" si="898"/>
        <v>1</v>
      </c>
      <c r="J4159" s="27">
        <f t="shared" si="899"/>
        <v>0</v>
      </c>
      <c r="K4159" s="28">
        <f t="shared" si="904"/>
        <v>5.3123762613750377E-4</v>
      </c>
      <c r="L4159" s="28">
        <f t="shared" si="905"/>
        <v>6.5443503556276541E-3</v>
      </c>
      <c r="M4159" s="28">
        <f t="shared" si="906"/>
        <v>0</v>
      </c>
      <c r="N4159" s="28">
        <f t="shared" si="907"/>
        <v>0</v>
      </c>
      <c r="O4159" s="28">
        <f t="shared" si="900"/>
        <v>0</v>
      </c>
      <c r="P4159" s="28">
        <f t="shared" si="908"/>
        <v>-6.0131127294901499E-3</v>
      </c>
      <c r="Q4159" s="13">
        <f t="shared" si="909"/>
        <v>0</v>
      </c>
    </row>
    <row r="4160" spans="1:17" x14ac:dyDescent="0.25">
      <c r="A4160" s="9">
        <f t="shared" si="896"/>
        <v>43466</v>
      </c>
      <c r="B4160" s="18">
        <v>43490</v>
      </c>
      <c r="C4160" s="26">
        <v>240.39587402343699</v>
      </c>
      <c r="D4160" s="19">
        <v>101.05989837646401</v>
      </c>
      <c r="E4160" s="11">
        <f t="shared" si="901"/>
        <v>17</v>
      </c>
      <c r="F4160" s="28">
        <f t="shared" si="902"/>
        <v>8.4259088214072592E-3</v>
      </c>
      <c r="G4160" s="28">
        <f t="shared" si="903"/>
        <v>-4.8003583672150485E-3</v>
      </c>
      <c r="H4160" s="27">
        <f t="shared" si="897"/>
        <v>0</v>
      </c>
      <c r="I4160" s="27">
        <f t="shared" si="898"/>
        <v>1</v>
      </c>
      <c r="J4160" s="27">
        <f t="shared" si="899"/>
        <v>0</v>
      </c>
      <c r="K4160" s="28">
        <f t="shared" si="904"/>
        <v>8.4259088214072592E-3</v>
      </c>
      <c r="L4160" s="28">
        <f t="shared" si="905"/>
        <v>-4.8003583672150485E-3</v>
      </c>
      <c r="M4160" s="28">
        <f t="shared" si="906"/>
        <v>0</v>
      </c>
      <c r="N4160" s="28">
        <f t="shared" si="907"/>
        <v>0</v>
      </c>
      <c r="O4160" s="28">
        <f t="shared" si="900"/>
        <v>0</v>
      </c>
      <c r="P4160" s="28">
        <f t="shared" si="908"/>
        <v>1.3226267188622309E-2</v>
      </c>
      <c r="Q4160" s="13">
        <f t="shared" si="909"/>
        <v>0</v>
      </c>
    </row>
    <row r="4161" spans="1:17" x14ac:dyDescent="0.25">
      <c r="A4161" s="9">
        <f t="shared" si="896"/>
        <v>43466</v>
      </c>
      <c r="B4161" s="18">
        <v>43493</v>
      </c>
      <c r="C4161" s="26">
        <v>238.56881713867099</v>
      </c>
      <c r="D4161" s="19">
        <v>100.95923614501901</v>
      </c>
      <c r="E4161" s="11">
        <f t="shared" si="901"/>
        <v>18</v>
      </c>
      <c r="F4161" s="28">
        <f t="shared" si="902"/>
        <v>-7.6292293794477028E-3</v>
      </c>
      <c r="G4161" s="28">
        <f t="shared" si="903"/>
        <v>-9.9656143973059176E-4</v>
      </c>
      <c r="H4161" s="27">
        <f t="shared" si="897"/>
        <v>0</v>
      </c>
      <c r="I4161" s="27">
        <f t="shared" si="898"/>
        <v>1</v>
      </c>
      <c r="J4161" s="27">
        <f t="shared" si="899"/>
        <v>0</v>
      </c>
      <c r="K4161" s="28">
        <f t="shared" si="904"/>
        <v>-7.6292293794477028E-3</v>
      </c>
      <c r="L4161" s="28">
        <f t="shared" si="905"/>
        <v>-9.9656143973059176E-4</v>
      </c>
      <c r="M4161" s="28">
        <f t="shared" si="906"/>
        <v>0</v>
      </c>
      <c r="N4161" s="28">
        <f t="shared" si="907"/>
        <v>0</v>
      </c>
      <c r="O4161" s="28">
        <f t="shared" si="900"/>
        <v>0</v>
      </c>
      <c r="P4161" s="28">
        <f t="shared" si="908"/>
        <v>-6.6326679397171115E-3</v>
      </c>
      <c r="Q4161" s="13">
        <f t="shared" si="909"/>
        <v>0</v>
      </c>
    </row>
    <row r="4162" spans="1:17" x14ac:dyDescent="0.25">
      <c r="A4162" s="9">
        <f t="shared" si="896"/>
        <v>43466</v>
      </c>
      <c r="B4162" s="18">
        <v>43494</v>
      </c>
      <c r="C4162" s="26">
        <v>238.25222778320301</v>
      </c>
      <c r="D4162" s="19">
        <v>101.47071838378901</v>
      </c>
      <c r="E4162" s="11">
        <f t="shared" si="901"/>
        <v>19</v>
      </c>
      <c r="F4162" s="28">
        <f t="shared" si="902"/>
        <v>-1.3279170680971014E-3</v>
      </c>
      <c r="G4162" s="28">
        <f t="shared" si="903"/>
        <v>5.0534351839950208E-3</v>
      </c>
      <c r="H4162" s="27">
        <f t="shared" si="897"/>
        <v>0</v>
      </c>
      <c r="I4162" s="27">
        <f t="shared" si="898"/>
        <v>1</v>
      </c>
      <c r="J4162" s="27">
        <f t="shared" si="899"/>
        <v>0</v>
      </c>
      <c r="K4162" s="28">
        <f t="shared" si="904"/>
        <v>-1.3279170680971014E-3</v>
      </c>
      <c r="L4162" s="28">
        <f t="shared" si="905"/>
        <v>5.0534351839950208E-3</v>
      </c>
      <c r="M4162" s="28">
        <f t="shared" si="906"/>
        <v>0</v>
      </c>
      <c r="N4162" s="28">
        <f t="shared" si="907"/>
        <v>0</v>
      </c>
      <c r="O4162" s="28">
        <f t="shared" si="900"/>
        <v>0</v>
      </c>
      <c r="P4162" s="28">
        <f t="shared" si="908"/>
        <v>-6.3813522520921222E-3</v>
      </c>
      <c r="Q4162" s="13">
        <f t="shared" si="909"/>
        <v>0</v>
      </c>
    </row>
    <row r="4163" spans="1:17" x14ac:dyDescent="0.25">
      <c r="A4163" s="9">
        <f t="shared" si="896"/>
        <v>43466</v>
      </c>
      <c r="B4163" s="18">
        <v>43495</v>
      </c>
      <c r="C4163" s="26">
        <v>242.02395629882801</v>
      </c>
      <c r="D4163" s="19">
        <v>101.395286560058</v>
      </c>
      <c r="E4163" s="11">
        <f t="shared" si="901"/>
        <v>20</v>
      </c>
      <c r="F4163" s="28">
        <f t="shared" si="902"/>
        <v>1.5706821125419324E-2</v>
      </c>
      <c r="G4163" s="28">
        <f t="shared" si="903"/>
        <v>-7.436615832035259E-4</v>
      </c>
      <c r="H4163" s="27">
        <f t="shared" si="897"/>
        <v>0</v>
      </c>
      <c r="I4163" s="27">
        <f t="shared" si="898"/>
        <v>1</v>
      </c>
      <c r="J4163" s="27">
        <f t="shared" si="899"/>
        <v>0</v>
      </c>
      <c r="K4163" s="28">
        <f t="shared" si="904"/>
        <v>1.5706821125419324E-2</v>
      </c>
      <c r="L4163" s="28">
        <f t="shared" si="905"/>
        <v>-7.436615832035259E-4</v>
      </c>
      <c r="M4163" s="28">
        <f t="shared" si="906"/>
        <v>0</v>
      </c>
      <c r="N4163" s="28">
        <f t="shared" si="907"/>
        <v>0</v>
      </c>
      <c r="O4163" s="28">
        <f t="shared" si="900"/>
        <v>0</v>
      </c>
      <c r="P4163" s="28">
        <f t="shared" si="908"/>
        <v>1.645048270862285E-2</v>
      </c>
      <c r="Q4163" s="13">
        <f t="shared" si="909"/>
        <v>0</v>
      </c>
    </row>
    <row r="4164" spans="1:17" x14ac:dyDescent="0.25">
      <c r="A4164" s="9">
        <f t="shared" si="896"/>
        <v>43466</v>
      </c>
      <c r="B4164" s="18">
        <v>43496</v>
      </c>
      <c r="C4164" s="26">
        <v>244.149490356445</v>
      </c>
      <c r="D4164" s="19">
        <v>102.26726531982401</v>
      </c>
      <c r="E4164" s="11">
        <f t="shared" si="901"/>
        <v>21</v>
      </c>
      <c r="F4164" s="28">
        <f t="shared" si="902"/>
        <v>8.7439888580768572E-3</v>
      </c>
      <c r="G4164" s="28">
        <f t="shared" si="903"/>
        <v>8.5630282042246583E-3</v>
      </c>
      <c r="H4164" s="27">
        <f t="shared" si="897"/>
        <v>0</v>
      </c>
      <c r="I4164" s="27">
        <f t="shared" si="898"/>
        <v>1</v>
      </c>
      <c r="J4164" s="27">
        <f t="shared" si="899"/>
        <v>0</v>
      </c>
      <c r="K4164" s="28">
        <f t="shared" si="904"/>
        <v>8.7439888580768572E-3</v>
      </c>
      <c r="L4164" s="28">
        <f t="shared" si="905"/>
        <v>8.5630282042246583E-3</v>
      </c>
      <c r="M4164" s="28">
        <f t="shared" si="906"/>
        <v>0</v>
      </c>
      <c r="N4164" s="28">
        <f t="shared" si="907"/>
        <v>0</v>
      </c>
      <c r="O4164" s="28">
        <f t="shared" si="900"/>
        <v>0</v>
      </c>
      <c r="P4164" s="28">
        <f t="shared" si="908"/>
        <v>1.8096065385219892E-4</v>
      </c>
      <c r="Q4164" s="13">
        <f t="shared" si="909"/>
        <v>0</v>
      </c>
    </row>
    <row r="4165" spans="1:17" x14ac:dyDescent="0.25">
      <c r="A4165" s="9">
        <f t="shared" si="896"/>
        <v>43497</v>
      </c>
      <c r="B4165" s="18">
        <v>43497</v>
      </c>
      <c r="C4165" s="26">
        <v>244.26708984375</v>
      </c>
      <c r="D4165" s="19">
        <v>101.649620056152</v>
      </c>
      <c r="E4165" s="11">
        <f t="shared" si="901"/>
        <v>1</v>
      </c>
      <c r="F4165" s="28">
        <f t="shared" si="902"/>
        <v>4.8155404359675959E-4</v>
      </c>
      <c r="G4165" s="28">
        <f t="shared" si="903"/>
        <v>-6.0578323502721984E-3</v>
      </c>
      <c r="H4165" s="27">
        <f t="shared" si="897"/>
        <v>1</v>
      </c>
      <c r="I4165" s="27">
        <f t="shared" si="898"/>
        <v>0</v>
      </c>
      <c r="J4165" s="27">
        <f t="shared" si="899"/>
        <v>1</v>
      </c>
      <c r="K4165" s="28">
        <f t="shared" si="904"/>
        <v>0</v>
      </c>
      <c r="L4165" s="28">
        <f t="shared" si="905"/>
        <v>0</v>
      </c>
      <c r="M4165" s="28">
        <f t="shared" si="906"/>
        <v>4.8155404359675959E-4</v>
      </c>
      <c r="N4165" s="28">
        <f t="shared" si="907"/>
        <v>-6.0578323502721984E-3</v>
      </c>
      <c r="O4165" s="28">
        <f t="shared" si="900"/>
        <v>6.5393863938689577E-3</v>
      </c>
      <c r="P4165" s="28">
        <f t="shared" si="908"/>
        <v>0</v>
      </c>
      <c r="Q4165" s="13">
        <f t="shared" si="909"/>
        <v>6.5393863938689577E-3</v>
      </c>
    </row>
    <row r="4166" spans="1:17" x14ac:dyDescent="0.25">
      <c r="A4166" s="9">
        <f t="shared" si="896"/>
        <v>43497</v>
      </c>
      <c r="B4166" s="18">
        <v>43500</v>
      </c>
      <c r="C4166" s="26">
        <v>245.98564147949199</v>
      </c>
      <c r="D4166" s="19">
        <v>101.195793151855</v>
      </c>
      <c r="E4166" s="11">
        <f t="shared" si="901"/>
        <v>2</v>
      </c>
      <c r="F4166" s="28">
        <f t="shared" si="902"/>
        <v>7.0109091300988267E-3</v>
      </c>
      <c r="G4166" s="28">
        <f t="shared" si="903"/>
        <v>-4.474615958396615E-3</v>
      </c>
      <c r="H4166" s="27">
        <f t="shared" si="897"/>
        <v>1</v>
      </c>
      <c r="I4166" s="27">
        <f t="shared" si="898"/>
        <v>0</v>
      </c>
      <c r="J4166" s="27">
        <f t="shared" si="899"/>
        <v>1</v>
      </c>
      <c r="K4166" s="28">
        <f t="shared" si="904"/>
        <v>0</v>
      </c>
      <c r="L4166" s="28">
        <f t="shared" si="905"/>
        <v>0</v>
      </c>
      <c r="M4166" s="28">
        <f t="shared" si="906"/>
        <v>7.0109091300988267E-3</v>
      </c>
      <c r="N4166" s="28">
        <f t="shared" si="907"/>
        <v>-4.474615958396615E-3</v>
      </c>
      <c r="O4166" s="28">
        <f t="shared" si="900"/>
        <v>1.1485525088495442E-2</v>
      </c>
      <c r="P4166" s="28">
        <f t="shared" si="908"/>
        <v>0</v>
      </c>
      <c r="Q4166" s="13">
        <f t="shared" si="909"/>
        <v>1.1485525088495442E-2</v>
      </c>
    </row>
    <row r="4167" spans="1:17" x14ac:dyDescent="0.25">
      <c r="A4167" s="9">
        <f t="shared" si="896"/>
        <v>43497</v>
      </c>
      <c r="B4167" s="18">
        <v>43501</v>
      </c>
      <c r="C4167" s="26">
        <v>247.01675415039</v>
      </c>
      <c r="D4167" s="19">
        <v>101.658027648925</v>
      </c>
      <c r="E4167" s="11">
        <f t="shared" si="901"/>
        <v>3</v>
      </c>
      <c r="F4167" s="28">
        <f t="shared" si="902"/>
        <v>4.1829986366268956E-3</v>
      </c>
      <c r="G4167" s="28">
        <f t="shared" si="903"/>
        <v>4.5573240401897142E-3</v>
      </c>
      <c r="H4167" s="27">
        <f t="shared" si="897"/>
        <v>1</v>
      </c>
      <c r="I4167" s="27">
        <f t="shared" si="898"/>
        <v>0</v>
      </c>
      <c r="J4167" s="27">
        <f t="shared" si="899"/>
        <v>1</v>
      </c>
      <c r="K4167" s="28">
        <f t="shared" si="904"/>
        <v>0</v>
      </c>
      <c r="L4167" s="28">
        <f t="shared" si="905"/>
        <v>0</v>
      </c>
      <c r="M4167" s="28">
        <f t="shared" si="906"/>
        <v>4.1829986366268956E-3</v>
      </c>
      <c r="N4167" s="28">
        <f t="shared" si="907"/>
        <v>4.5573240401897142E-3</v>
      </c>
      <c r="O4167" s="28">
        <f t="shared" si="900"/>
        <v>-3.7432540356281858E-4</v>
      </c>
      <c r="P4167" s="28">
        <f t="shared" si="908"/>
        <v>0</v>
      </c>
      <c r="Q4167" s="13">
        <f t="shared" si="909"/>
        <v>-3.7432540356281858E-4</v>
      </c>
    </row>
    <row r="4168" spans="1:17" x14ac:dyDescent="0.25">
      <c r="A4168" s="9">
        <f t="shared" si="896"/>
        <v>43497</v>
      </c>
      <c r="B4168" s="18">
        <v>43502</v>
      </c>
      <c r="C4168" s="26">
        <v>246.69107055664</v>
      </c>
      <c r="D4168" s="19">
        <v>101.70842742919901</v>
      </c>
      <c r="E4168" s="11">
        <f t="shared" si="901"/>
        <v>4</v>
      </c>
      <c r="F4168" s="28">
        <f t="shared" si="902"/>
        <v>-1.3193375704955194E-3</v>
      </c>
      <c r="G4168" s="28">
        <f t="shared" si="903"/>
        <v>4.9565481471817887E-4</v>
      </c>
      <c r="H4168" s="27">
        <f t="shared" si="897"/>
        <v>1</v>
      </c>
      <c r="I4168" s="27">
        <f t="shared" si="898"/>
        <v>0</v>
      </c>
      <c r="J4168" s="27">
        <f t="shared" si="899"/>
        <v>1</v>
      </c>
      <c r="K4168" s="28">
        <f t="shared" si="904"/>
        <v>0</v>
      </c>
      <c r="L4168" s="28">
        <f t="shared" si="905"/>
        <v>0</v>
      </c>
      <c r="M4168" s="28">
        <f t="shared" si="906"/>
        <v>-1.3193375704955194E-3</v>
      </c>
      <c r="N4168" s="28">
        <f t="shared" si="907"/>
        <v>4.9565481471817887E-4</v>
      </c>
      <c r="O4168" s="28">
        <f t="shared" si="900"/>
        <v>-1.8149923852136983E-3</v>
      </c>
      <c r="P4168" s="28">
        <f t="shared" si="908"/>
        <v>0</v>
      </c>
      <c r="Q4168" s="13">
        <f t="shared" si="909"/>
        <v>-1.8149923852136983E-3</v>
      </c>
    </row>
    <row r="4169" spans="1:17" x14ac:dyDescent="0.25">
      <c r="A4169" s="9">
        <f t="shared" si="896"/>
        <v>43497</v>
      </c>
      <c r="B4169" s="18">
        <v>43503</v>
      </c>
      <c r="C4169" s="26">
        <v>244.33946228027301</v>
      </c>
      <c r="D4169" s="19">
        <v>102.380722045898</v>
      </c>
      <c r="E4169" s="11">
        <f t="shared" si="901"/>
        <v>5</v>
      </c>
      <c r="F4169" s="28">
        <f t="shared" si="902"/>
        <v>-9.5783300548008109E-3</v>
      </c>
      <c r="G4169" s="28">
        <f t="shared" si="903"/>
        <v>6.5882684129725498E-3</v>
      </c>
      <c r="H4169" s="27">
        <f t="shared" si="897"/>
        <v>1</v>
      </c>
      <c r="I4169" s="27">
        <f t="shared" si="898"/>
        <v>0</v>
      </c>
      <c r="J4169" s="27">
        <f t="shared" si="899"/>
        <v>1</v>
      </c>
      <c r="K4169" s="28">
        <f t="shared" si="904"/>
        <v>0</v>
      </c>
      <c r="L4169" s="28">
        <f t="shared" si="905"/>
        <v>0</v>
      </c>
      <c r="M4169" s="28">
        <f t="shared" si="906"/>
        <v>-9.5783300548008109E-3</v>
      </c>
      <c r="N4169" s="28">
        <f t="shared" si="907"/>
        <v>6.5882684129725498E-3</v>
      </c>
      <c r="O4169" s="28">
        <f t="shared" si="900"/>
        <v>-1.6166598467773359E-2</v>
      </c>
      <c r="P4169" s="28">
        <f t="shared" si="908"/>
        <v>0</v>
      </c>
      <c r="Q4169" s="13">
        <f t="shared" si="909"/>
        <v>-1.6166598467773359E-2</v>
      </c>
    </row>
    <row r="4170" spans="1:17" x14ac:dyDescent="0.25">
      <c r="A4170" s="9">
        <f t="shared" ref="A4170:A4233" si="910">DATE(YEAR(B4170),MONTH(B4170),1)</f>
        <v>43497</v>
      </c>
      <c r="B4170" s="18">
        <v>43504</v>
      </c>
      <c r="C4170" s="26">
        <v>244.63795471191401</v>
      </c>
      <c r="D4170" s="19">
        <v>102.817672729492</v>
      </c>
      <c r="E4170" s="11">
        <f t="shared" si="901"/>
        <v>6</v>
      </c>
      <c r="F4170" s="28">
        <f t="shared" si="902"/>
        <v>1.2208844758264178E-3</v>
      </c>
      <c r="G4170" s="28">
        <f t="shared" si="903"/>
        <v>4.2588183451052431E-3</v>
      </c>
      <c r="H4170" s="27">
        <f t="shared" ref="H4170:H4233" si="911">IF(E4170&lt;=$B$4,1,0)</f>
        <v>1</v>
      </c>
      <c r="I4170" s="27">
        <f t="shared" ref="I4170:I4233" si="912">IF(E4170&gt;$B$4,1,0)</f>
        <v>0</v>
      </c>
      <c r="J4170" s="27">
        <f t="shared" ref="J4170:J4233" si="913">IF(E4170&lt;=$B$5,1,0)</f>
        <v>0</v>
      </c>
      <c r="K4170" s="28">
        <f t="shared" si="904"/>
        <v>0</v>
      </c>
      <c r="L4170" s="28">
        <f t="shared" si="905"/>
        <v>0</v>
      </c>
      <c r="M4170" s="28">
        <f t="shared" si="906"/>
        <v>0</v>
      </c>
      <c r="N4170" s="28">
        <f t="shared" si="907"/>
        <v>0</v>
      </c>
      <c r="O4170" s="28">
        <f t="shared" ref="O4170:O4233" si="914">(F4170-G4170)*H4170</f>
        <v>-3.0379338692788256E-3</v>
      </c>
      <c r="P4170" s="28">
        <f t="shared" si="908"/>
        <v>0</v>
      </c>
      <c r="Q4170" s="13">
        <f t="shared" si="909"/>
        <v>0</v>
      </c>
    </row>
    <row r="4171" spans="1:17" x14ac:dyDescent="0.25">
      <c r="A4171" s="9">
        <f t="shared" si="910"/>
        <v>43497</v>
      </c>
      <c r="B4171" s="18">
        <v>43507</v>
      </c>
      <c r="C4171" s="26">
        <v>244.77365112304599</v>
      </c>
      <c r="D4171" s="19">
        <v>102.41432189941401</v>
      </c>
      <c r="E4171" s="11">
        <f t="shared" ref="E4171:E4234" si="915">IF(MONTH(B4171)&lt;&gt;MONTH(B4170),1,E4170+1)</f>
        <v>7</v>
      </c>
      <c r="F4171" s="28">
        <f t="shared" ref="F4171:F4234" si="916">LN(C4171/C4170)</f>
        <v>5.5452879740250057E-4</v>
      </c>
      <c r="G4171" s="28">
        <f t="shared" ref="G4171:G4234" si="917">LN(D4171/D4170)</f>
        <v>-3.9306868320549875E-3</v>
      </c>
      <c r="H4171" s="27">
        <f t="shared" si="911"/>
        <v>1</v>
      </c>
      <c r="I4171" s="27">
        <f t="shared" si="912"/>
        <v>0</v>
      </c>
      <c r="J4171" s="27">
        <f t="shared" si="913"/>
        <v>0</v>
      </c>
      <c r="K4171" s="28">
        <f t="shared" ref="K4171:K4234" si="918">I4171*F4171</f>
        <v>0</v>
      </c>
      <c r="L4171" s="28">
        <f t="shared" ref="L4171:L4234" si="919">I4171*G4171</f>
        <v>0</v>
      </c>
      <c r="M4171" s="28">
        <f t="shared" ref="M4171:M4234" si="920">F4171*J4171</f>
        <v>0</v>
      </c>
      <c r="N4171" s="28">
        <f t="shared" ref="N4171:N4234" si="921">G4171*J4171</f>
        <v>0</v>
      </c>
      <c r="O4171" s="28">
        <f t="shared" si="914"/>
        <v>4.4852156294574877E-3</v>
      </c>
      <c r="P4171" s="28">
        <f t="shared" ref="P4171:P4234" si="922">(F4171-G4171)*I4171</f>
        <v>0</v>
      </c>
      <c r="Q4171" s="13">
        <f t="shared" ref="Q4171:Q4234" si="923">(F4171-G4171)*J4171</f>
        <v>0</v>
      </c>
    </row>
    <row r="4172" spans="1:17" x14ac:dyDescent="0.25">
      <c r="A4172" s="9">
        <f t="shared" si="910"/>
        <v>43497</v>
      </c>
      <c r="B4172" s="18">
        <v>43508</v>
      </c>
      <c r="C4172" s="26">
        <v>247.921295166015</v>
      </c>
      <c r="D4172" s="19">
        <v>102.15381622314401</v>
      </c>
      <c r="E4172" s="11">
        <f t="shared" si="915"/>
        <v>8</v>
      </c>
      <c r="F4172" s="28">
        <f t="shared" si="916"/>
        <v>1.2777427050757585E-2</v>
      </c>
      <c r="G4172" s="28">
        <f t="shared" si="917"/>
        <v>-2.5468855460845938E-3</v>
      </c>
      <c r="H4172" s="27">
        <f t="shared" si="911"/>
        <v>1</v>
      </c>
      <c r="I4172" s="27">
        <f t="shared" si="912"/>
        <v>0</v>
      </c>
      <c r="J4172" s="27">
        <f t="shared" si="913"/>
        <v>0</v>
      </c>
      <c r="K4172" s="28">
        <f t="shared" si="918"/>
        <v>0</v>
      </c>
      <c r="L4172" s="28">
        <f t="shared" si="919"/>
        <v>0</v>
      </c>
      <c r="M4172" s="28">
        <f t="shared" si="920"/>
        <v>0</v>
      </c>
      <c r="N4172" s="28">
        <f t="shared" si="921"/>
        <v>0</v>
      </c>
      <c r="O4172" s="28">
        <f t="shared" si="914"/>
        <v>1.532431259684218E-2</v>
      </c>
      <c r="P4172" s="28">
        <f t="shared" si="922"/>
        <v>0</v>
      </c>
      <c r="Q4172" s="13">
        <f t="shared" si="923"/>
        <v>0</v>
      </c>
    </row>
    <row r="4173" spans="1:17" x14ac:dyDescent="0.25">
      <c r="A4173" s="9">
        <f t="shared" si="910"/>
        <v>43497</v>
      </c>
      <c r="B4173" s="18">
        <v>43509</v>
      </c>
      <c r="C4173" s="26">
        <v>248.72622680664</v>
      </c>
      <c r="D4173" s="19">
        <v>101.76726531982401</v>
      </c>
      <c r="E4173" s="11">
        <f t="shared" si="915"/>
        <v>9</v>
      </c>
      <c r="F4173" s="28">
        <f t="shared" si="916"/>
        <v>3.2414632503072324E-3</v>
      </c>
      <c r="G4173" s="28">
        <f t="shared" si="917"/>
        <v>-3.7911859175060996E-3</v>
      </c>
      <c r="H4173" s="27">
        <f t="shared" si="911"/>
        <v>1</v>
      </c>
      <c r="I4173" s="27">
        <f t="shared" si="912"/>
        <v>0</v>
      </c>
      <c r="J4173" s="27">
        <f t="shared" si="913"/>
        <v>0</v>
      </c>
      <c r="K4173" s="28">
        <f t="shared" si="918"/>
        <v>0</v>
      </c>
      <c r="L4173" s="28">
        <f t="shared" si="919"/>
        <v>0</v>
      </c>
      <c r="M4173" s="28">
        <f t="shared" si="920"/>
        <v>0</v>
      </c>
      <c r="N4173" s="28">
        <f t="shared" si="921"/>
        <v>0</v>
      </c>
      <c r="O4173" s="28">
        <f t="shared" si="914"/>
        <v>7.032649167813332E-3</v>
      </c>
      <c r="P4173" s="28">
        <f t="shared" si="922"/>
        <v>0</v>
      </c>
      <c r="Q4173" s="13">
        <f t="shared" si="923"/>
        <v>0</v>
      </c>
    </row>
    <row r="4174" spans="1:17" x14ac:dyDescent="0.25">
      <c r="A4174" s="9">
        <f t="shared" si="910"/>
        <v>43497</v>
      </c>
      <c r="B4174" s="18">
        <v>43510</v>
      </c>
      <c r="C4174" s="26">
        <v>248.17459106445301</v>
      </c>
      <c r="D4174" s="19">
        <v>102.34709930419901</v>
      </c>
      <c r="E4174" s="11">
        <f t="shared" si="915"/>
        <v>10</v>
      </c>
      <c r="F4174" s="28">
        <f t="shared" si="916"/>
        <v>-2.2203061414535876E-3</v>
      </c>
      <c r="G4174" s="28">
        <f t="shared" si="917"/>
        <v>5.6814770989402283E-3</v>
      </c>
      <c r="H4174" s="27">
        <f t="shared" si="911"/>
        <v>1</v>
      </c>
      <c r="I4174" s="27">
        <f t="shared" si="912"/>
        <v>0</v>
      </c>
      <c r="J4174" s="27">
        <f t="shared" si="913"/>
        <v>0</v>
      </c>
      <c r="K4174" s="28">
        <f t="shared" si="918"/>
        <v>0</v>
      </c>
      <c r="L4174" s="28">
        <f t="shared" si="919"/>
        <v>0</v>
      </c>
      <c r="M4174" s="28">
        <f t="shared" si="920"/>
        <v>0</v>
      </c>
      <c r="N4174" s="28">
        <f t="shared" si="921"/>
        <v>0</v>
      </c>
      <c r="O4174" s="28">
        <f t="shared" si="914"/>
        <v>-7.901783240393815E-3</v>
      </c>
      <c r="P4174" s="28">
        <f t="shared" si="922"/>
        <v>0</v>
      </c>
      <c r="Q4174" s="13">
        <f t="shared" si="923"/>
        <v>0</v>
      </c>
    </row>
    <row r="4175" spans="1:17" x14ac:dyDescent="0.25">
      <c r="A4175" s="9">
        <f t="shared" si="910"/>
        <v>43497</v>
      </c>
      <c r="B4175" s="18">
        <v>43511</v>
      </c>
      <c r="C4175" s="26">
        <v>250.87893676757801</v>
      </c>
      <c r="D4175" s="19">
        <v>102.50675201416</v>
      </c>
      <c r="E4175" s="11">
        <f t="shared" si="915"/>
        <v>11</v>
      </c>
      <c r="F4175" s="28">
        <f t="shared" si="916"/>
        <v>1.0838004437664209E-2</v>
      </c>
      <c r="G4175" s="28">
        <f t="shared" si="917"/>
        <v>1.5586989578873923E-3</v>
      </c>
      <c r="H4175" s="27">
        <f t="shared" si="911"/>
        <v>1</v>
      </c>
      <c r="I4175" s="27">
        <f t="shared" si="912"/>
        <v>0</v>
      </c>
      <c r="J4175" s="27">
        <f t="shared" si="913"/>
        <v>0</v>
      </c>
      <c r="K4175" s="28">
        <f t="shared" si="918"/>
        <v>0</v>
      </c>
      <c r="L4175" s="28">
        <f t="shared" si="919"/>
        <v>0</v>
      </c>
      <c r="M4175" s="28">
        <f t="shared" si="920"/>
        <v>0</v>
      </c>
      <c r="N4175" s="28">
        <f t="shared" si="921"/>
        <v>0</v>
      </c>
      <c r="O4175" s="28">
        <f t="shared" si="914"/>
        <v>9.2793054797768171E-3</v>
      </c>
      <c r="P4175" s="28">
        <f t="shared" si="922"/>
        <v>0</v>
      </c>
      <c r="Q4175" s="13">
        <f t="shared" si="923"/>
        <v>0</v>
      </c>
    </row>
    <row r="4176" spans="1:17" x14ac:dyDescent="0.25">
      <c r="A4176" s="9">
        <f t="shared" si="910"/>
        <v>43497</v>
      </c>
      <c r="B4176" s="18">
        <v>43515</v>
      </c>
      <c r="C4176" s="26">
        <v>251.31307983398401</v>
      </c>
      <c r="D4176" s="19">
        <v>102.76730346679599</v>
      </c>
      <c r="E4176" s="11">
        <f t="shared" si="915"/>
        <v>12</v>
      </c>
      <c r="F4176" s="28">
        <f t="shared" si="916"/>
        <v>1.7289927366698037E-3</v>
      </c>
      <c r="G4176" s="28">
        <f t="shared" si="917"/>
        <v>2.5385730500555458E-3</v>
      </c>
      <c r="H4176" s="27">
        <f t="shared" si="911"/>
        <v>1</v>
      </c>
      <c r="I4176" s="27">
        <f t="shared" si="912"/>
        <v>0</v>
      </c>
      <c r="J4176" s="27">
        <f t="shared" si="913"/>
        <v>0</v>
      </c>
      <c r="K4176" s="28">
        <f t="shared" si="918"/>
        <v>0</v>
      </c>
      <c r="L4176" s="28">
        <f t="shared" si="919"/>
        <v>0</v>
      </c>
      <c r="M4176" s="28">
        <f t="shared" si="920"/>
        <v>0</v>
      </c>
      <c r="N4176" s="28">
        <f t="shared" si="921"/>
        <v>0</v>
      </c>
      <c r="O4176" s="28">
        <f t="shared" si="914"/>
        <v>-8.0958031338574212E-4</v>
      </c>
      <c r="P4176" s="28">
        <f t="shared" si="922"/>
        <v>0</v>
      </c>
      <c r="Q4176" s="13">
        <f t="shared" si="923"/>
        <v>0</v>
      </c>
    </row>
    <row r="4177" spans="1:17" x14ac:dyDescent="0.25">
      <c r="A4177" s="9">
        <f t="shared" si="910"/>
        <v>43497</v>
      </c>
      <c r="B4177" s="18">
        <v>43516</v>
      </c>
      <c r="C4177" s="26">
        <v>251.819580078125</v>
      </c>
      <c r="D4177" s="19">
        <v>102.473167419433</v>
      </c>
      <c r="E4177" s="11">
        <f t="shared" si="915"/>
        <v>13</v>
      </c>
      <c r="F4177" s="28">
        <f t="shared" si="916"/>
        <v>2.0133871465654865E-3</v>
      </c>
      <c r="G4177" s="28">
        <f t="shared" si="917"/>
        <v>-2.8662597339055886E-3</v>
      </c>
      <c r="H4177" s="27">
        <f t="shared" si="911"/>
        <v>1</v>
      </c>
      <c r="I4177" s="27">
        <f t="shared" si="912"/>
        <v>0</v>
      </c>
      <c r="J4177" s="27">
        <f t="shared" si="913"/>
        <v>0</v>
      </c>
      <c r="K4177" s="28">
        <f t="shared" si="918"/>
        <v>0</v>
      </c>
      <c r="L4177" s="28">
        <f t="shared" si="919"/>
        <v>0</v>
      </c>
      <c r="M4177" s="28">
        <f t="shared" si="920"/>
        <v>0</v>
      </c>
      <c r="N4177" s="28">
        <f t="shared" si="921"/>
        <v>0</v>
      </c>
      <c r="O4177" s="28">
        <f t="shared" si="914"/>
        <v>4.879646880471075E-3</v>
      </c>
      <c r="P4177" s="28">
        <f t="shared" si="922"/>
        <v>0</v>
      </c>
      <c r="Q4177" s="13">
        <f t="shared" si="923"/>
        <v>0</v>
      </c>
    </row>
    <row r="4178" spans="1:17" x14ac:dyDescent="0.25">
      <c r="A4178" s="9">
        <f t="shared" si="910"/>
        <v>43497</v>
      </c>
      <c r="B4178" s="18">
        <v>43517</v>
      </c>
      <c r="C4178" s="26">
        <v>250.92419433593699</v>
      </c>
      <c r="D4178" s="19">
        <v>101.55713653564401</v>
      </c>
      <c r="E4178" s="11">
        <f t="shared" si="915"/>
        <v>14</v>
      </c>
      <c r="F4178" s="28">
        <f t="shared" si="916"/>
        <v>-3.5620001060818161E-3</v>
      </c>
      <c r="G4178" s="28">
        <f t="shared" si="917"/>
        <v>-8.9794213995510568E-3</v>
      </c>
      <c r="H4178" s="27">
        <f t="shared" si="911"/>
        <v>1</v>
      </c>
      <c r="I4178" s="27">
        <f t="shared" si="912"/>
        <v>0</v>
      </c>
      <c r="J4178" s="27">
        <f t="shared" si="913"/>
        <v>0</v>
      </c>
      <c r="K4178" s="28">
        <f t="shared" si="918"/>
        <v>0</v>
      </c>
      <c r="L4178" s="28">
        <f t="shared" si="919"/>
        <v>0</v>
      </c>
      <c r="M4178" s="28">
        <f t="shared" si="920"/>
        <v>0</v>
      </c>
      <c r="N4178" s="28">
        <f t="shared" si="921"/>
        <v>0</v>
      </c>
      <c r="O4178" s="28">
        <f t="shared" si="914"/>
        <v>5.4174212934692406E-3</v>
      </c>
      <c r="P4178" s="28">
        <f t="shared" si="922"/>
        <v>0</v>
      </c>
      <c r="Q4178" s="13">
        <f t="shared" si="923"/>
        <v>0</v>
      </c>
    </row>
    <row r="4179" spans="1:17" x14ac:dyDescent="0.25">
      <c r="A4179" s="9">
        <f t="shared" si="910"/>
        <v>43497</v>
      </c>
      <c r="B4179" s="18">
        <v>43518</v>
      </c>
      <c r="C4179" s="26">
        <v>252.47994995117099</v>
      </c>
      <c r="D4179" s="19">
        <v>102.162223815917</v>
      </c>
      <c r="E4179" s="11">
        <f t="shared" si="915"/>
        <v>15</v>
      </c>
      <c r="F4179" s="28">
        <f t="shared" si="916"/>
        <v>6.1809605102742327E-3</v>
      </c>
      <c r="G4179" s="28">
        <f t="shared" si="917"/>
        <v>5.9404178239728283E-3</v>
      </c>
      <c r="H4179" s="27">
        <f t="shared" si="911"/>
        <v>1</v>
      </c>
      <c r="I4179" s="27">
        <f t="shared" si="912"/>
        <v>0</v>
      </c>
      <c r="J4179" s="27">
        <f t="shared" si="913"/>
        <v>0</v>
      </c>
      <c r="K4179" s="28">
        <f t="shared" si="918"/>
        <v>0</v>
      </c>
      <c r="L4179" s="28">
        <f t="shared" si="919"/>
        <v>0</v>
      </c>
      <c r="M4179" s="28">
        <f t="shared" si="920"/>
        <v>0</v>
      </c>
      <c r="N4179" s="28">
        <f t="shared" si="921"/>
        <v>0</v>
      </c>
      <c r="O4179" s="28">
        <f t="shared" si="914"/>
        <v>2.4054268630140443E-4</v>
      </c>
      <c r="P4179" s="28">
        <f t="shared" si="922"/>
        <v>0</v>
      </c>
      <c r="Q4179" s="13">
        <f t="shared" si="923"/>
        <v>0</v>
      </c>
    </row>
    <row r="4180" spans="1:17" x14ac:dyDescent="0.25">
      <c r="A4180" s="9">
        <f t="shared" si="910"/>
        <v>43497</v>
      </c>
      <c r="B4180" s="18">
        <v>43521</v>
      </c>
      <c r="C4180" s="26">
        <v>252.82360839843699</v>
      </c>
      <c r="D4180" s="19">
        <v>101.85969543457</v>
      </c>
      <c r="E4180" s="11">
        <f t="shared" si="915"/>
        <v>16</v>
      </c>
      <c r="F4180" s="28">
        <f t="shared" si="916"/>
        <v>1.3602061357879023E-3</v>
      </c>
      <c r="G4180" s="28">
        <f t="shared" si="917"/>
        <v>-2.9656480459371907E-3</v>
      </c>
      <c r="H4180" s="27">
        <f t="shared" si="911"/>
        <v>0</v>
      </c>
      <c r="I4180" s="27">
        <f t="shared" si="912"/>
        <v>1</v>
      </c>
      <c r="J4180" s="27">
        <f t="shared" si="913"/>
        <v>0</v>
      </c>
      <c r="K4180" s="28">
        <f t="shared" si="918"/>
        <v>1.3602061357879023E-3</v>
      </c>
      <c r="L4180" s="28">
        <f t="shared" si="919"/>
        <v>-2.9656480459371907E-3</v>
      </c>
      <c r="M4180" s="28">
        <f t="shared" si="920"/>
        <v>0</v>
      </c>
      <c r="N4180" s="28">
        <f t="shared" si="921"/>
        <v>0</v>
      </c>
      <c r="O4180" s="28">
        <f t="shared" si="914"/>
        <v>0</v>
      </c>
      <c r="P4180" s="28">
        <f t="shared" si="922"/>
        <v>4.3258541817250929E-3</v>
      </c>
      <c r="Q4180" s="13">
        <f t="shared" si="923"/>
        <v>0</v>
      </c>
    </row>
    <row r="4181" spans="1:17" x14ac:dyDescent="0.25">
      <c r="A4181" s="9">
        <f t="shared" si="910"/>
        <v>43497</v>
      </c>
      <c r="B4181" s="18">
        <v>43522</v>
      </c>
      <c r="C4181" s="26">
        <v>252.64263916015599</v>
      </c>
      <c r="D4181" s="19">
        <v>102.363929748535</v>
      </c>
      <c r="E4181" s="11">
        <f t="shared" si="915"/>
        <v>17</v>
      </c>
      <c r="F4181" s="28">
        <f t="shared" si="916"/>
        <v>-7.160487842160808E-4</v>
      </c>
      <c r="G4181" s="28">
        <f t="shared" si="917"/>
        <v>4.9380705894273057E-3</v>
      </c>
      <c r="H4181" s="27">
        <f t="shared" si="911"/>
        <v>0</v>
      </c>
      <c r="I4181" s="27">
        <f t="shared" si="912"/>
        <v>1</v>
      </c>
      <c r="J4181" s="27">
        <f t="shared" si="913"/>
        <v>0</v>
      </c>
      <c r="K4181" s="28">
        <f t="shared" si="918"/>
        <v>-7.160487842160808E-4</v>
      </c>
      <c r="L4181" s="28">
        <f t="shared" si="919"/>
        <v>4.9380705894273057E-3</v>
      </c>
      <c r="M4181" s="28">
        <f t="shared" si="920"/>
        <v>0</v>
      </c>
      <c r="N4181" s="28">
        <f t="shared" si="921"/>
        <v>0</v>
      </c>
      <c r="O4181" s="28">
        <f t="shared" si="914"/>
        <v>0</v>
      </c>
      <c r="P4181" s="28">
        <f t="shared" si="922"/>
        <v>-5.6541193736433862E-3</v>
      </c>
      <c r="Q4181" s="13">
        <f t="shared" si="923"/>
        <v>0</v>
      </c>
    </row>
    <row r="4182" spans="1:17" x14ac:dyDescent="0.25">
      <c r="A4182" s="9">
        <f t="shared" si="910"/>
        <v>43497</v>
      </c>
      <c r="B4182" s="18">
        <v>43523</v>
      </c>
      <c r="C4182" s="26">
        <v>252.53414916992099</v>
      </c>
      <c r="D4182" s="19">
        <v>101.204200744628</v>
      </c>
      <c r="E4182" s="11">
        <f t="shared" si="915"/>
        <v>18</v>
      </c>
      <c r="F4182" s="28">
        <f t="shared" si="916"/>
        <v>-4.2951297212798331E-4</v>
      </c>
      <c r="G4182" s="28">
        <f t="shared" si="917"/>
        <v>-1.139413667570615E-2</v>
      </c>
      <c r="H4182" s="27">
        <f t="shared" si="911"/>
        <v>0</v>
      </c>
      <c r="I4182" s="27">
        <f t="shared" si="912"/>
        <v>1</v>
      </c>
      <c r="J4182" s="27">
        <f t="shared" si="913"/>
        <v>0</v>
      </c>
      <c r="K4182" s="28">
        <f t="shared" si="918"/>
        <v>-4.2951297212798331E-4</v>
      </c>
      <c r="L4182" s="28">
        <f t="shared" si="919"/>
        <v>-1.139413667570615E-2</v>
      </c>
      <c r="M4182" s="28">
        <f t="shared" si="920"/>
        <v>0</v>
      </c>
      <c r="N4182" s="28">
        <f t="shared" si="921"/>
        <v>0</v>
      </c>
      <c r="O4182" s="28">
        <f t="shared" si="914"/>
        <v>0</v>
      </c>
      <c r="P4182" s="28">
        <f t="shared" si="922"/>
        <v>1.0964623703578166E-2</v>
      </c>
      <c r="Q4182" s="13">
        <f t="shared" si="923"/>
        <v>0</v>
      </c>
    </row>
    <row r="4183" spans="1:17" x14ac:dyDescent="0.25">
      <c r="A4183" s="9">
        <f t="shared" si="910"/>
        <v>43497</v>
      </c>
      <c r="B4183" s="18">
        <v>43524</v>
      </c>
      <c r="C4183" s="26">
        <v>252.06378173828099</v>
      </c>
      <c r="D4183" s="19">
        <v>100.85969543457</v>
      </c>
      <c r="E4183" s="11">
        <f t="shared" si="915"/>
        <v>19</v>
      </c>
      <c r="F4183" s="28">
        <f t="shared" si="916"/>
        <v>-1.8643261855310269E-3</v>
      </c>
      <c r="G4183" s="28">
        <f t="shared" si="917"/>
        <v>-3.4098683671343246E-3</v>
      </c>
      <c r="H4183" s="27">
        <f t="shared" si="911"/>
        <v>0</v>
      </c>
      <c r="I4183" s="27">
        <f t="shared" si="912"/>
        <v>1</v>
      </c>
      <c r="J4183" s="27">
        <f t="shared" si="913"/>
        <v>0</v>
      </c>
      <c r="K4183" s="28">
        <f t="shared" si="918"/>
        <v>-1.8643261855310269E-3</v>
      </c>
      <c r="L4183" s="28">
        <f t="shared" si="919"/>
        <v>-3.4098683671343246E-3</v>
      </c>
      <c r="M4183" s="28">
        <f t="shared" si="920"/>
        <v>0</v>
      </c>
      <c r="N4183" s="28">
        <f t="shared" si="921"/>
        <v>0</v>
      </c>
      <c r="O4183" s="28">
        <f t="shared" si="914"/>
        <v>0</v>
      </c>
      <c r="P4183" s="28">
        <f t="shared" si="922"/>
        <v>1.5455421816032977E-3</v>
      </c>
      <c r="Q4183" s="13">
        <f t="shared" si="923"/>
        <v>0</v>
      </c>
    </row>
    <row r="4184" spans="1:17" x14ac:dyDescent="0.25">
      <c r="A4184" s="9">
        <f t="shared" si="910"/>
        <v>43525</v>
      </c>
      <c r="B4184" s="18">
        <v>43525</v>
      </c>
      <c r="C4184" s="26">
        <v>253.63766479492099</v>
      </c>
      <c r="D4184" s="19">
        <v>99.927406311035099</v>
      </c>
      <c r="E4184" s="11">
        <f t="shared" si="915"/>
        <v>1</v>
      </c>
      <c r="F4184" s="28">
        <f t="shared" si="916"/>
        <v>6.2245743971827711E-3</v>
      </c>
      <c r="G4184" s="28">
        <f t="shared" si="917"/>
        <v>-9.2864114803412248E-3</v>
      </c>
      <c r="H4184" s="27">
        <f t="shared" si="911"/>
        <v>1</v>
      </c>
      <c r="I4184" s="27">
        <f t="shared" si="912"/>
        <v>0</v>
      </c>
      <c r="J4184" s="27">
        <f t="shared" si="913"/>
        <v>1</v>
      </c>
      <c r="K4184" s="28">
        <f t="shared" si="918"/>
        <v>0</v>
      </c>
      <c r="L4184" s="28">
        <f t="shared" si="919"/>
        <v>0</v>
      </c>
      <c r="M4184" s="28">
        <f t="shared" si="920"/>
        <v>6.2245743971827711E-3</v>
      </c>
      <c r="N4184" s="28">
        <f t="shared" si="921"/>
        <v>-9.2864114803412248E-3</v>
      </c>
      <c r="O4184" s="28">
        <f t="shared" si="914"/>
        <v>1.5510985877523996E-2</v>
      </c>
      <c r="P4184" s="28">
        <f t="shared" si="922"/>
        <v>0</v>
      </c>
      <c r="Q4184" s="13">
        <f t="shared" si="923"/>
        <v>1.5510985877523996E-2</v>
      </c>
    </row>
    <row r="4185" spans="1:17" x14ac:dyDescent="0.25">
      <c r="A4185" s="9">
        <f t="shared" si="910"/>
        <v>43525</v>
      </c>
      <c r="B4185" s="18">
        <v>43528</v>
      </c>
      <c r="C4185" s="26">
        <v>252.71510314941401</v>
      </c>
      <c r="D4185" s="19">
        <v>100.71062469482401</v>
      </c>
      <c r="E4185" s="11">
        <f t="shared" si="915"/>
        <v>2</v>
      </c>
      <c r="F4185" s="28">
        <f t="shared" si="916"/>
        <v>-3.643952298696615E-3</v>
      </c>
      <c r="G4185" s="28">
        <f t="shared" si="917"/>
        <v>7.8073170697415427E-3</v>
      </c>
      <c r="H4185" s="27">
        <f t="shared" si="911"/>
        <v>1</v>
      </c>
      <c r="I4185" s="27">
        <f t="shared" si="912"/>
        <v>0</v>
      </c>
      <c r="J4185" s="27">
        <f t="shared" si="913"/>
        <v>1</v>
      </c>
      <c r="K4185" s="28">
        <f t="shared" si="918"/>
        <v>0</v>
      </c>
      <c r="L4185" s="28">
        <f t="shared" si="919"/>
        <v>0</v>
      </c>
      <c r="M4185" s="28">
        <f t="shared" si="920"/>
        <v>-3.643952298696615E-3</v>
      </c>
      <c r="N4185" s="28">
        <f t="shared" si="921"/>
        <v>7.8073170697415427E-3</v>
      </c>
      <c r="O4185" s="28">
        <f t="shared" si="914"/>
        <v>-1.1451269368438158E-2</v>
      </c>
      <c r="P4185" s="28">
        <f t="shared" si="922"/>
        <v>0</v>
      </c>
      <c r="Q4185" s="13">
        <f t="shared" si="923"/>
        <v>-1.1451269368438158E-2</v>
      </c>
    </row>
    <row r="4186" spans="1:17" x14ac:dyDescent="0.25">
      <c r="A4186" s="9">
        <f t="shared" si="910"/>
        <v>43525</v>
      </c>
      <c r="B4186" s="18">
        <v>43529</v>
      </c>
      <c r="C4186" s="26">
        <v>252.37129211425699</v>
      </c>
      <c r="D4186" s="19">
        <v>100.92115020751901</v>
      </c>
      <c r="E4186" s="11">
        <f t="shared" si="915"/>
        <v>3</v>
      </c>
      <c r="F4186" s="28">
        <f t="shared" si="916"/>
        <v>-1.3613951651937504E-3</v>
      </c>
      <c r="G4186" s="28">
        <f t="shared" si="917"/>
        <v>2.0882183802568982E-3</v>
      </c>
      <c r="H4186" s="27">
        <f t="shared" si="911"/>
        <v>1</v>
      </c>
      <c r="I4186" s="27">
        <f t="shared" si="912"/>
        <v>0</v>
      </c>
      <c r="J4186" s="27">
        <f t="shared" si="913"/>
        <v>1</v>
      </c>
      <c r="K4186" s="28">
        <f t="shared" si="918"/>
        <v>0</v>
      </c>
      <c r="L4186" s="28">
        <f t="shared" si="919"/>
        <v>0</v>
      </c>
      <c r="M4186" s="28">
        <f t="shared" si="920"/>
        <v>-1.3613951651937504E-3</v>
      </c>
      <c r="N4186" s="28">
        <f t="shared" si="921"/>
        <v>2.0882183802568982E-3</v>
      </c>
      <c r="O4186" s="28">
        <f t="shared" si="914"/>
        <v>-3.4496135454506489E-3</v>
      </c>
      <c r="P4186" s="28">
        <f t="shared" si="922"/>
        <v>0</v>
      </c>
      <c r="Q4186" s="13">
        <f t="shared" si="923"/>
        <v>-3.4496135454506489E-3</v>
      </c>
    </row>
    <row r="4187" spans="1:17" x14ac:dyDescent="0.25">
      <c r="A4187" s="9">
        <f t="shared" si="910"/>
        <v>43525</v>
      </c>
      <c r="B4187" s="18">
        <v>43530</v>
      </c>
      <c r="C4187" s="26">
        <v>250.84275817871</v>
      </c>
      <c r="D4187" s="19">
        <v>101.291709899902</v>
      </c>
      <c r="E4187" s="11">
        <f t="shared" si="915"/>
        <v>4</v>
      </c>
      <c r="F4187" s="28">
        <f t="shared" si="916"/>
        <v>-6.0751031723864889E-3</v>
      </c>
      <c r="G4187" s="28">
        <f t="shared" si="917"/>
        <v>3.6650498586895401E-3</v>
      </c>
      <c r="H4187" s="27">
        <f t="shared" si="911"/>
        <v>1</v>
      </c>
      <c r="I4187" s="27">
        <f t="shared" si="912"/>
        <v>0</v>
      </c>
      <c r="J4187" s="27">
        <f t="shared" si="913"/>
        <v>1</v>
      </c>
      <c r="K4187" s="28">
        <f t="shared" si="918"/>
        <v>0</v>
      </c>
      <c r="L4187" s="28">
        <f t="shared" si="919"/>
        <v>0</v>
      </c>
      <c r="M4187" s="28">
        <f t="shared" si="920"/>
        <v>-6.0751031723864889E-3</v>
      </c>
      <c r="N4187" s="28">
        <f t="shared" si="921"/>
        <v>3.6650498586895401E-3</v>
      </c>
      <c r="O4187" s="28">
        <f t="shared" si="914"/>
        <v>-9.7401530310760286E-3</v>
      </c>
      <c r="P4187" s="28">
        <f t="shared" si="922"/>
        <v>0</v>
      </c>
      <c r="Q4187" s="13">
        <f t="shared" si="923"/>
        <v>-9.7401530310760286E-3</v>
      </c>
    </row>
    <row r="4188" spans="1:17" x14ac:dyDescent="0.25">
      <c r="A4188" s="9">
        <f t="shared" si="910"/>
        <v>43525</v>
      </c>
      <c r="B4188" s="18">
        <v>43531</v>
      </c>
      <c r="C4188" s="26">
        <v>248.74435424804599</v>
      </c>
      <c r="D4188" s="19">
        <v>101.94857025146401</v>
      </c>
      <c r="E4188" s="11">
        <f t="shared" si="915"/>
        <v>5</v>
      </c>
      <c r="F4188" s="28">
        <f t="shared" si="916"/>
        <v>-8.4006020925574167E-3</v>
      </c>
      <c r="G4188" s="28">
        <f t="shared" si="917"/>
        <v>6.4639021177411186E-3</v>
      </c>
      <c r="H4188" s="27">
        <f t="shared" si="911"/>
        <v>1</v>
      </c>
      <c r="I4188" s="27">
        <f t="shared" si="912"/>
        <v>0</v>
      </c>
      <c r="J4188" s="27">
        <f t="shared" si="913"/>
        <v>1</v>
      </c>
      <c r="K4188" s="28">
        <f t="shared" si="918"/>
        <v>0</v>
      </c>
      <c r="L4188" s="28">
        <f t="shared" si="919"/>
        <v>0</v>
      </c>
      <c r="M4188" s="28">
        <f t="shared" si="920"/>
        <v>-8.4006020925574167E-3</v>
      </c>
      <c r="N4188" s="28">
        <f t="shared" si="921"/>
        <v>6.4639021177411186E-3</v>
      </c>
      <c r="O4188" s="28">
        <f t="shared" si="914"/>
        <v>-1.4864504210298536E-2</v>
      </c>
      <c r="P4188" s="28">
        <f t="shared" si="922"/>
        <v>0</v>
      </c>
      <c r="Q4188" s="13">
        <f t="shared" si="923"/>
        <v>-1.4864504210298536E-2</v>
      </c>
    </row>
    <row r="4189" spans="1:17" x14ac:dyDescent="0.25">
      <c r="A4189" s="9">
        <f t="shared" si="910"/>
        <v>43525</v>
      </c>
      <c r="B4189" s="18">
        <v>43532</v>
      </c>
      <c r="C4189" s="26">
        <v>248.24684143066401</v>
      </c>
      <c r="D4189" s="19">
        <v>102.378051757812</v>
      </c>
      <c r="E4189" s="11">
        <f t="shared" si="915"/>
        <v>6</v>
      </c>
      <c r="F4189" s="28">
        <f t="shared" si="916"/>
        <v>-2.0020997872550999E-3</v>
      </c>
      <c r="G4189" s="28">
        <f t="shared" si="917"/>
        <v>4.2038784239545645E-3</v>
      </c>
      <c r="H4189" s="27">
        <f t="shared" si="911"/>
        <v>1</v>
      </c>
      <c r="I4189" s="27">
        <f t="shared" si="912"/>
        <v>0</v>
      </c>
      <c r="J4189" s="27">
        <f t="shared" si="913"/>
        <v>0</v>
      </c>
      <c r="K4189" s="28">
        <f t="shared" si="918"/>
        <v>0</v>
      </c>
      <c r="L4189" s="28">
        <f t="shared" si="919"/>
        <v>0</v>
      </c>
      <c r="M4189" s="28">
        <f t="shared" si="920"/>
        <v>0</v>
      </c>
      <c r="N4189" s="28">
        <f t="shared" si="921"/>
        <v>0</v>
      </c>
      <c r="O4189" s="28">
        <f t="shared" si="914"/>
        <v>-6.2059782112096644E-3</v>
      </c>
      <c r="P4189" s="28">
        <f t="shared" si="922"/>
        <v>0</v>
      </c>
      <c r="Q4189" s="13">
        <f t="shared" si="923"/>
        <v>0</v>
      </c>
    </row>
    <row r="4190" spans="1:17" x14ac:dyDescent="0.25">
      <c r="A4190" s="9">
        <f t="shared" si="910"/>
        <v>43525</v>
      </c>
      <c r="B4190" s="18">
        <v>43535</v>
      </c>
      <c r="C4190" s="26">
        <v>251.84669494628901</v>
      </c>
      <c r="D4190" s="19">
        <v>102.074829101562</v>
      </c>
      <c r="E4190" s="11">
        <f t="shared" si="915"/>
        <v>7</v>
      </c>
      <c r="F4190" s="28">
        <f t="shared" si="916"/>
        <v>1.4396969498064944E-2</v>
      </c>
      <c r="G4190" s="28">
        <f t="shared" si="917"/>
        <v>-2.966188368636209E-3</v>
      </c>
      <c r="H4190" s="27">
        <f t="shared" si="911"/>
        <v>1</v>
      </c>
      <c r="I4190" s="27">
        <f t="shared" si="912"/>
        <v>0</v>
      </c>
      <c r="J4190" s="27">
        <f t="shared" si="913"/>
        <v>0</v>
      </c>
      <c r="K4190" s="28">
        <f t="shared" si="918"/>
        <v>0</v>
      </c>
      <c r="L4190" s="28">
        <f t="shared" si="919"/>
        <v>0</v>
      </c>
      <c r="M4190" s="28">
        <f t="shared" si="920"/>
        <v>0</v>
      </c>
      <c r="N4190" s="28">
        <f t="shared" si="921"/>
        <v>0</v>
      </c>
      <c r="O4190" s="28">
        <f t="shared" si="914"/>
        <v>1.7363157866701152E-2</v>
      </c>
      <c r="P4190" s="28">
        <f t="shared" si="922"/>
        <v>0</v>
      </c>
      <c r="Q4190" s="13">
        <f t="shared" si="923"/>
        <v>0</v>
      </c>
    </row>
    <row r="4191" spans="1:17" x14ac:dyDescent="0.25">
      <c r="A4191" s="9">
        <f t="shared" si="910"/>
        <v>43525</v>
      </c>
      <c r="B4191" s="18">
        <v>43536</v>
      </c>
      <c r="C4191" s="26">
        <v>252.796463012695</v>
      </c>
      <c r="D4191" s="19">
        <v>102.790687561035</v>
      </c>
      <c r="E4191" s="11">
        <f t="shared" si="915"/>
        <v>8</v>
      </c>
      <c r="F4191" s="28">
        <f t="shared" si="916"/>
        <v>3.7641219258976524E-3</v>
      </c>
      <c r="G4191" s="28">
        <f t="shared" si="917"/>
        <v>6.9885980296382462E-3</v>
      </c>
      <c r="H4191" s="27">
        <f t="shared" si="911"/>
        <v>1</v>
      </c>
      <c r="I4191" s="27">
        <f t="shared" si="912"/>
        <v>0</v>
      </c>
      <c r="J4191" s="27">
        <f t="shared" si="913"/>
        <v>0</v>
      </c>
      <c r="K4191" s="28">
        <f t="shared" si="918"/>
        <v>0</v>
      </c>
      <c r="L4191" s="28">
        <f t="shared" si="919"/>
        <v>0</v>
      </c>
      <c r="M4191" s="28">
        <f t="shared" si="920"/>
        <v>0</v>
      </c>
      <c r="N4191" s="28">
        <f t="shared" si="921"/>
        <v>0</v>
      </c>
      <c r="O4191" s="28">
        <f t="shared" si="914"/>
        <v>-3.2244761037405938E-3</v>
      </c>
      <c r="P4191" s="28">
        <f t="shared" si="922"/>
        <v>0</v>
      </c>
      <c r="Q4191" s="13">
        <f t="shared" si="923"/>
        <v>0</v>
      </c>
    </row>
    <row r="4192" spans="1:17" x14ac:dyDescent="0.25">
      <c r="A4192" s="9">
        <f t="shared" si="910"/>
        <v>43525</v>
      </c>
      <c r="B4192" s="18">
        <v>43537</v>
      </c>
      <c r="C4192" s="26">
        <v>254.46971130371</v>
      </c>
      <c r="D4192" s="19">
        <v>102.596992492675</v>
      </c>
      <c r="E4192" s="11">
        <f t="shared" si="915"/>
        <v>9</v>
      </c>
      <c r="F4192" s="28">
        <f t="shared" si="916"/>
        <v>6.5971454213515617E-3</v>
      </c>
      <c r="G4192" s="28">
        <f t="shared" si="917"/>
        <v>-1.8861416199097275E-3</v>
      </c>
      <c r="H4192" s="27">
        <f t="shared" si="911"/>
        <v>1</v>
      </c>
      <c r="I4192" s="27">
        <f t="shared" si="912"/>
        <v>0</v>
      </c>
      <c r="J4192" s="27">
        <f t="shared" si="913"/>
        <v>0</v>
      </c>
      <c r="K4192" s="28">
        <f t="shared" si="918"/>
        <v>0</v>
      </c>
      <c r="L4192" s="28">
        <f t="shared" si="919"/>
        <v>0</v>
      </c>
      <c r="M4192" s="28">
        <f t="shared" si="920"/>
        <v>0</v>
      </c>
      <c r="N4192" s="28">
        <f t="shared" si="921"/>
        <v>0</v>
      </c>
      <c r="O4192" s="28">
        <f t="shared" si="914"/>
        <v>8.4832870412612886E-3</v>
      </c>
      <c r="P4192" s="28">
        <f t="shared" si="922"/>
        <v>0</v>
      </c>
      <c r="Q4192" s="13">
        <f t="shared" si="923"/>
        <v>0</v>
      </c>
    </row>
    <row r="4193" spans="1:17" x14ac:dyDescent="0.25">
      <c r="A4193" s="9">
        <f t="shared" si="910"/>
        <v>43525</v>
      </c>
      <c r="B4193" s="18">
        <v>43538</v>
      </c>
      <c r="C4193" s="26">
        <v>254.30693054199199</v>
      </c>
      <c r="D4193" s="19">
        <v>101.85588836669901</v>
      </c>
      <c r="E4193" s="11">
        <f t="shared" si="915"/>
        <v>10</v>
      </c>
      <c r="F4193" s="28">
        <f t="shared" si="916"/>
        <v>-6.3989088289054903E-4</v>
      </c>
      <c r="G4193" s="28">
        <f t="shared" si="917"/>
        <v>-7.2496642624734087E-3</v>
      </c>
      <c r="H4193" s="27">
        <f t="shared" si="911"/>
        <v>1</v>
      </c>
      <c r="I4193" s="27">
        <f t="shared" si="912"/>
        <v>0</v>
      </c>
      <c r="J4193" s="27">
        <f t="shared" si="913"/>
        <v>0</v>
      </c>
      <c r="K4193" s="28">
        <f t="shared" si="918"/>
        <v>0</v>
      </c>
      <c r="L4193" s="28">
        <f t="shared" si="919"/>
        <v>0</v>
      </c>
      <c r="M4193" s="28">
        <f t="shared" si="920"/>
        <v>0</v>
      </c>
      <c r="N4193" s="28">
        <f t="shared" si="921"/>
        <v>0</v>
      </c>
      <c r="O4193" s="28">
        <f t="shared" si="914"/>
        <v>6.6097733795828593E-3</v>
      </c>
      <c r="P4193" s="28">
        <f t="shared" si="922"/>
        <v>0</v>
      </c>
      <c r="Q4193" s="13">
        <f t="shared" si="923"/>
        <v>0</v>
      </c>
    </row>
    <row r="4194" spans="1:17" x14ac:dyDescent="0.25">
      <c r="A4194" s="9">
        <f t="shared" si="910"/>
        <v>43525</v>
      </c>
      <c r="B4194" s="18">
        <v>43539</v>
      </c>
      <c r="C4194" s="26">
        <v>255.56341552734301</v>
      </c>
      <c r="D4194" s="19">
        <v>102.52961730957</v>
      </c>
      <c r="E4194" s="11">
        <f t="shared" si="915"/>
        <v>11</v>
      </c>
      <c r="F4194" s="28">
        <f t="shared" si="916"/>
        <v>4.9286550533611147E-3</v>
      </c>
      <c r="G4194" s="28">
        <f t="shared" si="917"/>
        <v>6.5927510946220437E-3</v>
      </c>
      <c r="H4194" s="27">
        <f t="shared" si="911"/>
        <v>1</v>
      </c>
      <c r="I4194" s="27">
        <f t="shared" si="912"/>
        <v>0</v>
      </c>
      <c r="J4194" s="27">
        <f t="shared" si="913"/>
        <v>0</v>
      </c>
      <c r="K4194" s="28">
        <f t="shared" si="918"/>
        <v>0</v>
      </c>
      <c r="L4194" s="28">
        <f t="shared" si="919"/>
        <v>0</v>
      </c>
      <c r="M4194" s="28">
        <f t="shared" si="920"/>
        <v>0</v>
      </c>
      <c r="N4194" s="28">
        <f t="shared" si="921"/>
        <v>0</v>
      </c>
      <c r="O4194" s="28">
        <f t="shared" si="914"/>
        <v>-1.664096041260929E-3</v>
      </c>
      <c r="P4194" s="28">
        <f t="shared" si="922"/>
        <v>0</v>
      </c>
      <c r="Q4194" s="13">
        <f t="shared" si="923"/>
        <v>0</v>
      </c>
    </row>
    <row r="4195" spans="1:17" x14ac:dyDescent="0.25">
      <c r="A4195" s="9">
        <f t="shared" si="910"/>
        <v>43525</v>
      </c>
      <c r="B4195" s="18">
        <v>43542</v>
      </c>
      <c r="C4195" s="26">
        <v>256.48995971679602</v>
      </c>
      <c r="D4195" s="19">
        <v>102.47067260742099</v>
      </c>
      <c r="E4195" s="11">
        <f t="shared" si="915"/>
        <v>12</v>
      </c>
      <c r="F4195" s="28">
        <f t="shared" si="916"/>
        <v>3.6189399210020323E-3</v>
      </c>
      <c r="G4195" s="28">
        <f t="shared" si="917"/>
        <v>-5.7506946743651776E-4</v>
      </c>
      <c r="H4195" s="27">
        <f t="shared" si="911"/>
        <v>1</v>
      </c>
      <c r="I4195" s="27">
        <f t="shared" si="912"/>
        <v>0</v>
      </c>
      <c r="J4195" s="27">
        <f t="shared" si="913"/>
        <v>0</v>
      </c>
      <c r="K4195" s="28">
        <f t="shared" si="918"/>
        <v>0</v>
      </c>
      <c r="L4195" s="28">
        <f t="shared" si="919"/>
        <v>0</v>
      </c>
      <c r="M4195" s="28">
        <f t="shared" si="920"/>
        <v>0</v>
      </c>
      <c r="N4195" s="28">
        <f t="shared" si="921"/>
        <v>0</v>
      </c>
      <c r="O4195" s="28">
        <f t="shared" si="914"/>
        <v>4.1940093884385498E-3</v>
      </c>
      <c r="P4195" s="28">
        <f t="shared" si="922"/>
        <v>0</v>
      </c>
      <c r="Q4195" s="13">
        <f t="shared" si="923"/>
        <v>0</v>
      </c>
    </row>
    <row r="4196" spans="1:17" x14ac:dyDescent="0.25">
      <c r="A4196" s="9">
        <f t="shared" si="910"/>
        <v>43525</v>
      </c>
      <c r="B4196" s="18">
        <v>43543</v>
      </c>
      <c r="C4196" s="26">
        <v>256.553619384765</v>
      </c>
      <c r="D4196" s="19">
        <v>102.24330139160099</v>
      </c>
      <c r="E4196" s="11">
        <f t="shared" si="915"/>
        <v>13</v>
      </c>
      <c r="F4196" s="28">
        <f t="shared" si="916"/>
        <v>2.4816475983261121E-4</v>
      </c>
      <c r="G4196" s="28">
        <f t="shared" si="917"/>
        <v>-2.2213560205376895E-3</v>
      </c>
      <c r="H4196" s="27">
        <f t="shared" si="911"/>
        <v>1</v>
      </c>
      <c r="I4196" s="27">
        <f t="shared" si="912"/>
        <v>0</v>
      </c>
      <c r="J4196" s="27">
        <f t="shared" si="913"/>
        <v>0</v>
      </c>
      <c r="K4196" s="28">
        <f t="shared" si="918"/>
        <v>0</v>
      </c>
      <c r="L4196" s="28">
        <f t="shared" si="919"/>
        <v>0</v>
      </c>
      <c r="M4196" s="28">
        <f t="shared" si="920"/>
        <v>0</v>
      </c>
      <c r="N4196" s="28">
        <f t="shared" si="921"/>
        <v>0</v>
      </c>
      <c r="O4196" s="28">
        <f t="shared" si="914"/>
        <v>2.4695207803703007E-3</v>
      </c>
      <c r="P4196" s="28">
        <f t="shared" si="922"/>
        <v>0</v>
      </c>
      <c r="Q4196" s="13">
        <f t="shared" si="923"/>
        <v>0</v>
      </c>
    </row>
    <row r="4197" spans="1:17" x14ac:dyDescent="0.25">
      <c r="A4197" s="9">
        <f t="shared" si="910"/>
        <v>43525</v>
      </c>
      <c r="B4197" s="18">
        <v>43544</v>
      </c>
      <c r="C4197" s="26">
        <v>255.78140258789</v>
      </c>
      <c r="D4197" s="19">
        <v>103.31280517578099</v>
      </c>
      <c r="E4197" s="11">
        <f t="shared" si="915"/>
        <v>14</v>
      </c>
      <c r="F4197" s="28">
        <f t="shared" si="916"/>
        <v>-3.0145016387009937E-3</v>
      </c>
      <c r="G4197" s="28">
        <f t="shared" si="917"/>
        <v>1.0406048772115728E-2</v>
      </c>
      <c r="H4197" s="27">
        <f t="shared" si="911"/>
        <v>1</v>
      </c>
      <c r="I4197" s="27">
        <f t="shared" si="912"/>
        <v>0</v>
      </c>
      <c r="J4197" s="27">
        <f t="shared" si="913"/>
        <v>0</v>
      </c>
      <c r="K4197" s="28">
        <f t="shared" si="918"/>
        <v>0</v>
      </c>
      <c r="L4197" s="28">
        <f t="shared" si="919"/>
        <v>0</v>
      </c>
      <c r="M4197" s="28">
        <f t="shared" si="920"/>
        <v>0</v>
      </c>
      <c r="N4197" s="28">
        <f t="shared" si="921"/>
        <v>0</v>
      </c>
      <c r="O4197" s="28">
        <f t="shared" si="914"/>
        <v>-1.3420550410816722E-2</v>
      </c>
      <c r="P4197" s="28">
        <f t="shared" si="922"/>
        <v>0</v>
      </c>
      <c r="Q4197" s="13">
        <f t="shared" si="923"/>
        <v>0</v>
      </c>
    </row>
    <row r="4198" spans="1:17" x14ac:dyDescent="0.25">
      <c r="A4198" s="9">
        <f t="shared" si="910"/>
        <v>43525</v>
      </c>
      <c r="B4198" s="18">
        <v>43545</v>
      </c>
      <c r="C4198" s="26">
        <v>258.67041015625</v>
      </c>
      <c r="D4198" s="19">
        <v>103.540168762207</v>
      </c>
      <c r="E4198" s="11">
        <f t="shared" si="915"/>
        <v>15</v>
      </c>
      <c r="F4198" s="28">
        <f t="shared" si="916"/>
        <v>1.1231520102402186E-2</v>
      </c>
      <c r="G4198" s="28">
        <f t="shared" si="917"/>
        <v>2.1983119087937509E-3</v>
      </c>
      <c r="H4198" s="27">
        <f t="shared" si="911"/>
        <v>1</v>
      </c>
      <c r="I4198" s="27">
        <f t="shared" si="912"/>
        <v>0</v>
      </c>
      <c r="J4198" s="27">
        <f t="shared" si="913"/>
        <v>0</v>
      </c>
      <c r="K4198" s="28">
        <f t="shared" si="918"/>
        <v>0</v>
      </c>
      <c r="L4198" s="28">
        <f t="shared" si="919"/>
        <v>0</v>
      </c>
      <c r="M4198" s="28">
        <f t="shared" si="920"/>
        <v>0</v>
      </c>
      <c r="N4198" s="28">
        <f t="shared" si="921"/>
        <v>0</v>
      </c>
      <c r="O4198" s="28">
        <f t="shared" si="914"/>
        <v>9.0332081936084357E-3</v>
      </c>
      <c r="P4198" s="28">
        <f t="shared" si="922"/>
        <v>0</v>
      </c>
      <c r="Q4198" s="13">
        <f t="shared" si="923"/>
        <v>0</v>
      </c>
    </row>
    <row r="4199" spans="1:17" x14ac:dyDescent="0.25">
      <c r="A4199" s="9">
        <f t="shared" si="910"/>
        <v>43525</v>
      </c>
      <c r="B4199" s="18">
        <v>43546</v>
      </c>
      <c r="C4199" s="26">
        <v>253.69186401367099</v>
      </c>
      <c r="D4199" s="19">
        <v>105.148635864257</v>
      </c>
      <c r="E4199" s="11">
        <f t="shared" si="915"/>
        <v>16</v>
      </c>
      <c r="F4199" s="28">
        <f t="shared" si="916"/>
        <v>-1.9434306892315366E-2</v>
      </c>
      <c r="G4199" s="28">
        <f t="shared" si="917"/>
        <v>1.5415287433538994E-2</v>
      </c>
      <c r="H4199" s="27">
        <f t="shared" si="911"/>
        <v>0</v>
      </c>
      <c r="I4199" s="27">
        <f t="shared" si="912"/>
        <v>1</v>
      </c>
      <c r="J4199" s="27">
        <f t="shared" si="913"/>
        <v>0</v>
      </c>
      <c r="K4199" s="28">
        <f t="shared" si="918"/>
        <v>-1.9434306892315366E-2</v>
      </c>
      <c r="L4199" s="28">
        <f t="shared" si="919"/>
        <v>1.5415287433538994E-2</v>
      </c>
      <c r="M4199" s="28">
        <f t="shared" si="920"/>
        <v>0</v>
      </c>
      <c r="N4199" s="28">
        <f t="shared" si="921"/>
        <v>0</v>
      </c>
      <c r="O4199" s="28">
        <f t="shared" si="914"/>
        <v>0</v>
      </c>
      <c r="P4199" s="28">
        <f t="shared" si="922"/>
        <v>-3.4849594325854362E-2</v>
      </c>
      <c r="Q4199" s="13">
        <f t="shared" si="923"/>
        <v>0</v>
      </c>
    </row>
    <row r="4200" spans="1:17" x14ac:dyDescent="0.25">
      <c r="A4200" s="9">
        <f t="shared" si="910"/>
        <v>43525</v>
      </c>
      <c r="B4200" s="18">
        <v>43549</v>
      </c>
      <c r="C4200" s="26">
        <v>253.50117492675699</v>
      </c>
      <c r="D4200" s="19">
        <v>105.31710815429599</v>
      </c>
      <c r="E4200" s="11">
        <f t="shared" si="915"/>
        <v>17</v>
      </c>
      <c r="F4200" s="28">
        <f t="shared" si="916"/>
        <v>-7.5193893156415476E-4</v>
      </c>
      <c r="G4200" s="28">
        <f t="shared" si="917"/>
        <v>1.6009477153439908E-3</v>
      </c>
      <c r="H4200" s="27">
        <f t="shared" si="911"/>
        <v>0</v>
      </c>
      <c r="I4200" s="27">
        <f t="shared" si="912"/>
        <v>1</v>
      </c>
      <c r="J4200" s="27">
        <f t="shared" si="913"/>
        <v>0</v>
      </c>
      <c r="K4200" s="28">
        <f t="shared" si="918"/>
        <v>-7.5193893156415476E-4</v>
      </c>
      <c r="L4200" s="28">
        <f t="shared" si="919"/>
        <v>1.6009477153439908E-3</v>
      </c>
      <c r="M4200" s="28">
        <f t="shared" si="920"/>
        <v>0</v>
      </c>
      <c r="N4200" s="28">
        <f t="shared" si="921"/>
        <v>0</v>
      </c>
      <c r="O4200" s="28">
        <f t="shared" si="914"/>
        <v>0</v>
      </c>
      <c r="P4200" s="28">
        <f t="shared" si="922"/>
        <v>-2.3528866469081453E-3</v>
      </c>
      <c r="Q4200" s="13">
        <f t="shared" si="923"/>
        <v>0</v>
      </c>
    </row>
    <row r="4201" spans="1:17" x14ac:dyDescent="0.25">
      <c r="A4201" s="9">
        <f t="shared" si="910"/>
        <v>43525</v>
      </c>
      <c r="B4201" s="18">
        <v>43550</v>
      </c>
      <c r="C4201" s="26">
        <v>255.39074707031199</v>
      </c>
      <c r="D4201" s="19">
        <v>105.241287231445</v>
      </c>
      <c r="E4201" s="11">
        <f t="shared" si="915"/>
        <v>18</v>
      </c>
      <c r="F4201" s="28">
        <f t="shared" si="916"/>
        <v>7.4262559333875319E-3</v>
      </c>
      <c r="G4201" s="28">
        <f t="shared" si="917"/>
        <v>-7.201890571902858E-4</v>
      </c>
      <c r="H4201" s="27">
        <f t="shared" si="911"/>
        <v>0</v>
      </c>
      <c r="I4201" s="27">
        <f t="shared" si="912"/>
        <v>1</v>
      </c>
      <c r="J4201" s="27">
        <f t="shared" si="913"/>
        <v>0</v>
      </c>
      <c r="K4201" s="28">
        <f t="shared" si="918"/>
        <v>7.4262559333875319E-3</v>
      </c>
      <c r="L4201" s="28">
        <f t="shared" si="919"/>
        <v>-7.201890571902858E-4</v>
      </c>
      <c r="M4201" s="28">
        <f t="shared" si="920"/>
        <v>0</v>
      </c>
      <c r="N4201" s="28">
        <f t="shared" si="921"/>
        <v>0</v>
      </c>
      <c r="O4201" s="28">
        <f t="shared" si="914"/>
        <v>0</v>
      </c>
      <c r="P4201" s="28">
        <f t="shared" si="922"/>
        <v>8.1464449905778169E-3</v>
      </c>
      <c r="Q4201" s="13">
        <f t="shared" si="923"/>
        <v>0</v>
      </c>
    </row>
    <row r="4202" spans="1:17" x14ac:dyDescent="0.25">
      <c r="A4202" s="9">
        <f t="shared" si="910"/>
        <v>43525</v>
      </c>
      <c r="B4202" s="18">
        <v>43551</v>
      </c>
      <c r="C4202" s="26">
        <v>254.05537414550699</v>
      </c>
      <c r="D4202" s="19">
        <v>106.209754943847</v>
      </c>
      <c r="E4202" s="11">
        <f t="shared" si="915"/>
        <v>19</v>
      </c>
      <c r="F4202" s="28">
        <f t="shared" si="916"/>
        <v>-5.2424620684125107E-3</v>
      </c>
      <c r="G4202" s="28">
        <f t="shared" si="917"/>
        <v>9.1602715643896021E-3</v>
      </c>
      <c r="H4202" s="27">
        <f t="shared" si="911"/>
        <v>0</v>
      </c>
      <c r="I4202" s="27">
        <f t="shared" si="912"/>
        <v>1</v>
      </c>
      <c r="J4202" s="27">
        <f t="shared" si="913"/>
        <v>0</v>
      </c>
      <c r="K4202" s="28">
        <f t="shared" si="918"/>
        <v>-5.2424620684125107E-3</v>
      </c>
      <c r="L4202" s="28">
        <f t="shared" si="919"/>
        <v>9.1602715643896021E-3</v>
      </c>
      <c r="M4202" s="28">
        <f t="shared" si="920"/>
        <v>0</v>
      </c>
      <c r="N4202" s="28">
        <f t="shared" si="921"/>
        <v>0</v>
      </c>
      <c r="O4202" s="28">
        <f t="shared" si="914"/>
        <v>0</v>
      </c>
      <c r="P4202" s="28">
        <f t="shared" si="922"/>
        <v>-1.4402733632802114E-2</v>
      </c>
      <c r="Q4202" s="13">
        <f t="shared" si="923"/>
        <v>0</v>
      </c>
    </row>
    <row r="4203" spans="1:17" x14ac:dyDescent="0.25">
      <c r="A4203" s="9">
        <f t="shared" si="910"/>
        <v>43525</v>
      </c>
      <c r="B4203" s="18">
        <v>43552</v>
      </c>
      <c r="C4203" s="26">
        <v>255.01835632324199</v>
      </c>
      <c r="D4203" s="19">
        <v>106.58024597167901</v>
      </c>
      <c r="E4203" s="11">
        <f t="shared" si="915"/>
        <v>20</v>
      </c>
      <c r="F4203" s="28">
        <f t="shared" si="916"/>
        <v>3.7832764439034074E-3</v>
      </c>
      <c r="G4203" s="28">
        <f t="shared" si="917"/>
        <v>3.4822256742879044E-3</v>
      </c>
      <c r="H4203" s="27">
        <f t="shared" si="911"/>
        <v>0</v>
      </c>
      <c r="I4203" s="27">
        <f t="shared" si="912"/>
        <v>1</v>
      </c>
      <c r="J4203" s="27">
        <f t="shared" si="913"/>
        <v>0</v>
      </c>
      <c r="K4203" s="28">
        <f t="shared" si="918"/>
        <v>3.7832764439034074E-3</v>
      </c>
      <c r="L4203" s="28">
        <f t="shared" si="919"/>
        <v>3.4822256742879044E-3</v>
      </c>
      <c r="M4203" s="28">
        <f t="shared" si="920"/>
        <v>0</v>
      </c>
      <c r="N4203" s="28">
        <f t="shared" si="921"/>
        <v>0</v>
      </c>
      <c r="O4203" s="28">
        <f t="shared" si="914"/>
        <v>0</v>
      </c>
      <c r="P4203" s="28">
        <f t="shared" si="922"/>
        <v>3.0105076961550303E-4</v>
      </c>
      <c r="Q4203" s="13">
        <f t="shared" si="923"/>
        <v>0</v>
      </c>
    </row>
    <row r="4204" spans="1:17" x14ac:dyDescent="0.25">
      <c r="A4204" s="9">
        <f t="shared" si="910"/>
        <v>43525</v>
      </c>
      <c r="B4204" s="18">
        <v>43553</v>
      </c>
      <c r="C4204" s="26">
        <v>256.62634277343699</v>
      </c>
      <c r="D4204" s="19">
        <v>106.479232788085</v>
      </c>
      <c r="E4204" s="11">
        <f t="shared" si="915"/>
        <v>21</v>
      </c>
      <c r="F4204" s="28">
        <f t="shared" si="916"/>
        <v>6.2855796107194935E-3</v>
      </c>
      <c r="G4204" s="28">
        <f t="shared" si="917"/>
        <v>-9.4821588554086609E-4</v>
      </c>
      <c r="H4204" s="27">
        <f t="shared" si="911"/>
        <v>0</v>
      </c>
      <c r="I4204" s="27">
        <f t="shared" si="912"/>
        <v>1</v>
      </c>
      <c r="J4204" s="27">
        <f t="shared" si="913"/>
        <v>0</v>
      </c>
      <c r="K4204" s="28">
        <f t="shared" si="918"/>
        <v>6.2855796107194935E-3</v>
      </c>
      <c r="L4204" s="28">
        <f t="shared" si="919"/>
        <v>-9.4821588554086609E-4</v>
      </c>
      <c r="M4204" s="28">
        <f t="shared" si="920"/>
        <v>0</v>
      </c>
      <c r="N4204" s="28">
        <f t="shared" si="921"/>
        <v>0</v>
      </c>
      <c r="O4204" s="28">
        <f t="shared" si="914"/>
        <v>0</v>
      </c>
      <c r="P4204" s="28">
        <f t="shared" si="922"/>
        <v>7.2337954962603595E-3</v>
      </c>
      <c r="Q4204" s="13">
        <f t="shared" si="923"/>
        <v>0</v>
      </c>
    </row>
    <row r="4205" spans="1:17" x14ac:dyDescent="0.25">
      <c r="A4205" s="9">
        <f t="shared" si="910"/>
        <v>43556</v>
      </c>
      <c r="B4205" s="18">
        <v>43556</v>
      </c>
      <c r="C4205" s="26">
        <v>259.669677734375</v>
      </c>
      <c r="D4205" s="19">
        <v>104.96678161621</v>
      </c>
      <c r="E4205" s="11">
        <f t="shared" si="915"/>
        <v>1</v>
      </c>
      <c r="F4205" s="28">
        <f t="shared" si="916"/>
        <v>1.1789245271938645E-2</v>
      </c>
      <c r="G4205" s="28">
        <f t="shared" si="917"/>
        <v>-1.4306034296581217E-2</v>
      </c>
      <c r="H4205" s="27">
        <f t="shared" si="911"/>
        <v>1</v>
      </c>
      <c r="I4205" s="27">
        <f t="shared" si="912"/>
        <v>0</v>
      </c>
      <c r="J4205" s="27">
        <f t="shared" si="913"/>
        <v>1</v>
      </c>
      <c r="K4205" s="28">
        <f t="shared" si="918"/>
        <v>0</v>
      </c>
      <c r="L4205" s="28">
        <f t="shared" si="919"/>
        <v>0</v>
      </c>
      <c r="M4205" s="28">
        <f t="shared" si="920"/>
        <v>1.1789245271938645E-2</v>
      </c>
      <c r="N4205" s="28">
        <f t="shared" si="921"/>
        <v>-1.4306034296581217E-2</v>
      </c>
      <c r="O4205" s="28">
        <f t="shared" si="914"/>
        <v>2.6095279568519862E-2</v>
      </c>
      <c r="P4205" s="28">
        <f t="shared" si="922"/>
        <v>0</v>
      </c>
      <c r="Q4205" s="13">
        <f t="shared" si="923"/>
        <v>2.6095279568519862E-2</v>
      </c>
    </row>
    <row r="4206" spans="1:17" x14ac:dyDescent="0.25">
      <c r="A4206" s="9">
        <f t="shared" si="910"/>
        <v>43556</v>
      </c>
      <c r="B4206" s="18">
        <v>43557</v>
      </c>
      <c r="C4206" s="26">
        <v>259.79690551757801</v>
      </c>
      <c r="D4206" s="19">
        <v>105.16094207763599</v>
      </c>
      <c r="E4206" s="11">
        <f t="shared" si="915"/>
        <v>2</v>
      </c>
      <c r="F4206" s="28">
        <f t="shared" si="916"/>
        <v>4.8984011618419677E-4</v>
      </c>
      <c r="G4206" s="28">
        <f t="shared" si="917"/>
        <v>1.8480237949640094E-3</v>
      </c>
      <c r="H4206" s="27">
        <f t="shared" si="911"/>
        <v>1</v>
      </c>
      <c r="I4206" s="27">
        <f t="shared" si="912"/>
        <v>0</v>
      </c>
      <c r="J4206" s="27">
        <f t="shared" si="913"/>
        <v>1</v>
      </c>
      <c r="K4206" s="28">
        <f t="shared" si="918"/>
        <v>0</v>
      </c>
      <c r="L4206" s="28">
        <f t="shared" si="919"/>
        <v>0</v>
      </c>
      <c r="M4206" s="28">
        <f t="shared" si="920"/>
        <v>4.8984011618419677E-4</v>
      </c>
      <c r="N4206" s="28">
        <f t="shared" si="921"/>
        <v>1.8480237949640094E-3</v>
      </c>
      <c r="O4206" s="28">
        <f t="shared" si="914"/>
        <v>-1.3581836787798125E-3</v>
      </c>
      <c r="P4206" s="28">
        <f t="shared" si="922"/>
        <v>0</v>
      </c>
      <c r="Q4206" s="13">
        <f t="shared" si="923"/>
        <v>-1.3581836787798125E-3</v>
      </c>
    </row>
    <row r="4207" spans="1:17" x14ac:dyDescent="0.25">
      <c r="A4207" s="9">
        <f t="shared" si="910"/>
        <v>43556</v>
      </c>
      <c r="B4207" s="18">
        <v>43558</v>
      </c>
      <c r="C4207" s="26">
        <v>260.20571899414</v>
      </c>
      <c r="D4207" s="19">
        <v>104.24940490722599</v>
      </c>
      <c r="E4207" s="11">
        <f t="shared" si="915"/>
        <v>3</v>
      </c>
      <c r="F4207" s="28">
        <f t="shared" si="916"/>
        <v>1.5723519133056805E-3</v>
      </c>
      <c r="G4207" s="28">
        <f t="shared" si="917"/>
        <v>-8.7058059997947284E-3</v>
      </c>
      <c r="H4207" s="27">
        <f t="shared" si="911"/>
        <v>1</v>
      </c>
      <c r="I4207" s="27">
        <f t="shared" si="912"/>
        <v>0</v>
      </c>
      <c r="J4207" s="27">
        <f t="shared" si="913"/>
        <v>1</v>
      </c>
      <c r="K4207" s="28">
        <f t="shared" si="918"/>
        <v>0</v>
      </c>
      <c r="L4207" s="28">
        <f t="shared" si="919"/>
        <v>0</v>
      </c>
      <c r="M4207" s="28">
        <f t="shared" si="920"/>
        <v>1.5723519133056805E-3</v>
      </c>
      <c r="N4207" s="28">
        <f t="shared" si="921"/>
        <v>-8.7058059997947284E-3</v>
      </c>
      <c r="O4207" s="28">
        <f t="shared" si="914"/>
        <v>1.0278157913100409E-2</v>
      </c>
      <c r="P4207" s="28">
        <f t="shared" si="922"/>
        <v>0</v>
      </c>
      <c r="Q4207" s="13">
        <f t="shared" si="923"/>
        <v>1.0278157913100409E-2</v>
      </c>
    </row>
    <row r="4208" spans="1:17" x14ac:dyDescent="0.25">
      <c r="A4208" s="9">
        <f t="shared" si="910"/>
        <v>43556</v>
      </c>
      <c r="B4208" s="18">
        <v>43559</v>
      </c>
      <c r="C4208" s="26">
        <v>260.89614868164</v>
      </c>
      <c r="D4208" s="19">
        <v>104.544776916503</v>
      </c>
      <c r="E4208" s="11">
        <f t="shared" si="915"/>
        <v>4</v>
      </c>
      <c r="F4208" s="28">
        <f t="shared" si="916"/>
        <v>2.6498853077983457E-3</v>
      </c>
      <c r="G4208" s="28">
        <f t="shared" si="917"/>
        <v>2.8293145310398027E-3</v>
      </c>
      <c r="H4208" s="27">
        <f t="shared" si="911"/>
        <v>1</v>
      </c>
      <c r="I4208" s="27">
        <f t="shared" si="912"/>
        <v>0</v>
      </c>
      <c r="J4208" s="27">
        <f t="shared" si="913"/>
        <v>1</v>
      </c>
      <c r="K4208" s="28">
        <f t="shared" si="918"/>
        <v>0</v>
      </c>
      <c r="L4208" s="28">
        <f t="shared" si="919"/>
        <v>0</v>
      </c>
      <c r="M4208" s="28">
        <f t="shared" si="920"/>
        <v>2.6498853077983457E-3</v>
      </c>
      <c r="N4208" s="28">
        <f t="shared" si="921"/>
        <v>2.8293145310398027E-3</v>
      </c>
      <c r="O4208" s="28">
        <f t="shared" si="914"/>
        <v>-1.7942922324145705E-4</v>
      </c>
      <c r="P4208" s="28">
        <f t="shared" si="922"/>
        <v>0</v>
      </c>
      <c r="Q4208" s="13">
        <f t="shared" si="923"/>
        <v>-1.7942922324145705E-4</v>
      </c>
    </row>
    <row r="4209" spans="1:17" x14ac:dyDescent="0.25">
      <c r="A4209" s="9">
        <f t="shared" si="910"/>
        <v>43556</v>
      </c>
      <c r="B4209" s="18">
        <v>43560</v>
      </c>
      <c r="C4209" s="26">
        <v>262.15896606445301</v>
      </c>
      <c r="D4209" s="19">
        <v>104.67984008789</v>
      </c>
      <c r="E4209" s="11">
        <f t="shared" si="915"/>
        <v>5</v>
      </c>
      <c r="F4209" s="28">
        <f t="shared" si="916"/>
        <v>4.8286301035193506E-3</v>
      </c>
      <c r="G4209" s="28">
        <f t="shared" si="917"/>
        <v>1.2910831629866276E-3</v>
      </c>
      <c r="H4209" s="27">
        <f t="shared" si="911"/>
        <v>1</v>
      </c>
      <c r="I4209" s="27">
        <f t="shared" si="912"/>
        <v>0</v>
      </c>
      <c r="J4209" s="27">
        <f t="shared" si="913"/>
        <v>1</v>
      </c>
      <c r="K4209" s="28">
        <f t="shared" si="918"/>
        <v>0</v>
      </c>
      <c r="L4209" s="28">
        <f t="shared" si="919"/>
        <v>0</v>
      </c>
      <c r="M4209" s="28">
        <f t="shared" si="920"/>
        <v>4.8286301035193506E-3</v>
      </c>
      <c r="N4209" s="28">
        <f t="shared" si="921"/>
        <v>1.2910831629866276E-3</v>
      </c>
      <c r="O4209" s="28">
        <f t="shared" si="914"/>
        <v>3.5375469405327228E-3</v>
      </c>
      <c r="P4209" s="28">
        <f t="shared" si="922"/>
        <v>0</v>
      </c>
      <c r="Q4209" s="13">
        <f t="shared" si="923"/>
        <v>3.5375469405327228E-3</v>
      </c>
    </row>
    <row r="4210" spans="1:17" x14ac:dyDescent="0.25">
      <c r="A4210" s="9">
        <f t="shared" si="910"/>
        <v>43556</v>
      </c>
      <c r="B4210" s="18">
        <v>43563</v>
      </c>
      <c r="C4210" s="26">
        <v>262.358795166015</v>
      </c>
      <c r="D4210" s="19">
        <v>104.30849456787099</v>
      </c>
      <c r="E4210" s="11">
        <f t="shared" si="915"/>
        <v>6</v>
      </c>
      <c r="F4210" s="28">
        <f t="shared" si="916"/>
        <v>7.6195364961963651E-4</v>
      </c>
      <c r="G4210" s="28">
        <f t="shared" si="917"/>
        <v>-3.5537477385483318E-3</v>
      </c>
      <c r="H4210" s="27">
        <f t="shared" si="911"/>
        <v>1</v>
      </c>
      <c r="I4210" s="27">
        <f t="shared" si="912"/>
        <v>0</v>
      </c>
      <c r="J4210" s="27">
        <f t="shared" si="913"/>
        <v>0</v>
      </c>
      <c r="K4210" s="28">
        <f t="shared" si="918"/>
        <v>0</v>
      </c>
      <c r="L4210" s="28">
        <f t="shared" si="919"/>
        <v>0</v>
      </c>
      <c r="M4210" s="28">
        <f t="shared" si="920"/>
        <v>0</v>
      </c>
      <c r="N4210" s="28">
        <f t="shared" si="921"/>
        <v>0</v>
      </c>
      <c r="O4210" s="28">
        <f t="shared" si="914"/>
        <v>4.3157013881679682E-3</v>
      </c>
      <c r="P4210" s="28">
        <f t="shared" si="922"/>
        <v>0</v>
      </c>
      <c r="Q4210" s="13">
        <f t="shared" si="923"/>
        <v>0</v>
      </c>
    </row>
    <row r="4211" spans="1:17" x14ac:dyDescent="0.25">
      <c r="A4211" s="9">
        <f t="shared" si="910"/>
        <v>43556</v>
      </c>
      <c r="B4211" s="18">
        <v>43564</v>
      </c>
      <c r="C4211" s="26">
        <v>261.01422119140602</v>
      </c>
      <c r="D4211" s="19">
        <v>104.637649536132</v>
      </c>
      <c r="E4211" s="11">
        <f t="shared" si="915"/>
        <v>7</v>
      </c>
      <c r="F4211" s="28">
        <f t="shared" si="916"/>
        <v>-5.1381209603070382E-3</v>
      </c>
      <c r="G4211" s="28">
        <f t="shared" si="917"/>
        <v>3.1506227784204844E-3</v>
      </c>
      <c r="H4211" s="27">
        <f t="shared" si="911"/>
        <v>1</v>
      </c>
      <c r="I4211" s="27">
        <f t="shared" si="912"/>
        <v>0</v>
      </c>
      <c r="J4211" s="27">
        <f t="shared" si="913"/>
        <v>0</v>
      </c>
      <c r="K4211" s="28">
        <f t="shared" si="918"/>
        <v>0</v>
      </c>
      <c r="L4211" s="28">
        <f t="shared" si="919"/>
        <v>0</v>
      </c>
      <c r="M4211" s="28">
        <f t="shared" si="920"/>
        <v>0</v>
      </c>
      <c r="N4211" s="28">
        <f t="shared" si="921"/>
        <v>0</v>
      </c>
      <c r="O4211" s="28">
        <f t="shared" si="914"/>
        <v>-8.2887437387275231E-3</v>
      </c>
      <c r="P4211" s="28">
        <f t="shared" si="922"/>
        <v>0</v>
      </c>
      <c r="Q4211" s="13">
        <f t="shared" si="923"/>
        <v>0</v>
      </c>
    </row>
    <row r="4212" spans="1:17" x14ac:dyDescent="0.25">
      <c r="A4212" s="9">
        <f t="shared" si="910"/>
        <v>43556</v>
      </c>
      <c r="B4212" s="18">
        <v>43565</v>
      </c>
      <c r="C4212" s="26">
        <v>261.90451049804602</v>
      </c>
      <c r="D4212" s="19">
        <v>104.89079284667901</v>
      </c>
      <c r="E4212" s="11">
        <f t="shared" si="915"/>
        <v>8</v>
      </c>
      <c r="F4212" s="28">
        <f t="shared" si="916"/>
        <v>3.405080418419111E-3</v>
      </c>
      <c r="G4212" s="28">
        <f t="shared" si="917"/>
        <v>2.4163157119355357E-3</v>
      </c>
      <c r="H4212" s="27">
        <f t="shared" si="911"/>
        <v>1</v>
      </c>
      <c r="I4212" s="27">
        <f t="shared" si="912"/>
        <v>0</v>
      </c>
      <c r="J4212" s="27">
        <f t="shared" si="913"/>
        <v>0</v>
      </c>
      <c r="K4212" s="28">
        <f t="shared" si="918"/>
        <v>0</v>
      </c>
      <c r="L4212" s="28">
        <f t="shared" si="919"/>
        <v>0</v>
      </c>
      <c r="M4212" s="28">
        <f t="shared" si="920"/>
        <v>0</v>
      </c>
      <c r="N4212" s="28">
        <f t="shared" si="921"/>
        <v>0</v>
      </c>
      <c r="O4212" s="28">
        <f t="shared" si="914"/>
        <v>9.8876470648357525E-4</v>
      </c>
      <c r="P4212" s="28">
        <f t="shared" si="922"/>
        <v>0</v>
      </c>
      <c r="Q4212" s="13">
        <f t="shared" si="923"/>
        <v>0</v>
      </c>
    </row>
    <row r="4213" spans="1:17" x14ac:dyDescent="0.25">
      <c r="A4213" s="9">
        <f t="shared" si="910"/>
        <v>43556</v>
      </c>
      <c r="B4213" s="18">
        <v>43566</v>
      </c>
      <c r="C4213" s="26">
        <v>261.831787109375</v>
      </c>
      <c r="D4213" s="19">
        <v>104.274726867675</v>
      </c>
      <c r="E4213" s="11">
        <f t="shared" si="915"/>
        <v>9</v>
      </c>
      <c r="F4213" s="28">
        <f t="shared" si="916"/>
        <v>-2.7770994475891331E-4</v>
      </c>
      <c r="G4213" s="28">
        <f t="shared" si="917"/>
        <v>-5.8907200511028844E-3</v>
      </c>
      <c r="H4213" s="27">
        <f t="shared" si="911"/>
        <v>1</v>
      </c>
      <c r="I4213" s="27">
        <f t="shared" si="912"/>
        <v>0</v>
      </c>
      <c r="J4213" s="27">
        <f t="shared" si="913"/>
        <v>0</v>
      </c>
      <c r="K4213" s="28">
        <f t="shared" si="918"/>
        <v>0</v>
      </c>
      <c r="L4213" s="28">
        <f t="shared" si="919"/>
        <v>0</v>
      </c>
      <c r="M4213" s="28">
        <f t="shared" si="920"/>
        <v>0</v>
      </c>
      <c r="N4213" s="28">
        <f t="shared" si="921"/>
        <v>0</v>
      </c>
      <c r="O4213" s="28">
        <f t="shared" si="914"/>
        <v>5.6130101063439708E-3</v>
      </c>
      <c r="P4213" s="28">
        <f t="shared" si="922"/>
        <v>0</v>
      </c>
      <c r="Q4213" s="13">
        <f t="shared" si="923"/>
        <v>0</v>
      </c>
    </row>
    <row r="4214" spans="1:17" x14ac:dyDescent="0.25">
      <c r="A4214" s="9">
        <f t="shared" si="910"/>
        <v>43556</v>
      </c>
      <c r="B4214" s="18">
        <v>43567</v>
      </c>
      <c r="C4214" s="26">
        <v>263.603424072265</v>
      </c>
      <c r="D4214" s="19">
        <v>103.532028198242</v>
      </c>
      <c r="E4214" s="11">
        <f t="shared" si="915"/>
        <v>10</v>
      </c>
      <c r="F4214" s="28">
        <f t="shared" si="916"/>
        <v>6.7435285606109825E-3</v>
      </c>
      <c r="G4214" s="28">
        <f t="shared" si="917"/>
        <v>-7.1480047073550421E-3</v>
      </c>
      <c r="H4214" s="27">
        <f t="shared" si="911"/>
        <v>1</v>
      </c>
      <c r="I4214" s="27">
        <f t="shared" si="912"/>
        <v>0</v>
      </c>
      <c r="J4214" s="27">
        <f t="shared" si="913"/>
        <v>0</v>
      </c>
      <c r="K4214" s="28">
        <f t="shared" si="918"/>
        <v>0</v>
      </c>
      <c r="L4214" s="28">
        <f t="shared" si="919"/>
        <v>0</v>
      </c>
      <c r="M4214" s="28">
        <f t="shared" si="920"/>
        <v>0</v>
      </c>
      <c r="N4214" s="28">
        <f t="shared" si="921"/>
        <v>0</v>
      </c>
      <c r="O4214" s="28">
        <f t="shared" si="914"/>
        <v>1.3891533267966025E-2</v>
      </c>
      <c r="P4214" s="28">
        <f t="shared" si="922"/>
        <v>0</v>
      </c>
      <c r="Q4214" s="13">
        <f t="shared" si="923"/>
        <v>0</v>
      </c>
    </row>
    <row r="4215" spans="1:17" x14ac:dyDescent="0.25">
      <c r="A4215" s="9">
        <f t="shared" si="910"/>
        <v>43556</v>
      </c>
      <c r="B4215" s="18">
        <v>43570</v>
      </c>
      <c r="C4215" s="26">
        <v>263.43075561523398</v>
      </c>
      <c r="D4215" s="19">
        <v>103.793617248535</v>
      </c>
      <c r="E4215" s="11">
        <f t="shared" si="915"/>
        <v>11</v>
      </c>
      <c r="F4215" s="28">
        <f t="shared" si="916"/>
        <v>-6.55245788086494E-4</v>
      </c>
      <c r="G4215" s="28">
        <f t="shared" si="917"/>
        <v>2.5234619532263319E-3</v>
      </c>
      <c r="H4215" s="27">
        <f t="shared" si="911"/>
        <v>1</v>
      </c>
      <c r="I4215" s="27">
        <f t="shared" si="912"/>
        <v>0</v>
      </c>
      <c r="J4215" s="27">
        <f t="shared" si="913"/>
        <v>0</v>
      </c>
      <c r="K4215" s="28">
        <f t="shared" si="918"/>
        <v>0</v>
      </c>
      <c r="L4215" s="28">
        <f t="shared" si="919"/>
        <v>0</v>
      </c>
      <c r="M4215" s="28">
        <f t="shared" si="920"/>
        <v>0</v>
      </c>
      <c r="N4215" s="28">
        <f t="shared" si="921"/>
        <v>0</v>
      </c>
      <c r="O4215" s="28">
        <f t="shared" si="914"/>
        <v>-3.178707741312826E-3</v>
      </c>
      <c r="P4215" s="28">
        <f t="shared" si="922"/>
        <v>0</v>
      </c>
      <c r="Q4215" s="13">
        <f t="shared" si="923"/>
        <v>0</v>
      </c>
    </row>
    <row r="4216" spans="1:17" x14ac:dyDescent="0.25">
      <c r="A4216" s="9">
        <f t="shared" si="910"/>
        <v>43556</v>
      </c>
      <c r="B4216" s="18">
        <v>43571</v>
      </c>
      <c r="C4216" s="26">
        <v>263.603424072265</v>
      </c>
      <c r="D4216" s="19">
        <v>103.143798828125</v>
      </c>
      <c r="E4216" s="11">
        <f t="shared" si="915"/>
        <v>12</v>
      </c>
      <c r="F4216" s="28">
        <f t="shared" si="916"/>
        <v>6.5524578808634482E-4</v>
      </c>
      <c r="G4216" s="28">
        <f t="shared" si="917"/>
        <v>-6.2803582708450345E-3</v>
      </c>
      <c r="H4216" s="27">
        <f t="shared" si="911"/>
        <v>1</v>
      </c>
      <c r="I4216" s="27">
        <f t="shared" si="912"/>
        <v>0</v>
      </c>
      <c r="J4216" s="27">
        <f t="shared" si="913"/>
        <v>0</v>
      </c>
      <c r="K4216" s="28">
        <f t="shared" si="918"/>
        <v>0</v>
      </c>
      <c r="L4216" s="28">
        <f t="shared" si="919"/>
        <v>0</v>
      </c>
      <c r="M4216" s="28">
        <f t="shared" si="920"/>
        <v>0</v>
      </c>
      <c r="N4216" s="28">
        <f t="shared" si="921"/>
        <v>0</v>
      </c>
      <c r="O4216" s="28">
        <f t="shared" si="914"/>
        <v>6.9356040589313795E-3</v>
      </c>
      <c r="P4216" s="28">
        <f t="shared" si="922"/>
        <v>0</v>
      </c>
      <c r="Q4216" s="13">
        <f t="shared" si="923"/>
        <v>0</v>
      </c>
    </row>
    <row r="4217" spans="1:17" x14ac:dyDescent="0.25">
      <c r="A4217" s="9">
        <f t="shared" si="910"/>
        <v>43556</v>
      </c>
      <c r="B4217" s="18">
        <v>43572</v>
      </c>
      <c r="C4217" s="26">
        <v>262.95837402343699</v>
      </c>
      <c r="D4217" s="19">
        <v>103.185997009277</v>
      </c>
      <c r="E4217" s="11">
        <f t="shared" si="915"/>
        <v>13</v>
      </c>
      <c r="F4217" s="28">
        <f t="shared" si="916"/>
        <v>-2.4500462199588337E-3</v>
      </c>
      <c r="G4217" s="28">
        <f t="shared" si="917"/>
        <v>4.0903623801970772E-4</v>
      </c>
      <c r="H4217" s="27">
        <f t="shared" si="911"/>
        <v>1</v>
      </c>
      <c r="I4217" s="27">
        <f t="shared" si="912"/>
        <v>0</v>
      </c>
      <c r="J4217" s="27">
        <f t="shared" si="913"/>
        <v>0</v>
      </c>
      <c r="K4217" s="28">
        <f t="shared" si="918"/>
        <v>0</v>
      </c>
      <c r="L4217" s="28">
        <f t="shared" si="919"/>
        <v>0</v>
      </c>
      <c r="M4217" s="28">
        <f t="shared" si="920"/>
        <v>0</v>
      </c>
      <c r="N4217" s="28">
        <f t="shared" si="921"/>
        <v>0</v>
      </c>
      <c r="O4217" s="28">
        <f t="shared" si="914"/>
        <v>-2.8590824579785416E-3</v>
      </c>
      <c r="P4217" s="28">
        <f t="shared" si="922"/>
        <v>0</v>
      </c>
      <c r="Q4217" s="13">
        <f t="shared" si="923"/>
        <v>0</v>
      </c>
    </row>
    <row r="4218" spans="1:17" x14ac:dyDescent="0.25">
      <c r="A4218" s="9">
        <f t="shared" si="910"/>
        <v>43556</v>
      </c>
      <c r="B4218" s="18">
        <v>43573</v>
      </c>
      <c r="C4218" s="26">
        <v>263.47619628906199</v>
      </c>
      <c r="D4218" s="19">
        <v>103.726112365722</v>
      </c>
      <c r="E4218" s="11">
        <f t="shared" si="915"/>
        <v>14</v>
      </c>
      <c r="F4218" s="28">
        <f t="shared" si="916"/>
        <v>1.9672812608933581E-3</v>
      </c>
      <c r="G4218" s="28">
        <f t="shared" si="917"/>
        <v>5.2207343964640598E-3</v>
      </c>
      <c r="H4218" s="27">
        <f t="shared" si="911"/>
        <v>1</v>
      </c>
      <c r="I4218" s="27">
        <f t="shared" si="912"/>
        <v>0</v>
      </c>
      <c r="J4218" s="27">
        <f t="shared" si="913"/>
        <v>0</v>
      </c>
      <c r="K4218" s="28">
        <f t="shared" si="918"/>
        <v>0</v>
      </c>
      <c r="L4218" s="28">
        <f t="shared" si="919"/>
        <v>0</v>
      </c>
      <c r="M4218" s="28">
        <f t="shared" si="920"/>
        <v>0</v>
      </c>
      <c r="N4218" s="28">
        <f t="shared" si="921"/>
        <v>0</v>
      </c>
      <c r="O4218" s="28">
        <f t="shared" si="914"/>
        <v>-3.2534531355707017E-3</v>
      </c>
      <c r="P4218" s="28">
        <f t="shared" si="922"/>
        <v>0</v>
      </c>
      <c r="Q4218" s="13">
        <f t="shared" si="923"/>
        <v>0</v>
      </c>
    </row>
    <row r="4219" spans="1:17" x14ac:dyDescent="0.25">
      <c r="A4219" s="9">
        <f t="shared" si="910"/>
        <v>43556</v>
      </c>
      <c r="B4219" s="18">
        <v>43577</v>
      </c>
      <c r="C4219" s="26">
        <v>263.70330810546801</v>
      </c>
      <c r="D4219" s="19">
        <v>103.22817230224599</v>
      </c>
      <c r="E4219" s="11">
        <f t="shared" si="915"/>
        <v>15</v>
      </c>
      <c r="F4219" s="28">
        <f t="shared" si="916"/>
        <v>8.616110018048053E-4</v>
      </c>
      <c r="G4219" s="28">
        <f t="shared" si="917"/>
        <v>-4.8120871248492555E-3</v>
      </c>
      <c r="H4219" s="27">
        <f t="shared" si="911"/>
        <v>1</v>
      </c>
      <c r="I4219" s="27">
        <f t="shared" si="912"/>
        <v>0</v>
      </c>
      <c r="J4219" s="27">
        <f t="shared" si="913"/>
        <v>0</v>
      </c>
      <c r="K4219" s="28">
        <f t="shared" si="918"/>
        <v>0</v>
      </c>
      <c r="L4219" s="28">
        <f t="shared" si="919"/>
        <v>0</v>
      </c>
      <c r="M4219" s="28">
        <f t="shared" si="920"/>
        <v>0</v>
      </c>
      <c r="N4219" s="28">
        <f t="shared" si="921"/>
        <v>0</v>
      </c>
      <c r="O4219" s="28">
        <f t="shared" si="914"/>
        <v>5.673698126654061E-3</v>
      </c>
      <c r="P4219" s="28">
        <f t="shared" si="922"/>
        <v>0</v>
      </c>
      <c r="Q4219" s="13">
        <f t="shared" si="923"/>
        <v>0</v>
      </c>
    </row>
    <row r="4220" spans="1:17" x14ac:dyDescent="0.25">
      <c r="A4220" s="9">
        <f t="shared" si="910"/>
        <v>43556</v>
      </c>
      <c r="B4220" s="18">
        <v>43578</v>
      </c>
      <c r="C4220" s="26">
        <v>266.07452392578102</v>
      </c>
      <c r="D4220" s="19">
        <v>103.447608947753</v>
      </c>
      <c r="E4220" s="11">
        <f t="shared" si="915"/>
        <v>16</v>
      </c>
      <c r="F4220" s="28">
        <f t="shared" si="916"/>
        <v>8.9517964385732712E-3</v>
      </c>
      <c r="G4220" s="28">
        <f t="shared" si="917"/>
        <v>2.1234875865646131E-3</v>
      </c>
      <c r="H4220" s="27">
        <f t="shared" si="911"/>
        <v>0</v>
      </c>
      <c r="I4220" s="27">
        <f t="shared" si="912"/>
        <v>1</v>
      </c>
      <c r="J4220" s="27">
        <f t="shared" si="913"/>
        <v>0</v>
      </c>
      <c r="K4220" s="28">
        <f t="shared" si="918"/>
        <v>8.9517964385732712E-3</v>
      </c>
      <c r="L4220" s="28">
        <f t="shared" si="919"/>
        <v>2.1234875865646131E-3</v>
      </c>
      <c r="M4220" s="28">
        <f t="shared" si="920"/>
        <v>0</v>
      </c>
      <c r="N4220" s="28">
        <f t="shared" si="921"/>
        <v>0</v>
      </c>
      <c r="O4220" s="28">
        <f t="shared" si="914"/>
        <v>0</v>
      </c>
      <c r="P4220" s="28">
        <f t="shared" si="922"/>
        <v>6.828308852008658E-3</v>
      </c>
      <c r="Q4220" s="13">
        <f t="shared" si="923"/>
        <v>0</v>
      </c>
    </row>
    <row r="4221" spans="1:17" x14ac:dyDescent="0.25">
      <c r="A4221" s="9">
        <f t="shared" si="910"/>
        <v>43556</v>
      </c>
      <c r="B4221" s="18">
        <v>43579</v>
      </c>
      <c r="C4221" s="26">
        <v>265.48391723632801</v>
      </c>
      <c r="D4221" s="19">
        <v>104.291625976562</v>
      </c>
      <c r="E4221" s="11">
        <f t="shared" si="915"/>
        <v>17</v>
      </c>
      <c r="F4221" s="28">
        <f t="shared" si="916"/>
        <v>-2.2221712111227363E-3</v>
      </c>
      <c r="G4221" s="28">
        <f t="shared" si="917"/>
        <v>8.1257801223318452E-3</v>
      </c>
      <c r="H4221" s="27">
        <f t="shared" si="911"/>
        <v>0</v>
      </c>
      <c r="I4221" s="27">
        <f t="shared" si="912"/>
        <v>1</v>
      </c>
      <c r="J4221" s="27">
        <f t="shared" si="913"/>
        <v>0</v>
      </c>
      <c r="K4221" s="28">
        <f t="shared" si="918"/>
        <v>-2.2221712111227363E-3</v>
      </c>
      <c r="L4221" s="28">
        <f t="shared" si="919"/>
        <v>8.1257801223318452E-3</v>
      </c>
      <c r="M4221" s="28">
        <f t="shared" si="920"/>
        <v>0</v>
      </c>
      <c r="N4221" s="28">
        <f t="shared" si="921"/>
        <v>0</v>
      </c>
      <c r="O4221" s="28">
        <f t="shared" si="914"/>
        <v>0</v>
      </c>
      <c r="P4221" s="28">
        <f t="shared" si="922"/>
        <v>-1.0347951333454581E-2</v>
      </c>
      <c r="Q4221" s="13">
        <f t="shared" si="923"/>
        <v>0</v>
      </c>
    </row>
    <row r="4222" spans="1:17" x14ac:dyDescent="0.25">
      <c r="A4222" s="9">
        <f t="shared" si="910"/>
        <v>43556</v>
      </c>
      <c r="B4222" s="18">
        <v>43580</v>
      </c>
      <c r="C4222" s="26">
        <v>265.32040405273398</v>
      </c>
      <c r="D4222" s="19">
        <v>104.139678955078</v>
      </c>
      <c r="E4222" s="11">
        <f t="shared" si="915"/>
        <v>18</v>
      </c>
      <c r="F4222" s="28">
        <f t="shared" si="916"/>
        <v>-6.1609592163479397E-4</v>
      </c>
      <c r="G4222" s="28">
        <f t="shared" si="917"/>
        <v>-1.4580060173879812E-3</v>
      </c>
      <c r="H4222" s="27">
        <f t="shared" si="911"/>
        <v>0</v>
      </c>
      <c r="I4222" s="27">
        <f t="shared" si="912"/>
        <v>1</v>
      </c>
      <c r="J4222" s="27">
        <f t="shared" si="913"/>
        <v>0</v>
      </c>
      <c r="K4222" s="28">
        <f t="shared" si="918"/>
        <v>-6.1609592163479397E-4</v>
      </c>
      <c r="L4222" s="28">
        <f t="shared" si="919"/>
        <v>-1.4580060173879812E-3</v>
      </c>
      <c r="M4222" s="28">
        <f t="shared" si="920"/>
        <v>0</v>
      </c>
      <c r="N4222" s="28">
        <f t="shared" si="921"/>
        <v>0</v>
      </c>
      <c r="O4222" s="28">
        <f t="shared" si="914"/>
        <v>0</v>
      </c>
      <c r="P4222" s="28">
        <f t="shared" si="922"/>
        <v>8.4191009575318725E-4</v>
      </c>
      <c r="Q4222" s="13">
        <f t="shared" si="923"/>
        <v>0</v>
      </c>
    </row>
    <row r="4223" spans="1:17" x14ac:dyDescent="0.25">
      <c r="A4223" s="9">
        <f t="shared" si="910"/>
        <v>43556</v>
      </c>
      <c r="B4223" s="18">
        <v>43581</v>
      </c>
      <c r="C4223" s="26">
        <v>266.55581665039</v>
      </c>
      <c r="D4223" s="19">
        <v>104.49415588378901</v>
      </c>
      <c r="E4223" s="11">
        <f t="shared" si="915"/>
        <v>19</v>
      </c>
      <c r="F4223" s="28">
        <f t="shared" si="916"/>
        <v>4.645497472221159E-3</v>
      </c>
      <c r="G4223" s="28">
        <f t="shared" si="917"/>
        <v>3.3980803744385253E-3</v>
      </c>
      <c r="H4223" s="27">
        <f t="shared" si="911"/>
        <v>0</v>
      </c>
      <c r="I4223" s="27">
        <f t="shared" si="912"/>
        <v>1</v>
      </c>
      <c r="J4223" s="27">
        <f t="shared" si="913"/>
        <v>0</v>
      </c>
      <c r="K4223" s="28">
        <f t="shared" si="918"/>
        <v>4.645497472221159E-3</v>
      </c>
      <c r="L4223" s="28">
        <f t="shared" si="919"/>
        <v>3.3980803744385253E-3</v>
      </c>
      <c r="M4223" s="28">
        <f t="shared" si="920"/>
        <v>0</v>
      </c>
      <c r="N4223" s="28">
        <f t="shared" si="921"/>
        <v>0</v>
      </c>
      <c r="O4223" s="28">
        <f t="shared" si="914"/>
        <v>0</v>
      </c>
      <c r="P4223" s="28">
        <f t="shared" si="922"/>
        <v>1.2474170977826338E-3</v>
      </c>
      <c r="Q4223" s="13">
        <f t="shared" si="923"/>
        <v>0</v>
      </c>
    </row>
    <row r="4224" spans="1:17" x14ac:dyDescent="0.25">
      <c r="A4224" s="9">
        <f t="shared" si="910"/>
        <v>43556</v>
      </c>
      <c r="B4224" s="18">
        <v>43584</v>
      </c>
      <c r="C4224" s="26">
        <v>266.97384643554602</v>
      </c>
      <c r="D4224" s="19">
        <v>103.827430725097</v>
      </c>
      <c r="E4224" s="11">
        <f t="shared" si="915"/>
        <v>20</v>
      </c>
      <c r="F4224" s="28">
        <f t="shared" si="916"/>
        <v>1.5670351608229013E-3</v>
      </c>
      <c r="G4224" s="28">
        <f t="shared" si="917"/>
        <v>-6.4009442897437711E-3</v>
      </c>
      <c r="H4224" s="27">
        <f t="shared" si="911"/>
        <v>0</v>
      </c>
      <c r="I4224" s="27">
        <f t="shared" si="912"/>
        <v>1</v>
      </c>
      <c r="J4224" s="27">
        <f t="shared" si="913"/>
        <v>0</v>
      </c>
      <c r="K4224" s="28">
        <f t="shared" si="918"/>
        <v>1.5670351608229013E-3</v>
      </c>
      <c r="L4224" s="28">
        <f t="shared" si="919"/>
        <v>-6.4009442897437711E-3</v>
      </c>
      <c r="M4224" s="28">
        <f t="shared" si="920"/>
        <v>0</v>
      </c>
      <c r="N4224" s="28">
        <f t="shared" si="921"/>
        <v>0</v>
      </c>
      <c r="O4224" s="28">
        <f t="shared" si="914"/>
        <v>0</v>
      </c>
      <c r="P4224" s="28">
        <f t="shared" si="922"/>
        <v>7.9679794505666725E-3</v>
      </c>
      <c r="Q4224" s="13">
        <f t="shared" si="923"/>
        <v>0</v>
      </c>
    </row>
    <row r="4225" spans="1:17" x14ac:dyDescent="0.25">
      <c r="A4225" s="9">
        <f t="shared" si="910"/>
        <v>43556</v>
      </c>
      <c r="B4225" s="18">
        <v>43585</v>
      </c>
      <c r="C4225" s="26">
        <v>267.11007690429602</v>
      </c>
      <c r="D4225" s="19">
        <v>104.359153747558</v>
      </c>
      <c r="E4225" s="11">
        <f t="shared" si="915"/>
        <v>21</v>
      </c>
      <c r="F4225" s="28">
        <f t="shared" si="916"/>
        <v>5.1014631128598479E-4</v>
      </c>
      <c r="G4225" s="28">
        <f t="shared" si="917"/>
        <v>5.1081502682183517E-3</v>
      </c>
      <c r="H4225" s="27">
        <f t="shared" si="911"/>
        <v>0</v>
      </c>
      <c r="I4225" s="27">
        <f t="shared" si="912"/>
        <v>1</v>
      </c>
      <c r="J4225" s="27">
        <f t="shared" si="913"/>
        <v>0</v>
      </c>
      <c r="K4225" s="28">
        <f t="shared" si="918"/>
        <v>5.1014631128598479E-4</v>
      </c>
      <c r="L4225" s="28">
        <f t="shared" si="919"/>
        <v>5.1081502682183517E-3</v>
      </c>
      <c r="M4225" s="28">
        <f t="shared" si="920"/>
        <v>0</v>
      </c>
      <c r="N4225" s="28">
        <f t="shared" si="921"/>
        <v>0</v>
      </c>
      <c r="O4225" s="28">
        <f t="shared" si="914"/>
        <v>0</v>
      </c>
      <c r="P4225" s="28">
        <f t="shared" si="922"/>
        <v>-4.5980039569323665E-3</v>
      </c>
      <c r="Q4225" s="13">
        <f t="shared" si="923"/>
        <v>0</v>
      </c>
    </row>
    <row r="4226" spans="1:17" x14ac:dyDescent="0.25">
      <c r="A4226" s="9">
        <f t="shared" si="910"/>
        <v>43586</v>
      </c>
      <c r="B4226" s="18">
        <v>43586</v>
      </c>
      <c r="C4226" s="26">
        <v>265.10238647460898</v>
      </c>
      <c r="D4226" s="19">
        <v>104.789588928222</v>
      </c>
      <c r="E4226" s="11">
        <f t="shared" si="915"/>
        <v>1</v>
      </c>
      <c r="F4226" s="28">
        <f t="shared" si="916"/>
        <v>-7.5447310668858665E-3</v>
      </c>
      <c r="G4226" s="28">
        <f t="shared" si="917"/>
        <v>4.1160734017509906E-3</v>
      </c>
      <c r="H4226" s="27">
        <f t="shared" si="911"/>
        <v>1</v>
      </c>
      <c r="I4226" s="27">
        <f t="shared" si="912"/>
        <v>0</v>
      </c>
      <c r="J4226" s="27">
        <f t="shared" si="913"/>
        <v>1</v>
      </c>
      <c r="K4226" s="28">
        <f t="shared" si="918"/>
        <v>0</v>
      </c>
      <c r="L4226" s="28">
        <f t="shared" si="919"/>
        <v>0</v>
      </c>
      <c r="M4226" s="28">
        <f t="shared" si="920"/>
        <v>-7.5447310668858665E-3</v>
      </c>
      <c r="N4226" s="28">
        <f t="shared" si="921"/>
        <v>4.1160734017509906E-3</v>
      </c>
      <c r="O4226" s="28">
        <f t="shared" si="914"/>
        <v>-1.1660804468636857E-2</v>
      </c>
      <c r="P4226" s="28">
        <f t="shared" si="922"/>
        <v>0</v>
      </c>
      <c r="Q4226" s="13">
        <f t="shared" si="923"/>
        <v>-1.1660804468636857E-2</v>
      </c>
    </row>
    <row r="4227" spans="1:17" x14ac:dyDescent="0.25">
      <c r="A4227" s="9">
        <f t="shared" si="910"/>
        <v>43586</v>
      </c>
      <c r="B4227" s="18">
        <v>43587</v>
      </c>
      <c r="C4227" s="26">
        <v>264.53009033203102</v>
      </c>
      <c r="D4227" s="19">
        <v>104.29061889648401</v>
      </c>
      <c r="E4227" s="11">
        <f t="shared" si="915"/>
        <v>2</v>
      </c>
      <c r="F4227" s="28">
        <f t="shared" si="916"/>
        <v>-2.1611075240911401E-3</v>
      </c>
      <c r="G4227" s="28">
        <f t="shared" si="917"/>
        <v>-4.7730101687581102E-3</v>
      </c>
      <c r="H4227" s="27">
        <f t="shared" si="911"/>
        <v>1</v>
      </c>
      <c r="I4227" s="27">
        <f t="shared" si="912"/>
        <v>0</v>
      </c>
      <c r="J4227" s="27">
        <f t="shared" si="913"/>
        <v>1</v>
      </c>
      <c r="K4227" s="28">
        <f t="shared" si="918"/>
        <v>0</v>
      </c>
      <c r="L4227" s="28">
        <f t="shared" si="919"/>
        <v>0</v>
      </c>
      <c r="M4227" s="28">
        <f t="shared" si="920"/>
        <v>-2.1611075240911401E-3</v>
      </c>
      <c r="N4227" s="28">
        <f t="shared" si="921"/>
        <v>-4.7730101687581102E-3</v>
      </c>
      <c r="O4227" s="28">
        <f t="shared" si="914"/>
        <v>2.6119026446669701E-3</v>
      </c>
      <c r="P4227" s="28">
        <f t="shared" si="922"/>
        <v>0</v>
      </c>
      <c r="Q4227" s="13">
        <f t="shared" si="923"/>
        <v>2.6119026446669701E-3</v>
      </c>
    </row>
    <row r="4228" spans="1:17" x14ac:dyDescent="0.25">
      <c r="A4228" s="9">
        <f t="shared" si="910"/>
        <v>43586</v>
      </c>
      <c r="B4228" s="18">
        <v>43588</v>
      </c>
      <c r="C4228" s="26">
        <v>267.119140625</v>
      </c>
      <c r="D4228" s="19">
        <v>104.58663940429599</v>
      </c>
      <c r="E4228" s="11">
        <f t="shared" si="915"/>
        <v>3</v>
      </c>
      <c r="F4228" s="28">
        <f t="shared" si="916"/>
        <v>9.7397705453046053E-3</v>
      </c>
      <c r="G4228" s="28">
        <f t="shared" si="917"/>
        <v>2.8343986166926745E-3</v>
      </c>
      <c r="H4228" s="27">
        <f t="shared" si="911"/>
        <v>1</v>
      </c>
      <c r="I4228" s="27">
        <f t="shared" si="912"/>
        <v>0</v>
      </c>
      <c r="J4228" s="27">
        <f t="shared" si="913"/>
        <v>1</v>
      </c>
      <c r="K4228" s="28">
        <f t="shared" si="918"/>
        <v>0</v>
      </c>
      <c r="L4228" s="28">
        <f t="shared" si="919"/>
        <v>0</v>
      </c>
      <c r="M4228" s="28">
        <f t="shared" si="920"/>
        <v>9.7397705453046053E-3</v>
      </c>
      <c r="N4228" s="28">
        <f t="shared" si="921"/>
        <v>2.8343986166926745E-3</v>
      </c>
      <c r="O4228" s="28">
        <f t="shared" si="914"/>
        <v>6.9053719286119308E-3</v>
      </c>
      <c r="P4228" s="28">
        <f t="shared" si="922"/>
        <v>0</v>
      </c>
      <c r="Q4228" s="13">
        <f t="shared" si="923"/>
        <v>6.9053719286119308E-3</v>
      </c>
    </row>
    <row r="4229" spans="1:17" x14ac:dyDescent="0.25">
      <c r="A4229" s="9">
        <f t="shared" si="910"/>
        <v>43586</v>
      </c>
      <c r="B4229" s="18">
        <v>43591</v>
      </c>
      <c r="C4229" s="26">
        <v>266.01986694335898</v>
      </c>
      <c r="D4229" s="19">
        <v>104.874183654785</v>
      </c>
      <c r="E4229" s="11">
        <f t="shared" si="915"/>
        <v>4</v>
      </c>
      <c r="F4229" s="28">
        <f t="shared" si="916"/>
        <v>-4.1237846934958494E-3</v>
      </c>
      <c r="G4229" s="28">
        <f t="shared" si="917"/>
        <v>2.7455676619487436E-3</v>
      </c>
      <c r="H4229" s="27">
        <f t="shared" si="911"/>
        <v>1</v>
      </c>
      <c r="I4229" s="27">
        <f t="shared" si="912"/>
        <v>0</v>
      </c>
      <c r="J4229" s="27">
        <f t="shared" si="913"/>
        <v>1</v>
      </c>
      <c r="K4229" s="28">
        <f t="shared" si="918"/>
        <v>0</v>
      </c>
      <c r="L4229" s="28">
        <f t="shared" si="919"/>
        <v>0</v>
      </c>
      <c r="M4229" s="28">
        <f t="shared" si="920"/>
        <v>-4.1237846934958494E-3</v>
      </c>
      <c r="N4229" s="28">
        <f t="shared" si="921"/>
        <v>2.7455676619487436E-3</v>
      </c>
      <c r="O4229" s="28">
        <f t="shared" si="914"/>
        <v>-6.8693523554445926E-3</v>
      </c>
      <c r="P4229" s="28">
        <f t="shared" si="922"/>
        <v>0</v>
      </c>
      <c r="Q4229" s="13">
        <f t="shared" si="923"/>
        <v>-6.8693523554445926E-3</v>
      </c>
    </row>
    <row r="4230" spans="1:17" x14ac:dyDescent="0.25">
      <c r="A4230" s="9">
        <f t="shared" si="910"/>
        <v>43586</v>
      </c>
      <c r="B4230" s="18">
        <v>43592</v>
      </c>
      <c r="C4230" s="26">
        <v>261.57745361328102</v>
      </c>
      <c r="D4230" s="19">
        <v>105.677673339843</v>
      </c>
      <c r="E4230" s="11">
        <f t="shared" si="915"/>
        <v>5</v>
      </c>
      <c r="F4230" s="28">
        <f t="shared" si="916"/>
        <v>-1.6840564374495767E-2</v>
      </c>
      <c r="G4230" s="28">
        <f t="shared" si="917"/>
        <v>7.6322631098331289E-3</v>
      </c>
      <c r="H4230" s="27">
        <f t="shared" si="911"/>
        <v>1</v>
      </c>
      <c r="I4230" s="27">
        <f t="shared" si="912"/>
        <v>0</v>
      </c>
      <c r="J4230" s="27">
        <f t="shared" si="913"/>
        <v>1</v>
      </c>
      <c r="K4230" s="28">
        <f t="shared" si="918"/>
        <v>0</v>
      </c>
      <c r="L4230" s="28">
        <f t="shared" si="919"/>
        <v>0</v>
      </c>
      <c r="M4230" s="28">
        <f t="shared" si="920"/>
        <v>-1.6840564374495767E-2</v>
      </c>
      <c r="N4230" s="28">
        <f t="shared" si="921"/>
        <v>7.6322631098331289E-3</v>
      </c>
      <c r="O4230" s="28">
        <f t="shared" si="914"/>
        <v>-2.4472827484328896E-2</v>
      </c>
      <c r="P4230" s="28">
        <f t="shared" si="922"/>
        <v>0</v>
      </c>
      <c r="Q4230" s="13">
        <f t="shared" si="923"/>
        <v>-2.4472827484328896E-2</v>
      </c>
    </row>
    <row r="4231" spans="1:17" x14ac:dyDescent="0.25">
      <c r="A4231" s="9">
        <f t="shared" si="910"/>
        <v>43586</v>
      </c>
      <c r="B4231" s="18">
        <v>43593</v>
      </c>
      <c r="C4231" s="26">
        <v>261.21405029296801</v>
      </c>
      <c r="D4231" s="19">
        <v>105.220947265625</v>
      </c>
      <c r="E4231" s="11">
        <f t="shared" si="915"/>
        <v>6</v>
      </c>
      <c r="F4231" s="28">
        <f t="shared" si="916"/>
        <v>-1.3902420989210121E-3</v>
      </c>
      <c r="G4231" s="28">
        <f t="shared" si="917"/>
        <v>-4.3312449072409262E-3</v>
      </c>
      <c r="H4231" s="27">
        <f t="shared" si="911"/>
        <v>1</v>
      </c>
      <c r="I4231" s="27">
        <f t="shared" si="912"/>
        <v>0</v>
      </c>
      <c r="J4231" s="27">
        <f t="shared" si="913"/>
        <v>0</v>
      </c>
      <c r="K4231" s="28">
        <f t="shared" si="918"/>
        <v>0</v>
      </c>
      <c r="L4231" s="28">
        <f t="shared" si="919"/>
        <v>0</v>
      </c>
      <c r="M4231" s="28">
        <f t="shared" si="920"/>
        <v>0</v>
      </c>
      <c r="N4231" s="28">
        <f t="shared" si="921"/>
        <v>0</v>
      </c>
      <c r="O4231" s="28">
        <f t="shared" si="914"/>
        <v>2.9410028083199143E-3</v>
      </c>
      <c r="P4231" s="28">
        <f t="shared" si="922"/>
        <v>0</v>
      </c>
      <c r="Q4231" s="13">
        <f t="shared" si="923"/>
        <v>0</v>
      </c>
    </row>
    <row r="4232" spans="1:17" x14ac:dyDescent="0.25">
      <c r="A4232" s="9">
        <f t="shared" si="910"/>
        <v>43586</v>
      </c>
      <c r="B4232" s="18">
        <v>43594</v>
      </c>
      <c r="C4232" s="26">
        <v>260.42367553710898</v>
      </c>
      <c r="D4232" s="19">
        <v>105.652282714843</v>
      </c>
      <c r="E4232" s="11">
        <f t="shared" si="915"/>
        <v>7</v>
      </c>
      <c r="F4232" s="28">
        <f t="shared" si="916"/>
        <v>-3.0303611934560841E-3</v>
      </c>
      <c r="G4232" s="28">
        <f t="shared" si="917"/>
        <v>4.090951239497877E-3</v>
      </c>
      <c r="H4232" s="27">
        <f t="shared" si="911"/>
        <v>1</v>
      </c>
      <c r="I4232" s="27">
        <f t="shared" si="912"/>
        <v>0</v>
      </c>
      <c r="J4232" s="27">
        <f t="shared" si="913"/>
        <v>0</v>
      </c>
      <c r="K4232" s="28">
        <f t="shared" si="918"/>
        <v>0</v>
      </c>
      <c r="L4232" s="28">
        <f t="shared" si="919"/>
        <v>0</v>
      </c>
      <c r="M4232" s="28">
        <f t="shared" si="920"/>
        <v>0</v>
      </c>
      <c r="N4232" s="28">
        <f t="shared" si="921"/>
        <v>0</v>
      </c>
      <c r="O4232" s="28">
        <f t="shared" si="914"/>
        <v>-7.1213124329539612E-3</v>
      </c>
      <c r="P4232" s="28">
        <f t="shared" si="922"/>
        <v>0</v>
      </c>
      <c r="Q4232" s="13">
        <f t="shared" si="923"/>
        <v>0</v>
      </c>
    </row>
    <row r="4233" spans="1:17" x14ac:dyDescent="0.25">
      <c r="A4233" s="9">
        <f t="shared" si="910"/>
        <v>43586</v>
      </c>
      <c r="B4233" s="18">
        <v>43595</v>
      </c>
      <c r="C4233" s="26">
        <v>261.73193359375</v>
      </c>
      <c r="D4233" s="19">
        <v>105.508529663085</v>
      </c>
      <c r="E4233" s="11">
        <f t="shared" si="915"/>
        <v>8</v>
      </c>
      <c r="F4233" s="28">
        <f t="shared" si="916"/>
        <v>5.0109996763620275E-3</v>
      </c>
      <c r="G4233" s="28">
        <f t="shared" si="917"/>
        <v>-1.3615506811784938E-3</v>
      </c>
      <c r="H4233" s="27">
        <f t="shared" si="911"/>
        <v>1</v>
      </c>
      <c r="I4233" s="27">
        <f t="shared" si="912"/>
        <v>0</v>
      </c>
      <c r="J4233" s="27">
        <f t="shared" si="913"/>
        <v>0</v>
      </c>
      <c r="K4233" s="28">
        <f t="shared" si="918"/>
        <v>0</v>
      </c>
      <c r="L4233" s="28">
        <f t="shared" si="919"/>
        <v>0</v>
      </c>
      <c r="M4233" s="28">
        <f t="shared" si="920"/>
        <v>0</v>
      </c>
      <c r="N4233" s="28">
        <f t="shared" si="921"/>
        <v>0</v>
      </c>
      <c r="O4233" s="28">
        <f t="shared" si="914"/>
        <v>6.3725503575405209E-3</v>
      </c>
      <c r="P4233" s="28">
        <f t="shared" si="922"/>
        <v>0</v>
      </c>
      <c r="Q4233" s="13">
        <f t="shared" si="923"/>
        <v>0</v>
      </c>
    </row>
    <row r="4234" spans="1:17" x14ac:dyDescent="0.25">
      <c r="A4234" s="9">
        <f t="shared" ref="A4234:A4297" si="924">DATE(YEAR(B4234),MONTH(B4234),1)</f>
        <v>43586</v>
      </c>
      <c r="B4234" s="18">
        <v>43598</v>
      </c>
      <c r="C4234" s="26">
        <v>255.15460205078099</v>
      </c>
      <c r="D4234" s="19">
        <v>106.33737945556599</v>
      </c>
      <c r="E4234" s="11">
        <f t="shared" si="915"/>
        <v>9</v>
      </c>
      <c r="F4234" s="28">
        <f t="shared" si="916"/>
        <v>-2.5451181763691568E-2</v>
      </c>
      <c r="G4234" s="28">
        <f t="shared" si="917"/>
        <v>7.8250651640588038E-3</v>
      </c>
      <c r="H4234" s="27">
        <f t="shared" ref="H4234:H4297" si="925">IF(E4234&lt;=$B$4,1,0)</f>
        <v>1</v>
      </c>
      <c r="I4234" s="27">
        <f t="shared" ref="I4234:I4297" si="926">IF(E4234&gt;$B$4,1,0)</f>
        <v>0</v>
      </c>
      <c r="J4234" s="27">
        <f t="shared" ref="J4234:J4297" si="927">IF(E4234&lt;=$B$5,1,0)</f>
        <v>0</v>
      </c>
      <c r="K4234" s="28">
        <f t="shared" si="918"/>
        <v>0</v>
      </c>
      <c r="L4234" s="28">
        <f t="shared" si="919"/>
        <v>0</v>
      </c>
      <c r="M4234" s="28">
        <f t="shared" si="920"/>
        <v>0</v>
      </c>
      <c r="N4234" s="28">
        <f t="shared" si="921"/>
        <v>0</v>
      </c>
      <c r="O4234" s="28">
        <f t="shared" ref="O4234:O4297" si="928">(F4234-G4234)*H4234</f>
        <v>-3.3276246927750372E-2</v>
      </c>
      <c r="P4234" s="28">
        <f t="shared" si="922"/>
        <v>0</v>
      </c>
      <c r="Q4234" s="13">
        <f t="shared" si="923"/>
        <v>0</v>
      </c>
    </row>
    <row r="4235" spans="1:17" x14ac:dyDescent="0.25">
      <c r="A4235" s="9">
        <f t="shared" si="924"/>
        <v>43586</v>
      </c>
      <c r="B4235" s="18">
        <v>43599</v>
      </c>
      <c r="C4235" s="26">
        <v>257.46206665039</v>
      </c>
      <c r="D4235" s="19">
        <v>106.0244140625</v>
      </c>
      <c r="E4235" s="11">
        <f t="shared" ref="E4235:E4298" si="929">IF(MONTH(B4235)&lt;&gt;MONTH(B4234),1,E4234+1)</f>
        <v>10</v>
      </c>
      <c r="F4235" s="28">
        <f t="shared" ref="F4235:F4298" si="930">LN(C4235/C4234)</f>
        <v>9.0027512774591058E-3</v>
      </c>
      <c r="G4235" s="28">
        <f t="shared" ref="G4235:G4298" si="931">LN(D4235/D4234)</f>
        <v>-2.9474757625476146E-3</v>
      </c>
      <c r="H4235" s="27">
        <f t="shared" si="925"/>
        <v>1</v>
      </c>
      <c r="I4235" s="27">
        <f t="shared" si="926"/>
        <v>0</v>
      </c>
      <c r="J4235" s="27">
        <f t="shared" si="927"/>
        <v>0</v>
      </c>
      <c r="K4235" s="28">
        <f t="shared" ref="K4235:K4298" si="932">I4235*F4235</f>
        <v>0</v>
      </c>
      <c r="L4235" s="28">
        <f t="shared" ref="L4235:L4298" si="933">I4235*G4235</f>
        <v>0</v>
      </c>
      <c r="M4235" s="28">
        <f t="shared" ref="M4235:M4298" si="934">F4235*J4235</f>
        <v>0</v>
      </c>
      <c r="N4235" s="28">
        <f t="shared" ref="N4235:N4298" si="935">G4235*J4235</f>
        <v>0</v>
      </c>
      <c r="O4235" s="28">
        <f t="shared" si="928"/>
        <v>1.1950227040006721E-2</v>
      </c>
      <c r="P4235" s="28">
        <f t="shared" ref="P4235:P4298" si="936">(F4235-G4235)*I4235</f>
        <v>0</v>
      </c>
      <c r="Q4235" s="13">
        <f t="shared" ref="Q4235:Q4298" si="937">(F4235-G4235)*J4235</f>
        <v>0</v>
      </c>
    </row>
    <row r="4236" spans="1:17" x14ac:dyDescent="0.25">
      <c r="A4236" s="9">
        <f t="shared" si="924"/>
        <v>43586</v>
      </c>
      <c r="B4236" s="18">
        <v>43600</v>
      </c>
      <c r="C4236" s="26">
        <v>258.970123291015</v>
      </c>
      <c r="D4236" s="19">
        <v>106.675643920898</v>
      </c>
      <c r="E4236" s="11">
        <f t="shared" si="929"/>
        <v>11</v>
      </c>
      <c r="F4236" s="28">
        <f t="shared" si="930"/>
        <v>5.840305684045078E-3</v>
      </c>
      <c r="G4236" s="28">
        <f t="shared" si="931"/>
        <v>6.1234764061612046E-3</v>
      </c>
      <c r="H4236" s="27">
        <f t="shared" si="925"/>
        <v>1</v>
      </c>
      <c r="I4236" s="27">
        <f t="shared" si="926"/>
        <v>0</v>
      </c>
      <c r="J4236" s="27">
        <f t="shared" si="927"/>
        <v>0</v>
      </c>
      <c r="K4236" s="28">
        <f t="shared" si="932"/>
        <v>0</v>
      </c>
      <c r="L4236" s="28">
        <f t="shared" si="933"/>
        <v>0</v>
      </c>
      <c r="M4236" s="28">
        <f t="shared" si="934"/>
        <v>0</v>
      </c>
      <c r="N4236" s="28">
        <f t="shared" si="935"/>
        <v>0</v>
      </c>
      <c r="O4236" s="28">
        <f t="shared" si="928"/>
        <v>-2.8317072211612657E-4</v>
      </c>
      <c r="P4236" s="28">
        <f t="shared" si="936"/>
        <v>0</v>
      </c>
      <c r="Q4236" s="13">
        <f t="shared" si="937"/>
        <v>0</v>
      </c>
    </row>
    <row r="4237" spans="1:17" x14ac:dyDescent="0.25">
      <c r="A4237" s="9">
        <f t="shared" si="924"/>
        <v>43586</v>
      </c>
      <c r="B4237" s="18">
        <v>43601</v>
      </c>
      <c r="C4237" s="26">
        <v>261.36849975585898</v>
      </c>
      <c r="D4237" s="19">
        <v>106.320426940917</v>
      </c>
      <c r="E4237" s="11">
        <f t="shared" si="929"/>
        <v>12</v>
      </c>
      <c r="F4237" s="28">
        <f t="shared" si="930"/>
        <v>9.2185870645073477E-3</v>
      </c>
      <c r="G4237" s="28">
        <f t="shared" si="931"/>
        <v>-3.335435323883949E-3</v>
      </c>
      <c r="H4237" s="27">
        <f t="shared" si="925"/>
        <v>1</v>
      </c>
      <c r="I4237" s="27">
        <f t="shared" si="926"/>
        <v>0</v>
      </c>
      <c r="J4237" s="27">
        <f t="shared" si="927"/>
        <v>0</v>
      </c>
      <c r="K4237" s="28">
        <f t="shared" si="932"/>
        <v>0</v>
      </c>
      <c r="L4237" s="28">
        <f t="shared" si="933"/>
        <v>0</v>
      </c>
      <c r="M4237" s="28">
        <f t="shared" si="934"/>
        <v>0</v>
      </c>
      <c r="N4237" s="28">
        <f t="shared" si="935"/>
        <v>0</v>
      </c>
      <c r="O4237" s="28">
        <f t="shared" si="928"/>
        <v>1.2554022388391296E-2</v>
      </c>
      <c r="P4237" s="28">
        <f t="shared" si="936"/>
        <v>0</v>
      </c>
      <c r="Q4237" s="13">
        <f t="shared" si="937"/>
        <v>0</v>
      </c>
    </row>
    <row r="4238" spans="1:17" x14ac:dyDescent="0.25">
      <c r="A4238" s="9">
        <f t="shared" si="924"/>
        <v>43586</v>
      </c>
      <c r="B4238" s="18">
        <v>43602</v>
      </c>
      <c r="C4238" s="26">
        <v>259.6787109375</v>
      </c>
      <c r="D4238" s="19">
        <v>106.55728149414</v>
      </c>
      <c r="E4238" s="11">
        <f t="shared" si="929"/>
        <v>13</v>
      </c>
      <c r="F4238" s="28">
        <f t="shared" si="930"/>
        <v>-6.4861483098280085E-3</v>
      </c>
      <c r="G4238" s="28">
        <f t="shared" si="931"/>
        <v>2.2252649439183443E-3</v>
      </c>
      <c r="H4238" s="27">
        <f t="shared" si="925"/>
        <v>1</v>
      </c>
      <c r="I4238" s="27">
        <f t="shared" si="926"/>
        <v>0</v>
      </c>
      <c r="J4238" s="27">
        <f t="shared" si="927"/>
        <v>0</v>
      </c>
      <c r="K4238" s="28">
        <f t="shared" si="932"/>
        <v>0</v>
      </c>
      <c r="L4238" s="28">
        <f t="shared" si="933"/>
        <v>0</v>
      </c>
      <c r="M4238" s="28">
        <f t="shared" si="934"/>
        <v>0</v>
      </c>
      <c r="N4238" s="28">
        <f t="shared" si="935"/>
        <v>0</v>
      </c>
      <c r="O4238" s="28">
        <f t="shared" si="928"/>
        <v>-8.7114132537463532E-3</v>
      </c>
      <c r="P4238" s="28">
        <f t="shared" si="936"/>
        <v>0</v>
      </c>
      <c r="Q4238" s="13">
        <f t="shared" si="937"/>
        <v>0</v>
      </c>
    </row>
    <row r="4239" spans="1:17" x14ac:dyDescent="0.25">
      <c r="A4239" s="9">
        <f t="shared" si="924"/>
        <v>43586</v>
      </c>
      <c r="B4239" s="18">
        <v>43605</v>
      </c>
      <c r="C4239" s="26">
        <v>257.96173095703102</v>
      </c>
      <c r="D4239" s="19">
        <v>106.33737945556599</v>
      </c>
      <c r="E4239" s="11">
        <f t="shared" si="929"/>
        <v>14</v>
      </c>
      <c r="F4239" s="28">
        <f t="shared" si="930"/>
        <v>-6.6338954158972896E-3</v>
      </c>
      <c r="G4239" s="28">
        <f t="shared" si="931"/>
        <v>-2.0658302636480702E-3</v>
      </c>
      <c r="H4239" s="27">
        <f t="shared" si="925"/>
        <v>1</v>
      </c>
      <c r="I4239" s="27">
        <f t="shared" si="926"/>
        <v>0</v>
      </c>
      <c r="J4239" s="27">
        <f t="shared" si="927"/>
        <v>0</v>
      </c>
      <c r="K4239" s="28">
        <f t="shared" si="932"/>
        <v>0</v>
      </c>
      <c r="L4239" s="28">
        <f t="shared" si="933"/>
        <v>0</v>
      </c>
      <c r="M4239" s="28">
        <f t="shared" si="934"/>
        <v>0</v>
      </c>
      <c r="N4239" s="28">
        <f t="shared" si="935"/>
        <v>0</v>
      </c>
      <c r="O4239" s="28">
        <f t="shared" si="928"/>
        <v>-4.5680651522492198E-3</v>
      </c>
      <c r="P4239" s="28">
        <f t="shared" si="936"/>
        <v>0</v>
      </c>
      <c r="Q4239" s="13">
        <f t="shared" si="937"/>
        <v>0</v>
      </c>
    </row>
    <row r="4240" spans="1:17" x14ac:dyDescent="0.25">
      <c r="A4240" s="9">
        <f t="shared" si="924"/>
        <v>43586</v>
      </c>
      <c r="B4240" s="18">
        <v>43606</v>
      </c>
      <c r="C4240" s="26">
        <v>260.28744506835898</v>
      </c>
      <c r="D4240" s="19">
        <v>106.16822052001901</v>
      </c>
      <c r="E4240" s="11">
        <f t="shared" si="929"/>
        <v>15</v>
      </c>
      <c r="F4240" s="28">
        <f t="shared" si="930"/>
        <v>8.975333995830951E-3</v>
      </c>
      <c r="G4240" s="28">
        <f t="shared" si="931"/>
        <v>-1.5920424807213931E-3</v>
      </c>
      <c r="H4240" s="27">
        <f t="shared" si="925"/>
        <v>1</v>
      </c>
      <c r="I4240" s="27">
        <f t="shared" si="926"/>
        <v>0</v>
      </c>
      <c r="J4240" s="27">
        <f t="shared" si="927"/>
        <v>0</v>
      </c>
      <c r="K4240" s="28">
        <f t="shared" si="932"/>
        <v>0</v>
      </c>
      <c r="L4240" s="28">
        <f t="shared" si="933"/>
        <v>0</v>
      </c>
      <c r="M4240" s="28">
        <f t="shared" si="934"/>
        <v>0</v>
      </c>
      <c r="N4240" s="28">
        <f t="shared" si="935"/>
        <v>0</v>
      </c>
      <c r="O4240" s="28">
        <f t="shared" si="928"/>
        <v>1.0567376476552344E-2</v>
      </c>
      <c r="P4240" s="28">
        <f t="shared" si="936"/>
        <v>0</v>
      </c>
      <c r="Q4240" s="13">
        <f t="shared" si="937"/>
        <v>0</v>
      </c>
    </row>
    <row r="4241" spans="1:17" x14ac:dyDescent="0.25">
      <c r="A4241" s="9">
        <f t="shared" si="924"/>
        <v>43586</v>
      </c>
      <c r="B4241" s="18">
        <v>43607</v>
      </c>
      <c r="C4241" s="26">
        <v>259.48800659179602</v>
      </c>
      <c r="D4241" s="19">
        <v>106.777137756347</v>
      </c>
      <c r="E4241" s="11">
        <f t="shared" si="929"/>
        <v>16</v>
      </c>
      <c r="F4241" s="28">
        <f t="shared" si="930"/>
        <v>-3.0760941263784261E-3</v>
      </c>
      <c r="G4241" s="28">
        <f t="shared" si="931"/>
        <v>5.7190154405570267E-3</v>
      </c>
      <c r="H4241" s="27">
        <f t="shared" si="925"/>
        <v>0</v>
      </c>
      <c r="I4241" s="27">
        <f t="shared" si="926"/>
        <v>1</v>
      </c>
      <c r="J4241" s="27">
        <f t="shared" si="927"/>
        <v>0</v>
      </c>
      <c r="K4241" s="28">
        <f t="shared" si="932"/>
        <v>-3.0760941263784261E-3</v>
      </c>
      <c r="L4241" s="28">
        <f t="shared" si="933"/>
        <v>5.7190154405570267E-3</v>
      </c>
      <c r="M4241" s="28">
        <f t="shared" si="934"/>
        <v>0</v>
      </c>
      <c r="N4241" s="28">
        <f t="shared" si="935"/>
        <v>0</v>
      </c>
      <c r="O4241" s="28">
        <f t="shared" si="928"/>
        <v>0</v>
      </c>
      <c r="P4241" s="28">
        <f t="shared" si="936"/>
        <v>-8.7951095669354523E-3</v>
      </c>
      <c r="Q4241" s="13">
        <f t="shared" si="937"/>
        <v>0</v>
      </c>
    </row>
    <row r="4242" spans="1:17" x14ac:dyDescent="0.25">
      <c r="A4242" s="9">
        <f t="shared" si="924"/>
        <v>43586</v>
      </c>
      <c r="B4242" s="18">
        <v>43608</v>
      </c>
      <c r="C4242" s="26">
        <v>256.3173828125</v>
      </c>
      <c r="D4242" s="19">
        <v>107.97811889648401</v>
      </c>
      <c r="E4242" s="11">
        <f t="shared" si="929"/>
        <v>17</v>
      </c>
      <c r="F4242" s="28">
        <f t="shared" si="930"/>
        <v>-1.2294030962757154E-2</v>
      </c>
      <c r="G4242" s="28">
        <f t="shared" si="931"/>
        <v>1.1184766128263373E-2</v>
      </c>
      <c r="H4242" s="27">
        <f t="shared" si="925"/>
        <v>0</v>
      </c>
      <c r="I4242" s="27">
        <f t="shared" si="926"/>
        <v>1</v>
      </c>
      <c r="J4242" s="27">
        <f t="shared" si="927"/>
        <v>0</v>
      </c>
      <c r="K4242" s="28">
        <f t="shared" si="932"/>
        <v>-1.2294030962757154E-2</v>
      </c>
      <c r="L4242" s="28">
        <f t="shared" si="933"/>
        <v>1.1184766128263373E-2</v>
      </c>
      <c r="M4242" s="28">
        <f t="shared" si="934"/>
        <v>0</v>
      </c>
      <c r="N4242" s="28">
        <f t="shared" si="935"/>
        <v>0</v>
      </c>
      <c r="O4242" s="28">
        <f t="shared" si="928"/>
        <v>0</v>
      </c>
      <c r="P4242" s="28">
        <f t="shared" si="936"/>
        <v>-2.3478797091020527E-2</v>
      </c>
      <c r="Q4242" s="13">
        <f t="shared" si="937"/>
        <v>0</v>
      </c>
    </row>
    <row r="4243" spans="1:17" x14ac:dyDescent="0.25">
      <c r="A4243" s="9">
        <f t="shared" si="924"/>
        <v>43586</v>
      </c>
      <c r="B4243" s="18">
        <v>43609</v>
      </c>
      <c r="C4243" s="26">
        <v>256.89889526367102</v>
      </c>
      <c r="D4243" s="19">
        <v>108.071151733398</v>
      </c>
      <c r="E4243" s="11">
        <f t="shared" si="929"/>
        <v>18</v>
      </c>
      <c r="F4243" s="28">
        <f t="shared" si="930"/>
        <v>2.2661506459263092E-3</v>
      </c>
      <c r="G4243" s="28">
        <f t="shared" si="931"/>
        <v>8.6121876174775674E-4</v>
      </c>
      <c r="H4243" s="27">
        <f t="shared" si="925"/>
        <v>0</v>
      </c>
      <c r="I4243" s="27">
        <f t="shared" si="926"/>
        <v>1</v>
      </c>
      <c r="J4243" s="27">
        <f t="shared" si="927"/>
        <v>0</v>
      </c>
      <c r="K4243" s="28">
        <f t="shared" si="932"/>
        <v>2.2661506459263092E-3</v>
      </c>
      <c r="L4243" s="28">
        <f t="shared" si="933"/>
        <v>8.6121876174775674E-4</v>
      </c>
      <c r="M4243" s="28">
        <f t="shared" si="934"/>
        <v>0</v>
      </c>
      <c r="N4243" s="28">
        <f t="shared" si="935"/>
        <v>0</v>
      </c>
      <c r="O4243" s="28">
        <f t="shared" si="928"/>
        <v>0</v>
      </c>
      <c r="P4243" s="28">
        <f t="shared" si="936"/>
        <v>1.4049318841785523E-3</v>
      </c>
      <c r="Q4243" s="13">
        <f t="shared" si="937"/>
        <v>0</v>
      </c>
    </row>
    <row r="4244" spans="1:17" x14ac:dyDescent="0.25">
      <c r="A4244" s="9">
        <f t="shared" si="924"/>
        <v>43586</v>
      </c>
      <c r="B4244" s="18">
        <v>43613</v>
      </c>
      <c r="C4244" s="26">
        <v>254.50953674316401</v>
      </c>
      <c r="D4244" s="19">
        <v>108.849304199218</v>
      </c>
      <c r="E4244" s="11">
        <f t="shared" si="929"/>
        <v>19</v>
      </c>
      <c r="F4244" s="28">
        <f t="shared" si="930"/>
        <v>-9.3442960916719341E-3</v>
      </c>
      <c r="G4244" s="28">
        <f t="shared" si="931"/>
        <v>7.1745728210710451E-3</v>
      </c>
      <c r="H4244" s="27">
        <f t="shared" si="925"/>
        <v>0</v>
      </c>
      <c r="I4244" s="27">
        <f t="shared" si="926"/>
        <v>1</v>
      </c>
      <c r="J4244" s="27">
        <f t="shared" si="927"/>
        <v>0</v>
      </c>
      <c r="K4244" s="28">
        <f t="shared" si="932"/>
        <v>-9.3442960916719341E-3</v>
      </c>
      <c r="L4244" s="28">
        <f t="shared" si="933"/>
        <v>7.1745728210710451E-3</v>
      </c>
      <c r="M4244" s="28">
        <f t="shared" si="934"/>
        <v>0</v>
      </c>
      <c r="N4244" s="28">
        <f t="shared" si="935"/>
        <v>0</v>
      </c>
      <c r="O4244" s="28">
        <f t="shared" si="928"/>
        <v>0</v>
      </c>
      <c r="P4244" s="28">
        <f t="shared" si="936"/>
        <v>-1.6518868912742977E-2</v>
      </c>
      <c r="Q4244" s="13">
        <f t="shared" si="937"/>
        <v>0</v>
      </c>
    </row>
    <row r="4245" spans="1:17" x14ac:dyDescent="0.25">
      <c r="A4245" s="9">
        <f t="shared" si="924"/>
        <v>43586</v>
      </c>
      <c r="B4245" s="18">
        <v>43614</v>
      </c>
      <c r="C4245" s="26">
        <v>252.80158996582</v>
      </c>
      <c r="D4245" s="19">
        <v>109.179107666015</v>
      </c>
      <c r="E4245" s="11">
        <f t="shared" si="929"/>
        <v>20</v>
      </c>
      <c r="F4245" s="28">
        <f t="shared" si="930"/>
        <v>-6.7333560820496538E-3</v>
      </c>
      <c r="G4245" s="28">
        <f t="shared" si="931"/>
        <v>3.0253278966932587E-3</v>
      </c>
      <c r="H4245" s="27">
        <f t="shared" si="925"/>
        <v>0</v>
      </c>
      <c r="I4245" s="27">
        <f t="shared" si="926"/>
        <v>1</v>
      </c>
      <c r="J4245" s="27">
        <f t="shared" si="927"/>
        <v>0</v>
      </c>
      <c r="K4245" s="28">
        <f t="shared" si="932"/>
        <v>-6.7333560820496538E-3</v>
      </c>
      <c r="L4245" s="28">
        <f t="shared" si="933"/>
        <v>3.0253278966932587E-3</v>
      </c>
      <c r="M4245" s="28">
        <f t="shared" si="934"/>
        <v>0</v>
      </c>
      <c r="N4245" s="28">
        <f t="shared" si="935"/>
        <v>0</v>
      </c>
      <c r="O4245" s="28">
        <f t="shared" si="928"/>
        <v>0</v>
      </c>
      <c r="P4245" s="28">
        <f t="shared" si="936"/>
        <v>-9.758683978742912E-3</v>
      </c>
      <c r="Q4245" s="13">
        <f t="shared" si="937"/>
        <v>0</v>
      </c>
    </row>
    <row r="4246" spans="1:17" x14ac:dyDescent="0.25">
      <c r="A4246" s="9">
        <f t="shared" si="924"/>
        <v>43586</v>
      </c>
      <c r="B4246" s="18">
        <v>43615</v>
      </c>
      <c r="C4246" s="26">
        <v>253.49206542968699</v>
      </c>
      <c r="D4246" s="19">
        <v>110.11791229248</v>
      </c>
      <c r="E4246" s="11">
        <f t="shared" si="929"/>
        <v>21</v>
      </c>
      <c r="F4246" s="28">
        <f t="shared" si="930"/>
        <v>2.727570786569516E-3</v>
      </c>
      <c r="G4246" s="28">
        <f t="shared" si="931"/>
        <v>8.5619983507183584E-3</v>
      </c>
      <c r="H4246" s="27">
        <f t="shared" si="925"/>
        <v>0</v>
      </c>
      <c r="I4246" s="27">
        <f t="shared" si="926"/>
        <v>1</v>
      </c>
      <c r="J4246" s="27">
        <f t="shared" si="927"/>
        <v>0</v>
      </c>
      <c r="K4246" s="28">
        <f t="shared" si="932"/>
        <v>2.727570786569516E-3</v>
      </c>
      <c r="L4246" s="28">
        <f t="shared" si="933"/>
        <v>8.5619983507183584E-3</v>
      </c>
      <c r="M4246" s="28">
        <f t="shared" si="934"/>
        <v>0</v>
      </c>
      <c r="N4246" s="28">
        <f t="shared" si="935"/>
        <v>0</v>
      </c>
      <c r="O4246" s="28">
        <f t="shared" si="928"/>
        <v>0</v>
      </c>
      <c r="P4246" s="28">
        <f t="shared" si="936"/>
        <v>-5.8344275641488419E-3</v>
      </c>
      <c r="Q4246" s="13">
        <f t="shared" si="937"/>
        <v>0</v>
      </c>
    </row>
    <row r="4247" spans="1:17" x14ac:dyDescent="0.25">
      <c r="A4247" s="9">
        <f t="shared" si="924"/>
        <v>43586</v>
      </c>
      <c r="B4247" s="18">
        <v>43616</v>
      </c>
      <c r="C4247" s="26">
        <v>250.07621765136699</v>
      </c>
      <c r="D4247" s="19">
        <v>111.49649810791</v>
      </c>
      <c r="E4247" s="11">
        <f t="shared" si="929"/>
        <v>22</v>
      </c>
      <c r="F4247" s="28">
        <f t="shared" si="930"/>
        <v>-1.3566780457135198E-2</v>
      </c>
      <c r="G4247" s="28">
        <f t="shared" si="931"/>
        <v>1.2441461685618911E-2</v>
      </c>
      <c r="H4247" s="27">
        <f t="shared" si="925"/>
        <v>0</v>
      </c>
      <c r="I4247" s="27">
        <f t="shared" si="926"/>
        <v>1</v>
      </c>
      <c r="J4247" s="27">
        <f t="shared" si="927"/>
        <v>0</v>
      </c>
      <c r="K4247" s="28">
        <f t="shared" si="932"/>
        <v>-1.3566780457135198E-2</v>
      </c>
      <c r="L4247" s="28">
        <f t="shared" si="933"/>
        <v>1.2441461685618911E-2</v>
      </c>
      <c r="M4247" s="28">
        <f t="shared" si="934"/>
        <v>0</v>
      </c>
      <c r="N4247" s="28">
        <f t="shared" si="935"/>
        <v>0</v>
      </c>
      <c r="O4247" s="28">
        <f t="shared" si="928"/>
        <v>0</v>
      </c>
      <c r="P4247" s="28">
        <f t="shared" si="936"/>
        <v>-2.6008242142754108E-2</v>
      </c>
      <c r="Q4247" s="13">
        <f t="shared" si="937"/>
        <v>0</v>
      </c>
    </row>
    <row r="4248" spans="1:17" x14ac:dyDescent="0.25">
      <c r="A4248" s="9">
        <f t="shared" si="924"/>
        <v>43617</v>
      </c>
      <c r="B4248" s="18">
        <v>43619</v>
      </c>
      <c r="C4248" s="26">
        <v>249.44021606445301</v>
      </c>
      <c r="D4248" s="19">
        <v>112.242294311523</v>
      </c>
      <c r="E4248" s="11">
        <f t="shared" si="929"/>
        <v>1</v>
      </c>
      <c r="F4248" s="28">
        <f t="shared" si="930"/>
        <v>-2.5464704969276569E-3</v>
      </c>
      <c r="G4248" s="28">
        <f t="shared" si="931"/>
        <v>6.666693404183255E-3</v>
      </c>
      <c r="H4248" s="27">
        <f t="shared" si="925"/>
        <v>1</v>
      </c>
      <c r="I4248" s="27">
        <f t="shared" si="926"/>
        <v>0</v>
      </c>
      <c r="J4248" s="27">
        <f t="shared" si="927"/>
        <v>1</v>
      </c>
      <c r="K4248" s="28">
        <f t="shared" si="932"/>
        <v>0</v>
      </c>
      <c r="L4248" s="28">
        <f t="shared" si="933"/>
        <v>0</v>
      </c>
      <c r="M4248" s="28">
        <f t="shared" si="934"/>
        <v>-2.5464704969276569E-3</v>
      </c>
      <c r="N4248" s="28">
        <f t="shared" si="935"/>
        <v>6.666693404183255E-3</v>
      </c>
      <c r="O4248" s="28">
        <f t="shared" si="928"/>
        <v>-9.2131639011109115E-3</v>
      </c>
      <c r="P4248" s="28">
        <f t="shared" si="936"/>
        <v>0</v>
      </c>
      <c r="Q4248" s="13">
        <f t="shared" si="937"/>
        <v>-9.2131639011109115E-3</v>
      </c>
    </row>
    <row r="4249" spans="1:17" x14ac:dyDescent="0.25">
      <c r="A4249" s="9">
        <f t="shared" si="924"/>
        <v>43617</v>
      </c>
      <c r="B4249" s="18">
        <v>43620</v>
      </c>
      <c r="C4249" s="26">
        <v>254.85481262207</v>
      </c>
      <c r="D4249" s="19">
        <v>110.962562561035</v>
      </c>
      <c r="E4249" s="11">
        <f t="shared" si="929"/>
        <v>2</v>
      </c>
      <c r="F4249" s="28">
        <f t="shared" si="930"/>
        <v>2.1474749236601434E-2</v>
      </c>
      <c r="G4249" s="28">
        <f t="shared" si="931"/>
        <v>-1.1467006509516138E-2</v>
      </c>
      <c r="H4249" s="27">
        <f t="shared" si="925"/>
        <v>1</v>
      </c>
      <c r="I4249" s="27">
        <f t="shared" si="926"/>
        <v>0</v>
      </c>
      <c r="J4249" s="27">
        <f t="shared" si="927"/>
        <v>1</v>
      </c>
      <c r="K4249" s="28">
        <f t="shared" si="932"/>
        <v>0</v>
      </c>
      <c r="L4249" s="28">
        <f t="shared" si="933"/>
        <v>0</v>
      </c>
      <c r="M4249" s="28">
        <f t="shared" si="934"/>
        <v>2.1474749236601434E-2</v>
      </c>
      <c r="N4249" s="28">
        <f t="shared" si="935"/>
        <v>-1.1467006509516138E-2</v>
      </c>
      <c r="O4249" s="28">
        <f t="shared" si="928"/>
        <v>3.2941755746117574E-2</v>
      </c>
      <c r="P4249" s="28">
        <f t="shared" si="936"/>
        <v>0</v>
      </c>
      <c r="Q4249" s="13">
        <f t="shared" si="937"/>
        <v>3.2941755746117574E-2</v>
      </c>
    </row>
    <row r="4250" spans="1:17" x14ac:dyDescent="0.25">
      <c r="A4250" s="9">
        <f t="shared" si="924"/>
        <v>43617</v>
      </c>
      <c r="B4250" s="18">
        <v>43621</v>
      </c>
      <c r="C4250" s="26">
        <v>257.062408447265</v>
      </c>
      <c r="D4250" s="19">
        <v>110.33543395996</v>
      </c>
      <c r="E4250" s="11">
        <f t="shared" si="929"/>
        <v>3</v>
      </c>
      <c r="F4250" s="28">
        <f t="shared" si="930"/>
        <v>8.6248690970803683E-3</v>
      </c>
      <c r="G4250" s="28">
        <f t="shared" si="931"/>
        <v>-5.6677447579412069E-3</v>
      </c>
      <c r="H4250" s="27">
        <f t="shared" si="925"/>
        <v>1</v>
      </c>
      <c r="I4250" s="27">
        <f t="shared" si="926"/>
        <v>0</v>
      </c>
      <c r="J4250" s="27">
        <f t="shared" si="927"/>
        <v>1</v>
      </c>
      <c r="K4250" s="28">
        <f t="shared" si="932"/>
        <v>0</v>
      </c>
      <c r="L4250" s="28">
        <f t="shared" si="933"/>
        <v>0</v>
      </c>
      <c r="M4250" s="28">
        <f t="shared" si="934"/>
        <v>8.6248690970803683E-3</v>
      </c>
      <c r="N4250" s="28">
        <f t="shared" si="935"/>
        <v>-5.6677447579412069E-3</v>
      </c>
      <c r="O4250" s="28">
        <f t="shared" si="928"/>
        <v>1.4292613855021575E-2</v>
      </c>
      <c r="P4250" s="28">
        <f t="shared" si="936"/>
        <v>0</v>
      </c>
      <c r="Q4250" s="13">
        <f t="shared" si="937"/>
        <v>1.4292613855021575E-2</v>
      </c>
    </row>
    <row r="4251" spans="1:17" x14ac:dyDescent="0.25">
      <c r="A4251" s="9">
        <f t="shared" si="924"/>
        <v>43617</v>
      </c>
      <c r="B4251" s="18">
        <v>43622</v>
      </c>
      <c r="C4251" s="26">
        <v>258.73394775390602</v>
      </c>
      <c r="D4251" s="19">
        <v>110.69137573242099</v>
      </c>
      <c r="E4251" s="11">
        <f t="shared" si="929"/>
        <v>4</v>
      </c>
      <c r="F4251" s="28">
        <f t="shared" si="930"/>
        <v>6.4814151482307063E-3</v>
      </c>
      <c r="G4251" s="28">
        <f t="shared" si="931"/>
        <v>3.2208045771061834E-3</v>
      </c>
      <c r="H4251" s="27">
        <f t="shared" si="925"/>
        <v>1</v>
      </c>
      <c r="I4251" s="27">
        <f t="shared" si="926"/>
        <v>0</v>
      </c>
      <c r="J4251" s="27">
        <f t="shared" si="927"/>
        <v>1</v>
      </c>
      <c r="K4251" s="28">
        <f t="shared" si="932"/>
        <v>0</v>
      </c>
      <c r="L4251" s="28">
        <f t="shared" si="933"/>
        <v>0</v>
      </c>
      <c r="M4251" s="28">
        <f t="shared" si="934"/>
        <v>6.4814151482307063E-3</v>
      </c>
      <c r="N4251" s="28">
        <f t="shared" si="935"/>
        <v>3.2208045771061834E-3</v>
      </c>
      <c r="O4251" s="28">
        <f t="shared" si="928"/>
        <v>3.2606105711245228E-3</v>
      </c>
      <c r="P4251" s="28">
        <f t="shared" si="936"/>
        <v>0</v>
      </c>
      <c r="Q4251" s="13">
        <f t="shared" si="937"/>
        <v>3.2606105711245228E-3</v>
      </c>
    </row>
    <row r="4252" spans="1:17" x14ac:dyDescent="0.25">
      <c r="A4252" s="9">
        <f t="shared" si="924"/>
        <v>43617</v>
      </c>
      <c r="B4252" s="18">
        <v>43623</v>
      </c>
      <c r="C4252" s="26">
        <v>261.32312011718699</v>
      </c>
      <c r="D4252" s="19">
        <v>111.649032592773</v>
      </c>
      <c r="E4252" s="11">
        <f t="shared" si="929"/>
        <v>5</v>
      </c>
      <c r="F4252" s="28">
        <f t="shared" si="930"/>
        <v>9.9573447452757733E-3</v>
      </c>
      <c r="G4252" s="28">
        <f t="shared" si="931"/>
        <v>8.6143835902512383E-3</v>
      </c>
      <c r="H4252" s="27">
        <f t="shared" si="925"/>
        <v>1</v>
      </c>
      <c r="I4252" s="27">
        <f t="shared" si="926"/>
        <v>0</v>
      </c>
      <c r="J4252" s="27">
        <f t="shared" si="927"/>
        <v>1</v>
      </c>
      <c r="K4252" s="28">
        <f t="shared" si="932"/>
        <v>0</v>
      </c>
      <c r="L4252" s="28">
        <f t="shared" si="933"/>
        <v>0</v>
      </c>
      <c r="M4252" s="28">
        <f t="shared" si="934"/>
        <v>9.9573447452757733E-3</v>
      </c>
      <c r="N4252" s="28">
        <f t="shared" si="935"/>
        <v>8.6143835902512383E-3</v>
      </c>
      <c r="O4252" s="28">
        <f t="shared" si="928"/>
        <v>1.342961155024535E-3</v>
      </c>
      <c r="P4252" s="28">
        <f t="shared" si="936"/>
        <v>0</v>
      </c>
      <c r="Q4252" s="13">
        <f t="shared" si="937"/>
        <v>1.342961155024535E-3</v>
      </c>
    </row>
    <row r="4253" spans="1:17" x14ac:dyDescent="0.25">
      <c r="A4253" s="9">
        <f t="shared" si="924"/>
        <v>43617</v>
      </c>
      <c r="B4253" s="18">
        <v>43626</v>
      </c>
      <c r="C4253" s="26">
        <v>262.52227783203102</v>
      </c>
      <c r="D4253" s="19">
        <v>110.598136901855</v>
      </c>
      <c r="E4253" s="11">
        <f t="shared" si="929"/>
        <v>6</v>
      </c>
      <c r="F4253" s="28">
        <f t="shared" si="930"/>
        <v>4.5782966277707988E-3</v>
      </c>
      <c r="G4253" s="28">
        <f t="shared" si="931"/>
        <v>-9.4570700327638191E-3</v>
      </c>
      <c r="H4253" s="27">
        <f t="shared" si="925"/>
        <v>1</v>
      </c>
      <c r="I4253" s="27">
        <f t="shared" si="926"/>
        <v>0</v>
      </c>
      <c r="J4253" s="27">
        <f t="shared" si="927"/>
        <v>0</v>
      </c>
      <c r="K4253" s="28">
        <f t="shared" si="932"/>
        <v>0</v>
      </c>
      <c r="L4253" s="28">
        <f t="shared" si="933"/>
        <v>0</v>
      </c>
      <c r="M4253" s="28">
        <f t="shared" si="934"/>
        <v>0</v>
      </c>
      <c r="N4253" s="28">
        <f t="shared" si="935"/>
        <v>0</v>
      </c>
      <c r="O4253" s="28">
        <f t="shared" si="928"/>
        <v>1.4035366660534617E-2</v>
      </c>
      <c r="P4253" s="28">
        <f t="shared" si="936"/>
        <v>0</v>
      </c>
      <c r="Q4253" s="13">
        <f t="shared" si="937"/>
        <v>0</v>
      </c>
    </row>
    <row r="4254" spans="1:17" x14ac:dyDescent="0.25">
      <c r="A4254" s="9">
        <f t="shared" si="924"/>
        <v>43617</v>
      </c>
      <c r="B4254" s="18">
        <v>43627</v>
      </c>
      <c r="C4254" s="26">
        <v>262.458740234375</v>
      </c>
      <c r="D4254" s="19">
        <v>110.665924072265</v>
      </c>
      <c r="E4254" s="11">
        <f t="shared" si="929"/>
        <v>7</v>
      </c>
      <c r="F4254" s="28">
        <f t="shared" si="930"/>
        <v>-2.4205674407152912E-4</v>
      </c>
      <c r="G4254" s="28">
        <f t="shared" si="931"/>
        <v>6.1272646115567004E-4</v>
      </c>
      <c r="H4254" s="27">
        <f t="shared" si="925"/>
        <v>1</v>
      </c>
      <c r="I4254" s="27">
        <f t="shared" si="926"/>
        <v>0</v>
      </c>
      <c r="J4254" s="27">
        <f t="shared" si="927"/>
        <v>0</v>
      </c>
      <c r="K4254" s="28">
        <f t="shared" si="932"/>
        <v>0</v>
      </c>
      <c r="L4254" s="28">
        <f t="shared" si="933"/>
        <v>0</v>
      </c>
      <c r="M4254" s="28">
        <f t="shared" si="934"/>
        <v>0</v>
      </c>
      <c r="N4254" s="28">
        <f t="shared" si="935"/>
        <v>0</v>
      </c>
      <c r="O4254" s="28">
        <f t="shared" si="928"/>
        <v>-8.5478320522719919E-4</v>
      </c>
      <c r="P4254" s="28">
        <f t="shared" si="936"/>
        <v>0</v>
      </c>
      <c r="Q4254" s="13">
        <f t="shared" si="937"/>
        <v>0</v>
      </c>
    </row>
    <row r="4255" spans="1:17" x14ac:dyDescent="0.25">
      <c r="A4255" s="9">
        <f t="shared" si="924"/>
        <v>43617</v>
      </c>
      <c r="B4255" s="18">
        <v>43628</v>
      </c>
      <c r="C4255" s="26">
        <v>261.99533081054602</v>
      </c>
      <c r="D4255" s="19">
        <v>110.750686645507</v>
      </c>
      <c r="E4255" s="11">
        <f t="shared" si="929"/>
        <v>8</v>
      </c>
      <c r="F4255" s="28">
        <f t="shared" si="930"/>
        <v>-1.767207349573346E-3</v>
      </c>
      <c r="G4255" s="28">
        <f t="shared" si="931"/>
        <v>7.6563882996755488E-4</v>
      </c>
      <c r="H4255" s="27">
        <f t="shared" si="925"/>
        <v>1</v>
      </c>
      <c r="I4255" s="27">
        <f t="shared" si="926"/>
        <v>0</v>
      </c>
      <c r="J4255" s="27">
        <f t="shared" si="927"/>
        <v>0</v>
      </c>
      <c r="K4255" s="28">
        <f t="shared" si="932"/>
        <v>0</v>
      </c>
      <c r="L4255" s="28">
        <f t="shared" si="933"/>
        <v>0</v>
      </c>
      <c r="M4255" s="28">
        <f t="shared" si="934"/>
        <v>0</v>
      </c>
      <c r="N4255" s="28">
        <f t="shared" si="935"/>
        <v>0</v>
      </c>
      <c r="O4255" s="28">
        <f t="shared" si="928"/>
        <v>-2.5328461795409009E-3</v>
      </c>
      <c r="P4255" s="28">
        <f t="shared" si="936"/>
        <v>0</v>
      </c>
      <c r="Q4255" s="13">
        <f t="shared" si="937"/>
        <v>0</v>
      </c>
    </row>
    <row r="4256" spans="1:17" x14ac:dyDescent="0.25">
      <c r="A4256" s="9">
        <f t="shared" si="924"/>
        <v>43617</v>
      </c>
      <c r="B4256" s="18">
        <v>43629</v>
      </c>
      <c r="C4256" s="26">
        <v>263.07653808593699</v>
      </c>
      <c r="D4256" s="19">
        <v>111.132102966308</v>
      </c>
      <c r="E4256" s="11">
        <f t="shared" si="929"/>
        <v>9</v>
      </c>
      <c r="F4256" s="28">
        <f t="shared" si="930"/>
        <v>4.1183269095131621E-3</v>
      </c>
      <c r="G4256" s="28">
        <f t="shared" si="931"/>
        <v>3.4380016328321803E-3</v>
      </c>
      <c r="H4256" s="27">
        <f t="shared" si="925"/>
        <v>1</v>
      </c>
      <c r="I4256" s="27">
        <f t="shared" si="926"/>
        <v>0</v>
      </c>
      <c r="J4256" s="27">
        <f t="shared" si="927"/>
        <v>0</v>
      </c>
      <c r="K4256" s="28">
        <f t="shared" si="932"/>
        <v>0</v>
      </c>
      <c r="L4256" s="28">
        <f t="shared" si="933"/>
        <v>0</v>
      </c>
      <c r="M4256" s="28">
        <f t="shared" si="934"/>
        <v>0</v>
      </c>
      <c r="N4256" s="28">
        <f t="shared" si="935"/>
        <v>0</v>
      </c>
      <c r="O4256" s="28">
        <f t="shared" si="928"/>
        <v>6.803252766809818E-4</v>
      </c>
      <c r="P4256" s="28">
        <f t="shared" si="936"/>
        <v>0</v>
      </c>
      <c r="Q4256" s="13">
        <f t="shared" si="937"/>
        <v>0</v>
      </c>
    </row>
    <row r="4257" spans="1:17" x14ac:dyDescent="0.25">
      <c r="A4257" s="9">
        <f t="shared" si="924"/>
        <v>43617</v>
      </c>
      <c r="B4257" s="18">
        <v>43630</v>
      </c>
      <c r="C4257" s="26">
        <v>262.78576660156199</v>
      </c>
      <c r="D4257" s="19">
        <v>111.411743164062</v>
      </c>
      <c r="E4257" s="11">
        <f t="shared" si="929"/>
        <v>10</v>
      </c>
      <c r="F4257" s="28">
        <f t="shared" si="930"/>
        <v>-1.1058846067385972E-3</v>
      </c>
      <c r="G4257" s="28">
        <f t="shared" si="931"/>
        <v>2.5131258383078855E-3</v>
      </c>
      <c r="H4257" s="27">
        <f t="shared" si="925"/>
        <v>1</v>
      </c>
      <c r="I4257" s="27">
        <f t="shared" si="926"/>
        <v>0</v>
      </c>
      <c r="J4257" s="27">
        <f t="shared" si="927"/>
        <v>0</v>
      </c>
      <c r="K4257" s="28">
        <f t="shared" si="932"/>
        <v>0</v>
      </c>
      <c r="L4257" s="28">
        <f t="shared" si="933"/>
        <v>0</v>
      </c>
      <c r="M4257" s="28">
        <f t="shared" si="934"/>
        <v>0</v>
      </c>
      <c r="N4257" s="28">
        <f t="shared" si="935"/>
        <v>0</v>
      </c>
      <c r="O4257" s="28">
        <f t="shared" si="928"/>
        <v>-3.6190104450464829E-3</v>
      </c>
      <c r="P4257" s="28">
        <f t="shared" si="936"/>
        <v>0</v>
      </c>
      <c r="Q4257" s="13">
        <f t="shared" si="937"/>
        <v>0</v>
      </c>
    </row>
    <row r="4258" spans="1:17" x14ac:dyDescent="0.25">
      <c r="A4258" s="9">
        <f t="shared" si="924"/>
        <v>43617</v>
      </c>
      <c r="B4258" s="18">
        <v>43633</v>
      </c>
      <c r="C4258" s="26">
        <v>262.885650634765</v>
      </c>
      <c r="D4258" s="19">
        <v>111.60666656494099</v>
      </c>
      <c r="E4258" s="11">
        <f t="shared" si="929"/>
        <v>11</v>
      </c>
      <c r="F4258" s="28">
        <f t="shared" si="930"/>
        <v>3.8002459760980715E-4</v>
      </c>
      <c r="G4258" s="28">
        <f t="shared" si="931"/>
        <v>1.7480480714666109E-3</v>
      </c>
      <c r="H4258" s="27">
        <f t="shared" si="925"/>
        <v>1</v>
      </c>
      <c r="I4258" s="27">
        <f t="shared" si="926"/>
        <v>0</v>
      </c>
      <c r="J4258" s="27">
        <f t="shared" si="927"/>
        <v>0</v>
      </c>
      <c r="K4258" s="28">
        <f t="shared" si="932"/>
        <v>0</v>
      </c>
      <c r="L4258" s="28">
        <f t="shared" si="933"/>
        <v>0</v>
      </c>
      <c r="M4258" s="28">
        <f t="shared" si="934"/>
        <v>0</v>
      </c>
      <c r="N4258" s="28">
        <f t="shared" si="935"/>
        <v>0</v>
      </c>
      <c r="O4258" s="28">
        <f t="shared" si="928"/>
        <v>-1.3680234738568037E-3</v>
      </c>
      <c r="P4258" s="28">
        <f t="shared" si="936"/>
        <v>0</v>
      </c>
      <c r="Q4258" s="13">
        <f t="shared" si="937"/>
        <v>0</v>
      </c>
    </row>
    <row r="4259" spans="1:17" x14ac:dyDescent="0.25">
      <c r="A4259" s="9">
        <f t="shared" si="924"/>
        <v>43617</v>
      </c>
      <c r="B4259" s="18">
        <v>43634</v>
      </c>
      <c r="C4259" s="26">
        <v>265.63827514648398</v>
      </c>
      <c r="D4259" s="19">
        <v>112.16602325439401</v>
      </c>
      <c r="E4259" s="11">
        <f t="shared" si="929"/>
        <v>12</v>
      </c>
      <c r="F4259" s="28">
        <f t="shared" si="930"/>
        <v>1.0416366283043411E-2</v>
      </c>
      <c r="G4259" s="28">
        <f t="shared" si="931"/>
        <v>4.999339775759306E-3</v>
      </c>
      <c r="H4259" s="27">
        <f t="shared" si="925"/>
        <v>1</v>
      </c>
      <c r="I4259" s="27">
        <f t="shared" si="926"/>
        <v>0</v>
      </c>
      <c r="J4259" s="27">
        <f t="shared" si="927"/>
        <v>0</v>
      </c>
      <c r="K4259" s="28">
        <f t="shared" si="932"/>
        <v>0</v>
      </c>
      <c r="L4259" s="28">
        <f t="shared" si="933"/>
        <v>0</v>
      </c>
      <c r="M4259" s="28">
        <f t="shared" si="934"/>
        <v>0</v>
      </c>
      <c r="N4259" s="28">
        <f t="shared" si="935"/>
        <v>0</v>
      </c>
      <c r="O4259" s="28">
        <f t="shared" si="928"/>
        <v>5.4170265072841055E-3</v>
      </c>
      <c r="P4259" s="28">
        <f t="shared" si="936"/>
        <v>0</v>
      </c>
      <c r="Q4259" s="13">
        <f t="shared" si="937"/>
        <v>0</v>
      </c>
    </row>
    <row r="4260" spans="1:17" x14ac:dyDescent="0.25">
      <c r="A4260" s="9">
        <f t="shared" si="924"/>
        <v>43617</v>
      </c>
      <c r="B4260" s="18">
        <v>43635</v>
      </c>
      <c r="C4260" s="26">
        <v>266.238037109375</v>
      </c>
      <c r="D4260" s="19">
        <v>112.327011108398</v>
      </c>
      <c r="E4260" s="11">
        <f t="shared" si="929"/>
        <v>13</v>
      </c>
      <c r="F4260" s="28">
        <f t="shared" si="930"/>
        <v>2.2552695176755225E-3</v>
      </c>
      <c r="G4260" s="28">
        <f t="shared" si="931"/>
        <v>1.4342349824558206E-3</v>
      </c>
      <c r="H4260" s="27">
        <f t="shared" si="925"/>
        <v>1</v>
      </c>
      <c r="I4260" s="27">
        <f t="shared" si="926"/>
        <v>0</v>
      </c>
      <c r="J4260" s="27">
        <f t="shared" si="927"/>
        <v>0</v>
      </c>
      <c r="K4260" s="28">
        <f t="shared" si="932"/>
        <v>0</v>
      </c>
      <c r="L4260" s="28">
        <f t="shared" si="933"/>
        <v>0</v>
      </c>
      <c r="M4260" s="28">
        <f t="shared" si="934"/>
        <v>0</v>
      </c>
      <c r="N4260" s="28">
        <f t="shared" si="935"/>
        <v>0</v>
      </c>
      <c r="O4260" s="28">
        <f t="shared" si="928"/>
        <v>8.2103453521970189E-4</v>
      </c>
      <c r="P4260" s="28">
        <f t="shared" si="936"/>
        <v>0</v>
      </c>
      <c r="Q4260" s="13">
        <f t="shared" si="937"/>
        <v>0</v>
      </c>
    </row>
    <row r="4261" spans="1:17" x14ac:dyDescent="0.25">
      <c r="A4261" s="9">
        <f t="shared" si="924"/>
        <v>43617</v>
      </c>
      <c r="B4261" s="18">
        <v>43636</v>
      </c>
      <c r="C4261" s="26">
        <v>268.78161621093699</v>
      </c>
      <c r="D4261" s="19">
        <v>112.623664855957</v>
      </c>
      <c r="E4261" s="11">
        <f t="shared" si="929"/>
        <v>14</v>
      </c>
      <c r="F4261" s="28">
        <f t="shared" si="930"/>
        <v>9.5084292681386299E-3</v>
      </c>
      <c r="G4261" s="28">
        <f t="shared" si="931"/>
        <v>2.6375019168787608E-3</v>
      </c>
      <c r="H4261" s="27">
        <f t="shared" si="925"/>
        <v>1</v>
      </c>
      <c r="I4261" s="27">
        <f t="shared" si="926"/>
        <v>0</v>
      </c>
      <c r="J4261" s="27">
        <f t="shared" si="927"/>
        <v>0</v>
      </c>
      <c r="K4261" s="28">
        <f t="shared" si="932"/>
        <v>0</v>
      </c>
      <c r="L4261" s="28">
        <f t="shared" si="933"/>
        <v>0</v>
      </c>
      <c r="M4261" s="28">
        <f t="shared" si="934"/>
        <v>0</v>
      </c>
      <c r="N4261" s="28">
        <f t="shared" si="935"/>
        <v>0</v>
      </c>
      <c r="O4261" s="28">
        <f t="shared" si="928"/>
        <v>6.870927351259869E-3</v>
      </c>
      <c r="P4261" s="28">
        <f t="shared" si="936"/>
        <v>0</v>
      </c>
      <c r="Q4261" s="13">
        <f t="shared" si="937"/>
        <v>0</v>
      </c>
    </row>
    <row r="4262" spans="1:17" x14ac:dyDescent="0.25">
      <c r="A4262" s="9">
        <f t="shared" si="924"/>
        <v>43617</v>
      </c>
      <c r="B4262" s="18">
        <v>43637</v>
      </c>
      <c r="C4262" s="26">
        <v>268.39105224609301</v>
      </c>
      <c r="D4262" s="19">
        <v>111.386329650878</v>
      </c>
      <c r="E4262" s="11">
        <f t="shared" si="929"/>
        <v>15</v>
      </c>
      <c r="F4262" s="28">
        <f t="shared" si="930"/>
        <v>-1.454147080073457E-3</v>
      </c>
      <c r="G4262" s="28">
        <f t="shared" si="931"/>
        <v>-1.1047255205438568E-2</v>
      </c>
      <c r="H4262" s="27">
        <f t="shared" si="925"/>
        <v>1</v>
      </c>
      <c r="I4262" s="27">
        <f t="shared" si="926"/>
        <v>0</v>
      </c>
      <c r="J4262" s="27">
        <f t="shared" si="927"/>
        <v>0</v>
      </c>
      <c r="K4262" s="28">
        <f t="shared" si="932"/>
        <v>0</v>
      </c>
      <c r="L4262" s="28">
        <f t="shared" si="933"/>
        <v>0</v>
      </c>
      <c r="M4262" s="28">
        <f t="shared" si="934"/>
        <v>0</v>
      </c>
      <c r="N4262" s="28">
        <f t="shared" si="935"/>
        <v>0</v>
      </c>
      <c r="O4262" s="28">
        <f t="shared" si="928"/>
        <v>9.5931081253651102E-3</v>
      </c>
      <c r="P4262" s="28">
        <f t="shared" si="936"/>
        <v>0</v>
      </c>
      <c r="Q4262" s="13">
        <f t="shared" si="937"/>
        <v>0</v>
      </c>
    </row>
    <row r="4263" spans="1:17" x14ac:dyDescent="0.25">
      <c r="A4263" s="9">
        <f t="shared" si="924"/>
        <v>43617</v>
      </c>
      <c r="B4263" s="18">
        <v>43640</v>
      </c>
      <c r="C4263" s="26">
        <v>268.06231689453102</v>
      </c>
      <c r="D4263" s="19">
        <v>112.21686553955</v>
      </c>
      <c r="E4263" s="11">
        <f t="shared" si="929"/>
        <v>16</v>
      </c>
      <c r="F4263" s="28">
        <f t="shared" si="930"/>
        <v>-1.2255879508674872E-3</v>
      </c>
      <c r="G4263" s="28">
        <f t="shared" si="931"/>
        <v>7.4286926662291549E-3</v>
      </c>
      <c r="H4263" s="27">
        <f t="shared" si="925"/>
        <v>0</v>
      </c>
      <c r="I4263" s="27">
        <f t="shared" si="926"/>
        <v>1</v>
      </c>
      <c r="J4263" s="27">
        <f t="shared" si="927"/>
        <v>0</v>
      </c>
      <c r="K4263" s="28">
        <f t="shared" si="932"/>
        <v>-1.2255879508674872E-3</v>
      </c>
      <c r="L4263" s="28">
        <f t="shared" si="933"/>
        <v>7.4286926662291549E-3</v>
      </c>
      <c r="M4263" s="28">
        <f t="shared" si="934"/>
        <v>0</v>
      </c>
      <c r="N4263" s="28">
        <f t="shared" si="935"/>
        <v>0</v>
      </c>
      <c r="O4263" s="28">
        <f t="shared" si="928"/>
        <v>0</v>
      </c>
      <c r="P4263" s="28">
        <f t="shared" si="936"/>
        <v>-8.6542806170966415E-3</v>
      </c>
      <c r="Q4263" s="13">
        <f t="shared" si="937"/>
        <v>0</v>
      </c>
    </row>
    <row r="4264" spans="1:17" x14ac:dyDescent="0.25">
      <c r="A4264" s="9">
        <f t="shared" si="924"/>
        <v>43617</v>
      </c>
      <c r="B4264" s="18">
        <v>43641</v>
      </c>
      <c r="C4264" s="26">
        <v>265.43322753906199</v>
      </c>
      <c r="D4264" s="19">
        <v>112.564308166503</v>
      </c>
      <c r="E4264" s="11">
        <f t="shared" si="929"/>
        <v>17</v>
      </c>
      <c r="F4264" s="28">
        <f t="shared" si="930"/>
        <v>-9.8561671835047781E-3</v>
      </c>
      <c r="G4264" s="28">
        <f t="shared" si="931"/>
        <v>3.0913879300863084E-3</v>
      </c>
      <c r="H4264" s="27">
        <f t="shared" si="925"/>
        <v>0</v>
      </c>
      <c r="I4264" s="27">
        <f t="shared" si="926"/>
        <v>1</v>
      </c>
      <c r="J4264" s="27">
        <f t="shared" si="927"/>
        <v>0</v>
      </c>
      <c r="K4264" s="28">
        <f t="shared" si="932"/>
        <v>-9.8561671835047781E-3</v>
      </c>
      <c r="L4264" s="28">
        <f t="shared" si="933"/>
        <v>3.0913879300863084E-3</v>
      </c>
      <c r="M4264" s="28">
        <f t="shared" si="934"/>
        <v>0</v>
      </c>
      <c r="N4264" s="28">
        <f t="shared" si="935"/>
        <v>0</v>
      </c>
      <c r="O4264" s="28">
        <f t="shared" si="928"/>
        <v>0</v>
      </c>
      <c r="P4264" s="28">
        <f t="shared" si="936"/>
        <v>-1.2947555113591087E-2</v>
      </c>
      <c r="Q4264" s="13">
        <f t="shared" si="937"/>
        <v>0</v>
      </c>
    </row>
    <row r="4265" spans="1:17" x14ac:dyDescent="0.25">
      <c r="A4265" s="9">
        <f t="shared" si="924"/>
        <v>43617</v>
      </c>
      <c r="B4265" s="18">
        <v>43642</v>
      </c>
      <c r="C4265" s="26">
        <v>265.16851806640602</v>
      </c>
      <c r="D4265" s="19">
        <v>111.843955993652</v>
      </c>
      <c r="E4265" s="11">
        <f t="shared" si="929"/>
        <v>18</v>
      </c>
      <c r="F4265" s="28">
        <f t="shared" si="930"/>
        <v>-9.9777091503828737E-4</v>
      </c>
      <c r="G4265" s="28">
        <f t="shared" si="931"/>
        <v>-6.4200367109216172E-3</v>
      </c>
      <c r="H4265" s="27">
        <f t="shared" si="925"/>
        <v>0</v>
      </c>
      <c r="I4265" s="27">
        <f t="shared" si="926"/>
        <v>1</v>
      </c>
      <c r="J4265" s="27">
        <f t="shared" si="927"/>
        <v>0</v>
      </c>
      <c r="K4265" s="28">
        <f t="shared" si="932"/>
        <v>-9.9777091503828737E-4</v>
      </c>
      <c r="L4265" s="28">
        <f t="shared" si="933"/>
        <v>-6.4200367109216172E-3</v>
      </c>
      <c r="M4265" s="28">
        <f t="shared" si="934"/>
        <v>0</v>
      </c>
      <c r="N4265" s="28">
        <f t="shared" si="935"/>
        <v>0</v>
      </c>
      <c r="O4265" s="28">
        <f t="shared" si="928"/>
        <v>0</v>
      </c>
      <c r="P4265" s="28">
        <f t="shared" si="936"/>
        <v>5.4222657958833296E-3</v>
      </c>
      <c r="Q4265" s="13">
        <f t="shared" si="937"/>
        <v>0</v>
      </c>
    </row>
    <row r="4266" spans="1:17" x14ac:dyDescent="0.25">
      <c r="A4266" s="9">
        <f t="shared" si="924"/>
        <v>43617</v>
      </c>
      <c r="B4266" s="18">
        <v>43643</v>
      </c>
      <c r="C4266" s="26">
        <v>266.10873413085898</v>
      </c>
      <c r="D4266" s="19">
        <v>112.63213348388599</v>
      </c>
      <c r="E4266" s="11">
        <f t="shared" si="929"/>
        <v>19</v>
      </c>
      <c r="F4266" s="28">
        <f t="shared" si="930"/>
        <v>3.5394590757717101E-3</v>
      </c>
      <c r="G4266" s="28">
        <f t="shared" si="931"/>
        <v>7.022402529286903E-3</v>
      </c>
      <c r="H4266" s="27">
        <f t="shared" si="925"/>
        <v>0</v>
      </c>
      <c r="I4266" s="27">
        <f t="shared" si="926"/>
        <v>1</v>
      </c>
      <c r="J4266" s="27">
        <f t="shared" si="927"/>
        <v>0</v>
      </c>
      <c r="K4266" s="28">
        <f t="shared" si="932"/>
        <v>3.5394590757717101E-3</v>
      </c>
      <c r="L4266" s="28">
        <f t="shared" si="933"/>
        <v>7.022402529286903E-3</v>
      </c>
      <c r="M4266" s="28">
        <f t="shared" si="934"/>
        <v>0</v>
      </c>
      <c r="N4266" s="28">
        <f t="shared" si="935"/>
        <v>0</v>
      </c>
      <c r="O4266" s="28">
        <f t="shared" si="928"/>
        <v>0</v>
      </c>
      <c r="P4266" s="28">
        <f t="shared" si="936"/>
        <v>-3.4829434535151929E-3</v>
      </c>
      <c r="Q4266" s="13">
        <f t="shared" si="937"/>
        <v>0</v>
      </c>
    </row>
    <row r="4267" spans="1:17" x14ac:dyDescent="0.25">
      <c r="A4267" s="9">
        <f t="shared" si="924"/>
        <v>43617</v>
      </c>
      <c r="B4267" s="18">
        <v>43644</v>
      </c>
      <c r="C4267" s="26">
        <v>267.47811889648398</v>
      </c>
      <c r="D4267" s="19">
        <v>112.555847167968</v>
      </c>
      <c r="E4267" s="11">
        <f t="shared" si="929"/>
        <v>20</v>
      </c>
      <c r="F4267" s="28">
        <f t="shared" si="930"/>
        <v>5.1327642885323037E-3</v>
      </c>
      <c r="G4267" s="28">
        <f t="shared" si="931"/>
        <v>-6.7753455238116732E-4</v>
      </c>
      <c r="H4267" s="27">
        <f t="shared" si="925"/>
        <v>0</v>
      </c>
      <c r="I4267" s="27">
        <f t="shared" si="926"/>
        <v>1</v>
      </c>
      <c r="J4267" s="27">
        <f t="shared" si="927"/>
        <v>0</v>
      </c>
      <c r="K4267" s="28">
        <f t="shared" si="932"/>
        <v>5.1327642885323037E-3</v>
      </c>
      <c r="L4267" s="28">
        <f t="shared" si="933"/>
        <v>-6.7753455238116732E-4</v>
      </c>
      <c r="M4267" s="28">
        <f t="shared" si="934"/>
        <v>0</v>
      </c>
      <c r="N4267" s="28">
        <f t="shared" si="935"/>
        <v>0</v>
      </c>
      <c r="O4267" s="28">
        <f t="shared" si="928"/>
        <v>0</v>
      </c>
      <c r="P4267" s="28">
        <f t="shared" si="936"/>
        <v>5.810298840913471E-3</v>
      </c>
      <c r="Q4267" s="13">
        <f t="shared" si="937"/>
        <v>0</v>
      </c>
    </row>
    <row r="4268" spans="1:17" x14ac:dyDescent="0.25">
      <c r="A4268" s="9">
        <f t="shared" si="924"/>
        <v>43647</v>
      </c>
      <c r="B4268" s="18">
        <v>43647</v>
      </c>
      <c r="C4268" s="26">
        <v>269.90631103515602</v>
      </c>
      <c r="D4268" s="19">
        <v>112.292640686035</v>
      </c>
      <c r="E4268" s="11">
        <f t="shared" si="929"/>
        <v>1</v>
      </c>
      <c r="F4268" s="28">
        <f t="shared" si="930"/>
        <v>9.0371381426227002E-3</v>
      </c>
      <c r="G4268" s="28">
        <f t="shared" si="931"/>
        <v>-2.3411907695574294E-3</v>
      </c>
      <c r="H4268" s="27">
        <f t="shared" si="925"/>
        <v>1</v>
      </c>
      <c r="I4268" s="27">
        <f t="shared" si="926"/>
        <v>0</v>
      </c>
      <c r="J4268" s="27">
        <f t="shared" si="927"/>
        <v>1</v>
      </c>
      <c r="K4268" s="28">
        <f t="shared" si="932"/>
        <v>0</v>
      </c>
      <c r="L4268" s="28">
        <f t="shared" si="933"/>
        <v>0</v>
      </c>
      <c r="M4268" s="28">
        <f t="shared" si="934"/>
        <v>9.0371381426227002E-3</v>
      </c>
      <c r="N4268" s="28">
        <f t="shared" si="935"/>
        <v>-2.3411907695574294E-3</v>
      </c>
      <c r="O4268" s="28">
        <f t="shared" si="928"/>
        <v>1.137832891218013E-2</v>
      </c>
      <c r="P4268" s="28">
        <f t="shared" si="936"/>
        <v>0</v>
      </c>
      <c r="Q4268" s="13">
        <f t="shared" si="937"/>
        <v>1.137832891218013E-2</v>
      </c>
    </row>
    <row r="4269" spans="1:17" x14ac:dyDescent="0.25">
      <c r="A4269" s="9">
        <f t="shared" si="924"/>
        <v>43647</v>
      </c>
      <c r="B4269" s="18">
        <v>43648</v>
      </c>
      <c r="C4269" s="26">
        <v>270.60931396484301</v>
      </c>
      <c r="D4269" s="19">
        <v>113.158737182617</v>
      </c>
      <c r="E4269" s="11">
        <f t="shared" si="929"/>
        <v>2</v>
      </c>
      <c r="F4269" s="28">
        <f t="shared" si="930"/>
        <v>2.6012322070703944E-3</v>
      </c>
      <c r="G4269" s="28">
        <f t="shared" si="931"/>
        <v>7.6832598267332674E-3</v>
      </c>
      <c r="H4269" s="27">
        <f t="shared" si="925"/>
        <v>1</v>
      </c>
      <c r="I4269" s="27">
        <f t="shared" si="926"/>
        <v>0</v>
      </c>
      <c r="J4269" s="27">
        <f t="shared" si="927"/>
        <v>1</v>
      </c>
      <c r="K4269" s="28">
        <f t="shared" si="932"/>
        <v>0</v>
      </c>
      <c r="L4269" s="28">
        <f t="shared" si="933"/>
        <v>0</v>
      </c>
      <c r="M4269" s="28">
        <f t="shared" si="934"/>
        <v>2.6012322070703944E-3</v>
      </c>
      <c r="N4269" s="28">
        <f t="shared" si="935"/>
        <v>7.6832598267332674E-3</v>
      </c>
      <c r="O4269" s="28">
        <f t="shared" si="928"/>
        <v>-5.0820276196628725E-3</v>
      </c>
      <c r="P4269" s="28">
        <f t="shared" si="936"/>
        <v>0</v>
      </c>
      <c r="Q4269" s="13">
        <f t="shared" si="937"/>
        <v>-5.0820276196628725E-3</v>
      </c>
    </row>
    <row r="4270" spans="1:17" x14ac:dyDescent="0.25">
      <c r="A4270" s="9">
        <f t="shared" si="924"/>
        <v>43647</v>
      </c>
      <c r="B4270" s="18">
        <v>43649</v>
      </c>
      <c r="C4270" s="26">
        <v>272.77282714843699</v>
      </c>
      <c r="D4270" s="19">
        <v>113.96547698974599</v>
      </c>
      <c r="E4270" s="11">
        <f t="shared" si="929"/>
        <v>3</v>
      </c>
      <c r="F4270" s="28">
        <f t="shared" si="930"/>
        <v>7.9631789587843744E-3</v>
      </c>
      <c r="G4270" s="28">
        <f t="shared" si="931"/>
        <v>7.1039823107203592E-3</v>
      </c>
      <c r="H4270" s="27">
        <f t="shared" si="925"/>
        <v>1</v>
      </c>
      <c r="I4270" s="27">
        <f t="shared" si="926"/>
        <v>0</v>
      </c>
      <c r="J4270" s="27">
        <f t="shared" si="927"/>
        <v>1</v>
      </c>
      <c r="K4270" s="28">
        <f t="shared" si="932"/>
        <v>0</v>
      </c>
      <c r="L4270" s="28">
        <f t="shared" si="933"/>
        <v>0</v>
      </c>
      <c r="M4270" s="28">
        <f t="shared" si="934"/>
        <v>7.9631789587843744E-3</v>
      </c>
      <c r="N4270" s="28">
        <f t="shared" si="935"/>
        <v>7.1039823107203592E-3</v>
      </c>
      <c r="O4270" s="28">
        <f t="shared" si="928"/>
        <v>8.5919664806401522E-4</v>
      </c>
      <c r="P4270" s="28">
        <f t="shared" si="936"/>
        <v>0</v>
      </c>
      <c r="Q4270" s="13">
        <f t="shared" si="937"/>
        <v>8.5919664806401522E-4</v>
      </c>
    </row>
    <row r="4271" spans="1:17" x14ac:dyDescent="0.25">
      <c r="A4271" s="9">
        <f t="shared" si="924"/>
        <v>43647</v>
      </c>
      <c r="B4271" s="18">
        <v>43651</v>
      </c>
      <c r="C4271" s="26">
        <v>272.46246337890602</v>
      </c>
      <c r="D4271" s="19">
        <v>112.45393371582</v>
      </c>
      <c r="E4271" s="11">
        <f t="shared" si="929"/>
        <v>4</v>
      </c>
      <c r="F4271" s="28">
        <f t="shared" si="930"/>
        <v>-1.1384582342508593E-3</v>
      </c>
      <c r="G4271" s="28">
        <f t="shared" si="931"/>
        <v>-1.3351909404081926E-2</v>
      </c>
      <c r="H4271" s="27">
        <f t="shared" si="925"/>
        <v>1</v>
      </c>
      <c r="I4271" s="27">
        <f t="shared" si="926"/>
        <v>0</v>
      </c>
      <c r="J4271" s="27">
        <f t="shared" si="927"/>
        <v>1</v>
      </c>
      <c r="K4271" s="28">
        <f t="shared" si="932"/>
        <v>0</v>
      </c>
      <c r="L4271" s="28">
        <f t="shared" si="933"/>
        <v>0</v>
      </c>
      <c r="M4271" s="28">
        <f t="shared" si="934"/>
        <v>-1.1384582342508593E-3</v>
      </c>
      <c r="N4271" s="28">
        <f t="shared" si="935"/>
        <v>-1.3351909404081926E-2</v>
      </c>
      <c r="O4271" s="28">
        <f t="shared" si="928"/>
        <v>1.2213451169831066E-2</v>
      </c>
      <c r="P4271" s="28">
        <f t="shared" si="936"/>
        <v>0</v>
      </c>
      <c r="Q4271" s="13">
        <f t="shared" si="937"/>
        <v>1.2213451169831066E-2</v>
      </c>
    </row>
    <row r="4272" spans="1:17" x14ac:dyDescent="0.25">
      <c r="A4272" s="9">
        <f t="shared" si="924"/>
        <v>43647</v>
      </c>
      <c r="B4272" s="18">
        <v>43654</v>
      </c>
      <c r="C4272" s="26">
        <v>270.96536254882801</v>
      </c>
      <c r="D4272" s="19">
        <v>112.60682678222599</v>
      </c>
      <c r="E4272" s="11">
        <f t="shared" si="929"/>
        <v>5</v>
      </c>
      <c r="F4272" s="28">
        <f t="shared" si="930"/>
        <v>-5.5098563088862035E-3</v>
      </c>
      <c r="G4272" s="28">
        <f t="shared" si="931"/>
        <v>1.358682780489557E-3</v>
      </c>
      <c r="H4272" s="27">
        <f t="shared" si="925"/>
        <v>1</v>
      </c>
      <c r="I4272" s="27">
        <f t="shared" si="926"/>
        <v>0</v>
      </c>
      <c r="J4272" s="27">
        <f t="shared" si="927"/>
        <v>1</v>
      </c>
      <c r="K4272" s="28">
        <f t="shared" si="932"/>
        <v>0</v>
      </c>
      <c r="L4272" s="28">
        <f t="shared" si="933"/>
        <v>0</v>
      </c>
      <c r="M4272" s="28">
        <f t="shared" si="934"/>
        <v>-5.5098563088862035E-3</v>
      </c>
      <c r="N4272" s="28">
        <f t="shared" si="935"/>
        <v>1.358682780489557E-3</v>
      </c>
      <c r="O4272" s="28">
        <f t="shared" si="928"/>
        <v>-6.8685390893757602E-3</v>
      </c>
      <c r="P4272" s="28">
        <f t="shared" si="936"/>
        <v>0</v>
      </c>
      <c r="Q4272" s="13">
        <f t="shared" si="937"/>
        <v>-6.8685390893757602E-3</v>
      </c>
    </row>
    <row r="4273" spans="1:17" x14ac:dyDescent="0.25">
      <c r="A4273" s="9">
        <f t="shared" si="924"/>
        <v>43647</v>
      </c>
      <c r="B4273" s="18">
        <v>43655</v>
      </c>
      <c r="C4273" s="26">
        <v>271.303131103515</v>
      </c>
      <c r="D4273" s="19">
        <v>112.564338684082</v>
      </c>
      <c r="E4273" s="11">
        <f t="shared" si="929"/>
        <v>6</v>
      </c>
      <c r="F4273" s="28">
        <f t="shared" si="930"/>
        <v>1.2457614717555816E-3</v>
      </c>
      <c r="G4273" s="28">
        <f t="shared" si="931"/>
        <v>-3.7738489793101207E-4</v>
      </c>
      <c r="H4273" s="27">
        <f t="shared" si="925"/>
        <v>1</v>
      </c>
      <c r="I4273" s="27">
        <f t="shared" si="926"/>
        <v>0</v>
      </c>
      <c r="J4273" s="27">
        <f t="shared" si="927"/>
        <v>0</v>
      </c>
      <c r="K4273" s="28">
        <f t="shared" si="932"/>
        <v>0</v>
      </c>
      <c r="L4273" s="28">
        <f t="shared" si="933"/>
        <v>0</v>
      </c>
      <c r="M4273" s="28">
        <f t="shared" si="934"/>
        <v>0</v>
      </c>
      <c r="N4273" s="28">
        <f t="shared" si="935"/>
        <v>0</v>
      </c>
      <c r="O4273" s="28">
        <f t="shared" si="928"/>
        <v>1.6231463696865936E-3</v>
      </c>
      <c r="P4273" s="28">
        <f t="shared" si="936"/>
        <v>0</v>
      </c>
      <c r="Q4273" s="13">
        <f t="shared" si="937"/>
        <v>0</v>
      </c>
    </row>
    <row r="4274" spans="1:17" x14ac:dyDescent="0.25">
      <c r="A4274" s="9">
        <f t="shared" si="924"/>
        <v>43647</v>
      </c>
      <c r="B4274" s="18">
        <v>43656</v>
      </c>
      <c r="C4274" s="26">
        <v>272.59948730468699</v>
      </c>
      <c r="D4274" s="19">
        <v>111.944465637207</v>
      </c>
      <c r="E4274" s="11">
        <f t="shared" si="929"/>
        <v>7</v>
      </c>
      <c r="F4274" s="28">
        <f t="shared" si="930"/>
        <v>4.7668777905019461E-3</v>
      </c>
      <c r="G4274" s="28">
        <f t="shared" si="931"/>
        <v>-5.5220517867893603E-3</v>
      </c>
      <c r="H4274" s="27">
        <f t="shared" si="925"/>
        <v>1</v>
      </c>
      <c r="I4274" s="27">
        <f t="shared" si="926"/>
        <v>0</v>
      </c>
      <c r="J4274" s="27">
        <f t="shared" si="927"/>
        <v>0</v>
      </c>
      <c r="K4274" s="28">
        <f t="shared" si="932"/>
        <v>0</v>
      </c>
      <c r="L4274" s="28">
        <f t="shared" si="933"/>
        <v>0</v>
      </c>
      <c r="M4274" s="28">
        <f t="shared" si="934"/>
        <v>0</v>
      </c>
      <c r="N4274" s="28">
        <f t="shared" si="935"/>
        <v>0</v>
      </c>
      <c r="O4274" s="28">
        <f t="shared" si="928"/>
        <v>1.0288929577291307E-2</v>
      </c>
      <c r="P4274" s="28">
        <f t="shared" si="936"/>
        <v>0</v>
      </c>
      <c r="Q4274" s="13">
        <f t="shared" si="937"/>
        <v>0</v>
      </c>
    </row>
    <row r="4275" spans="1:17" x14ac:dyDescent="0.25">
      <c r="A4275" s="9">
        <f t="shared" si="924"/>
        <v>43647</v>
      </c>
      <c r="B4275" s="18">
        <v>43657</v>
      </c>
      <c r="C4275" s="26">
        <v>273.23849487304602</v>
      </c>
      <c r="D4275" s="19">
        <v>110.44995880126901</v>
      </c>
      <c r="E4275" s="11">
        <f t="shared" si="929"/>
        <v>8</v>
      </c>
      <c r="F4275" s="28">
        <f t="shared" si="930"/>
        <v>2.3413829053574985E-3</v>
      </c>
      <c r="G4275" s="28">
        <f t="shared" si="931"/>
        <v>-1.3440348941521086E-2</v>
      </c>
      <c r="H4275" s="27">
        <f t="shared" si="925"/>
        <v>1</v>
      </c>
      <c r="I4275" s="27">
        <f t="shared" si="926"/>
        <v>0</v>
      </c>
      <c r="J4275" s="27">
        <f t="shared" si="927"/>
        <v>0</v>
      </c>
      <c r="K4275" s="28">
        <f t="shared" si="932"/>
        <v>0</v>
      </c>
      <c r="L4275" s="28">
        <f t="shared" si="933"/>
        <v>0</v>
      </c>
      <c r="M4275" s="28">
        <f t="shared" si="934"/>
        <v>0</v>
      </c>
      <c r="N4275" s="28">
        <f t="shared" si="935"/>
        <v>0</v>
      </c>
      <c r="O4275" s="28">
        <f t="shared" si="928"/>
        <v>1.5781731846878585E-2</v>
      </c>
      <c r="P4275" s="28">
        <f t="shared" si="936"/>
        <v>0</v>
      </c>
      <c r="Q4275" s="13">
        <f t="shared" si="937"/>
        <v>0</v>
      </c>
    </row>
    <row r="4276" spans="1:17" x14ac:dyDescent="0.25">
      <c r="A4276" s="9">
        <f t="shared" si="924"/>
        <v>43647</v>
      </c>
      <c r="B4276" s="18">
        <v>43658</v>
      </c>
      <c r="C4276" s="26">
        <v>274.46176147460898</v>
      </c>
      <c r="D4276" s="19">
        <v>110.57731628417901</v>
      </c>
      <c r="E4276" s="11">
        <f t="shared" si="929"/>
        <v>9</v>
      </c>
      <c r="F4276" s="28">
        <f t="shared" si="930"/>
        <v>4.4669273801369157E-3</v>
      </c>
      <c r="G4276" s="28">
        <f t="shared" si="931"/>
        <v>1.1524143068371488E-3</v>
      </c>
      <c r="H4276" s="27">
        <f t="shared" si="925"/>
        <v>1</v>
      </c>
      <c r="I4276" s="27">
        <f t="shared" si="926"/>
        <v>0</v>
      </c>
      <c r="J4276" s="27">
        <f t="shared" si="927"/>
        <v>0</v>
      </c>
      <c r="K4276" s="28">
        <f t="shared" si="932"/>
        <v>0</v>
      </c>
      <c r="L4276" s="28">
        <f t="shared" si="933"/>
        <v>0</v>
      </c>
      <c r="M4276" s="28">
        <f t="shared" si="934"/>
        <v>0</v>
      </c>
      <c r="N4276" s="28">
        <f t="shared" si="935"/>
        <v>0</v>
      </c>
      <c r="O4276" s="28">
        <f t="shared" si="928"/>
        <v>3.3145130732997671E-3</v>
      </c>
      <c r="P4276" s="28">
        <f t="shared" si="936"/>
        <v>0</v>
      </c>
      <c r="Q4276" s="13">
        <f t="shared" si="937"/>
        <v>0</v>
      </c>
    </row>
    <row r="4277" spans="1:17" x14ac:dyDescent="0.25">
      <c r="A4277" s="9">
        <f t="shared" si="924"/>
        <v>43647</v>
      </c>
      <c r="B4277" s="18">
        <v>43661</v>
      </c>
      <c r="C4277" s="26">
        <v>274.552978515625</v>
      </c>
      <c r="D4277" s="19">
        <v>111.21418762207</v>
      </c>
      <c r="E4277" s="11">
        <f t="shared" si="929"/>
        <v>10</v>
      </c>
      <c r="F4277" s="28">
        <f t="shared" si="930"/>
        <v>3.322935987364086E-4</v>
      </c>
      <c r="G4277" s="28">
        <f t="shared" si="931"/>
        <v>5.742989042502024E-3</v>
      </c>
      <c r="H4277" s="27">
        <f t="shared" si="925"/>
        <v>1</v>
      </c>
      <c r="I4277" s="27">
        <f t="shared" si="926"/>
        <v>0</v>
      </c>
      <c r="J4277" s="27">
        <f t="shared" si="927"/>
        <v>0</v>
      </c>
      <c r="K4277" s="28">
        <f t="shared" si="932"/>
        <v>0</v>
      </c>
      <c r="L4277" s="28">
        <f t="shared" si="933"/>
        <v>0</v>
      </c>
      <c r="M4277" s="28">
        <f t="shared" si="934"/>
        <v>0</v>
      </c>
      <c r="N4277" s="28">
        <f t="shared" si="935"/>
        <v>0</v>
      </c>
      <c r="O4277" s="28">
        <f t="shared" si="928"/>
        <v>-5.4106954437656155E-3</v>
      </c>
      <c r="P4277" s="28">
        <f t="shared" si="936"/>
        <v>0</v>
      </c>
      <c r="Q4277" s="13">
        <f t="shared" si="937"/>
        <v>0</v>
      </c>
    </row>
    <row r="4278" spans="1:17" x14ac:dyDescent="0.25">
      <c r="A4278" s="9">
        <f t="shared" si="924"/>
        <v>43647</v>
      </c>
      <c r="B4278" s="18">
        <v>43662</v>
      </c>
      <c r="C4278" s="26">
        <v>273.66751098632801</v>
      </c>
      <c r="D4278" s="19">
        <v>110.88302612304599</v>
      </c>
      <c r="E4278" s="11">
        <f t="shared" si="929"/>
        <v>11</v>
      </c>
      <c r="F4278" s="28">
        <f t="shared" si="930"/>
        <v>-3.230336392915503E-3</v>
      </c>
      <c r="G4278" s="28">
        <f t="shared" si="931"/>
        <v>-2.9821332637298974E-3</v>
      </c>
      <c r="H4278" s="27">
        <f t="shared" si="925"/>
        <v>1</v>
      </c>
      <c r="I4278" s="27">
        <f t="shared" si="926"/>
        <v>0</v>
      </c>
      <c r="J4278" s="27">
        <f t="shared" si="927"/>
        <v>0</v>
      </c>
      <c r="K4278" s="28">
        <f t="shared" si="932"/>
        <v>0</v>
      </c>
      <c r="L4278" s="28">
        <f t="shared" si="933"/>
        <v>0</v>
      </c>
      <c r="M4278" s="28">
        <f t="shared" si="934"/>
        <v>0</v>
      </c>
      <c r="N4278" s="28">
        <f t="shared" si="935"/>
        <v>0</v>
      </c>
      <c r="O4278" s="28">
        <f t="shared" si="928"/>
        <v>-2.4820312918560558E-4</v>
      </c>
      <c r="P4278" s="28">
        <f t="shared" si="936"/>
        <v>0</v>
      </c>
      <c r="Q4278" s="13">
        <f t="shared" si="937"/>
        <v>0</v>
      </c>
    </row>
    <row r="4279" spans="1:17" x14ac:dyDescent="0.25">
      <c r="A4279" s="9">
        <f t="shared" si="924"/>
        <v>43647</v>
      </c>
      <c r="B4279" s="18">
        <v>43663</v>
      </c>
      <c r="C4279" s="26">
        <v>271.80514526367102</v>
      </c>
      <c r="D4279" s="19">
        <v>112.08033752441401</v>
      </c>
      <c r="E4279" s="11">
        <f t="shared" si="929"/>
        <v>12</v>
      </c>
      <c r="F4279" s="28">
        <f t="shared" si="930"/>
        <v>-6.8284741236941497E-3</v>
      </c>
      <c r="G4279" s="28">
        <f t="shared" si="931"/>
        <v>1.0740086540324052E-2</v>
      </c>
      <c r="H4279" s="27">
        <f t="shared" si="925"/>
        <v>1</v>
      </c>
      <c r="I4279" s="27">
        <f t="shared" si="926"/>
        <v>0</v>
      </c>
      <c r="J4279" s="27">
        <f t="shared" si="927"/>
        <v>0</v>
      </c>
      <c r="K4279" s="28">
        <f t="shared" si="932"/>
        <v>0</v>
      </c>
      <c r="L4279" s="28">
        <f t="shared" si="933"/>
        <v>0</v>
      </c>
      <c r="M4279" s="28">
        <f t="shared" si="934"/>
        <v>0</v>
      </c>
      <c r="N4279" s="28">
        <f t="shared" si="935"/>
        <v>0</v>
      </c>
      <c r="O4279" s="28">
        <f t="shared" si="928"/>
        <v>-1.7568560664018202E-2</v>
      </c>
      <c r="P4279" s="28">
        <f t="shared" si="936"/>
        <v>0</v>
      </c>
      <c r="Q4279" s="13">
        <f t="shared" si="937"/>
        <v>0</v>
      </c>
    </row>
    <row r="4280" spans="1:17" x14ac:dyDescent="0.25">
      <c r="A4280" s="9">
        <f t="shared" si="924"/>
        <v>43647</v>
      </c>
      <c r="B4280" s="18">
        <v>43664</v>
      </c>
      <c r="C4280" s="26">
        <v>272.80023193359301</v>
      </c>
      <c r="D4280" s="19">
        <v>112.088813781738</v>
      </c>
      <c r="E4280" s="11">
        <f t="shared" si="929"/>
        <v>13</v>
      </c>
      <c r="F4280" s="28">
        <f t="shared" si="930"/>
        <v>3.6543442976184775E-3</v>
      </c>
      <c r="G4280" s="28">
        <f t="shared" si="931"/>
        <v>7.5623762490383811E-5</v>
      </c>
      <c r="H4280" s="27">
        <f t="shared" si="925"/>
        <v>1</v>
      </c>
      <c r="I4280" s="27">
        <f t="shared" si="926"/>
        <v>0</v>
      </c>
      <c r="J4280" s="27">
        <f t="shared" si="927"/>
        <v>0</v>
      </c>
      <c r="K4280" s="28">
        <f t="shared" si="932"/>
        <v>0</v>
      </c>
      <c r="L4280" s="28">
        <f t="shared" si="933"/>
        <v>0</v>
      </c>
      <c r="M4280" s="28">
        <f t="shared" si="934"/>
        <v>0</v>
      </c>
      <c r="N4280" s="28">
        <f t="shared" si="935"/>
        <v>0</v>
      </c>
      <c r="O4280" s="28">
        <f t="shared" si="928"/>
        <v>3.5787205351280938E-3</v>
      </c>
      <c r="P4280" s="28">
        <f t="shared" si="936"/>
        <v>0</v>
      </c>
      <c r="Q4280" s="13">
        <f t="shared" si="937"/>
        <v>0</v>
      </c>
    </row>
    <row r="4281" spans="1:17" x14ac:dyDescent="0.25">
      <c r="A4281" s="9">
        <f t="shared" si="924"/>
        <v>43647</v>
      </c>
      <c r="B4281" s="18">
        <v>43665</v>
      </c>
      <c r="C4281" s="26">
        <v>271.28494262695301</v>
      </c>
      <c r="D4281" s="19">
        <v>111.82557678222599</v>
      </c>
      <c r="E4281" s="11">
        <f t="shared" si="929"/>
        <v>14</v>
      </c>
      <c r="F4281" s="28">
        <f t="shared" si="930"/>
        <v>-5.5700588628840387E-3</v>
      </c>
      <c r="G4281" s="28">
        <f t="shared" si="931"/>
        <v>-2.3512300403712686E-3</v>
      </c>
      <c r="H4281" s="27">
        <f t="shared" si="925"/>
        <v>1</v>
      </c>
      <c r="I4281" s="27">
        <f t="shared" si="926"/>
        <v>0</v>
      </c>
      <c r="J4281" s="27">
        <f t="shared" si="927"/>
        <v>0</v>
      </c>
      <c r="K4281" s="28">
        <f t="shared" si="932"/>
        <v>0</v>
      </c>
      <c r="L4281" s="28">
        <f t="shared" si="933"/>
        <v>0</v>
      </c>
      <c r="M4281" s="28">
        <f t="shared" si="934"/>
        <v>0</v>
      </c>
      <c r="N4281" s="28">
        <f t="shared" si="935"/>
        <v>0</v>
      </c>
      <c r="O4281" s="28">
        <f t="shared" si="928"/>
        <v>-3.2188288225127701E-3</v>
      </c>
      <c r="P4281" s="28">
        <f t="shared" si="936"/>
        <v>0</v>
      </c>
      <c r="Q4281" s="13">
        <f t="shared" si="937"/>
        <v>0</v>
      </c>
    </row>
    <row r="4282" spans="1:17" x14ac:dyDescent="0.25">
      <c r="A4282" s="9">
        <f t="shared" si="924"/>
        <v>43647</v>
      </c>
      <c r="B4282" s="18">
        <v>43668</v>
      </c>
      <c r="C4282" s="26">
        <v>271.95129394531199</v>
      </c>
      <c r="D4282" s="19">
        <v>112.037879943847</v>
      </c>
      <c r="E4282" s="11">
        <f t="shared" si="929"/>
        <v>15</v>
      </c>
      <c r="F4282" s="28">
        <f t="shared" si="930"/>
        <v>2.45326658165301E-3</v>
      </c>
      <c r="G4282" s="28">
        <f t="shared" si="931"/>
        <v>1.8967206919205397E-3</v>
      </c>
      <c r="H4282" s="27">
        <f t="shared" si="925"/>
        <v>1</v>
      </c>
      <c r="I4282" s="27">
        <f t="shared" si="926"/>
        <v>0</v>
      </c>
      <c r="J4282" s="27">
        <f t="shared" si="927"/>
        <v>0</v>
      </c>
      <c r="K4282" s="28">
        <f t="shared" si="932"/>
        <v>0</v>
      </c>
      <c r="L4282" s="28">
        <f t="shared" si="933"/>
        <v>0</v>
      </c>
      <c r="M4282" s="28">
        <f t="shared" si="934"/>
        <v>0</v>
      </c>
      <c r="N4282" s="28">
        <f t="shared" si="935"/>
        <v>0</v>
      </c>
      <c r="O4282" s="28">
        <f t="shared" si="928"/>
        <v>5.5654588973247029E-4</v>
      </c>
      <c r="P4282" s="28">
        <f t="shared" si="936"/>
        <v>0</v>
      </c>
      <c r="Q4282" s="13">
        <f t="shared" si="937"/>
        <v>0</v>
      </c>
    </row>
    <row r="4283" spans="1:17" x14ac:dyDescent="0.25">
      <c r="A4283" s="9">
        <f t="shared" si="924"/>
        <v>43647</v>
      </c>
      <c r="B4283" s="18">
        <v>43669</v>
      </c>
      <c r="C4283" s="26">
        <v>273.89581298828102</v>
      </c>
      <c r="D4283" s="19">
        <v>111.42644500732401</v>
      </c>
      <c r="E4283" s="11">
        <f t="shared" si="929"/>
        <v>16</v>
      </c>
      <c r="F4283" s="28">
        <f t="shared" si="930"/>
        <v>7.1248056242858467E-3</v>
      </c>
      <c r="G4283" s="28">
        <f t="shared" si="931"/>
        <v>-5.4723407194223507E-3</v>
      </c>
      <c r="H4283" s="27">
        <f t="shared" si="925"/>
        <v>0</v>
      </c>
      <c r="I4283" s="27">
        <f t="shared" si="926"/>
        <v>1</v>
      </c>
      <c r="J4283" s="27">
        <f t="shared" si="927"/>
        <v>0</v>
      </c>
      <c r="K4283" s="28">
        <f t="shared" si="932"/>
        <v>7.1248056242858467E-3</v>
      </c>
      <c r="L4283" s="28">
        <f t="shared" si="933"/>
        <v>-5.4723407194223507E-3</v>
      </c>
      <c r="M4283" s="28">
        <f t="shared" si="934"/>
        <v>0</v>
      </c>
      <c r="N4283" s="28">
        <f t="shared" si="935"/>
        <v>0</v>
      </c>
      <c r="O4283" s="28">
        <f t="shared" si="928"/>
        <v>0</v>
      </c>
      <c r="P4283" s="28">
        <f t="shared" si="936"/>
        <v>1.2597146343708197E-2</v>
      </c>
      <c r="Q4283" s="13">
        <f t="shared" si="937"/>
        <v>0</v>
      </c>
    </row>
    <row r="4284" spans="1:17" x14ac:dyDescent="0.25">
      <c r="A4284" s="9">
        <f t="shared" si="924"/>
        <v>43647</v>
      </c>
      <c r="B4284" s="18">
        <v>43670</v>
      </c>
      <c r="C4284" s="26">
        <v>275.18289184570301</v>
      </c>
      <c r="D4284" s="19">
        <v>111.910499572753</v>
      </c>
      <c r="E4284" s="11">
        <f t="shared" si="929"/>
        <v>17</v>
      </c>
      <c r="F4284" s="28">
        <f t="shared" si="930"/>
        <v>4.6881483599844629E-3</v>
      </c>
      <c r="G4284" s="28">
        <f t="shared" si="931"/>
        <v>4.3347536995391907E-3</v>
      </c>
      <c r="H4284" s="27">
        <f t="shared" si="925"/>
        <v>0</v>
      </c>
      <c r="I4284" s="27">
        <f t="shared" si="926"/>
        <v>1</v>
      </c>
      <c r="J4284" s="27">
        <f t="shared" si="927"/>
        <v>0</v>
      </c>
      <c r="K4284" s="28">
        <f t="shared" si="932"/>
        <v>4.6881483599844629E-3</v>
      </c>
      <c r="L4284" s="28">
        <f t="shared" si="933"/>
        <v>4.3347536995391907E-3</v>
      </c>
      <c r="M4284" s="28">
        <f t="shared" si="934"/>
        <v>0</v>
      </c>
      <c r="N4284" s="28">
        <f t="shared" si="935"/>
        <v>0</v>
      </c>
      <c r="O4284" s="28">
        <f t="shared" si="928"/>
        <v>0</v>
      </c>
      <c r="P4284" s="28">
        <f t="shared" si="936"/>
        <v>3.5339466044527219E-4</v>
      </c>
      <c r="Q4284" s="13">
        <f t="shared" si="937"/>
        <v>0</v>
      </c>
    </row>
    <row r="4285" spans="1:17" x14ac:dyDescent="0.25">
      <c r="A4285" s="9">
        <f t="shared" si="924"/>
        <v>43647</v>
      </c>
      <c r="B4285" s="18">
        <v>43671</v>
      </c>
      <c r="C4285" s="26">
        <v>273.86837768554602</v>
      </c>
      <c r="D4285" s="19">
        <v>111.37554168701099</v>
      </c>
      <c r="E4285" s="11">
        <f t="shared" si="929"/>
        <v>18</v>
      </c>
      <c r="F4285" s="28">
        <f t="shared" si="930"/>
        <v>-4.788320307055967E-3</v>
      </c>
      <c r="G4285" s="28">
        <f t="shared" si="931"/>
        <v>-4.7916914670514451E-3</v>
      </c>
      <c r="H4285" s="27">
        <f t="shared" si="925"/>
        <v>0</v>
      </c>
      <c r="I4285" s="27">
        <f t="shared" si="926"/>
        <v>1</v>
      </c>
      <c r="J4285" s="27">
        <f t="shared" si="927"/>
        <v>0</v>
      </c>
      <c r="K4285" s="28">
        <f t="shared" si="932"/>
        <v>-4.788320307055967E-3</v>
      </c>
      <c r="L4285" s="28">
        <f t="shared" si="933"/>
        <v>-4.7916914670514451E-3</v>
      </c>
      <c r="M4285" s="28">
        <f t="shared" si="934"/>
        <v>0</v>
      </c>
      <c r="N4285" s="28">
        <f t="shared" si="935"/>
        <v>0</v>
      </c>
      <c r="O4285" s="28">
        <f t="shared" si="928"/>
        <v>0</v>
      </c>
      <c r="P4285" s="28">
        <f t="shared" si="936"/>
        <v>3.3711599954780805E-6</v>
      </c>
      <c r="Q4285" s="13">
        <f t="shared" si="937"/>
        <v>0</v>
      </c>
    </row>
    <row r="4286" spans="1:17" x14ac:dyDescent="0.25">
      <c r="A4286" s="9">
        <f t="shared" si="924"/>
        <v>43647</v>
      </c>
      <c r="B4286" s="18">
        <v>43672</v>
      </c>
      <c r="C4286" s="26">
        <v>275.70327758789</v>
      </c>
      <c r="D4286" s="19">
        <v>111.63874053955</v>
      </c>
      <c r="E4286" s="11">
        <f t="shared" si="929"/>
        <v>19</v>
      </c>
      <c r="F4286" s="28">
        <f t="shared" si="930"/>
        <v>6.6775886381448225E-3</v>
      </c>
      <c r="G4286" s="28">
        <f t="shared" si="931"/>
        <v>2.3603777489916754E-3</v>
      </c>
      <c r="H4286" s="27">
        <f t="shared" si="925"/>
        <v>0</v>
      </c>
      <c r="I4286" s="27">
        <f t="shared" si="926"/>
        <v>1</v>
      </c>
      <c r="J4286" s="27">
        <f t="shared" si="927"/>
        <v>0</v>
      </c>
      <c r="K4286" s="28">
        <f t="shared" si="932"/>
        <v>6.6775886381448225E-3</v>
      </c>
      <c r="L4286" s="28">
        <f t="shared" si="933"/>
        <v>2.3603777489916754E-3</v>
      </c>
      <c r="M4286" s="28">
        <f t="shared" si="934"/>
        <v>0</v>
      </c>
      <c r="N4286" s="28">
        <f t="shared" si="935"/>
        <v>0</v>
      </c>
      <c r="O4286" s="28">
        <f t="shared" si="928"/>
        <v>0</v>
      </c>
      <c r="P4286" s="28">
        <f t="shared" si="936"/>
        <v>4.3172108891531471E-3</v>
      </c>
      <c r="Q4286" s="13">
        <f t="shared" si="937"/>
        <v>0</v>
      </c>
    </row>
    <row r="4287" spans="1:17" x14ac:dyDescent="0.25">
      <c r="A4287" s="9">
        <f t="shared" si="924"/>
        <v>43647</v>
      </c>
      <c r="B4287" s="18">
        <v>43675</v>
      </c>
      <c r="C4287" s="26">
        <v>275.20111083984301</v>
      </c>
      <c r="D4287" s="19">
        <v>111.67274475097599</v>
      </c>
      <c r="E4287" s="11">
        <f t="shared" si="929"/>
        <v>20</v>
      </c>
      <c r="F4287" s="28">
        <f t="shared" si="930"/>
        <v>-1.8230636664992859E-3</v>
      </c>
      <c r="G4287" s="28">
        <f t="shared" si="931"/>
        <v>3.0454512130947357E-4</v>
      </c>
      <c r="H4287" s="27">
        <f t="shared" si="925"/>
        <v>0</v>
      </c>
      <c r="I4287" s="27">
        <f t="shared" si="926"/>
        <v>1</v>
      </c>
      <c r="J4287" s="27">
        <f t="shared" si="927"/>
        <v>0</v>
      </c>
      <c r="K4287" s="28">
        <f t="shared" si="932"/>
        <v>-1.8230636664992859E-3</v>
      </c>
      <c r="L4287" s="28">
        <f t="shared" si="933"/>
        <v>3.0454512130947357E-4</v>
      </c>
      <c r="M4287" s="28">
        <f t="shared" si="934"/>
        <v>0</v>
      </c>
      <c r="N4287" s="28">
        <f t="shared" si="935"/>
        <v>0</v>
      </c>
      <c r="O4287" s="28">
        <f t="shared" si="928"/>
        <v>0</v>
      </c>
      <c r="P4287" s="28">
        <f t="shared" si="936"/>
        <v>-2.1276087878087597E-3</v>
      </c>
      <c r="Q4287" s="13">
        <f t="shared" si="937"/>
        <v>0</v>
      </c>
    </row>
    <row r="4288" spans="1:17" x14ac:dyDescent="0.25">
      <c r="A4288" s="9">
        <f t="shared" si="924"/>
        <v>43647</v>
      </c>
      <c r="B4288" s="18">
        <v>43676</v>
      </c>
      <c r="C4288" s="26">
        <v>274.52566528320301</v>
      </c>
      <c r="D4288" s="19">
        <v>111.944465637207</v>
      </c>
      <c r="E4288" s="11">
        <f t="shared" si="929"/>
        <v>21</v>
      </c>
      <c r="F4288" s="28">
        <f t="shared" si="930"/>
        <v>-2.4573876546734553E-3</v>
      </c>
      <c r="G4288" s="28">
        <f t="shared" si="931"/>
        <v>2.4302335181811243E-3</v>
      </c>
      <c r="H4288" s="27">
        <f t="shared" si="925"/>
        <v>0</v>
      </c>
      <c r="I4288" s="27">
        <f t="shared" si="926"/>
        <v>1</v>
      </c>
      <c r="J4288" s="27">
        <f t="shared" si="927"/>
        <v>0</v>
      </c>
      <c r="K4288" s="28">
        <f t="shared" si="932"/>
        <v>-2.4573876546734553E-3</v>
      </c>
      <c r="L4288" s="28">
        <f t="shared" si="933"/>
        <v>2.4302335181811243E-3</v>
      </c>
      <c r="M4288" s="28">
        <f t="shared" si="934"/>
        <v>0</v>
      </c>
      <c r="N4288" s="28">
        <f t="shared" si="935"/>
        <v>0</v>
      </c>
      <c r="O4288" s="28">
        <f t="shared" si="928"/>
        <v>0</v>
      </c>
      <c r="P4288" s="28">
        <f t="shared" si="936"/>
        <v>-4.8876211728545796E-3</v>
      </c>
      <c r="Q4288" s="13">
        <f t="shared" si="937"/>
        <v>0</v>
      </c>
    </row>
    <row r="4289" spans="1:17" x14ac:dyDescent="0.25">
      <c r="A4289" s="9">
        <f t="shared" si="924"/>
        <v>43647</v>
      </c>
      <c r="B4289" s="18">
        <v>43677</v>
      </c>
      <c r="C4289" s="26">
        <v>271.522216796875</v>
      </c>
      <c r="D4289" s="19">
        <v>112.84457397460901</v>
      </c>
      <c r="E4289" s="11">
        <f t="shared" si="929"/>
        <v>22</v>
      </c>
      <c r="F4289" s="28">
        <f t="shared" si="930"/>
        <v>-1.10007890294994E-2</v>
      </c>
      <c r="G4289" s="28">
        <f t="shared" si="931"/>
        <v>8.0085145588342649E-3</v>
      </c>
      <c r="H4289" s="27">
        <f t="shared" si="925"/>
        <v>0</v>
      </c>
      <c r="I4289" s="27">
        <f t="shared" si="926"/>
        <v>1</v>
      </c>
      <c r="J4289" s="27">
        <f t="shared" si="927"/>
        <v>0</v>
      </c>
      <c r="K4289" s="28">
        <f t="shared" si="932"/>
        <v>-1.10007890294994E-2</v>
      </c>
      <c r="L4289" s="28">
        <f t="shared" si="933"/>
        <v>8.0085145588342649E-3</v>
      </c>
      <c r="M4289" s="28">
        <f t="shared" si="934"/>
        <v>0</v>
      </c>
      <c r="N4289" s="28">
        <f t="shared" si="935"/>
        <v>0</v>
      </c>
      <c r="O4289" s="28">
        <f t="shared" si="928"/>
        <v>0</v>
      </c>
      <c r="P4289" s="28">
        <f t="shared" si="936"/>
        <v>-1.9009303588333665E-2</v>
      </c>
      <c r="Q4289" s="13">
        <f t="shared" si="937"/>
        <v>0</v>
      </c>
    </row>
    <row r="4290" spans="1:17" x14ac:dyDescent="0.25">
      <c r="A4290" s="9">
        <f t="shared" si="924"/>
        <v>43678</v>
      </c>
      <c r="B4290" s="18">
        <v>43678</v>
      </c>
      <c r="C4290" s="26">
        <v>269.15786743164</v>
      </c>
      <c r="D4290" s="19">
        <v>115.08570098876901</v>
      </c>
      <c r="E4290" s="11">
        <f t="shared" si="929"/>
        <v>1</v>
      </c>
      <c r="F4290" s="28">
        <f t="shared" si="930"/>
        <v>-8.7458906109518699E-3</v>
      </c>
      <c r="G4290" s="28">
        <f t="shared" si="931"/>
        <v>1.9665656451102211E-2</v>
      </c>
      <c r="H4290" s="27">
        <f t="shared" si="925"/>
        <v>1</v>
      </c>
      <c r="I4290" s="27">
        <f t="shared" si="926"/>
        <v>0</v>
      </c>
      <c r="J4290" s="27">
        <f t="shared" si="927"/>
        <v>1</v>
      </c>
      <c r="K4290" s="28">
        <f t="shared" si="932"/>
        <v>0</v>
      </c>
      <c r="L4290" s="28">
        <f t="shared" si="933"/>
        <v>0</v>
      </c>
      <c r="M4290" s="28">
        <f t="shared" si="934"/>
        <v>-8.7458906109518699E-3</v>
      </c>
      <c r="N4290" s="28">
        <f t="shared" si="935"/>
        <v>1.9665656451102211E-2</v>
      </c>
      <c r="O4290" s="28">
        <f t="shared" si="928"/>
        <v>-2.8411547062054079E-2</v>
      </c>
      <c r="P4290" s="28">
        <f t="shared" si="936"/>
        <v>0</v>
      </c>
      <c r="Q4290" s="13">
        <f t="shared" si="937"/>
        <v>-2.8411547062054079E-2</v>
      </c>
    </row>
    <row r="4291" spans="1:17" x14ac:dyDescent="0.25">
      <c r="A4291" s="9">
        <f t="shared" si="924"/>
        <v>43678</v>
      </c>
      <c r="B4291" s="18">
        <v>43679</v>
      </c>
      <c r="C4291" s="26">
        <v>267.13119506835898</v>
      </c>
      <c r="D4291" s="19">
        <v>116.14924621582</v>
      </c>
      <c r="E4291" s="11">
        <f t="shared" si="929"/>
        <v>2</v>
      </c>
      <c r="F4291" s="28">
        <f t="shared" si="930"/>
        <v>-7.5581702218101869E-3</v>
      </c>
      <c r="G4291" s="28">
        <f t="shared" si="931"/>
        <v>9.1988926382539186E-3</v>
      </c>
      <c r="H4291" s="27">
        <f t="shared" si="925"/>
        <v>1</v>
      </c>
      <c r="I4291" s="27">
        <f t="shared" si="926"/>
        <v>0</v>
      </c>
      <c r="J4291" s="27">
        <f t="shared" si="927"/>
        <v>1</v>
      </c>
      <c r="K4291" s="28">
        <f t="shared" si="932"/>
        <v>0</v>
      </c>
      <c r="L4291" s="28">
        <f t="shared" si="933"/>
        <v>0</v>
      </c>
      <c r="M4291" s="28">
        <f t="shared" si="934"/>
        <v>-7.5581702218101869E-3</v>
      </c>
      <c r="N4291" s="28">
        <f t="shared" si="935"/>
        <v>9.1988926382539186E-3</v>
      </c>
      <c r="O4291" s="28">
        <f t="shared" si="928"/>
        <v>-1.6757062860064106E-2</v>
      </c>
      <c r="P4291" s="28">
        <f t="shared" si="936"/>
        <v>0</v>
      </c>
      <c r="Q4291" s="13">
        <f t="shared" si="937"/>
        <v>-1.6757062860064106E-2</v>
      </c>
    </row>
    <row r="4292" spans="1:17" x14ac:dyDescent="0.25">
      <c r="A4292" s="9">
        <f t="shared" si="924"/>
        <v>43678</v>
      </c>
      <c r="B4292" s="18">
        <v>43682</v>
      </c>
      <c r="C4292" s="26">
        <v>259.09771728515602</v>
      </c>
      <c r="D4292" s="19">
        <v>118.157249450683</v>
      </c>
      <c r="E4292" s="11">
        <f t="shared" si="929"/>
        <v>3</v>
      </c>
      <c r="F4292" s="28">
        <f t="shared" si="930"/>
        <v>-3.0534627656056672E-2</v>
      </c>
      <c r="G4292" s="28">
        <f t="shared" si="931"/>
        <v>1.7140390328045905E-2</v>
      </c>
      <c r="H4292" s="27">
        <f t="shared" si="925"/>
        <v>1</v>
      </c>
      <c r="I4292" s="27">
        <f t="shared" si="926"/>
        <v>0</v>
      </c>
      <c r="J4292" s="27">
        <f t="shared" si="927"/>
        <v>1</v>
      </c>
      <c r="K4292" s="28">
        <f t="shared" si="932"/>
        <v>0</v>
      </c>
      <c r="L4292" s="28">
        <f t="shared" si="933"/>
        <v>0</v>
      </c>
      <c r="M4292" s="28">
        <f t="shared" si="934"/>
        <v>-3.0534627656056672E-2</v>
      </c>
      <c r="N4292" s="28">
        <f t="shared" si="935"/>
        <v>1.7140390328045905E-2</v>
      </c>
      <c r="O4292" s="28">
        <f t="shared" si="928"/>
        <v>-4.7675017984102577E-2</v>
      </c>
      <c r="P4292" s="28">
        <f t="shared" si="936"/>
        <v>0</v>
      </c>
      <c r="Q4292" s="13">
        <f t="shared" si="937"/>
        <v>-4.7675017984102577E-2</v>
      </c>
    </row>
    <row r="4293" spans="1:17" x14ac:dyDescent="0.25">
      <c r="A4293" s="9">
        <f t="shared" si="924"/>
        <v>43678</v>
      </c>
      <c r="B4293" s="18">
        <v>43683</v>
      </c>
      <c r="C4293" s="26">
        <v>262.73101806640602</v>
      </c>
      <c r="D4293" s="19">
        <v>119.10169982910099</v>
      </c>
      <c r="E4293" s="11">
        <f t="shared" si="929"/>
        <v>4</v>
      </c>
      <c r="F4293" s="28">
        <f t="shared" si="930"/>
        <v>1.3925486462537188E-2</v>
      </c>
      <c r="G4293" s="28">
        <f t="shared" si="931"/>
        <v>7.9613887682117718E-3</v>
      </c>
      <c r="H4293" s="27">
        <f t="shared" si="925"/>
        <v>1</v>
      </c>
      <c r="I4293" s="27">
        <f t="shared" si="926"/>
        <v>0</v>
      </c>
      <c r="J4293" s="27">
        <f t="shared" si="927"/>
        <v>1</v>
      </c>
      <c r="K4293" s="28">
        <f t="shared" si="932"/>
        <v>0</v>
      </c>
      <c r="L4293" s="28">
        <f t="shared" si="933"/>
        <v>0</v>
      </c>
      <c r="M4293" s="28">
        <f t="shared" si="934"/>
        <v>1.3925486462537188E-2</v>
      </c>
      <c r="N4293" s="28">
        <f t="shared" si="935"/>
        <v>7.9613887682117718E-3</v>
      </c>
      <c r="O4293" s="28">
        <f t="shared" si="928"/>
        <v>5.9640976943254164E-3</v>
      </c>
      <c r="P4293" s="28">
        <f t="shared" si="936"/>
        <v>0</v>
      </c>
      <c r="Q4293" s="13">
        <f t="shared" si="937"/>
        <v>5.9640976943254164E-3</v>
      </c>
    </row>
    <row r="4294" spans="1:17" x14ac:dyDescent="0.25">
      <c r="A4294" s="9">
        <f t="shared" si="924"/>
        <v>43678</v>
      </c>
      <c r="B4294" s="18">
        <v>43684</v>
      </c>
      <c r="C4294" s="26">
        <v>262.88619995117102</v>
      </c>
      <c r="D4294" s="19">
        <v>119.14421844482401</v>
      </c>
      <c r="E4294" s="11">
        <f t="shared" si="929"/>
        <v>5</v>
      </c>
      <c r="F4294" s="28">
        <f t="shared" si="930"/>
        <v>5.9047490818161109E-4</v>
      </c>
      <c r="G4294" s="28">
        <f t="shared" si="931"/>
        <v>3.5693048999506561E-4</v>
      </c>
      <c r="H4294" s="27">
        <f t="shared" si="925"/>
        <v>1</v>
      </c>
      <c r="I4294" s="27">
        <f t="shared" si="926"/>
        <v>0</v>
      </c>
      <c r="J4294" s="27">
        <f t="shared" si="927"/>
        <v>1</v>
      </c>
      <c r="K4294" s="28">
        <f t="shared" si="932"/>
        <v>0</v>
      </c>
      <c r="L4294" s="28">
        <f t="shared" si="933"/>
        <v>0</v>
      </c>
      <c r="M4294" s="28">
        <f t="shared" si="934"/>
        <v>5.9047490818161109E-4</v>
      </c>
      <c r="N4294" s="28">
        <f t="shared" si="935"/>
        <v>3.5693048999506561E-4</v>
      </c>
      <c r="O4294" s="28">
        <f t="shared" si="928"/>
        <v>2.3354441818654548E-4</v>
      </c>
      <c r="P4294" s="28">
        <f t="shared" si="936"/>
        <v>0</v>
      </c>
      <c r="Q4294" s="13">
        <f t="shared" si="937"/>
        <v>2.3354441818654548E-4</v>
      </c>
    </row>
    <row r="4295" spans="1:17" x14ac:dyDescent="0.25">
      <c r="A4295" s="9">
        <f t="shared" si="924"/>
        <v>43678</v>
      </c>
      <c r="B4295" s="18">
        <v>43685</v>
      </c>
      <c r="C4295" s="26">
        <v>268.04403686523398</v>
      </c>
      <c r="D4295" s="19">
        <v>119.39946746826099</v>
      </c>
      <c r="E4295" s="11">
        <f t="shared" si="929"/>
        <v>6</v>
      </c>
      <c r="F4295" s="28">
        <f t="shared" si="930"/>
        <v>1.9430044942916596E-2</v>
      </c>
      <c r="G4295" s="28">
        <f t="shared" si="931"/>
        <v>2.1400618496952898E-3</v>
      </c>
      <c r="H4295" s="27">
        <f t="shared" si="925"/>
        <v>1</v>
      </c>
      <c r="I4295" s="27">
        <f t="shared" si="926"/>
        <v>0</v>
      </c>
      <c r="J4295" s="27">
        <f t="shared" si="927"/>
        <v>0</v>
      </c>
      <c r="K4295" s="28">
        <f t="shared" si="932"/>
        <v>0</v>
      </c>
      <c r="L4295" s="28">
        <f t="shared" si="933"/>
        <v>0</v>
      </c>
      <c r="M4295" s="28">
        <f t="shared" si="934"/>
        <v>0</v>
      </c>
      <c r="N4295" s="28">
        <f t="shared" si="935"/>
        <v>0</v>
      </c>
      <c r="O4295" s="28">
        <f t="shared" si="928"/>
        <v>1.7289983093221307E-2</v>
      </c>
      <c r="P4295" s="28">
        <f t="shared" si="936"/>
        <v>0</v>
      </c>
      <c r="Q4295" s="13">
        <f t="shared" si="937"/>
        <v>0</v>
      </c>
    </row>
    <row r="4296" spans="1:17" x14ac:dyDescent="0.25">
      <c r="A4296" s="9">
        <f t="shared" si="924"/>
        <v>43678</v>
      </c>
      <c r="B4296" s="18">
        <v>43686</v>
      </c>
      <c r="C4296" s="26">
        <v>266.21835327148398</v>
      </c>
      <c r="D4296" s="19">
        <v>119.16128540039</v>
      </c>
      <c r="E4296" s="11">
        <f t="shared" si="929"/>
        <v>7</v>
      </c>
      <c r="F4296" s="28">
        <f t="shared" si="930"/>
        <v>-6.8344346667343278E-3</v>
      </c>
      <c r="G4296" s="28">
        <f t="shared" si="931"/>
        <v>-1.9968259166615147E-3</v>
      </c>
      <c r="H4296" s="27">
        <f t="shared" si="925"/>
        <v>1</v>
      </c>
      <c r="I4296" s="27">
        <f t="shared" si="926"/>
        <v>0</v>
      </c>
      <c r="J4296" s="27">
        <f t="shared" si="927"/>
        <v>0</v>
      </c>
      <c r="K4296" s="28">
        <f t="shared" si="932"/>
        <v>0</v>
      </c>
      <c r="L4296" s="28">
        <f t="shared" si="933"/>
        <v>0</v>
      </c>
      <c r="M4296" s="28">
        <f t="shared" si="934"/>
        <v>0</v>
      </c>
      <c r="N4296" s="28">
        <f t="shared" si="935"/>
        <v>0</v>
      </c>
      <c r="O4296" s="28">
        <f t="shared" si="928"/>
        <v>-4.8376087500728131E-3</v>
      </c>
      <c r="P4296" s="28">
        <f t="shared" si="936"/>
        <v>0</v>
      </c>
      <c r="Q4296" s="13">
        <f t="shared" si="937"/>
        <v>0</v>
      </c>
    </row>
    <row r="4297" spans="1:17" x14ac:dyDescent="0.25">
      <c r="A4297" s="9">
        <f t="shared" si="924"/>
        <v>43678</v>
      </c>
      <c r="B4297" s="18">
        <v>43689</v>
      </c>
      <c r="C4297" s="26">
        <v>262.97747802734301</v>
      </c>
      <c r="D4297" s="19">
        <v>121.645736694335</v>
      </c>
      <c r="E4297" s="11">
        <f t="shared" si="929"/>
        <v>8</v>
      </c>
      <c r="F4297" s="28">
        <f t="shared" si="930"/>
        <v>-1.2248455373072894E-2</v>
      </c>
      <c r="G4297" s="28">
        <f t="shared" si="931"/>
        <v>2.0635107979083533E-2</v>
      </c>
      <c r="H4297" s="27">
        <f t="shared" si="925"/>
        <v>1</v>
      </c>
      <c r="I4297" s="27">
        <f t="shared" si="926"/>
        <v>0</v>
      </c>
      <c r="J4297" s="27">
        <f t="shared" si="927"/>
        <v>0</v>
      </c>
      <c r="K4297" s="28">
        <f t="shared" si="932"/>
        <v>0</v>
      </c>
      <c r="L4297" s="28">
        <f t="shared" si="933"/>
        <v>0</v>
      </c>
      <c r="M4297" s="28">
        <f t="shared" si="934"/>
        <v>0</v>
      </c>
      <c r="N4297" s="28">
        <f t="shared" si="935"/>
        <v>0</v>
      </c>
      <c r="O4297" s="28">
        <f t="shared" si="928"/>
        <v>-3.2883563352156427E-2</v>
      </c>
      <c r="P4297" s="28">
        <f t="shared" si="936"/>
        <v>0</v>
      </c>
      <c r="Q4297" s="13">
        <f t="shared" si="937"/>
        <v>0</v>
      </c>
    </row>
    <row r="4298" spans="1:17" x14ac:dyDescent="0.25">
      <c r="A4298" s="9">
        <f t="shared" ref="A4298:A4361" si="938">DATE(YEAR(B4298),MONTH(B4298),1)</f>
        <v>43678</v>
      </c>
      <c r="B4298" s="18">
        <v>43690</v>
      </c>
      <c r="C4298" s="26">
        <v>267.06735229492102</v>
      </c>
      <c r="D4298" s="19">
        <v>121.228790283203</v>
      </c>
      <c r="E4298" s="11">
        <f t="shared" si="929"/>
        <v>9</v>
      </c>
      <c r="F4298" s="28">
        <f t="shared" si="930"/>
        <v>1.5432488741463043E-2</v>
      </c>
      <c r="G4298" s="28">
        <f t="shared" si="931"/>
        <v>-3.4334339291754198E-3</v>
      </c>
      <c r="H4298" s="27">
        <f t="shared" ref="H4298:H4361" si="939">IF(E4298&lt;=$B$4,1,0)</f>
        <v>1</v>
      </c>
      <c r="I4298" s="27">
        <f t="shared" ref="I4298:I4361" si="940">IF(E4298&gt;$B$4,1,0)</f>
        <v>0</v>
      </c>
      <c r="J4298" s="27">
        <f t="shared" ref="J4298:J4361" si="941">IF(E4298&lt;=$B$5,1,0)</f>
        <v>0</v>
      </c>
      <c r="K4298" s="28">
        <f t="shared" si="932"/>
        <v>0</v>
      </c>
      <c r="L4298" s="28">
        <f t="shared" si="933"/>
        <v>0</v>
      </c>
      <c r="M4298" s="28">
        <f t="shared" si="934"/>
        <v>0</v>
      </c>
      <c r="N4298" s="28">
        <f t="shared" si="935"/>
        <v>0</v>
      </c>
      <c r="O4298" s="28">
        <f t="shared" ref="O4298:O4361" si="942">(F4298-G4298)*H4298</f>
        <v>1.8865922670638462E-2</v>
      </c>
      <c r="P4298" s="28">
        <f t="shared" si="936"/>
        <v>0</v>
      </c>
      <c r="Q4298" s="13">
        <f t="shared" si="937"/>
        <v>0</v>
      </c>
    </row>
    <row r="4299" spans="1:17" x14ac:dyDescent="0.25">
      <c r="A4299" s="9">
        <f t="shared" si="938"/>
        <v>43678</v>
      </c>
      <c r="B4299" s="18">
        <v>43691</v>
      </c>
      <c r="C4299" s="26">
        <v>259.17068481445301</v>
      </c>
      <c r="D4299" s="19">
        <v>123.960090637207</v>
      </c>
      <c r="E4299" s="11">
        <f t="shared" ref="E4299:E4362" si="943">IF(MONTH(B4299)&lt;&gt;MONTH(B4298),1,E4298+1)</f>
        <v>10</v>
      </c>
      <c r="F4299" s="28">
        <f t="shared" ref="F4299:F4362" si="944">LN(C4299/C4298)</f>
        <v>-3.0014023003023096E-2</v>
      </c>
      <c r="G4299" s="28">
        <f t="shared" ref="G4299:G4362" si="945">LN(D4299/D4298)</f>
        <v>2.2280075083376535E-2</v>
      </c>
      <c r="H4299" s="27">
        <f t="shared" si="939"/>
        <v>1</v>
      </c>
      <c r="I4299" s="27">
        <f t="shared" si="940"/>
        <v>0</v>
      </c>
      <c r="J4299" s="27">
        <f t="shared" si="941"/>
        <v>0</v>
      </c>
      <c r="K4299" s="28">
        <f t="shared" ref="K4299:K4362" si="946">I4299*F4299</f>
        <v>0</v>
      </c>
      <c r="L4299" s="28">
        <f t="shared" ref="L4299:L4362" si="947">I4299*G4299</f>
        <v>0</v>
      </c>
      <c r="M4299" s="28">
        <f t="shared" ref="M4299:M4362" si="948">F4299*J4299</f>
        <v>0</v>
      </c>
      <c r="N4299" s="28">
        <f t="shared" ref="N4299:N4362" si="949">G4299*J4299</f>
        <v>0</v>
      </c>
      <c r="O4299" s="28">
        <f t="shared" si="942"/>
        <v>-5.2294098086399635E-2</v>
      </c>
      <c r="P4299" s="28">
        <f t="shared" ref="P4299:P4362" si="950">(F4299-G4299)*I4299</f>
        <v>0</v>
      </c>
      <c r="Q4299" s="13">
        <f t="shared" ref="Q4299:Q4362" si="951">(F4299-G4299)*J4299</f>
        <v>0</v>
      </c>
    </row>
    <row r="4300" spans="1:17" x14ac:dyDescent="0.25">
      <c r="A4300" s="9">
        <f t="shared" si="938"/>
        <v>43678</v>
      </c>
      <c r="B4300" s="18">
        <v>43692</v>
      </c>
      <c r="C4300" s="26">
        <v>259.85534667968699</v>
      </c>
      <c r="D4300" s="19">
        <v>125.33838653564401</v>
      </c>
      <c r="E4300" s="11">
        <f t="shared" si="943"/>
        <v>11</v>
      </c>
      <c r="F4300" s="28">
        <f t="shared" si="944"/>
        <v>2.6382578938860695E-3</v>
      </c>
      <c r="G4300" s="28">
        <f t="shared" si="945"/>
        <v>1.1057507912211698E-2</v>
      </c>
      <c r="H4300" s="27">
        <f t="shared" si="939"/>
        <v>1</v>
      </c>
      <c r="I4300" s="27">
        <f t="shared" si="940"/>
        <v>0</v>
      </c>
      <c r="J4300" s="27">
        <f t="shared" si="941"/>
        <v>0</v>
      </c>
      <c r="K4300" s="28">
        <f t="shared" si="946"/>
        <v>0</v>
      </c>
      <c r="L4300" s="28">
        <f t="shared" si="947"/>
        <v>0</v>
      </c>
      <c r="M4300" s="28">
        <f t="shared" si="948"/>
        <v>0</v>
      </c>
      <c r="N4300" s="28">
        <f t="shared" si="949"/>
        <v>0</v>
      </c>
      <c r="O4300" s="28">
        <f t="shared" si="942"/>
        <v>-8.4192500183256289E-3</v>
      </c>
      <c r="P4300" s="28">
        <f t="shared" si="950"/>
        <v>0</v>
      </c>
      <c r="Q4300" s="13">
        <f t="shared" si="951"/>
        <v>0</v>
      </c>
    </row>
    <row r="4301" spans="1:17" x14ac:dyDescent="0.25">
      <c r="A4301" s="9">
        <f t="shared" si="938"/>
        <v>43678</v>
      </c>
      <c r="B4301" s="18">
        <v>43693</v>
      </c>
      <c r="C4301" s="26">
        <v>263.68960571289</v>
      </c>
      <c r="D4301" s="19">
        <v>124.334419250488</v>
      </c>
      <c r="E4301" s="11">
        <f t="shared" si="943"/>
        <v>12</v>
      </c>
      <c r="F4301" s="28">
        <f t="shared" si="944"/>
        <v>1.4647558224365665E-2</v>
      </c>
      <c r="G4301" s="28">
        <f t="shared" si="945"/>
        <v>-8.0423071568750861E-3</v>
      </c>
      <c r="H4301" s="27">
        <f t="shared" si="939"/>
        <v>1</v>
      </c>
      <c r="I4301" s="27">
        <f t="shared" si="940"/>
        <v>0</v>
      </c>
      <c r="J4301" s="27">
        <f t="shared" si="941"/>
        <v>0</v>
      </c>
      <c r="K4301" s="28">
        <f t="shared" si="946"/>
        <v>0</v>
      </c>
      <c r="L4301" s="28">
        <f t="shared" si="947"/>
        <v>0</v>
      </c>
      <c r="M4301" s="28">
        <f t="shared" si="948"/>
        <v>0</v>
      </c>
      <c r="N4301" s="28">
        <f t="shared" si="949"/>
        <v>0</v>
      </c>
      <c r="O4301" s="28">
        <f t="shared" si="942"/>
        <v>2.2689865381240751E-2</v>
      </c>
      <c r="P4301" s="28">
        <f t="shared" si="950"/>
        <v>0</v>
      </c>
      <c r="Q4301" s="13">
        <f t="shared" si="951"/>
        <v>0</v>
      </c>
    </row>
    <row r="4302" spans="1:17" x14ac:dyDescent="0.25">
      <c r="A4302" s="9">
        <f t="shared" si="938"/>
        <v>43678</v>
      </c>
      <c r="B4302" s="18">
        <v>43696</v>
      </c>
      <c r="C4302" s="26">
        <v>266.866455078125</v>
      </c>
      <c r="D4302" s="19">
        <v>122.55615997314401</v>
      </c>
      <c r="E4302" s="11">
        <f t="shared" si="943"/>
        <v>13</v>
      </c>
      <c r="F4302" s="28">
        <f t="shared" si="944"/>
        <v>1.1975689537106624E-2</v>
      </c>
      <c r="G4302" s="28">
        <f t="shared" si="945"/>
        <v>-1.4405491166084318E-2</v>
      </c>
      <c r="H4302" s="27">
        <f t="shared" si="939"/>
        <v>1</v>
      </c>
      <c r="I4302" s="27">
        <f t="shared" si="940"/>
        <v>0</v>
      </c>
      <c r="J4302" s="27">
        <f t="shared" si="941"/>
        <v>0</v>
      </c>
      <c r="K4302" s="28">
        <f t="shared" si="946"/>
        <v>0</v>
      </c>
      <c r="L4302" s="28">
        <f t="shared" si="947"/>
        <v>0</v>
      </c>
      <c r="M4302" s="28">
        <f t="shared" si="948"/>
        <v>0</v>
      </c>
      <c r="N4302" s="28">
        <f t="shared" si="949"/>
        <v>0</v>
      </c>
      <c r="O4302" s="28">
        <f t="shared" si="942"/>
        <v>2.638118070319094E-2</v>
      </c>
      <c r="P4302" s="28">
        <f t="shared" si="950"/>
        <v>0</v>
      </c>
      <c r="Q4302" s="13">
        <f t="shared" si="951"/>
        <v>0</v>
      </c>
    </row>
    <row r="4303" spans="1:17" x14ac:dyDescent="0.25">
      <c r="A4303" s="9">
        <f t="shared" si="938"/>
        <v>43678</v>
      </c>
      <c r="B4303" s="18">
        <v>43697</v>
      </c>
      <c r="C4303" s="26">
        <v>264.82156372070301</v>
      </c>
      <c r="D4303" s="19">
        <v>123.82386779785099</v>
      </c>
      <c r="E4303" s="11">
        <f t="shared" si="943"/>
        <v>14</v>
      </c>
      <c r="F4303" s="28">
        <f t="shared" si="944"/>
        <v>-7.6921102898087988E-3</v>
      </c>
      <c r="G4303" s="28">
        <f t="shared" si="945"/>
        <v>1.0290761176164315E-2</v>
      </c>
      <c r="H4303" s="27">
        <f t="shared" si="939"/>
        <v>1</v>
      </c>
      <c r="I4303" s="27">
        <f t="shared" si="940"/>
        <v>0</v>
      </c>
      <c r="J4303" s="27">
        <f t="shared" si="941"/>
        <v>0</v>
      </c>
      <c r="K4303" s="28">
        <f t="shared" si="946"/>
        <v>0</v>
      </c>
      <c r="L4303" s="28">
        <f t="shared" si="947"/>
        <v>0</v>
      </c>
      <c r="M4303" s="28">
        <f t="shared" si="948"/>
        <v>0</v>
      </c>
      <c r="N4303" s="28">
        <f t="shared" si="949"/>
        <v>0</v>
      </c>
      <c r="O4303" s="28">
        <f t="shared" si="942"/>
        <v>-1.7982871465973112E-2</v>
      </c>
      <c r="P4303" s="28">
        <f t="shared" si="950"/>
        <v>0</v>
      </c>
      <c r="Q4303" s="13">
        <f t="shared" si="951"/>
        <v>0</v>
      </c>
    </row>
    <row r="4304" spans="1:17" x14ac:dyDescent="0.25">
      <c r="A4304" s="9">
        <f t="shared" si="938"/>
        <v>43678</v>
      </c>
      <c r="B4304" s="18">
        <v>43698</v>
      </c>
      <c r="C4304" s="26">
        <v>266.97595214843699</v>
      </c>
      <c r="D4304" s="19">
        <v>122.998573303222</v>
      </c>
      <c r="E4304" s="11">
        <f t="shared" si="943"/>
        <v>15</v>
      </c>
      <c r="F4304" s="28">
        <f t="shared" si="944"/>
        <v>8.1023327463437336E-3</v>
      </c>
      <c r="G4304" s="28">
        <f t="shared" si="945"/>
        <v>-6.6873787214295531E-3</v>
      </c>
      <c r="H4304" s="27">
        <f t="shared" si="939"/>
        <v>1</v>
      </c>
      <c r="I4304" s="27">
        <f t="shared" si="940"/>
        <v>0</v>
      </c>
      <c r="J4304" s="27">
        <f t="shared" si="941"/>
        <v>0</v>
      </c>
      <c r="K4304" s="28">
        <f t="shared" si="946"/>
        <v>0</v>
      </c>
      <c r="L4304" s="28">
        <f t="shared" si="947"/>
        <v>0</v>
      </c>
      <c r="M4304" s="28">
        <f t="shared" si="948"/>
        <v>0</v>
      </c>
      <c r="N4304" s="28">
        <f t="shared" si="949"/>
        <v>0</v>
      </c>
      <c r="O4304" s="28">
        <f t="shared" si="942"/>
        <v>1.4789711467773286E-2</v>
      </c>
      <c r="P4304" s="28">
        <f t="shared" si="950"/>
        <v>0</v>
      </c>
      <c r="Q4304" s="13">
        <f t="shared" si="951"/>
        <v>0</v>
      </c>
    </row>
    <row r="4305" spans="1:17" x14ac:dyDescent="0.25">
      <c r="A4305" s="9">
        <f t="shared" si="938"/>
        <v>43678</v>
      </c>
      <c r="B4305" s="18">
        <v>43699</v>
      </c>
      <c r="C4305" s="26">
        <v>266.89385986328102</v>
      </c>
      <c r="D4305" s="19">
        <v>122.181770324707</v>
      </c>
      <c r="E4305" s="11">
        <f t="shared" si="943"/>
        <v>16</v>
      </c>
      <c r="F4305" s="28">
        <f t="shared" si="944"/>
        <v>-3.0753672133528709E-4</v>
      </c>
      <c r="G4305" s="28">
        <f t="shared" si="945"/>
        <v>-6.6628995473683242E-3</v>
      </c>
      <c r="H4305" s="27">
        <f t="shared" si="939"/>
        <v>0</v>
      </c>
      <c r="I4305" s="27">
        <f t="shared" si="940"/>
        <v>1</v>
      </c>
      <c r="J4305" s="27">
        <f t="shared" si="941"/>
        <v>0</v>
      </c>
      <c r="K4305" s="28">
        <f t="shared" si="946"/>
        <v>-3.0753672133528709E-4</v>
      </c>
      <c r="L4305" s="28">
        <f t="shared" si="947"/>
        <v>-6.6628995473683242E-3</v>
      </c>
      <c r="M4305" s="28">
        <f t="shared" si="948"/>
        <v>0</v>
      </c>
      <c r="N4305" s="28">
        <f t="shared" si="949"/>
        <v>0</v>
      </c>
      <c r="O4305" s="28">
        <f t="shared" si="942"/>
        <v>0</v>
      </c>
      <c r="P4305" s="28">
        <f t="shared" si="950"/>
        <v>6.3553628260330369E-3</v>
      </c>
      <c r="Q4305" s="13">
        <f t="shared" si="951"/>
        <v>0</v>
      </c>
    </row>
    <row r="4306" spans="1:17" x14ac:dyDescent="0.25">
      <c r="A4306" s="9">
        <f t="shared" si="938"/>
        <v>43678</v>
      </c>
      <c r="B4306" s="18">
        <v>43700</v>
      </c>
      <c r="C4306" s="26">
        <v>260.03802490234301</v>
      </c>
      <c r="D4306" s="19">
        <v>124.189735412597</v>
      </c>
      <c r="E4306" s="11">
        <f t="shared" si="943"/>
        <v>17</v>
      </c>
      <c r="F4306" s="28">
        <f t="shared" si="944"/>
        <v>-2.6023180816374333E-2</v>
      </c>
      <c r="G4306" s="28">
        <f t="shared" si="945"/>
        <v>1.6300663855794217E-2</v>
      </c>
      <c r="H4306" s="27">
        <f t="shared" si="939"/>
        <v>0</v>
      </c>
      <c r="I4306" s="27">
        <f t="shared" si="940"/>
        <v>1</v>
      </c>
      <c r="J4306" s="27">
        <f t="shared" si="941"/>
        <v>0</v>
      </c>
      <c r="K4306" s="28">
        <f t="shared" si="946"/>
        <v>-2.6023180816374333E-2</v>
      </c>
      <c r="L4306" s="28">
        <f t="shared" si="947"/>
        <v>1.6300663855794217E-2</v>
      </c>
      <c r="M4306" s="28">
        <f t="shared" si="948"/>
        <v>0</v>
      </c>
      <c r="N4306" s="28">
        <f t="shared" si="949"/>
        <v>0</v>
      </c>
      <c r="O4306" s="28">
        <f t="shared" si="942"/>
        <v>0</v>
      </c>
      <c r="P4306" s="28">
        <f t="shared" si="950"/>
        <v>-4.2323844672168549E-2</v>
      </c>
      <c r="Q4306" s="13">
        <f t="shared" si="951"/>
        <v>0</v>
      </c>
    </row>
    <row r="4307" spans="1:17" x14ac:dyDescent="0.25">
      <c r="A4307" s="9">
        <f t="shared" si="938"/>
        <v>43678</v>
      </c>
      <c r="B4307" s="18">
        <v>43703</v>
      </c>
      <c r="C4307" s="26">
        <v>262.91363525390602</v>
      </c>
      <c r="D4307" s="19">
        <v>123.687782287597</v>
      </c>
      <c r="E4307" s="11">
        <f t="shared" si="943"/>
        <v>18</v>
      </c>
      <c r="F4307" s="28">
        <f t="shared" si="944"/>
        <v>1.099772523675294E-2</v>
      </c>
      <c r="G4307" s="28">
        <f t="shared" si="945"/>
        <v>-4.050014828041998E-3</v>
      </c>
      <c r="H4307" s="27">
        <f t="shared" si="939"/>
        <v>0</v>
      </c>
      <c r="I4307" s="27">
        <f t="shared" si="940"/>
        <v>1</v>
      </c>
      <c r="J4307" s="27">
        <f t="shared" si="941"/>
        <v>0</v>
      </c>
      <c r="K4307" s="28">
        <f t="shared" si="946"/>
        <v>1.099772523675294E-2</v>
      </c>
      <c r="L4307" s="28">
        <f t="shared" si="947"/>
        <v>-4.050014828041998E-3</v>
      </c>
      <c r="M4307" s="28">
        <f t="shared" si="948"/>
        <v>0</v>
      </c>
      <c r="N4307" s="28">
        <f t="shared" si="949"/>
        <v>0</v>
      </c>
      <c r="O4307" s="28">
        <f t="shared" si="942"/>
        <v>0</v>
      </c>
      <c r="P4307" s="28">
        <f t="shared" si="950"/>
        <v>1.5047740064794937E-2</v>
      </c>
      <c r="Q4307" s="13">
        <f t="shared" si="951"/>
        <v>0</v>
      </c>
    </row>
    <row r="4308" spans="1:17" x14ac:dyDescent="0.25">
      <c r="A4308" s="9">
        <f t="shared" si="938"/>
        <v>43678</v>
      </c>
      <c r="B4308" s="18">
        <v>43704</v>
      </c>
      <c r="C4308" s="26">
        <v>261.88201904296801</v>
      </c>
      <c r="D4308" s="19">
        <v>125.59366607666</v>
      </c>
      <c r="E4308" s="11">
        <f t="shared" si="943"/>
        <v>19</v>
      </c>
      <c r="F4308" s="28">
        <f t="shared" si="944"/>
        <v>-3.9315018379955389E-3</v>
      </c>
      <c r="G4308" s="28">
        <f t="shared" si="945"/>
        <v>1.5291317811807816E-2</v>
      </c>
      <c r="H4308" s="27">
        <f t="shared" si="939"/>
        <v>0</v>
      </c>
      <c r="I4308" s="27">
        <f t="shared" si="940"/>
        <v>1</v>
      </c>
      <c r="J4308" s="27">
        <f t="shared" si="941"/>
        <v>0</v>
      </c>
      <c r="K4308" s="28">
        <f t="shared" si="946"/>
        <v>-3.9315018379955389E-3</v>
      </c>
      <c r="L4308" s="28">
        <f t="shared" si="947"/>
        <v>1.5291317811807816E-2</v>
      </c>
      <c r="M4308" s="28">
        <f t="shared" si="948"/>
        <v>0</v>
      </c>
      <c r="N4308" s="28">
        <f t="shared" si="949"/>
        <v>0</v>
      </c>
      <c r="O4308" s="28">
        <f t="shared" si="942"/>
        <v>0</v>
      </c>
      <c r="P4308" s="28">
        <f t="shared" si="950"/>
        <v>-1.9222819649803356E-2</v>
      </c>
      <c r="Q4308" s="13">
        <f t="shared" si="951"/>
        <v>0</v>
      </c>
    </row>
    <row r="4309" spans="1:17" x14ac:dyDescent="0.25">
      <c r="A4309" s="9">
        <f t="shared" si="938"/>
        <v>43678</v>
      </c>
      <c r="B4309" s="18">
        <v>43705</v>
      </c>
      <c r="C4309" s="26">
        <v>263.72613525390602</v>
      </c>
      <c r="D4309" s="19">
        <v>125.755332946777</v>
      </c>
      <c r="E4309" s="11">
        <f t="shared" si="943"/>
        <v>20</v>
      </c>
      <c r="F4309" s="28">
        <f t="shared" si="944"/>
        <v>7.0171049015994337E-3</v>
      </c>
      <c r="G4309" s="28">
        <f t="shared" si="945"/>
        <v>1.2863937635646872E-3</v>
      </c>
      <c r="H4309" s="27">
        <f t="shared" si="939"/>
        <v>0</v>
      </c>
      <c r="I4309" s="27">
        <f t="shared" si="940"/>
        <v>1</v>
      </c>
      <c r="J4309" s="27">
        <f t="shared" si="941"/>
        <v>0</v>
      </c>
      <c r="K4309" s="28">
        <f t="shared" si="946"/>
        <v>7.0171049015994337E-3</v>
      </c>
      <c r="L4309" s="28">
        <f t="shared" si="947"/>
        <v>1.2863937635646872E-3</v>
      </c>
      <c r="M4309" s="28">
        <f t="shared" si="948"/>
        <v>0</v>
      </c>
      <c r="N4309" s="28">
        <f t="shared" si="949"/>
        <v>0</v>
      </c>
      <c r="O4309" s="28">
        <f t="shared" si="942"/>
        <v>0</v>
      </c>
      <c r="P4309" s="28">
        <f t="shared" si="950"/>
        <v>5.7307111380347463E-3</v>
      </c>
      <c r="Q4309" s="13">
        <f t="shared" si="951"/>
        <v>0</v>
      </c>
    </row>
    <row r="4310" spans="1:17" x14ac:dyDescent="0.25">
      <c r="A4310" s="9">
        <f t="shared" si="938"/>
        <v>43678</v>
      </c>
      <c r="B4310" s="18">
        <v>43706</v>
      </c>
      <c r="C4310" s="26">
        <v>267.09469604492102</v>
      </c>
      <c r="D4310" s="19">
        <v>125.278800964355</v>
      </c>
      <c r="E4310" s="11">
        <f t="shared" si="943"/>
        <v>21</v>
      </c>
      <c r="F4310" s="28">
        <f t="shared" si="944"/>
        <v>1.2692064108897814E-2</v>
      </c>
      <c r="G4310" s="28">
        <f t="shared" si="945"/>
        <v>-3.796555849878076E-3</v>
      </c>
      <c r="H4310" s="27">
        <f t="shared" si="939"/>
        <v>0</v>
      </c>
      <c r="I4310" s="27">
        <f t="shared" si="940"/>
        <v>1</v>
      </c>
      <c r="J4310" s="27">
        <f t="shared" si="941"/>
        <v>0</v>
      </c>
      <c r="K4310" s="28">
        <f t="shared" si="946"/>
        <v>1.2692064108897814E-2</v>
      </c>
      <c r="L4310" s="28">
        <f t="shared" si="947"/>
        <v>-3.796555849878076E-3</v>
      </c>
      <c r="M4310" s="28">
        <f t="shared" si="948"/>
        <v>0</v>
      </c>
      <c r="N4310" s="28">
        <f t="shared" si="949"/>
        <v>0</v>
      </c>
      <c r="O4310" s="28">
        <f t="shared" si="942"/>
        <v>0</v>
      </c>
      <c r="P4310" s="28">
        <f t="shared" si="950"/>
        <v>1.6488619958775888E-2</v>
      </c>
      <c r="Q4310" s="13">
        <f t="shared" si="951"/>
        <v>0</v>
      </c>
    </row>
    <row r="4311" spans="1:17" x14ac:dyDescent="0.25">
      <c r="A4311" s="9">
        <f t="shared" si="938"/>
        <v>43678</v>
      </c>
      <c r="B4311" s="18">
        <v>43707</v>
      </c>
      <c r="C4311" s="26">
        <v>266.97595214843699</v>
      </c>
      <c r="D4311" s="19">
        <v>125.31288909912099</v>
      </c>
      <c r="E4311" s="11">
        <f t="shared" si="943"/>
        <v>22</v>
      </c>
      <c r="F4311" s="28">
        <f t="shared" si="944"/>
        <v>-4.4467487154511542E-4</v>
      </c>
      <c r="G4311" s="28">
        <f t="shared" si="945"/>
        <v>2.720611762315796E-4</v>
      </c>
      <c r="H4311" s="27">
        <f t="shared" si="939"/>
        <v>0</v>
      </c>
      <c r="I4311" s="27">
        <f t="shared" si="940"/>
        <v>1</v>
      </c>
      <c r="J4311" s="27">
        <f t="shared" si="941"/>
        <v>0</v>
      </c>
      <c r="K4311" s="28">
        <f t="shared" si="946"/>
        <v>-4.4467487154511542E-4</v>
      </c>
      <c r="L4311" s="28">
        <f t="shared" si="947"/>
        <v>2.720611762315796E-4</v>
      </c>
      <c r="M4311" s="28">
        <f t="shared" si="948"/>
        <v>0</v>
      </c>
      <c r="N4311" s="28">
        <f t="shared" si="949"/>
        <v>0</v>
      </c>
      <c r="O4311" s="28">
        <f t="shared" si="942"/>
        <v>0</v>
      </c>
      <c r="P4311" s="28">
        <f t="shared" si="950"/>
        <v>-7.1673604777669508E-4</v>
      </c>
      <c r="Q4311" s="13">
        <f t="shared" si="951"/>
        <v>0</v>
      </c>
    </row>
    <row r="4312" spans="1:17" x14ac:dyDescent="0.25">
      <c r="A4312" s="9">
        <f t="shared" si="938"/>
        <v>43709</v>
      </c>
      <c r="B4312" s="18">
        <v>43711</v>
      </c>
      <c r="C4312" s="26">
        <v>265.41491699218699</v>
      </c>
      <c r="D4312" s="19">
        <v>125.47486877441401</v>
      </c>
      <c r="E4312" s="11">
        <f t="shared" si="943"/>
        <v>1</v>
      </c>
      <c r="F4312" s="28">
        <f t="shared" si="944"/>
        <v>-5.8642614678081229E-3</v>
      </c>
      <c r="G4312" s="28">
        <f t="shared" si="945"/>
        <v>1.2917671834588079E-3</v>
      </c>
      <c r="H4312" s="27">
        <f t="shared" si="939"/>
        <v>1</v>
      </c>
      <c r="I4312" s="27">
        <f t="shared" si="940"/>
        <v>0</v>
      </c>
      <c r="J4312" s="27">
        <f t="shared" si="941"/>
        <v>1</v>
      </c>
      <c r="K4312" s="28">
        <f t="shared" si="946"/>
        <v>0</v>
      </c>
      <c r="L4312" s="28">
        <f t="shared" si="947"/>
        <v>0</v>
      </c>
      <c r="M4312" s="28">
        <f t="shared" si="948"/>
        <v>-5.8642614678081229E-3</v>
      </c>
      <c r="N4312" s="28">
        <f t="shared" si="949"/>
        <v>1.2917671834588079E-3</v>
      </c>
      <c r="O4312" s="28">
        <f t="shared" si="942"/>
        <v>-7.1560286512669311E-3</v>
      </c>
      <c r="P4312" s="28">
        <f t="shared" si="950"/>
        <v>0</v>
      </c>
      <c r="Q4312" s="13">
        <f t="shared" si="951"/>
        <v>-7.1560286512669311E-3</v>
      </c>
    </row>
    <row r="4313" spans="1:17" x14ac:dyDescent="0.25">
      <c r="A4313" s="9">
        <f t="shared" si="938"/>
        <v>43709</v>
      </c>
      <c r="B4313" s="18">
        <v>43712</v>
      </c>
      <c r="C4313" s="26">
        <v>268.427490234375</v>
      </c>
      <c r="D4313" s="19">
        <v>125.66236114501901</v>
      </c>
      <c r="E4313" s="11">
        <f t="shared" si="943"/>
        <v>2</v>
      </c>
      <c r="F4313" s="28">
        <f t="shared" si="944"/>
        <v>1.128649646809487E-2</v>
      </c>
      <c r="G4313" s="28">
        <f t="shared" si="945"/>
        <v>1.4931470375736276E-3</v>
      </c>
      <c r="H4313" s="27">
        <f t="shared" si="939"/>
        <v>1</v>
      </c>
      <c r="I4313" s="27">
        <f t="shared" si="940"/>
        <v>0</v>
      </c>
      <c r="J4313" s="27">
        <f t="shared" si="941"/>
        <v>1</v>
      </c>
      <c r="K4313" s="28">
        <f t="shared" si="946"/>
        <v>0</v>
      </c>
      <c r="L4313" s="28">
        <f t="shared" si="947"/>
        <v>0</v>
      </c>
      <c r="M4313" s="28">
        <f t="shared" si="948"/>
        <v>1.128649646809487E-2</v>
      </c>
      <c r="N4313" s="28">
        <f t="shared" si="949"/>
        <v>1.4931470375736276E-3</v>
      </c>
      <c r="O4313" s="28">
        <f t="shared" si="942"/>
        <v>9.7933494305212435E-3</v>
      </c>
      <c r="P4313" s="28">
        <f t="shared" si="950"/>
        <v>0</v>
      </c>
      <c r="Q4313" s="13">
        <f t="shared" si="951"/>
        <v>9.7933494305212435E-3</v>
      </c>
    </row>
    <row r="4314" spans="1:17" x14ac:dyDescent="0.25">
      <c r="A4314" s="9">
        <f t="shared" si="938"/>
        <v>43709</v>
      </c>
      <c r="B4314" s="18">
        <v>43713</v>
      </c>
      <c r="C4314" s="26">
        <v>271.87826538085898</v>
      </c>
      <c r="D4314" s="19">
        <v>123.386573791503</v>
      </c>
      <c r="E4314" s="11">
        <f t="shared" si="943"/>
        <v>3</v>
      </c>
      <c r="F4314" s="28">
        <f t="shared" si="944"/>
        <v>1.2773589882598193E-2</v>
      </c>
      <c r="G4314" s="28">
        <f t="shared" si="945"/>
        <v>-1.827633353350969E-2</v>
      </c>
      <c r="H4314" s="27">
        <f t="shared" si="939"/>
        <v>1</v>
      </c>
      <c r="I4314" s="27">
        <f t="shared" si="940"/>
        <v>0</v>
      </c>
      <c r="J4314" s="27">
        <f t="shared" si="941"/>
        <v>1</v>
      </c>
      <c r="K4314" s="28">
        <f t="shared" si="946"/>
        <v>0</v>
      </c>
      <c r="L4314" s="28">
        <f t="shared" si="947"/>
        <v>0</v>
      </c>
      <c r="M4314" s="28">
        <f t="shared" si="948"/>
        <v>1.2773589882598193E-2</v>
      </c>
      <c r="N4314" s="28">
        <f t="shared" si="949"/>
        <v>-1.827633353350969E-2</v>
      </c>
      <c r="O4314" s="28">
        <f t="shared" si="942"/>
        <v>3.1049923416107884E-2</v>
      </c>
      <c r="P4314" s="28">
        <f t="shared" si="950"/>
        <v>0</v>
      </c>
      <c r="Q4314" s="13">
        <f t="shared" si="951"/>
        <v>3.1049923416107884E-2</v>
      </c>
    </row>
    <row r="4315" spans="1:17" x14ac:dyDescent="0.25">
      <c r="A4315" s="9">
        <f t="shared" si="938"/>
        <v>43709</v>
      </c>
      <c r="B4315" s="18">
        <v>43714</v>
      </c>
      <c r="C4315" s="26">
        <v>272.08819580078102</v>
      </c>
      <c r="D4315" s="19">
        <v>124.26449584960901</v>
      </c>
      <c r="E4315" s="11">
        <f t="shared" si="943"/>
        <v>4</v>
      </c>
      <c r="F4315" s="28">
        <f t="shared" si="944"/>
        <v>7.71850639056962E-4</v>
      </c>
      <c r="G4315" s="28">
        <f t="shared" si="945"/>
        <v>7.0900217553720377E-3</v>
      </c>
      <c r="H4315" s="27">
        <f t="shared" si="939"/>
        <v>1</v>
      </c>
      <c r="I4315" s="27">
        <f t="shared" si="940"/>
        <v>0</v>
      </c>
      <c r="J4315" s="27">
        <f t="shared" si="941"/>
        <v>1</v>
      </c>
      <c r="K4315" s="28">
        <f t="shared" si="946"/>
        <v>0</v>
      </c>
      <c r="L4315" s="28">
        <f t="shared" si="947"/>
        <v>0</v>
      </c>
      <c r="M4315" s="28">
        <f t="shared" si="948"/>
        <v>7.71850639056962E-4</v>
      </c>
      <c r="N4315" s="28">
        <f t="shared" si="949"/>
        <v>7.0900217553720377E-3</v>
      </c>
      <c r="O4315" s="28">
        <f t="shared" si="942"/>
        <v>-6.3181711163150757E-3</v>
      </c>
      <c r="P4315" s="28">
        <f t="shared" si="950"/>
        <v>0</v>
      </c>
      <c r="Q4315" s="13">
        <f t="shared" si="951"/>
        <v>-6.3181711163150757E-3</v>
      </c>
    </row>
    <row r="4316" spans="1:17" x14ac:dyDescent="0.25">
      <c r="A4316" s="9">
        <f t="shared" si="938"/>
        <v>43709</v>
      </c>
      <c r="B4316" s="18">
        <v>43717</v>
      </c>
      <c r="C4316" s="26">
        <v>272.22509765625</v>
      </c>
      <c r="D4316" s="19">
        <v>122.05694580078099</v>
      </c>
      <c r="E4316" s="11">
        <f t="shared" si="943"/>
        <v>5</v>
      </c>
      <c r="F4316" s="28">
        <f t="shared" si="944"/>
        <v>5.0302595950297451E-4</v>
      </c>
      <c r="G4316" s="28">
        <f t="shared" si="945"/>
        <v>-1.7924620279934241E-2</v>
      </c>
      <c r="H4316" s="27">
        <f t="shared" si="939"/>
        <v>1</v>
      </c>
      <c r="I4316" s="27">
        <f t="shared" si="940"/>
        <v>0</v>
      </c>
      <c r="J4316" s="27">
        <f t="shared" si="941"/>
        <v>1</v>
      </c>
      <c r="K4316" s="28">
        <f t="shared" si="946"/>
        <v>0</v>
      </c>
      <c r="L4316" s="28">
        <f t="shared" si="947"/>
        <v>0</v>
      </c>
      <c r="M4316" s="28">
        <f t="shared" si="948"/>
        <v>5.0302595950297451E-4</v>
      </c>
      <c r="N4316" s="28">
        <f t="shared" si="949"/>
        <v>-1.7924620279934241E-2</v>
      </c>
      <c r="O4316" s="28">
        <f t="shared" si="942"/>
        <v>1.8427646239437215E-2</v>
      </c>
      <c r="P4316" s="28">
        <f t="shared" si="950"/>
        <v>0</v>
      </c>
      <c r="Q4316" s="13">
        <f t="shared" si="951"/>
        <v>1.8427646239437215E-2</v>
      </c>
    </row>
    <row r="4317" spans="1:17" x14ac:dyDescent="0.25">
      <c r="A4317" s="9">
        <f t="shared" si="938"/>
        <v>43709</v>
      </c>
      <c r="B4317" s="18">
        <v>43718</v>
      </c>
      <c r="C4317" s="26">
        <v>272.16131591796801</v>
      </c>
      <c r="D4317" s="19">
        <v>119.917518615722</v>
      </c>
      <c r="E4317" s="11">
        <f t="shared" si="943"/>
        <v>6</v>
      </c>
      <c r="F4317" s="28">
        <f t="shared" si="944"/>
        <v>-2.3432524024641862E-4</v>
      </c>
      <c r="G4317" s="28">
        <f t="shared" si="945"/>
        <v>-1.768354310614163E-2</v>
      </c>
      <c r="H4317" s="27">
        <f t="shared" si="939"/>
        <v>1</v>
      </c>
      <c r="I4317" s="27">
        <f t="shared" si="940"/>
        <v>0</v>
      </c>
      <c r="J4317" s="27">
        <f t="shared" si="941"/>
        <v>0</v>
      </c>
      <c r="K4317" s="28">
        <f t="shared" si="946"/>
        <v>0</v>
      </c>
      <c r="L4317" s="28">
        <f t="shared" si="947"/>
        <v>0</v>
      </c>
      <c r="M4317" s="28">
        <f t="shared" si="948"/>
        <v>0</v>
      </c>
      <c r="N4317" s="28">
        <f t="shared" si="949"/>
        <v>0</v>
      </c>
      <c r="O4317" s="28">
        <f t="shared" si="942"/>
        <v>1.7449217865895213E-2</v>
      </c>
      <c r="P4317" s="28">
        <f t="shared" si="950"/>
        <v>0</v>
      </c>
      <c r="Q4317" s="13">
        <f t="shared" si="951"/>
        <v>0</v>
      </c>
    </row>
    <row r="4318" spans="1:17" x14ac:dyDescent="0.25">
      <c r="A4318" s="9">
        <f t="shared" si="938"/>
        <v>43709</v>
      </c>
      <c r="B4318" s="18">
        <v>43719</v>
      </c>
      <c r="C4318" s="26">
        <v>274.09664916992102</v>
      </c>
      <c r="D4318" s="19">
        <v>119.704444885253</v>
      </c>
      <c r="E4318" s="11">
        <f t="shared" si="943"/>
        <v>7</v>
      </c>
      <c r="F4318" s="28">
        <f t="shared" si="944"/>
        <v>7.0858146633825825E-3</v>
      </c>
      <c r="G4318" s="28">
        <f t="shared" si="945"/>
        <v>-1.7784161644817385E-3</v>
      </c>
      <c r="H4318" s="27">
        <f t="shared" si="939"/>
        <v>1</v>
      </c>
      <c r="I4318" s="27">
        <f t="shared" si="940"/>
        <v>0</v>
      </c>
      <c r="J4318" s="27">
        <f t="shared" si="941"/>
        <v>0</v>
      </c>
      <c r="K4318" s="28">
        <f t="shared" si="946"/>
        <v>0</v>
      </c>
      <c r="L4318" s="28">
        <f t="shared" si="947"/>
        <v>0</v>
      </c>
      <c r="M4318" s="28">
        <f t="shared" si="948"/>
        <v>0</v>
      </c>
      <c r="N4318" s="28">
        <f t="shared" si="949"/>
        <v>0</v>
      </c>
      <c r="O4318" s="28">
        <f t="shared" si="942"/>
        <v>8.8642308278643212E-3</v>
      </c>
      <c r="P4318" s="28">
        <f t="shared" si="950"/>
        <v>0</v>
      </c>
      <c r="Q4318" s="13">
        <f t="shared" si="951"/>
        <v>0</v>
      </c>
    </row>
    <row r="4319" spans="1:17" x14ac:dyDescent="0.25">
      <c r="A4319" s="9">
        <f t="shared" si="938"/>
        <v>43709</v>
      </c>
      <c r="B4319" s="18">
        <v>43720</v>
      </c>
      <c r="C4319" s="26">
        <v>275.04595947265602</v>
      </c>
      <c r="D4319" s="19">
        <v>118.920295715332</v>
      </c>
      <c r="E4319" s="11">
        <f t="shared" si="943"/>
        <v>8</v>
      </c>
      <c r="F4319" s="28">
        <f t="shared" si="944"/>
        <v>3.457430669016852E-3</v>
      </c>
      <c r="G4319" s="28">
        <f t="shared" si="945"/>
        <v>-6.572260617487803E-3</v>
      </c>
      <c r="H4319" s="27">
        <f t="shared" si="939"/>
        <v>1</v>
      </c>
      <c r="I4319" s="27">
        <f t="shared" si="940"/>
        <v>0</v>
      </c>
      <c r="J4319" s="27">
        <f t="shared" si="941"/>
        <v>0</v>
      </c>
      <c r="K4319" s="28">
        <f t="shared" si="946"/>
        <v>0</v>
      </c>
      <c r="L4319" s="28">
        <f t="shared" si="947"/>
        <v>0</v>
      </c>
      <c r="M4319" s="28">
        <f t="shared" si="948"/>
        <v>0</v>
      </c>
      <c r="N4319" s="28">
        <f t="shared" si="949"/>
        <v>0</v>
      </c>
      <c r="O4319" s="28">
        <f t="shared" si="942"/>
        <v>1.0029691286504655E-2</v>
      </c>
      <c r="P4319" s="28">
        <f t="shared" si="950"/>
        <v>0</v>
      </c>
      <c r="Q4319" s="13">
        <f t="shared" si="951"/>
        <v>0</v>
      </c>
    </row>
    <row r="4320" spans="1:17" x14ac:dyDescent="0.25">
      <c r="A4320" s="9">
        <f t="shared" si="938"/>
        <v>43709</v>
      </c>
      <c r="B4320" s="18">
        <v>43721</v>
      </c>
      <c r="C4320" s="26">
        <v>274.86346435546801</v>
      </c>
      <c r="D4320" s="19">
        <v>116.38027191162099</v>
      </c>
      <c r="E4320" s="11">
        <f t="shared" si="943"/>
        <v>9</v>
      </c>
      <c r="F4320" s="28">
        <f t="shared" si="944"/>
        <v>-6.6372793765641987E-4</v>
      </c>
      <c r="G4320" s="28">
        <f t="shared" si="945"/>
        <v>-2.1590449163579602E-2</v>
      </c>
      <c r="H4320" s="27">
        <f t="shared" si="939"/>
        <v>1</v>
      </c>
      <c r="I4320" s="27">
        <f t="shared" si="940"/>
        <v>0</v>
      </c>
      <c r="J4320" s="27">
        <f t="shared" si="941"/>
        <v>0</v>
      </c>
      <c r="K4320" s="28">
        <f t="shared" si="946"/>
        <v>0</v>
      </c>
      <c r="L4320" s="28">
        <f t="shared" si="947"/>
        <v>0</v>
      </c>
      <c r="M4320" s="28">
        <f t="shared" si="948"/>
        <v>0</v>
      </c>
      <c r="N4320" s="28">
        <f t="shared" si="949"/>
        <v>0</v>
      </c>
      <c r="O4320" s="28">
        <f t="shared" si="942"/>
        <v>2.0926721225923182E-2</v>
      </c>
      <c r="P4320" s="28">
        <f t="shared" si="950"/>
        <v>0</v>
      </c>
      <c r="Q4320" s="13">
        <f t="shared" si="951"/>
        <v>0</v>
      </c>
    </row>
    <row r="4321" spans="1:17" x14ac:dyDescent="0.25">
      <c r="A4321" s="9">
        <f t="shared" si="938"/>
        <v>43709</v>
      </c>
      <c r="B4321" s="18">
        <v>43724</v>
      </c>
      <c r="C4321" s="26">
        <v>274.01449584960898</v>
      </c>
      <c r="D4321" s="19">
        <v>117.863311767578</v>
      </c>
      <c r="E4321" s="11">
        <f t="shared" si="943"/>
        <v>10</v>
      </c>
      <c r="F4321" s="28">
        <f t="shared" si="944"/>
        <v>-3.0934715708513328E-3</v>
      </c>
      <c r="G4321" s="28">
        <f t="shared" si="945"/>
        <v>1.2662542542188139E-2</v>
      </c>
      <c r="H4321" s="27">
        <f t="shared" si="939"/>
        <v>1</v>
      </c>
      <c r="I4321" s="27">
        <f t="shared" si="940"/>
        <v>0</v>
      </c>
      <c r="J4321" s="27">
        <f t="shared" si="941"/>
        <v>0</v>
      </c>
      <c r="K4321" s="28">
        <f t="shared" si="946"/>
        <v>0</v>
      </c>
      <c r="L4321" s="28">
        <f t="shared" si="947"/>
        <v>0</v>
      </c>
      <c r="M4321" s="28">
        <f t="shared" si="948"/>
        <v>0</v>
      </c>
      <c r="N4321" s="28">
        <f t="shared" si="949"/>
        <v>0</v>
      </c>
      <c r="O4321" s="28">
        <f t="shared" si="942"/>
        <v>-1.5756014113039472E-2</v>
      </c>
      <c r="P4321" s="28">
        <f t="shared" si="950"/>
        <v>0</v>
      </c>
      <c r="Q4321" s="13">
        <f t="shared" si="951"/>
        <v>0</v>
      </c>
    </row>
    <row r="4322" spans="1:17" x14ac:dyDescent="0.25">
      <c r="A4322" s="9">
        <f t="shared" si="938"/>
        <v>43709</v>
      </c>
      <c r="B4322" s="18">
        <v>43725</v>
      </c>
      <c r="C4322" s="26">
        <v>274.70819091796801</v>
      </c>
      <c r="D4322" s="19">
        <v>118.50257873535099</v>
      </c>
      <c r="E4322" s="11">
        <f t="shared" si="943"/>
        <v>11</v>
      </c>
      <c r="F4322" s="28">
        <f t="shared" si="944"/>
        <v>2.5284007920303407E-3</v>
      </c>
      <c r="G4322" s="28">
        <f t="shared" si="945"/>
        <v>5.4091436382458164E-3</v>
      </c>
      <c r="H4322" s="27">
        <f t="shared" si="939"/>
        <v>1</v>
      </c>
      <c r="I4322" s="27">
        <f t="shared" si="940"/>
        <v>0</v>
      </c>
      <c r="J4322" s="27">
        <f t="shared" si="941"/>
        <v>0</v>
      </c>
      <c r="K4322" s="28">
        <f t="shared" si="946"/>
        <v>0</v>
      </c>
      <c r="L4322" s="28">
        <f t="shared" si="947"/>
        <v>0</v>
      </c>
      <c r="M4322" s="28">
        <f t="shared" si="948"/>
        <v>0</v>
      </c>
      <c r="N4322" s="28">
        <f t="shared" si="949"/>
        <v>0</v>
      </c>
      <c r="O4322" s="28">
        <f t="shared" si="942"/>
        <v>-2.8807428462154757E-3</v>
      </c>
      <c r="P4322" s="28">
        <f t="shared" si="950"/>
        <v>0</v>
      </c>
      <c r="Q4322" s="13">
        <f t="shared" si="951"/>
        <v>0</v>
      </c>
    </row>
    <row r="4323" spans="1:17" x14ac:dyDescent="0.25">
      <c r="A4323" s="9">
        <f t="shared" si="938"/>
        <v>43709</v>
      </c>
      <c r="B4323" s="18">
        <v>43726</v>
      </c>
      <c r="C4323" s="26">
        <v>274.87252807617102</v>
      </c>
      <c r="D4323" s="19">
        <v>119.005470275878</v>
      </c>
      <c r="E4323" s="11">
        <f t="shared" si="943"/>
        <v>12</v>
      </c>
      <c r="F4323" s="28">
        <f t="shared" si="944"/>
        <v>5.9804559156246846E-4</v>
      </c>
      <c r="G4323" s="28">
        <f t="shared" si="945"/>
        <v>4.2347389416943285E-3</v>
      </c>
      <c r="H4323" s="27">
        <f t="shared" si="939"/>
        <v>1</v>
      </c>
      <c r="I4323" s="27">
        <f t="shared" si="940"/>
        <v>0</v>
      </c>
      <c r="J4323" s="27">
        <f t="shared" si="941"/>
        <v>0</v>
      </c>
      <c r="K4323" s="28">
        <f t="shared" si="946"/>
        <v>0</v>
      </c>
      <c r="L4323" s="28">
        <f t="shared" si="947"/>
        <v>0</v>
      </c>
      <c r="M4323" s="28">
        <f t="shared" si="948"/>
        <v>0</v>
      </c>
      <c r="N4323" s="28">
        <f t="shared" si="949"/>
        <v>0</v>
      </c>
      <c r="O4323" s="28">
        <f t="shared" si="942"/>
        <v>-3.63669335013186E-3</v>
      </c>
      <c r="P4323" s="28">
        <f t="shared" si="950"/>
        <v>0</v>
      </c>
      <c r="Q4323" s="13">
        <f t="shared" si="951"/>
        <v>0</v>
      </c>
    </row>
    <row r="4324" spans="1:17" x14ac:dyDescent="0.25">
      <c r="A4324" s="9">
        <f t="shared" si="938"/>
        <v>43709</v>
      </c>
      <c r="B4324" s="18">
        <v>43727</v>
      </c>
      <c r="C4324" s="26">
        <v>274.85427856445301</v>
      </c>
      <c r="D4324" s="19">
        <v>119.363441467285</v>
      </c>
      <c r="E4324" s="11">
        <f t="shared" si="943"/>
        <v>13</v>
      </c>
      <c r="F4324" s="28">
        <f t="shared" si="944"/>
        <v>-6.6394840143409149E-5</v>
      </c>
      <c r="G4324" s="28">
        <f t="shared" si="945"/>
        <v>3.0035079482117538E-3</v>
      </c>
      <c r="H4324" s="27">
        <f t="shared" si="939"/>
        <v>1</v>
      </c>
      <c r="I4324" s="27">
        <f t="shared" si="940"/>
        <v>0</v>
      </c>
      <c r="J4324" s="27">
        <f t="shared" si="941"/>
        <v>0</v>
      </c>
      <c r="K4324" s="28">
        <f t="shared" si="946"/>
        <v>0</v>
      </c>
      <c r="L4324" s="28">
        <f t="shared" si="947"/>
        <v>0</v>
      </c>
      <c r="M4324" s="28">
        <f t="shared" si="948"/>
        <v>0</v>
      </c>
      <c r="N4324" s="28">
        <f t="shared" si="949"/>
        <v>0</v>
      </c>
      <c r="O4324" s="28">
        <f t="shared" si="942"/>
        <v>-3.0699027883551631E-3</v>
      </c>
      <c r="P4324" s="28">
        <f t="shared" si="950"/>
        <v>0</v>
      </c>
      <c r="Q4324" s="13">
        <f t="shared" si="951"/>
        <v>0</v>
      </c>
    </row>
    <row r="4325" spans="1:17" x14ac:dyDescent="0.25">
      <c r="A4325" s="9">
        <f t="shared" si="938"/>
        <v>43709</v>
      </c>
      <c r="B4325" s="18">
        <v>43728</v>
      </c>
      <c r="C4325" s="26">
        <v>273.55563354492102</v>
      </c>
      <c r="D4325" s="19">
        <v>120.940284729003</v>
      </c>
      <c r="E4325" s="11">
        <f t="shared" si="943"/>
        <v>14</v>
      </c>
      <c r="F4325" s="28">
        <f t="shared" si="944"/>
        <v>-4.736046589438503E-3</v>
      </c>
      <c r="G4325" s="28">
        <f t="shared" si="945"/>
        <v>1.3123940433903206E-2</v>
      </c>
      <c r="H4325" s="27">
        <f t="shared" si="939"/>
        <v>1</v>
      </c>
      <c r="I4325" s="27">
        <f t="shared" si="940"/>
        <v>0</v>
      </c>
      <c r="J4325" s="27">
        <f t="shared" si="941"/>
        <v>0</v>
      </c>
      <c r="K4325" s="28">
        <f t="shared" si="946"/>
        <v>0</v>
      </c>
      <c r="L4325" s="28">
        <f t="shared" si="947"/>
        <v>0</v>
      </c>
      <c r="M4325" s="28">
        <f t="shared" si="948"/>
        <v>0</v>
      </c>
      <c r="N4325" s="28">
        <f t="shared" si="949"/>
        <v>0</v>
      </c>
      <c r="O4325" s="28">
        <f t="shared" si="942"/>
        <v>-1.7859987023341708E-2</v>
      </c>
      <c r="P4325" s="28">
        <f t="shared" si="950"/>
        <v>0</v>
      </c>
      <c r="Q4325" s="13">
        <f t="shared" si="951"/>
        <v>0</v>
      </c>
    </row>
    <row r="4326" spans="1:17" x14ac:dyDescent="0.25">
      <c r="A4326" s="9">
        <f t="shared" si="938"/>
        <v>43709</v>
      </c>
      <c r="B4326" s="18">
        <v>43731</v>
      </c>
      <c r="C4326" s="26">
        <v>273.49139404296801</v>
      </c>
      <c r="D4326" s="19">
        <v>120.914779663085</v>
      </c>
      <c r="E4326" s="11">
        <f t="shared" si="943"/>
        <v>15</v>
      </c>
      <c r="F4326" s="28">
        <f t="shared" si="944"/>
        <v>-2.348591583855284E-4</v>
      </c>
      <c r="G4326" s="28">
        <f t="shared" si="945"/>
        <v>-2.1091198628946133E-4</v>
      </c>
      <c r="H4326" s="27">
        <f t="shared" si="939"/>
        <v>1</v>
      </c>
      <c r="I4326" s="27">
        <f t="shared" si="940"/>
        <v>0</v>
      </c>
      <c r="J4326" s="27">
        <f t="shared" si="941"/>
        <v>0</v>
      </c>
      <c r="K4326" s="28">
        <f t="shared" si="946"/>
        <v>0</v>
      </c>
      <c r="L4326" s="28">
        <f t="shared" si="947"/>
        <v>0</v>
      </c>
      <c r="M4326" s="28">
        <f t="shared" si="948"/>
        <v>0</v>
      </c>
      <c r="N4326" s="28">
        <f t="shared" si="949"/>
        <v>0</v>
      </c>
      <c r="O4326" s="28">
        <f t="shared" si="942"/>
        <v>-2.3947172096067072E-5</v>
      </c>
      <c r="P4326" s="28">
        <f t="shared" si="950"/>
        <v>0</v>
      </c>
      <c r="Q4326" s="13">
        <f t="shared" si="951"/>
        <v>0</v>
      </c>
    </row>
    <row r="4327" spans="1:17" x14ac:dyDescent="0.25">
      <c r="A4327" s="9">
        <f t="shared" si="938"/>
        <v>43709</v>
      </c>
      <c r="B4327" s="18">
        <v>43732</v>
      </c>
      <c r="C4327" s="26">
        <v>271.34542846679602</v>
      </c>
      <c r="D4327" s="19">
        <v>122.37230682373</v>
      </c>
      <c r="E4327" s="11">
        <f t="shared" si="943"/>
        <v>16</v>
      </c>
      <c r="F4327" s="28">
        <f t="shared" si="944"/>
        <v>-7.8775023450411586E-3</v>
      </c>
      <c r="G4327" s="28">
        <f t="shared" si="945"/>
        <v>1.1982095883709548E-2</v>
      </c>
      <c r="H4327" s="27">
        <f t="shared" si="939"/>
        <v>0</v>
      </c>
      <c r="I4327" s="27">
        <f t="shared" si="940"/>
        <v>1</v>
      </c>
      <c r="J4327" s="27">
        <f t="shared" si="941"/>
        <v>0</v>
      </c>
      <c r="K4327" s="28">
        <f t="shared" si="946"/>
        <v>-7.8775023450411586E-3</v>
      </c>
      <c r="L4327" s="28">
        <f t="shared" si="947"/>
        <v>1.1982095883709548E-2</v>
      </c>
      <c r="M4327" s="28">
        <f t="shared" si="948"/>
        <v>0</v>
      </c>
      <c r="N4327" s="28">
        <f t="shared" si="949"/>
        <v>0</v>
      </c>
      <c r="O4327" s="28">
        <f t="shared" si="942"/>
        <v>0</v>
      </c>
      <c r="P4327" s="28">
        <f t="shared" si="950"/>
        <v>-1.9859598228750705E-2</v>
      </c>
      <c r="Q4327" s="13">
        <f t="shared" si="951"/>
        <v>0</v>
      </c>
    </row>
    <row r="4328" spans="1:17" x14ac:dyDescent="0.25">
      <c r="A4328" s="9">
        <f t="shared" si="938"/>
        <v>43709</v>
      </c>
      <c r="B4328" s="18">
        <v>43733</v>
      </c>
      <c r="C4328" s="26">
        <v>272.95040893554602</v>
      </c>
      <c r="D4328" s="19">
        <v>120.582321166992</v>
      </c>
      <c r="E4328" s="11">
        <f t="shared" si="943"/>
        <v>17</v>
      </c>
      <c r="F4328" s="28">
        <f t="shared" si="944"/>
        <v>5.8974734335698184E-3</v>
      </c>
      <c r="G4328" s="28">
        <f t="shared" si="945"/>
        <v>-1.4735410146892548E-2</v>
      </c>
      <c r="H4328" s="27">
        <f t="shared" si="939"/>
        <v>0</v>
      </c>
      <c r="I4328" s="27">
        <f t="shared" si="940"/>
        <v>1</v>
      </c>
      <c r="J4328" s="27">
        <f t="shared" si="941"/>
        <v>0</v>
      </c>
      <c r="K4328" s="28">
        <f t="shared" si="946"/>
        <v>5.8974734335698184E-3</v>
      </c>
      <c r="L4328" s="28">
        <f t="shared" si="947"/>
        <v>-1.4735410146892548E-2</v>
      </c>
      <c r="M4328" s="28">
        <f t="shared" si="948"/>
        <v>0</v>
      </c>
      <c r="N4328" s="28">
        <f t="shared" si="949"/>
        <v>0</v>
      </c>
      <c r="O4328" s="28">
        <f t="shared" si="942"/>
        <v>0</v>
      </c>
      <c r="P4328" s="28">
        <f t="shared" si="950"/>
        <v>2.0632883580462367E-2</v>
      </c>
      <c r="Q4328" s="13">
        <f t="shared" si="951"/>
        <v>0</v>
      </c>
    </row>
    <row r="4329" spans="1:17" x14ac:dyDescent="0.25">
      <c r="A4329" s="9">
        <f t="shared" si="938"/>
        <v>43709</v>
      </c>
      <c r="B4329" s="18">
        <v>43734</v>
      </c>
      <c r="C4329" s="26">
        <v>272.38171386718699</v>
      </c>
      <c r="D4329" s="19">
        <v>121.358039855957</v>
      </c>
      <c r="E4329" s="11">
        <f t="shared" si="943"/>
        <v>18</v>
      </c>
      <c r="F4329" s="28">
        <f t="shared" si="944"/>
        <v>-2.0856841206854785E-3</v>
      </c>
      <c r="G4329" s="28">
        <f t="shared" si="945"/>
        <v>6.4125005337949187E-3</v>
      </c>
      <c r="H4329" s="27">
        <f t="shared" si="939"/>
        <v>0</v>
      </c>
      <c r="I4329" s="27">
        <f t="shared" si="940"/>
        <v>1</v>
      </c>
      <c r="J4329" s="27">
        <f t="shared" si="941"/>
        <v>0</v>
      </c>
      <c r="K4329" s="28">
        <f t="shared" si="946"/>
        <v>-2.0856841206854785E-3</v>
      </c>
      <c r="L4329" s="28">
        <f t="shared" si="947"/>
        <v>6.4125005337949187E-3</v>
      </c>
      <c r="M4329" s="28">
        <f t="shared" si="948"/>
        <v>0</v>
      </c>
      <c r="N4329" s="28">
        <f t="shared" si="949"/>
        <v>0</v>
      </c>
      <c r="O4329" s="28">
        <f t="shared" si="942"/>
        <v>0</v>
      </c>
      <c r="P4329" s="28">
        <f t="shared" si="950"/>
        <v>-8.4981846544803976E-3</v>
      </c>
      <c r="Q4329" s="13">
        <f t="shared" si="951"/>
        <v>0</v>
      </c>
    </row>
    <row r="4330" spans="1:17" x14ac:dyDescent="0.25">
      <c r="A4330" s="9">
        <f t="shared" si="938"/>
        <v>43709</v>
      </c>
      <c r="B4330" s="18">
        <v>43735</v>
      </c>
      <c r="C4330" s="26">
        <v>270.91439819335898</v>
      </c>
      <c r="D4330" s="19">
        <v>121.65630340576099</v>
      </c>
      <c r="E4330" s="11">
        <f t="shared" si="943"/>
        <v>19</v>
      </c>
      <c r="F4330" s="28">
        <f t="shared" si="944"/>
        <v>-5.4015451569462232E-3</v>
      </c>
      <c r="G4330" s="28">
        <f t="shared" si="945"/>
        <v>2.4547003733822468E-3</v>
      </c>
      <c r="H4330" s="27">
        <f t="shared" si="939"/>
        <v>0</v>
      </c>
      <c r="I4330" s="27">
        <f t="shared" si="940"/>
        <v>1</v>
      </c>
      <c r="J4330" s="27">
        <f t="shared" si="941"/>
        <v>0</v>
      </c>
      <c r="K4330" s="28">
        <f t="shared" si="946"/>
        <v>-5.4015451569462232E-3</v>
      </c>
      <c r="L4330" s="28">
        <f t="shared" si="947"/>
        <v>2.4547003733822468E-3</v>
      </c>
      <c r="M4330" s="28">
        <f t="shared" si="948"/>
        <v>0</v>
      </c>
      <c r="N4330" s="28">
        <f t="shared" si="949"/>
        <v>0</v>
      </c>
      <c r="O4330" s="28">
        <f t="shared" si="942"/>
        <v>0</v>
      </c>
      <c r="P4330" s="28">
        <f t="shared" si="950"/>
        <v>-7.8562455303284699E-3</v>
      </c>
      <c r="Q4330" s="13">
        <f t="shared" si="951"/>
        <v>0</v>
      </c>
    </row>
    <row r="4331" spans="1:17" x14ac:dyDescent="0.25">
      <c r="A4331" s="9">
        <f t="shared" si="938"/>
        <v>43709</v>
      </c>
      <c r="B4331" s="18">
        <v>43738</v>
      </c>
      <c r="C4331" s="26">
        <v>272.170806884765</v>
      </c>
      <c r="D4331" s="19">
        <v>121.954635620117</v>
      </c>
      <c r="E4331" s="11">
        <f t="shared" si="943"/>
        <v>20</v>
      </c>
      <c r="F4331" s="28">
        <f t="shared" si="944"/>
        <v>4.6269385398420779E-3</v>
      </c>
      <c r="G4331" s="28">
        <f t="shared" si="945"/>
        <v>2.449252604880151E-3</v>
      </c>
      <c r="H4331" s="27">
        <f t="shared" si="939"/>
        <v>0</v>
      </c>
      <c r="I4331" s="27">
        <f t="shared" si="940"/>
        <v>1</v>
      </c>
      <c r="J4331" s="27">
        <f t="shared" si="941"/>
        <v>0</v>
      </c>
      <c r="K4331" s="28">
        <f t="shared" si="946"/>
        <v>4.6269385398420779E-3</v>
      </c>
      <c r="L4331" s="28">
        <f t="shared" si="947"/>
        <v>2.449252604880151E-3</v>
      </c>
      <c r="M4331" s="28">
        <f t="shared" si="948"/>
        <v>0</v>
      </c>
      <c r="N4331" s="28">
        <f t="shared" si="949"/>
        <v>0</v>
      </c>
      <c r="O4331" s="28">
        <f t="shared" si="942"/>
        <v>0</v>
      </c>
      <c r="P4331" s="28">
        <f t="shared" si="950"/>
        <v>2.1776859349619268E-3</v>
      </c>
      <c r="Q4331" s="13">
        <f t="shared" si="951"/>
        <v>0</v>
      </c>
    </row>
    <row r="4332" spans="1:17" x14ac:dyDescent="0.25">
      <c r="A4332" s="9">
        <f t="shared" si="938"/>
        <v>43739</v>
      </c>
      <c r="B4332" s="18">
        <v>43739</v>
      </c>
      <c r="C4332" s="26">
        <v>268.93344116210898</v>
      </c>
      <c r="D4332" s="19">
        <v>122.321815490722</v>
      </c>
      <c r="E4332" s="11">
        <f t="shared" si="943"/>
        <v>1</v>
      </c>
      <c r="F4332" s="28">
        <f t="shared" si="944"/>
        <v>-1.1965917333952818E-2</v>
      </c>
      <c r="G4332" s="28">
        <f t="shared" si="945"/>
        <v>3.0062672473905737E-3</v>
      </c>
      <c r="H4332" s="27">
        <f t="shared" si="939"/>
        <v>1</v>
      </c>
      <c r="I4332" s="27">
        <f t="shared" si="940"/>
        <v>0</v>
      </c>
      <c r="J4332" s="27">
        <f t="shared" si="941"/>
        <v>1</v>
      </c>
      <c r="K4332" s="28">
        <f t="shared" si="946"/>
        <v>0</v>
      </c>
      <c r="L4332" s="28">
        <f t="shared" si="947"/>
        <v>0</v>
      </c>
      <c r="M4332" s="28">
        <f t="shared" si="948"/>
        <v>-1.1965917333952818E-2</v>
      </c>
      <c r="N4332" s="28">
        <f t="shared" si="949"/>
        <v>3.0062672473905737E-3</v>
      </c>
      <c r="O4332" s="28">
        <f t="shared" si="942"/>
        <v>-1.4972184581343391E-2</v>
      </c>
      <c r="P4332" s="28">
        <f t="shared" si="950"/>
        <v>0</v>
      </c>
      <c r="Q4332" s="13">
        <f t="shared" si="951"/>
        <v>-1.4972184581343391E-2</v>
      </c>
    </row>
    <row r="4333" spans="1:17" x14ac:dyDescent="0.25">
      <c r="A4333" s="9">
        <f t="shared" si="938"/>
        <v>43739</v>
      </c>
      <c r="B4333" s="18">
        <v>43740</v>
      </c>
      <c r="C4333" s="26">
        <v>264.18276977539</v>
      </c>
      <c r="D4333" s="19">
        <v>122.620628356933</v>
      </c>
      <c r="E4333" s="11">
        <f t="shared" si="943"/>
        <v>2</v>
      </c>
      <c r="F4333" s="28">
        <f t="shared" si="944"/>
        <v>-1.7822744995970089E-2</v>
      </c>
      <c r="G4333" s="28">
        <f t="shared" si="945"/>
        <v>2.4398630939700991E-3</v>
      </c>
      <c r="H4333" s="27">
        <f t="shared" si="939"/>
        <v>1</v>
      </c>
      <c r="I4333" s="27">
        <f t="shared" si="940"/>
        <v>0</v>
      </c>
      <c r="J4333" s="27">
        <f t="shared" si="941"/>
        <v>1</v>
      </c>
      <c r="K4333" s="28">
        <f t="shared" si="946"/>
        <v>0</v>
      </c>
      <c r="L4333" s="28">
        <f t="shared" si="947"/>
        <v>0</v>
      </c>
      <c r="M4333" s="28">
        <f t="shared" si="948"/>
        <v>-1.7822744995970089E-2</v>
      </c>
      <c r="N4333" s="28">
        <f t="shared" si="949"/>
        <v>2.4398630939700991E-3</v>
      </c>
      <c r="O4333" s="28">
        <f t="shared" si="942"/>
        <v>-2.0262608089940189E-2</v>
      </c>
      <c r="P4333" s="28">
        <f t="shared" si="950"/>
        <v>0</v>
      </c>
      <c r="Q4333" s="13">
        <f t="shared" si="951"/>
        <v>-2.0262608089940189E-2</v>
      </c>
    </row>
    <row r="4334" spans="1:17" x14ac:dyDescent="0.25">
      <c r="A4334" s="9">
        <f t="shared" si="938"/>
        <v>43739</v>
      </c>
      <c r="B4334" s="18">
        <v>43741</v>
      </c>
      <c r="C4334" s="26">
        <v>266.34719848632801</v>
      </c>
      <c r="D4334" s="19">
        <v>123.73918914794901</v>
      </c>
      <c r="E4334" s="11">
        <f t="shared" si="943"/>
        <v>3</v>
      </c>
      <c r="F4334" s="28">
        <f t="shared" si="944"/>
        <v>8.1595417753673842E-3</v>
      </c>
      <c r="G4334" s="28">
        <f t="shared" si="945"/>
        <v>9.0807704661230466E-3</v>
      </c>
      <c r="H4334" s="27">
        <f t="shared" si="939"/>
        <v>1</v>
      </c>
      <c r="I4334" s="27">
        <f t="shared" si="940"/>
        <v>0</v>
      </c>
      <c r="J4334" s="27">
        <f t="shared" si="941"/>
        <v>1</v>
      </c>
      <c r="K4334" s="28">
        <f t="shared" si="946"/>
        <v>0</v>
      </c>
      <c r="L4334" s="28">
        <f t="shared" si="947"/>
        <v>0</v>
      </c>
      <c r="M4334" s="28">
        <f t="shared" si="948"/>
        <v>8.1595417753673842E-3</v>
      </c>
      <c r="N4334" s="28">
        <f t="shared" si="949"/>
        <v>9.0807704661230466E-3</v>
      </c>
      <c r="O4334" s="28">
        <f t="shared" si="942"/>
        <v>-9.2122869075566237E-4</v>
      </c>
      <c r="P4334" s="28">
        <f t="shared" si="950"/>
        <v>0</v>
      </c>
      <c r="Q4334" s="13">
        <f t="shared" si="951"/>
        <v>-9.2122869075566237E-4</v>
      </c>
    </row>
    <row r="4335" spans="1:17" x14ac:dyDescent="0.25">
      <c r="A4335" s="9">
        <f t="shared" si="938"/>
        <v>43739</v>
      </c>
      <c r="B4335" s="18">
        <v>43742</v>
      </c>
      <c r="C4335" s="26">
        <v>269.951416015625</v>
      </c>
      <c r="D4335" s="19">
        <v>124.65280151367099</v>
      </c>
      <c r="E4335" s="11">
        <f t="shared" si="943"/>
        <v>4</v>
      </c>
      <c r="F4335" s="28">
        <f t="shared" si="944"/>
        <v>1.344128698313829E-2</v>
      </c>
      <c r="G4335" s="28">
        <f t="shared" si="945"/>
        <v>7.3562475444435985E-3</v>
      </c>
      <c r="H4335" s="27">
        <f t="shared" si="939"/>
        <v>1</v>
      </c>
      <c r="I4335" s="27">
        <f t="shared" si="940"/>
        <v>0</v>
      </c>
      <c r="J4335" s="27">
        <f t="shared" si="941"/>
        <v>1</v>
      </c>
      <c r="K4335" s="28">
        <f t="shared" si="946"/>
        <v>0</v>
      </c>
      <c r="L4335" s="28">
        <f t="shared" si="947"/>
        <v>0</v>
      </c>
      <c r="M4335" s="28">
        <f t="shared" si="948"/>
        <v>1.344128698313829E-2</v>
      </c>
      <c r="N4335" s="28">
        <f t="shared" si="949"/>
        <v>7.3562475444435985E-3</v>
      </c>
      <c r="O4335" s="28">
        <f t="shared" si="942"/>
        <v>6.0850394386946912E-3</v>
      </c>
      <c r="P4335" s="28">
        <f t="shared" si="950"/>
        <v>0</v>
      </c>
      <c r="Q4335" s="13">
        <f t="shared" si="951"/>
        <v>6.0850394386946912E-3</v>
      </c>
    </row>
    <row r="4336" spans="1:17" x14ac:dyDescent="0.25">
      <c r="A4336" s="9">
        <f t="shared" si="938"/>
        <v>43739</v>
      </c>
      <c r="B4336" s="18">
        <v>43745</v>
      </c>
      <c r="C4336" s="26">
        <v>268.78662109375</v>
      </c>
      <c r="D4336" s="19">
        <v>123.61964416503901</v>
      </c>
      <c r="E4336" s="11">
        <f t="shared" si="943"/>
        <v>5</v>
      </c>
      <c r="F4336" s="28">
        <f t="shared" si="944"/>
        <v>-4.3241674306495779E-3</v>
      </c>
      <c r="G4336" s="28">
        <f t="shared" si="945"/>
        <v>-8.3228189873637178E-3</v>
      </c>
      <c r="H4336" s="27">
        <f t="shared" si="939"/>
        <v>1</v>
      </c>
      <c r="I4336" s="27">
        <f t="shared" si="940"/>
        <v>0</v>
      </c>
      <c r="J4336" s="27">
        <f t="shared" si="941"/>
        <v>1</v>
      </c>
      <c r="K4336" s="28">
        <f t="shared" si="946"/>
        <v>0</v>
      </c>
      <c r="L4336" s="28">
        <f t="shared" si="947"/>
        <v>0</v>
      </c>
      <c r="M4336" s="28">
        <f t="shared" si="948"/>
        <v>-4.3241674306495779E-3</v>
      </c>
      <c r="N4336" s="28">
        <f t="shared" si="949"/>
        <v>-8.3228189873637178E-3</v>
      </c>
      <c r="O4336" s="28">
        <f t="shared" si="942"/>
        <v>3.9986515567141398E-3</v>
      </c>
      <c r="P4336" s="28">
        <f t="shared" si="950"/>
        <v>0</v>
      </c>
      <c r="Q4336" s="13">
        <f t="shared" si="951"/>
        <v>3.9986515567141398E-3</v>
      </c>
    </row>
    <row r="4337" spans="1:17" x14ac:dyDescent="0.25">
      <c r="A4337" s="9">
        <f t="shared" si="938"/>
        <v>43739</v>
      </c>
      <c r="B4337" s="18">
        <v>43746</v>
      </c>
      <c r="C4337" s="26">
        <v>264.61383056640602</v>
      </c>
      <c r="D4337" s="19">
        <v>123.95263671875</v>
      </c>
      <c r="E4337" s="11">
        <f t="shared" si="943"/>
        <v>6</v>
      </c>
      <c r="F4337" s="28">
        <f t="shared" si="944"/>
        <v>-1.5646314664438016E-2</v>
      </c>
      <c r="G4337" s="28">
        <f t="shared" si="945"/>
        <v>2.6900649243060092E-3</v>
      </c>
      <c r="H4337" s="27">
        <f t="shared" si="939"/>
        <v>1</v>
      </c>
      <c r="I4337" s="27">
        <f t="shared" si="940"/>
        <v>0</v>
      </c>
      <c r="J4337" s="27">
        <f t="shared" si="941"/>
        <v>0</v>
      </c>
      <c r="K4337" s="28">
        <f t="shared" si="946"/>
        <v>0</v>
      </c>
      <c r="L4337" s="28">
        <f t="shared" si="947"/>
        <v>0</v>
      </c>
      <c r="M4337" s="28">
        <f t="shared" si="948"/>
        <v>0</v>
      </c>
      <c r="N4337" s="28">
        <f t="shared" si="949"/>
        <v>0</v>
      </c>
      <c r="O4337" s="28">
        <f t="shared" si="942"/>
        <v>-1.8336379588744026E-2</v>
      </c>
      <c r="P4337" s="28">
        <f t="shared" si="950"/>
        <v>0</v>
      </c>
      <c r="Q4337" s="13">
        <f t="shared" si="951"/>
        <v>0</v>
      </c>
    </row>
    <row r="4338" spans="1:17" x14ac:dyDescent="0.25">
      <c r="A4338" s="9">
        <f t="shared" si="938"/>
        <v>43739</v>
      </c>
      <c r="B4338" s="18">
        <v>43747</v>
      </c>
      <c r="C4338" s="26">
        <v>267.12667846679602</v>
      </c>
      <c r="D4338" s="19">
        <v>123.25244903564401</v>
      </c>
      <c r="E4338" s="11">
        <f t="shared" si="943"/>
        <v>7</v>
      </c>
      <c r="F4338" s="28">
        <f t="shared" si="944"/>
        <v>9.4514770412250943E-3</v>
      </c>
      <c r="G4338" s="28">
        <f t="shared" si="945"/>
        <v>-5.6648474962867883E-3</v>
      </c>
      <c r="H4338" s="27">
        <f t="shared" si="939"/>
        <v>1</v>
      </c>
      <c r="I4338" s="27">
        <f t="shared" si="940"/>
        <v>0</v>
      </c>
      <c r="J4338" s="27">
        <f t="shared" si="941"/>
        <v>0</v>
      </c>
      <c r="K4338" s="28">
        <f t="shared" si="946"/>
        <v>0</v>
      </c>
      <c r="L4338" s="28">
        <f t="shared" si="947"/>
        <v>0</v>
      </c>
      <c r="M4338" s="28">
        <f t="shared" si="948"/>
        <v>0</v>
      </c>
      <c r="N4338" s="28">
        <f t="shared" si="949"/>
        <v>0</v>
      </c>
      <c r="O4338" s="28">
        <f t="shared" si="942"/>
        <v>1.5116324537511883E-2</v>
      </c>
      <c r="P4338" s="28">
        <f t="shared" si="950"/>
        <v>0</v>
      </c>
      <c r="Q4338" s="13">
        <f t="shared" si="951"/>
        <v>0</v>
      </c>
    </row>
    <row r="4339" spans="1:17" x14ac:dyDescent="0.25">
      <c r="A4339" s="9">
        <f t="shared" si="938"/>
        <v>43739</v>
      </c>
      <c r="B4339" s="18">
        <v>43748</v>
      </c>
      <c r="C4339" s="26">
        <v>268.93344116210898</v>
      </c>
      <c r="D4339" s="19">
        <v>121.41672515869099</v>
      </c>
      <c r="E4339" s="11">
        <f t="shared" si="943"/>
        <v>8</v>
      </c>
      <c r="F4339" s="28">
        <f t="shared" si="944"/>
        <v>6.7409212913268415E-3</v>
      </c>
      <c r="G4339" s="28">
        <f t="shared" si="945"/>
        <v>-1.5006045043798507E-2</v>
      </c>
      <c r="H4339" s="27">
        <f t="shared" si="939"/>
        <v>1</v>
      </c>
      <c r="I4339" s="27">
        <f t="shared" si="940"/>
        <v>0</v>
      </c>
      <c r="J4339" s="27">
        <f t="shared" si="941"/>
        <v>0</v>
      </c>
      <c r="K4339" s="28">
        <f t="shared" si="946"/>
        <v>0</v>
      </c>
      <c r="L4339" s="28">
        <f t="shared" si="947"/>
        <v>0</v>
      </c>
      <c r="M4339" s="28">
        <f t="shared" si="948"/>
        <v>0</v>
      </c>
      <c r="N4339" s="28">
        <f t="shared" si="949"/>
        <v>0</v>
      </c>
      <c r="O4339" s="28">
        <f t="shared" si="942"/>
        <v>2.1746966335125351E-2</v>
      </c>
      <c r="P4339" s="28">
        <f t="shared" si="950"/>
        <v>0</v>
      </c>
      <c r="Q4339" s="13">
        <f t="shared" si="951"/>
        <v>0</v>
      </c>
    </row>
    <row r="4340" spans="1:17" x14ac:dyDescent="0.25">
      <c r="A4340" s="9">
        <f t="shared" si="938"/>
        <v>43739</v>
      </c>
      <c r="B4340" s="18">
        <v>43749</v>
      </c>
      <c r="C4340" s="26">
        <v>271.72140502929602</v>
      </c>
      <c r="D4340" s="19">
        <v>119.91396331787099</v>
      </c>
      <c r="E4340" s="11">
        <f t="shared" si="943"/>
        <v>9</v>
      </c>
      <c r="F4340" s="28">
        <f t="shared" si="944"/>
        <v>1.0313376819869288E-2</v>
      </c>
      <c r="G4340" s="28">
        <f t="shared" si="945"/>
        <v>-1.2454124869966748E-2</v>
      </c>
      <c r="H4340" s="27">
        <f t="shared" si="939"/>
        <v>1</v>
      </c>
      <c r="I4340" s="27">
        <f t="shared" si="940"/>
        <v>0</v>
      </c>
      <c r="J4340" s="27">
        <f t="shared" si="941"/>
        <v>0</v>
      </c>
      <c r="K4340" s="28">
        <f t="shared" si="946"/>
        <v>0</v>
      </c>
      <c r="L4340" s="28">
        <f t="shared" si="947"/>
        <v>0</v>
      </c>
      <c r="M4340" s="28">
        <f t="shared" si="948"/>
        <v>0</v>
      </c>
      <c r="N4340" s="28">
        <f t="shared" si="949"/>
        <v>0</v>
      </c>
      <c r="O4340" s="28">
        <f t="shared" si="942"/>
        <v>2.2767501689836038E-2</v>
      </c>
      <c r="P4340" s="28">
        <f t="shared" si="950"/>
        <v>0</v>
      </c>
      <c r="Q4340" s="13">
        <f t="shared" si="951"/>
        <v>0</v>
      </c>
    </row>
    <row r="4341" spans="1:17" x14ac:dyDescent="0.25">
      <c r="A4341" s="9">
        <f t="shared" si="938"/>
        <v>43739</v>
      </c>
      <c r="B4341" s="18">
        <v>43752</v>
      </c>
      <c r="C4341" s="26">
        <v>271.418701171875</v>
      </c>
      <c r="D4341" s="19">
        <v>120.78484344482401</v>
      </c>
      <c r="E4341" s="11">
        <f t="shared" si="943"/>
        <v>10</v>
      </c>
      <c r="F4341" s="28">
        <f t="shared" si="944"/>
        <v>-1.1146438471609718E-3</v>
      </c>
      <c r="G4341" s="28">
        <f t="shared" si="945"/>
        <v>7.2362961735625694E-3</v>
      </c>
      <c r="H4341" s="27">
        <f t="shared" si="939"/>
        <v>1</v>
      </c>
      <c r="I4341" s="27">
        <f t="shared" si="940"/>
        <v>0</v>
      </c>
      <c r="J4341" s="27">
        <f t="shared" si="941"/>
        <v>0</v>
      </c>
      <c r="K4341" s="28">
        <f t="shared" si="946"/>
        <v>0</v>
      </c>
      <c r="L4341" s="28">
        <f t="shared" si="947"/>
        <v>0</v>
      </c>
      <c r="M4341" s="28">
        <f t="shared" si="948"/>
        <v>0</v>
      </c>
      <c r="N4341" s="28">
        <f t="shared" si="949"/>
        <v>0</v>
      </c>
      <c r="O4341" s="28">
        <f t="shared" si="942"/>
        <v>-8.3509400207235421E-3</v>
      </c>
      <c r="P4341" s="28">
        <f t="shared" si="950"/>
        <v>0</v>
      </c>
      <c r="Q4341" s="13">
        <f t="shared" si="951"/>
        <v>0</v>
      </c>
    </row>
    <row r="4342" spans="1:17" x14ac:dyDescent="0.25">
      <c r="A4342" s="9">
        <f t="shared" si="938"/>
        <v>43739</v>
      </c>
      <c r="B4342" s="18">
        <v>43753</v>
      </c>
      <c r="C4342" s="26">
        <v>274.10592651367102</v>
      </c>
      <c r="D4342" s="19">
        <v>119.32479095458901</v>
      </c>
      <c r="E4342" s="11">
        <f t="shared" si="943"/>
        <v>11</v>
      </c>
      <c r="F4342" s="28">
        <f t="shared" si="944"/>
        <v>9.8519734613831678E-3</v>
      </c>
      <c r="G4342" s="28">
        <f t="shared" si="945"/>
        <v>-1.2161698466039095E-2</v>
      </c>
      <c r="H4342" s="27">
        <f t="shared" si="939"/>
        <v>1</v>
      </c>
      <c r="I4342" s="27">
        <f t="shared" si="940"/>
        <v>0</v>
      </c>
      <c r="J4342" s="27">
        <f t="shared" si="941"/>
        <v>0</v>
      </c>
      <c r="K4342" s="28">
        <f t="shared" si="946"/>
        <v>0</v>
      </c>
      <c r="L4342" s="28">
        <f t="shared" si="947"/>
        <v>0</v>
      </c>
      <c r="M4342" s="28">
        <f t="shared" si="948"/>
        <v>0</v>
      </c>
      <c r="N4342" s="28">
        <f t="shared" si="949"/>
        <v>0</v>
      </c>
      <c r="O4342" s="28">
        <f t="shared" si="942"/>
        <v>2.2013671927422263E-2</v>
      </c>
      <c r="P4342" s="28">
        <f t="shared" si="950"/>
        <v>0</v>
      </c>
      <c r="Q4342" s="13">
        <f t="shared" si="951"/>
        <v>0</v>
      </c>
    </row>
    <row r="4343" spans="1:17" x14ac:dyDescent="0.25">
      <c r="A4343" s="9">
        <f t="shared" si="938"/>
        <v>43739</v>
      </c>
      <c r="B4343" s="18">
        <v>43754</v>
      </c>
      <c r="C4343" s="26">
        <v>273.66571044921801</v>
      </c>
      <c r="D4343" s="19">
        <v>119.469924926757</v>
      </c>
      <c r="E4343" s="11">
        <f t="shared" si="943"/>
        <v>12</v>
      </c>
      <c r="F4343" s="28">
        <f t="shared" si="944"/>
        <v>-1.6072981130064218E-3</v>
      </c>
      <c r="G4343" s="28">
        <f t="shared" si="945"/>
        <v>1.2155544523071631E-3</v>
      </c>
      <c r="H4343" s="27">
        <f t="shared" si="939"/>
        <v>1</v>
      </c>
      <c r="I4343" s="27">
        <f t="shared" si="940"/>
        <v>0</v>
      </c>
      <c r="J4343" s="27">
        <f t="shared" si="941"/>
        <v>0</v>
      </c>
      <c r="K4343" s="28">
        <f t="shared" si="946"/>
        <v>0</v>
      </c>
      <c r="L4343" s="28">
        <f t="shared" si="947"/>
        <v>0</v>
      </c>
      <c r="M4343" s="28">
        <f t="shared" si="948"/>
        <v>0</v>
      </c>
      <c r="N4343" s="28">
        <f t="shared" si="949"/>
        <v>0</v>
      </c>
      <c r="O4343" s="28">
        <f t="shared" si="942"/>
        <v>-2.8228525653135848E-3</v>
      </c>
      <c r="P4343" s="28">
        <f t="shared" si="950"/>
        <v>0</v>
      </c>
      <c r="Q4343" s="13">
        <f t="shared" si="951"/>
        <v>0</v>
      </c>
    </row>
    <row r="4344" spans="1:17" x14ac:dyDescent="0.25">
      <c r="A4344" s="9">
        <f t="shared" si="938"/>
        <v>43739</v>
      </c>
      <c r="B4344" s="18">
        <v>43755</v>
      </c>
      <c r="C4344" s="26">
        <v>274.47277832031199</v>
      </c>
      <c r="D4344" s="19">
        <v>119.17961883544901</v>
      </c>
      <c r="E4344" s="11">
        <f t="shared" si="943"/>
        <v>13</v>
      </c>
      <c r="F4344" s="28">
        <f t="shared" si="944"/>
        <v>2.9447611172897501E-3</v>
      </c>
      <c r="G4344" s="28">
        <f t="shared" si="945"/>
        <v>-2.4329083552891385E-3</v>
      </c>
      <c r="H4344" s="27">
        <f t="shared" si="939"/>
        <v>1</v>
      </c>
      <c r="I4344" s="27">
        <f t="shared" si="940"/>
        <v>0</v>
      </c>
      <c r="J4344" s="27">
        <f t="shared" si="941"/>
        <v>0</v>
      </c>
      <c r="K4344" s="28">
        <f t="shared" si="946"/>
        <v>0</v>
      </c>
      <c r="L4344" s="28">
        <f t="shared" si="947"/>
        <v>0</v>
      </c>
      <c r="M4344" s="28">
        <f t="shared" si="948"/>
        <v>0</v>
      </c>
      <c r="N4344" s="28">
        <f t="shared" si="949"/>
        <v>0</v>
      </c>
      <c r="O4344" s="28">
        <f t="shared" si="942"/>
        <v>5.3776694725788891E-3</v>
      </c>
      <c r="P4344" s="28">
        <f t="shared" si="950"/>
        <v>0</v>
      </c>
      <c r="Q4344" s="13">
        <f t="shared" si="951"/>
        <v>0</v>
      </c>
    </row>
    <row r="4345" spans="1:17" x14ac:dyDescent="0.25">
      <c r="A4345" s="9">
        <f t="shared" si="938"/>
        <v>43739</v>
      </c>
      <c r="B4345" s="18">
        <v>43756</v>
      </c>
      <c r="C4345" s="26">
        <v>273.27130126953102</v>
      </c>
      <c r="D4345" s="19">
        <v>119.17961883544901</v>
      </c>
      <c r="E4345" s="11">
        <f t="shared" si="943"/>
        <v>14</v>
      </c>
      <c r="F4345" s="28">
        <f t="shared" si="944"/>
        <v>-4.3870085410447944E-3</v>
      </c>
      <c r="G4345" s="28">
        <f t="shared" si="945"/>
        <v>0</v>
      </c>
      <c r="H4345" s="27">
        <f t="shared" si="939"/>
        <v>1</v>
      </c>
      <c r="I4345" s="27">
        <f t="shared" si="940"/>
        <v>0</v>
      </c>
      <c r="J4345" s="27">
        <f t="shared" si="941"/>
        <v>0</v>
      </c>
      <c r="K4345" s="28">
        <f t="shared" si="946"/>
        <v>0</v>
      </c>
      <c r="L4345" s="28">
        <f t="shared" si="947"/>
        <v>0</v>
      </c>
      <c r="M4345" s="28">
        <f t="shared" si="948"/>
        <v>0</v>
      </c>
      <c r="N4345" s="28">
        <f t="shared" si="949"/>
        <v>0</v>
      </c>
      <c r="O4345" s="28">
        <f t="shared" si="942"/>
        <v>-4.3870085410447944E-3</v>
      </c>
      <c r="P4345" s="28">
        <f t="shared" si="950"/>
        <v>0</v>
      </c>
      <c r="Q4345" s="13">
        <f t="shared" si="951"/>
        <v>0</v>
      </c>
    </row>
    <row r="4346" spans="1:17" x14ac:dyDescent="0.25">
      <c r="A4346" s="9">
        <f t="shared" si="938"/>
        <v>43739</v>
      </c>
      <c r="B4346" s="18">
        <v>43759</v>
      </c>
      <c r="C4346" s="26">
        <v>275.123931884765</v>
      </c>
      <c r="D4346" s="19">
        <v>118.28310394287099</v>
      </c>
      <c r="E4346" s="11">
        <f t="shared" si="943"/>
        <v>15</v>
      </c>
      <c r="F4346" s="28">
        <f t="shared" si="944"/>
        <v>6.7565782893355218E-3</v>
      </c>
      <c r="G4346" s="28">
        <f t="shared" si="945"/>
        <v>-7.5508201173002465E-3</v>
      </c>
      <c r="H4346" s="27">
        <f t="shared" si="939"/>
        <v>1</v>
      </c>
      <c r="I4346" s="27">
        <f t="shared" si="940"/>
        <v>0</v>
      </c>
      <c r="J4346" s="27">
        <f t="shared" si="941"/>
        <v>0</v>
      </c>
      <c r="K4346" s="28">
        <f t="shared" si="946"/>
        <v>0</v>
      </c>
      <c r="L4346" s="28">
        <f t="shared" si="947"/>
        <v>0</v>
      </c>
      <c r="M4346" s="28">
        <f t="shared" si="948"/>
        <v>0</v>
      </c>
      <c r="N4346" s="28">
        <f t="shared" si="949"/>
        <v>0</v>
      </c>
      <c r="O4346" s="28">
        <f t="shared" si="942"/>
        <v>1.4307398406635769E-2</v>
      </c>
      <c r="P4346" s="28">
        <f t="shared" si="950"/>
        <v>0</v>
      </c>
      <c r="Q4346" s="13">
        <f t="shared" si="951"/>
        <v>0</v>
      </c>
    </row>
    <row r="4347" spans="1:17" x14ac:dyDescent="0.25">
      <c r="A4347" s="9">
        <f t="shared" si="938"/>
        <v>43739</v>
      </c>
      <c r="B4347" s="18">
        <v>43760</v>
      </c>
      <c r="C4347" s="26">
        <v>274.22512817382801</v>
      </c>
      <c r="D4347" s="19">
        <v>118.97475433349599</v>
      </c>
      <c r="E4347" s="11">
        <f t="shared" si="943"/>
        <v>16</v>
      </c>
      <c r="F4347" s="28">
        <f t="shared" si="944"/>
        <v>-3.2722528472021797E-3</v>
      </c>
      <c r="G4347" s="28">
        <f t="shared" si="945"/>
        <v>5.8303851762282078E-3</v>
      </c>
      <c r="H4347" s="27">
        <f t="shared" si="939"/>
        <v>0</v>
      </c>
      <c r="I4347" s="27">
        <f t="shared" si="940"/>
        <v>1</v>
      </c>
      <c r="J4347" s="27">
        <f t="shared" si="941"/>
        <v>0</v>
      </c>
      <c r="K4347" s="28">
        <f t="shared" si="946"/>
        <v>-3.2722528472021797E-3</v>
      </c>
      <c r="L4347" s="28">
        <f t="shared" si="947"/>
        <v>5.8303851762282078E-3</v>
      </c>
      <c r="M4347" s="28">
        <f t="shared" si="948"/>
        <v>0</v>
      </c>
      <c r="N4347" s="28">
        <f t="shared" si="949"/>
        <v>0</v>
      </c>
      <c r="O4347" s="28">
        <f t="shared" si="942"/>
        <v>0</v>
      </c>
      <c r="P4347" s="28">
        <f t="shared" si="950"/>
        <v>-9.1026380234303875E-3</v>
      </c>
      <c r="Q4347" s="13">
        <f t="shared" si="951"/>
        <v>0</v>
      </c>
    </row>
    <row r="4348" spans="1:17" x14ac:dyDescent="0.25">
      <c r="A4348" s="9">
        <f t="shared" si="938"/>
        <v>43739</v>
      </c>
      <c r="B4348" s="18">
        <v>43761</v>
      </c>
      <c r="C4348" s="26">
        <v>275.02307128906199</v>
      </c>
      <c r="D4348" s="19">
        <v>119.09423828125</v>
      </c>
      <c r="E4348" s="11">
        <f t="shared" si="943"/>
        <v>17</v>
      </c>
      <c r="F4348" s="28">
        <f t="shared" si="944"/>
        <v>2.9055850429564865E-3</v>
      </c>
      <c r="G4348" s="28">
        <f t="shared" si="945"/>
        <v>1.0037758926437108E-3</v>
      </c>
      <c r="H4348" s="27">
        <f t="shared" si="939"/>
        <v>0</v>
      </c>
      <c r="I4348" s="27">
        <f t="shared" si="940"/>
        <v>1</v>
      </c>
      <c r="J4348" s="27">
        <f t="shared" si="941"/>
        <v>0</v>
      </c>
      <c r="K4348" s="28">
        <f t="shared" si="946"/>
        <v>2.9055850429564865E-3</v>
      </c>
      <c r="L4348" s="28">
        <f t="shared" si="947"/>
        <v>1.0037758926437108E-3</v>
      </c>
      <c r="M4348" s="28">
        <f t="shared" si="948"/>
        <v>0</v>
      </c>
      <c r="N4348" s="28">
        <f t="shared" si="949"/>
        <v>0</v>
      </c>
      <c r="O4348" s="28">
        <f t="shared" si="942"/>
        <v>0</v>
      </c>
      <c r="P4348" s="28">
        <f t="shared" si="950"/>
        <v>1.9018091503127756E-3</v>
      </c>
      <c r="Q4348" s="13">
        <f t="shared" si="951"/>
        <v>0</v>
      </c>
    </row>
    <row r="4349" spans="1:17" x14ac:dyDescent="0.25">
      <c r="A4349" s="9">
        <f t="shared" si="938"/>
        <v>43739</v>
      </c>
      <c r="B4349" s="18">
        <v>43762</v>
      </c>
      <c r="C4349" s="26">
        <v>275.472412109375</v>
      </c>
      <c r="D4349" s="19">
        <v>118.855163574218</v>
      </c>
      <c r="E4349" s="11">
        <f t="shared" si="943"/>
        <v>18</v>
      </c>
      <c r="F4349" s="28">
        <f t="shared" si="944"/>
        <v>1.6324963007210236E-3</v>
      </c>
      <c r="G4349" s="28">
        <f t="shared" si="945"/>
        <v>-2.0094590330121285E-3</v>
      </c>
      <c r="H4349" s="27">
        <f t="shared" si="939"/>
        <v>0</v>
      </c>
      <c r="I4349" s="27">
        <f t="shared" si="940"/>
        <v>1</v>
      </c>
      <c r="J4349" s="27">
        <f t="shared" si="941"/>
        <v>0</v>
      </c>
      <c r="K4349" s="28">
        <f t="shared" si="946"/>
        <v>1.6324963007210236E-3</v>
      </c>
      <c r="L4349" s="28">
        <f t="shared" si="947"/>
        <v>-2.0094590330121285E-3</v>
      </c>
      <c r="M4349" s="28">
        <f t="shared" si="948"/>
        <v>0</v>
      </c>
      <c r="N4349" s="28">
        <f t="shared" si="949"/>
        <v>0</v>
      </c>
      <c r="O4349" s="28">
        <f t="shared" si="942"/>
        <v>0</v>
      </c>
      <c r="P4349" s="28">
        <f t="shared" si="950"/>
        <v>3.6419553337331519E-3</v>
      </c>
      <c r="Q4349" s="13">
        <f t="shared" si="951"/>
        <v>0</v>
      </c>
    </row>
    <row r="4350" spans="1:17" x14ac:dyDescent="0.25">
      <c r="A4350" s="9">
        <f t="shared" si="938"/>
        <v>43739</v>
      </c>
      <c r="B4350" s="18">
        <v>43763</v>
      </c>
      <c r="C4350" s="26">
        <v>276.60046386718699</v>
      </c>
      <c r="D4350" s="19">
        <v>118.274528503417</v>
      </c>
      <c r="E4350" s="11">
        <f t="shared" si="943"/>
        <v>19</v>
      </c>
      <c r="F4350" s="28">
        <f t="shared" si="944"/>
        <v>4.086610216900057E-3</v>
      </c>
      <c r="G4350" s="28">
        <f t="shared" si="945"/>
        <v>-4.8972039405251744E-3</v>
      </c>
      <c r="H4350" s="27">
        <f t="shared" si="939"/>
        <v>0</v>
      </c>
      <c r="I4350" s="27">
        <f t="shared" si="940"/>
        <v>1</v>
      </c>
      <c r="J4350" s="27">
        <f t="shared" si="941"/>
        <v>0</v>
      </c>
      <c r="K4350" s="28">
        <f t="shared" si="946"/>
        <v>4.086610216900057E-3</v>
      </c>
      <c r="L4350" s="28">
        <f t="shared" si="947"/>
        <v>-4.8972039405251744E-3</v>
      </c>
      <c r="M4350" s="28">
        <f t="shared" si="948"/>
        <v>0</v>
      </c>
      <c r="N4350" s="28">
        <f t="shared" si="949"/>
        <v>0</v>
      </c>
      <c r="O4350" s="28">
        <f t="shared" si="942"/>
        <v>0</v>
      </c>
      <c r="P4350" s="28">
        <f t="shared" si="950"/>
        <v>8.9838141574252323E-3</v>
      </c>
      <c r="Q4350" s="13">
        <f t="shared" si="951"/>
        <v>0</v>
      </c>
    </row>
    <row r="4351" spans="1:17" x14ac:dyDescent="0.25">
      <c r="A4351" s="9">
        <f t="shared" si="938"/>
        <v>43739</v>
      </c>
      <c r="B4351" s="18">
        <v>43766</v>
      </c>
      <c r="C4351" s="26">
        <v>278.15954589843699</v>
      </c>
      <c r="D4351" s="19">
        <v>117.198722839355</v>
      </c>
      <c r="E4351" s="11">
        <f t="shared" si="943"/>
        <v>20</v>
      </c>
      <c r="F4351" s="28">
        <f t="shared" si="944"/>
        <v>5.6207589172504561E-3</v>
      </c>
      <c r="G4351" s="28">
        <f t="shared" si="945"/>
        <v>-9.1374552575430503E-3</v>
      </c>
      <c r="H4351" s="27">
        <f t="shared" si="939"/>
        <v>0</v>
      </c>
      <c r="I4351" s="27">
        <f t="shared" si="940"/>
        <v>1</v>
      </c>
      <c r="J4351" s="27">
        <f t="shared" si="941"/>
        <v>0</v>
      </c>
      <c r="K4351" s="28">
        <f t="shared" si="946"/>
        <v>5.6207589172504561E-3</v>
      </c>
      <c r="L4351" s="28">
        <f t="shared" si="947"/>
        <v>-9.1374552575430503E-3</v>
      </c>
      <c r="M4351" s="28">
        <f t="shared" si="948"/>
        <v>0</v>
      </c>
      <c r="N4351" s="28">
        <f t="shared" si="949"/>
        <v>0</v>
      </c>
      <c r="O4351" s="28">
        <f t="shared" si="942"/>
        <v>0</v>
      </c>
      <c r="P4351" s="28">
        <f t="shared" si="950"/>
        <v>1.4758214174793506E-2</v>
      </c>
      <c r="Q4351" s="13">
        <f t="shared" si="951"/>
        <v>0</v>
      </c>
    </row>
    <row r="4352" spans="1:17" x14ac:dyDescent="0.25">
      <c r="A4352" s="9">
        <f t="shared" si="938"/>
        <v>43739</v>
      </c>
      <c r="B4352" s="18">
        <v>43767</v>
      </c>
      <c r="C4352" s="26">
        <v>278.07702636718699</v>
      </c>
      <c r="D4352" s="19">
        <v>117.27553558349599</v>
      </c>
      <c r="E4352" s="11">
        <f t="shared" si="943"/>
        <v>21</v>
      </c>
      <c r="F4352" s="28">
        <f t="shared" si="944"/>
        <v>-2.9670660280134046E-4</v>
      </c>
      <c r="G4352" s="28">
        <f t="shared" si="945"/>
        <v>6.5519129823008305E-4</v>
      </c>
      <c r="H4352" s="27">
        <f t="shared" si="939"/>
        <v>0</v>
      </c>
      <c r="I4352" s="27">
        <f t="shared" si="940"/>
        <v>1</v>
      </c>
      <c r="J4352" s="27">
        <f t="shared" si="941"/>
        <v>0</v>
      </c>
      <c r="K4352" s="28">
        <f t="shared" si="946"/>
        <v>-2.9670660280134046E-4</v>
      </c>
      <c r="L4352" s="28">
        <f t="shared" si="947"/>
        <v>6.5519129823008305E-4</v>
      </c>
      <c r="M4352" s="28">
        <f t="shared" si="948"/>
        <v>0</v>
      </c>
      <c r="N4352" s="28">
        <f t="shared" si="949"/>
        <v>0</v>
      </c>
      <c r="O4352" s="28">
        <f t="shared" si="942"/>
        <v>0</v>
      </c>
      <c r="P4352" s="28">
        <f t="shared" si="950"/>
        <v>-9.5189790103142346E-4</v>
      </c>
      <c r="Q4352" s="13">
        <f t="shared" si="951"/>
        <v>0</v>
      </c>
    </row>
    <row r="4353" spans="1:17" x14ac:dyDescent="0.25">
      <c r="A4353" s="9">
        <f t="shared" si="938"/>
        <v>43739</v>
      </c>
      <c r="B4353" s="18">
        <v>43768</v>
      </c>
      <c r="C4353" s="26">
        <v>278.92984008789</v>
      </c>
      <c r="D4353" s="19">
        <v>118.991798400878</v>
      </c>
      <c r="E4353" s="11">
        <f t="shared" si="943"/>
        <v>22</v>
      </c>
      <c r="F4353" s="28">
        <f t="shared" si="944"/>
        <v>3.0621324024557987E-3</v>
      </c>
      <c r="G4353" s="28">
        <f t="shared" si="945"/>
        <v>1.4528398628704213E-2</v>
      </c>
      <c r="H4353" s="27">
        <f t="shared" si="939"/>
        <v>0</v>
      </c>
      <c r="I4353" s="27">
        <f t="shared" si="940"/>
        <v>1</v>
      </c>
      <c r="J4353" s="27">
        <f t="shared" si="941"/>
        <v>0</v>
      </c>
      <c r="K4353" s="28">
        <f t="shared" si="946"/>
        <v>3.0621324024557987E-3</v>
      </c>
      <c r="L4353" s="28">
        <f t="shared" si="947"/>
        <v>1.4528398628704213E-2</v>
      </c>
      <c r="M4353" s="28">
        <f t="shared" si="948"/>
        <v>0</v>
      </c>
      <c r="N4353" s="28">
        <f t="shared" si="949"/>
        <v>0</v>
      </c>
      <c r="O4353" s="28">
        <f t="shared" si="942"/>
        <v>0</v>
      </c>
      <c r="P4353" s="28">
        <f t="shared" si="950"/>
        <v>-1.1466266226248415E-2</v>
      </c>
      <c r="Q4353" s="13">
        <f t="shared" si="951"/>
        <v>0</v>
      </c>
    </row>
    <row r="4354" spans="1:17" x14ac:dyDescent="0.25">
      <c r="A4354" s="9">
        <f t="shared" si="938"/>
        <v>43739</v>
      </c>
      <c r="B4354" s="18">
        <v>43769</v>
      </c>
      <c r="C4354" s="26">
        <v>278.18701171875</v>
      </c>
      <c r="D4354" s="19">
        <v>120.597023010253</v>
      </c>
      <c r="E4354" s="11">
        <f t="shared" si="943"/>
        <v>23</v>
      </c>
      <c r="F4354" s="28">
        <f t="shared" si="944"/>
        <v>-2.6666894276601749E-3</v>
      </c>
      <c r="G4354" s="28">
        <f t="shared" si="945"/>
        <v>1.3400029429294058E-2</v>
      </c>
      <c r="H4354" s="27">
        <f t="shared" si="939"/>
        <v>0</v>
      </c>
      <c r="I4354" s="27">
        <f t="shared" si="940"/>
        <v>1</v>
      </c>
      <c r="J4354" s="27">
        <f t="shared" si="941"/>
        <v>0</v>
      </c>
      <c r="K4354" s="28">
        <f t="shared" si="946"/>
        <v>-2.6666894276601749E-3</v>
      </c>
      <c r="L4354" s="28">
        <f t="shared" si="947"/>
        <v>1.3400029429294058E-2</v>
      </c>
      <c r="M4354" s="28">
        <f t="shared" si="948"/>
        <v>0</v>
      </c>
      <c r="N4354" s="28">
        <f t="shared" si="949"/>
        <v>0</v>
      </c>
      <c r="O4354" s="28">
        <f t="shared" si="942"/>
        <v>0</v>
      </c>
      <c r="P4354" s="28">
        <f t="shared" si="950"/>
        <v>-1.6066718856954234E-2</v>
      </c>
      <c r="Q4354" s="13">
        <f t="shared" si="951"/>
        <v>0</v>
      </c>
    </row>
    <row r="4355" spans="1:17" x14ac:dyDescent="0.25">
      <c r="A4355" s="9">
        <f t="shared" si="938"/>
        <v>43770</v>
      </c>
      <c r="B4355" s="18">
        <v>43770</v>
      </c>
      <c r="C4355" s="26">
        <v>280.76409912109301</v>
      </c>
      <c r="D4355" s="19">
        <v>120.225791931152</v>
      </c>
      <c r="E4355" s="11">
        <f t="shared" si="943"/>
        <v>1</v>
      </c>
      <c r="F4355" s="28">
        <f t="shared" si="944"/>
        <v>9.2212202940283143E-3</v>
      </c>
      <c r="G4355" s="28">
        <f t="shared" si="945"/>
        <v>-3.0830249471051731E-3</v>
      </c>
      <c r="H4355" s="27">
        <f t="shared" si="939"/>
        <v>1</v>
      </c>
      <c r="I4355" s="27">
        <f t="shared" si="940"/>
        <v>0</v>
      </c>
      <c r="J4355" s="27">
        <f t="shared" si="941"/>
        <v>1</v>
      </c>
      <c r="K4355" s="28">
        <f t="shared" si="946"/>
        <v>0</v>
      </c>
      <c r="L4355" s="28">
        <f t="shared" si="947"/>
        <v>0</v>
      </c>
      <c r="M4355" s="28">
        <f t="shared" si="948"/>
        <v>9.2212202940283143E-3</v>
      </c>
      <c r="N4355" s="28">
        <f t="shared" si="949"/>
        <v>-3.0830249471051731E-3</v>
      </c>
      <c r="O4355" s="28">
        <f t="shared" si="942"/>
        <v>1.2304245241133487E-2</v>
      </c>
      <c r="P4355" s="28">
        <f t="shared" si="950"/>
        <v>0</v>
      </c>
      <c r="Q4355" s="13">
        <f t="shared" si="951"/>
        <v>1.2304245241133487E-2</v>
      </c>
    </row>
    <row r="4356" spans="1:17" x14ac:dyDescent="0.25">
      <c r="A4356" s="9">
        <f t="shared" si="938"/>
        <v>43770</v>
      </c>
      <c r="B4356" s="18">
        <v>43773</v>
      </c>
      <c r="C4356" s="26">
        <v>281.89221191406199</v>
      </c>
      <c r="D4356" s="19">
        <v>118.643440246582</v>
      </c>
      <c r="E4356" s="11">
        <f t="shared" si="943"/>
        <v>2</v>
      </c>
      <c r="F4356" s="28">
        <f t="shared" si="944"/>
        <v>4.009958770541713E-3</v>
      </c>
      <c r="G4356" s="28">
        <f t="shared" si="945"/>
        <v>-1.3248879450026969E-2</v>
      </c>
      <c r="H4356" s="27">
        <f t="shared" si="939"/>
        <v>1</v>
      </c>
      <c r="I4356" s="27">
        <f t="shared" si="940"/>
        <v>0</v>
      </c>
      <c r="J4356" s="27">
        <f t="shared" si="941"/>
        <v>1</v>
      </c>
      <c r="K4356" s="28">
        <f t="shared" si="946"/>
        <v>0</v>
      </c>
      <c r="L4356" s="28">
        <f t="shared" si="947"/>
        <v>0</v>
      </c>
      <c r="M4356" s="28">
        <f t="shared" si="948"/>
        <v>4.009958770541713E-3</v>
      </c>
      <c r="N4356" s="28">
        <f t="shared" si="949"/>
        <v>-1.3248879450026969E-2</v>
      </c>
      <c r="O4356" s="28">
        <f t="shared" si="942"/>
        <v>1.725883822056868E-2</v>
      </c>
      <c r="P4356" s="28">
        <f t="shared" si="950"/>
        <v>0</v>
      </c>
      <c r="Q4356" s="13">
        <f t="shared" si="951"/>
        <v>1.725883822056868E-2</v>
      </c>
    </row>
    <row r="4357" spans="1:17" x14ac:dyDescent="0.25">
      <c r="A4357" s="9">
        <f t="shared" si="938"/>
        <v>43770</v>
      </c>
      <c r="B4357" s="18">
        <v>43774</v>
      </c>
      <c r="C4357" s="26">
        <v>281.58035278320301</v>
      </c>
      <c r="D4357" s="19">
        <v>117.309112548828</v>
      </c>
      <c r="E4357" s="11">
        <f t="shared" si="943"/>
        <v>3</v>
      </c>
      <c r="F4357" s="28">
        <f t="shared" si="944"/>
        <v>-1.1069187117180468E-3</v>
      </c>
      <c r="G4357" s="28">
        <f t="shared" si="945"/>
        <v>-1.1310256287202683E-2</v>
      </c>
      <c r="H4357" s="27">
        <f t="shared" si="939"/>
        <v>1</v>
      </c>
      <c r="I4357" s="27">
        <f t="shared" si="940"/>
        <v>0</v>
      </c>
      <c r="J4357" s="27">
        <f t="shared" si="941"/>
        <v>1</v>
      </c>
      <c r="K4357" s="28">
        <f t="shared" si="946"/>
        <v>0</v>
      </c>
      <c r="L4357" s="28">
        <f t="shared" si="947"/>
        <v>0</v>
      </c>
      <c r="M4357" s="28">
        <f t="shared" si="948"/>
        <v>-1.1069187117180468E-3</v>
      </c>
      <c r="N4357" s="28">
        <f t="shared" si="949"/>
        <v>-1.1310256287202683E-2</v>
      </c>
      <c r="O4357" s="28">
        <f t="shared" si="942"/>
        <v>1.0203337575484635E-2</v>
      </c>
      <c r="P4357" s="28">
        <f t="shared" si="950"/>
        <v>0</v>
      </c>
      <c r="Q4357" s="13">
        <f t="shared" si="951"/>
        <v>1.0203337575484635E-2</v>
      </c>
    </row>
    <row r="4358" spans="1:17" x14ac:dyDescent="0.25">
      <c r="A4358" s="9">
        <f t="shared" si="938"/>
        <v>43770</v>
      </c>
      <c r="B4358" s="18">
        <v>43775</v>
      </c>
      <c r="C4358" s="26">
        <v>281.64462280273398</v>
      </c>
      <c r="D4358" s="19">
        <v>118.019035339355</v>
      </c>
      <c r="E4358" s="11">
        <f t="shared" si="943"/>
        <v>4</v>
      </c>
      <c r="F4358" s="28">
        <f t="shared" si="944"/>
        <v>2.2822148376168658E-4</v>
      </c>
      <c r="G4358" s="28">
        <f t="shared" si="945"/>
        <v>6.0334894104774935E-3</v>
      </c>
      <c r="H4358" s="27">
        <f t="shared" si="939"/>
        <v>1</v>
      </c>
      <c r="I4358" s="27">
        <f t="shared" si="940"/>
        <v>0</v>
      </c>
      <c r="J4358" s="27">
        <f t="shared" si="941"/>
        <v>1</v>
      </c>
      <c r="K4358" s="28">
        <f t="shared" si="946"/>
        <v>0</v>
      </c>
      <c r="L4358" s="28">
        <f t="shared" si="947"/>
        <v>0</v>
      </c>
      <c r="M4358" s="28">
        <f t="shared" si="948"/>
        <v>2.2822148376168658E-4</v>
      </c>
      <c r="N4358" s="28">
        <f t="shared" si="949"/>
        <v>6.0334894104774935E-3</v>
      </c>
      <c r="O4358" s="28">
        <f t="shared" si="942"/>
        <v>-5.8052679267158068E-3</v>
      </c>
      <c r="P4358" s="28">
        <f t="shared" si="950"/>
        <v>0</v>
      </c>
      <c r="Q4358" s="13">
        <f t="shared" si="951"/>
        <v>-5.8052679267158068E-3</v>
      </c>
    </row>
    <row r="4359" spans="1:17" x14ac:dyDescent="0.25">
      <c r="A4359" s="9">
        <f t="shared" si="938"/>
        <v>43770</v>
      </c>
      <c r="B4359" s="18">
        <v>43776</v>
      </c>
      <c r="C4359" s="26">
        <v>282.63504028320301</v>
      </c>
      <c r="D4359" s="19">
        <v>115.88070678710901</v>
      </c>
      <c r="E4359" s="11">
        <f t="shared" si="943"/>
        <v>5</v>
      </c>
      <c r="F4359" s="28">
        <f t="shared" si="944"/>
        <v>3.51038168595489E-3</v>
      </c>
      <c r="G4359" s="28">
        <f t="shared" si="945"/>
        <v>-1.8284655706288976E-2</v>
      </c>
      <c r="H4359" s="27">
        <f t="shared" si="939"/>
        <v>1</v>
      </c>
      <c r="I4359" s="27">
        <f t="shared" si="940"/>
        <v>0</v>
      </c>
      <c r="J4359" s="27">
        <f t="shared" si="941"/>
        <v>1</v>
      </c>
      <c r="K4359" s="28">
        <f t="shared" si="946"/>
        <v>0</v>
      </c>
      <c r="L4359" s="28">
        <f t="shared" si="947"/>
        <v>0</v>
      </c>
      <c r="M4359" s="28">
        <f t="shared" si="948"/>
        <v>3.51038168595489E-3</v>
      </c>
      <c r="N4359" s="28">
        <f t="shared" si="949"/>
        <v>-1.8284655706288976E-2</v>
      </c>
      <c r="O4359" s="28">
        <f t="shared" si="942"/>
        <v>2.1795037392243866E-2</v>
      </c>
      <c r="P4359" s="28">
        <f t="shared" si="950"/>
        <v>0</v>
      </c>
      <c r="Q4359" s="13">
        <f t="shared" si="951"/>
        <v>2.1795037392243866E-2</v>
      </c>
    </row>
    <row r="4360" spans="1:17" x14ac:dyDescent="0.25">
      <c r="A4360" s="9">
        <f t="shared" si="938"/>
        <v>43770</v>
      </c>
      <c r="B4360" s="18">
        <v>43777</v>
      </c>
      <c r="C4360" s="26">
        <v>283.33203125</v>
      </c>
      <c r="D4360" s="19">
        <v>115.3931350708</v>
      </c>
      <c r="E4360" s="11">
        <f t="shared" si="943"/>
        <v>6</v>
      </c>
      <c r="F4360" s="28">
        <f t="shared" si="944"/>
        <v>2.4630101439014024E-3</v>
      </c>
      <c r="G4360" s="28">
        <f t="shared" si="945"/>
        <v>-4.2164080012970818E-3</v>
      </c>
      <c r="H4360" s="27">
        <f t="shared" si="939"/>
        <v>1</v>
      </c>
      <c r="I4360" s="27">
        <f t="shared" si="940"/>
        <v>0</v>
      </c>
      <c r="J4360" s="27">
        <f t="shared" si="941"/>
        <v>0</v>
      </c>
      <c r="K4360" s="28">
        <f t="shared" si="946"/>
        <v>0</v>
      </c>
      <c r="L4360" s="28">
        <f t="shared" si="947"/>
        <v>0</v>
      </c>
      <c r="M4360" s="28">
        <f t="shared" si="948"/>
        <v>0</v>
      </c>
      <c r="N4360" s="28">
        <f t="shared" si="949"/>
        <v>0</v>
      </c>
      <c r="O4360" s="28">
        <f t="shared" si="942"/>
        <v>6.6794181451984846E-3</v>
      </c>
      <c r="P4360" s="28">
        <f t="shared" si="950"/>
        <v>0</v>
      </c>
      <c r="Q4360" s="13">
        <f t="shared" si="951"/>
        <v>0</v>
      </c>
    </row>
    <row r="4361" spans="1:17" x14ac:dyDescent="0.25">
      <c r="A4361" s="9">
        <f t="shared" si="938"/>
        <v>43770</v>
      </c>
      <c r="B4361" s="18">
        <v>43780</v>
      </c>
      <c r="C4361" s="26">
        <v>282.790924072265</v>
      </c>
      <c r="D4361" s="19">
        <v>115.470123291015</v>
      </c>
      <c r="E4361" s="11">
        <f t="shared" si="943"/>
        <v>7</v>
      </c>
      <c r="F4361" s="28">
        <f t="shared" si="944"/>
        <v>-1.9116248066925262E-3</v>
      </c>
      <c r="G4361" s="28">
        <f t="shared" si="945"/>
        <v>6.6695951200914326E-4</v>
      </c>
      <c r="H4361" s="27">
        <f t="shared" si="939"/>
        <v>1</v>
      </c>
      <c r="I4361" s="27">
        <f t="shared" si="940"/>
        <v>0</v>
      </c>
      <c r="J4361" s="27">
        <f t="shared" si="941"/>
        <v>0</v>
      </c>
      <c r="K4361" s="28">
        <f t="shared" si="946"/>
        <v>0</v>
      </c>
      <c r="L4361" s="28">
        <f t="shared" si="947"/>
        <v>0</v>
      </c>
      <c r="M4361" s="28">
        <f t="shared" si="948"/>
        <v>0</v>
      </c>
      <c r="N4361" s="28">
        <f t="shared" si="949"/>
        <v>0</v>
      </c>
      <c r="O4361" s="28">
        <f t="shared" si="942"/>
        <v>-2.5785843187016693E-3</v>
      </c>
      <c r="P4361" s="28">
        <f t="shared" si="950"/>
        <v>0</v>
      </c>
      <c r="Q4361" s="13">
        <f t="shared" si="951"/>
        <v>0</v>
      </c>
    </row>
    <row r="4362" spans="1:17" x14ac:dyDescent="0.25">
      <c r="A4362" s="9">
        <f t="shared" ref="A4362:A4425" si="952">DATE(YEAR(B4362),MONTH(B4362),1)</f>
        <v>43770</v>
      </c>
      <c r="B4362" s="18">
        <v>43781</v>
      </c>
      <c r="C4362" s="26">
        <v>283.38705444335898</v>
      </c>
      <c r="D4362" s="19">
        <v>116.00046539306599</v>
      </c>
      <c r="E4362" s="11">
        <f t="shared" si="943"/>
        <v>8</v>
      </c>
      <c r="F4362" s="28">
        <f t="shared" si="944"/>
        <v>2.1058063506740493E-3</v>
      </c>
      <c r="G4362" s="28">
        <f t="shared" si="945"/>
        <v>4.5823794123033296E-3</v>
      </c>
      <c r="H4362" s="27">
        <f t="shared" ref="H4362:H4425" si="953">IF(E4362&lt;=$B$4,1,0)</f>
        <v>1</v>
      </c>
      <c r="I4362" s="27">
        <f t="shared" ref="I4362:I4425" si="954">IF(E4362&gt;$B$4,1,0)</f>
        <v>0</v>
      </c>
      <c r="J4362" s="27">
        <f t="shared" ref="J4362:J4425" si="955">IF(E4362&lt;=$B$5,1,0)</f>
        <v>0</v>
      </c>
      <c r="K4362" s="28">
        <f t="shared" si="946"/>
        <v>0</v>
      </c>
      <c r="L4362" s="28">
        <f t="shared" si="947"/>
        <v>0</v>
      </c>
      <c r="M4362" s="28">
        <f t="shared" si="948"/>
        <v>0</v>
      </c>
      <c r="N4362" s="28">
        <f t="shared" si="949"/>
        <v>0</v>
      </c>
      <c r="O4362" s="28">
        <f t="shared" ref="O4362:O4425" si="956">(F4362-G4362)*H4362</f>
        <v>-2.4765730616292804E-3</v>
      </c>
      <c r="P4362" s="28">
        <f t="shared" si="950"/>
        <v>0</v>
      </c>
      <c r="Q4362" s="13">
        <f t="shared" si="951"/>
        <v>0</v>
      </c>
    </row>
    <row r="4363" spans="1:17" x14ac:dyDescent="0.25">
      <c r="A4363" s="9">
        <f t="shared" si="952"/>
        <v>43770</v>
      </c>
      <c r="B4363" s="18">
        <v>43782</v>
      </c>
      <c r="C4363" s="26">
        <v>283.47882080078102</v>
      </c>
      <c r="D4363" s="19">
        <v>116.753135681152</v>
      </c>
      <c r="E4363" s="11">
        <f t="shared" ref="E4363:E4426" si="957">IF(MONTH(B4363)&lt;&gt;MONTH(B4362),1,E4362+1)</f>
        <v>9</v>
      </c>
      <c r="F4363" s="28">
        <f t="shared" ref="F4363:F4426" si="958">LN(C4363/C4362)</f>
        <v>3.2376744563839162E-4</v>
      </c>
      <c r="G4363" s="28">
        <f t="shared" ref="G4363:G4426" si="959">LN(D4363/D4362)</f>
        <v>6.4675511635010315E-3</v>
      </c>
      <c r="H4363" s="27">
        <f t="shared" si="953"/>
        <v>1</v>
      </c>
      <c r="I4363" s="27">
        <f t="shared" si="954"/>
        <v>0</v>
      </c>
      <c r="J4363" s="27">
        <f t="shared" si="955"/>
        <v>0</v>
      </c>
      <c r="K4363" s="28">
        <f t="shared" ref="K4363:K4426" si="960">I4363*F4363</f>
        <v>0</v>
      </c>
      <c r="L4363" s="28">
        <f t="shared" ref="L4363:L4426" si="961">I4363*G4363</f>
        <v>0</v>
      </c>
      <c r="M4363" s="28">
        <f t="shared" ref="M4363:M4426" si="962">F4363*J4363</f>
        <v>0</v>
      </c>
      <c r="N4363" s="28">
        <f t="shared" ref="N4363:N4426" si="963">G4363*J4363</f>
        <v>0</v>
      </c>
      <c r="O4363" s="28">
        <f t="shared" si="956"/>
        <v>-6.1437837178626399E-3</v>
      </c>
      <c r="P4363" s="28">
        <f t="shared" ref="P4363:P4426" si="964">(F4363-G4363)*I4363</f>
        <v>0</v>
      </c>
      <c r="Q4363" s="13">
        <f t="shared" ref="Q4363:Q4426" si="965">(F4363-G4363)*J4363</f>
        <v>0</v>
      </c>
    </row>
    <row r="4364" spans="1:17" x14ac:dyDescent="0.25">
      <c r="A4364" s="9">
        <f t="shared" si="952"/>
        <v>43770</v>
      </c>
      <c r="B4364" s="18">
        <v>43783</v>
      </c>
      <c r="C4364" s="26">
        <v>283.89147949218699</v>
      </c>
      <c r="D4364" s="19">
        <v>117.95915222167901</v>
      </c>
      <c r="E4364" s="11">
        <f t="shared" si="957"/>
        <v>10</v>
      </c>
      <c r="F4364" s="28">
        <f t="shared" si="958"/>
        <v>1.4546364656634763E-3</v>
      </c>
      <c r="G4364" s="28">
        <f t="shared" si="959"/>
        <v>1.0276642651928673E-2</v>
      </c>
      <c r="H4364" s="27">
        <f t="shared" si="953"/>
        <v>1</v>
      </c>
      <c r="I4364" s="27">
        <f t="shared" si="954"/>
        <v>0</v>
      </c>
      <c r="J4364" s="27">
        <f t="shared" si="955"/>
        <v>0</v>
      </c>
      <c r="K4364" s="28">
        <f t="shared" si="960"/>
        <v>0</v>
      </c>
      <c r="L4364" s="28">
        <f t="shared" si="961"/>
        <v>0</v>
      </c>
      <c r="M4364" s="28">
        <f t="shared" si="962"/>
        <v>0</v>
      </c>
      <c r="N4364" s="28">
        <f t="shared" si="963"/>
        <v>0</v>
      </c>
      <c r="O4364" s="28">
        <f t="shared" si="956"/>
        <v>-8.8220061862651963E-3</v>
      </c>
      <c r="P4364" s="28">
        <f t="shared" si="964"/>
        <v>0</v>
      </c>
      <c r="Q4364" s="13">
        <f t="shared" si="965"/>
        <v>0</v>
      </c>
    </row>
    <row r="4365" spans="1:17" x14ac:dyDescent="0.25">
      <c r="A4365" s="9">
        <f t="shared" si="952"/>
        <v>43770</v>
      </c>
      <c r="B4365" s="18">
        <v>43784</v>
      </c>
      <c r="C4365" s="26">
        <v>285.94577026367102</v>
      </c>
      <c r="D4365" s="19">
        <v>117.83089447021401</v>
      </c>
      <c r="E4365" s="11">
        <f t="shared" si="957"/>
        <v>11</v>
      </c>
      <c r="F4365" s="28">
        <f t="shared" si="958"/>
        <v>7.210127705327956E-3</v>
      </c>
      <c r="G4365" s="28">
        <f t="shared" si="959"/>
        <v>-1.0878980339848801E-3</v>
      </c>
      <c r="H4365" s="27">
        <f t="shared" si="953"/>
        <v>1</v>
      </c>
      <c r="I4365" s="27">
        <f t="shared" si="954"/>
        <v>0</v>
      </c>
      <c r="J4365" s="27">
        <f t="shared" si="955"/>
        <v>0</v>
      </c>
      <c r="K4365" s="28">
        <f t="shared" si="960"/>
        <v>0</v>
      </c>
      <c r="L4365" s="28">
        <f t="shared" si="961"/>
        <v>0</v>
      </c>
      <c r="M4365" s="28">
        <f t="shared" si="962"/>
        <v>0</v>
      </c>
      <c r="N4365" s="28">
        <f t="shared" si="963"/>
        <v>0</v>
      </c>
      <c r="O4365" s="28">
        <f t="shared" si="956"/>
        <v>8.2980257393128354E-3</v>
      </c>
      <c r="P4365" s="28">
        <f t="shared" si="964"/>
        <v>0</v>
      </c>
      <c r="Q4365" s="13">
        <f t="shared" si="965"/>
        <v>0</v>
      </c>
    </row>
    <row r="4366" spans="1:17" x14ac:dyDescent="0.25">
      <c r="A4366" s="9">
        <f t="shared" si="952"/>
        <v>43770</v>
      </c>
      <c r="B4366" s="18">
        <v>43787</v>
      </c>
      <c r="C4366" s="26">
        <v>286.15673828125</v>
      </c>
      <c r="D4366" s="19">
        <v>118.044677734375</v>
      </c>
      <c r="E4366" s="11">
        <f t="shared" si="957"/>
        <v>12</v>
      </c>
      <c r="F4366" s="28">
        <f t="shared" si="958"/>
        <v>7.3751827335376025E-4</v>
      </c>
      <c r="G4366" s="28">
        <f t="shared" si="959"/>
        <v>1.8126787839909562E-3</v>
      </c>
      <c r="H4366" s="27">
        <f t="shared" si="953"/>
        <v>1</v>
      </c>
      <c r="I4366" s="27">
        <f t="shared" si="954"/>
        <v>0</v>
      </c>
      <c r="J4366" s="27">
        <f t="shared" si="955"/>
        <v>0</v>
      </c>
      <c r="K4366" s="28">
        <f t="shared" si="960"/>
        <v>0</v>
      </c>
      <c r="L4366" s="28">
        <f t="shared" si="961"/>
        <v>0</v>
      </c>
      <c r="M4366" s="28">
        <f t="shared" si="962"/>
        <v>0</v>
      </c>
      <c r="N4366" s="28">
        <f t="shared" si="963"/>
        <v>0</v>
      </c>
      <c r="O4366" s="28">
        <f t="shared" si="956"/>
        <v>-1.0751605106371961E-3</v>
      </c>
      <c r="P4366" s="28">
        <f t="shared" si="964"/>
        <v>0</v>
      </c>
      <c r="Q4366" s="13">
        <f t="shared" si="965"/>
        <v>0</v>
      </c>
    </row>
    <row r="4367" spans="1:17" x14ac:dyDescent="0.25">
      <c r="A4367" s="9">
        <f t="shared" si="952"/>
        <v>43770</v>
      </c>
      <c r="B4367" s="18">
        <v>43788</v>
      </c>
      <c r="C4367" s="26">
        <v>286.07415771484301</v>
      </c>
      <c r="D4367" s="19">
        <v>119.02830505371</v>
      </c>
      <c r="E4367" s="11">
        <f t="shared" si="957"/>
        <v>13</v>
      </c>
      <c r="F4367" s="28">
        <f t="shared" si="958"/>
        <v>-2.8862673287333791E-4</v>
      </c>
      <c r="G4367" s="28">
        <f t="shared" si="959"/>
        <v>8.2981447491564143E-3</v>
      </c>
      <c r="H4367" s="27">
        <f t="shared" si="953"/>
        <v>1</v>
      </c>
      <c r="I4367" s="27">
        <f t="shared" si="954"/>
        <v>0</v>
      </c>
      <c r="J4367" s="27">
        <f t="shared" si="955"/>
        <v>0</v>
      </c>
      <c r="K4367" s="28">
        <f t="shared" si="960"/>
        <v>0</v>
      </c>
      <c r="L4367" s="28">
        <f t="shared" si="961"/>
        <v>0</v>
      </c>
      <c r="M4367" s="28">
        <f t="shared" si="962"/>
        <v>0</v>
      </c>
      <c r="N4367" s="28">
        <f t="shared" si="963"/>
        <v>0</v>
      </c>
      <c r="O4367" s="28">
        <f t="shared" si="956"/>
        <v>-8.5867714820297529E-3</v>
      </c>
      <c r="P4367" s="28">
        <f t="shared" si="964"/>
        <v>0</v>
      </c>
      <c r="Q4367" s="13">
        <f t="shared" si="965"/>
        <v>0</v>
      </c>
    </row>
    <row r="4368" spans="1:17" x14ac:dyDescent="0.25">
      <c r="A4368" s="9">
        <f t="shared" si="952"/>
        <v>43770</v>
      </c>
      <c r="B4368" s="18">
        <v>43789</v>
      </c>
      <c r="C4368" s="26">
        <v>285.01034545898398</v>
      </c>
      <c r="D4368" s="19">
        <v>120.260032653808</v>
      </c>
      <c r="E4368" s="11">
        <f t="shared" si="957"/>
        <v>14</v>
      </c>
      <c r="F4368" s="28">
        <f t="shared" si="958"/>
        <v>-3.7255904526383773E-3</v>
      </c>
      <c r="G4368" s="28">
        <f t="shared" si="959"/>
        <v>1.0295014716046019E-2</v>
      </c>
      <c r="H4368" s="27">
        <f t="shared" si="953"/>
        <v>1</v>
      </c>
      <c r="I4368" s="27">
        <f t="shared" si="954"/>
        <v>0</v>
      </c>
      <c r="J4368" s="27">
        <f t="shared" si="955"/>
        <v>0</v>
      </c>
      <c r="K4368" s="28">
        <f t="shared" si="960"/>
        <v>0</v>
      </c>
      <c r="L4368" s="28">
        <f t="shared" si="961"/>
        <v>0</v>
      </c>
      <c r="M4368" s="28">
        <f t="shared" si="962"/>
        <v>0</v>
      </c>
      <c r="N4368" s="28">
        <f t="shared" si="963"/>
        <v>0</v>
      </c>
      <c r="O4368" s="28">
        <f t="shared" si="956"/>
        <v>-1.4020605168684397E-2</v>
      </c>
      <c r="P4368" s="28">
        <f t="shared" si="964"/>
        <v>0</v>
      </c>
      <c r="Q4368" s="13">
        <f t="shared" si="965"/>
        <v>0</v>
      </c>
    </row>
    <row r="4369" spans="1:17" x14ac:dyDescent="0.25">
      <c r="A4369" s="9">
        <f t="shared" si="952"/>
        <v>43770</v>
      </c>
      <c r="B4369" s="18">
        <v>43790</v>
      </c>
      <c r="C4369" s="26">
        <v>284.55181884765602</v>
      </c>
      <c r="D4369" s="19">
        <v>119.50730895996</v>
      </c>
      <c r="E4369" s="11">
        <f t="shared" si="957"/>
        <v>15</v>
      </c>
      <c r="F4369" s="28">
        <f t="shared" si="958"/>
        <v>-1.6101024229525534E-3</v>
      </c>
      <c r="G4369" s="28">
        <f t="shared" si="959"/>
        <v>-6.278804792096076E-3</v>
      </c>
      <c r="H4369" s="27">
        <f t="shared" si="953"/>
        <v>1</v>
      </c>
      <c r="I4369" s="27">
        <f t="shared" si="954"/>
        <v>0</v>
      </c>
      <c r="J4369" s="27">
        <f t="shared" si="955"/>
        <v>0</v>
      </c>
      <c r="K4369" s="28">
        <f t="shared" si="960"/>
        <v>0</v>
      </c>
      <c r="L4369" s="28">
        <f t="shared" si="961"/>
        <v>0</v>
      </c>
      <c r="M4369" s="28">
        <f t="shared" si="962"/>
        <v>0</v>
      </c>
      <c r="N4369" s="28">
        <f t="shared" si="963"/>
        <v>0</v>
      </c>
      <c r="O4369" s="28">
        <f t="shared" si="956"/>
        <v>4.6687023691435224E-3</v>
      </c>
      <c r="P4369" s="28">
        <f t="shared" si="964"/>
        <v>0</v>
      </c>
      <c r="Q4369" s="13">
        <f t="shared" si="965"/>
        <v>0</v>
      </c>
    </row>
    <row r="4370" spans="1:17" x14ac:dyDescent="0.25">
      <c r="A4370" s="9">
        <f t="shared" si="952"/>
        <v>43770</v>
      </c>
      <c r="B4370" s="18">
        <v>43791</v>
      </c>
      <c r="C4370" s="26">
        <v>285.18466186523398</v>
      </c>
      <c r="D4370" s="19">
        <v>119.661262512207</v>
      </c>
      <c r="E4370" s="11">
        <f t="shared" si="957"/>
        <v>16</v>
      </c>
      <c r="F4370" s="28">
        <f t="shared" si="958"/>
        <v>2.2215297747934992E-3</v>
      </c>
      <c r="G4370" s="28">
        <f t="shared" si="959"/>
        <v>1.2874063892517414E-3</v>
      </c>
      <c r="H4370" s="27">
        <f t="shared" si="953"/>
        <v>0</v>
      </c>
      <c r="I4370" s="27">
        <f t="shared" si="954"/>
        <v>1</v>
      </c>
      <c r="J4370" s="27">
        <f t="shared" si="955"/>
        <v>0</v>
      </c>
      <c r="K4370" s="28">
        <f t="shared" si="960"/>
        <v>2.2215297747934992E-3</v>
      </c>
      <c r="L4370" s="28">
        <f t="shared" si="961"/>
        <v>1.2874063892517414E-3</v>
      </c>
      <c r="M4370" s="28">
        <f t="shared" si="962"/>
        <v>0</v>
      </c>
      <c r="N4370" s="28">
        <f t="shared" si="963"/>
        <v>0</v>
      </c>
      <c r="O4370" s="28">
        <f t="shared" si="956"/>
        <v>0</v>
      </c>
      <c r="P4370" s="28">
        <f t="shared" si="964"/>
        <v>9.3412338554175784E-4</v>
      </c>
      <c r="Q4370" s="13">
        <f t="shared" si="965"/>
        <v>0</v>
      </c>
    </row>
    <row r="4371" spans="1:17" x14ac:dyDescent="0.25">
      <c r="A4371" s="9">
        <f t="shared" si="952"/>
        <v>43770</v>
      </c>
      <c r="B4371" s="18">
        <v>43794</v>
      </c>
      <c r="C4371" s="26">
        <v>287.39480590820301</v>
      </c>
      <c r="D4371" s="19">
        <v>120.011947631835</v>
      </c>
      <c r="E4371" s="11">
        <f t="shared" si="957"/>
        <v>17</v>
      </c>
      <c r="F4371" s="28">
        <f t="shared" si="958"/>
        <v>7.7199939714555389E-3</v>
      </c>
      <c r="G4371" s="28">
        <f t="shared" si="959"/>
        <v>2.9263626892446853E-3</v>
      </c>
      <c r="H4371" s="27">
        <f t="shared" si="953"/>
        <v>0</v>
      </c>
      <c r="I4371" s="27">
        <f t="shared" si="954"/>
        <v>1</v>
      </c>
      <c r="J4371" s="27">
        <f t="shared" si="955"/>
        <v>0</v>
      </c>
      <c r="K4371" s="28">
        <f t="shared" si="960"/>
        <v>7.7199939714555389E-3</v>
      </c>
      <c r="L4371" s="28">
        <f t="shared" si="961"/>
        <v>2.9263626892446853E-3</v>
      </c>
      <c r="M4371" s="28">
        <f t="shared" si="962"/>
        <v>0</v>
      </c>
      <c r="N4371" s="28">
        <f t="shared" si="963"/>
        <v>0</v>
      </c>
      <c r="O4371" s="28">
        <f t="shared" si="956"/>
        <v>0</v>
      </c>
      <c r="P4371" s="28">
        <f t="shared" si="964"/>
        <v>4.7936312822108532E-3</v>
      </c>
      <c r="Q4371" s="13">
        <f t="shared" si="965"/>
        <v>0</v>
      </c>
    </row>
    <row r="4372" spans="1:17" x14ac:dyDescent="0.25">
      <c r="A4372" s="9">
        <f t="shared" si="952"/>
        <v>43770</v>
      </c>
      <c r="B4372" s="18">
        <v>43795</v>
      </c>
      <c r="C4372" s="26">
        <v>288.04598999023398</v>
      </c>
      <c r="D4372" s="19">
        <v>120.71334838867099</v>
      </c>
      <c r="E4372" s="11">
        <f t="shared" si="957"/>
        <v>18</v>
      </c>
      <c r="F4372" s="28">
        <f t="shared" si="958"/>
        <v>2.263254064142726E-3</v>
      </c>
      <c r="G4372" s="28">
        <f t="shared" si="959"/>
        <v>5.8274120195916735E-3</v>
      </c>
      <c r="H4372" s="27">
        <f t="shared" si="953"/>
        <v>0</v>
      </c>
      <c r="I4372" s="27">
        <f t="shared" si="954"/>
        <v>1</v>
      </c>
      <c r="J4372" s="27">
        <f t="shared" si="955"/>
        <v>0</v>
      </c>
      <c r="K4372" s="28">
        <f t="shared" si="960"/>
        <v>2.263254064142726E-3</v>
      </c>
      <c r="L4372" s="28">
        <f t="shared" si="961"/>
        <v>5.8274120195916735E-3</v>
      </c>
      <c r="M4372" s="28">
        <f t="shared" si="962"/>
        <v>0</v>
      </c>
      <c r="N4372" s="28">
        <f t="shared" si="963"/>
        <v>0</v>
      </c>
      <c r="O4372" s="28">
        <f t="shared" si="956"/>
        <v>0</v>
      </c>
      <c r="P4372" s="28">
        <f t="shared" si="964"/>
        <v>-3.5641579554489475E-3</v>
      </c>
      <c r="Q4372" s="13">
        <f t="shared" si="965"/>
        <v>0</v>
      </c>
    </row>
    <row r="4373" spans="1:17" x14ac:dyDescent="0.25">
      <c r="A4373" s="9">
        <f t="shared" si="952"/>
        <v>43770</v>
      </c>
      <c r="B4373" s="18">
        <v>43796</v>
      </c>
      <c r="C4373" s="26">
        <v>289.32995605468699</v>
      </c>
      <c r="D4373" s="19">
        <v>120.36263275146401</v>
      </c>
      <c r="E4373" s="11">
        <f t="shared" si="957"/>
        <v>19</v>
      </c>
      <c r="F4373" s="28">
        <f t="shared" si="958"/>
        <v>4.4475984487154854E-3</v>
      </c>
      <c r="G4373" s="28">
        <f t="shared" si="959"/>
        <v>-2.9095879479114177E-3</v>
      </c>
      <c r="H4373" s="27">
        <f t="shared" si="953"/>
        <v>0</v>
      </c>
      <c r="I4373" s="27">
        <f t="shared" si="954"/>
        <v>1</v>
      </c>
      <c r="J4373" s="27">
        <f t="shared" si="955"/>
        <v>0</v>
      </c>
      <c r="K4373" s="28">
        <f t="shared" si="960"/>
        <v>4.4475984487154854E-3</v>
      </c>
      <c r="L4373" s="28">
        <f t="shared" si="961"/>
        <v>-2.9095879479114177E-3</v>
      </c>
      <c r="M4373" s="28">
        <f t="shared" si="962"/>
        <v>0</v>
      </c>
      <c r="N4373" s="28">
        <f t="shared" si="963"/>
        <v>0</v>
      </c>
      <c r="O4373" s="28">
        <f t="shared" si="956"/>
        <v>0</v>
      </c>
      <c r="P4373" s="28">
        <f t="shared" si="964"/>
        <v>7.3571863966269031E-3</v>
      </c>
      <c r="Q4373" s="13">
        <f t="shared" si="965"/>
        <v>0</v>
      </c>
    </row>
    <row r="4374" spans="1:17" x14ac:dyDescent="0.25">
      <c r="A4374" s="9">
        <f t="shared" si="952"/>
        <v>43770</v>
      </c>
      <c r="B4374" s="18">
        <v>43798</v>
      </c>
      <c r="C4374" s="26">
        <v>288.25695800781199</v>
      </c>
      <c r="D4374" s="19">
        <v>120.10612487792901</v>
      </c>
      <c r="E4374" s="11">
        <f t="shared" si="957"/>
        <v>20</v>
      </c>
      <c r="F4374" s="28">
        <f t="shared" si="958"/>
        <v>-3.7154556487013048E-3</v>
      </c>
      <c r="G4374" s="28">
        <f t="shared" si="959"/>
        <v>-2.133399559699566E-3</v>
      </c>
      <c r="H4374" s="27">
        <f t="shared" si="953"/>
        <v>0</v>
      </c>
      <c r="I4374" s="27">
        <f t="shared" si="954"/>
        <v>1</v>
      </c>
      <c r="J4374" s="27">
        <f t="shared" si="955"/>
        <v>0</v>
      </c>
      <c r="K4374" s="28">
        <f t="shared" si="960"/>
        <v>-3.7154556487013048E-3</v>
      </c>
      <c r="L4374" s="28">
        <f t="shared" si="961"/>
        <v>-2.133399559699566E-3</v>
      </c>
      <c r="M4374" s="28">
        <f t="shared" si="962"/>
        <v>0</v>
      </c>
      <c r="N4374" s="28">
        <f t="shared" si="963"/>
        <v>0</v>
      </c>
      <c r="O4374" s="28">
        <f t="shared" si="956"/>
        <v>0</v>
      </c>
      <c r="P4374" s="28">
        <f t="shared" si="964"/>
        <v>-1.5820560890017388E-3</v>
      </c>
      <c r="Q4374" s="13">
        <f t="shared" si="965"/>
        <v>0</v>
      </c>
    </row>
    <row r="4375" spans="1:17" x14ac:dyDescent="0.25">
      <c r="A4375" s="9">
        <f t="shared" si="952"/>
        <v>43800</v>
      </c>
      <c r="B4375" s="18">
        <v>43801</v>
      </c>
      <c r="C4375" s="26">
        <v>285.80828857421801</v>
      </c>
      <c r="D4375" s="19">
        <v>118.504661560058</v>
      </c>
      <c r="E4375" s="11">
        <f t="shared" si="957"/>
        <v>1</v>
      </c>
      <c r="F4375" s="28">
        <f t="shared" si="958"/>
        <v>-8.5310312687565271E-3</v>
      </c>
      <c r="G4375" s="28">
        <f t="shared" si="959"/>
        <v>-1.3423428075499755E-2</v>
      </c>
      <c r="H4375" s="27">
        <f t="shared" si="953"/>
        <v>1</v>
      </c>
      <c r="I4375" s="27">
        <f t="shared" si="954"/>
        <v>0</v>
      </c>
      <c r="J4375" s="27">
        <f t="shared" si="955"/>
        <v>1</v>
      </c>
      <c r="K4375" s="28">
        <f t="shared" si="960"/>
        <v>0</v>
      </c>
      <c r="L4375" s="28">
        <f t="shared" si="961"/>
        <v>0</v>
      </c>
      <c r="M4375" s="28">
        <f t="shared" si="962"/>
        <v>-8.5310312687565271E-3</v>
      </c>
      <c r="N4375" s="28">
        <f t="shared" si="963"/>
        <v>-1.3423428075499755E-2</v>
      </c>
      <c r="O4375" s="28">
        <f t="shared" si="956"/>
        <v>4.892396806743228E-3</v>
      </c>
      <c r="P4375" s="28">
        <f t="shared" si="964"/>
        <v>0</v>
      </c>
      <c r="Q4375" s="13">
        <f t="shared" si="965"/>
        <v>4.892396806743228E-3</v>
      </c>
    </row>
    <row r="4376" spans="1:17" x14ac:dyDescent="0.25">
      <c r="A4376" s="9">
        <f t="shared" si="952"/>
        <v>43800</v>
      </c>
      <c r="B4376" s="18">
        <v>43802</v>
      </c>
      <c r="C4376" s="26">
        <v>283.89147949218699</v>
      </c>
      <c r="D4376" s="19">
        <v>120.98939514160099</v>
      </c>
      <c r="E4376" s="11">
        <f t="shared" si="957"/>
        <v>2</v>
      </c>
      <c r="F4376" s="28">
        <f t="shared" si="958"/>
        <v>-6.7292157118665451E-3</v>
      </c>
      <c r="G4376" s="28">
        <f t="shared" si="959"/>
        <v>2.0750600436959945E-2</v>
      </c>
      <c r="H4376" s="27">
        <f t="shared" si="953"/>
        <v>1</v>
      </c>
      <c r="I4376" s="27">
        <f t="shared" si="954"/>
        <v>0</v>
      </c>
      <c r="J4376" s="27">
        <f t="shared" si="955"/>
        <v>1</v>
      </c>
      <c r="K4376" s="28">
        <f t="shared" si="960"/>
        <v>0</v>
      </c>
      <c r="L4376" s="28">
        <f t="shared" si="961"/>
        <v>0</v>
      </c>
      <c r="M4376" s="28">
        <f t="shared" si="962"/>
        <v>-6.7292157118665451E-3</v>
      </c>
      <c r="N4376" s="28">
        <f t="shared" si="963"/>
        <v>2.0750600436959945E-2</v>
      </c>
      <c r="O4376" s="28">
        <f t="shared" si="956"/>
        <v>-2.747981614882649E-2</v>
      </c>
      <c r="P4376" s="28">
        <f t="shared" si="964"/>
        <v>0</v>
      </c>
      <c r="Q4376" s="13">
        <f t="shared" si="965"/>
        <v>-2.747981614882649E-2</v>
      </c>
    </row>
    <row r="4377" spans="1:17" x14ac:dyDescent="0.25">
      <c r="A4377" s="9">
        <f t="shared" si="952"/>
        <v>43800</v>
      </c>
      <c r="B4377" s="18">
        <v>43803</v>
      </c>
      <c r="C4377" s="26">
        <v>285.64312744140602</v>
      </c>
      <c r="D4377" s="19">
        <v>119.781326293945</v>
      </c>
      <c r="E4377" s="11">
        <f t="shared" si="957"/>
        <v>3</v>
      </c>
      <c r="F4377" s="28">
        <f t="shared" si="958"/>
        <v>6.1511748398625499E-3</v>
      </c>
      <c r="G4377" s="28">
        <f t="shared" si="959"/>
        <v>-1.0035098773389307E-2</v>
      </c>
      <c r="H4377" s="27">
        <f t="shared" si="953"/>
        <v>1</v>
      </c>
      <c r="I4377" s="27">
        <f t="shared" si="954"/>
        <v>0</v>
      </c>
      <c r="J4377" s="27">
        <f t="shared" si="955"/>
        <v>1</v>
      </c>
      <c r="K4377" s="28">
        <f t="shared" si="960"/>
        <v>0</v>
      </c>
      <c r="L4377" s="28">
        <f t="shared" si="961"/>
        <v>0</v>
      </c>
      <c r="M4377" s="28">
        <f t="shared" si="962"/>
        <v>6.1511748398625499E-3</v>
      </c>
      <c r="N4377" s="28">
        <f t="shared" si="963"/>
        <v>-1.0035098773389307E-2</v>
      </c>
      <c r="O4377" s="28">
        <f t="shared" si="956"/>
        <v>1.6186273613251857E-2</v>
      </c>
      <c r="P4377" s="28">
        <f t="shared" si="964"/>
        <v>0</v>
      </c>
      <c r="Q4377" s="13">
        <f t="shared" si="965"/>
        <v>1.6186273613251857E-2</v>
      </c>
    </row>
    <row r="4378" spans="1:17" x14ac:dyDescent="0.25">
      <c r="A4378" s="9">
        <f t="shared" si="952"/>
        <v>43800</v>
      </c>
      <c r="B4378" s="18">
        <v>43804</v>
      </c>
      <c r="C4378" s="26">
        <v>286.15673828125</v>
      </c>
      <c r="D4378" s="19">
        <v>119.19870758056599</v>
      </c>
      <c r="E4378" s="11">
        <f t="shared" si="957"/>
        <v>4</v>
      </c>
      <c r="F4378" s="28">
        <f t="shared" si="958"/>
        <v>1.7964711388189893E-3</v>
      </c>
      <c r="G4378" s="28">
        <f t="shared" si="959"/>
        <v>-4.8758873970430154E-3</v>
      </c>
      <c r="H4378" s="27">
        <f t="shared" si="953"/>
        <v>1</v>
      </c>
      <c r="I4378" s="27">
        <f t="shared" si="954"/>
        <v>0</v>
      </c>
      <c r="J4378" s="27">
        <f t="shared" si="955"/>
        <v>1</v>
      </c>
      <c r="K4378" s="28">
        <f t="shared" si="960"/>
        <v>0</v>
      </c>
      <c r="L4378" s="28">
        <f t="shared" si="961"/>
        <v>0</v>
      </c>
      <c r="M4378" s="28">
        <f t="shared" si="962"/>
        <v>1.7964711388189893E-3</v>
      </c>
      <c r="N4378" s="28">
        <f t="shared" si="963"/>
        <v>-4.8758873970430154E-3</v>
      </c>
      <c r="O4378" s="28">
        <f t="shared" si="956"/>
        <v>6.6723585358620047E-3</v>
      </c>
      <c r="P4378" s="28">
        <f t="shared" si="964"/>
        <v>0</v>
      </c>
      <c r="Q4378" s="13">
        <f t="shared" si="965"/>
        <v>6.6723585358620047E-3</v>
      </c>
    </row>
    <row r="4379" spans="1:17" x14ac:dyDescent="0.25">
      <c r="A4379" s="9">
        <f t="shared" si="952"/>
        <v>43800</v>
      </c>
      <c r="B4379" s="18">
        <v>43805</v>
      </c>
      <c r="C4379" s="26">
        <v>288.77056884765602</v>
      </c>
      <c r="D4379" s="19">
        <v>118.538887023925</v>
      </c>
      <c r="E4379" s="11">
        <f t="shared" si="957"/>
        <v>5</v>
      </c>
      <c r="F4379" s="28">
        <f t="shared" si="958"/>
        <v>9.0927967519887874E-3</v>
      </c>
      <c r="G4379" s="28">
        <f t="shared" si="959"/>
        <v>-5.550844845809119E-3</v>
      </c>
      <c r="H4379" s="27">
        <f t="shared" si="953"/>
        <v>1</v>
      </c>
      <c r="I4379" s="27">
        <f t="shared" si="954"/>
        <v>0</v>
      </c>
      <c r="J4379" s="27">
        <f t="shared" si="955"/>
        <v>1</v>
      </c>
      <c r="K4379" s="28">
        <f t="shared" si="960"/>
        <v>0</v>
      </c>
      <c r="L4379" s="28">
        <f t="shared" si="961"/>
        <v>0</v>
      </c>
      <c r="M4379" s="28">
        <f t="shared" si="962"/>
        <v>9.0927967519887874E-3</v>
      </c>
      <c r="N4379" s="28">
        <f t="shared" si="963"/>
        <v>-5.550844845809119E-3</v>
      </c>
      <c r="O4379" s="28">
        <f t="shared" si="956"/>
        <v>1.4643641597797907E-2</v>
      </c>
      <c r="P4379" s="28">
        <f t="shared" si="964"/>
        <v>0</v>
      </c>
      <c r="Q4379" s="13">
        <f t="shared" si="965"/>
        <v>1.4643641597797907E-2</v>
      </c>
    </row>
    <row r="4380" spans="1:17" x14ac:dyDescent="0.25">
      <c r="A4380" s="9">
        <f t="shared" si="952"/>
        <v>43800</v>
      </c>
      <c r="B4380" s="18">
        <v>43808</v>
      </c>
      <c r="C4380" s="26">
        <v>287.86251831054602</v>
      </c>
      <c r="D4380" s="19">
        <v>118.79598236083901</v>
      </c>
      <c r="E4380" s="11">
        <f t="shared" si="957"/>
        <v>6</v>
      </c>
      <c r="F4380" s="28">
        <f t="shared" si="958"/>
        <v>-3.1494942206253275E-3</v>
      </c>
      <c r="G4380" s="28">
        <f t="shared" si="959"/>
        <v>2.1665205634850949E-3</v>
      </c>
      <c r="H4380" s="27">
        <f t="shared" si="953"/>
        <v>1</v>
      </c>
      <c r="I4380" s="27">
        <f t="shared" si="954"/>
        <v>0</v>
      </c>
      <c r="J4380" s="27">
        <f t="shared" si="955"/>
        <v>0</v>
      </c>
      <c r="K4380" s="28">
        <f t="shared" si="960"/>
        <v>0</v>
      </c>
      <c r="L4380" s="28">
        <f t="shared" si="961"/>
        <v>0</v>
      </c>
      <c r="M4380" s="28">
        <f t="shared" si="962"/>
        <v>0</v>
      </c>
      <c r="N4380" s="28">
        <f t="shared" si="963"/>
        <v>0</v>
      </c>
      <c r="O4380" s="28">
        <f t="shared" si="956"/>
        <v>-5.3160147841104224E-3</v>
      </c>
      <c r="P4380" s="28">
        <f t="shared" si="964"/>
        <v>0</v>
      </c>
      <c r="Q4380" s="13">
        <f t="shared" si="965"/>
        <v>0</v>
      </c>
    </row>
    <row r="4381" spans="1:17" x14ac:dyDescent="0.25">
      <c r="A4381" s="9">
        <f t="shared" si="952"/>
        <v>43800</v>
      </c>
      <c r="B4381" s="18">
        <v>43809</v>
      </c>
      <c r="C4381" s="26">
        <v>287.54159545898398</v>
      </c>
      <c r="D4381" s="19">
        <v>118.804557800292</v>
      </c>
      <c r="E4381" s="11">
        <f t="shared" si="957"/>
        <v>7</v>
      </c>
      <c r="F4381" s="28">
        <f t="shared" si="958"/>
        <v>-1.115469553166505E-3</v>
      </c>
      <c r="G4381" s="28">
        <f t="shared" si="959"/>
        <v>7.2183669707937039E-5</v>
      </c>
      <c r="H4381" s="27">
        <f t="shared" si="953"/>
        <v>1</v>
      </c>
      <c r="I4381" s="27">
        <f t="shared" si="954"/>
        <v>0</v>
      </c>
      <c r="J4381" s="27">
        <f t="shared" si="955"/>
        <v>0</v>
      </c>
      <c r="K4381" s="28">
        <f t="shared" si="960"/>
        <v>0</v>
      </c>
      <c r="L4381" s="28">
        <f t="shared" si="961"/>
        <v>0</v>
      </c>
      <c r="M4381" s="28">
        <f t="shared" si="962"/>
        <v>0</v>
      </c>
      <c r="N4381" s="28">
        <f t="shared" si="963"/>
        <v>0</v>
      </c>
      <c r="O4381" s="28">
        <f t="shared" si="956"/>
        <v>-1.1876532228744421E-3</v>
      </c>
      <c r="P4381" s="28">
        <f t="shared" si="964"/>
        <v>0</v>
      </c>
      <c r="Q4381" s="13">
        <f t="shared" si="965"/>
        <v>0</v>
      </c>
    </row>
    <row r="4382" spans="1:17" x14ac:dyDescent="0.25">
      <c r="A4382" s="9">
        <f t="shared" si="952"/>
        <v>43800</v>
      </c>
      <c r="B4382" s="18">
        <v>43810</v>
      </c>
      <c r="C4382" s="26">
        <v>288.35772705078102</v>
      </c>
      <c r="D4382" s="19">
        <v>119.738487243652</v>
      </c>
      <c r="E4382" s="11">
        <f t="shared" si="957"/>
        <v>8</v>
      </c>
      <c r="F4382" s="28">
        <f t="shared" si="958"/>
        <v>2.8342875438193875E-3</v>
      </c>
      <c r="G4382" s="28">
        <f t="shared" si="959"/>
        <v>7.8303202265985125E-3</v>
      </c>
      <c r="H4382" s="27">
        <f t="shared" si="953"/>
        <v>1</v>
      </c>
      <c r="I4382" s="27">
        <f t="shared" si="954"/>
        <v>0</v>
      </c>
      <c r="J4382" s="27">
        <f t="shared" si="955"/>
        <v>0</v>
      </c>
      <c r="K4382" s="28">
        <f t="shared" si="960"/>
        <v>0</v>
      </c>
      <c r="L4382" s="28">
        <f t="shared" si="961"/>
        <v>0</v>
      </c>
      <c r="M4382" s="28">
        <f t="shared" si="962"/>
        <v>0</v>
      </c>
      <c r="N4382" s="28">
        <f t="shared" si="963"/>
        <v>0</v>
      </c>
      <c r="O4382" s="28">
        <f t="shared" si="956"/>
        <v>-4.996032682779125E-3</v>
      </c>
      <c r="P4382" s="28">
        <f t="shared" si="964"/>
        <v>0</v>
      </c>
      <c r="Q4382" s="13">
        <f t="shared" si="965"/>
        <v>0</v>
      </c>
    </row>
    <row r="4383" spans="1:17" x14ac:dyDescent="0.25">
      <c r="A4383" s="9">
        <f t="shared" si="952"/>
        <v>43800</v>
      </c>
      <c r="B4383" s="18">
        <v>43811</v>
      </c>
      <c r="C4383" s="26">
        <v>290.843170166015</v>
      </c>
      <c r="D4383" s="19">
        <v>117.76779937744099</v>
      </c>
      <c r="E4383" s="11">
        <f t="shared" si="957"/>
        <v>9</v>
      </c>
      <c r="F4383" s="28">
        <f t="shared" si="958"/>
        <v>8.5823705834471142E-3</v>
      </c>
      <c r="G4383" s="28">
        <f t="shared" si="959"/>
        <v>-1.6595207827787103E-2</v>
      </c>
      <c r="H4383" s="27">
        <f t="shared" si="953"/>
        <v>1</v>
      </c>
      <c r="I4383" s="27">
        <f t="shared" si="954"/>
        <v>0</v>
      </c>
      <c r="J4383" s="27">
        <f t="shared" si="955"/>
        <v>0</v>
      </c>
      <c r="K4383" s="28">
        <f t="shared" si="960"/>
        <v>0</v>
      </c>
      <c r="L4383" s="28">
        <f t="shared" si="961"/>
        <v>0</v>
      </c>
      <c r="M4383" s="28">
        <f t="shared" si="962"/>
        <v>0</v>
      </c>
      <c r="N4383" s="28">
        <f t="shared" si="963"/>
        <v>0</v>
      </c>
      <c r="O4383" s="28">
        <f t="shared" si="956"/>
        <v>2.5177578411234219E-2</v>
      </c>
      <c r="P4383" s="28">
        <f t="shared" si="964"/>
        <v>0</v>
      </c>
      <c r="Q4383" s="13">
        <f t="shared" si="965"/>
        <v>0</v>
      </c>
    </row>
    <row r="4384" spans="1:17" x14ac:dyDescent="0.25">
      <c r="A4384" s="9">
        <f t="shared" si="952"/>
        <v>43800</v>
      </c>
      <c r="B4384" s="18">
        <v>43812</v>
      </c>
      <c r="C4384" s="26">
        <v>291.01739501953102</v>
      </c>
      <c r="D4384" s="19">
        <v>119.130172729492</v>
      </c>
      <c r="E4384" s="11">
        <f t="shared" si="957"/>
        <v>10</v>
      </c>
      <c r="F4384" s="28">
        <f t="shared" si="958"/>
        <v>5.9885432747017891E-4</v>
      </c>
      <c r="G4384" s="28">
        <f t="shared" si="959"/>
        <v>1.1501899820854851E-2</v>
      </c>
      <c r="H4384" s="27">
        <f t="shared" si="953"/>
        <v>1</v>
      </c>
      <c r="I4384" s="27">
        <f t="shared" si="954"/>
        <v>0</v>
      </c>
      <c r="J4384" s="27">
        <f t="shared" si="955"/>
        <v>0</v>
      </c>
      <c r="K4384" s="28">
        <f t="shared" si="960"/>
        <v>0</v>
      </c>
      <c r="L4384" s="28">
        <f t="shared" si="961"/>
        <v>0</v>
      </c>
      <c r="M4384" s="28">
        <f t="shared" si="962"/>
        <v>0</v>
      </c>
      <c r="N4384" s="28">
        <f t="shared" si="963"/>
        <v>0</v>
      </c>
      <c r="O4384" s="28">
        <f t="shared" si="956"/>
        <v>-1.0903045493384672E-2</v>
      </c>
      <c r="P4384" s="28">
        <f t="shared" si="964"/>
        <v>0</v>
      </c>
      <c r="Q4384" s="13">
        <f t="shared" si="965"/>
        <v>0</v>
      </c>
    </row>
    <row r="4385" spans="1:17" x14ac:dyDescent="0.25">
      <c r="A4385" s="9">
        <f t="shared" si="952"/>
        <v>43800</v>
      </c>
      <c r="B4385" s="18">
        <v>43815</v>
      </c>
      <c r="C4385" s="26">
        <v>293.01678466796801</v>
      </c>
      <c r="D4385" s="19">
        <v>118.05916595458901</v>
      </c>
      <c r="E4385" s="11">
        <f t="shared" si="957"/>
        <v>11</v>
      </c>
      <c r="F4385" s="28">
        <f t="shared" si="958"/>
        <v>6.8468508481611123E-3</v>
      </c>
      <c r="G4385" s="28">
        <f t="shared" si="959"/>
        <v>-9.0308785362998318E-3</v>
      </c>
      <c r="H4385" s="27">
        <f t="shared" si="953"/>
        <v>1</v>
      </c>
      <c r="I4385" s="27">
        <f t="shared" si="954"/>
        <v>0</v>
      </c>
      <c r="J4385" s="27">
        <f t="shared" si="955"/>
        <v>0</v>
      </c>
      <c r="K4385" s="28">
        <f t="shared" si="960"/>
        <v>0</v>
      </c>
      <c r="L4385" s="28">
        <f t="shared" si="961"/>
        <v>0</v>
      </c>
      <c r="M4385" s="28">
        <f t="shared" si="962"/>
        <v>0</v>
      </c>
      <c r="N4385" s="28">
        <f t="shared" si="963"/>
        <v>0</v>
      </c>
      <c r="O4385" s="28">
        <f t="shared" si="956"/>
        <v>1.5877729384460942E-2</v>
      </c>
      <c r="P4385" s="28">
        <f t="shared" si="964"/>
        <v>0</v>
      </c>
      <c r="Q4385" s="13">
        <f t="shared" si="965"/>
        <v>0</v>
      </c>
    </row>
    <row r="4386" spans="1:17" x14ac:dyDescent="0.25">
      <c r="A4386" s="9">
        <f t="shared" si="952"/>
        <v>43800</v>
      </c>
      <c r="B4386" s="18">
        <v>43816</v>
      </c>
      <c r="C4386" s="26">
        <v>293.08093261718699</v>
      </c>
      <c r="D4386" s="19">
        <v>117.896362304687</v>
      </c>
      <c r="E4386" s="11">
        <f t="shared" si="957"/>
        <v>12</v>
      </c>
      <c r="F4386" s="28">
        <f t="shared" si="958"/>
        <v>2.1889847915543454E-4</v>
      </c>
      <c r="G4386" s="28">
        <f t="shared" si="959"/>
        <v>-1.3799522048770197E-3</v>
      </c>
      <c r="H4386" s="27">
        <f t="shared" si="953"/>
        <v>1</v>
      </c>
      <c r="I4386" s="27">
        <f t="shared" si="954"/>
        <v>0</v>
      </c>
      <c r="J4386" s="27">
        <f t="shared" si="955"/>
        <v>0</v>
      </c>
      <c r="K4386" s="28">
        <f t="shared" si="960"/>
        <v>0</v>
      </c>
      <c r="L4386" s="28">
        <f t="shared" si="961"/>
        <v>0</v>
      </c>
      <c r="M4386" s="28">
        <f t="shared" si="962"/>
        <v>0</v>
      </c>
      <c r="N4386" s="28">
        <f t="shared" si="963"/>
        <v>0</v>
      </c>
      <c r="O4386" s="28">
        <f t="shared" si="956"/>
        <v>1.5988506840324541E-3</v>
      </c>
      <c r="P4386" s="28">
        <f t="shared" si="964"/>
        <v>0</v>
      </c>
      <c r="Q4386" s="13">
        <f t="shared" si="965"/>
        <v>0</v>
      </c>
    </row>
    <row r="4387" spans="1:17" x14ac:dyDescent="0.25">
      <c r="A4387" s="9">
        <f t="shared" si="952"/>
        <v>43800</v>
      </c>
      <c r="B4387" s="18">
        <v>43817</v>
      </c>
      <c r="C4387" s="26">
        <v>293.09924316406199</v>
      </c>
      <c r="D4387" s="19">
        <v>116.928176879882</v>
      </c>
      <c r="E4387" s="11">
        <f t="shared" si="957"/>
        <v>13</v>
      </c>
      <c r="F4387" s="28">
        <f t="shared" si="958"/>
        <v>6.2474125320015147E-5</v>
      </c>
      <c r="G4387" s="28">
        <f t="shared" si="959"/>
        <v>-8.2460795142587848E-3</v>
      </c>
      <c r="H4387" s="27">
        <f t="shared" si="953"/>
        <v>1</v>
      </c>
      <c r="I4387" s="27">
        <f t="shared" si="954"/>
        <v>0</v>
      </c>
      <c r="J4387" s="27">
        <f t="shared" si="955"/>
        <v>0</v>
      </c>
      <c r="K4387" s="28">
        <f t="shared" si="960"/>
        <v>0</v>
      </c>
      <c r="L4387" s="28">
        <f t="shared" si="961"/>
        <v>0</v>
      </c>
      <c r="M4387" s="28">
        <f t="shared" si="962"/>
        <v>0</v>
      </c>
      <c r="N4387" s="28">
        <f t="shared" si="963"/>
        <v>0</v>
      </c>
      <c r="O4387" s="28">
        <f t="shared" si="956"/>
        <v>8.3085536395787994E-3</v>
      </c>
      <c r="P4387" s="28">
        <f t="shared" si="964"/>
        <v>0</v>
      </c>
      <c r="Q4387" s="13">
        <f t="shared" si="965"/>
        <v>0</v>
      </c>
    </row>
    <row r="4388" spans="1:17" x14ac:dyDescent="0.25">
      <c r="A4388" s="9">
        <f t="shared" si="952"/>
        <v>43800</v>
      </c>
      <c r="B4388" s="18">
        <v>43818</v>
      </c>
      <c r="C4388" s="26">
        <v>294.30065917968699</v>
      </c>
      <c r="D4388" s="19">
        <v>117.115310668945</v>
      </c>
      <c r="E4388" s="11">
        <f t="shared" si="957"/>
        <v>14</v>
      </c>
      <c r="F4388" s="28">
        <f t="shared" si="958"/>
        <v>4.0906295221717253E-3</v>
      </c>
      <c r="G4388" s="28">
        <f t="shared" si="959"/>
        <v>1.5991372449770357E-3</v>
      </c>
      <c r="H4388" s="27">
        <f t="shared" si="953"/>
        <v>1</v>
      </c>
      <c r="I4388" s="27">
        <f t="shared" si="954"/>
        <v>0</v>
      </c>
      <c r="J4388" s="27">
        <f t="shared" si="955"/>
        <v>0</v>
      </c>
      <c r="K4388" s="28">
        <f t="shared" si="960"/>
        <v>0</v>
      </c>
      <c r="L4388" s="28">
        <f t="shared" si="961"/>
        <v>0</v>
      </c>
      <c r="M4388" s="28">
        <f t="shared" si="962"/>
        <v>0</v>
      </c>
      <c r="N4388" s="28">
        <f t="shared" si="963"/>
        <v>0</v>
      </c>
      <c r="O4388" s="28">
        <f t="shared" si="956"/>
        <v>2.4914922771946896E-3</v>
      </c>
      <c r="P4388" s="28">
        <f t="shared" si="964"/>
        <v>0</v>
      </c>
      <c r="Q4388" s="13">
        <f t="shared" si="965"/>
        <v>0</v>
      </c>
    </row>
    <row r="4389" spans="1:17" x14ac:dyDescent="0.25">
      <c r="A4389" s="9">
        <f t="shared" si="952"/>
        <v>43800</v>
      </c>
      <c r="B4389" s="18">
        <v>43819</v>
      </c>
      <c r="C4389" s="26">
        <v>295.59097290039</v>
      </c>
      <c r="D4389" s="19">
        <v>117.26969909667901</v>
      </c>
      <c r="E4389" s="11">
        <f t="shared" si="957"/>
        <v>15</v>
      </c>
      <c r="F4389" s="28">
        <f t="shared" si="958"/>
        <v>4.3747553225659723E-3</v>
      </c>
      <c r="G4389" s="28">
        <f t="shared" si="959"/>
        <v>1.3173918435916638E-3</v>
      </c>
      <c r="H4389" s="27">
        <f t="shared" si="953"/>
        <v>1</v>
      </c>
      <c r="I4389" s="27">
        <f t="shared" si="954"/>
        <v>0</v>
      </c>
      <c r="J4389" s="27">
        <f t="shared" si="955"/>
        <v>0</v>
      </c>
      <c r="K4389" s="28">
        <f t="shared" si="960"/>
        <v>0</v>
      </c>
      <c r="L4389" s="28">
        <f t="shared" si="961"/>
        <v>0</v>
      </c>
      <c r="M4389" s="28">
        <f t="shared" si="962"/>
        <v>0</v>
      </c>
      <c r="N4389" s="28">
        <f t="shared" si="963"/>
        <v>0</v>
      </c>
      <c r="O4389" s="28">
        <f t="shared" si="956"/>
        <v>3.0573634789743086E-3</v>
      </c>
      <c r="P4389" s="28">
        <f t="shared" si="964"/>
        <v>0</v>
      </c>
      <c r="Q4389" s="13">
        <f t="shared" si="965"/>
        <v>0</v>
      </c>
    </row>
    <row r="4390" spans="1:17" x14ac:dyDescent="0.25">
      <c r="A4390" s="9">
        <f t="shared" si="952"/>
        <v>43800</v>
      </c>
      <c r="B4390" s="18">
        <v>43822</v>
      </c>
      <c r="C4390" s="26">
        <v>296.04260253906199</v>
      </c>
      <c r="D4390" s="19">
        <v>117.098091125488</v>
      </c>
      <c r="E4390" s="11">
        <f t="shared" si="957"/>
        <v>16</v>
      </c>
      <c r="F4390" s="28">
        <f t="shared" si="958"/>
        <v>1.5267210825921718E-3</v>
      </c>
      <c r="G4390" s="28">
        <f t="shared" si="959"/>
        <v>-1.4644333310224133E-3</v>
      </c>
      <c r="H4390" s="27">
        <f t="shared" si="953"/>
        <v>0</v>
      </c>
      <c r="I4390" s="27">
        <f t="shared" si="954"/>
        <v>1</v>
      </c>
      <c r="J4390" s="27">
        <f t="shared" si="955"/>
        <v>0</v>
      </c>
      <c r="K4390" s="28">
        <f t="shared" si="960"/>
        <v>1.5267210825921718E-3</v>
      </c>
      <c r="L4390" s="28">
        <f t="shared" si="961"/>
        <v>-1.4644333310224133E-3</v>
      </c>
      <c r="M4390" s="28">
        <f t="shared" si="962"/>
        <v>0</v>
      </c>
      <c r="N4390" s="28">
        <f t="shared" si="963"/>
        <v>0</v>
      </c>
      <c r="O4390" s="28">
        <f t="shared" si="956"/>
        <v>0</v>
      </c>
      <c r="P4390" s="28">
        <f t="shared" si="964"/>
        <v>2.9911544136145851E-3</v>
      </c>
      <c r="Q4390" s="13">
        <f t="shared" si="965"/>
        <v>0</v>
      </c>
    </row>
    <row r="4391" spans="1:17" x14ac:dyDescent="0.25">
      <c r="A4391" s="9">
        <f t="shared" si="952"/>
        <v>43800</v>
      </c>
      <c r="B4391" s="18">
        <v>43823</v>
      </c>
      <c r="C4391" s="26">
        <v>296.05178833007801</v>
      </c>
      <c r="D4391" s="19">
        <v>117.432739257812</v>
      </c>
      <c r="E4391" s="11">
        <f t="shared" si="957"/>
        <v>17</v>
      </c>
      <c r="F4391" s="28">
        <f t="shared" si="958"/>
        <v>3.1028130508887729E-5</v>
      </c>
      <c r="G4391" s="28">
        <f t="shared" si="959"/>
        <v>2.8537685974286404E-3</v>
      </c>
      <c r="H4391" s="27">
        <f t="shared" si="953"/>
        <v>0</v>
      </c>
      <c r="I4391" s="27">
        <f t="shared" si="954"/>
        <v>1</v>
      </c>
      <c r="J4391" s="27">
        <f t="shared" si="955"/>
        <v>0</v>
      </c>
      <c r="K4391" s="28">
        <f t="shared" si="960"/>
        <v>3.1028130508887729E-5</v>
      </c>
      <c r="L4391" s="28">
        <f t="shared" si="961"/>
        <v>2.8537685974286404E-3</v>
      </c>
      <c r="M4391" s="28">
        <f t="shared" si="962"/>
        <v>0</v>
      </c>
      <c r="N4391" s="28">
        <f t="shared" si="963"/>
        <v>0</v>
      </c>
      <c r="O4391" s="28">
        <f t="shared" si="956"/>
        <v>0</v>
      </c>
      <c r="P4391" s="28">
        <f t="shared" si="964"/>
        <v>-2.8227404669197527E-3</v>
      </c>
      <c r="Q4391" s="13">
        <f t="shared" si="965"/>
        <v>0</v>
      </c>
    </row>
    <row r="4392" spans="1:17" x14ac:dyDescent="0.25">
      <c r="A4392" s="9">
        <f t="shared" si="952"/>
        <v>43800</v>
      </c>
      <c r="B4392" s="18">
        <v>43825</v>
      </c>
      <c r="C4392" s="26">
        <v>297.62777709960898</v>
      </c>
      <c r="D4392" s="19">
        <v>117.71598815917901</v>
      </c>
      <c r="E4392" s="11">
        <f t="shared" si="957"/>
        <v>18</v>
      </c>
      <c r="F4392" s="28">
        <f t="shared" si="958"/>
        <v>5.3092360367313967E-3</v>
      </c>
      <c r="G4392" s="28">
        <f t="shared" si="959"/>
        <v>2.4091054327312739E-3</v>
      </c>
      <c r="H4392" s="27">
        <f t="shared" si="953"/>
        <v>0</v>
      </c>
      <c r="I4392" s="27">
        <f t="shared" si="954"/>
        <v>1</v>
      </c>
      <c r="J4392" s="27">
        <f t="shared" si="955"/>
        <v>0</v>
      </c>
      <c r="K4392" s="28">
        <f t="shared" si="960"/>
        <v>5.3092360367313967E-3</v>
      </c>
      <c r="L4392" s="28">
        <f t="shared" si="961"/>
        <v>2.4091054327312739E-3</v>
      </c>
      <c r="M4392" s="28">
        <f t="shared" si="962"/>
        <v>0</v>
      </c>
      <c r="N4392" s="28">
        <f t="shared" si="963"/>
        <v>0</v>
      </c>
      <c r="O4392" s="28">
        <f t="shared" si="956"/>
        <v>0</v>
      </c>
      <c r="P4392" s="28">
        <f t="shared" si="964"/>
        <v>2.9001306040001228E-3</v>
      </c>
      <c r="Q4392" s="13">
        <f t="shared" si="965"/>
        <v>0</v>
      </c>
    </row>
    <row r="4393" spans="1:17" x14ac:dyDescent="0.25">
      <c r="A4393" s="9">
        <f t="shared" si="952"/>
        <v>43800</v>
      </c>
      <c r="B4393" s="18">
        <v>43826</v>
      </c>
      <c r="C4393" s="26">
        <v>297.55392456054602</v>
      </c>
      <c r="D4393" s="19">
        <v>117.84470367431599</v>
      </c>
      <c r="E4393" s="11">
        <f t="shared" si="957"/>
        <v>19</v>
      </c>
      <c r="F4393" s="28">
        <f t="shared" si="958"/>
        <v>-2.4816804426614435E-4</v>
      </c>
      <c r="G4393" s="28">
        <f t="shared" si="959"/>
        <v>1.0928438607105703E-3</v>
      </c>
      <c r="H4393" s="27">
        <f t="shared" si="953"/>
        <v>0</v>
      </c>
      <c r="I4393" s="27">
        <f t="shared" si="954"/>
        <v>1</v>
      </c>
      <c r="J4393" s="27">
        <f t="shared" si="955"/>
        <v>0</v>
      </c>
      <c r="K4393" s="28">
        <f t="shared" si="960"/>
        <v>-2.4816804426614435E-4</v>
      </c>
      <c r="L4393" s="28">
        <f t="shared" si="961"/>
        <v>1.0928438607105703E-3</v>
      </c>
      <c r="M4393" s="28">
        <f t="shared" si="962"/>
        <v>0</v>
      </c>
      <c r="N4393" s="28">
        <f t="shared" si="963"/>
        <v>0</v>
      </c>
      <c r="O4393" s="28">
        <f t="shared" si="956"/>
        <v>0</v>
      </c>
      <c r="P4393" s="28">
        <f t="shared" si="964"/>
        <v>-1.3410119049767147E-3</v>
      </c>
      <c r="Q4393" s="13">
        <f t="shared" si="965"/>
        <v>0</v>
      </c>
    </row>
    <row r="4394" spans="1:17" x14ac:dyDescent="0.25">
      <c r="A4394" s="9">
        <f t="shared" si="952"/>
        <v>43800</v>
      </c>
      <c r="B4394" s="18">
        <v>43829</v>
      </c>
      <c r="C4394" s="26">
        <v>295.91345214843699</v>
      </c>
      <c r="D4394" s="19">
        <v>117.415565490722</v>
      </c>
      <c r="E4394" s="11">
        <f t="shared" si="957"/>
        <v>20</v>
      </c>
      <c r="F4394" s="28">
        <f t="shared" si="958"/>
        <v>-5.5284474083493159E-3</v>
      </c>
      <c r="G4394" s="28">
        <f t="shared" si="959"/>
        <v>-3.6482034223699125E-3</v>
      </c>
      <c r="H4394" s="27">
        <f t="shared" si="953"/>
        <v>0</v>
      </c>
      <c r="I4394" s="27">
        <f t="shared" si="954"/>
        <v>1</v>
      </c>
      <c r="J4394" s="27">
        <f t="shared" si="955"/>
        <v>0</v>
      </c>
      <c r="K4394" s="28">
        <f t="shared" si="960"/>
        <v>-5.5284474083493159E-3</v>
      </c>
      <c r="L4394" s="28">
        <f t="shared" si="961"/>
        <v>-3.6482034223699125E-3</v>
      </c>
      <c r="M4394" s="28">
        <f t="shared" si="962"/>
        <v>0</v>
      </c>
      <c r="N4394" s="28">
        <f t="shared" si="963"/>
        <v>0</v>
      </c>
      <c r="O4394" s="28">
        <f t="shared" si="956"/>
        <v>0</v>
      </c>
      <c r="P4394" s="28">
        <f t="shared" si="964"/>
        <v>-1.8802439859794033E-3</v>
      </c>
      <c r="Q4394" s="13">
        <f t="shared" si="965"/>
        <v>0</v>
      </c>
    </row>
    <row r="4395" spans="1:17" x14ac:dyDescent="0.25">
      <c r="A4395" s="9">
        <f t="shared" si="952"/>
        <v>43800</v>
      </c>
      <c r="B4395" s="18">
        <v>43830</v>
      </c>
      <c r="C4395" s="26">
        <v>296.63238525390602</v>
      </c>
      <c r="D4395" s="19">
        <v>116.265655517578</v>
      </c>
      <c r="E4395" s="11">
        <f t="shared" si="957"/>
        <v>21</v>
      </c>
      <c r="F4395" s="28">
        <f t="shared" si="958"/>
        <v>2.4265918781847177E-3</v>
      </c>
      <c r="G4395" s="28">
        <f t="shared" si="959"/>
        <v>-9.8417771861401271E-3</v>
      </c>
      <c r="H4395" s="27">
        <f t="shared" si="953"/>
        <v>0</v>
      </c>
      <c r="I4395" s="27">
        <f t="shared" si="954"/>
        <v>1</v>
      </c>
      <c r="J4395" s="27">
        <f t="shared" si="955"/>
        <v>0</v>
      </c>
      <c r="K4395" s="28">
        <f t="shared" si="960"/>
        <v>2.4265918781847177E-3</v>
      </c>
      <c r="L4395" s="28">
        <f t="shared" si="961"/>
        <v>-9.8417771861401271E-3</v>
      </c>
      <c r="M4395" s="28">
        <f t="shared" si="962"/>
        <v>0</v>
      </c>
      <c r="N4395" s="28">
        <f t="shared" si="963"/>
        <v>0</v>
      </c>
      <c r="O4395" s="28">
        <f t="shared" si="956"/>
        <v>0</v>
      </c>
      <c r="P4395" s="28">
        <f t="shared" si="964"/>
        <v>1.2268369064324845E-2</v>
      </c>
      <c r="Q4395" s="13">
        <f t="shared" si="965"/>
        <v>0</v>
      </c>
    </row>
    <row r="4396" spans="1:17" x14ac:dyDescent="0.25">
      <c r="A4396" s="9">
        <f t="shared" si="952"/>
        <v>43831</v>
      </c>
      <c r="B4396" s="18">
        <v>43832</v>
      </c>
      <c r="C4396" s="26">
        <v>299.40637207031199</v>
      </c>
      <c r="D4396" s="19">
        <v>117.578651428222</v>
      </c>
      <c r="E4396" s="11">
        <f t="shared" si="957"/>
        <v>1</v>
      </c>
      <c r="F4396" s="28">
        <f t="shared" si="958"/>
        <v>9.3081425018928382E-3</v>
      </c>
      <c r="G4396" s="28">
        <f t="shared" si="959"/>
        <v>1.122977699159014E-2</v>
      </c>
      <c r="H4396" s="27">
        <f t="shared" si="953"/>
        <v>1</v>
      </c>
      <c r="I4396" s="27">
        <f t="shared" si="954"/>
        <v>0</v>
      </c>
      <c r="J4396" s="27">
        <f t="shared" si="955"/>
        <v>1</v>
      </c>
      <c r="K4396" s="28">
        <f t="shared" si="960"/>
        <v>0</v>
      </c>
      <c r="L4396" s="28">
        <f t="shared" si="961"/>
        <v>0</v>
      </c>
      <c r="M4396" s="28">
        <f t="shared" si="962"/>
        <v>9.3081425018928382E-3</v>
      </c>
      <c r="N4396" s="28">
        <f t="shared" si="963"/>
        <v>1.122977699159014E-2</v>
      </c>
      <c r="O4396" s="28">
        <f t="shared" si="956"/>
        <v>-1.921634489697302E-3</v>
      </c>
      <c r="P4396" s="28">
        <f t="shared" si="964"/>
        <v>0</v>
      </c>
      <c r="Q4396" s="13">
        <f t="shared" si="965"/>
        <v>-1.921634489697302E-3</v>
      </c>
    </row>
    <row r="4397" spans="1:17" x14ac:dyDescent="0.25">
      <c r="A4397" s="9">
        <f t="shared" si="952"/>
        <v>43831</v>
      </c>
      <c r="B4397" s="18">
        <v>43833</v>
      </c>
      <c r="C4397" s="26">
        <v>297.13928222656199</v>
      </c>
      <c r="D4397" s="19">
        <v>119.38937377929599</v>
      </c>
      <c r="E4397" s="11">
        <f t="shared" si="957"/>
        <v>2</v>
      </c>
      <c r="F4397" s="28">
        <f t="shared" si="958"/>
        <v>-7.6007619596489906E-3</v>
      </c>
      <c r="G4397" s="28">
        <f t="shared" si="959"/>
        <v>1.5282716664067634E-2</v>
      </c>
      <c r="H4397" s="27">
        <f t="shared" si="953"/>
        <v>1</v>
      </c>
      <c r="I4397" s="27">
        <f t="shared" si="954"/>
        <v>0</v>
      </c>
      <c r="J4397" s="27">
        <f t="shared" si="955"/>
        <v>1</v>
      </c>
      <c r="K4397" s="28">
        <f t="shared" si="960"/>
        <v>0</v>
      </c>
      <c r="L4397" s="28">
        <f t="shared" si="961"/>
        <v>0</v>
      </c>
      <c r="M4397" s="28">
        <f t="shared" si="962"/>
        <v>-7.6007619596489906E-3</v>
      </c>
      <c r="N4397" s="28">
        <f t="shared" si="963"/>
        <v>1.5282716664067634E-2</v>
      </c>
      <c r="O4397" s="28">
        <f t="shared" si="956"/>
        <v>-2.2883478623716626E-2</v>
      </c>
      <c r="P4397" s="28">
        <f t="shared" si="964"/>
        <v>0</v>
      </c>
      <c r="Q4397" s="13">
        <f t="shared" si="965"/>
        <v>-2.2883478623716626E-2</v>
      </c>
    </row>
    <row r="4398" spans="1:17" x14ac:dyDescent="0.25">
      <c r="A4398" s="9">
        <f t="shared" si="952"/>
        <v>43831</v>
      </c>
      <c r="B4398" s="18">
        <v>43836</v>
      </c>
      <c r="C4398" s="26">
        <v>298.272857666015</v>
      </c>
      <c r="D4398" s="19">
        <v>118.71143341064401</v>
      </c>
      <c r="E4398" s="11">
        <f t="shared" si="957"/>
        <v>3</v>
      </c>
      <c r="F4398" s="28">
        <f t="shared" si="958"/>
        <v>3.8077047245404301E-3</v>
      </c>
      <c r="G4398" s="28">
        <f t="shared" si="959"/>
        <v>-5.6945812883827055E-3</v>
      </c>
      <c r="H4398" s="27">
        <f t="shared" si="953"/>
        <v>1</v>
      </c>
      <c r="I4398" s="27">
        <f t="shared" si="954"/>
        <v>0</v>
      </c>
      <c r="J4398" s="27">
        <f t="shared" si="955"/>
        <v>1</v>
      </c>
      <c r="K4398" s="28">
        <f t="shared" si="960"/>
        <v>0</v>
      </c>
      <c r="L4398" s="28">
        <f t="shared" si="961"/>
        <v>0</v>
      </c>
      <c r="M4398" s="28">
        <f t="shared" si="962"/>
        <v>3.8077047245404301E-3</v>
      </c>
      <c r="N4398" s="28">
        <f t="shared" si="963"/>
        <v>-5.6945812883827055E-3</v>
      </c>
      <c r="O4398" s="28">
        <f t="shared" si="956"/>
        <v>9.5022860129231352E-3</v>
      </c>
      <c r="P4398" s="28">
        <f t="shared" si="964"/>
        <v>0</v>
      </c>
      <c r="Q4398" s="13">
        <f t="shared" si="965"/>
        <v>9.5022860129231352E-3</v>
      </c>
    </row>
    <row r="4399" spans="1:17" x14ac:dyDescent="0.25">
      <c r="A4399" s="9">
        <f t="shared" si="952"/>
        <v>43831</v>
      </c>
      <c r="B4399" s="18">
        <v>43837</v>
      </c>
      <c r="C4399" s="26">
        <v>297.43420410156199</v>
      </c>
      <c r="D4399" s="19">
        <v>118.12785339355401</v>
      </c>
      <c r="E4399" s="11">
        <f t="shared" si="957"/>
        <v>4</v>
      </c>
      <c r="F4399" s="28">
        <f t="shared" si="958"/>
        <v>-2.8156594821307718E-3</v>
      </c>
      <c r="G4399" s="28">
        <f t="shared" si="959"/>
        <v>-4.9280776515613087E-3</v>
      </c>
      <c r="H4399" s="27">
        <f t="shared" si="953"/>
        <v>1</v>
      </c>
      <c r="I4399" s="27">
        <f t="shared" si="954"/>
        <v>0</v>
      </c>
      <c r="J4399" s="27">
        <f t="shared" si="955"/>
        <v>1</v>
      </c>
      <c r="K4399" s="28">
        <f t="shared" si="960"/>
        <v>0</v>
      </c>
      <c r="L4399" s="28">
        <f t="shared" si="961"/>
        <v>0</v>
      </c>
      <c r="M4399" s="28">
        <f t="shared" si="962"/>
        <v>-2.8156594821307718E-3</v>
      </c>
      <c r="N4399" s="28">
        <f t="shared" si="963"/>
        <v>-4.9280776515613087E-3</v>
      </c>
      <c r="O4399" s="28">
        <f t="shared" si="956"/>
        <v>2.1124181694305369E-3</v>
      </c>
      <c r="P4399" s="28">
        <f t="shared" si="964"/>
        <v>0</v>
      </c>
      <c r="Q4399" s="13">
        <f t="shared" si="965"/>
        <v>2.1124181694305369E-3</v>
      </c>
    </row>
    <row r="4400" spans="1:17" x14ac:dyDescent="0.25">
      <c r="A4400" s="9">
        <f t="shared" si="952"/>
        <v>43831</v>
      </c>
      <c r="B4400" s="18">
        <v>43838</v>
      </c>
      <c r="C4400" s="26">
        <v>299.01937866210898</v>
      </c>
      <c r="D4400" s="19">
        <v>117.346954345703</v>
      </c>
      <c r="E4400" s="11">
        <f t="shared" si="957"/>
        <v>5</v>
      </c>
      <c r="F4400" s="28">
        <f t="shared" si="958"/>
        <v>5.3153450276802305E-3</v>
      </c>
      <c r="G4400" s="28">
        <f t="shared" si="959"/>
        <v>-6.6325728689069254E-3</v>
      </c>
      <c r="H4400" s="27">
        <f t="shared" si="953"/>
        <v>1</v>
      </c>
      <c r="I4400" s="27">
        <f t="shared" si="954"/>
        <v>0</v>
      </c>
      <c r="J4400" s="27">
        <f t="shared" si="955"/>
        <v>1</v>
      </c>
      <c r="K4400" s="28">
        <f t="shared" si="960"/>
        <v>0</v>
      </c>
      <c r="L4400" s="28">
        <f t="shared" si="961"/>
        <v>0</v>
      </c>
      <c r="M4400" s="28">
        <f t="shared" si="962"/>
        <v>5.3153450276802305E-3</v>
      </c>
      <c r="N4400" s="28">
        <f t="shared" si="963"/>
        <v>-6.6325728689069254E-3</v>
      </c>
      <c r="O4400" s="28">
        <f t="shared" si="956"/>
        <v>1.1947917896587156E-2</v>
      </c>
      <c r="P4400" s="28">
        <f t="shared" si="964"/>
        <v>0</v>
      </c>
      <c r="Q4400" s="13">
        <f t="shared" si="965"/>
        <v>1.1947917896587156E-2</v>
      </c>
    </row>
    <row r="4401" spans="1:17" x14ac:dyDescent="0.25">
      <c r="A4401" s="9">
        <f t="shared" si="952"/>
        <v>43831</v>
      </c>
      <c r="B4401" s="18">
        <v>43839</v>
      </c>
      <c r="C4401" s="26">
        <v>301.046875</v>
      </c>
      <c r="D4401" s="19">
        <v>117.758865356445</v>
      </c>
      <c r="E4401" s="11">
        <f t="shared" si="957"/>
        <v>6</v>
      </c>
      <c r="F4401" s="28">
        <f t="shared" si="958"/>
        <v>6.7576006516216957E-3</v>
      </c>
      <c r="G4401" s="28">
        <f t="shared" si="959"/>
        <v>3.5040513478592768E-3</v>
      </c>
      <c r="H4401" s="27">
        <f t="shared" si="953"/>
        <v>1</v>
      </c>
      <c r="I4401" s="27">
        <f t="shared" si="954"/>
        <v>0</v>
      </c>
      <c r="J4401" s="27">
        <f t="shared" si="955"/>
        <v>0</v>
      </c>
      <c r="K4401" s="28">
        <f t="shared" si="960"/>
        <v>0</v>
      </c>
      <c r="L4401" s="28">
        <f t="shared" si="961"/>
        <v>0</v>
      </c>
      <c r="M4401" s="28">
        <f t="shared" si="962"/>
        <v>0</v>
      </c>
      <c r="N4401" s="28">
        <f t="shared" si="963"/>
        <v>0</v>
      </c>
      <c r="O4401" s="28">
        <f t="shared" si="956"/>
        <v>3.253549303762419E-3</v>
      </c>
      <c r="P4401" s="28">
        <f t="shared" si="964"/>
        <v>0</v>
      </c>
      <c r="Q4401" s="13">
        <f t="shared" si="965"/>
        <v>0</v>
      </c>
    </row>
    <row r="4402" spans="1:17" x14ac:dyDescent="0.25">
      <c r="A4402" s="9">
        <f t="shared" si="952"/>
        <v>43831</v>
      </c>
      <c r="B4402" s="18">
        <v>43840</v>
      </c>
      <c r="C4402" s="26">
        <v>300.180572509765</v>
      </c>
      <c r="D4402" s="19">
        <v>118.80587768554599</v>
      </c>
      <c r="E4402" s="11">
        <f t="shared" si="957"/>
        <v>7</v>
      </c>
      <c r="F4402" s="28">
        <f t="shared" si="958"/>
        <v>-2.8817815731880221E-3</v>
      </c>
      <c r="G4402" s="28">
        <f t="shared" si="959"/>
        <v>8.8518614584916569E-3</v>
      </c>
      <c r="H4402" s="27">
        <f t="shared" si="953"/>
        <v>1</v>
      </c>
      <c r="I4402" s="27">
        <f t="shared" si="954"/>
        <v>0</v>
      </c>
      <c r="J4402" s="27">
        <f t="shared" si="955"/>
        <v>0</v>
      </c>
      <c r="K4402" s="28">
        <f t="shared" si="960"/>
        <v>0</v>
      </c>
      <c r="L4402" s="28">
        <f t="shared" si="961"/>
        <v>0</v>
      </c>
      <c r="M4402" s="28">
        <f t="shared" si="962"/>
        <v>0</v>
      </c>
      <c r="N4402" s="28">
        <f t="shared" si="963"/>
        <v>0</v>
      </c>
      <c r="O4402" s="28">
        <f t="shared" si="956"/>
        <v>-1.1733643031679678E-2</v>
      </c>
      <c r="P4402" s="28">
        <f t="shared" si="964"/>
        <v>0</v>
      </c>
      <c r="Q4402" s="13">
        <f t="shared" si="965"/>
        <v>0</v>
      </c>
    </row>
    <row r="4403" spans="1:17" x14ac:dyDescent="0.25">
      <c r="A4403" s="9">
        <f t="shared" si="952"/>
        <v>43831</v>
      </c>
      <c r="B4403" s="18">
        <v>43843</v>
      </c>
      <c r="C4403" s="26">
        <v>302.24508666992102</v>
      </c>
      <c r="D4403" s="19">
        <v>118.445388793945</v>
      </c>
      <c r="E4403" s="11">
        <f t="shared" si="957"/>
        <v>8</v>
      </c>
      <c r="F4403" s="28">
        <f t="shared" si="958"/>
        <v>6.8540315668044931E-3</v>
      </c>
      <c r="G4403" s="28">
        <f t="shared" si="959"/>
        <v>-3.0388808824526096E-3</v>
      </c>
      <c r="H4403" s="27">
        <f t="shared" si="953"/>
        <v>1</v>
      </c>
      <c r="I4403" s="27">
        <f t="shared" si="954"/>
        <v>0</v>
      </c>
      <c r="J4403" s="27">
        <f t="shared" si="955"/>
        <v>0</v>
      </c>
      <c r="K4403" s="28">
        <f t="shared" si="960"/>
        <v>0</v>
      </c>
      <c r="L4403" s="28">
        <f t="shared" si="961"/>
        <v>0</v>
      </c>
      <c r="M4403" s="28">
        <f t="shared" si="962"/>
        <v>0</v>
      </c>
      <c r="N4403" s="28">
        <f t="shared" si="963"/>
        <v>0</v>
      </c>
      <c r="O4403" s="28">
        <f t="shared" si="956"/>
        <v>9.8929124492571022E-3</v>
      </c>
      <c r="P4403" s="28">
        <f t="shared" si="964"/>
        <v>0</v>
      </c>
      <c r="Q4403" s="13">
        <f t="shared" si="965"/>
        <v>0</v>
      </c>
    </row>
    <row r="4404" spans="1:17" x14ac:dyDescent="0.25">
      <c r="A4404" s="9">
        <f t="shared" si="952"/>
        <v>43831</v>
      </c>
      <c r="B4404" s="18">
        <v>43844</v>
      </c>
      <c r="C4404" s="26">
        <v>301.78421020507801</v>
      </c>
      <c r="D4404" s="19">
        <v>119.054710388183</v>
      </c>
      <c r="E4404" s="11">
        <f t="shared" si="957"/>
        <v>9</v>
      </c>
      <c r="F4404" s="28">
        <f t="shared" si="958"/>
        <v>-1.5260072869452991E-3</v>
      </c>
      <c r="G4404" s="28">
        <f t="shared" si="959"/>
        <v>5.1311383297672122E-3</v>
      </c>
      <c r="H4404" s="27">
        <f t="shared" si="953"/>
        <v>1</v>
      </c>
      <c r="I4404" s="27">
        <f t="shared" si="954"/>
        <v>0</v>
      </c>
      <c r="J4404" s="27">
        <f t="shared" si="955"/>
        <v>0</v>
      </c>
      <c r="K4404" s="28">
        <f t="shared" si="960"/>
        <v>0</v>
      </c>
      <c r="L4404" s="28">
        <f t="shared" si="961"/>
        <v>0</v>
      </c>
      <c r="M4404" s="28">
        <f t="shared" si="962"/>
        <v>0</v>
      </c>
      <c r="N4404" s="28">
        <f t="shared" si="963"/>
        <v>0</v>
      </c>
      <c r="O4404" s="28">
        <f t="shared" si="956"/>
        <v>-6.6571456167125115E-3</v>
      </c>
      <c r="P4404" s="28">
        <f t="shared" si="964"/>
        <v>0</v>
      </c>
      <c r="Q4404" s="13">
        <f t="shared" si="965"/>
        <v>0</v>
      </c>
    </row>
    <row r="4405" spans="1:17" x14ac:dyDescent="0.25">
      <c r="A4405" s="9">
        <f t="shared" si="952"/>
        <v>43831</v>
      </c>
      <c r="B4405" s="18">
        <v>43845</v>
      </c>
      <c r="C4405" s="26">
        <v>302.46615600585898</v>
      </c>
      <c r="D4405" s="19">
        <v>119.844200134277</v>
      </c>
      <c r="E4405" s="11">
        <f t="shared" si="957"/>
        <v>10</v>
      </c>
      <c r="F4405" s="28">
        <f t="shared" si="958"/>
        <v>2.2571640116267155E-3</v>
      </c>
      <c r="G4405" s="28">
        <f t="shared" si="959"/>
        <v>6.60942838464138E-3</v>
      </c>
      <c r="H4405" s="27">
        <f t="shared" si="953"/>
        <v>1</v>
      </c>
      <c r="I4405" s="27">
        <f t="shared" si="954"/>
        <v>0</v>
      </c>
      <c r="J4405" s="27">
        <f t="shared" si="955"/>
        <v>0</v>
      </c>
      <c r="K4405" s="28">
        <f t="shared" si="960"/>
        <v>0</v>
      </c>
      <c r="L4405" s="28">
        <f t="shared" si="961"/>
        <v>0</v>
      </c>
      <c r="M4405" s="28">
        <f t="shared" si="962"/>
        <v>0</v>
      </c>
      <c r="N4405" s="28">
        <f t="shared" si="963"/>
        <v>0</v>
      </c>
      <c r="O4405" s="28">
        <f t="shared" si="956"/>
        <v>-4.3522643730146641E-3</v>
      </c>
      <c r="P4405" s="28">
        <f t="shared" si="964"/>
        <v>0</v>
      </c>
      <c r="Q4405" s="13">
        <f t="shared" si="965"/>
        <v>0</v>
      </c>
    </row>
    <row r="4406" spans="1:17" x14ac:dyDescent="0.25">
      <c r="A4406" s="9">
        <f t="shared" si="952"/>
        <v>43831</v>
      </c>
      <c r="B4406" s="18">
        <v>43846</v>
      </c>
      <c r="C4406" s="26">
        <v>304.98223876953102</v>
      </c>
      <c r="D4406" s="19">
        <v>119.46664428710901</v>
      </c>
      <c r="E4406" s="11">
        <f t="shared" si="957"/>
        <v>11</v>
      </c>
      <c r="F4406" s="28">
        <f t="shared" si="958"/>
        <v>8.284151129865483E-3</v>
      </c>
      <c r="G4406" s="28">
        <f t="shared" si="959"/>
        <v>-3.1553619004272971E-3</v>
      </c>
      <c r="H4406" s="27">
        <f t="shared" si="953"/>
        <v>1</v>
      </c>
      <c r="I4406" s="27">
        <f t="shared" si="954"/>
        <v>0</v>
      </c>
      <c r="J4406" s="27">
        <f t="shared" si="955"/>
        <v>0</v>
      </c>
      <c r="K4406" s="28">
        <f t="shared" si="960"/>
        <v>0</v>
      </c>
      <c r="L4406" s="28">
        <f t="shared" si="961"/>
        <v>0</v>
      </c>
      <c r="M4406" s="28">
        <f t="shared" si="962"/>
        <v>0</v>
      </c>
      <c r="N4406" s="28">
        <f t="shared" si="963"/>
        <v>0</v>
      </c>
      <c r="O4406" s="28">
        <f t="shared" si="956"/>
        <v>1.1439513030292781E-2</v>
      </c>
      <c r="P4406" s="28">
        <f t="shared" si="964"/>
        <v>0</v>
      </c>
      <c r="Q4406" s="13">
        <f t="shared" si="965"/>
        <v>0</v>
      </c>
    </row>
    <row r="4407" spans="1:17" x14ac:dyDescent="0.25">
      <c r="A4407" s="9">
        <f t="shared" si="952"/>
        <v>43831</v>
      </c>
      <c r="B4407" s="18">
        <v>43847</v>
      </c>
      <c r="C4407" s="26">
        <v>305.93148803710898</v>
      </c>
      <c r="D4407" s="19">
        <v>118.445388793945</v>
      </c>
      <c r="E4407" s="11">
        <f t="shared" si="957"/>
        <v>12</v>
      </c>
      <c r="F4407" s="28">
        <f t="shared" si="958"/>
        <v>3.1076402112681996E-3</v>
      </c>
      <c r="G4407" s="28">
        <f t="shared" si="959"/>
        <v>-8.5852048139812235E-3</v>
      </c>
      <c r="H4407" s="27">
        <f t="shared" si="953"/>
        <v>1</v>
      </c>
      <c r="I4407" s="27">
        <f t="shared" si="954"/>
        <v>0</v>
      </c>
      <c r="J4407" s="27">
        <f t="shared" si="955"/>
        <v>0</v>
      </c>
      <c r="K4407" s="28">
        <f t="shared" si="960"/>
        <v>0</v>
      </c>
      <c r="L4407" s="28">
        <f t="shared" si="961"/>
        <v>0</v>
      </c>
      <c r="M4407" s="28">
        <f t="shared" si="962"/>
        <v>0</v>
      </c>
      <c r="N4407" s="28">
        <f t="shared" si="963"/>
        <v>0</v>
      </c>
      <c r="O4407" s="28">
        <f t="shared" si="956"/>
        <v>1.1692845025249423E-2</v>
      </c>
      <c r="P4407" s="28">
        <f t="shared" si="964"/>
        <v>0</v>
      </c>
      <c r="Q4407" s="13">
        <f t="shared" si="965"/>
        <v>0</v>
      </c>
    </row>
    <row r="4408" spans="1:17" x14ac:dyDescent="0.25">
      <c r="A4408" s="9">
        <f t="shared" si="952"/>
        <v>43831</v>
      </c>
      <c r="B4408" s="18">
        <v>43851</v>
      </c>
      <c r="C4408" s="26">
        <v>305.33236694335898</v>
      </c>
      <c r="D4408" s="19">
        <v>119.68978881835901</v>
      </c>
      <c r="E4408" s="11">
        <f t="shared" si="957"/>
        <v>13</v>
      </c>
      <c r="F4408" s="28">
        <f t="shared" si="958"/>
        <v>-1.960270612175304E-3</v>
      </c>
      <c r="G4408" s="28">
        <f t="shared" si="959"/>
        <v>1.0451302188887644E-2</v>
      </c>
      <c r="H4408" s="27">
        <f t="shared" si="953"/>
        <v>1</v>
      </c>
      <c r="I4408" s="27">
        <f t="shared" si="954"/>
        <v>0</v>
      </c>
      <c r="J4408" s="27">
        <f t="shared" si="955"/>
        <v>0</v>
      </c>
      <c r="K4408" s="28">
        <f t="shared" si="960"/>
        <v>0</v>
      </c>
      <c r="L4408" s="28">
        <f t="shared" si="961"/>
        <v>0</v>
      </c>
      <c r="M4408" s="28">
        <f t="shared" si="962"/>
        <v>0</v>
      </c>
      <c r="N4408" s="28">
        <f t="shared" si="963"/>
        <v>0</v>
      </c>
      <c r="O4408" s="28">
        <f t="shared" si="956"/>
        <v>-1.2411572801062948E-2</v>
      </c>
      <c r="P4408" s="28">
        <f t="shared" si="964"/>
        <v>0</v>
      </c>
      <c r="Q4408" s="13">
        <f t="shared" si="965"/>
        <v>0</v>
      </c>
    </row>
    <row r="4409" spans="1:17" x14ac:dyDescent="0.25">
      <c r="A4409" s="9">
        <f t="shared" si="952"/>
        <v>43831</v>
      </c>
      <c r="B4409" s="18">
        <v>43852</v>
      </c>
      <c r="C4409" s="26">
        <v>305.36929321289</v>
      </c>
      <c r="D4409" s="19">
        <v>120.110298156738</v>
      </c>
      <c r="E4409" s="11">
        <f t="shared" si="957"/>
        <v>14</v>
      </c>
      <c r="F4409" s="28">
        <f t="shared" si="958"/>
        <v>1.2093063433491971E-4</v>
      </c>
      <c r="G4409" s="28">
        <f t="shared" si="959"/>
        <v>3.5071694486329694E-3</v>
      </c>
      <c r="H4409" s="27">
        <f t="shared" si="953"/>
        <v>1</v>
      </c>
      <c r="I4409" s="27">
        <f t="shared" si="954"/>
        <v>0</v>
      </c>
      <c r="J4409" s="27">
        <f t="shared" si="955"/>
        <v>0</v>
      </c>
      <c r="K4409" s="28">
        <f t="shared" si="960"/>
        <v>0</v>
      </c>
      <c r="L4409" s="28">
        <f t="shared" si="961"/>
        <v>0</v>
      </c>
      <c r="M4409" s="28">
        <f t="shared" si="962"/>
        <v>0</v>
      </c>
      <c r="N4409" s="28">
        <f t="shared" si="963"/>
        <v>0</v>
      </c>
      <c r="O4409" s="28">
        <f t="shared" si="956"/>
        <v>-3.3862388142980497E-3</v>
      </c>
      <c r="P4409" s="28">
        <f t="shared" si="964"/>
        <v>0</v>
      </c>
      <c r="Q4409" s="13">
        <f t="shared" si="965"/>
        <v>0</v>
      </c>
    </row>
    <row r="4410" spans="1:17" x14ac:dyDescent="0.25">
      <c r="A4410" s="9">
        <f t="shared" si="952"/>
        <v>43831</v>
      </c>
      <c r="B4410" s="18">
        <v>43853</v>
      </c>
      <c r="C4410" s="26">
        <v>305.71954345703102</v>
      </c>
      <c r="D4410" s="19">
        <v>120.951278686523</v>
      </c>
      <c r="E4410" s="11">
        <f t="shared" si="957"/>
        <v>15</v>
      </c>
      <c r="F4410" s="28">
        <f t="shared" si="958"/>
        <v>1.1463154339498313E-3</v>
      </c>
      <c r="G4410" s="28">
        <f t="shared" si="959"/>
        <v>6.9773370986725702E-3</v>
      </c>
      <c r="H4410" s="27">
        <f t="shared" si="953"/>
        <v>1</v>
      </c>
      <c r="I4410" s="27">
        <f t="shared" si="954"/>
        <v>0</v>
      </c>
      <c r="J4410" s="27">
        <f t="shared" si="955"/>
        <v>0</v>
      </c>
      <c r="K4410" s="28">
        <f t="shared" si="960"/>
        <v>0</v>
      </c>
      <c r="L4410" s="28">
        <f t="shared" si="961"/>
        <v>0</v>
      </c>
      <c r="M4410" s="28">
        <f t="shared" si="962"/>
        <v>0</v>
      </c>
      <c r="N4410" s="28">
        <f t="shared" si="963"/>
        <v>0</v>
      </c>
      <c r="O4410" s="28">
        <f t="shared" si="956"/>
        <v>-5.8310216647227391E-3</v>
      </c>
      <c r="P4410" s="28">
        <f t="shared" si="964"/>
        <v>0</v>
      </c>
      <c r="Q4410" s="13">
        <f t="shared" si="965"/>
        <v>0</v>
      </c>
    </row>
    <row r="4411" spans="1:17" x14ac:dyDescent="0.25">
      <c r="A4411" s="9">
        <f t="shared" si="952"/>
        <v>43831</v>
      </c>
      <c r="B4411" s="18">
        <v>43854</v>
      </c>
      <c r="C4411" s="26">
        <v>303.00070190429602</v>
      </c>
      <c r="D4411" s="19">
        <v>121.92958068847599</v>
      </c>
      <c r="E4411" s="11">
        <f t="shared" si="957"/>
        <v>16</v>
      </c>
      <c r="F4411" s="28">
        <f t="shared" si="958"/>
        <v>-8.9330350141148956E-3</v>
      </c>
      <c r="G4411" s="28">
        <f t="shared" si="959"/>
        <v>8.0558615874122032E-3</v>
      </c>
      <c r="H4411" s="27">
        <f t="shared" si="953"/>
        <v>0</v>
      </c>
      <c r="I4411" s="27">
        <f t="shared" si="954"/>
        <v>1</v>
      </c>
      <c r="J4411" s="27">
        <f t="shared" si="955"/>
        <v>0</v>
      </c>
      <c r="K4411" s="28">
        <f t="shared" si="960"/>
        <v>-8.9330350141148956E-3</v>
      </c>
      <c r="L4411" s="28">
        <f t="shared" si="961"/>
        <v>8.0558615874122032E-3</v>
      </c>
      <c r="M4411" s="28">
        <f t="shared" si="962"/>
        <v>0</v>
      </c>
      <c r="N4411" s="28">
        <f t="shared" si="963"/>
        <v>0</v>
      </c>
      <c r="O4411" s="28">
        <f t="shared" si="956"/>
        <v>0</v>
      </c>
      <c r="P4411" s="28">
        <f t="shared" si="964"/>
        <v>-1.6988896601527099E-2</v>
      </c>
      <c r="Q4411" s="13">
        <f t="shared" si="965"/>
        <v>0</v>
      </c>
    </row>
    <row r="4412" spans="1:17" x14ac:dyDescent="0.25">
      <c r="A4412" s="9">
        <f t="shared" si="952"/>
        <v>43831</v>
      </c>
      <c r="B4412" s="18">
        <v>43857</v>
      </c>
      <c r="C4412" s="26">
        <v>298.14382934570301</v>
      </c>
      <c r="D4412" s="19">
        <v>123.826217651367</v>
      </c>
      <c r="E4412" s="11">
        <f t="shared" si="957"/>
        <v>17</v>
      </c>
      <c r="F4412" s="28">
        <f t="shared" si="958"/>
        <v>-1.6159103143499456E-2</v>
      </c>
      <c r="G4412" s="28">
        <f t="shared" si="959"/>
        <v>1.5435441459785747E-2</v>
      </c>
      <c r="H4412" s="27">
        <f t="shared" si="953"/>
        <v>0</v>
      </c>
      <c r="I4412" s="27">
        <f t="shared" si="954"/>
        <v>1</v>
      </c>
      <c r="J4412" s="27">
        <f t="shared" si="955"/>
        <v>0</v>
      </c>
      <c r="K4412" s="28">
        <f t="shared" si="960"/>
        <v>-1.6159103143499456E-2</v>
      </c>
      <c r="L4412" s="28">
        <f t="shared" si="961"/>
        <v>1.5435441459785747E-2</v>
      </c>
      <c r="M4412" s="28">
        <f t="shared" si="962"/>
        <v>0</v>
      </c>
      <c r="N4412" s="28">
        <f t="shared" si="963"/>
        <v>0</v>
      </c>
      <c r="O4412" s="28">
        <f t="shared" si="956"/>
        <v>0</v>
      </c>
      <c r="P4412" s="28">
        <f t="shared" si="964"/>
        <v>-3.1594544603285202E-2</v>
      </c>
      <c r="Q4412" s="13">
        <f t="shared" si="965"/>
        <v>0</v>
      </c>
    </row>
    <row r="4413" spans="1:17" x14ac:dyDescent="0.25">
      <c r="A4413" s="9">
        <f t="shared" si="952"/>
        <v>43831</v>
      </c>
      <c r="B4413" s="18">
        <v>43858</v>
      </c>
      <c r="C4413" s="26">
        <v>301.26809692382801</v>
      </c>
      <c r="D4413" s="19">
        <v>122.856468200683</v>
      </c>
      <c r="E4413" s="11">
        <f t="shared" si="957"/>
        <v>18</v>
      </c>
      <c r="F4413" s="28">
        <f t="shared" si="958"/>
        <v>1.0424536897745274E-2</v>
      </c>
      <c r="G4413" s="28">
        <f t="shared" si="959"/>
        <v>-7.8623632857984481E-3</v>
      </c>
      <c r="H4413" s="27">
        <f t="shared" si="953"/>
        <v>0</v>
      </c>
      <c r="I4413" s="27">
        <f t="shared" si="954"/>
        <v>1</v>
      </c>
      <c r="J4413" s="27">
        <f t="shared" si="955"/>
        <v>0</v>
      </c>
      <c r="K4413" s="28">
        <f t="shared" si="960"/>
        <v>1.0424536897745274E-2</v>
      </c>
      <c r="L4413" s="28">
        <f t="shared" si="961"/>
        <v>-7.8623632857984481E-3</v>
      </c>
      <c r="M4413" s="28">
        <f t="shared" si="962"/>
        <v>0</v>
      </c>
      <c r="N4413" s="28">
        <f t="shared" si="963"/>
        <v>0</v>
      </c>
      <c r="O4413" s="28">
        <f t="shared" si="956"/>
        <v>0</v>
      </c>
      <c r="P4413" s="28">
        <f t="shared" si="964"/>
        <v>1.8286900183543724E-2</v>
      </c>
      <c r="Q4413" s="13">
        <f t="shared" si="965"/>
        <v>0</v>
      </c>
    </row>
    <row r="4414" spans="1:17" x14ac:dyDescent="0.25">
      <c r="A4414" s="9">
        <f t="shared" si="952"/>
        <v>43831</v>
      </c>
      <c r="B4414" s="18">
        <v>43859</v>
      </c>
      <c r="C4414" s="26">
        <v>301.01922607421801</v>
      </c>
      <c r="D4414" s="19">
        <v>124.05786895751901</v>
      </c>
      <c r="E4414" s="11">
        <f t="shared" si="957"/>
        <v>19</v>
      </c>
      <c r="F4414" s="28">
        <f t="shared" si="958"/>
        <v>-8.2641906701741885E-4</v>
      </c>
      <c r="G4414" s="28">
        <f t="shared" si="959"/>
        <v>9.7313930953044619E-3</v>
      </c>
      <c r="H4414" s="27">
        <f t="shared" si="953"/>
        <v>0</v>
      </c>
      <c r="I4414" s="27">
        <f t="shared" si="954"/>
        <v>1</v>
      </c>
      <c r="J4414" s="27">
        <f t="shared" si="955"/>
        <v>0</v>
      </c>
      <c r="K4414" s="28">
        <f t="shared" si="960"/>
        <v>-8.2641906701741885E-4</v>
      </c>
      <c r="L4414" s="28">
        <f t="shared" si="961"/>
        <v>9.7313930953044619E-3</v>
      </c>
      <c r="M4414" s="28">
        <f t="shared" si="962"/>
        <v>0</v>
      </c>
      <c r="N4414" s="28">
        <f t="shared" si="963"/>
        <v>0</v>
      </c>
      <c r="O4414" s="28">
        <f t="shared" si="956"/>
        <v>0</v>
      </c>
      <c r="P4414" s="28">
        <f t="shared" si="964"/>
        <v>-1.0557812162321881E-2</v>
      </c>
      <c r="Q4414" s="13">
        <f t="shared" si="965"/>
        <v>0</v>
      </c>
    </row>
    <row r="4415" spans="1:17" x14ac:dyDescent="0.25">
      <c r="A4415" s="9">
        <f t="shared" si="952"/>
        <v>43831</v>
      </c>
      <c r="B4415" s="18">
        <v>43860</v>
      </c>
      <c r="C4415" s="26">
        <v>301.99615478515602</v>
      </c>
      <c r="D4415" s="19">
        <v>124.075057983398</v>
      </c>
      <c r="E4415" s="11">
        <f t="shared" si="957"/>
        <v>20</v>
      </c>
      <c r="F4415" s="28">
        <f t="shared" si="958"/>
        <v>3.2401480845843122E-3</v>
      </c>
      <c r="G4415" s="28">
        <f t="shared" si="959"/>
        <v>1.3854691610991967E-4</v>
      </c>
      <c r="H4415" s="27">
        <f t="shared" si="953"/>
        <v>0</v>
      </c>
      <c r="I4415" s="27">
        <f t="shared" si="954"/>
        <v>1</v>
      </c>
      <c r="J4415" s="27">
        <f t="shared" si="955"/>
        <v>0</v>
      </c>
      <c r="K4415" s="28">
        <f t="shared" si="960"/>
        <v>3.2401480845843122E-3</v>
      </c>
      <c r="L4415" s="28">
        <f t="shared" si="961"/>
        <v>1.3854691610991967E-4</v>
      </c>
      <c r="M4415" s="28">
        <f t="shared" si="962"/>
        <v>0</v>
      </c>
      <c r="N4415" s="28">
        <f t="shared" si="963"/>
        <v>0</v>
      </c>
      <c r="O4415" s="28">
        <f t="shared" si="956"/>
        <v>0</v>
      </c>
      <c r="P4415" s="28">
        <f t="shared" si="964"/>
        <v>3.1016011684743927E-3</v>
      </c>
      <c r="Q4415" s="13">
        <f t="shared" si="965"/>
        <v>0</v>
      </c>
    </row>
    <row r="4416" spans="1:17" x14ac:dyDescent="0.25">
      <c r="A4416" s="9">
        <f t="shared" si="952"/>
        <v>43831</v>
      </c>
      <c r="B4416" s="18">
        <v>43861</v>
      </c>
      <c r="C4416" s="26">
        <v>296.51257324218699</v>
      </c>
      <c r="D4416" s="19">
        <v>125.20783996582</v>
      </c>
      <c r="E4416" s="11">
        <f t="shared" si="957"/>
        <v>21</v>
      </c>
      <c r="F4416" s="28">
        <f t="shared" si="958"/>
        <v>-1.8324661717063265E-2</v>
      </c>
      <c r="G4416" s="28">
        <f t="shared" si="959"/>
        <v>9.0883874419932335E-3</v>
      </c>
      <c r="H4416" s="27">
        <f t="shared" si="953"/>
        <v>0</v>
      </c>
      <c r="I4416" s="27">
        <f t="shared" si="954"/>
        <v>1</v>
      </c>
      <c r="J4416" s="27">
        <f t="shared" si="955"/>
        <v>0</v>
      </c>
      <c r="K4416" s="28">
        <f t="shared" si="960"/>
        <v>-1.8324661717063265E-2</v>
      </c>
      <c r="L4416" s="28">
        <f t="shared" si="961"/>
        <v>9.0883874419932335E-3</v>
      </c>
      <c r="M4416" s="28">
        <f t="shared" si="962"/>
        <v>0</v>
      </c>
      <c r="N4416" s="28">
        <f t="shared" si="963"/>
        <v>0</v>
      </c>
      <c r="O4416" s="28">
        <f t="shared" si="956"/>
        <v>0</v>
      </c>
      <c r="P4416" s="28">
        <f t="shared" si="964"/>
        <v>-2.7413049159056499E-2</v>
      </c>
      <c r="Q4416" s="13">
        <f t="shared" si="965"/>
        <v>0</v>
      </c>
    </row>
    <row r="4417" spans="1:17" x14ac:dyDescent="0.25">
      <c r="A4417" s="9">
        <f t="shared" si="952"/>
        <v>43862</v>
      </c>
      <c r="B4417" s="18">
        <v>43864</v>
      </c>
      <c r="C4417" s="26">
        <v>298.715240478515</v>
      </c>
      <c r="D4417" s="19">
        <v>125.106391906738</v>
      </c>
      <c r="E4417" s="11">
        <f t="shared" si="957"/>
        <v>1</v>
      </c>
      <c r="F4417" s="28">
        <f t="shared" si="958"/>
        <v>7.4011235365747281E-3</v>
      </c>
      <c r="G4417" s="28">
        <f t="shared" si="959"/>
        <v>-8.1056569478695016E-4</v>
      </c>
      <c r="H4417" s="27">
        <f t="shared" si="953"/>
        <v>1</v>
      </c>
      <c r="I4417" s="27">
        <f t="shared" si="954"/>
        <v>0</v>
      </c>
      <c r="J4417" s="27">
        <f t="shared" si="955"/>
        <v>1</v>
      </c>
      <c r="K4417" s="28">
        <f t="shared" si="960"/>
        <v>0</v>
      </c>
      <c r="L4417" s="28">
        <f t="shared" si="961"/>
        <v>0</v>
      </c>
      <c r="M4417" s="28">
        <f t="shared" si="962"/>
        <v>7.4011235365747281E-3</v>
      </c>
      <c r="N4417" s="28">
        <f t="shared" si="963"/>
        <v>-8.1056569478695016E-4</v>
      </c>
      <c r="O4417" s="28">
        <f t="shared" si="956"/>
        <v>8.2116892313616775E-3</v>
      </c>
      <c r="P4417" s="28">
        <f t="shared" si="964"/>
        <v>0</v>
      </c>
      <c r="Q4417" s="13">
        <f t="shared" si="965"/>
        <v>8.2116892313616775E-3</v>
      </c>
    </row>
    <row r="4418" spans="1:17" x14ac:dyDescent="0.25">
      <c r="A4418" s="9">
        <f t="shared" si="952"/>
        <v>43862</v>
      </c>
      <c r="B4418" s="18">
        <v>43865</v>
      </c>
      <c r="C4418" s="26">
        <v>303.26803588867102</v>
      </c>
      <c r="D4418" s="19">
        <v>123.421569824218</v>
      </c>
      <c r="E4418" s="11">
        <f t="shared" si="957"/>
        <v>2</v>
      </c>
      <c r="F4418" s="28">
        <f t="shared" si="958"/>
        <v>1.5126274754746786E-2</v>
      </c>
      <c r="G4418" s="28">
        <f t="shared" si="959"/>
        <v>-1.35586183674261E-2</v>
      </c>
      <c r="H4418" s="27">
        <f t="shared" si="953"/>
        <v>1</v>
      </c>
      <c r="I4418" s="27">
        <f t="shared" si="954"/>
        <v>0</v>
      </c>
      <c r="J4418" s="27">
        <f t="shared" si="955"/>
        <v>1</v>
      </c>
      <c r="K4418" s="28">
        <f t="shared" si="960"/>
        <v>0</v>
      </c>
      <c r="L4418" s="28">
        <f t="shared" si="961"/>
        <v>0</v>
      </c>
      <c r="M4418" s="28">
        <f t="shared" si="962"/>
        <v>1.5126274754746786E-2</v>
      </c>
      <c r="N4418" s="28">
        <f t="shared" si="963"/>
        <v>-1.35586183674261E-2</v>
      </c>
      <c r="O4418" s="28">
        <f t="shared" si="956"/>
        <v>2.8684893122172886E-2</v>
      </c>
      <c r="P4418" s="28">
        <f t="shared" si="964"/>
        <v>0</v>
      </c>
      <c r="Q4418" s="13">
        <f t="shared" si="965"/>
        <v>2.8684893122172886E-2</v>
      </c>
    </row>
    <row r="4419" spans="1:17" x14ac:dyDescent="0.25">
      <c r="A4419" s="9">
        <f t="shared" si="952"/>
        <v>43862</v>
      </c>
      <c r="B4419" s="18">
        <v>43866</v>
      </c>
      <c r="C4419" s="26">
        <v>306.77017211914</v>
      </c>
      <c r="D4419" s="19">
        <v>122.071975708007</v>
      </c>
      <c r="E4419" s="11">
        <f t="shared" si="957"/>
        <v>3</v>
      </c>
      <c r="F4419" s="28">
        <f t="shared" si="958"/>
        <v>1.1481820839882367E-2</v>
      </c>
      <c r="G4419" s="28">
        <f t="shared" si="959"/>
        <v>-1.0995056586408418E-2</v>
      </c>
      <c r="H4419" s="27">
        <f t="shared" si="953"/>
        <v>1</v>
      </c>
      <c r="I4419" s="27">
        <f t="shared" si="954"/>
        <v>0</v>
      </c>
      <c r="J4419" s="27">
        <f t="shared" si="955"/>
        <v>1</v>
      </c>
      <c r="K4419" s="28">
        <f t="shared" si="960"/>
        <v>0</v>
      </c>
      <c r="L4419" s="28">
        <f t="shared" si="961"/>
        <v>0</v>
      </c>
      <c r="M4419" s="28">
        <f t="shared" si="962"/>
        <v>1.1481820839882367E-2</v>
      </c>
      <c r="N4419" s="28">
        <f t="shared" si="963"/>
        <v>-1.0995056586408418E-2</v>
      </c>
      <c r="O4419" s="28">
        <f t="shared" si="956"/>
        <v>2.2476877426290787E-2</v>
      </c>
      <c r="P4419" s="28">
        <f t="shared" si="964"/>
        <v>0</v>
      </c>
      <c r="Q4419" s="13">
        <f t="shared" si="965"/>
        <v>2.2476877426290787E-2</v>
      </c>
    </row>
    <row r="4420" spans="1:17" x14ac:dyDescent="0.25">
      <c r="A4420" s="9">
        <f t="shared" si="952"/>
        <v>43862</v>
      </c>
      <c r="B4420" s="18">
        <v>43867</v>
      </c>
      <c r="C4420" s="26">
        <v>307.80242919921801</v>
      </c>
      <c r="D4420" s="19">
        <v>122.622169494628</v>
      </c>
      <c r="E4420" s="11">
        <f t="shared" si="957"/>
        <v>4</v>
      </c>
      <c r="F4420" s="28">
        <f t="shared" si="958"/>
        <v>3.3592713003792948E-3</v>
      </c>
      <c r="G4420" s="28">
        <f t="shared" si="959"/>
        <v>4.4969994143447736E-3</v>
      </c>
      <c r="H4420" s="27">
        <f t="shared" si="953"/>
        <v>1</v>
      </c>
      <c r="I4420" s="27">
        <f t="shared" si="954"/>
        <v>0</v>
      </c>
      <c r="J4420" s="27">
        <f t="shared" si="955"/>
        <v>1</v>
      </c>
      <c r="K4420" s="28">
        <f t="shared" si="960"/>
        <v>0</v>
      </c>
      <c r="L4420" s="28">
        <f t="shared" si="961"/>
        <v>0</v>
      </c>
      <c r="M4420" s="28">
        <f t="shared" si="962"/>
        <v>3.3592713003792948E-3</v>
      </c>
      <c r="N4420" s="28">
        <f t="shared" si="963"/>
        <v>4.4969994143447736E-3</v>
      </c>
      <c r="O4420" s="28">
        <f t="shared" si="956"/>
        <v>-1.1377281139654787E-3</v>
      </c>
      <c r="P4420" s="28">
        <f t="shared" si="964"/>
        <v>0</v>
      </c>
      <c r="Q4420" s="13">
        <f t="shared" si="965"/>
        <v>-1.1377281139654787E-3</v>
      </c>
    </row>
    <row r="4421" spans="1:17" x14ac:dyDescent="0.25">
      <c r="A4421" s="9">
        <f t="shared" si="952"/>
        <v>43862</v>
      </c>
      <c r="B4421" s="18">
        <v>43868</v>
      </c>
      <c r="C4421" s="26">
        <v>306.16195678710898</v>
      </c>
      <c r="D4421" s="19">
        <v>124.15226745605401</v>
      </c>
      <c r="E4421" s="11">
        <f t="shared" si="957"/>
        <v>5</v>
      </c>
      <c r="F4421" s="28">
        <f t="shared" si="958"/>
        <v>-5.3438810246128135E-3</v>
      </c>
      <c r="G4421" s="28">
        <f t="shared" si="959"/>
        <v>1.2400940623451377E-2</v>
      </c>
      <c r="H4421" s="27">
        <f t="shared" si="953"/>
        <v>1</v>
      </c>
      <c r="I4421" s="27">
        <f t="shared" si="954"/>
        <v>0</v>
      </c>
      <c r="J4421" s="27">
        <f t="shared" si="955"/>
        <v>1</v>
      </c>
      <c r="K4421" s="28">
        <f t="shared" si="960"/>
        <v>0</v>
      </c>
      <c r="L4421" s="28">
        <f t="shared" si="961"/>
        <v>0</v>
      </c>
      <c r="M4421" s="28">
        <f t="shared" si="962"/>
        <v>-5.3438810246128135E-3</v>
      </c>
      <c r="N4421" s="28">
        <f t="shared" si="963"/>
        <v>1.2400940623451377E-2</v>
      </c>
      <c r="O4421" s="28">
        <f t="shared" si="956"/>
        <v>-1.774482164806419E-2</v>
      </c>
      <c r="P4421" s="28">
        <f t="shared" si="964"/>
        <v>0</v>
      </c>
      <c r="Q4421" s="13">
        <f t="shared" si="965"/>
        <v>-1.774482164806419E-2</v>
      </c>
    </row>
    <row r="4422" spans="1:17" x14ac:dyDescent="0.25">
      <c r="A4422" s="9">
        <f t="shared" si="952"/>
        <v>43862</v>
      </c>
      <c r="B4422" s="18">
        <v>43871</v>
      </c>
      <c r="C4422" s="26">
        <v>308.44757080078102</v>
      </c>
      <c r="D4422" s="19">
        <v>124.496032714843</v>
      </c>
      <c r="E4422" s="11">
        <f t="shared" si="957"/>
        <v>6</v>
      </c>
      <c r="F4422" s="28">
        <f t="shared" si="958"/>
        <v>7.4376476363681278E-3</v>
      </c>
      <c r="G4422" s="28">
        <f t="shared" si="959"/>
        <v>2.7650740228506209E-3</v>
      </c>
      <c r="H4422" s="27">
        <f t="shared" si="953"/>
        <v>1</v>
      </c>
      <c r="I4422" s="27">
        <f t="shared" si="954"/>
        <v>0</v>
      </c>
      <c r="J4422" s="27">
        <f t="shared" si="955"/>
        <v>0</v>
      </c>
      <c r="K4422" s="28">
        <f t="shared" si="960"/>
        <v>0</v>
      </c>
      <c r="L4422" s="28">
        <f t="shared" si="961"/>
        <v>0</v>
      </c>
      <c r="M4422" s="28">
        <f t="shared" si="962"/>
        <v>0</v>
      </c>
      <c r="N4422" s="28">
        <f t="shared" si="963"/>
        <v>0</v>
      </c>
      <c r="O4422" s="28">
        <f t="shared" si="956"/>
        <v>4.6725736135175069E-3</v>
      </c>
      <c r="P4422" s="28">
        <f t="shared" si="964"/>
        <v>0</v>
      </c>
      <c r="Q4422" s="13">
        <f t="shared" si="965"/>
        <v>0</v>
      </c>
    </row>
    <row r="4423" spans="1:17" x14ac:dyDescent="0.25">
      <c r="A4423" s="9">
        <f t="shared" si="952"/>
        <v>43862</v>
      </c>
      <c r="B4423" s="18">
        <v>43872</v>
      </c>
      <c r="C4423" s="26">
        <v>308.98205566406199</v>
      </c>
      <c r="D4423" s="19">
        <v>123.868598937988</v>
      </c>
      <c r="E4423" s="11">
        <f t="shared" si="957"/>
        <v>7</v>
      </c>
      <c r="F4423" s="28">
        <f t="shared" si="958"/>
        <v>1.7313228062932667E-3</v>
      </c>
      <c r="G4423" s="28">
        <f t="shared" si="959"/>
        <v>-5.0525318958970734E-3</v>
      </c>
      <c r="H4423" s="27">
        <f t="shared" si="953"/>
        <v>1</v>
      </c>
      <c r="I4423" s="27">
        <f t="shared" si="954"/>
        <v>0</v>
      </c>
      <c r="J4423" s="27">
        <f t="shared" si="955"/>
        <v>0</v>
      </c>
      <c r="K4423" s="28">
        <f t="shared" si="960"/>
        <v>0</v>
      </c>
      <c r="L4423" s="28">
        <f t="shared" si="961"/>
        <v>0</v>
      </c>
      <c r="M4423" s="28">
        <f t="shared" si="962"/>
        <v>0</v>
      </c>
      <c r="N4423" s="28">
        <f t="shared" si="963"/>
        <v>0</v>
      </c>
      <c r="O4423" s="28">
        <f t="shared" si="956"/>
        <v>6.7838547021903403E-3</v>
      </c>
      <c r="P4423" s="28">
        <f t="shared" si="964"/>
        <v>0</v>
      </c>
      <c r="Q4423" s="13">
        <f t="shared" si="965"/>
        <v>0</v>
      </c>
    </row>
    <row r="4424" spans="1:17" x14ac:dyDescent="0.25">
      <c r="A4424" s="9">
        <f t="shared" si="952"/>
        <v>43862</v>
      </c>
      <c r="B4424" s="18">
        <v>43873</v>
      </c>
      <c r="C4424" s="26">
        <v>310.97277832031199</v>
      </c>
      <c r="D4424" s="19">
        <v>123.241088867187</v>
      </c>
      <c r="E4424" s="11">
        <f t="shared" si="957"/>
        <v>8</v>
      </c>
      <c r="F4424" s="28">
        <f t="shared" si="958"/>
        <v>6.4221759047248059E-3</v>
      </c>
      <c r="G4424" s="28">
        <f t="shared" si="959"/>
        <v>-5.0788087284027771E-3</v>
      </c>
      <c r="H4424" s="27">
        <f t="shared" si="953"/>
        <v>1</v>
      </c>
      <c r="I4424" s="27">
        <f t="shared" si="954"/>
        <v>0</v>
      </c>
      <c r="J4424" s="27">
        <f t="shared" si="955"/>
        <v>0</v>
      </c>
      <c r="K4424" s="28">
        <f t="shared" si="960"/>
        <v>0</v>
      </c>
      <c r="L4424" s="28">
        <f t="shared" si="961"/>
        <v>0</v>
      </c>
      <c r="M4424" s="28">
        <f t="shared" si="962"/>
        <v>0</v>
      </c>
      <c r="N4424" s="28">
        <f t="shared" si="963"/>
        <v>0</v>
      </c>
      <c r="O4424" s="28">
        <f t="shared" si="956"/>
        <v>1.1500984633127584E-2</v>
      </c>
      <c r="P4424" s="28">
        <f t="shared" si="964"/>
        <v>0</v>
      </c>
      <c r="Q4424" s="13">
        <f t="shared" si="965"/>
        <v>0</v>
      </c>
    </row>
    <row r="4425" spans="1:17" x14ac:dyDescent="0.25">
      <c r="A4425" s="9">
        <f t="shared" si="952"/>
        <v>43862</v>
      </c>
      <c r="B4425" s="18">
        <v>43874</v>
      </c>
      <c r="C4425" s="26">
        <v>310.64093017578102</v>
      </c>
      <c r="D4425" s="19">
        <v>123.713890075683</v>
      </c>
      <c r="E4425" s="11">
        <f t="shared" si="957"/>
        <v>9</v>
      </c>
      <c r="F4425" s="28">
        <f t="shared" si="958"/>
        <v>-1.0676990276127845E-3</v>
      </c>
      <c r="G4425" s="28">
        <f t="shared" si="959"/>
        <v>3.829052470940033E-3</v>
      </c>
      <c r="H4425" s="27">
        <f t="shared" si="953"/>
        <v>1</v>
      </c>
      <c r="I4425" s="27">
        <f t="shared" si="954"/>
        <v>0</v>
      </c>
      <c r="J4425" s="27">
        <f t="shared" si="955"/>
        <v>0</v>
      </c>
      <c r="K4425" s="28">
        <f t="shared" si="960"/>
        <v>0</v>
      </c>
      <c r="L4425" s="28">
        <f t="shared" si="961"/>
        <v>0</v>
      </c>
      <c r="M4425" s="28">
        <f t="shared" si="962"/>
        <v>0</v>
      </c>
      <c r="N4425" s="28">
        <f t="shared" si="963"/>
        <v>0</v>
      </c>
      <c r="O4425" s="28">
        <f t="shared" si="956"/>
        <v>-4.8967514985528175E-3</v>
      </c>
      <c r="P4425" s="28">
        <f t="shared" si="964"/>
        <v>0</v>
      </c>
      <c r="Q4425" s="13">
        <f t="shared" si="965"/>
        <v>0</v>
      </c>
    </row>
    <row r="4426" spans="1:17" x14ac:dyDescent="0.25">
      <c r="A4426" s="9">
        <f t="shared" ref="A4426:A4489" si="966">DATE(YEAR(B4426),MONTH(B4426),1)</f>
        <v>43862</v>
      </c>
      <c r="B4426" s="18">
        <v>43875</v>
      </c>
      <c r="C4426" s="26">
        <v>311.13861083984301</v>
      </c>
      <c r="D4426" s="19">
        <v>124.255401611328</v>
      </c>
      <c r="E4426" s="11">
        <f t="shared" si="957"/>
        <v>10</v>
      </c>
      <c r="F4426" s="28">
        <f t="shared" si="958"/>
        <v>1.6008271019362105E-3</v>
      </c>
      <c r="G4426" s="28">
        <f t="shared" si="959"/>
        <v>4.3675762653590895E-3</v>
      </c>
      <c r="H4426" s="27">
        <f t="shared" ref="H4426:H4489" si="967">IF(E4426&lt;=$B$4,1,0)</f>
        <v>1</v>
      </c>
      <c r="I4426" s="27">
        <f t="shared" ref="I4426:I4489" si="968">IF(E4426&gt;$B$4,1,0)</f>
        <v>0</v>
      </c>
      <c r="J4426" s="27">
        <f t="shared" ref="J4426:J4489" si="969">IF(E4426&lt;=$B$5,1,0)</f>
        <v>0</v>
      </c>
      <c r="K4426" s="28">
        <f t="shared" si="960"/>
        <v>0</v>
      </c>
      <c r="L4426" s="28">
        <f t="shared" si="961"/>
        <v>0</v>
      </c>
      <c r="M4426" s="28">
        <f t="shared" si="962"/>
        <v>0</v>
      </c>
      <c r="N4426" s="28">
        <f t="shared" si="963"/>
        <v>0</v>
      </c>
      <c r="O4426" s="28">
        <f t="shared" ref="O4426:O4489" si="970">(F4426-G4426)*H4426</f>
        <v>-2.7667491634228792E-3</v>
      </c>
      <c r="P4426" s="28">
        <f t="shared" si="964"/>
        <v>0</v>
      </c>
      <c r="Q4426" s="13">
        <f t="shared" si="965"/>
        <v>0</v>
      </c>
    </row>
    <row r="4427" spans="1:17" x14ac:dyDescent="0.25">
      <c r="A4427" s="9">
        <f t="shared" si="966"/>
        <v>43862</v>
      </c>
      <c r="B4427" s="18">
        <v>43879</v>
      </c>
      <c r="C4427" s="26">
        <v>310.33685302734301</v>
      </c>
      <c r="D4427" s="19">
        <v>125.106391906738</v>
      </c>
      <c r="E4427" s="11">
        <f t="shared" ref="E4427:E4490" si="971">IF(MONTH(B4427)&lt;&gt;MONTH(B4426),1,E4426+1)</f>
        <v>11</v>
      </c>
      <c r="F4427" s="28">
        <f t="shared" ref="F4427:F4490" si="972">LN(C4427/C4426)</f>
        <v>-2.5801767049882449E-3</v>
      </c>
      <c r="G4427" s="28">
        <f t="shared" ref="G4427:G4490" si="973">LN(D4427/D4426)</f>
        <v>6.8253727811886386E-3</v>
      </c>
      <c r="H4427" s="27">
        <f t="shared" si="967"/>
        <v>1</v>
      </c>
      <c r="I4427" s="27">
        <f t="shared" si="968"/>
        <v>0</v>
      </c>
      <c r="J4427" s="27">
        <f t="shared" si="969"/>
        <v>0</v>
      </c>
      <c r="K4427" s="28">
        <f t="shared" ref="K4427:K4490" si="974">I4427*F4427</f>
        <v>0</v>
      </c>
      <c r="L4427" s="28">
        <f t="shared" ref="L4427:L4490" si="975">I4427*G4427</f>
        <v>0</v>
      </c>
      <c r="M4427" s="28">
        <f t="shared" ref="M4427:M4490" si="976">F4427*J4427</f>
        <v>0</v>
      </c>
      <c r="N4427" s="28">
        <f t="shared" ref="N4427:N4490" si="977">G4427*J4427</f>
        <v>0</v>
      </c>
      <c r="O4427" s="28">
        <f t="shared" si="970"/>
        <v>-9.4055494861768826E-3</v>
      </c>
      <c r="P4427" s="28">
        <f t="shared" ref="P4427:P4490" si="978">(F4427-G4427)*I4427</f>
        <v>0</v>
      </c>
      <c r="Q4427" s="13">
        <f t="shared" ref="Q4427:Q4490" si="979">(F4427-G4427)*J4427</f>
        <v>0</v>
      </c>
    </row>
    <row r="4428" spans="1:17" x14ac:dyDescent="0.25">
      <c r="A4428" s="9">
        <f t="shared" si="966"/>
        <v>43862</v>
      </c>
      <c r="B4428" s="18">
        <v>43880</v>
      </c>
      <c r="C4428" s="26">
        <v>311.820709228515</v>
      </c>
      <c r="D4428" s="19">
        <v>125.09782409667901</v>
      </c>
      <c r="E4428" s="11">
        <f t="shared" si="971"/>
        <v>12</v>
      </c>
      <c r="F4428" s="28">
        <f t="shared" si="972"/>
        <v>4.770042525380375E-3</v>
      </c>
      <c r="G4428" s="28">
        <f t="shared" si="973"/>
        <v>-6.8486536311745158E-5</v>
      </c>
      <c r="H4428" s="27">
        <f t="shared" si="967"/>
        <v>1</v>
      </c>
      <c r="I4428" s="27">
        <f t="shared" si="968"/>
        <v>0</v>
      </c>
      <c r="J4428" s="27">
        <f t="shared" si="969"/>
        <v>0</v>
      </c>
      <c r="K4428" s="28">
        <f t="shared" si="974"/>
        <v>0</v>
      </c>
      <c r="L4428" s="28">
        <f t="shared" si="975"/>
        <v>0</v>
      </c>
      <c r="M4428" s="28">
        <f t="shared" si="976"/>
        <v>0</v>
      </c>
      <c r="N4428" s="28">
        <f t="shared" si="977"/>
        <v>0</v>
      </c>
      <c r="O4428" s="28">
        <f t="shared" si="970"/>
        <v>4.8385290616921204E-3</v>
      </c>
      <c r="P4428" s="28">
        <f t="shared" si="978"/>
        <v>0</v>
      </c>
      <c r="Q4428" s="13">
        <f t="shared" si="979"/>
        <v>0</v>
      </c>
    </row>
    <row r="4429" spans="1:17" x14ac:dyDescent="0.25">
      <c r="A4429" s="9">
        <f t="shared" si="966"/>
        <v>43862</v>
      </c>
      <c r="B4429" s="18">
        <v>43881</v>
      </c>
      <c r="C4429" s="26">
        <v>310.53967285156199</v>
      </c>
      <c r="D4429" s="19">
        <v>126.07778167724599</v>
      </c>
      <c r="E4429" s="11">
        <f t="shared" si="971"/>
        <v>13</v>
      </c>
      <c r="F4429" s="28">
        <f t="shared" si="972"/>
        <v>-4.1167086563112278E-3</v>
      </c>
      <c r="G4429" s="28">
        <f t="shared" si="973"/>
        <v>7.8030073801106234E-3</v>
      </c>
      <c r="H4429" s="27">
        <f t="shared" si="967"/>
        <v>1</v>
      </c>
      <c r="I4429" s="27">
        <f t="shared" si="968"/>
        <v>0</v>
      </c>
      <c r="J4429" s="27">
        <f t="shared" si="969"/>
        <v>0</v>
      </c>
      <c r="K4429" s="28">
        <f t="shared" si="974"/>
        <v>0</v>
      </c>
      <c r="L4429" s="28">
        <f t="shared" si="975"/>
        <v>0</v>
      </c>
      <c r="M4429" s="28">
        <f t="shared" si="976"/>
        <v>0</v>
      </c>
      <c r="N4429" s="28">
        <f t="shared" si="977"/>
        <v>0</v>
      </c>
      <c r="O4429" s="28">
        <f t="shared" si="970"/>
        <v>-1.1919716036421852E-2</v>
      </c>
      <c r="P4429" s="28">
        <f t="shared" si="978"/>
        <v>0</v>
      </c>
      <c r="Q4429" s="13">
        <f t="shared" si="979"/>
        <v>0</v>
      </c>
    </row>
    <row r="4430" spans="1:17" x14ac:dyDescent="0.25">
      <c r="A4430" s="9">
        <f t="shared" si="966"/>
        <v>43862</v>
      </c>
      <c r="B4430" s="18">
        <v>43882</v>
      </c>
      <c r="C4430" s="26">
        <v>307.34158325195301</v>
      </c>
      <c r="D4430" s="19">
        <v>127.255416870117</v>
      </c>
      <c r="E4430" s="11">
        <f t="shared" si="971"/>
        <v>14</v>
      </c>
      <c r="F4430" s="28">
        <f t="shared" si="972"/>
        <v>-1.0351885988830443E-2</v>
      </c>
      <c r="G4430" s="28">
        <f t="shared" si="973"/>
        <v>9.297191858723226E-3</v>
      </c>
      <c r="H4430" s="27">
        <f t="shared" si="967"/>
        <v>1</v>
      </c>
      <c r="I4430" s="27">
        <f t="shared" si="968"/>
        <v>0</v>
      </c>
      <c r="J4430" s="27">
        <f t="shared" si="969"/>
        <v>0</v>
      </c>
      <c r="K4430" s="28">
        <f t="shared" si="974"/>
        <v>0</v>
      </c>
      <c r="L4430" s="28">
        <f t="shared" si="975"/>
        <v>0</v>
      </c>
      <c r="M4430" s="28">
        <f t="shared" si="976"/>
        <v>0</v>
      </c>
      <c r="N4430" s="28">
        <f t="shared" si="977"/>
        <v>0</v>
      </c>
      <c r="O4430" s="28">
        <f t="shared" si="970"/>
        <v>-1.9649077847553667E-2</v>
      </c>
      <c r="P4430" s="28">
        <f t="shared" si="978"/>
        <v>0</v>
      </c>
      <c r="Q4430" s="13">
        <f t="shared" si="979"/>
        <v>0</v>
      </c>
    </row>
    <row r="4431" spans="1:17" x14ac:dyDescent="0.25">
      <c r="A4431" s="9">
        <f t="shared" si="966"/>
        <v>43862</v>
      </c>
      <c r="B4431" s="18">
        <v>43885</v>
      </c>
      <c r="C4431" s="26">
        <v>297.14846801757801</v>
      </c>
      <c r="D4431" s="19">
        <v>129.15507507324199</v>
      </c>
      <c r="E4431" s="11">
        <f t="shared" si="971"/>
        <v>15</v>
      </c>
      <c r="F4431" s="28">
        <f t="shared" si="972"/>
        <v>-3.3727871867956963E-2</v>
      </c>
      <c r="G4431" s="28">
        <f t="shared" si="973"/>
        <v>1.4817591481329863E-2</v>
      </c>
      <c r="H4431" s="27">
        <f t="shared" si="967"/>
        <v>1</v>
      </c>
      <c r="I4431" s="27">
        <f t="shared" si="968"/>
        <v>0</v>
      </c>
      <c r="J4431" s="27">
        <f t="shared" si="969"/>
        <v>0</v>
      </c>
      <c r="K4431" s="28">
        <f t="shared" si="974"/>
        <v>0</v>
      </c>
      <c r="L4431" s="28">
        <f t="shared" si="975"/>
        <v>0</v>
      </c>
      <c r="M4431" s="28">
        <f t="shared" si="976"/>
        <v>0</v>
      </c>
      <c r="N4431" s="28">
        <f t="shared" si="977"/>
        <v>0</v>
      </c>
      <c r="O4431" s="28">
        <f t="shared" si="970"/>
        <v>-4.8545463349286826E-2</v>
      </c>
      <c r="P4431" s="28">
        <f t="shared" si="978"/>
        <v>0</v>
      </c>
      <c r="Q4431" s="13">
        <f t="shared" si="979"/>
        <v>0</v>
      </c>
    </row>
    <row r="4432" spans="1:17" x14ac:dyDescent="0.25">
      <c r="A4432" s="9">
        <f t="shared" si="966"/>
        <v>43862</v>
      </c>
      <c r="B4432" s="18">
        <v>43886</v>
      </c>
      <c r="C4432" s="26">
        <v>288.14431762695301</v>
      </c>
      <c r="D4432" s="19">
        <v>129.84283447265599</v>
      </c>
      <c r="E4432" s="11">
        <f t="shared" si="971"/>
        <v>16</v>
      </c>
      <c r="F4432" s="28">
        <f t="shared" si="972"/>
        <v>-3.0770448716043956E-2</v>
      </c>
      <c r="G4432" s="28">
        <f t="shared" si="973"/>
        <v>5.3109387423364799E-3</v>
      </c>
      <c r="H4432" s="27">
        <f t="shared" si="967"/>
        <v>0</v>
      </c>
      <c r="I4432" s="27">
        <f t="shared" si="968"/>
        <v>1</v>
      </c>
      <c r="J4432" s="27">
        <f t="shared" si="969"/>
        <v>0</v>
      </c>
      <c r="K4432" s="28">
        <f t="shared" si="974"/>
        <v>-3.0770448716043956E-2</v>
      </c>
      <c r="L4432" s="28">
        <f t="shared" si="975"/>
        <v>5.3109387423364799E-3</v>
      </c>
      <c r="M4432" s="28">
        <f t="shared" si="976"/>
        <v>0</v>
      </c>
      <c r="N4432" s="28">
        <f t="shared" si="977"/>
        <v>0</v>
      </c>
      <c r="O4432" s="28">
        <f t="shared" si="970"/>
        <v>0</v>
      </c>
      <c r="P4432" s="28">
        <f t="shared" si="978"/>
        <v>-3.6081387458380437E-2</v>
      </c>
      <c r="Q4432" s="13">
        <f t="shared" si="979"/>
        <v>0</v>
      </c>
    </row>
    <row r="4433" spans="1:17" x14ac:dyDescent="0.25">
      <c r="A4433" s="9">
        <f t="shared" si="966"/>
        <v>43862</v>
      </c>
      <c r="B4433" s="18">
        <v>43887</v>
      </c>
      <c r="C4433" s="26">
        <v>287.08435058593699</v>
      </c>
      <c r="D4433" s="19">
        <v>129.15507507324199</v>
      </c>
      <c r="E4433" s="11">
        <f t="shared" si="971"/>
        <v>17</v>
      </c>
      <c r="F4433" s="28">
        <f t="shared" si="972"/>
        <v>-3.6853804384174016E-3</v>
      </c>
      <c r="G4433" s="28">
        <f t="shared" si="973"/>
        <v>-5.3109387423365727E-3</v>
      </c>
      <c r="H4433" s="27">
        <f t="shared" si="967"/>
        <v>0</v>
      </c>
      <c r="I4433" s="27">
        <f t="shared" si="968"/>
        <v>1</v>
      </c>
      <c r="J4433" s="27">
        <f t="shared" si="969"/>
        <v>0</v>
      </c>
      <c r="K4433" s="28">
        <f t="shared" si="974"/>
        <v>-3.6853804384174016E-3</v>
      </c>
      <c r="L4433" s="28">
        <f t="shared" si="975"/>
        <v>-5.3109387423365727E-3</v>
      </c>
      <c r="M4433" s="28">
        <f t="shared" si="976"/>
        <v>0</v>
      </c>
      <c r="N4433" s="28">
        <f t="shared" si="977"/>
        <v>0</v>
      </c>
      <c r="O4433" s="28">
        <f t="shared" si="970"/>
        <v>0</v>
      </c>
      <c r="P4433" s="28">
        <f t="shared" si="978"/>
        <v>1.6255583039191711E-3</v>
      </c>
      <c r="Q4433" s="13">
        <f t="shared" si="979"/>
        <v>0</v>
      </c>
    </row>
    <row r="4434" spans="1:17" x14ac:dyDescent="0.25">
      <c r="A4434" s="9">
        <f t="shared" si="966"/>
        <v>43862</v>
      </c>
      <c r="B4434" s="18">
        <v>43888</v>
      </c>
      <c r="C4434" s="26">
        <v>274.19094848632801</v>
      </c>
      <c r="D4434" s="19">
        <v>130.55628967285099</v>
      </c>
      <c r="E4434" s="11">
        <f t="shared" si="971"/>
        <v>18</v>
      </c>
      <c r="F4434" s="28">
        <f t="shared" si="972"/>
        <v>-4.5951321101508395E-2</v>
      </c>
      <c r="G4434" s="28">
        <f t="shared" si="973"/>
        <v>1.079065752247819E-2</v>
      </c>
      <c r="H4434" s="27">
        <f t="shared" si="967"/>
        <v>0</v>
      </c>
      <c r="I4434" s="27">
        <f t="shared" si="968"/>
        <v>1</v>
      </c>
      <c r="J4434" s="27">
        <f t="shared" si="969"/>
        <v>0</v>
      </c>
      <c r="K4434" s="28">
        <f t="shared" si="974"/>
        <v>-4.5951321101508395E-2</v>
      </c>
      <c r="L4434" s="28">
        <f t="shared" si="975"/>
        <v>1.079065752247819E-2</v>
      </c>
      <c r="M4434" s="28">
        <f t="shared" si="976"/>
        <v>0</v>
      </c>
      <c r="N4434" s="28">
        <f t="shared" si="977"/>
        <v>0</v>
      </c>
      <c r="O4434" s="28">
        <f t="shared" si="970"/>
        <v>0</v>
      </c>
      <c r="P4434" s="28">
        <f t="shared" si="978"/>
        <v>-5.6741978623986583E-2</v>
      </c>
      <c r="Q4434" s="13">
        <f t="shared" si="979"/>
        <v>0</v>
      </c>
    </row>
    <row r="4435" spans="1:17" x14ac:dyDescent="0.25">
      <c r="A4435" s="9">
        <f t="shared" si="966"/>
        <v>43862</v>
      </c>
      <c r="B4435" s="18">
        <v>43889</v>
      </c>
      <c r="C4435" s="26">
        <v>273.03884887695301</v>
      </c>
      <c r="D4435" s="19">
        <v>133.50465393066401</v>
      </c>
      <c r="E4435" s="11">
        <f t="shared" si="971"/>
        <v>19</v>
      </c>
      <c r="F4435" s="28">
        <f t="shared" si="972"/>
        <v>-4.2106673179198133E-3</v>
      </c>
      <c r="G4435" s="28">
        <f t="shared" si="973"/>
        <v>2.2331865884203841E-2</v>
      </c>
      <c r="H4435" s="27">
        <f t="shared" si="967"/>
        <v>0</v>
      </c>
      <c r="I4435" s="27">
        <f t="shared" si="968"/>
        <v>1</v>
      </c>
      <c r="J4435" s="27">
        <f t="shared" si="969"/>
        <v>0</v>
      </c>
      <c r="K4435" s="28">
        <f t="shared" si="974"/>
        <v>-4.2106673179198133E-3</v>
      </c>
      <c r="L4435" s="28">
        <f t="shared" si="975"/>
        <v>2.2331865884203841E-2</v>
      </c>
      <c r="M4435" s="28">
        <f t="shared" si="976"/>
        <v>0</v>
      </c>
      <c r="N4435" s="28">
        <f t="shared" si="977"/>
        <v>0</v>
      </c>
      <c r="O4435" s="28">
        <f t="shared" si="970"/>
        <v>0</v>
      </c>
      <c r="P4435" s="28">
        <f t="shared" si="978"/>
        <v>-2.6542533202123655E-2</v>
      </c>
      <c r="Q4435" s="13">
        <f t="shared" si="979"/>
        <v>0</v>
      </c>
    </row>
    <row r="4436" spans="1:17" x14ac:dyDescent="0.25">
      <c r="A4436" s="9">
        <f t="shared" si="966"/>
        <v>43891</v>
      </c>
      <c r="B4436" s="18">
        <v>43892</v>
      </c>
      <c r="C4436" s="26">
        <v>284.86325073242102</v>
      </c>
      <c r="D4436" s="19">
        <v>132.52249145507801</v>
      </c>
      <c r="E4436" s="11">
        <f t="shared" si="971"/>
        <v>1</v>
      </c>
      <c r="F4436" s="28">
        <f t="shared" si="972"/>
        <v>4.2395154486388968E-2</v>
      </c>
      <c r="G4436" s="28">
        <f t="shared" si="973"/>
        <v>-7.3839602848360508E-3</v>
      </c>
      <c r="H4436" s="27">
        <f t="shared" si="967"/>
        <v>1</v>
      </c>
      <c r="I4436" s="27">
        <f t="shared" si="968"/>
        <v>0</v>
      </c>
      <c r="J4436" s="27">
        <f t="shared" si="969"/>
        <v>1</v>
      </c>
      <c r="K4436" s="28">
        <f t="shared" si="974"/>
        <v>0</v>
      </c>
      <c r="L4436" s="28">
        <f t="shared" si="975"/>
        <v>0</v>
      </c>
      <c r="M4436" s="28">
        <f t="shared" si="976"/>
        <v>4.2395154486388968E-2</v>
      </c>
      <c r="N4436" s="28">
        <f t="shared" si="977"/>
        <v>-7.3839602848360508E-3</v>
      </c>
      <c r="O4436" s="28">
        <f t="shared" si="970"/>
        <v>4.9779114771225021E-2</v>
      </c>
      <c r="P4436" s="28">
        <f t="shared" si="978"/>
        <v>0</v>
      </c>
      <c r="Q4436" s="13">
        <f t="shared" si="979"/>
        <v>4.9779114771225021E-2</v>
      </c>
    </row>
    <row r="4437" spans="1:17" x14ac:dyDescent="0.25">
      <c r="A4437" s="9">
        <f t="shared" si="966"/>
        <v>43891</v>
      </c>
      <c r="B4437" s="18">
        <v>43893</v>
      </c>
      <c r="C4437" s="26">
        <v>276.706939697265</v>
      </c>
      <c r="D4437" s="19">
        <v>134.57992553710901</v>
      </c>
      <c r="E4437" s="11">
        <f t="shared" si="971"/>
        <v>2</v>
      </c>
      <c r="F4437" s="28">
        <f t="shared" si="972"/>
        <v>-2.9050276425947555E-2</v>
      </c>
      <c r="G4437" s="28">
        <f t="shared" si="973"/>
        <v>1.5405886609984772E-2</v>
      </c>
      <c r="H4437" s="27">
        <f t="shared" si="967"/>
        <v>1</v>
      </c>
      <c r="I4437" s="27">
        <f t="shared" si="968"/>
        <v>0</v>
      </c>
      <c r="J4437" s="27">
        <f t="shared" si="969"/>
        <v>1</v>
      </c>
      <c r="K4437" s="28">
        <f t="shared" si="974"/>
        <v>0</v>
      </c>
      <c r="L4437" s="28">
        <f t="shared" si="975"/>
        <v>0</v>
      </c>
      <c r="M4437" s="28">
        <f t="shared" si="976"/>
        <v>-2.9050276425947555E-2</v>
      </c>
      <c r="N4437" s="28">
        <f t="shared" si="977"/>
        <v>1.5405886609984772E-2</v>
      </c>
      <c r="O4437" s="28">
        <f t="shared" si="970"/>
        <v>-4.4456163035932326E-2</v>
      </c>
      <c r="P4437" s="28">
        <f t="shared" si="978"/>
        <v>0</v>
      </c>
      <c r="Q4437" s="13">
        <f t="shared" si="979"/>
        <v>-4.4456163035932326E-2</v>
      </c>
    </row>
    <row r="4438" spans="1:17" x14ac:dyDescent="0.25">
      <c r="A4438" s="9">
        <f t="shared" si="966"/>
        <v>43891</v>
      </c>
      <c r="B4438" s="18">
        <v>43894</v>
      </c>
      <c r="C4438" s="26">
        <v>288.337799072265</v>
      </c>
      <c r="D4438" s="19">
        <v>133.15086364746</v>
      </c>
      <c r="E4438" s="11">
        <f t="shared" si="971"/>
        <v>3</v>
      </c>
      <c r="F4438" s="28">
        <f t="shared" si="972"/>
        <v>4.1173739555941904E-2</v>
      </c>
      <c r="G4438" s="28">
        <f t="shared" si="973"/>
        <v>-1.0675465948192976E-2</v>
      </c>
      <c r="H4438" s="27">
        <f t="shared" si="967"/>
        <v>1</v>
      </c>
      <c r="I4438" s="27">
        <f t="shared" si="968"/>
        <v>0</v>
      </c>
      <c r="J4438" s="27">
        <f t="shared" si="969"/>
        <v>1</v>
      </c>
      <c r="K4438" s="28">
        <f t="shared" si="974"/>
        <v>0</v>
      </c>
      <c r="L4438" s="28">
        <f t="shared" si="975"/>
        <v>0</v>
      </c>
      <c r="M4438" s="28">
        <f t="shared" si="976"/>
        <v>4.1173739555941904E-2</v>
      </c>
      <c r="N4438" s="28">
        <f t="shared" si="977"/>
        <v>-1.0675465948192976E-2</v>
      </c>
      <c r="O4438" s="28">
        <f t="shared" si="970"/>
        <v>5.1849205504134882E-2</v>
      </c>
      <c r="P4438" s="28">
        <f t="shared" si="978"/>
        <v>0</v>
      </c>
      <c r="Q4438" s="13">
        <f t="shared" si="979"/>
        <v>5.1849205504134882E-2</v>
      </c>
    </row>
    <row r="4439" spans="1:17" x14ac:dyDescent="0.25">
      <c r="A4439" s="9">
        <f t="shared" si="966"/>
        <v>43891</v>
      </c>
      <c r="B4439" s="18">
        <v>43895</v>
      </c>
      <c r="C4439" s="26">
        <v>278.75299072265602</v>
      </c>
      <c r="D4439" s="19">
        <v>136.46522521972599</v>
      </c>
      <c r="E4439" s="11">
        <f t="shared" si="971"/>
        <v>4</v>
      </c>
      <c r="F4439" s="28">
        <f t="shared" si="972"/>
        <v>-3.3806654489072024E-2</v>
      </c>
      <c r="G4439" s="28">
        <f t="shared" si="973"/>
        <v>2.4587023359567146E-2</v>
      </c>
      <c r="H4439" s="27">
        <f t="shared" si="967"/>
        <v>1</v>
      </c>
      <c r="I4439" s="27">
        <f t="shared" si="968"/>
        <v>0</v>
      </c>
      <c r="J4439" s="27">
        <f t="shared" si="969"/>
        <v>1</v>
      </c>
      <c r="K4439" s="28">
        <f t="shared" si="974"/>
        <v>0</v>
      </c>
      <c r="L4439" s="28">
        <f t="shared" si="975"/>
        <v>0</v>
      </c>
      <c r="M4439" s="28">
        <f t="shared" si="976"/>
        <v>-3.3806654489072024E-2</v>
      </c>
      <c r="N4439" s="28">
        <f t="shared" si="977"/>
        <v>2.4587023359567146E-2</v>
      </c>
      <c r="O4439" s="28">
        <f t="shared" si="970"/>
        <v>-5.8393677848639171E-2</v>
      </c>
      <c r="P4439" s="28">
        <f t="shared" si="978"/>
        <v>0</v>
      </c>
      <c r="Q4439" s="13">
        <f t="shared" si="979"/>
        <v>-5.8393677848639171E-2</v>
      </c>
    </row>
    <row r="4440" spans="1:17" x14ac:dyDescent="0.25">
      <c r="A4440" s="9">
        <f t="shared" si="966"/>
        <v>43891</v>
      </c>
      <c r="B4440" s="18">
        <v>43896</v>
      </c>
      <c r="C4440" s="26">
        <v>274.14483642578102</v>
      </c>
      <c r="D4440" s="19">
        <v>143.56748962402301</v>
      </c>
      <c r="E4440" s="11">
        <f t="shared" si="971"/>
        <v>5</v>
      </c>
      <c r="F4440" s="28">
        <f t="shared" si="972"/>
        <v>-1.6669484944313969E-2</v>
      </c>
      <c r="G4440" s="28">
        <f t="shared" si="973"/>
        <v>5.0735413733887597E-2</v>
      </c>
      <c r="H4440" s="27">
        <f t="shared" si="967"/>
        <v>1</v>
      </c>
      <c r="I4440" s="27">
        <f t="shared" si="968"/>
        <v>0</v>
      </c>
      <c r="J4440" s="27">
        <f t="shared" si="969"/>
        <v>1</v>
      </c>
      <c r="K4440" s="28">
        <f t="shared" si="974"/>
        <v>0</v>
      </c>
      <c r="L4440" s="28">
        <f t="shared" si="975"/>
        <v>0</v>
      </c>
      <c r="M4440" s="28">
        <f t="shared" si="976"/>
        <v>-1.6669484944313969E-2</v>
      </c>
      <c r="N4440" s="28">
        <f t="shared" si="977"/>
        <v>5.0735413733887597E-2</v>
      </c>
      <c r="O4440" s="28">
        <f t="shared" si="970"/>
        <v>-6.7404898678201569E-2</v>
      </c>
      <c r="P4440" s="28">
        <f t="shared" si="978"/>
        <v>0</v>
      </c>
      <c r="Q4440" s="13">
        <f t="shared" si="979"/>
        <v>-6.7404898678201569E-2</v>
      </c>
    </row>
    <row r="4441" spans="1:17" x14ac:dyDescent="0.25">
      <c r="A4441" s="9">
        <f t="shared" si="966"/>
        <v>43891</v>
      </c>
      <c r="B4441" s="18">
        <v>43899</v>
      </c>
      <c r="C4441" s="26">
        <v>252.73570251464801</v>
      </c>
      <c r="D4441" s="19">
        <v>147.45855712890599</v>
      </c>
      <c r="E4441" s="11">
        <f t="shared" si="971"/>
        <v>6</v>
      </c>
      <c r="F4441" s="28">
        <f t="shared" si="972"/>
        <v>-8.1312278218521286E-2</v>
      </c>
      <c r="G4441" s="28">
        <f t="shared" si="973"/>
        <v>2.6741932076273223E-2</v>
      </c>
      <c r="H4441" s="27">
        <f t="shared" si="967"/>
        <v>1</v>
      </c>
      <c r="I4441" s="27">
        <f t="shared" si="968"/>
        <v>0</v>
      </c>
      <c r="J4441" s="27">
        <f t="shared" si="969"/>
        <v>0</v>
      </c>
      <c r="K4441" s="28">
        <f t="shared" si="974"/>
        <v>0</v>
      </c>
      <c r="L4441" s="28">
        <f t="shared" si="975"/>
        <v>0</v>
      </c>
      <c r="M4441" s="28">
        <f t="shared" si="976"/>
        <v>0</v>
      </c>
      <c r="N4441" s="28">
        <f t="shared" si="977"/>
        <v>0</v>
      </c>
      <c r="O4441" s="28">
        <f t="shared" si="970"/>
        <v>-0.10805421029479451</v>
      </c>
      <c r="P4441" s="28">
        <f t="shared" si="978"/>
        <v>0</v>
      </c>
      <c r="Q4441" s="13">
        <f t="shared" si="979"/>
        <v>0</v>
      </c>
    </row>
    <row r="4442" spans="1:17" x14ac:dyDescent="0.25">
      <c r="A4442" s="9">
        <f t="shared" si="966"/>
        <v>43891</v>
      </c>
      <c r="B4442" s="18">
        <v>43900</v>
      </c>
      <c r="C4442" s="26">
        <v>265.81344604492102</v>
      </c>
      <c r="D4442" s="19">
        <v>139.900146484375</v>
      </c>
      <c r="E4442" s="11">
        <f t="shared" si="971"/>
        <v>7</v>
      </c>
      <c r="F4442" s="28">
        <f t="shared" si="972"/>
        <v>5.0450443472289754E-2</v>
      </c>
      <c r="G4442" s="28">
        <f t="shared" si="973"/>
        <v>-5.2618238947455771E-2</v>
      </c>
      <c r="H4442" s="27">
        <f t="shared" si="967"/>
        <v>1</v>
      </c>
      <c r="I4442" s="27">
        <f t="shared" si="968"/>
        <v>0</v>
      </c>
      <c r="J4442" s="27">
        <f t="shared" si="969"/>
        <v>0</v>
      </c>
      <c r="K4442" s="28">
        <f t="shared" si="974"/>
        <v>0</v>
      </c>
      <c r="L4442" s="28">
        <f t="shared" si="975"/>
        <v>0</v>
      </c>
      <c r="M4442" s="28">
        <f t="shared" si="976"/>
        <v>0</v>
      </c>
      <c r="N4442" s="28">
        <f t="shared" si="977"/>
        <v>0</v>
      </c>
      <c r="O4442" s="28">
        <f t="shared" si="970"/>
        <v>0.10306868241974552</v>
      </c>
      <c r="P4442" s="28">
        <f t="shared" si="978"/>
        <v>0</v>
      </c>
      <c r="Q4442" s="13">
        <f t="shared" si="979"/>
        <v>0</v>
      </c>
    </row>
    <row r="4443" spans="1:17" x14ac:dyDescent="0.25">
      <c r="A4443" s="9">
        <f t="shared" si="966"/>
        <v>43891</v>
      </c>
      <c r="B4443" s="18">
        <v>43901</v>
      </c>
      <c r="C4443" s="26">
        <v>252.85540771484301</v>
      </c>
      <c r="D4443" s="19">
        <v>134.75213623046801</v>
      </c>
      <c r="E4443" s="11">
        <f t="shared" si="971"/>
        <v>8</v>
      </c>
      <c r="F4443" s="28">
        <f t="shared" si="972"/>
        <v>-4.9976917731785996E-2</v>
      </c>
      <c r="G4443" s="28">
        <f t="shared" si="973"/>
        <v>-3.7491865784978443E-2</v>
      </c>
      <c r="H4443" s="27">
        <f t="shared" si="967"/>
        <v>1</v>
      </c>
      <c r="I4443" s="27">
        <f t="shared" si="968"/>
        <v>0</v>
      </c>
      <c r="J4443" s="27">
        <f t="shared" si="969"/>
        <v>0</v>
      </c>
      <c r="K4443" s="28">
        <f t="shared" si="974"/>
        <v>0</v>
      </c>
      <c r="L4443" s="28">
        <f t="shared" si="975"/>
        <v>0</v>
      </c>
      <c r="M4443" s="28">
        <f t="shared" si="976"/>
        <v>0</v>
      </c>
      <c r="N4443" s="28">
        <f t="shared" si="977"/>
        <v>0</v>
      </c>
      <c r="O4443" s="28">
        <f t="shared" si="970"/>
        <v>-1.2485051946807553E-2</v>
      </c>
      <c r="P4443" s="28">
        <f t="shared" si="978"/>
        <v>0</v>
      </c>
      <c r="Q4443" s="13">
        <f t="shared" si="979"/>
        <v>0</v>
      </c>
    </row>
    <row r="4444" spans="1:17" x14ac:dyDescent="0.25">
      <c r="A4444" s="9">
        <f t="shared" si="966"/>
        <v>43891</v>
      </c>
      <c r="B4444" s="18">
        <v>43902</v>
      </c>
      <c r="C4444" s="26">
        <v>228.66291809082</v>
      </c>
      <c r="D4444" s="19">
        <v>135.587158203125</v>
      </c>
      <c r="E4444" s="11">
        <f t="shared" si="971"/>
        <v>9</v>
      </c>
      <c r="F4444" s="28">
        <f t="shared" si="972"/>
        <v>-0.10056886860975636</v>
      </c>
      <c r="G4444" s="28">
        <f t="shared" si="973"/>
        <v>6.1776045540800966E-3</v>
      </c>
      <c r="H4444" s="27">
        <f t="shared" si="967"/>
        <v>1</v>
      </c>
      <c r="I4444" s="27">
        <f t="shared" si="968"/>
        <v>0</v>
      </c>
      <c r="J4444" s="27">
        <f t="shared" si="969"/>
        <v>0</v>
      </c>
      <c r="K4444" s="28">
        <f t="shared" si="974"/>
        <v>0</v>
      </c>
      <c r="L4444" s="28">
        <f t="shared" si="975"/>
        <v>0</v>
      </c>
      <c r="M4444" s="28">
        <f t="shared" si="976"/>
        <v>0</v>
      </c>
      <c r="N4444" s="28">
        <f t="shared" si="977"/>
        <v>0</v>
      </c>
      <c r="O4444" s="28">
        <f t="shared" si="970"/>
        <v>-0.10674647316383645</v>
      </c>
      <c r="P4444" s="28">
        <f t="shared" si="978"/>
        <v>0</v>
      </c>
      <c r="Q4444" s="13">
        <f t="shared" si="979"/>
        <v>0</v>
      </c>
    </row>
    <row r="4445" spans="1:17" x14ac:dyDescent="0.25">
      <c r="A4445" s="9">
        <f t="shared" si="966"/>
        <v>43891</v>
      </c>
      <c r="B4445" s="18">
        <v>43903</v>
      </c>
      <c r="C4445" s="26">
        <v>248.21049499511699</v>
      </c>
      <c r="D4445" s="19">
        <v>132.52249145507801</v>
      </c>
      <c r="E4445" s="11">
        <f t="shared" si="971"/>
        <v>10</v>
      </c>
      <c r="F4445" s="28">
        <f t="shared" si="972"/>
        <v>8.2028210570325708E-2</v>
      </c>
      <c r="G4445" s="28">
        <f t="shared" si="973"/>
        <v>-2.2862289653165481E-2</v>
      </c>
      <c r="H4445" s="27">
        <f t="shared" si="967"/>
        <v>1</v>
      </c>
      <c r="I4445" s="27">
        <f t="shared" si="968"/>
        <v>0</v>
      </c>
      <c r="J4445" s="27">
        <f t="shared" si="969"/>
        <v>0</v>
      </c>
      <c r="K4445" s="28">
        <f t="shared" si="974"/>
        <v>0</v>
      </c>
      <c r="L4445" s="28">
        <f t="shared" si="975"/>
        <v>0</v>
      </c>
      <c r="M4445" s="28">
        <f t="shared" si="976"/>
        <v>0</v>
      </c>
      <c r="N4445" s="28">
        <f t="shared" si="977"/>
        <v>0</v>
      </c>
      <c r="O4445" s="28">
        <f t="shared" si="970"/>
        <v>0.1048905002234912</v>
      </c>
      <c r="P4445" s="28">
        <f t="shared" si="978"/>
        <v>0</v>
      </c>
      <c r="Q4445" s="13">
        <f t="shared" si="979"/>
        <v>0</v>
      </c>
    </row>
    <row r="4446" spans="1:17" x14ac:dyDescent="0.25">
      <c r="A4446" s="9">
        <f t="shared" si="966"/>
        <v>43891</v>
      </c>
      <c r="B4446" s="18">
        <v>43906</v>
      </c>
      <c r="C4446" s="26">
        <v>221.05038452148401</v>
      </c>
      <c r="D4446" s="19">
        <v>141.10539245605401</v>
      </c>
      <c r="E4446" s="11">
        <f t="shared" si="971"/>
        <v>11</v>
      </c>
      <c r="F4446" s="28">
        <f t="shared" si="972"/>
        <v>-0.11588649651149842</v>
      </c>
      <c r="G4446" s="28">
        <f t="shared" si="973"/>
        <v>6.2754697541550247E-2</v>
      </c>
      <c r="H4446" s="27">
        <f t="shared" si="967"/>
        <v>1</v>
      </c>
      <c r="I4446" s="27">
        <f t="shared" si="968"/>
        <v>0</v>
      </c>
      <c r="J4446" s="27">
        <f t="shared" si="969"/>
        <v>0</v>
      </c>
      <c r="K4446" s="28">
        <f t="shared" si="974"/>
        <v>0</v>
      </c>
      <c r="L4446" s="28">
        <f t="shared" si="975"/>
        <v>0</v>
      </c>
      <c r="M4446" s="28">
        <f t="shared" si="976"/>
        <v>0</v>
      </c>
      <c r="N4446" s="28">
        <f t="shared" si="977"/>
        <v>0</v>
      </c>
      <c r="O4446" s="28">
        <f t="shared" si="970"/>
        <v>-0.17864119405304868</v>
      </c>
      <c r="P4446" s="28">
        <f t="shared" si="978"/>
        <v>0</v>
      </c>
      <c r="Q4446" s="13">
        <f t="shared" si="979"/>
        <v>0</v>
      </c>
    </row>
    <row r="4447" spans="1:17" x14ac:dyDescent="0.25">
      <c r="A4447" s="9">
        <f t="shared" si="966"/>
        <v>43891</v>
      </c>
      <c r="B4447" s="18">
        <v>43907</v>
      </c>
      <c r="C4447" s="26">
        <v>232.98532104492099</v>
      </c>
      <c r="D4447" s="19">
        <v>131.69606018066401</v>
      </c>
      <c r="E4447" s="11">
        <f t="shared" si="971"/>
        <v>12</v>
      </c>
      <c r="F4447" s="28">
        <f t="shared" si="972"/>
        <v>5.2584791980524008E-2</v>
      </c>
      <c r="G4447" s="28">
        <f t="shared" si="973"/>
        <v>-6.9010382196528705E-2</v>
      </c>
      <c r="H4447" s="27">
        <f t="shared" si="967"/>
        <v>1</v>
      </c>
      <c r="I4447" s="27">
        <f t="shared" si="968"/>
        <v>0</v>
      </c>
      <c r="J4447" s="27">
        <f t="shared" si="969"/>
        <v>0</v>
      </c>
      <c r="K4447" s="28">
        <f t="shared" si="974"/>
        <v>0</v>
      </c>
      <c r="L4447" s="28">
        <f t="shared" si="975"/>
        <v>0</v>
      </c>
      <c r="M4447" s="28">
        <f t="shared" si="976"/>
        <v>0</v>
      </c>
      <c r="N4447" s="28">
        <f t="shared" si="977"/>
        <v>0</v>
      </c>
      <c r="O4447" s="28">
        <f t="shared" si="970"/>
        <v>0.12159517417705271</v>
      </c>
      <c r="P4447" s="28">
        <f t="shared" si="978"/>
        <v>0</v>
      </c>
      <c r="Q4447" s="13">
        <f t="shared" si="979"/>
        <v>0</v>
      </c>
    </row>
    <row r="4448" spans="1:17" x14ac:dyDescent="0.25">
      <c r="A4448" s="9">
        <f t="shared" si="966"/>
        <v>43891</v>
      </c>
      <c r="B4448" s="18">
        <v>43908</v>
      </c>
      <c r="C4448" s="26">
        <v>221.18861389160099</v>
      </c>
      <c r="D4448" s="19">
        <v>124.26669311523401</v>
      </c>
      <c r="E4448" s="11">
        <f t="shared" si="971"/>
        <v>13</v>
      </c>
      <c r="F4448" s="28">
        <f t="shared" si="972"/>
        <v>-5.1959657720024234E-2</v>
      </c>
      <c r="G4448" s="28">
        <f t="shared" si="973"/>
        <v>-5.806668621622553E-2</v>
      </c>
      <c r="H4448" s="27">
        <f t="shared" si="967"/>
        <v>1</v>
      </c>
      <c r="I4448" s="27">
        <f t="shared" si="968"/>
        <v>0</v>
      </c>
      <c r="J4448" s="27">
        <f t="shared" si="969"/>
        <v>0</v>
      </c>
      <c r="K4448" s="28">
        <f t="shared" si="974"/>
        <v>0</v>
      </c>
      <c r="L4448" s="28">
        <f t="shared" si="975"/>
        <v>0</v>
      </c>
      <c r="M4448" s="28">
        <f t="shared" si="976"/>
        <v>0</v>
      </c>
      <c r="N4448" s="28">
        <f t="shared" si="977"/>
        <v>0</v>
      </c>
      <c r="O4448" s="28">
        <f t="shared" si="970"/>
        <v>6.1070284962012958E-3</v>
      </c>
      <c r="P4448" s="28">
        <f t="shared" si="978"/>
        <v>0</v>
      </c>
      <c r="Q4448" s="13">
        <f t="shared" si="979"/>
        <v>0</v>
      </c>
    </row>
    <row r="4449" spans="1:17" x14ac:dyDescent="0.25">
      <c r="A4449" s="9">
        <f t="shared" si="966"/>
        <v>43891</v>
      </c>
      <c r="B4449" s="18">
        <v>43909</v>
      </c>
      <c r="C4449" s="26">
        <v>221.65861511230401</v>
      </c>
      <c r="D4449" s="19">
        <v>127.650016784667</v>
      </c>
      <c r="E4449" s="11">
        <f t="shared" si="971"/>
        <v>14</v>
      </c>
      <c r="F4449" s="28">
        <f t="shared" si="972"/>
        <v>2.1226344725203206E-3</v>
      </c>
      <c r="G4449" s="28">
        <f t="shared" si="973"/>
        <v>2.6862268196750163E-2</v>
      </c>
      <c r="H4449" s="27">
        <f t="shared" si="967"/>
        <v>1</v>
      </c>
      <c r="I4449" s="27">
        <f t="shared" si="968"/>
        <v>0</v>
      </c>
      <c r="J4449" s="27">
        <f t="shared" si="969"/>
        <v>0</v>
      </c>
      <c r="K4449" s="28">
        <f t="shared" si="974"/>
        <v>0</v>
      </c>
      <c r="L4449" s="28">
        <f t="shared" si="975"/>
        <v>0</v>
      </c>
      <c r="M4449" s="28">
        <f t="shared" si="976"/>
        <v>0</v>
      </c>
      <c r="N4449" s="28">
        <f t="shared" si="977"/>
        <v>0</v>
      </c>
      <c r="O4449" s="28">
        <f t="shared" si="970"/>
        <v>-2.4739633724229843E-2</v>
      </c>
      <c r="P4449" s="28">
        <f t="shared" si="978"/>
        <v>0</v>
      </c>
      <c r="Q4449" s="13">
        <f t="shared" si="979"/>
        <v>0</v>
      </c>
    </row>
    <row r="4450" spans="1:17" x14ac:dyDescent="0.25">
      <c r="A4450" s="9">
        <f t="shared" si="966"/>
        <v>43891</v>
      </c>
      <c r="B4450" s="18">
        <v>43910</v>
      </c>
      <c r="C4450" s="26">
        <v>212.10647583007801</v>
      </c>
      <c r="D4450" s="19">
        <v>137.24867248535099</v>
      </c>
      <c r="E4450" s="11">
        <f t="shared" si="971"/>
        <v>15</v>
      </c>
      <c r="F4450" s="28">
        <f t="shared" si="972"/>
        <v>-4.4050035455452087E-2</v>
      </c>
      <c r="G4450" s="28">
        <f t="shared" si="973"/>
        <v>7.2502132927746266E-2</v>
      </c>
      <c r="H4450" s="27">
        <f t="shared" si="967"/>
        <v>1</v>
      </c>
      <c r="I4450" s="27">
        <f t="shared" si="968"/>
        <v>0</v>
      </c>
      <c r="J4450" s="27">
        <f t="shared" si="969"/>
        <v>0</v>
      </c>
      <c r="K4450" s="28">
        <f t="shared" si="974"/>
        <v>0</v>
      </c>
      <c r="L4450" s="28">
        <f t="shared" si="975"/>
        <v>0</v>
      </c>
      <c r="M4450" s="28">
        <f t="shared" si="976"/>
        <v>0</v>
      </c>
      <c r="N4450" s="28">
        <f t="shared" si="977"/>
        <v>0</v>
      </c>
      <c r="O4450" s="28">
        <f t="shared" si="970"/>
        <v>-0.11655216838319835</v>
      </c>
      <c r="P4450" s="28">
        <f t="shared" si="978"/>
        <v>0</v>
      </c>
      <c r="Q4450" s="13">
        <f t="shared" si="979"/>
        <v>0</v>
      </c>
    </row>
    <row r="4451" spans="1:17" x14ac:dyDescent="0.25">
      <c r="A4451" s="9">
        <f t="shared" si="966"/>
        <v>43891</v>
      </c>
      <c r="B4451" s="18">
        <v>43913</v>
      </c>
      <c r="C4451" s="26">
        <v>206.68325805664</v>
      </c>
      <c r="D4451" s="19">
        <v>142.90457153320301</v>
      </c>
      <c r="E4451" s="11">
        <f t="shared" si="971"/>
        <v>16</v>
      </c>
      <c r="F4451" s="28">
        <f t="shared" si="972"/>
        <v>-2.590092600305445E-2</v>
      </c>
      <c r="G4451" s="28">
        <f t="shared" si="973"/>
        <v>4.0382667454212977E-2</v>
      </c>
      <c r="H4451" s="27">
        <f t="shared" si="967"/>
        <v>0</v>
      </c>
      <c r="I4451" s="27">
        <f t="shared" si="968"/>
        <v>1</v>
      </c>
      <c r="J4451" s="27">
        <f t="shared" si="969"/>
        <v>0</v>
      </c>
      <c r="K4451" s="28">
        <f t="shared" si="974"/>
        <v>-2.590092600305445E-2</v>
      </c>
      <c r="L4451" s="28">
        <f t="shared" si="975"/>
        <v>4.0382667454212977E-2</v>
      </c>
      <c r="M4451" s="28">
        <f t="shared" si="976"/>
        <v>0</v>
      </c>
      <c r="N4451" s="28">
        <f t="shared" si="977"/>
        <v>0</v>
      </c>
      <c r="O4451" s="28">
        <f t="shared" si="970"/>
        <v>0</v>
      </c>
      <c r="P4451" s="28">
        <f t="shared" si="978"/>
        <v>-6.628359345726742E-2</v>
      </c>
      <c r="Q4451" s="13">
        <f t="shared" si="979"/>
        <v>0</v>
      </c>
    </row>
    <row r="4452" spans="1:17" x14ac:dyDescent="0.25">
      <c r="A4452" s="9">
        <f t="shared" si="966"/>
        <v>43891</v>
      </c>
      <c r="B4452" s="18">
        <v>43914</v>
      </c>
      <c r="C4452" s="26">
        <v>225.409423828125</v>
      </c>
      <c r="D4452" s="19">
        <v>140.24443054199199</v>
      </c>
      <c r="E4452" s="11">
        <f t="shared" si="971"/>
        <v>17</v>
      </c>
      <c r="F4452" s="28">
        <f t="shared" si="972"/>
        <v>8.6730943016593662E-2</v>
      </c>
      <c r="G4452" s="28">
        <f t="shared" si="973"/>
        <v>-1.8790242875429471E-2</v>
      </c>
      <c r="H4452" s="27">
        <f t="shared" si="967"/>
        <v>0</v>
      </c>
      <c r="I4452" s="27">
        <f t="shared" si="968"/>
        <v>1</v>
      </c>
      <c r="J4452" s="27">
        <f t="shared" si="969"/>
        <v>0</v>
      </c>
      <c r="K4452" s="28">
        <f t="shared" si="974"/>
        <v>8.6730943016593662E-2</v>
      </c>
      <c r="L4452" s="28">
        <f t="shared" si="975"/>
        <v>-1.8790242875429471E-2</v>
      </c>
      <c r="M4452" s="28">
        <f t="shared" si="976"/>
        <v>0</v>
      </c>
      <c r="N4452" s="28">
        <f t="shared" si="977"/>
        <v>0</v>
      </c>
      <c r="O4452" s="28">
        <f t="shared" si="970"/>
        <v>0</v>
      </c>
      <c r="P4452" s="28">
        <f t="shared" si="978"/>
        <v>0.10552118589202314</v>
      </c>
      <c r="Q4452" s="13">
        <f t="shared" si="979"/>
        <v>0</v>
      </c>
    </row>
    <row r="4453" spans="1:17" x14ac:dyDescent="0.25">
      <c r="A4453" s="9">
        <f t="shared" si="966"/>
        <v>43891</v>
      </c>
      <c r="B4453" s="18">
        <v>43915</v>
      </c>
      <c r="C4453" s="26">
        <v>228.78388977050699</v>
      </c>
      <c r="D4453" s="19">
        <v>139.92588806152301</v>
      </c>
      <c r="E4453" s="11">
        <f t="shared" si="971"/>
        <v>18</v>
      </c>
      <c r="F4453" s="28">
        <f t="shared" si="972"/>
        <v>1.4859435099916423E-2</v>
      </c>
      <c r="G4453" s="28">
        <f t="shared" si="973"/>
        <v>-2.2739212298753604E-3</v>
      </c>
      <c r="H4453" s="27">
        <f t="shared" si="967"/>
        <v>0</v>
      </c>
      <c r="I4453" s="27">
        <f t="shared" si="968"/>
        <v>1</v>
      </c>
      <c r="J4453" s="27">
        <f t="shared" si="969"/>
        <v>0</v>
      </c>
      <c r="K4453" s="28">
        <f t="shared" si="974"/>
        <v>1.4859435099916423E-2</v>
      </c>
      <c r="L4453" s="28">
        <f t="shared" si="975"/>
        <v>-2.2739212298753604E-3</v>
      </c>
      <c r="M4453" s="28">
        <f t="shared" si="976"/>
        <v>0</v>
      </c>
      <c r="N4453" s="28">
        <f t="shared" si="977"/>
        <v>0</v>
      </c>
      <c r="O4453" s="28">
        <f t="shared" si="970"/>
        <v>0</v>
      </c>
      <c r="P4453" s="28">
        <f t="shared" si="978"/>
        <v>1.7133356329791783E-2</v>
      </c>
      <c r="Q4453" s="13">
        <f t="shared" si="979"/>
        <v>0</v>
      </c>
    </row>
    <row r="4454" spans="1:17" x14ac:dyDescent="0.25">
      <c r="A4454" s="9">
        <f t="shared" si="966"/>
        <v>43891</v>
      </c>
      <c r="B4454" s="18">
        <v>43916</v>
      </c>
      <c r="C4454" s="26">
        <v>242.142486572265</v>
      </c>
      <c r="D4454" s="19">
        <v>140.61463928222599</v>
      </c>
      <c r="E4454" s="11">
        <f t="shared" si="971"/>
        <v>19</v>
      </c>
      <c r="F4454" s="28">
        <f t="shared" si="972"/>
        <v>5.6748495193616764E-2</v>
      </c>
      <c r="G4454" s="28">
        <f t="shared" si="973"/>
        <v>4.9101825752850886E-3</v>
      </c>
      <c r="H4454" s="27">
        <f t="shared" si="967"/>
        <v>0</v>
      </c>
      <c r="I4454" s="27">
        <f t="shared" si="968"/>
        <v>1</v>
      </c>
      <c r="J4454" s="27">
        <f t="shared" si="969"/>
        <v>0</v>
      </c>
      <c r="K4454" s="28">
        <f t="shared" si="974"/>
        <v>5.6748495193616764E-2</v>
      </c>
      <c r="L4454" s="28">
        <f t="shared" si="975"/>
        <v>4.9101825752850886E-3</v>
      </c>
      <c r="M4454" s="28">
        <f t="shared" si="976"/>
        <v>0</v>
      </c>
      <c r="N4454" s="28">
        <f t="shared" si="977"/>
        <v>0</v>
      </c>
      <c r="O4454" s="28">
        <f t="shared" si="970"/>
        <v>0</v>
      </c>
      <c r="P4454" s="28">
        <f t="shared" si="978"/>
        <v>5.1838312618331675E-2</v>
      </c>
      <c r="Q4454" s="13">
        <f t="shared" si="979"/>
        <v>0</v>
      </c>
    </row>
    <row r="4455" spans="1:17" x14ac:dyDescent="0.25">
      <c r="A4455" s="9">
        <f t="shared" si="966"/>
        <v>43891</v>
      </c>
      <c r="B4455" s="18">
        <v>43917</v>
      </c>
      <c r="C4455" s="26">
        <v>234.93014526367099</v>
      </c>
      <c r="D4455" s="19">
        <v>144.36801147460901</v>
      </c>
      <c r="E4455" s="11">
        <f t="shared" si="971"/>
        <v>20</v>
      </c>
      <c r="F4455" s="28">
        <f t="shared" si="972"/>
        <v>-3.0238124619811471E-2</v>
      </c>
      <c r="G4455" s="28">
        <f t="shared" si="973"/>
        <v>2.6342580704629491E-2</v>
      </c>
      <c r="H4455" s="27">
        <f t="shared" si="967"/>
        <v>0</v>
      </c>
      <c r="I4455" s="27">
        <f t="shared" si="968"/>
        <v>1</v>
      </c>
      <c r="J4455" s="27">
        <f t="shared" si="969"/>
        <v>0</v>
      </c>
      <c r="K4455" s="28">
        <f t="shared" si="974"/>
        <v>-3.0238124619811471E-2</v>
      </c>
      <c r="L4455" s="28">
        <f t="shared" si="975"/>
        <v>2.6342580704629491E-2</v>
      </c>
      <c r="M4455" s="28">
        <f t="shared" si="976"/>
        <v>0</v>
      </c>
      <c r="N4455" s="28">
        <f t="shared" si="977"/>
        <v>0</v>
      </c>
      <c r="O4455" s="28">
        <f t="shared" si="970"/>
        <v>0</v>
      </c>
      <c r="P4455" s="28">
        <f t="shared" si="978"/>
        <v>-5.6580705324440962E-2</v>
      </c>
      <c r="Q4455" s="13">
        <f t="shared" si="979"/>
        <v>0</v>
      </c>
    </row>
    <row r="4456" spans="1:17" x14ac:dyDescent="0.25">
      <c r="A4456" s="9">
        <f t="shared" si="966"/>
        <v>43891</v>
      </c>
      <c r="B4456" s="18">
        <v>43920</v>
      </c>
      <c r="C4456" s="26">
        <v>242.55961608886699</v>
      </c>
      <c r="D4456" s="19">
        <v>143.18006896972599</v>
      </c>
      <c r="E4456" s="11">
        <f t="shared" si="971"/>
        <v>21</v>
      </c>
      <c r="F4456" s="28">
        <f t="shared" si="972"/>
        <v>3.1959303947440613E-2</v>
      </c>
      <c r="G4456" s="28">
        <f t="shared" si="973"/>
        <v>-8.2626130664425028E-3</v>
      </c>
      <c r="H4456" s="27">
        <f t="shared" si="967"/>
        <v>0</v>
      </c>
      <c r="I4456" s="27">
        <f t="shared" si="968"/>
        <v>1</v>
      </c>
      <c r="J4456" s="27">
        <f t="shared" si="969"/>
        <v>0</v>
      </c>
      <c r="K4456" s="28">
        <f t="shared" si="974"/>
        <v>3.1959303947440613E-2</v>
      </c>
      <c r="L4456" s="28">
        <f t="shared" si="975"/>
        <v>-8.2626130664425028E-3</v>
      </c>
      <c r="M4456" s="28">
        <f t="shared" si="976"/>
        <v>0</v>
      </c>
      <c r="N4456" s="28">
        <f t="shared" si="977"/>
        <v>0</v>
      </c>
      <c r="O4456" s="28">
        <f t="shared" si="970"/>
        <v>0</v>
      </c>
      <c r="P4456" s="28">
        <f t="shared" si="978"/>
        <v>4.0221917013883113E-2</v>
      </c>
      <c r="Q4456" s="13">
        <f t="shared" si="979"/>
        <v>0</v>
      </c>
    </row>
    <row r="4457" spans="1:17" x14ac:dyDescent="0.25">
      <c r="A4457" s="9">
        <f t="shared" si="966"/>
        <v>43891</v>
      </c>
      <c r="B4457" s="18">
        <v>43921</v>
      </c>
      <c r="C4457" s="26">
        <v>238.944244384765</v>
      </c>
      <c r="D4457" s="19">
        <v>142.01786804199199</v>
      </c>
      <c r="E4457" s="11">
        <f t="shared" si="971"/>
        <v>22</v>
      </c>
      <c r="F4457" s="28">
        <f t="shared" si="972"/>
        <v>-1.5017282082858496E-2</v>
      </c>
      <c r="G4457" s="28">
        <f t="shared" si="973"/>
        <v>-8.1501807005613623E-3</v>
      </c>
      <c r="H4457" s="27">
        <f t="shared" si="967"/>
        <v>0</v>
      </c>
      <c r="I4457" s="27">
        <f t="shared" si="968"/>
        <v>1</v>
      </c>
      <c r="J4457" s="27">
        <f t="shared" si="969"/>
        <v>0</v>
      </c>
      <c r="K4457" s="28">
        <f t="shared" si="974"/>
        <v>-1.5017282082858496E-2</v>
      </c>
      <c r="L4457" s="28">
        <f t="shared" si="975"/>
        <v>-8.1501807005613623E-3</v>
      </c>
      <c r="M4457" s="28">
        <f t="shared" si="976"/>
        <v>0</v>
      </c>
      <c r="N4457" s="28">
        <f t="shared" si="977"/>
        <v>0</v>
      </c>
      <c r="O4457" s="28">
        <f t="shared" si="970"/>
        <v>0</v>
      </c>
      <c r="P4457" s="28">
        <f t="shared" si="978"/>
        <v>-6.8671013822971336E-3</v>
      </c>
      <c r="Q4457" s="13">
        <f t="shared" si="979"/>
        <v>0</v>
      </c>
    </row>
    <row r="4458" spans="1:17" x14ac:dyDescent="0.25">
      <c r="A4458" s="9">
        <f t="shared" si="966"/>
        <v>43922</v>
      </c>
      <c r="B4458" s="18">
        <v>43922</v>
      </c>
      <c r="C4458" s="26">
        <v>228.19056701660099</v>
      </c>
      <c r="D4458" s="19">
        <v>144.00759887695301</v>
      </c>
      <c r="E4458" s="11">
        <f t="shared" si="971"/>
        <v>1</v>
      </c>
      <c r="F4458" s="28">
        <f t="shared" si="972"/>
        <v>-4.6049137523352018E-2</v>
      </c>
      <c r="G4458" s="28">
        <f t="shared" si="973"/>
        <v>1.3913187195751771E-2</v>
      </c>
      <c r="H4458" s="27">
        <f t="shared" si="967"/>
        <v>1</v>
      </c>
      <c r="I4458" s="27">
        <f t="shared" si="968"/>
        <v>0</v>
      </c>
      <c r="J4458" s="27">
        <f t="shared" si="969"/>
        <v>1</v>
      </c>
      <c r="K4458" s="28">
        <f t="shared" si="974"/>
        <v>0</v>
      </c>
      <c r="L4458" s="28">
        <f t="shared" si="975"/>
        <v>0</v>
      </c>
      <c r="M4458" s="28">
        <f t="shared" si="976"/>
        <v>-4.6049137523352018E-2</v>
      </c>
      <c r="N4458" s="28">
        <f t="shared" si="977"/>
        <v>1.3913187195751771E-2</v>
      </c>
      <c r="O4458" s="28">
        <f t="shared" si="970"/>
        <v>-5.9962324719103788E-2</v>
      </c>
      <c r="P4458" s="28">
        <f t="shared" si="978"/>
        <v>0</v>
      </c>
      <c r="Q4458" s="13">
        <f t="shared" si="979"/>
        <v>-5.9962324719103788E-2</v>
      </c>
    </row>
    <row r="4459" spans="1:17" x14ac:dyDescent="0.25">
      <c r="A4459" s="9">
        <f t="shared" si="966"/>
        <v>43922</v>
      </c>
      <c r="B4459" s="18">
        <v>43923</v>
      </c>
      <c r="C4459" s="26">
        <v>233.45614624023401</v>
      </c>
      <c r="D4459" s="19">
        <v>144.92149353027301</v>
      </c>
      <c r="E4459" s="11">
        <f t="shared" si="971"/>
        <v>2</v>
      </c>
      <c r="F4459" s="28">
        <f t="shared" si="972"/>
        <v>2.281314883655685E-2</v>
      </c>
      <c r="G4459" s="28">
        <f t="shared" si="973"/>
        <v>6.3261037060067839E-3</v>
      </c>
      <c r="H4459" s="27">
        <f t="shared" si="967"/>
        <v>1</v>
      </c>
      <c r="I4459" s="27">
        <f t="shared" si="968"/>
        <v>0</v>
      </c>
      <c r="J4459" s="27">
        <f t="shared" si="969"/>
        <v>1</v>
      </c>
      <c r="K4459" s="28">
        <f t="shared" si="974"/>
        <v>0</v>
      </c>
      <c r="L4459" s="28">
        <f t="shared" si="975"/>
        <v>0</v>
      </c>
      <c r="M4459" s="28">
        <f t="shared" si="976"/>
        <v>2.281314883655685E-2</v>
      </c>
      <c r="N4459" s="28">
        <f t="shared" si="977"/>
        <v>6.3261037060067839E-3</v>
      </c>
      <c r="O4459" s="28">
        <f t="shared" si="970"/>
        <v>1.6487045130550066E-2</v>
      </c>
      <c r="P4459" s="28">
        <f t="shared" si="978"/>
        <v>0</v>
      </c>
      <c r="Q4459" s="13">
        <f t="shared" si="979"/>
        <v>1.6487045130550066E-2</v>
      </c>
    </row>
    <row r="4460" spans="1:17" x14ac:dyDescent="0.25">
      <c r="A4460" s="9">
        <f t="shared" si="966"/>
        <v>43922</v>
      </c>
      <c r="B4460" s="18">
        <v>43924</v>
      </c>
      <c r="C4460" s="26">
        <v>230.08175659179599</v>
      </c>
      <c r="D4460" s="19">
        <v>145.26628112792901</v>
      </c>
      <c r="E4460" s="11">
        <f t="shared" si="971"/>
        <v>3</v>
      </c>
      <c r="F4460" s="28">
        <f t="shared" si="972"/>
        <v>-1.4559539732390728E-2</v>
      </c>
      <c r="G4460" s="28">
        <f t="shared" si="973"/>
        <v>2.3763079634128497E-3</v>
      </c>
      <c r="H4460" s="27">
        <f t="shared" si="967"/>
        <v>1</v>
      </c>
      <c r="I4460" s="27">
        <f t="shared" si="968"/>
        <v>0</v>
      </c>
      <c r="J4460" s="27">
        <f t="shared" si="969"/>
        <v>1</v>
      </c>
      <c r="K4460" s="28">
        <f t="shared" si="974"/>
        <v>0</v>
      </c>
      <c r="L4460" s="28">
        <f t="shared" si="975"/>
        <v>0</v>
      </c>
      <c r="M4460" s="28">
        <f t="shared" si="976"/>
        <v>-1.4559539732390728E-2</v>
      </c>
      <c r="N4460" s="28">
        <f t="shared" si="977"/>
        <v>2.3763079634128497E-3</v>
      </c>
      <c r="O4460" s="28">
        <f t="shared" si="970"/>
        <v>-1.6935847695803578E-2</v>
      </c>
      <c r="P4460" s="28">
        <f t="shared" si="978"/>
        <v>0</v>
      </c>
      <c r="Q4460" s="13">
        <f t="shared" si="979"/>
        <v>-1.6935847695803578E-2</v>
      </c>
    </row>
    <row r="4461" spans="1:17" x14ac:dyDescent="0.25">
      <c r="A4461" s="9">
        <f t="shared" si="966"/>
        <v>43922</v>
      </c>
      <c r="B4461" s="18">
        <v>43927</v>
      </c>
      <c r="C4461" s="26">
        <v>245.53544616699199</v>
      </c>
      <c r="D4461" s="19">
        <v>144.88697814941401</v>
      </c>
      <c r="E4461" s="11">
        <f t="shared" si="971"/>
        <v>4</v>
      </c>
      <c r="F4461" s="28">
        <f t="shared" si="972"/>
        <v>6.5006611180914622E-2</v>
      </c>
      <c r="G4461" s="28">
        <f t="shared" si="973"/>
        <v>-2.6145023876278342E-3</v>
      </c>
      <c r="H4461" s="27">
        <f t="shared" si="967"/>
        <v>1</v>
      </c>
      <c r="I4461" s="27">
        <f t="shared" si="968"/>
        <v>0</v>
      </c>
      <c r="J4461" s="27">
        <f t="shared" si="969"/>
        <v>1</v>
      </c>
      <c r="K4461" s="28">
        <f t="shared" si="974"/>
        <v>0</v>
      </c>
      <c r="L4461" s="28">
        <f t="shared" si="975"/>
        <v>0</v>
      </c>
      <c r="M4461" s="28">
        <f t="shared" si="976"/>
        <v>6.5006611180914622E-2</v>
      </c>
      <c r="N4461" s="28">
        <f t="shared" si="977"/>
        <v>-2.6145023876278342E-3</v>
      </c>
      <c r="O4461" s="28">
        <f t="shared" si="970"/>
        <v>6.762111356854246E-2</v>
      </c>
      <c r="P4461" s="28">
        <f t="shared" si="978"/>
        <v>0</v>
      </c>
      <c r="Q4461" s="13">
        <f t="shared" si="979"/>
        <v>6.762111356854246E-2</v>
      </c>
    </row>
    <row r="4462" spans="1:17" x14ac:dyDescent="0.25">
      <c r="A4462" s="9">
        <f t="shared" si="966"/>
        <v>43922</v>
      </c>
      <c r="B4462" s="18">
        <v>43928</v>
      </c>
      <c r="C4462" s="26">
        <v>245.78578186035099</v>
      </c>
      <c r="D4462" s="19">
        <v>143.36961364746</v>
      </c>
      <c r="E4462" s="11">
        <f t="shared" si="971"/>
        <v>5</v>
      </c>
      <c r="F4462" s="28">
        <f t="shared" si="972"/>
        <v>1.0190307307785587E-3</v>
      </c>
      <c r="G4462" s="28">
        <f t="shared" si="973"/>
        <v>-1.0527970983272232E-2</v>
      </c>
      <c r="H4462" s="27">
        <f t="shared" si="967"/>
        <v>1</v>
      </c>
      <c r="I4462" s="27">
        <f t="shared" si="968"/>
        <v>0</v>
      </c>
      <c r="J4462" s="27">
        <f t="shared" si="969"/>
        <v>1</v>
      </c>
      <c r="K4462" s="28">
        <f t="shared" si="974"/>
        <v>0</v>
      </c>
      <c r="L4462" s="28">
        <f t="shared" si="975"/>
        <v>0</v>
      </c>
      <c r="M4462" s="28">
        <f t="shared" si="976"/>
        <v>1.0190307307785587E-3</v>
      </c>
      <c r="N4462" s="28">
        <f t="shared" si="977"/>
        <v>-1.0527970983272232E-2</v>
      </c>
      <c r="O4462" s="28">
        <f t="shared" si="970"/>
        <v>1.154700171405079E-2</v>
      </c>
      <c r="P4462" s="28">
        <f t="shared" si="978"/>
        <v>0</v>
      </c>
      <c r="Q4462" s="13">
        <f t="shared" si="979"/>
        <v>1.154700171405079E-2</v>
      </c>
    </row>
    <row r="4463" spans="1:17" x14ac:dyDescent="0.25">
      <c r="A4463" s="9">
        <f t="shared" si="966"/>
        <v>43922</v>
      </c>
      <c r="B4463" s="18">
        <v>43929</v>
      </c>
      <c r="C4463" s="26">
        <v>254.036361694335</v>
      </c>
      <c r="D4463" s="19">
        <v>142.32652282714801</v>
      </c>
      <c r="E4463" s="11">
        <f t="shared" si="971"/>
        <v>6</v>
      </c>
      <c r="F4463" s="28">
        <f t="shared" si="972"/>
        <v>3.3017061934246049E-2</v>
      </c>
      <c r="G4463" s="28">
        <f t="shared" si="973"/>
        <v>-7.3021320349511603E-3</v>
      </c>
      <c r="H4463" s="27">
        <f t="shared" si="967"/>
        <v>1</v>
      </c>
      <c r="I4463" s="27">
        <f t="shared" si="968"/>
        <v>0</v>
      </c>
      <c r="J4463" s="27">
        <f t="shared" si="969"/>
        <v>0</v>
      </c>
      <c r="K4463" s="28">
        <f t="shared" si="974"/>
        <v>0</v>
      </c>
      <c r="L4463" s="28">
        <f t="shared" si="975"/>
        <v>0</v>
      </c>
      <c r="M4463" s="28">
        <f t="shared" si="976"/>
        <v>0</v>
      </c>
      <c r="N4463" s="28">
        <f t="shared" si="977"/>
        <v>0</v>
      </c>
      <c r="O4463" s="28">
        <f t="shared" si="970"/>
        <v>4.0319193969197212E-2</v>
      </c>
      <c r="P4463" s="28">
        <f t="shared" si="978"/>
        <v>0</v>
      </c>
      <c r="Q4463" s="13">
        <f t="shared" si="979"/>
        <v>0</v>
      </c>
    </row>
    <row r="4464" spans="1:17" x14ac:dyDescent="0.25">
      <c r="A4464" s="9">
        <f t="shared" si="966"/>
        <v>43922</v>
      </c>
      <c r="B4464" s="18">
        <v>43930</v>
      </c>
      <c r="C4464" s="26">
        <v>257.90219116210898</v>
      </c>
      <c r="D4464" s="19">
        <v>142.58509826660099</v>
      </c>
      <c r="E4464" s="11">
        <f t="shared" si="971"/>
        <v>7</v>
      </c>
      <c r="F4464" s="28">
        <f t="shared" si="972"/>
        <v>1.5102995971123055E-2</v>
      </c>
      <c r="G4464" s="28">
        <f t="shared" si="973"/>
        <v>1.815127859328031E-3</v>
      </c>
      <c r="H4464" s="27">
        <f t="shared" si="967"/>
        <v>1</v>
      </c>
      <c r="I4464" s="27">
        <f t="shared" si="968"/>
        <v>0</v>
      </c>
      <c r="J4464" s="27">
        <f t="shared" si="969"/>
        <v>0</v>
      </c>
      <c r="K4464" s="28">
        <f t="shared" si="974"/>
        <v>0</v>
      </c>
      <c r="L4464" s="28">
        <f t="shared" si="975"/>
        <v>0</v>
      </c>
      <c r="M4464" s="28">
        <f t="shared" si="976"/>
        <v>0</v>
      </c>
      <c r="N4464" s="28">
        <f t="shared" si="977"/>
        <v>0</v>
      </c>
      <c r="O4464" s="28">
        <f t="shared" si="970"/>
        <v>1.3287868111795024E-2</v>
      </c>
      <c r="P4464" s="28">
        <f t="shared" si="978"/>
        <v>0</v>
      </c>
      <c r="Q4464" s="13">
        <f t="shared" si="979"/>
        <v>0</v>
      </c>
    </row>
    <row r="4465" spans="1:17" x14ac:dyDescent="0.25">
      <c r="A4465" s="9">
        <f t="shared" si="966"/>
        <v>43922</v>
      </c>
      <c r="B4465" s="18">
        <v>43934</v>
      </c>
      <c r="C4465" s="26">
        <v>255.54748535156199</v>
      </c>
      <c r="D4465" s="19">
        <v>141.28330993652301</v>
      </c>
      <c r="E4465" s="11">
        <f t="shared" si="971"/>
        <v>8</v>
      </c>
      <c r="F4465" s="28">
        <f t="shared" si="972"/>
        <v>-9.1721639973997779E-3</v>
      </c>
      <c r="G4465" s="28">
        <f t="shared" si="973"/>
        <v>-9.1718375012147229E-3</v>
      </c>
      <c r="H4465" s="27">
        <f t="shared" si="967"/>
        <v>1</v>
      </c>
      <c r="I4465" s="27">
        <f t="shared" si="968"/>
        <v>0</v>
      </c>
      <c r="J4465" s="27">
        <f t="shared" si="969"/>
        <v>0</v>
      </c>
      <c r="K4465" s="28">
        <f t="shared" si="974"/>
        <v>0</v>
      </c>
      <c r="L4465" s="28">
        <f t="shared" si="975"/>
        <v>0</v>
      </c>
      <c r="M4465" s="28">
        <f t="shared" si="976"/>
        <v>0</v>
      </c>
      <c r="N4465" s="28">
        <f t="shared" si="977"/>
        <v>0</v>
      </c>
      <c r="O4465" s="28">
        <f t="shared" si="970"/>
        <v>-3.2649618505499467E-7</v>
      </c>
      <c r="P4465" s="28">
        <f t="shared" si="978"/>
        <v>0</v>
      </c>
      <c r="Q4465" s="13">
        <f t="shared" si="979"/>
        <v>0</v>
      </c>
    </row>
    <row r="4466" spans="1:17" x14ac:dyDescent="0.25">
      <c r="A4466" s="9">
        <f t="shared" si="966"/>
        <v>43922</v>
      </c>
      <c r="B4466" s="18">
        <v>43935</v>
      </c>
      <c r="C4466" s="26">
        <v>263.08432006835898</v>
      </c>
      <c r="D4466" s="19">
        <v>141.24884033203099</v>
      </c>
      <c r="E4466" s="11">
        <f t="shared" si="971"/>
        <v>9</v>
      </c>
      <c r="F4466" s="28">
        <f t="shared" si="972"/>
        <v>2.9066344395453528E-2</v>
      </c>
      <c r="G4466" s="28">
        <f t="shared" si="973"/>
        <v>-2.4400483010715281E-4</v>
      </c>
      <c r="H4466" s="27">
        <f t="shared" si="967"/>
        <v>1</v>
      </c>
      <c r="I4466" s="27">
        <f t="shared" si="968"/>
        <v>0</v>
      </c>
      <c r="J4466" s="27">
        <f t="shared" si="969"/>
        <v>0</v>
      </c>
      <c r="K4466" s="28">
        <f t="shared" si="974"/>
        <v>0</v>
      </c>
      <c r="L4466" s="28">
        <f t="shared" si="975"/>
        <v>0</v>
      </c>
      <c r="M4466" s="28">
        <f t="shared" si="976"/>
        <v>0</v>
      </c>
      <c r="N4466" s="28">
        <f t="shared" si="977"/>
        <v>0</v>
      </c>
      <c r="O4466" s="28">
        <f t="shared" si="970"/>
        <v>2.9310349225560681E-2</v>
      </c>
      <c r="P4466" s="28">
        <f t="shared" si="978"/>
        <v>0</v>
      </c>
      <c r="Q4466" s="13">
        <f t="shared" si="979"/>
        <v>0</v>
      </c>
    </row>
    <row r="4467" spans="1:17" x14ac:dyDescent="0.25">
      <c r="A4467" s="9">
        <f t="shared" si="966"/>
        <v>43922</v>
      </c>
      <c r="B4467" s="18">
        <v>43936</v>
      </c>
      <c r="C4467" s="26">
        <v>257.49432373046801</v>
      </c>
      <c r="D4467" s="19">
        <v>144.990478515625</v>
      </c>
      <c r="E4467" s="11">
        <f t="shared" si="971"/>
        <v>10</v>
      </c>
      <c r="F4467" s="28">
        <f t="shared" si="972"/>
        <v>-2.1476913323090166E-2</v>
      </c>
      <c r="G4467" s="28">
        <f t="shared" si="973"/>
        <v>2.614491490089511E-2</v>
      </c>
      <c r="H4467" s="27">
        <f t="shared" si="967"/>
        <v>1</v>
      </c>
      <c r="I4467" s="27">
        <f t="shared" si="968"/>
        <v>0</v>
      </c>
      <c r="J4467" s="27">
        <f t="shared" si="969"/>
        <v>0</v>
      </c>
      <c r="K4467" s="28">
        <f t="shared" si="974"/>
        <v>0</v>
      </c>
      <c r="L4467" s="28">
        <f t="shared" si="975"/>
        <v>0</v>
      </c>
      <c r="M4467" s="28">
        <f t="shared" si="976"/>
        <v>0</v>
      </c>
      <c r="N4467" s="28">
        <f t="shared" si="977"/>
        <v>0</v>
      </c>
      <c r="O4467" s="28">
        <f t="shared" si="970"/>
        <v>-4.762182822398528E-2</v>
      </c>
      <c r="P4467" s="28">
        <f t="shared" si="978"/>
        <v>0</v>
      </c>
      <c r="Q4467" s="13">
        <f t="shared" si="979"/>
        <v>0</v>
      </c>
    </row>
    <row r="4468" spans="1:17" x14ac:dyDescent="0.25">
      <c r="A4468" s="9">
        <f t="shared" si="966"/>
        <v>43922</v>
      </c>
      <c r="B4468" s="18">
        <v>43937</v>
      </c>
      <c r="C4468" s="26">
        <v>258.73648071289</v>
      </c>
      <c r="D4468" s="19">
        <v>146.63703918457</v>
      </c>
      <c r="E4468" s="11">
        <f t="shared" si="971"/>
        <v>11</v>
      </c>
      <c r="F4468" s="28">
        <f t="shared" si="972"/>
        <v>4.8124186663312096E-3</v>
      </c>
      <c r="G4468" s="28">
        <f t="shared" si="973"/>
        <v>1.129233742355173E-2</v>
      </c>
      <c r="H4468" s="27">
        <f t="shared" si="967"/>
        <v>1</v>
      </c>
      <c r="I4468" s="27">
        <f t="shared" si="968"/>
        <v>0</v>
      </c>
      <c r="J4468" s="27">
        <f t="shared" si="969"/>
        <v>0</v>
      </c>
      <c r="K4468" s="28">
        <f t="shared" si="974"/>
        <v>0</v>
      </c>
      <c r="L4468" s="28">
        <f t="shared" si="975"/>
        <v>0</v>
      </c>
      <c r="M4468" s="28">
        <f t="shared" si="976"/>
        <v>0</v>
      </c>
      <c r="N4468" s="28">
        <f t="shared" si="977"/>
        <v>0</v>
      </c>
      <c r="O4468" s="28">
        <f t="shared" si="970"/>
        <v>-6.4799187572205201E-3</v>
      </c>
      <c r="P4468" s="28">
        <f t="shared" si="978"/>
        <v>0</v>
      </c>
      <c r="Q4468" s="13">
        <f t="shared" si="979"/>
        <v>0</v>
      </c>
    </row>
    <row r="4469" spans="1:17" x14ac:dyDescent="0.25">
      <c r="A4469" s="9">
        <f t="shared" si="966"/>
        <v>43922</v>
      </c>
      <c r="B4469" s="18">
        <v>43938</v>
      </c>
      <c r="C4469" s="26">
        <v>265.726318359375</v>
      </c>
      <c r="D4469" s="19">
        <v>144.67144775390599</v>
      </c>
      <c r="E4469" s="11">
        <f t="shared" si="971"/>
        <v>12</v>
      </c>
      <c r="F4469" s="28">
        <f t="shared" si="972"/>
        <v>2.665680601284116E-2</v>
      </c>
      <c r="G4469" s="28">
        <f t="shared" si="973"/>
        <v>-1.3495118402253026E-2</v>
      </c>
      <c r="H4469" s="27">
        <f t="shared" si="967"/>
        <v>1</v>
      </c>
      <c r="I4469" s="27">
        <f t="shared" si="968"/>
        <v>0</v>
      </c>
      <c r="J4469" s="27">
        <f t="shared" si="969"/>
        <v>0</v>
      </c>
      <c r="K4469" s="28">
        <f t="shared" si="974"/>
        <v>0</v>
      </c>
      <c r="L4469" s="28">
        <f t="shared" si="975"/>
        <v>0</v>
      </c>
      <c r="M4469" s="28">
        <f t="shared" si="976"/>
        <v>0</v>
      </c>
      <c r="N4469" s="28">
        <f t="shared" si="977"/>
        <v>0</v>
      </c>
      <c r="O4469" s="28">
        <f t="shared" si="970"/>
        <v>4.0151924415094187E-2</v>
      </c>
      <c r="P4469" s="28">
        <f t="shared" si="978"/>
        <v>0</v>
      </c>
      <c r="Q4469" s="13">
        <f t="shared" si="979"/>
        <v>0</v>
      </c>
    </row>
    <row r="4470" spans="1:17" x14ac:dyDescent="0.25">
      <c r="A4470" s="9">
        <f t="shared" si="966"/>
        <v>43922</v>
      </c>
      <c r="B4470" s="18">
        <v>43941</v>
      </c>
      <c r="C4470" s="26">
        <v>261.04486083984301</v>
      </c>
      <c r="D4470" s="19">
        <v>145.83534240722599</v>
      </c>
      <c r="E4470" s="11">
        <f t="shared" si="971"/>
        <v>13</v>
      </c>
      <c r="F4470" s="28">
        <f t="shared" si="972"/>
        <v>-1.7774627609484377E-2</v>
      </c>
      <c r="G4470" s="28">
        <f t="shared" si="973"/>
        <v>8.0128996650337646E-3</v>
      </c>
      <c r="H4470" s="27">
        <f t="shared" si="967"/>
        <v>1</v>
      </c>
      <c r="I4470" s="27">
        <f t="shared" si="968"/>
        <v>0</v>
      </c>
      <c r="J4470" s="27">
        <f t="shared" si="969"/>
        <v>0</v>
      </c>
      <c r="K4470" s="28">
        <f t="shared" si="974"/>
        <v>0</v>
      </c>
      <c r="L4470" s="28">
        <f t="shared" si="975"/>
        <v>0</v>
      </c>
      <c r="M4470" s="28">
        <f t="shared" si="976"/>
        <v>0</v>
      </c>
      <c r="N4470" s="28">
        <f t="shared" si="977"/>
        <v>0</v>
      </c>
      <c r="O4470" s="28">
        <f t="shared" si="970"/>
        <v>-2.5787527274518142E-2</v>
      </c>
      <c r="P4470" s="28">
        <f t="shared" si="978"/>
        <v>0</v>
      </c>
      <c r="Q4470" s="13">
        <f t="shared" si="979"/>
        <v>0</v>
      </c>
    </row>
    <row r="4471" spans="1:17" x14ac:dyDescent="0.25">
      <c r="A4471" s="9">
        <f t="shared" si="966"/>
        <v>43922</v>
      </c>
      <c r="B4471" s="18">
        <v>43942</v>
      </c>
      <c r="C4471" s="26">
        <v>253.11862182617099</v>
      </c>
      <c r="D4471" s="19">
        <v>147.67155456542901</v>
      </c>
      <c r="E4471" s="11">
        <f t="shared" si="971"/>
        <v>14</v>
      </c>
      <c r="F4471" s="28">
        <f t="shared" si="972"/>
        <v>-3.0834033345771963E-2</v>
      </c>
      <c r="G4471" s="28">
        <f t="shared" si="973"/>
        <v>1.2512388182399673E-2</v>
      </c>
      <c r="H4471" s="27">
        <f t="shared" si="967"/>
        <v>1</v>
      </c>
      <c r="I4471" s="27">
        <f t="shared" si="968"/>
        <v>0</v>
      </c>
      <c r="J4471" s="27">
        <f t="shared" si="969"/>
        <v>0</v>
      </c>
      <c r="K4471" s="28">
        <f t="shared" si="974"/>
        <v>0</v>
      </c>
      <c r="L4471" s="28">
        <f t="shared" si="975"/>
        <v>0</v>
      </c>
      <c r="M4471" s="28">
        <f t="shared" si="976"/>
        <v>0</v>
      </c>
      <c r="N4471" s="28">
        <f t="shared" si="977"/>
        <v>0</v>
      </c>
      <c r="O4471" s="28">
        <f t="shared" si="970"/>
        <v>-4.3346421528171634E-2</v>
      </c>
      <c r="P4471" s="28">
        <f t="shared" si="978"/>
        <v>0</v>
      </c>
      <c r="Q4471" s="13">
        <f t="shared" si="979"/>
        <v>0</v>
      </c>
    </row>
    <row r="4472" spans="1:17" x14ac:dyDescent="0.25">
      <c r="A4472" s="9">
        <f t="shared" si="966"/>
        <v>43922</v>
      </c>
      <c r="B4472" s="18">
        <v>43943</v>
      </c>
      <c r="C4472" s="26">
        <v>258.73648071289</v>
      </c>
      <c r="D4472" s="19">
        <v>146.16293334960901</v>
      </c>
      <c r="E4472" s="11">
        <f t="shared" si="971"/>
        <v>15</v>
      </c>
      <c r="F4472" s="28">
        <f t="shared" si="972"/>
        <v>2.1951854942415108E-2</v>
      </c>
      <c r="G4472" s="28">
        <f t="shared" si="973"/>
        <v>-1.0268600413624493E-2</v>
      </c>
      <c r="H4472" s="27">
        <f t="shared" si="967"/>
        <v>1</v>
      </c>
      <c r="I4472" s="27">
        <f t="shared" si="968"/>
        <v>0</v>
      </c>
      <c r="J4472" s="27">
        <f t="shared" si="969"/>
        <v>0</v>
      </c>
      <c r="K4472" s="28">
        <f t="shared" si="974"/>
        <v>0</v>
      </c>
      <c r="L4472" s="28">
        <f t="shared" si="975"/>
        <v>0</v>
      </c>
      <c r="M4472" s="28">
        <f t="shared" si="976"/>
        <v>0</v>
      </c>
      <c r="N4472" s="28">
        <f t="shared" si="977"/>
        <v>0</v>
      </c>
      <c r="O4472" s="28">
        <f t="shared" si="970"/>
        <v>3.2220455356039603E-2</v>
      </c>
      <c r="P4472" s="28">
        <f t="shared" si="978"/>
        <v>0</v>
      </c>
      <c r="Q4472" s="13">
        <f t="shared" si="979"/>
        <v>0</v>
      </c>
    </row>
    <row r="4473" spans="1:17" x14ac:dyDescent="0.25">
      <c r="A4473" s="9">
        <f t="shared" si="966"/>
        <v>43922</v>
      </c>
      <c r="B4473" s="18">
        <v>43944</v>
      </c>
      <c r="C4473" s="26">
        <v>258.71789550781199</v>
      </c>
      <c r="D4473" s="19">
        <v>146.93881225585901</v>
      </c>
      <c r="E4473" s="11">
        <f t="shared" si="971"/>
        <v>16</v>
      </c>
      <c r="F4473" s="28">
        <f t="shared" si="972"/>
        <v>-7.1833212511427213E-5</v>
      </c>
      <c r="G4473" s="28">
        <f t="shared" si="973"/>
        <v>5.2942756579528513E-3</v>
      </c>
      <c r="H4473" s="27">
        <f t="shared" si="967"/>
        <v>0</v>
      </c>
      <c r="I4473" s="27">
        <f t="shared" si="968"/>
        <v>1</v>
      </c>
      <c r="J4473" s="27">
        <f t="shared" si="969"/>
        <v>0</v>
      </c>
      <c r="K4473" s="28">
        <f t="shared" si="974"/>
        <v>-7.1833212511427213E-5</v>
      </c>
      <c r="L4473" s="28">
        <f t="shared" si="975"/>
        <v>5.2942756579528513E-3</v>
      </c>
      <c r="M4473" s="28">
        <f t="shared" si="976"/>
        <v>0</v>
      </c>
      <c r="N4473" s="28">
        <f t="shared" si="977"/>
        <v>0</v>
      </c>
      <c r="O4473" s="28">
        <f t="shared" si="970"/>
        <v>0</v>
      </c>
      <c r="P4473" s="28">
        <f t="shared" si="978"/>
        <v>-5.3661088704642784E-3</v>
      </c>
      <c r="Q4473" s="13">
        <f t="shared" si="979"/>
        <v>0</v>
      </c>
    </row>
    <row r="4474" spans="1:17" x14ac:dyDescent="0.25">
      <c r="A4474" s="9">
        <f t="shared" si="966"/>
        <v>43922</v>
      </c>
      <c r="B4474" s="18">
        <v>43945</v>
      </c>
      <c r="C4474" s="26">
        <v>262.32415771484301</v>
      </c>
      <c r="D4474" s="19">
        <v>147.28364562988199</v>
      </c>
      <c r="E4474" s="11">
        <f t="shared" si="971"/>
        <v>17</v>
      </c>
      <c r="F4474" s="28">
        <f t="shared" si="972"/>
        <v>1.3842720643425564E-2</v>
      </c>
      <c r="G4474" s="28">
        <f t="shared" si="973"/>
        <v>2.3440327049892478E-3</v>
      </c>
      <c r="H4474" s="27">
        <f t="shared" si="967"/>
        <v>0</v>
      </c>
      <c r="I4474" s="27">
        <f t="shared" si="968"/>
        <v>1</v>
      </c>
      <c r="J4474" s="27">
        <f t="shared" si="969"/>
        <v>0</v>
      </c>
      <c r="K4474" s="28">
        <f t="shared" si="974"/>
        <v>1.3842720643425564E-2</v>
      </c>
      <c r="L4474" s="28">
        <f t="shared" si="975"/>
        <v>2.3440327049892478E-3</v>
      </c>
      <c r="M4474" s="28">
        <f t="shared" si="976"/>
        <v>0</v>
      </c>
      <c r="N4474" s="28">
        <f t="shared" si="977"/>
        <v>0</v>
      </c>
      <c r="O4474" s="28">
        <f t="shared" si="970"/>
        <v>0</v>
      </c>
      <c r="P4474" s="28">
        <f t="shared" si="978"/>
        <v>1.1498687938436315E-2</v>
      </c>
      <c r="Q4474" s="13">
        <f t="shared" si="979"/>
        <v>0</v>
      </c>
    </row>
    <row r="4475" spans="1:17" x14ac:dyDescent="0.25">
      <c r="A4475" s="9">
        <f t="shared" si="966"/>
        <v>43922</v>
      </c>
      <c r="B4475" s="18">
        <v>43948</v>
      </c>
      <c r="C4475" s="26">
        <v>266.10638427734301</v>
      </c>
      <c r="D4475" s="19">
        <v>144.54211425781199</v>
      </c>
      <c r="E4475" s="11">
        <f t="shared" si="971"/>
        <v>18</v>
      </c>
      <c r="F4475" s="28">
        <f t="shared" si="972"/>
        <v>1.4315187526028764E-2</v>
      </c>
      <c r="G4475" s="28">
        <f t="shared" si="973"/>
        <v>-1.8789376432401188E-2</v>
      </c>
      <c r="H4475" s="27">
        <f t="shared" si="967"/>
        <v>0</v>
      </c>
      <c r="I4475" s="27">
        <f t="shared" si="968"/>
        <v>1</v>
      </c>
      <c r="J4475" s="27">
        <f t="shared" si="969"/>
        <v>0</v>
      </c>
      <c r="K4475" s="28">
        <f t="shared" si="974"/>
        <v>1.4315187526028764E-2</v>
      </c>
      <c r="L4475" s="28">
        <f t="shared" si="975"/>
        <v>-1.8789376432401188E-2</v>
      </c>
      <c r="M4475" s="28">
        <f t="shared" si="976"/>
        <v>0</v>
      </c>
      <c r="N4475" s="28">
        <f t="shared" si="977"/>
        <v>0</v>
      </c>
      <c r="O4475" s="28">
        <f t="shared" si="970"/>
        <v>0</v>
      </c>
      <c r="P4475" s="28">
        <f t="shared" si="978"/>
        <v>3.310456395842995E-2</v>
      </c>
      <c r="Q4475" s="13">
        <f t="shared" si="979"/>
        <v>0</v>
      </c>
    </row>
    <row r="4476" spans="1:17" x14ac:dyDescent="0.25">
      <c r="A4476" s="9">
        <f t="shared" si="966"/>
        <v>43922</v>
      </c>
      <c r="B4476" s="18">
        <v>43949</v>
      </c>
      <c r="C4476" s="26">
        <v>264.88275146484301</v>
      </c>
      <c r="D4476" s="19">
        <v>146.20603942871</v>
      </c>
      <c r="E4476" s="11">
        <f t="shared" si="971"/>
        <v>19</v>
      </c>
      <c r="F4476" s="28">
        <f t="shared" si="972"/>
        <v>-4.6088889438702747E-3</v>
      </c>
      <c r="G4476" s="28">
        <f t="shared" si="973"/>
        <v>1.1445942583698614E-2</v>
      </c>
      <c r="H4476" s="27">
        <f t="shared" si="967"/>
        <v>0</v>
      </c>
      <c r="I4476" s="27">
        <f t="shared" si="968"/>
        <v>1</v>
      </c>
      <c r="J4476" s="27">
        <f t="shared" si="969"/>
        <v>0</v>
      </c>
      <c r="K4476" s="28">
        <f t="shared" si="974"/>
        <v>-4.6088889438702747E-3</v>
      </c>
      <c r="L4476" s="28">
        <f t="shared" si="975"/>
        <v>1.1445942583698614E-2</v>
      </c>
      <c r="M4476" s="28">
        <f t="shared" si="976"/>
        <v>0</v>
      </c>
      <c r="N4476" s="28">
        <f t="shared" si="977"/>
        <v>0</v>
      </c>
      <c r="O4476" s="28">
        <f t="shared" si="970"/>
        <v>0</v>
      </c>
      <c r="P4476" s="28">
        <f t="shared" si="978"/>
        <v>-1.605483152756889E-2</v>
      </c>
      <c r="Q4476" s="13">
        <f t="shared" si="979"/>
        <v>0</v>
      </c>
    </row>
    <row r="4477" spans="1:17" x14ac:dyDescent="0.25">
      <c r="A4477" s="9">
        <f t="shared" si="966"/>
        <v>43922</v>
      </c>
      <c r="B4477" s="18">
        <v>43950</v>
      </c>
      <c r="C4477" s="26">
        <v>271.81695556640602</v>
      </c>
      <c r="D4477" s="19">
        <v>145.44737243652301</v>
      </c>
      <c r="E4477" s="11">
        <f t="shared" si="971"/>
        <v>20</v>
      </c>
      <c r="F4477" s="28">
        <f t="shared" si="972"/>
        <v>2.5841601506972622E-2</v>
      </c>
      <c r="G4477" s="28">
        <f t="shared" si="973"/>
        <v>-5.2025361097735538E-3</v>
      </c>
      <c r="H4477" s="27">
        <f t="shared" si="967"/>
        <v>0</v>
      </c>
      <c r="I4477" s="27">
        <f t="shared" si="968"/>
        <v>1</v>
      </c>
      <c r="J4477" s="27">
        <f t="shared" si="969"/>
        <v>0</v>
      </c>
      <c r="K4477" s="28">
        <f t="shared" si="974"/>
        <v>2.5841601506972622E-2</v>
      </c>
      <c r="L4477" s="28">
        <f t="shared" si="975"/>
        <v>-5.2025361097735538E-3</v>
      </c>
      <c r="M4477" s="28">
        <f t="shared" si="976"/>
        <v>0</v>
      </c>
      <c r="N4477" s="28">
        <f t="shared" si="977"/>
        <v>0</v>
      </c>
      <c r="O4477" s="28">
        <f t="shared" si="970"/>
        <v>0</v>
      </c>
      <c r="P4477" s="28">
        <f t="shared" si="978"/>
        <v>3.1044137616746174E-2</v>
      </c>
      <c r="Q4477" s="13">
        <f t="shared" si="979"/>
        <v>0</v>
      </c>
    </row>
    <row r="4478" spans="1:17" x14ac:dyDescent="0.25">
      <c r="A4478" s="9">
        <f t="shared" si="966"/>
        <v>43922</v>
      </c>
      <c r="B4478" s="18">
        <v>43951</v>
      </c>
      <c r="C4478" s="26">
        <v>269.28628540039</v>
      </c>
      <c r="D4478" s="19">
        <v>143.74903869628901</v>
      </c>
      <c r="E4478" s="11">
        <f t="shared" si="971"/>
        <v>21</v>
      </c>
      <c r="F4478" s="28">
        <f t="shared" si="972"/>
        <v>-9.3538106072237458E-3</v>
      </c>
      <c r="G4478" s="28">
        <f t="shared" si="973"/>
        <v>-1.174532738966178E-2</v>
      </c>
      <c r="H4478" s="27">
        <f t="shared" si="967"/>
        <v>0</v>
      </c>
      <c r="I4478" s="27">
        <f t="shared" si="968"/>
        <v>1</v>
      </c>
      <c r="J4478" s="27">
        <f t="shared" si="969"/>
        <v>0</v>
      </c>
      <c r="K4478" s="28">
        <f t="shared" si="974"/>
        <v>-9.3538106072237458E-3</v>
      </c>
      <c r="L4478" s="28">
        <f t="shared" si="975"/>
        <v>-1.174532738966178E-2</v>
      </c>
      <c r="M4478" s="28">
        <f t="shared" si="976"/>
        <v>0</v>
      </c>
      <c r="N4478" s="28">
        <f t="shared" si="977"/>
        <v>0</v>
      </c>
      <c r="O4478" s="28">
        <f t="shared" si="970"/>
        <v>0</v>
      </c>
      <c r="P4478" s="28">
        <f t="shared" si="978"/>
        <v>2.3915167824380343E-3</v>
      </c>
      <c r="Q4478" s="13">
        <f t="shared" si="979"/>
        <v>0</v>
      </c>
    </row>
    <row r="4479" spans="1:17" x14ac:dyDescent="0.25">
      <c r="A4479" s="9">
        <f t="shared" si="966"/>
        <v>43952</v>
      </c>
      <c r="B4479" s="18">
        <v>43952</v>
      </c>
      <c r="C4479" s="26">
        <v>262.15728759765602</v>
      </c>
      <c r="D4479" s="19">
        <v>144.98002624511699</v>
      </c>
      <c r="E4479" s="11">
        <f t="shared" si="971"/>
        <v>1</v>
      </c>
      <c r="F4479" s="28">
        <f t="shared" si="972"/>
        <v>-2.6830413700081289E-2</v>
      </c>
      <c r="G4479" s="28">
        <f t="shared" si="973"/>
        <v>8.5269905735551547E-3</v>
      </c>
      <c r="H4479" s="27">
        <f t="shared" si="967"/>
        <v>1</v>
      </c>
      <c r="I4479" s="27">
        <f t="shared" si="968"/>
        <v>0</v>
      </c>
      <c r="J4479" s="27">
        <f t="shared" si="969"/>
        <v>1</v>
      </c>
      <c r="K4479" s="28">
        <f t="shared" si="974"/>
        <v>0</v>
      </c>
      <c r="L4479" s="28">
        <f t="shared" si="975"/>
        <v>0</v>
      </c>
      <c r="M4479" s="28">
        <f t="shared" si="976"/>
        <v>-2.6830413700081289E-2</v>
      </c>
      <c r="N4479" s="28">
        <f t="shared" si="977"/>
        <v>8.5269905735551547E-3</v>
      </c>
      <c r="O4479" s="28">
        <f t="shared" si="970"/>
        <v>-3.5357404273636442E-2</v>
      </c>
      <c r="P4479" s="28">
        <f t="shared" si="978"/>
        <v>0</v>
      </c>
      <c r="Q4479" s="13">
        <f t="shared" si="979"/>
        <v>-3.5357404273636442E-2</v>
      </c>
    </row>
    <row r="4480" spans="1:17" x14ac:dyDescent="0.25">
      <c r="A4480" s="9">
        <f t="shared" si="966"/>
        <v>43952</v>
      </c>
      <c r="B4480" s="18">
        <v>43955</v>
      </c>
      <c r="C4480" s="26">
        <v>262.88037109375</v>
      </c>
      <c r="D4480" s="19">
        <v>144.298080444335</v>
      </c>
      <c r="E4480" s="11">
        <f t="shared" si="971"/>
        <v>2</v>
      </c>
      <c r="F4480" s="28">
        <f t="shared" si="972"/>
        <v>2.7544079601886872E-3</v>
      </c>
      <c r="G4480" s="28">
        <f t="shared" si="973"/>
        <v>-4.714819741206455E-3</v>
      </c>
      <c r="H4480" s="27">
        <f t="shared" si="967"/>
        <v>1</v>
      </c>
      <c r="I4480" s="27">
        <f t="shared" si="968"/>
        <v>0</v>
      </c>
      <c r="J4480" s="27">
        <f t="shared" si="969"/>
        <v>1</v>
      </c>
      <c r="K4480" s="28">
        <f t="shared" si="974"/>
        <v>0</v>
      </c>
      <c r="L4480" s="28">
        <f t="shared" si="975"/>
        <v>0</v>
      </c>
      <c r="M4480" s="28">
        <f t="shared" si="976"/>
        <v>2.7544079601886872E-3</v>
      </c>
      <c r="N4480" s="28">
        <f t="shared" si="977"/>
        <v>-4.714819741206455E-3</v>
      </c>
      <c r="O4480" s="28">
        <f t="shared" si="970"/>
        <v>7.4692277013951418E-3</v>
      </c>
      <c r="P4480" s="28">
        <f t="shared" si="978"/>
        <v>0</v>
      </c>
      <c r="Q4480" s="13">
        <f t="shared" si="979"/>
        <v>7.4692277013951418E-3</v>
      </c>
    </row>
    <row r="4481" spans="1:17" x14ac:dyDescent="0.25">
      <c r="A4481" s="9">
        <f t="shared" si="966"/>
        <v>43952</v>
      </c>
      <c r="B4481" s="18">
        <v>43956</v>
      </c>
      <c r="C4481" s="26">
        <v>265.30917358398398</v>
      </c>
      <c r="D4481" s="19">
        <v>143.37432861328099</v>
      </c>
      <c r="E4481" s="11">
        <f t="shared" si="971"/>
        <v>3</v>
      </c>
      <c r="F4481" s="28">
        <f t="shared" si="972"/>
        <v>9.1967727639465837E-3</v>
      </c>
      <c r="G4481" s="28">
        <f t="shared" si="973"/>
        <v>-6.4222704508430737E-3</v>
      </c>
      <c r="H4481" s="27">
        <f t="shared" si="967"/>
        <v>1</v>
      </c>
      <c r="I4481" s="27">
        <f t="shared" si="968"/>
        <v>0</v>
      </c>
      <c r="J4481" s="27">
        <f t="shared" si="969"/>
        <v>1</v>
      </c>
      <c r="K4481" s="28">
        <f t="shared" si="974"/>
        <v>0</v>
      </c>
      <c r="L4481" s="28">
        <f t="shared" si="975"/>
        <v>0</v>
      </c>
      <c r="M4481" s="28">
        <f t="shared" si="976"/>
        <v>9.1967727639465837E-3</v>
      </c>
      <c r="N4481" s="28">
        <f t="shared" si="977"/>
        <v>-6.4222704508430737E-3</v>
      </c>
      <c r="O4481" s="28">
        <f t="shared" si="970"/>
        <v>1.5619043214789657E-2</v>
      </c>
      <c r="P4481" s="28">
        <f t="shared" si="978"/>
        <v>0</v>
      </c>
      <c r="Q4481" s="13">
        <f t="shared" si="979"/>
        <v>1.5619043214789657E-2</v>
      </c>
    </row>
    <row r="4482" spans="1:17" x14ac:dyDescent="0.25">
      <c r="A4482" s="9">
        <f t="shared" si="966"/>
        <v>43952</v>
      </c>
      <c r="B4482" s="18">
        <v>43957</v>
      </c>
      <c r="C4482" s="26">
        <v>263.51071166992102</v>
      </c>
      <c r="D4482" s="19">
        <v>141.06092834472599</v>
      </c>
      <c r="E4482" s="11">
        <f t="shared" si="971"/>
        <v>4</v>
      </c>
      <c r="F4482" s="28">
        <f t="shared" si="972"/>
        <v>-6.8018200449385313E-3</v>
      </c>
      <c r="G4482" s="28">
        <f t="shared" si="973"/>
        <v>-1.6266979743428302E-2</v>
      </c>
      <c r="H4482" s="27">
        <f t="shared" si="967"/>
        <v>1</v>
      </c>
      <c r="I4482" s="27">
        <f t="shared" si="968"/>
        <v>0</v>
      </c>
      <c r="J4482" s="27">
        <f t="shared" si="969"/>
        <v>1</v>
      </c>
      <c r="K4482" s="28">
        <f t="shared" si="974"/>
        <v>0</v>
      </c>
      <c r="L4482" s="28">
        <f t="shared" si="975"/>
        <v>0</v>
      </c>
      <c r="M4482" s="28">
        <f t="shared" si="976"/>
        <v>-6.8018200449385313E-3</v>
      </c>
      <c r="N4482" s="28">
        <f t="shared" si="977"/>
        <v>-1.6266979743428302E-2</v>
      </c>
      <c r="O4482" s="28">
        <f t="shared" si="970"/>
        <v>9.4651596984897703E-3</v>
      </c>
      <c r="P4482" s="28">
        <f t="shared" si="978"/>
        <v>0</v>
      </c>
      <c r="Q4482" s="13">
        <f t="shared" si="979"/>
        <v>9.4651596984897703E-3</v>
      </c>
    </row>
    <row r="4483" spans="1:17" x14ac:dyDescent="0.25">
      <c r="A4483" s="9">
        <f t="shared" si="966"/>
        <v>43952</v>
      </c>
      <c r="B4483" s="18">
        <v>43958</v>
      </c>
      <c r="C4483" s="26">
        <v>266.6904296875</v>
      </c>
      <c r="D4483" s="19">
        <v>143.41749572753901</v>
      </c>
      <c r="E4483" s="11">
        <f t="shared" si="971"/>
        <v>5</v>
      </c>
      <c r="F4483" s="28">
        <f t="shared" si="972"/>
        <v>1.1994527703845395E-2</v>
      </c>
      <c r="G4483" s="28">
        <f t="shared" si="973"/>
        <v>1.6568014228516597E-2</v>
      </c>
      <c r="H4483" s="27">
        <f t="shared" si="967"/>
        <v>1</v>
      </c>
      <c r="I4483" s="27">
        <f t="shared" si="968"/>
        <v>0</v>
      </c>
      <c r="J4483" s="27">
        <f t="shared" si="969"/>
        <v>1</v>
      </c>
      <c r="K4483" s="28">
        <f t="shared" si="974"/>
        <v>0</v>
      </c>
      <c r="L4483" s="28">
        <f t="shared" si="975"/>
        <v>0</v>
      </c>
      <c r="M4483" s="28">
        <f t="shared" si="976"/>
        <v>1.1994527703845395E-2</v>
      </c>
      <c r="N4483" s="28">
        <f t="shared" si="977"/>
        <v>1.6568014228516597E-2</v>
      </c>
      <c r="O4483" s="28">
        <f t="shared" si="970"/>
        <v>-4.5734865246712022E-3</v>
      </c>
      <c r="P4483" s="28">
        <f t="shared" si="978"/>
        <v>0</v>
      </c>
      <c r="Q4483" s="13">
        <f t="shared" si="979"/>
        <v>-4.5734865246712022E-3</v>
      </c>
    </row>
    <row r="4484" spans="1:17" x14ac:dyDescent="0.25">
      <c r="A4484" s="9">
        <f t="shared" si="966"/>
        <v>43952</v>
      </c>
      <c r="B4484" s="18">
        <v>43959</v>
      </c>
      <c r="C4484" s="26">
        <v>271.10317993164</v>
      </c>
      <c r="D4484" s="19">
        <v>141.55291748046801</v>
      </c>
      <c r="E4484" s="11">
        <f t="shared" si="971"/>
        <v>6</v>
      </c>
      <c r="F4484" s="28">
        <f t="shared" si="972"/>
        <v>1.641093981483913E-2</v>
      </c>
      <c r="G4484" s="28">
        <f t="shared" si="973"/>
        <v>-1.3086304892523645E-2</v>
      </c>
      <c r="H4484" s="27">
        <f t="shared" si="967"/>
        <v>1</v>
      </c>
      <c r="I4484" s="27">
        <f t="shared" si="968"/>
        <v>0</v>
      </c>
      <c r="J4484" s="27">
        <f t="shared" si="969"/>
        <v>0</v>
      </c>
      <c r="K4484" s="28">
        <f t="shared" si="974"/>
        <v>0</v>
      </c>
      <c r="L4484" s="28">
        <f t="shared" si="975"/>
        <v>0</v>
      </c>
      <c r="M4484" s="28">
        <f t="shared" si="976"/>
        <v>0</v>
      </c>
      <c r="N4484" s="28">
        <f t="shared" si="977"/>
        <v>0</v>
      </c>
      <c r="O4484" s="28">
        <f t="shared" si="970"/>
        <v>2.9497244707362775E-2</v>
      </c>
      <c r="P4484" s="28">
        <f t="shared" si="978"/>
        <v>0</v>
      </c>
      <c r="Q4484" s="13">
        <f t="shared" si="979"/>
        <v>0</v>
      </c>
    </row>
    <row r="4485" spans="1:17" x14ac:dyDescent="0.25">
      <c r="A4485" s="9">
        <f t="shared" si="966"/>
        <v>43952</v>
      </c>
      <c r="B4485" s="18">
        <v>43962</v>
      </c>
      <c r="C4485" s="26">
        <v>271.15878295898398</v>
      </c>
      <c r="D4485" s="19">
        <v>140.447998046875</v>
      </c>
      <c r="E4485" s="11">
        <f t="shared" si="971"/>
        <v>7</v>
      </c>
      <c r="F4485" s="28">
        <f t="shared" si="972"/>
        <v>2.0507810373582834E-4</v>
      </c>
      <c r="G4485" s="28">
        <f t="shared" si="973"/>
        <v>-7.8363226995754754E-3</v>
      </c>
      <c r="H4485" s="27">
        <f t="shared" si="967"/>
        <v>1</v>
      </c>
      <c r="I4485" s="27">
        <f t="shared" si="968"/>
        <v>0</v>
      </c>
      <c r="J4485" s="27">
        <f t="shared" si="969"/>
        <v>0</v>
      </c>
      <c r="K4485" s="28">
        <f t="shared" si="974"/>
        <v>0</v>
      </c>
      <c r="L4485" s="28">
        <f t="shared" si="975"/>
        <v>0</v>
      </c>
      <c r="M4485" s="28">
        <f t="shared" si="976"/>
        <v>0</v>
      </c>
      <c r="N4485" s="28">
        <f t="shared" si="977"/>
        <v>0</v>
      </c>
      <c r="O4485" s="28">
        <f t="shared" si="970"/>
        <v>8.0414008033113035E-3</v>
      </c>
      <c r="P4485" s="28">
        <f t="shared" si="978"/>
        <v>0</v>
      </c>
      <c r="Q4485" s="13">
        <f t="shared" si="979"/>
        <v>0</v>
      </c>
    </row>
    <row r="4486" spans="1:17" x14ac:dyDescent="0.25">
      <c r="A4486" s="9">
        <f t="shared" si="966"/>
        <v>43952</v>
      </c>
      <c r="B4486" s="18">
        <v>43963</v>
      </c>
      <c r="C4486" s="26">
        <v>265.75408935546801</v>
      </c>
      <c r="D4486" s="19">
        <v>141.889556884765</v>
      </c>
      <c r="E4486" s="11">
        <f t="shared" si="971"/>
        <v>8</v>
      </c>
      <c r="F4486" s="28">
        <f t="shared" si="972"/>
        <v>-2.0133159193491977E-2</v>
      </c>
      <c r="G4486" s="28">
        <f t="shared" si="973"/>
        <v>1.0211686965904746E-2</v>
      </c>
      <c r="H4486" s="27">
        <f t="shared" si="967"/>
        <v>1</v>
      </c>
      <c r="I4486" s="27">
        <f t="shared" si="968"/>
        <v>0</v>
      </c>
      <c r="J4486" s="27">
        <f t="shared" si="969"/>
        <v>0</v>
      </c>
      <c r="K4486" s="28">
        <f t="shared" si="974"/>
        <v>0</v>
      </c>
      <c r="L4486" s="28">
        <f t="shared" si="975"/>
        <v>0</v>
      </c>
      <c r="M4486" s="28">
        <f t="shared" si="976"/>
        <v>0</v>
      </c>
      <c r="N4486" s="28">
        <f t="shared" si="977"/>
        <v>0</v>
      </c>
      <c r="O4486" s="28">
        <f t="shared" si="970"/>
        <v>-3.0344846159396723E-2</v>
      </c>
      <c r="P4486" s="28">
        <f t="shared" si="978"/>
        <v>0</v>
      </c>
      <c r="Q4486" s="13">
        <f t="shared" si="979"/>
        <v>0</v>
      </c>
    </row>
    <row r="4487" spans="1:17" x14ac:dyDescent="0.25">
      <c r="A4487" s="9">
        <f t="shared" si="966"/>
        <v>43952</v>
      </c>
      <c r="B4487" s="18">
        <v>43964</v>
      </c>
      <c r="C4487" s="26">
        <v>261.05404663085898</v>
      </c>
      <c r="D4487" s="19">
        <v>142.88230895996</v>
      </c>
      <c r="E4487" s="11">
        <f t="shared" si="971"/>
        <v>9</v>
      </c>
      <c r="F4487" s="28">
        <f t="shared" si="972"/>
        <v>-1.7843943983247325E-2</v>
      </c>
      <c r="G4487" s="28">
        <f t="shared" si="973"/>
        <v>6.9722905663782151E-3</v>
      </c>
      <c r="H4487" s="27">
        <f t="shared" si="967"/>
        <v>1</v>
      </c>
      <c r="I4487" s="27">
        <f t="shared" si="968"/>
        <v>0</v>
      </c>
      <c r="J4487" s="27">
        <f t="shared" si="969"/>
        <v>0</v>
      </c>
      <c r="K4487" s="28">
        <f t="shared" si="974"/>
        <v>0</v>
      </c>
      <c r="L4487" s="28">
        <f t="shared" si="975"/>
        <v>0</v>
      </c>
      <c r="M4487" s="28">
        <f t="shared" si="976"/>
        <v>0</v>
      </c>
      <c r="N4487" s="28">
        <f t="shared" si="977"/>
        <v>0</v>
      </c>
      <c r="O4487" s="28">
        <f t="shared" si="970"/>
        <v>-2.4816234549625539E-2</v>
      </c>
      <c r="P4487" s="28">
        <f t="shared" si="978"/>
        <v>0</v>
      </c>
      <c r="Q4487" s="13">
        <f t="shared" si="979"/>
        <v>0</v>
      </c>
    </row>
    <row r="4488" spans="1:17" x14ac:dyDescent="0.25">
      <c r="A4488" s="9">
        <f t="shared" si="966"/>
        <v>43952</v>
      </c>
      <c r="B4488" s="18">
        <v>43965</v>
      </c>
      <c r="C4488" s="26">
        <v>264.17822265625</v>
      </c>
      <c r="D4488" s="19">
        <v>144.28068542480401</v>
      </c>
      <c r="E4488" s="11">
        <f t="shared" si="971"/>
        <v>10</v>
      </c>
      <c r="F4488" s="28">
        <f t="shared" si="972"/>
        <v>1.1896500097916587E-2</v>
      </c>
      <c r="G4488" s="28">
        <f t="shared" si="973"/>
        <v>9.7393295494234526E-3</v>
      </c>
      <c r="H4488" s="27">
        <f t="shared" si="967"/>
        <v>1</v>
      </c>
      <c r="I4488" s="27">
        <f t="shared" si="968"/>
        <v>0</v>
      </c>
      <c r="J4488" s="27">
        <f t="shared" si="969"/>
        <v>0</v>
      </c>
      <c r="K4488" s="28">
        <f t="shared" si="974"/>
        <v>0</v>
      </c>
      <c r="L4488" s="28">
        <f t="shared" si="975"/>
        <v>0</v>
      </c>
      <c r="M4488" s="28">
        <f t="shared" si="976"/>
        <v>0</v>
      </c>
      <c r="N4488" s="28">
        <f t="shared" si="977"/>
        <v>0</v>
      </c>
      <c r="O4488" s="28">
        <f t="shared" si="970"/>
        <v>2.1571705484931345E-3</v>
      </c>
      <c r="P4488" s="28">
        <f t="shared" si="978"/>
        <v>0</v>
      </c>
      <c r="Q4488" s="13">
        <f t="shared" si="979"/>
        <v>0</v>
      </c>
    </row>
    <row r="4489" spans="1:17" x14ac:dyDescent="0.25">
      <c r="A4489" s="9">
        <f t="shared" si="966"/>
        <v>43952</v>
      </c>
      <c r="B4489" s="18">
        <v>43966</v>
      </c>
      <c r="C4489" s="26">
        <v>265.39266967773398</v>
      </c>
      <c r="D4489" s="19">
        <v>143.90954589843699</v>
      </c>
      <c r="E4489" s="11">
        <f t="shared" si="971"/>
        <v>11</v>
      </c>
      <c r="F4489" s="28">
        <f t="shared" si="972"/>
        <v>4.5865404161173897E-3</v>
      </c>
      <c r="G4489" s="28">
        <f t="shared" si="973"/>
        <v>-2.5756579592695504E-3</v>
      </c>
      <c r="H4489" s="27">
        <f t="shared" si="967"/>
        <v>1</v>
      </c>
      <c r="I4489" s="27">
        <f t="shared" si="968"/>
        <v>0</v>
      </c>
      <c r="J4489" s="27">
        <f t="shared" si="969"/>
        <v>0</v>
      </c>
      <c r="K4489" s="28">
        <f t="shared" si="974"/>
        <v>0</v>
      </c>
      <c r="L4489" s="28">
        <f t="shared" si="975"/>
        <v>0</v>
      </c>
      <c r="M4489" s="28">
        <f t="shared" si="976"/>
        <v>0</v>
      </c>
      <c r="N4489" s="28">
        <f t="shared" si="977"/>
        <v>0</v>
      </c>
      <c r="O4489" s="28">
        <f t="shared" si="970"/>
        <v>7.1621983753869401E-3</v>
      </c>
      <c r="P4489" s="28">
        <f t="shared" si="978"/>
        <v>0</v>
      </c>
      <c r="Q4489" s="13">
        <f t="shared" si="979"/>
        <v>0</v>
      </c>
    </row>
    <row r="4490" spans="1:17" x14ac:dyDescent="0.25">
      <c r="A4490" s="9">
        <f t="shared" ref="A4490:A4553" si="980">DATE(YEAR(B4490),MONTH(B4490),1)</f>
        <v>43952</v>
      </c>
      <c r="B4490" s="18">
        <v>43969</v>
      </c>
      <c r="C4490" s="26">
        <v>273.476470947265</v>
      </c>
      <c r="D4490" s="19">
        <v>140.75009155273401</v>
      </c>
      <c r="E4490" s="11">
        <f t="shared" si="971"/>
        <v>12</v>
      </c>
      <c r="F4490" s="28">
        <f t="shared" si="972"/>
        <v>3.0005087104385049E-2</v>
      </c>
      <c r="G4490" s="28">
        <f t="shared" si="973"/>
        <v>-2.2199031238805282E-2</v>
      </c>
      <c r="H4490" s="27">
        <f t="shared" ref="H4490:H4553" si="981">IF(E4490&lt;=$B$4,1,0)</f>
        <v>1</v>
      </c>
      <c r="I4490" s="27">
        <f t="shared" ref="I4490:I4553" si="982">IF(E4490&gt;$B$4,1,0)</f>
        <v>0</v>
      </c>
      <c r="J4490" s="27">
        <f t="shared" ref="J4490:J4553" si="983">IF(E4490&lt;=$B$5,1,0)</f>
        <v>0</v>
      </c>
      <c r="K4490" s="28">
        <f t="shared" si="974"/>
        <v>0</v>
      </c>
      <c r="L4490" s="28">
        <f t="shared" si="975"/>
        <v>0</v>
      </c>
      <c r="M4490" s="28">
        <f t="shared" si="976"/>
        <v>0</v>
      </c>
      <c r="N4490" s="28">
        <f t="shared" si="977"/>
        <v>0</v>
      </c>
      <c r="O4490" s="28">
        <f t="shared" ref="O4490:O4553" si="984">(F4490-G4490)*H4490</f>
        <v>5.2204118343190331E-2</v>
      </c>
      <c r="P4490" s="28">
        <f t="shared" si="978"/>
        <v>0</v>
      </c>
      <c r="Q4490" s="13">
        <f t="shared" si="979"/>
        <v>0</v>
      </c>
    </row>
    <row r="4491" spans="1:17" x14ac:dyDescent="0.25">
      <c r="A4491" s="9">
        <f t="shared" si="980"/>
        <v>43952</v>
      </c>
      <c r="B4491" s="18">
        <v>43970</v>
      </c>
      <c r="C4491" s="26">
        <v>270.66741943359301</v>
      </c>
      <c r="D4491" s="19">
        <v>141.27668762207</v>
      </c>
      <c r="E4491" s="11">
        <f t="shared" ref="E4491:E4554" si="985">IF(MONTH(B4491)&lt;&gt;MONTH(B4490),1,E4490+1)</f>
        <v>13</v>
      </c>
      <c r="F4491" s="28">
        <f t="shared" ref="F4491:F4554" si="986">LN(C4491/C4490)</f>
        <v>-1.0324756069722961E-2</v>
      </c>
      <c r="G4491" s="28">
        <f t="shared" ref="G4491:G4554" si="987">LN(D4491/D4490)</f>
        <v>3.7343736140881627E-3</v>
      </c>
      <c r="H4491" s="27">
        <f t="shared" si="981"/>
        <v>1</v>
      </c>
      <c r="I4491" s="27">
        <f t="shared" si="982"/>
        <v>0</v>
      </c>
      <c r="J4491" s="27">
        <f t="shared" si="983"/>
        <v>0</v>
      </c>
      <c r="K4491" s="28">
        <f t="shared" ref="K4491:K4554" si="988">I4491*F4491</f>
        <v>0</v>
      </c>
      <c r="L4491" s="28">
        <f t="shared" ref="L4491:L4554" si="989">I4491*G4491</f>
        <v>0</v>
      </c>
      <c r="M4491" s="28">
        <f t="shared" ref="M4491:M4554" si="990">F4491*J4491</f>
        <v>0</v>
      </c>
      <c r="N4491" s="28">
        <f t="shared" ref="N4491:N4554" si="991">G4491*J4491</f>
        <v>0</v>
      </c>
      <c r="O4491" s="28">
        <f t="shared" si="984"/>
        <v>-1.4059129683811124E-2</v>
      </c>
      <c r="P4491" s="28">
        <f t="shared" ref="P4491:P4554" si="992">(F4491-G4491)*I4491</f>
        <v>0</v>
      </c>
      <c r="Q4491" s="13">
        <f t="shared" ref="Q4491:Q4554" si="993">(F4491-G4491)*J4491</f>
        <v>0</v>
      </c>
    </row>
    <row r="4492" spans="1:17" x14ac:dyDescent="0.25">
      <c r="A4492" s="9">
        <f t="shared" si="980"/>
        <v>43952</v>
      </c>
      <c r="B4492" s="18">
        <v>43971</v>
      </c>
      <c r="C4492" s="26">
        <v>275.26556396484301</v>
      </c>
      <c r="D4492" s="19">
        <v>141.699615478515</v>
      </c>
      <c r="E4492" s="11">
        <f t="shared" si="985"/>
        <v>14</v>
      </c>
      <c r="F4492" s="28">
        <f t="shared" si="986"/>
        <v>1.6845486187295561E-2</v>
      </c>
      <c r="G4492" s="28">
        <f t="shared" si="987"/>
        <v>2.9891419649975045E-3</v>
      </c>
      <c r="H4492" s="27">
        <f t="shared" si="981"/>
        <v>1</v>
      </c>
      <c r="I4492" s="27">
        <f t="shared" si="982"/>
        <v>0</v>
      </c>
      <c r="J4492" s="27">
        <f t="shared" si="983"/>
        <v>0</v>
      </c>
      <c r="K4492" s="28">
        <f t="shared" si="988"/>
        <v>0</v>
      </c>
      <c r="L4492" s="28">
        <f t="shared" si="989"/>
        <v>0</v>
      </c>
      <c r="M4492" s="28">
        <f t="shared" si="990"/>
        <v>0</v>
      </c>
      <c r="N4492" s="28">
        <f t="shared" si="991"/>
        <v>0</v>
      </c>
      <c r="O4492" s="28">
        <f t="shared" si="984"/>
        <v>1.3856344222298056E-2</v>
      </c>
      <c r="P4492" s="28">
        <f t="shared" si="992"/>
        <v>0</v>
      </c>
      <c r="Q4492" s="13">
        <f t="shared" si="993"/>
        <v>0</v>
      </c>
    </row>
    <row r="4493" spans="1:17" x14ac:dyDescent="0.25">
      <c r="A4493" s="9">
        <f t="shared" si="980"/>
        <v>43952</v>
      </c>
      <c r="B4493" s="18">
        <v>43972</v>
      </c>
      <c r="C4493" s="26">
        <v>273.36511230468699</v>
      </c>
      <c r="D4493" s="19">
        <v>142.05358886718699</v>
      </c>
      <c r="E4493" s="11">
        <f t="shared" si="985"/>
        <v>15</v>
      </c>
      <c r="F4493" s="28">
        <f t="shared" si="986"/>
        <v>-6.92800947425605E-3</v>
      </c>
      <c r="G4493" s="28">
        <f t="shared" si="987"/>
        <v>2.494939735420745E-3</v>
      </c>
      <c r="H4493" s="27">
        <f t="shared" si="981"/>
        <v>1</v>
      </c>
      <c r="I4493" s="27">
        <f t="shared" si="982"/>
        <v>0</v>
      </c>
      <c r="J4493" s="27">
        <f t="shared" si="983"/>
        <v>0</v>
      </c>
      <c r="K4493" s="28">
        <f t="shared" si="988"/>
        <v>0</v>
      </c>
      <c r="L4493" s="28">
        <f t="shared" si="989"/>
        <v>0</v>
      </c>
      <c r="M4493" s="28">
        <f t="shared" si="990"/>
        <v>0</v>
      </c>
      <c r="N4493" s="28">
        <f t="shared" si="991"/>
        <v>0</v>
      </c>
      <c r="O4493" s="28">
        <f t="shared" si="984"/>
        <v>-9.4229492096767949E-3</v>
      </c>
      <c r="P4493" s="28">
        <f t="shared" si="992"/>
        <v>0</v>
      </c>
      <c r="Q4493" s="13">
        <f t="shared" si="993"/>
        <v>0</v>
      </c>
    </row>
    <row r="4494" spans="1:17" x14ac:dyDescent="0.25">
      <c r="A4494" s="9">
        <f t="shared" si="980"/>
        <v>43952</v>
      </c>
      <c r="B4494" s="18">
        <v>43973</v>
      </c>
      <c r="C4494" s="26">
        <v>273.88424682617102</v>
      </c>
      <c r="D4494" s="19">
        <v>142.90821838378901</v>
      </c>
      <c r="E4494" s="11">
        <f t="shared" si="985"/>
        <v>16</v>
      </c>
      <c r="F4494" s="28">
        <f t="shared" si="986"/>
        <v>1.8972509279130488E-3</v>
      </c>
      <c r="G4494" s="28">
        <f t="shared" si="987"/>
        <v>5.9982219176267643E-3</v>
      </c>
      <c r="H4494" s="27">
        <f t="shared" si="981"/>
        <v>0</v>
      </c>
      <c r="I4494" s="27">
        <f t="shared" si="982"/>
        <v>1</v>
      </c>
      <c r="J4494" s="27">
        <f t="shared" si="983"/>
        <v>0</v>
      </c>
      <c r="K4494" s="28">
        <f t="shared" si="988"/>
        <v>1.8972509279130488E-3</v>
      </c>
      <c r="L4494" s="28">
        <f t="shared" si="989"/>
        <v>5.9982219176267643E-3</v>
      </c>
      <c r="M4494" s="28">
        <f t="shared" si="990"/>
        <v>0</v>
      </c>
      <c r="N4494" s="28">
        <f t="shared" si="991"/>
        <v>0</v>
      </c>
      <c r="O4494" s="28">
        <f t="shared" si="984"/>
        <v>0</v>
      </c>
      <c r="P4494" s="28">
        <f t="shared" si="992"/>
        <v>-4.1009709897137153E-3</v>
      </c>
      <c r="Q4494" s="13">
        <f t="shared" si="993"/>
        <v>0</v>
      </c>
    </row>
    <row r="4495" spans="1:17" x14ac:dyDescent="0.25">
      <c r="A4495" s="9">
        <f t="shared" si="980"/>
        <v>43952</v>
      </c>
      <c r="B4495" s="18">
        <v>43977</v>
      </c>
      <c r="C4495" s="26">
        <v>277.25863647460898</v>
      </c>
      <c r="D4495" s="19">
        <v>140.99186706542901</v>
      </c>
      <c r="E4495" s="11">
        <f t="shared" si="985"/>
        <v>17</v>
      </c>
      <c r="F4495" s="28">
        <f t="shared" si="986"/>
        <v>1.2245215950593649E-2</v>
      </c>
      <c r="G4495" s="28">
        <f t="shared" si="987"/>
        <v>-1.3500386387633368E-2</v>
      </c>
      <c r="H4495" s="27">
        <f t="shared" si="981"/>
        <v>0</v>
      </c>
      <c r="I4495" s="27">
        <f t="shared" si="982"/>
        <v>1</v>
      </c>
      <c r="J4495" s="27">
        <f t="shared" si="983"/>
        <v>0</v>
      </c>
      <c r="K4495" s="28">
        <f t="shared" si="988"/>
        <v>1.2245215950593649E-2</v>
      </c>
      <c r="L4495" s="28">
        <f t="shared" si="989"/>
        <v>-1.3500386387633368E-2</v>
      </c>
      <c r="M4495" s="28">
        <f t="shared" si="990"/>
        <v>0</v>
      </c>
      <c r="N4495" s="28">
        <f t="shared" si="991"/>
        <v>0</v>
      </c>
      <c r="O4495" s="28">
        <f t="shared" si="984"/>
        <v>0</v>
      </c>
      <c r="P4495" s="28">
        <f t="shared" si="992"/>
        <v>2.5745602338227015E-2</v>
      </c>
      <c r="Q4495" s="13">
        <f t="shared" si="993"/>
        <v>0</v>
      </c>
    </row>
    <row r="4496" spans="1:17" x14ac:dyDescent="0.25">
      <c r="A4496" s="9">
        <f t="shared" si="980"/>
        <v>43952</v>
      </c>
      <c r="B4496" s="18">
        <v>43978</v>
      </c>
      <c r="C4496" s="26">
        <v>281.38409423828102</v>
      </c>
      <c r="D4496" s="19">
        <v>140.732818603515</v>
      </c>
      <c r="E4496" s="11">
        <f t="shared" si="985"/>
        <v>18</v>
      </c>
      <c r="F4496" s="28">
        <f t="shared" si="986"/>
        <v>1.4769843169437868E-2</v>
      </c>
      <c r="G4496" s="28">
        <f t="shared" si="987"/>
        <v>-1.8390190714541413E-3</v>
      </c>
      <c r="H4496" s="27">
        <f t="shared" si="981"/>
        <v>0</v>
      </c>
      <c r="I4496" s="27">
        <f t="shared" si="982"/>
        <v>1</v>
      </c>
      <c r="J4496" s="27">
        <f t="shared" si="983"/>
        <v>0</v>
      </c>
      <c r="K4496" s="28">
        <f t="shared" si="988"/>
        <v>1.4769843169437868E-2</v>
      </c>
      <c r="L4496" s="28">
        <f t="shared" si="989"/>
        <v>-1.8390190714541413E-3</v>
      </c>
      <c r="M4496" s="28">
        <f t="shared" si="990"/>
        <v>0</v>
      </c>
      <c r="N4496" s="28">
        <f t="shared" si="991"/>
        <v>0</v>
      </c>
      <c r="O4496" s="28">
        <f t="shared" si="984"/>
        <v>0</v>
      </c>
      <c r="P4496" s="28">
        <f t="shared" si="992"/>
        <v>1.660886224089201E-2</v>
      </c>
      <c r="Q4496" s="13">
        <f t="shared" si="993"/>
        <v>0</v>
      </c>
    </row>
    <row r="4497" spans="1:17" x14ac:dyDescent="0.25">
      <c r="A4497" s="9">
        <f t="shared" si="980"/>
        <v>43952</v>
      </c>
      <c r="B4497" s="18">
        <v>43979</v>
      </c>
      <c r="C4497" s="26">
        <v>280.86492919921801</v>
      </c>
      <c r="D4497" s="19">
        <v>140.21485900878901</v>
      </c>
      <c r="E4497" s="11">
        <f t="shared" si="985"/>
        <v>19</v>
      </c>
      <c r="F4497" s="28">
        <f t="shared" si="986"/>
        <v>-1.8467446450630292E-3</v>
      </c>
      <c r="G4497" s="28">
        <f t="shared" si="987"/>
        <v>-3.6872359007449869E-3</v>
      </c>
      <c r="H4497" s="27">
        <f t="shared" si="981"/>
        <v>0</v>
      </c>
      <c r="I4497" s="27">
        <f t="shared" si="982"/>
        <v>1</v>
      </c>
      <c r="J4497" s="27">
        <f t="shared" si="983"/>
        <v>0</v>
      </c>
      <c r="K4497" s="28">
        <f t="shared" si="988"/>
        <v>-1.8467446450630292E-3</v>
      </c>
      <c r="L4497" s="28">
        <f t="shared" si="989"/>
        <v>-3.6872359007449869E-3</v>
      </c>
      <c r="M4497" s="28">
        <f t="shared" si="990"/>
        <v>0</v>
      </c>
      <c r="N4497" s="28">
        <f t="shared" si="991"/>
        <v>0</v>
      </c>
      <c r="O4497" s="28">
        <f t="shared" si="984"/>
        <v>0</v>
      </c>
      <c r="P4497" s="28">
        <f t="shared" si="992"/>
        <v>1.8404912556819577E-3</v>
      </c>
      <c r="Q4497" s="13">
        <f t="shared" si="993"/>
        <v>0</v>
      </c>
    </row>
    <row r="4498" spans="1:17" x14ac:dyDescent="0.25">
      <c r="A4498" s="9">
        <f t="shared" si="980"/>
        <v>43952</v>
      </c>
      <c r="B4498" s="18">
        <v>43980</v>
      </c>
      <c r="C4498" s="26">
        <v>282.116455078125</v>
      </c>
      <c r="D4498" s="19">
        <v>141.21623229980401</v>
      </c>
      <c r="E4498" s="11">
        <f t="shared" si="985"/>
        <v>20</v>
      </c>
      <c r="F4498" s="28">
        <f t="shared" si="986"/>
        <v>4.4460721988063947E-3</v>
      </c>
      <c r="G4498" s="28">
        <f t="shared" si="987"/>
        <v>7.1163247267663652E-3</v>
      </c>
      <c r="H4498" s="27">
        <f t="shared" si="981"/>
        <v>0</v>
      </c>
      <c r="I4498" s="27">
        <f t="shared" si="982"/>
        <v>1</v>
      </c>
      <c r="J4498" s="27">
        <f t="shared" si="983"/>
        <v>0</v>
      </c>
      <c r="K4498" s="28">
        <f t="shared" si="988"/>
        <v>4.4460721988063947E-3</v>
      </c>
      <c r="L4498" s="28">
        <f t="shared" si="989"/>
        <v>7.1163247267663652E-3</v>
      </c>
      <c r="M4498" s="28">
        <f t="shared" si="990"/>
        <v>0</v>
      </c>
      <c r="N4498" s="28">
        <f t="shared" si="991"/>
        <v>0</v>
      </c>
      <c r="O4498" s="28">
        <f t="shared" si="984"/>
        <v>0</v>
      </c>
      <c r="P4498" s="28">
        <f t="shared" si="992"/>
        <v>-2.6702525279599706E-3</v>
      </c>
      <c r="Q4498" s="13">
        <f t="shared" si="993"/>
        <v>0</v>
      </c>
    </row>
    <row r="4499" spans="1:17" x14ac:dyDescent="0.25">
      <c r="A4499" s="9">
        <f t="shared" si="980"/>
        <v>43983</v>
      </c>
      <c r="B4499" s="18">
        <v>43983</v>
      </c>
      <c r="C4499" s="26">
        <v>283.25662231445301</v>
      </c>
      <c r="D4499" s="19">
        <v>140.26550292968699</v>
      </c>
      <c r="E4499" s="11">
        <f t="shared" si="985"/>
        <v>1</v>
      </c>
      <c r="F4499" s="28">
        <f t="shared" si="986"/>
        <v>4.0333324227280571E-3</v>
      </c>
      <c r="G4499" s="28">
        <f t="shared" si="987"/>
        <v>-6.7552019650989519E-3</v>
      </c>
      <c r="H4499" s="27">
        <f t="shared" si="981"/>
        <v>1</v>
      </c>
      <c r="I4499" s="27">
        <f t="shared" si="982"/>
        <v>0</v>
      </c>
      <c r="J4499" s="27">
        <f t="shared" si="983"/>
        <v>1</v>
      </c>
      <c r="K4499" s="28">
        <f t="shared" si="988"/>
        <v>0</v>
      </c>
      <c r="L4499" s="28">
        <f t="shared" si="989"/>
        <v>0</v>
      </c>
      <c r="M4499" s="28">
        <f t="shared" si="990"/>
        <v>4.0333324227280571E-3</v>
      </c>
      <c r="N4499" s="28">
        <f t="shared" si="991"/>
        <v>-6.7552019650989519E-3</v>
      </c>
      <c r="O4499" s="28">
        <f t="shared" si="984"/>
        <v>1.0788534387827009E-2</v>
      </c>
      <c r="P4499" s="28">
        <f t="shared" si="992"/>
        <v>0</v>
      </c>
      <c r="Q4499" s="13">
        <f t="shared" si="993"/>
        <v>1.0788534387827009E-2</v>
      </c>
    </row>
    <row r="4500" spans="1:17" x14ac:dyDescent="0.25">
      <c r="A4500" s="9">
        <f t="shared" si="980"/>
        <v>43983</v>
      </c>
      <c r="B4500" s="18">
        <v>43984</v>
      </c>
      <c r="C4500" s="26">
        <v>285.60205078125</v>
      </c>
      <c r="D4500" s="19">
        <v>139.75552368164</v>
      </c>
      <c r="E4500" s="11">
        <f t="shared" si="985"/>
        <v>2</v>
      </c>
      <c r="F4500" s="28">
        <f t="shared" si="986"/>
        <v>8.246131660515528E-3</v>
      </c>
      <c r="G4500" s="28">
        <f t="shared" si="987"/>
        <v>-3.6424394129143849E-3</v>
      </c>
      <c r="H4500" s="27">
        <f t="shared" si="981"/>
        <v>1</v>
      </c>
      <c r="I4500" s="27">
        <f t="shared" si="982"/>
        <v>0</v>
      </c>
      <c r="J4500" s="27">
        <f t="shared" si="983"/>
        <v>1</v>
      </c>
      <c r="K4500" s="28">
        <f t="shared" si="988"/>
        <v>0</v>
      </c>
      <c r="L4500" s="28">
        <f t="shared" si="989"/>
        <v>0</v>
      </c>
      <c r="M4500" s="28">
        <f t="shared" si="990"/>
        <v>8.246131660515528E-3</v>
      </c>
      <c r="N4500" s="28">
        <f t="shared" si="991"/>
        <v>-3.6424394129143849E-3</v>
      </c>
      <c r="O4500" s="28">
        <f t="shared" si="984"/>
        <v>1.1888571073429912E-2</v>
      </c>
      <c r="P4500" s="28">
        <f t="shared" si="992"/>
        <v>0</v>
      </c>
      <c r="Q4500" s="13">
        <f t="shared" si="993"/>
        <v>1.1888571073429912E-2</v>
      </c>
    </row>
    <row r="4501" spans="1:17" x14ac:dyDescent="0.25">
      <c r="A4501" s="9">
        <f t="shared" si="980"/>
        <v>43983</v>
      </c>
      <c r="B4501" s="18">
        <v>43985</v>
      </c>
      <c r="C4501" s="26">
        <v>289.40295410156199</v>
      </c>
      <c r="D4501" s="19">
        <v>137.897201538085</v>
      </c>
      <c r="E4501" s="11">
        <f t="shared" si="985"/>
        <v>3</v>
      </c>
      <c r="F4501" s="28">
        <f t="shared" si="986"/>
        <v>1.3220610775459786E-2</v>
      </c>
      <c r="G4501" s="28">
        <f t="shared" si="987"/>
        <v>-1.3386145525676569E-2</v>
      </c>
      <c r="H4501" s="27">
        <f t="shared" si="981"/>
        <v>1</v>
      </c>
      <c r="I4501" s="27">
        <f t="shared" si="982"/>
        <v>0</v>
      </c>
      <c r="J4501" s="27">
        <f t="shared" si="983"/>
        <v>1</v>
      </c>
      <c r="K4501" s="28">
        <f t="shared" si="988"/>
        <v>0</v>
      </c>
      <c r="L4501" s="28">
        <f t="shared" si="989"/>
        <v>0</v>
      </c>
      <c r="M4501" s="28">
        <f t="shared" si="990"/>
        <v>1.3220610775459786E-2</v>
      </c>
      <c r="N4501" s="28">
        <f t="shared" si="991"/>
        <v>-1.3386145525676569E-2</v>
      </c>
      <c r="O4501" s="28">
        <f t="shared" si="984"/>
        <v>2.6606756301136354E-2</v>
      </c>
      <c r="P4501" s="28">
        <f t="shared" si="992"/>
        <v>0</v>
      </c>
      <c r="Q4501" s="13">
        <f t="shared" si="993"/>
        <v>2.6606756301136354E-2</v>
      </c>
    </row>
    <row r="4502" spans="1:17" x14ac:dyDescent="0.25">
      <c r="A4502" s="9">
        <f t="shared" si="980"/>
        <v>43983</v>
      </c>
      <c r="B4502" s="18">
        <v>43986</v>
      </c>
      <c r="C4502" s="26">
        <v>288.64276123046801</v>
      </c>
      <c r="D4502" s="19">
        <v>135.90051269531199</v>
      </c>
      <c r="E4502" s="11">
        <f t="shared" si="985"/>
        <v>4</v>
      </c>
      <c r="F4502" s="28">
        <f t="shared" si="986"/>
        <v>-2.6302186459825337E-3</v>
      </c>
      <c r="G4502" s="28">
        <f t="shared" si="987"/>
        <v>-1.4585397436022525E-2</v>
      </c>
      <c r="H4502" s="27">
        <f t="shared" si="981"/>
        <v>1</v>
      </c>
      <c r="I4502" s="27">
        <f t="shared" si="982"/>
        <v>0</v>
      </c>
      <c r="J4502" s="27">
        <f t="shared" si="983"/>
        <v>1</v>
      </c>
      <c r="K4502" s="28">
        <f t="shared" si="988"/>
        <v>0</v>
      </c>
      <c r="L4502" s="28">
        <f t="shared" si="989"/>
        <v>0</v>
      </c>
      <c r="M4502" s="28">
        <f t="shared" si="990"/>
        <v>-2.6302186459825337E-3</v>
      </c>
      <c r="N4502" s="28">
        <f t="shared" si="991"/>
        <v>-1.4585397436022525E-2</v>
      </c>
      <c r="O4502" s="28">
        <f t="shared" si="984"/>
        <v>1.1955178790039992E-2</v>
      </c>
      <c r="P4502" s="28">
        <f t="shared" si="992"/>
        <v>0</v>
      </c>
      <c r="Q4502" s="13">
        <f t="shared" si="993"/>
        <v>1.1955178790039992E-2</v>
      </c>
    </row>
    <row r="4503" spans="1:17" x14ac:dyDescent="0.25">
      <c r="A4503" s="9">
        <f t="shared" si="980"/>
        <v>43983</v>
      </c>
      <c r="B4503" s="18">
        <v>43987</v>
      </c>
      <c r="C4503" s="26">
        <v>296.04049682617102</v>
      </c>
      <c r="D4503" s="19">
        <v>134.93247985839801</v>
      </c>
      <c r="E4503" s="11">
        <f t="shared" si="985"/>
        <v>5</v>
      </c>
      <c r="F4503" s="28">
        <f t="shared" si="986"/>
        <v>2.5306455392118378E-2</v>
      </c>
      <c r="G4503" s="28">
        <f t="shared" si="987"/>
        <v>-7.1485896173689757E-3</v>
      </c>
      <c r="H4503" s="27">
        <f t="shared" si="981"/>
        <v>1</v>
      </c>
      <c r="I4503" s="27">
        <f t="shared" si="982"/>
        <v>0</v>
      </c>
      <c r="J4503" s="27">
        <f t="shared" si="983"/>
        <v>1</v>
      </c>
      <c r="K4503" s="28">
        <f t="shared" si="988"/>
        <v>0</v>
      </c>
      <c r="L4503" s="28">
        <f t="shared" si="989"/>
        <v>0</v>
      </c>
      <c r="M4503" s="28">
        <f t="shared" si="990"/>
        <v>2.5306455392118378E-2</v>
      </c>
      <c r="N4503" s="28">
        <f t="shared" si="991"/>
        <v>-7.1485896173689757E-3</v>
      </c>
      <c r="O4503" s="28">
        <f t="shared" si="984"/>
        <v>3.2455045009487357E-2</v>
      </c>
      <c r="P4503" s="28">
        <f t="shared" si="992"/>
        <v>0</v>
      </c>
      <c r="Q4503" s="13">
        <f t="shared" si="993"/>
        <v>3.2455045009487357E-2</v>
      </c>
    </row>
    <row r="4504" spans="1:17" x14ac:dyDescent="0.25">
      <c r="A4504" s="9">
        <f t="shared" si="980"/>
        <v>43983</v>
      </c>
      <c r="B4504" s="18">
        <v>43990</v>
      </c>
      <c r="C4504" s="26">
        <v>299.61892700195301</v>
      </c>
      <c r="D4504" s="19">
        <v>135.45115661621</v>
      </c>
      <c r="E4504" s="11">
        <f t="shared" si="985"/>
        <v>6</v>
      </c>
      <c r="F4504" s="28">
        <f t="shared" si="986"/>
        <v>1.2015165318622607E-2</v>
      </c>
      <c r="G4504" s="28">
        <f t="shared" si="987"/>
        <v>3.836603433533222E-3</v>
      </c>
      <c r="H4504" s="27">
        <f t="shared" si="981"/>
        <v>1</v>
      </c>
      <c r="I4504" s="27">
        <f t="shared" si="982"/>
        <v>0</v>
      </c>
      <c r="J4504" s="27">
        <f t="shared" si="983"/>
        <v>0</v>
      </c>
      <c r="K4504" s="28">
        <f t="shared" si="988"/>
        <v>0</v>
      </c>
      <c r="L4504" s="28">
        <f t="shared" si="989"/>
        <v>0</v>
      </c>
      <c r="M4504" s="28">
        <f t="shared" si="990"/>
        <v>0</v>
      </c>
      <c r="N4504" s="28">
        <f t="shared" si="991"/>
        <v>0</v>
      </c>
      <c r="O4504" s="28">
        <f t="shared" si="984"/>
        <v>8.1785618850893846E-3</v>
      </c>
      <c r="P4504" s="28">
        <f t="shared" si="992"/>
        <v>0</v>
      </c>
      <c r="Q4504" s="13">
        <f t="shared" si="993"/>
        <v>0</v>
      </c>
    </row>
    <row r="4505" spans="1:17" x14ac:dyDescent="0.25">
      <c r="A4505" s="9">
        <f t="shared" si="980"/>
        <v>43983</v>
      </c>
      <c r="B4505" s="18">
        <v>43991</v>
      </c>
      <c r="C4505" s="26">
        <v>297.38470458984301</v>
      </c>
      <c r="D4505" s="19">
        <v>136.98968505859301</v>
      </c>
      <c r="E4505" s="11">
        <f t="shared" si="985"/>
        <v>7</v>
      </c>
      <c r="F4505" s="28">
        <f t="shared" si="986"/>
        <v>-7.4848216139446599E-3</v>
      </c>
      <c r="G4505" s="28">
        <f t="shared" si="987"/>
        <v>1.1294523891876214E-2</v>
      </c>
      <c r="H4505" s="27">
        <f t="shared" si="981"/>
        <v>1</v>
      </c>
      <c r="I4505" s="27">
        <f t="shared" si="982"/>
        <v>0</v>
      </c>
      <c r="J4505" s="27">
        <f t="shared" si="983"/>
        <v>0</v>
      </c>
      <c r="K4505" s="28">
        <f t="shared" si="988"/>
        <v>0</v>
      </c>
      <c r="L4505" s="28">
        <f t="shared" si="989"/>
        <v>0</v>
      </c>
      <c r="M4505" s="28">
        <f t="shared" si="990"/>
        <v>0</v>
      </c>
      <c r="N4505" s="28">
        <f t="shared" si="991"/>
        <v>0</v>
      </c>
      <c r="O4505" s="28">
        <f t="shared" si="984"/>
        <v>-1.8779345505820874E-2</v>
      </c>
      <c r="P4505" s="28">
        <f t="shared" si="992"/>
        <v>0</v>
      </c>
      <c r="Q4505" s="13">
        <f t="shared" si="993"/>
        <v>0</v>
      </c>
    </row>
    <row r="4506" spans="1:17" x14ac:dyDescent="0.25">
      <c r="A4506" s="9">
        <f t="shared" si="980"/>
        <v>43983</v>
      </c>
      <c r="B4506" s="18">
        <v>43992</v>
      </c>
      <c r="C4506" s="26">
        <v>295.72531127929602</v>
      </c>
      <c r="D4506" s="19">
        <v>139.02085876464801</v>
      </c>
      <c r="E4506" s="11">
        <f t="shared" si="985"/>
        <v>8</v>
      </c>
      <c r="F4506" s="28">
        <f t="shared" si="986"/>
        <v>-5.5955812441305037E-3</v>
      </c>
      <c r="G4506" s="28">
        <f t="shared" si="987"/>
        <v>1.4718353476921691E-2</v>
      </c>
      <c r="H4506" s="27">
        <f t="shared" si="981"/>
        <v>1</v>
      </c>
      <c r="I4506" s="27">
        <f t="shared" si="982"/>
        <v>0</v>
      </c>
      <c r="J4506" s="27">
        <f t="shared" si="983"/>
        <v>0</v>
      </c>
      <c r="K4506" s="28">
        <f t="shared" si="988"/>
        <v>0</v>
      </c>
      <c r="L4506" s="28">
        <f t="shared" si="989"/>
        <v>0</v>
      </c>
      <c r="M4506" s="28">
        <f t="shared" si="990"/>
        <v>0</v>
      </c>
      <c r="N4506" s="28">
        <f t="shared" si="991"/>
        <v>0</v>
      </c>
      <c r="O4506" s="28">
        <f t="shared" si="984"/>
        <v>-2.0313934721052196E-2</v>
      </c>
      <c r="P4506" s="28">
        <f t="shared" si="992"/>
        <v>0</v>
      </c>
      <c r="Q4506" s="13">
        <f t="shared" si="993"/>
        <v>0</v>
      </c>
    </row>
    <row r="4507" spans="1:17" x14ac:dyDescent="0.25">
      <c r="A4507" s="9">
        <f t="shared" si="980"/>
        <v>43983</v>
      </c>
      <c r="B4507" s="18">
        <v>43993</v>
      </c>
      <c r="C4507" s="26">
        <v>278.67706298828102</v>
      </c>
      <c r="D4507" s="19">
        <v>141.64839172363199</v>
      </c>
      <c r="E4507" s="11">
        <f t="shared" si="985"/>
        <v>9</v>
      </c>
      <c r="F4507" s="28">
        <f t="shared" si="986"/>
        <v>-5.9377389933506219E-2</v>
      </c>
      <c r="G4507" s="28">
        <f t="shared" si="987"/>
        <v>1.8723887409872065E-2</v>
      </c>
      <c r="H4507" s="27">
        <f t="shared" si="981"/>
        <v>1</v>
      </c>
      <c r="I4507" s="27">
        <f t="shared" si="982"/>
        <v>0</v>
      </c>
      <c r="J4507" s="27">
        <f t="shared" si="983"/>
        <v>0</v>
      </c>
      <c r="K4507" s="28">
        <f t="shared" si="988"/>
        <v>0</v>
      </c>
      <c r="L4507" s="28">
        <f t="shared" si="989"/>
        <v>0</v>
      </c>
      <c r="M4507" s="28">
        <f t="shared" si="990"/>
        <v>0</v>
      </c>
      <c r="N4507" s="28">
        <f t="shared" si="991"/>
        <v>0</v>
      </c>
      <c r="O4507" s="28">
        <f t="shared" si="984"/>
        <v>-7.8101277343378281E-2</v>
      </c>
      <c r="P4507" s="28">
        <f t="shared" si="992"/>
        <v>0</v>
      </c>
      <c r="Q4507" s="13">
        <f t="shared" si="993"/>
        <v>0</v>
      </c>
    </row>
    <row r="4508" spans="1:17" x14ac:dyDescent="0.25">
      <c r="A4508" s="9">
        <f t="shared" si="980"/>
        <v>43983</v>
      </c>
      <c r="B4508" s="18">
        <v>43994</v>
      </c>
      <c r="C4508" s="26">
        <v>282.01443481445301</v>
      </c>
      <c r="D4508" s="19">
        <v>140.28277587890599</v>
      </c>
      <c r="E4508" s="11">
        <f t="shared" si="985"/>
        <v>10</v>
      </c>
      <c r="F4508" s="28">
        <f t="shared" si="986"/>
        <v>1.190462581848026E-2</v>
      </c>
      <c r="G4508" s="28">
        <f t="shared" si="987"/>
        <v>-9.6876591308456897E-3</v>
      </c>
      <c r="H4508" s="27">
        <f t="shared" si="981"/>
        <v>1</v>
      </c>
      <c r="I4508" s="27">
        <f t="shared" si="982"/>
        <v>0</v>
      </c>
      <c r="J4508" s="27">
        <f t="shared" si="983"/>
        <v>0</v>
      </c>
      <c r="K4508" s="28">
        <f t="shared" si="988"/>
        <v>0</v>
      </c>
      <c r="L4508" s="28">
        <f t="shared" si="989"/>
        <v>0</v>
      </c>
      <c r="M4508" s="28">
        <f t="shared" si="990"/>
        <v>0</v>
      </c>
      <c r="N4508" s="28">
        <f t="shared" si="991"/>
        <v>0</v>
      </c>
      <c r="O4508" s="28">
        <f t="shared" si="984"/>
        <v>2.1592284949325947E-2</v>
      </c>
      <c r="P4508" s="28">
        <f t="shared" si="992"/>
        <v>0</v>
      </c>
      <c r="Q4508" s="13">
        <f t="shared" si="993"/>
        <v>0</v>
      </c>
    </row>
    <row r="4509" spans="1:17" x14ac:dyDescent="0.25">
      <c r="A4509" s="9">
        <f t="shared" si="980"/>
        <v>43983</v>
      </c>
      <c r="B4509" s="18">
        <v>43997</v>
      </c>
      <c r="C4509" s="26">
        <v>284.64718627929602</v>
      </c>
      <c r="D4509" s="19">
        <v>140.360595703125</v>
      </c>
      <c r="E4509" s="11">
        <f t="shared" si="985"/>
        <v>11</v>
      </c>
      <c r="F4509" s="28">
        <f t="shared" si="986"/>
        <v>9.2922135913459727E-3</v>
      </c>
      <c r="G4509" s="28">
        <f t="shared" si="987"/>
        <v>5.5458160850088126E-4</v>
      </c>
      <c r="H4509" s="27">
        <f t="shared" si="981"/>
        <v>1</v>
      </c>
      <c r="I4509" s="27">
        <f t="shared" si="982"/>
        <v>0</v>
      </c>
      <c r="J4509" s="27">
        <f t="shared" si="983"/>
        <v>0</v>
      </c>
      <c r="K4509" s="28">
        <f t="shared" si="988"/>
        <v>0</v>
      </c>
      <c r="L4509" s="28">
        <f t="shared" si="989"/>
        <v>0</v>
      </c>
      <c r="M4509" s="28">
        <f t="shared" si="990"/>
        <v>0</v>
      </c>
      <c r="N4509" s="28">
        <f t="shared" si="991"/>
        <v>0</v>
      </c>
      <c r="O4509" s="28">
        <f t="shared" si="984"/>
        <v>8.7376319828450909E-3</v>
      </c>
      <c r="P4509" s="28">
        <f t="shared" si="992"/>
        <v>0</v>
      </c>
      <c r="Q4509" s="13">
        <f t="shared" si="993"/>
        <v>0</v>
      </c>
    </row>
    <row r="4510" spans="1:17" x14ac:dyDescent="0.25">
      <c r="A4510" s="9">
        <f t="shared" si="980"/>
        <v>43983</v>
      </c>
      <c r="B4510" s="18">
        <v>43998</v>
      </c>
      <c r="C4510" s="26">
        <v>290.12600708007801</v>
      </c>
      <c r="D4510" s="19">
        <v>138.20838928222599</v>
      </c>
      <c r="E4510" s="11">
        <f t="shared" si="985"/>
        <v>12</v>
      </c>
      <c r="F4510" s="28">
        <f t="shared" si="986"/>
        <v>1.9064865277566949E-2</v>
      </c>
      <c r="G4510" s="28">
        <f t="shared" si="987"/>
        <v>-1.5452181400258129E-2</v>
      </c>
      <c r="H4510" s="27">
        <f t="shared" si="981"/>
        <v>1</v>
      </c>
      <c r="I4510" s="27">
        <f t="shared" si="982"/>
        <v>0</v>
      </c>
      <c r="J4510" s="27">
        <f t="shared" si="983"/>
        <v>0</v>
      </c>
      <c r="K4510" s="28">
        <f t="shared" si="988"/>
        <v>0</v>
      </c>
      <c r="L4510" s="28">
        <f t="shared" si="989"/>
        <v>0</v>
      </c>
      <c r="M4510" s="28">
        <f t="shared" si="990"/>
        <v>0</v>
      </c>
      <c r="N4510" s="28">
        <f t="shared" si="991"/>
        <v>0</v>
      </c>
      <c r="O4510" s="28">
        <f t="shared" si="984"/>
        <v>3.4517046677825076E-2</v>
      </c>
      <c r="P4510" s="28">
        <f t="shared" si="992"/>
        <v>0</v>
      </c>
      <c r="Q4510" s="13">
        <f t="shared" si="993"/>
        <v>0</v>
      </c>
    </row>
    <row r="4511" spans="1:17" x14ac:dyDescent="0.25">
      <c r="A4511" s="9">
        <f t="shared" si="980"/>
        <v>43983</v>
      </c>
      <c r="B4511" s="18">
        <v>43999</v>
      </c>
      <c r="C4511" s="26">
        <v>288.920806884765</v>
      </c>
      <c r="D4511" s="19">
        <v>138.77885437011699</v>
      </c>
      <c r="E4511" s="11">
        <f t="shared" si="985"/>
        <v>13</v>
      </c>
      <c r="F4511" s="28">
        <f t="shared" si="986"/>
        <v>-4.1627098416611363E-3</v>
      </c>
      <c r="G4511" s="28">
        <f t="shared" si="987"/>
        <v>4.1190770155982255E-3</v>
      </c>
      <c r="H4511" s="27">
        <f t="shared" si="981"/>
        <v>1</v>
      </c>
      <c r="I4511" s="27">
        <f t="shared" si="982"/>
        <v>0</v>
      </c>
      <c r="J4511" s="27">
        <f t="shared" si="983"/>
        <v>0</v>
      </c>
      <c r="K4511" s="28">
        <f t="shared" si="988"/>
        <v>0</v>
      </c>
      <c r="L4511" s="28">
        <f t="shared" si="989"/>
        <v>0</v>
      </c>
      <c r="M4511" s="28">
        <f t="shared" si="990"/>
        <v>0</v>
      </c>
      <c r="N4511" s="28">
        <f t="shared" si="991"/>
        <v>0</v>
      </c>
      <c r="O4511" s="28">
        <f t="shared" si="984"/>
        <v>-8.2817868572593618E-3</v>
      </c>
      <c r="P4511" s="28">
        <f t="shared" si="992"/>
        <v>0</v>
      </c>
      <c r="Q4511" s="13">
        <f t="shared" si="993"/>
        <v>0</v>
      </c>
    </row>
    <row r="4512" spans="1:17" x14ac:dyDescent="0.25">
      <c r="A4512" s="9">
        <f t="shared" si="980"/>
        <v>43983</v>
      </c>
      <c r="B4512" s="18">
        <v>44000</v>
      </c>
      <c r="C4512" s="26">
        <v>289.03216552734301</v>
      </c>
      <c r="D4512" s="19">
        <v>140.24821472167901</v>
      </c>
      <c r="E4512" s="11">
        <f t="shared" si="985"/>
        <v>14</v>
      </c>
      <c r="F4512" s="28">
        <f t="shared" si="986"/>
        <v>3.8535538104866434E-4</v>
      </c>
      <c r="G4512" s="28">
        <f t="shared" si="987"/>
        <v>1.0532124634350546E-2</v>
      </c>
      <c r="H4512" s="27">
        <f t="shared" si="981"/>
        <v>1</v>
      </c>
      <c r="I4512" s="27">
        <f t="shared" si="982"/>
        <v>0</v>
      </c>
      <c r="J4512" s="27">
        <f t="shared" si="983"/>
        <v>0</v>
      </c>
      <c r="K4512" s="28">
        <f t="shared" si="988"/>
        <v>0</v>
      </c>
      <c r="L4512" s="28">
        <f t="shared" si="989"/>
        <v>0</v>
      </c>
      <c r="M4512" s="28">
        <f t="shared" si="990"/>
        <v>0</v>
      </c>
      <c r="N4512" s="28">
        <f t="shared" si="991"/>
        <v>0</v>
      </c>
      <c r="O4512" s="28">
        <f t="shared" si="984"/>
        <v>-1.0146769253301883E-2</v>
      </c>
      <c r="P4512" s="28">
        <f t="shared" si="992"/>
        <v>0</v>
      </c>
      <c r="Q4512" s="13">
        <f t="shared" si="993"/>
        <v>0</v>
      </c>
    </row>
    <row r="4513" spans="1:17" x14ac:dyDescent="0.25">
      <c r="A4513" s="9">
        <f t="shared" si="980"/>
        <v>43983</v>
      </c>
      <c r="B4513" s="18">
        <v>44001</v>
      </c>
      <c r="C4513" s="26">
        <v>287.38031005859301</v>
      </c>
      <c r="D4513" s="19">
        <v>140.360595703125</v>
      </c>
      <c r="E4513" s="11">
        <f t="shared" si="985"/>
        <v>15</v>
      </c>
      <c r="F4513" s="28">
        <f t="shared" si="986"/>
        <v>-5.7315206062045539E-3</v>
      </c>
      <c r="G4513" s="28">
        <f t="shared" si="987"/>
        <v>8.0097975030948149E-4</v>
      </c>
      <c r="H4513" s="27">
        <f t="shared" si="981"/>
        <v>1</v>
      </c>
      <c r="I4513" s="27">
        <f t="shared" si="982"/>
        <v>0</v>
      </c>
      <c r="J4513" s="27">
        <f t="shared" si="983"/>
        <v>0</v>
      </c>
      <c r="K4513" s="28">
        <f t="shared" si="988"/>
        <v>0</v>
      </c>
      <c r="L4513" s="28">
        <f t="shared" si="989"/>
        <v>0</v>
      </c>
      <c r="M4513" s="28">
        <f t="shared" si="990"/>
        <v>0</v>
      </c>
      <c r="N4513" s="28">
        <f t="shared" si="991"/>
        <v>0</v>
      </c>
      <c r="O4513" s="28">
        <f t="shared" si="984"/>
        <v>-6.5325003565140354E-3</v>
      </c>
      <c r="P4513" s="28">
        <f t="shared" si="992"/>
        <v>0</v>
      </c>
      <c r="Q4513" s="13">
        <f t="shared" si="993"/>
        <v>0</v>
      </c>
    </row>
    <row r="4514" spans="1:17" x14ac:dyDescent="0.25">
      <c r="A4514" s="9">
        <f t="shared" si="980"/>
        <v>43983</v>
      </c>
      <c r="B4514" s="18">
        <v>44004</v>
      </c>
      <c r="C4514" s="26">
        <v>289.22393798828102</v>
      </c>
      <c r="D4514" s="19">
        <v>140.37788391113199</v>
      </c>
      <c r="E4514" s="11">
        <f t="shared" si="985"/>
        <v>16</v>
      </c>
      <c r="F4514" s="28">
        <f t="shared" si="986"/>
        <v>6.3947992704599518E-3</v>
      </c>
      <c r="G4514" s="28">
        <f t="shared" si="987"/>
        <v>1.231623684263753E-4</v>
      </c>
      <c r="H4514" s="27">
        <f t="shared" si="981"/>
        <v>0</v>
      </c>
      <c r="I4514" s="27">
        <f t="shared" si="982"/>
        <v>1</v>
      </c>
      <c r="J4514" s="27">
        <f t="shared" si="983"/>
        <v>0</v>
      </c>
      <c r="K4514" s="28">
        <f t="shared" si="988"/>
        <v>6.3947992704599518E-3</v>
      </c>
      <c r="L4514" s="28">
        <f t="shared" si="989"/>
        <v>1.231623684263753E-4</v>
      </c>
      <c r="M4514" s="28">
        <f t="shared" si="990"/>
        <v>0</v>
      </c>
      <c r="N4514" s="28">
        <f t="shared" si="991"/>
        <v>0</v>
      </c>
      <c r="O4514" s="28">
        <f t="shared" si="984"/>
        <v>0</v>
      </c>
      <c r="P4514" s="28">
        <f t="shared" si="992"/>
        <v>6.2716369020335769E-3</v>
      </c>
      <c r="Q4514" s="13">
        <f t="shared" si="993"/>
        <v>0</v>
      </c>
    </row>
    <row r="4515" spans="1:17" x14ac:dyDescent="0.25">
      <c r="A4515" s="9">
        <f t="shared" si="980"/>
        <v>43983</v>
      </c>
      <c r="B4515" s="18">
        <v>44005</v>
      </c>
      <c r="C4515" s="26">
        <v>290.555419921875</v>
      </c>
      <c r="D4515" s="19">
        <v>139.41844177246</v>
      </c>
      <c r="E4515" s="11">
        <f t="shared" si="985"/>
        <v>17</v>
      </c>
      <c r="F4515" s="28">
        <f t="shared" si="986"/>
        <v>4.5930723686770447E-3</v>
      </c>
      <c r="G4515" s="28">
        <f t="shared" si="987"/>
        <v>-6.8581736868922943E-3</v>
      </c>
      <c r="H4515" s="27">
        <f t="shared" si="981"/>
        <v>0</v>
      </c>
      <c r="I4515" s="27">
        <f t="shared" si="982"/>
        <v>1</v>
      </c>
      <c r="J4515" s="27">
        <f t="shared" si="983"/>
        <v>0</v>
      </c>
      <c r="K4515" s="28">
        <f t="shared" si="988"/>
        <v>4.5930723686770447E-3</v>
      </c>
      <c r="L4515" s="28">
        <f t="shared" si="989"/>
        <v>-6.8581736868922943E-3</v>
      </c>
      <c r="M4515" s="28">
        <f t="shared" si="990"/>
        <v>0</v>
      </c>
      <c r="N4515" s="28">
        <f t="shared" si="991"/>
        <v>0</v>
      </c>
      <c r="O4515" s="28">
        <f t="shared" si="984"/>
        <v>0</v>
      </c>
      <c r="P4515" s="28">
        <f t="shared" si="992"/>
        <v>1.1451246055569339E-2</v>
      </c>
      <c r="Q4515" s="13">
        <f t="shared" si="993"/>
        <v>0</v>
      </c>
    </row>
    <row r="4516" spans="1:17" x14ac:dyDescent="0.25">
      <c r="A4516" s="9">
        <f t="shared" si="980"/>
        <v>43983</v>
      </c>
      <c r="B4516" s="18">
        <v>44006</v>
      </c>
      <c r="C4516" s="26">
        <v>283.14364624023398</v>
      </c>
      <c r="D4516" s="19">
        <v>140.91378784179599</v>
      </c>
      <c r="E4516" s="11">
        <f t="shared" si="985"/>
        <v>18</v>
      </c>
      <c r="F4516" s="28">
        <f t="shared" si="986"/>
        <v>-2.5839979600752891E-2</v>
      </c>
      <c r="G4516" s="28">
        <f t="shared" si="987"/>
        <v>1.0668486133757003E-2</v>
      </c>
      <c r="H4516" s="27">
        <f t="shared" si="981"/>
        <v>0</v>
      </c>
      <c r="I4516" s="27">
        <f t="shared" si="982"/>
        <v>1</v>
      </c>
      <c r="J4516" s="27">
        <f t="shared" si="983"/>
        <v>0</v>
      </c>
      <c r="K4516" s="28">
        <f t="shared" si="988"/>
        <v>-2.5839979600752891E-2</v>
      </c>
      <c r="L4516" s="28">
        <f t="shared" si="989"/>
        <v>1.0668486133757003E-2</v>
      </c>
      <c r="M4516" s="28">
        <f t="shared" si="990"/>
        <v>0</v>
      </c>
      <c r="N4516" s="28">
        <f t="shared" si="991"/>
        <v>0</v>
      </c>
      <c r="O4516" s="28">
        <f t="shared" si="984"/>
        <v>0</v>
      </c>
      <c r="P4516" s="28">
        <f t="shared" si="992"/>
        <v>-3.6508465734509894E-2</v>
      </c>
      <c r="Q4516" s="13">
        <f t="shared" si="993"/>
        <v>0</v>
      </c>
    </row>
    <row r="4517" spans="1:17" x14ac:dyDescent="0.25">
      <c r="A4517" s="9">
        <f t="shared" si="980"/>
        <v>43983</v>
      </c>
      <c r="B4517" s="18">
        <v>44007</v>
      </c>
      <c r="C4517" s="26">
        <v>286.17916870117102</v>
      </c>
      <c r="D4517" s="19">
        <v>141.32000732421801</v>
      </c>
      <c r="E4517" s="11">
        <f t="shared" si="985"/>
        <v>19</v>
      </c>
      <c r="F4517" s="28">
        <f t="shared" si="986"/>
        <v>1.0663725909446864E-2</v>
      </c>
      <c r="G4517" s="28">
        <f t="shared" si="987"/>
        <v>2.8786046879322167E-3</v>
      </c>
      <c r="H4517" s="27">
        <f t="shared" si="981"/>
        <v>0</v>
      </c>
      <c r="I4517" s="27">
        <f t="shared" si="982"/>
        <v>1</v>
      </c>
      <c r="J4517" s="27">
        <f t="shared" si="983"/>
        <v>0</v>
      </c>
      <c r="K4517" s="28">
        <f t="shared" si="988"/>
        <v>1.0663725909446864E-2</v>
      </c>
      <c r="L4517" s="28">
        <f t="shared" si="989"/>
        <v>2.8786046879322167E-3</v>
      </c>
      <c r="M4517" s="28">
        <f t="shared" si="990"/>
        <v>0</v>
      </c>
      <c r="N4517" s="28">
        <f t="shared" si="991"/>
        <v>0</v>
      </c>
      <c r="O4517" s="28">
        <f t="shared" si="984"/>
        <v>0</v>
      </c>
      <c r="P4517" s="28">
        <f t="shared" si="992"/>
        <v>7.7851212215146477E-3</v>
      </c>
      <c r="Q4517" s="13">
        <f t="shared" si="993"/>
        <v>0</v>
      </c>
    </row>
    <row r="4518" spans="1:17" x14ac:dyDescent="0.25">
      <c r="A4518" s="9">
        <f t="shared" si="980"/>
        <v>43983</v>
      </c>
      <c r="B4518" s="18">
        <v>44008</v>
      </c>
      <c r="C4518" s="26">
        <v>279.38195800781199</v>
      </c>
      <c r="D4518" s="19">
        <v>142.83262634277301</v>
      </c>
      <c r="E4518" s="11">
        <f t="shared" si="985"/>
        <v>20</v>
      </c>
      <c r="F4518" s="28">
        <f t="shared" si="986"/>
        <v>-2.4038207984813542E-2</v>
      </c>
      <c r="G4518" s="28">
        <f t="shared" si="987"/>
        <v>1.064662528046283E-2</v>
      </c>
      <c r="H4518" s="27">
        <f t="shared" si="981"/>
        <v>0</v>
      </c>
      <c r="I4518" s="27">
        <f t="shared" si="982"/>
        <v>1</v>
      </c>
      <c r="J4518" s="27">
        <f t="shared" si="983"/>
        <v>0</v>
      </c>
      <c r="K4518" s="28">
        <f t="shared" si="988"/>
        <v>-2.4038207984813542E-2</v>
      </c>
      <c r="L4518" s="28">
        <f t="shared" si="989"/>
        <v>1.064662528046283E-2</v>
      </c>
      <c r="M4518" s="28">
        <f t="shared" si="990"/>
        <v>0</v>
      </c>
      <c r="N4518" s="28">
        <f t="shared" si="991"/>
        <v>0</v>
      </c>
      <c r="O4518" s="28">
        <f t="shared" si="984"/>
        <v>0</v>
      </c>
      <c r="P4518" s="28">
        <f t="shared" si="992"/>
        <v>-3.4684833265276369E-2</v>
      </c>
      <c r="Q4518" s="13">
        <f t="shared" si="993"/>
        <v>0</v>
      </c>
    </row>
    <row r="4519" spans="1:17" x14ac:dyDescent="0.25">
      <c r="A4519" s="9">
        <f t="shared" si="980"/>
        <v>43983</v>
      </c>
      <c r="B4519" s="18">
        <v>44011</v>
      </c>
      <c r="C4519" s="26">
        <v>283.48822021484301</v>
      </c>
      <c r="D4519" s="19">
        <v>142.38310241699199</v>
      </c>
      <c r="E4519" s="11">
        <f t="shared" si="985"/>
        <v>21</v>
      </c>
      <c r="F4519" s="28">
        <f t="shared" si="986"/>
        <v>1.4590700355636903E-2</v>
      </c>
      <c r="G4519" s="28">
        <f t="shared" si="987"/>
        <v>-3.1521704637271237E-3</v>
      </c>
      <c r="H4519" s="27">
        <f t="shared" si="981"/>
        <v>0</v>
      </c>
      <c r="I4519" s="27">
        <f t="shared" si="982"/>
        <v>1</v>
      </c>
      <c r="J4519" s="27">
        <f t="shared" si="983"/>
        <v>0</v>
      </c>
      <c r="K4519" s="28">
        <f t="shared" si="988"/>
        <v>1.4590700355636903E-2</v>
      </c>
      <c r="L4519" s="28">
        <f t="shared" si="989"/>
        <v>-3.1521704637271237E-3</v>
      </c>
      <c r="M4519" s="28">
        <f t="shared" si="990"/>
        <v>0</v>
      </c>
      <c r="N4519" s="28">
        <f t="shared" si="991"/>
        <v>0</v>
      </c>
      <c r="O4519" s="28">
        <f t="shared" si="984"/>
        <v>0</v>
      </c>
      <c r="P4519" s="28">
        <f t="shared" si="992"/>
        <v>1.7742870819364029E-2</v>
      </c>
      <c r="Q4519" s="13">
        <f t="shared" si="993"/>
        <v>0</v>
      </c>
    </row>
    <row r="4520" spans="1:17" x14ac:dyDescent="0.25">
      <c r="A4520" s="9">
        <f t="shared" si="980"/>
        <v>43983</v>
      </c>
      <c r="B4520" s="18">
        <v>44012</v>
      </c>
      <c r="C4520" s="26">
        <v>287.11956787109301</v>
      </c>
      <c r="D4520" s="19">
        <v>141.69161987304599</v>
      </c>
      <c r="E4520" s="11">
        <f t="shared" si="985"/>
        <v>22</v>
      </c>
      <c r="F4520" s="28">
        <f t="shared" si="986"/>
        <v>1.2728170757738928E-2</v>
      </c>
      <c r="G4520" s="28">
        <f t="shared" si="987"/>
        <v>-4.868324109111497E-3</v>
      </c>
      <c r="H4520" s="27">
        <f t="shared" si="981"/>
        <v>0</v>
      </c>
      <c r="I4520" s="27">
        <f t="shared" si="982"/>
        <v>1</v>
      </c>
      <c r="J4520" s="27">
        <f t="shared" si="983"/>
        <v>0</v>
      </c>
      <c r="K4520" s="28">
        <f t="shared" si="988"/>
        <v>1.2728170757738928E-2</v>
      </c>
      <c r="L4520" s="28">
        <f t="shared" si="989"/>
        <v>-4.868324109111497E-3</v>
      </c>
      <c r="M4520" s="28">
        <f t="shared" si="990"/>
        <v>0</v>
      </c>
      <c r="N4520" s="28">
        <f t="shared" si="991"/>
        <v>0</v>
      </c>
      <c r="O4520" s="28">
        <f t="shared" si="984"/>
        <v>0</v>
      </c>
      <c r="P4520" s="28">
        <f t="shared" si="992"/>
        <v>1.7596494866850425E-2</v>
      </c>
      <c r="Q4520" s="13">
        <f t="shared" si="993"/>
        <v>0</v>
      </c>
    </row>
    <row r="4521" spans="1:17" x14ac:dyDescent="0.25">
      <c r="A4521" s="9">
        <f t="shared" si="980"/>
        <v>44013</v>
      </c>
      <c r="B4521" s="18">
        <v>44013</v>
      </c>
      <c r="C4521" s="26">
        <v>289.130767822265</v>
      </c>
      <c r="D4521" s="19">
        <v>141.41648864746</v>
      </c>
      <c r="E4521" s="11">
        <f t="shared" si="985"/>
        <v>1</v>
      </c>
      <c r="F4521" s="28">
        <f t="shared" si="986"/>
        <v>6.9803277946944133E-3</v>
      </c>
      <c r="G4521" s="28">
        <f t="shared" si="987"/>
        <v>-1.9436484079454945E-3</v>
      </c>
      <c r="H4521" s="27">
        <f t="shared" si="981"/>
        <v>1</v>
      </c>
      <c r="I4521" s="27">
        <f t="shared" si="982"/>
        <v>0</v>
      </c>
      <c r="J4521" s="27">
        <f t="shared" si="983"/>
        <v>1</v>
      </c>
      <c r="K4521" s="28">
        <f t="shared" si="988"/>
        <v>0</v>
      </c>
      <c r="L4521" s="28">
        <f t="shared" si="989"/>
        <v>0</v>
      </c>
      <c r="M4521" s="28">
        <f t="shared" si="990"/>
        <v>6.9803277946944133E-3</v>
      </c>
      <c r="N4521" s="28">
        <f t="shared" si="991"/>
        <v>-1.9436484079454945E-3</v>
      </c>
      <c r="O4521" s="28">
        <f t="shared" si="984"/>
        <v>8.9239762026399085E-3</v>
      </c>
      <c r="P4521" s="28">
        <f t="shared" si="992"/>
        <v>0</v>
      </c>
      <c r="Q4521" s="13">
        <f t="shared" si="993"/>
        <v>8.9239762026399085E-3</v>
      </c>
    </row>
    <row r="4522" spans="1:17" x14ac:dyDescent="0.25">
      <c r="A4522" s="9">
        <f t="shared" si="980"/>
        <v>44013</v>
      </c>
      <c r="B4522" s="18">
        <v>44014</v>
      </c>
      <c r="C4522" s="26">
        <v>290.72299194335898</v>
      </c>
      <c r="D4522" s="19">
        <v>141.56356811523401</v>
      </c>
      <c r="E4522" s="11">
        <f t="shared" si="985"/>
        <v>2</v>
      </c>
      <c r="F4522" s="28">
        <f t="shared" si="986"/>
        <v>5.4918265031047853E-3</v>
      </c>
      <c r="G4522" s="28">
        <f t="shared" si="987"/>
        <v>1.0395042159559555E-3</v>
      </c>
      <c r="H4522" s="27">
        <f t="shared" si="981"/>
        <v>1</v>
      </c>
      <c r="I4522" s="27">
        <f t="shared" si="982"/>
        <v>0</v>
      </c>
      <c r="J4522" s="27">
        <f t="shared" si="983"/>
        <v>1</v>
      </c>
      <c r="K4522" s="28">
        <f t="shared" si="988"/>
        <v>0</v>
      </c>
      <c r="L4522" s="28">
        <f t="shared" si="989"/>
        <v>0</v>
      </c>
      <c r="M4522" s="28">
        <f t="shared" si="990"/>
        <v>5.4918265031047853E-3</v>
      </c>
      <c r="N4522" s="28">
        <f t="shared" si="991"/>
        <v>1.0395042159559555E-3</v>
      </c>
      <c r="O4522" s="28">
        <f t="shared" si="984"/>
        <v>4.4523222871488298E-3</v>
      </c>
      <c r="P4522" s="28">
        <f t="shared" si="992"/>
        <v>0</v>
      </c>
      <c r="Q4522" s="13">
        <f t="shared" si="993"/>
        <v>4.4523222871488298E-3</v>
      </c>
    </row>
    <row r="4523" spans="1:17" x14ac:dyDescent="0.25">
      <c r="A4523" s="9">
        <f t="shared" si="980"/>
        <v>44013</v>
      </c>
      <c r="B4523" s="18">
        <v>44018</v>
      </c>
      <c r="C4523" s="26">
        <v>295.21099853515602</v>
      </c>
      <c r="D4523" s="19">
        <v>140.98382568359301</v>
      </c>
      <c r="E4523" s="11">
        <f t="shared" si="985"/>
        <v>3</v>
      </c>
      <c r="F4523" s="28">
        <f t="shared" si="986"/>
        <v>1.5319453853006827E-2</v>
      </c>
      <c r="G4523" s="28">
        <f t="shared" si="987"/>
        <v>-4.1036884993385665E-3</v>
      </c>
      <c r="H4523" s="27">
        <f t="shared" si="981"/>
        <v>1</v>
      </c>
      <c r="I4523" s="27">
        <f t="shared" si="982"/>
        <v>0</v>
      </c>
      <c r="J4523" s="27">
        <f t="shared" si="983"/>
        <v>1</v>
      </c>
      <c r="K4523" s="28">
        <f t="shared" si="988"/>
        <v>0</v>
      </c>
      <c r="L4523" s="28">
        <f t="shared" si="989"/>
        <v>0</v>
      </c>
      <c r="M4523" s="28">
        <f t="shared" si="990"/>
        <v>1.5319453853006827E-2</v>
      </c>
      <c r="N4523" s="28">
        <f t="shared" si="991"/>
        <v>-4.1036884993385665E-3</v>
      </c>
      <c r="O4523" s="28">
        <f t="shared" si="984"/>
        <v>1.9423142352345393E-2</v>
      </c>
      <c r="P4523" s="28">
        <f t="shared" si="992"/>
        <v>0</v>
      </c>
      <c r="Q4523" s="13">
        <f t="shared" si="993"/>
        <v>1.9423142352345393E-2</v>
      </c>
    </row>
    <row r="4524" spans="1:17" x14ac:dyDescent="0.25">
      <c r="A4524" s="9">
        <f t="shared" si="980"/>
        <v>44013</v>
      </c>
      <c r="B4524" s="18">
        <v>44019</v>
      </c>
      <c r="C4524" s="26">
        <v>292.166259765625</v>
      </c>
      <c r="D4524" s="19">
        <v>142.96545410156199</v>
      </c>
      <c r="E4524" s="11">
        <f t="shared" si="985"/>
        <v>4</v>
      </c>
      <c r="F4524" s="28">
        <f t="shared" si="986"/>
        <v>-1.0367326952266094E-2</v>
      </c>
      <c r="G4524" s="28">
        <f t="shared" si="987"/>
        <v>1.3957849031046358E-2</v>
      </c>
      <c r="H4524" s="27">
        <f t="shared" si="981"/>
        <v>1</v>
      </c>
      <c r="I4524" s="27">
        <f t="shared" si="982"/>
        <v>0</v>
      </c>
      <c r="J4524" s="27">
        <f t="shared" si="983"/>
        <v>1</v>
      </c>
      <c r="K4524" s="28">
        <f t="shared" si="988"/>
        <v>0</v>
      </c>
      <c r="L4524" s="28">
        <f t="shared" si="989"/>
        <v>0</v>
      </c>
      <c r="M4524" s="28">
        <f t="shared" si="990"/>
        <v>-1.0367326952266094E-2</v>
      </c>
      <c r="N4524" s="28">
        <f t="shared" si="991"/>
        <v>1.3957849031046358E-2</v>
      </c>
      <c r="O4524" s="28">
        <f t="shared" si="984"/>
        <v>-2.432517598331245E-2</v>
      </c>
      <c r="P4524" s="28">
        <f t="shared" si="992"/>
        <v>0</v>
      </c>
      <c r="Q4524" s="13">
        <f t="shared" si="993"/>
        <v>-2.432517598331245E-2</v>
      </c>
    </row>
    <row r="4525" spans="1:17" x14ac:dyDescent="0.25">
      <c r="A4525" s="9">
        <f t="shared" si="980"/>
        <v>44013</v>
      </c>
      <c r="B4525" s="18">
        <v>44020</v>
      </c>
      <c r="C4525" s="26">
        <v>294.40090942382801</v>
      </c>
      <c r="D4525" s="19">
        <v>142.39436340332</v>
      </c>
      <c r="E4525" s="11">
        <f t="shared" si="985"/>
        <v>5</v>
      </c>
      <c r="F4525" s="28">
        <f t="shared" si="986"/>
        <v>7.6194529350399921E-3</v>
      </c>
      <c r="G4525" s="28">
        <f t="shared" si="987"/>
        <v>-4.0026060128720512E-3</v>
      </c>
      <c r="H4525" s="27">
        <f t="shared" si="981"/>
        <v>1</v>
      </c>
      <c r="I4525" s="27">
        <f t="shared" si="982"/>
        <v>0</v>
      </c>
      <c r="J4525" s="27">
        <f t="shared" si="983"/>
        <v>1</v>
      </c>
      <c r="K4525" s="28">
        <f t="shared" si="988"/>
        <v>0</v>
      </c>
      <c r="L4525" s="28">
        <f t="shared" si="989"/>
        <v>0</v>
      </c>
      <c r="M4525" s="28">
        <f t="shared" si="990"/>
        <v>7.6194529350399921E-3</v>
      </c>
      <c r="N4525" s="28">
        <f t="shared" si="991"/>
        <v>-4.0026060128720512E-3</v>
      </c>
      <c r="O4525" s="28">
        <f t="shared" si="984"/>
        <v>1.1622058947912043E-2</v>
      </c>
      <c r="P4525" s="28">
        <f t="shared" si="992"/>
        <v>0</v>
      </c>
      <c r="Q4525" s="13">
        <f t="shared" si="993"/>
        <v>1.1622058947912043E-2</v>
      </c>
    </row>
    <row r="4526" spans="1:17" x14ac:dyDescent="0.25">
      <c r="A4526" s="9">
        <f t="shared" si="980"/>
        <v>44013</v>
      </c>
      <c r="B4526" s="18">
        <v>44021</v>
      </c>
      <c r="C4526" s="26">
        <v>292.72488403320301</v>
      </c>
      <c r="D4526" s="19">
        <v>144.66157531738199</v>
      </c>
      <c r="E4526" s="11">
        <f t="shared" si="985"/>
        <v>6</v>
      </c>
      <c r="F4526" s="28">
        <f t="shared" si="986"/>
        <v>-5.7092703536841061E-3</v>
      </c>
      <c r="G4526" s="28">
        <f t="shared" si="987"/>
        <v>1.579663580173386E-2</v>
      </c>
      <c r="H4526" s="27">
        <f t="shared" si="981"/>
        <v>1</v>
      </c>
      <c r="I4526" s="27">
        <f t="shared" si="982"/>
        <v>0</v>
      </c>
      <c r="J4526" s="27">
        <f t="shared" si="983"/>
        <v>0</v>
      </c>
      <c r="K4526" s="28">
        <f t="shared" si="988"/>
        <v>0</v>
      </c>
      <c r="L4526" s="28">
        <f t="shared" si="989"/>
        <v>0</v>
      </c>
      <c r="M4526" s="28">
        <f t="shared" si="990"/>
        <v>0</v>
      </c>
      <c r="N4526" s="28">
        <f t="shared" si="991"/>
        <v>0</v>
      </c>
      <c r="O4526" s="28">
        <f t="shared" si="984"/>
        <v>-2.1505906155417965E-2</v>
      </c>
      <c r="P4526" s="28">
        <f t="shared" si="992"/>
        <v>0</v>
      </c>
      <c r="Q4526" s="13">
        <f t="shared" si="993"/>
        <v>0</v>
      </c>
    </row>
    <row r="4527" spans="1:17" x14ac:dyDescent="0.25">
      <c r="A4527" s="9">
        <f t="shared" si="980"/>
        <v>44013</v>
      </c>
      <c r="B4527" s="18">
        <v>44022</v>
      </c>
      <c r="C4527" s="26">
        <v>295.71374511718699</v>
      </c>
      <c r="D4527" s="19">
        <v>143.93469238281199</v>
      </c>
      <c r="E4527" s="11">
        <f t="shared" si="985"/>
        <v>7</v>
      </c>
      <c r="F4527" s="28">
        <f t="shared" si="986"/>
        <v>1.015870352453088E-2</v>
      </c>
      <c r="G4527" s="28">
        <f t="shared" si="987"/>
        <v>-5.0373795713165685E-3</v>
      </c>
      <c r="H4527" s="27">
        <f t="shared" si="981"/>
        <v>1</v>
      </c>
      <c r="I4527" s="27">
        <f t="shared" si="982"/>
        <v>0</v>
      </c>
      <c r="J4527" s="27">
        <f t="shared" si="983"/>
        <v>0</v>
      </c>
      <c r="K4527" s="28">
        <f t="shared" si="988"/>
        <v>0</v>
      </c>
      <c r="L4527" s="28">
        <f t="shared" si="989"/>
        <v>0</v>
      </c>
      <c r="M4527" s="28">
        <f t="shared" si="990"/>
        <v>0</v>
      </c>
      <c r="N4527" s="28">
        <f t="shared" si="991"/>
        <v>0</v>
      </c>
      <c r="O4527" s="28">
        <f t="shared" si="984"/>
        <v>1.5196083095847449E-2</v>
      </c>
      <c r="P4527" s="28">
        <f t="shared" si="992"/>
        <v>0</v>
      </c>
      <c r="Q4527" s="13">
        <f t="shared" si="993"/>
        <v>0</v>
      </c>
    </row>
    <row r="4528" spans="1:17" x14ac:dyDescent="0.25">
      <c r="A4528" s="9">
        <f t="shared" si="980"/>
        <v>44013</v>
      </c>
      <c r="B4528" s="18">
        <v>44025</v>
      </c>
      <c r="C4528" s="26">
        <v>293.15325927734301</v>
      </c>
      <c r="D4528" s="19">
        <v>144.41058349609301</v>
      </c>
      <c r="E4528" s="11">
        <f t="shared" si="985"/>
        <v>8</v>
      </c>
      <c r="F4528" s="28">
        <f t="shared" si="986"/>
        <v>-8.6963676262950054E-3</v>
      </c>
      <c r="G4528" s="28">
        <f t="shared" si="987"/>
        <v>3.3008450991457417E-3</v>
      </c>
      <c r="H4528" s="27">
        <f t="shared" si="981"/>
        <v>1</v>
      </c>
      <c r="I4528" s="27">
        <f t="shared" si="982"/>
        <v>0</v>
      </c>
      <c r="J4528" s="27">
        <f t="shared" si="983"/>
        <v>0</v>
      </c>
      <c r="K4528" s="28">
        <f t="shared" si="988"/>
        <v>0</v>
      </c>
      <c r="L4528" s="28">
        <f t="shared" si="989"/>
        <v>0</v>
      </c>
      <c r="M4528" s="28">
        <f t="shared" si="990"/>
        <v>0</v>
      </c>
      <c r="N4528" s="28">
        <f t="shared" si="991"/>
        <v>0</v>
      </c>
      <c r="O4528" s="28">
        <f t="shared" si="984"/>
        <v>-1.1997212725440748E-2</v>
      </c>
      <c r="P4528" s="28">
        <f t="shared" si="992"/>
        <v>0</v>
      </c>
      <c r="Q4528" s="13">
        <f t="shared" si="993"/>
        <v>0</v>
      </c>
    </row>
    <row r="4529" spans="1:17" x14ac:dyDescent="0.25">
      <c r="A4529" s="9">
        <f t="shared" si="980"/>
        <v>44013</v>
      </c>
      <c r="B4529" s="18">
        <v>44026</v>
      </c>
      <c r="C4529" s="26">
        <v>296.95220947265602</v>
      </c>
      <c r="D4529" s="19">
        <v>144.61825561523401</v>
      </c>
      <c r="E4529" s="11">
        <f t="shared" si="985"/>
        <v>9</v>
      </c>
      <c r="F4529" s="28">
        <f t="shared" si="986"/>
        <v>1.2875673518674757E-2</v>
      </c>
      <c r="G4529" s="28">
        <f t="shared" si="987"/>
        <v>1.437034141766608E-3</v>
      </c>
      <c r="H4529" s="27">
        <f t="shared" si="981"/>
        <v>1</v>
      </c>
      <c r="I4529" s="27">
        <f t="shared" si="982"/>
        <v>0</v>
      </c>
      <c r="J4529" s="27">
        <f t="shared" si="983"/>
        <v>0</v>
      </c>
      <c r="K4529" s="28">
        <f t="shared" si="988"/>
        <v>0</v>
      </c>
      <c r="L4529" s="28">
        <f t="shared" si="989"/>
        <v>0</v>
      </c>
      <c r="M4529" s="28">
        <f t="shared" si="990"/>
        <v>0</v>
      </c>
      <c r="N4529" s="28">
        <f t="shared" si="991"/>
        <v>0</v>
      </c>
      <c r="O4529" s="28">
        <f t="shared" si="984"/>
        <v>1.1438639376908149E-2</v>
      </c>
      <c r="P4529" s="28">
        <f t="shared" si="992"/>
        <v>0</v>
      </c>
      <c r="Q4529" s="13">
        <f t="shared" si="993"/>
        <v>0</v>
      </c>
    </row>
    <row r="4530" spans="1:17" x14ac:dyDescent="0.25">
      <c r="A4530" s="9">
        <f t="shared" si="980"/>
        <v>44013</v>
      </c>
      <c r="B4530" s="18">
        <v>44027</v>
      </c>
      <c r="C4530" s="26">
        <v>299.68035888671801</v>
      </c>
      <c r="D4530" s="19">
        <v>143.94332885742099</v>
      </c>
      <c r="E4530" s="11">
        <f t="shared" si="985"/>
        <v>10</v>
      </c>
      <c r="F4530" s="28">
        <f t="shared" si="986"/>
        <v>9.1452212728463413E-3</v>
      </c>
      <c r="G4530" s="28">
        <f t="shared" si="987"/>
        <v>-4.6778783101403655E-3</v>
      </c>
      <c r="H4530" s="27">
        <f t="shared" si="981"/>
        <v>1</v>
      </c>
      <c r="I4530" s="27">
        <f t="shared" si="982"/>
        <v>0</v>
      </c>
      <c r="J4530" s="27">
        <f t="shared" si="983"/>
        <v>0</v>
      </c>
      <c r="K4530" s="28">
        <f t="shared" si="988"/>
        <v>0</v>
      </c>
      <c r="L4530" s="28">
        <f t="shared" si="989"/>
        <v>0</v>
      </c>
      <c r="M4530" s="28">
        <f t="shared" si="990"/>
        <v>0</v>
      </c>
      <c r="N4530" s="28">
        <f t="shared" si="991"/>
        <v>0</v>
      </c>
      <c r="O4530" s="28">
        <f t="shared" si="984"/>
        <v>1.3823099582986706E-2</v>
      </c>
      <c r="P4530" s="28">
        <f t="shared" si="992"/>
        <v>0</v>
      </c>
      <c r="Q4530" s="13">
        <f t="shared" si="993"/>
        <v>0</v>
      </c>
    </row>
    <row r="4531" spans="1:17" x14ac:dyDescent="0.25">
      <c r="A4531" s="9">
        <f t="shared" si="980"/>
        <v>44013</v>
      </c>
      <c r="B4531" s="18">
        <v>44028</v>
      </c>
      <c r="C4531" s="26">
        <v>298.693359375</v>
      </c>
      <c r="D4531" s="19">
        <v>144.626953125</v>
      </c>
      <c r="E4531" s="11">
        <f t="shared" si="985"/>
        <v>11</v>
      </c>
      <c r="F4531" s="28">
        <f t="shared" si="986"/>
        <v>-3.2989430408590444E-3</v>
      </c>
      <c r="G4531" s="28">
        <f t="shared" si="987"/>
        <v>4.7380176625362348E-3</v>
      </c>
      <c r="H4531" s="27">
        <f t="shared" si="981"/>
        <v>1</v>
      </c>
      <c r="I4531" s="27">
        <f t="shared" si="982"/>
        <v>0</v>
      </c>
      <c r="J4531" s="27">
        <f t="shared" si="983"/>
        <v>0</v>
      </c>
      <c r="K4531" s="28">
        <f t="shared" si="988"/>
        <v>0</v>
      </c>
      <c r="L4531" s="28">
        <f t="shared" si="989"/>
        <v>0</v>
      </c>
      <c r="M4531" s="28">
        <f t="shared" si="990"/>
        <v>0</v>
      </c>
      <c r="N4531" s="28">
        <f t="shared" si="991"/>
        <v>0</v>
      </c>
      <c r="O4531" s="28">
        <f t="shared" si="984"/>
        <v>-8.0369607033952788E-3</v>
      </c>
      <c r="P4531" s="28">
        <f t="shared" si="992"/>
        <v>0</v>
      </c>
      <c r="Q4531" s="13">
        <f t="shared" si="993"/>
        <v>0</v>
      </c>
    </row>
    <row r="4532" spans="1:17" x14ac:dyDescent="0.25">
      <c r="A4532" s="9">
        <f t="shared" si="980"/>
        <v>44013</v>
      </c>
      <c r="B4532" s="18">
        <v>44029</v>
      </c>
      <c r="C4532" s="26">
        <v>299.55941772460898</v>
      </c>
      <c r="D4532" s="19">
        <v>144.32405090332</v>
      </c>
      <c r="E4532" s="11">
        <f t="shared" si="985"/>
        <v>12</v>
      </c>
      <c r="F4532" s="28">
        <f t="shared" si="986"/>
        <v>2.8952943897796648E-3</v>
      </c>
      <c r="G4532" s="28">
        <f t="shared" si="987"/>
        <v>-2.0965653582088991E-3</v>
      </c>
      <c r="H4532" s="27">
        <f t="shared" si="981"/>
        <v>1</v>
      </c>
      <c r="I4532" s="27">
        <f t="shared" si="982"/>
        <v>0</v>
      </c>
      <c r="J4532" s="27">
        <f t="shared" si="983"/>
        <v>0</v>
      </c>
      <c r="K4532" s="28">
        <f t="shared" si="988"/>
        <v>0</v>
      </c>
      <c r="L4532" s="28">
        <f t="shared" si="989"/>
        <v>0</v>
      </c>
      <c r="M4532" s="28">
        <f t="shared" si="990"/>
        <v>0</v>
      </c>
      <c r="N4532" s="28">
        <f t="shared" si="991"/>
        <v>0</v>
      </c>
      <c r="O4532" s="28">
        <f t="shared" si="984"/>
        <v>4.9918597479885638E-3</v>
      </c>
      <c r="P4532" s="28">
        <f t="shared" si="992"/>
        <v>0</v>
      </c>
      <c r="Q4532" s="13">
        <f t="shared" si="993"/>
        <v>0</v>
      </c>
    </row>
    <row r="4533" spans="1:17" x14ac:dyDescent="0.25">
      <c r="A4533" s="9">
        <f t="shared" si="980"/>
        <v>44013</v>
      </c>
      <c r="B4533" s="18">
        <v>44032</v>
      </c>
      <c r="C4533" s="26">
        <v>301.98019409179602</v>
      </c>
      <c r="D4533" s="19">
        <v>144.67884826660099</v>
      </c>
      <c r="E4533" s="11">
        <f t="shared" si="985"/>
        <v>13</v>
      </c>
      <c r="F4533" s="28">
        <f t="shared" si="986"/>
        <v>8.0486451363022109E-3</v>
      </c>
      <c r="G4533" s="28">
        <f t="shared" si="987"/>
        <v>2.4553216770105044E-3</v>
      </c>
      <c r="H4533" s="27">
        <f t="shared" si="981"/>
        <v>1</v>
      </c>
      <c r="I4533" s="27">
        <f t="shared" si="982"/>
        <v>0</v>
      </c>
      <c r="J4533" s="27">
        <f t="shared" si="983"/>
        <v>0</v>
      </c>
      <c r="K4533" s="28">
        <f t="shared" si="988"/>
        <v>0</v>
      </c>
      <c r="L4533" s="28">
        <f t="shared" si="989"/>
        <v>0</v>
      </c>
      <c r="M4533" s="28">
        <f t="shared" si="990"/>
        <v>0</v>
      </c>
      <c r="N4533" s="28">
        <f t="shared" si="991"/>
        <v>0</v>
      </c>
      <c r="O4533" s="28">
        <f t="shared" si="984"/>
        <v>5.5933234592917061E-3</v>
      </c>
      <c r="P4533" s="28">
        <f t="shared" si="992"/>
        <v>0</v>
      </c>
      <c r="Q4533" s="13">
        <f t="shared" si="993"/>
        <v>0</v>
      </c>
    </row>
    <row r="4534" spans="1:17" x14ac:dyDescent="0.25">
      <c r="A4534" s="9">
        <f t="shared" si="980"/>
        <v>44013</v>
      </c>
      <c r="B4534" s="18">
        <v>44033</v>
      </c>
      <c r="C4534" s="26">
        <v>302.62271118164</v>
      </c>
      <c r="D4534" s="19">
        <v>144.765380859375</v>
      </c>
      <c r="E4534" s="11">
        <f t="shared" si="985"/>
        <v>14</v>
      </c>
      <c r="F4534" s="28">
        <f t="shared" si="986"/>
        <v>2.1254192664831237E-3</v>
      </c>
      <c r="G4534" s="28">
        <f t="shared" si="987"/>
        <v>5.9792240884071137E-4</v>
      </c>
      <c r="H4534" s="27">
        <f t="shared" si="981"/>
        <v>1</v>
      </c>
      <c r="I4534" s="27">
        <f t="shared" si="982"/>
        <v>0</v>
      </c>
      <c r="J4534" s="27">
        <f t="shared" si="983"/>
        <v>0</v>
      </c>
      <c r="K4534" s="28">
        <f t="shared" si="988"/>
        <v>0</v>
      </c>
      <c r="L4534" s="28">
        <f t="shared" si="989"/>
        <v>0</v>
      </c>
      <c r="M4534" s="28">
        <f t="shared" si="990"/>
        <v>0</v>
      </c>
      <c r="N4534" s="28">
        <f t="shared" si="991"/>
        <v>0</v>
      </c>
      <c r="O4534" s="28">
        <f t="shared" si="984"/>
        <v>1.5274968576424123E-3</v>
      </c>
      <c r="P4534" s="28">
        <f t="shared" si="992"/>
        <v>0</v>
      </c>
      <c r="Q4534" s="13">
        <f t="shared" si="993"/>
        <v>0</v>
      </c>
    </row>
    <row r="4535" spans="1:17" x14ac:dyDescent="0.25">
      <c r="A4535" s="9">
        <f t="shared" si="980"/>
        <v>44013</v>
      </c>
      <c r="B4535" s="18">
        <v>44034</v>
      </c>
      <c r="C4535" s="26">
        <v>304.34527587890602</v>
      </c>
      <c r="D4535" s="19">
        <v>145.19802856445301</v>
      </c>
      <c r="E4535" s="11">
        <f t="shared" si="985"/>
        <v>15</v>
      </c>
      <c r="F4535" s="28">
        <f t="shared" si="986"/>
        <v>5.6759808049400952E-3</v>
      </c>
      <c r="G4535" s="28">
        <f t="shared" si="987"/>
        <v>2.9841560147540322E-3</v>
      </c>
      <c r="H4535" s="27">
        <f t="shared" si="981"/>
        <v>1</v>
      </c>
      <c r="I4535" s="27">
        <f t="shared" si="982"/>
        <v>0</v>
      </c>
      <c r="J4535" s="27">
        <f t="shared" si="983"/>
        <v>0</v>
      </c>
      <c r="K4535" s="28">
        <f t="shared" si="988"/>
        <v>0</v>
      </c>
      <c r="L4535" s="28">
        <f t="shared" si="989"/>
        <v>0</v>
      </c>
      <c r="M4535" s="28">
        <f t="shared" si="990"/>
        <v>0</v>
      </c>
      <c r="N4535" s="28">
        <f t="shared" si="991"/>
        <v>0</v>
      </c>
      <c r="O4535" s="28">
        <f t="shared" si="984"/>
        <v>2.6918247901860631E-3</v>
      </c>
      <c r="P4535" s="28">
        <f t="shared" si="992"/>
        <v>0</v>
      </c>
      <c r="Q4535" s="13">
        <f t="shared" si="993"/>
        <v>0</v>
      </c>
    </row>
    <row r="4536" spans="1:17" x14ac:dyDescent="0.25">
      <c r="A4536" s="9">
        <f t="shared" si="980"/>
        <v>44013</v>
      </c>
      <c r="B4536" s="18">
        <v>44035</v>
      </c>
      <c r="C4536" s="26">
        <v>300.7138671875</v>
      </c>
      <c r="D4536" s="19">
        <v>146.89414978027301</v>
      </c>
      <c r="E4536" s="11">
        <f t="shared" si="985"/>
        <v>16</v>
      </c>
      <c r="F4536" s="28">
        <f t="shared" si="986"/>
        <v>-1.2003627533505921E-2</v>
      </c>
      <c r="G4536" s="28">
        <f t="shared" si="987"/>
        <v>1.1613732963484365E-2</v>
      </c>
      <c r="H4536" s="27">
        <f t="shared" si="981"/>
        <v>0</v>
      </c>
      <c r="I4536" s="27">
        <f t="shared" si="982"/>
        <v>1</v>
      </c>
      <c r="J4536" s="27">
        <f t="shared" si="983"/>
        <v>0</v>
      </c>
      <c r="K4536" s="28">
        <f t="shared" si="988"/>
        <v>-1.2003627533505921E-2</v>
      </c>
      <c r="L4536" s="28">
        <f t="shared" si="989"/>
        <v>1.1613732963484365E-2</v>
      </c>
      <c r="M4536" s="28">
        <f t="shared" si="990"/>
        <v>0</v>
      </c>
      <c r="N4536" s="28">
        <f t="shared" si="991"/>
        <v>0</v>
      </c>
      <c r="O4536" s="28">
        <f t="shared" si="984"/>
        <v>0</v>
      </c>
      <c r="P4536" s="28">
        <f t="shared" si="992"/>
        <v>-2.3617360496990286E-2</v>
      </c>
      <c r="Q4536" s="13">
        <f t="shared" si="993"/>
        <v>0</v>
      </c>
    </row>
    <row r="4537" spans="1:17" x14ac:dyDescent="0.25">
      <c r="A4537" s="9">
        <f t="shared" si="980"/>
        <v>44013</v>
      </c>
      <c r="B4537" s="18">
        <v>44036</v>
      </c>
      <c r="C4537" s="26">
        <v>298.77716064453102</v>
      </c>
      <c r="D4537" s="19">
        <v>146.885482788085</v>
      </c>
      <c r="E4537" s="11">
        <f t="shared" si="985"/>
        <v>17</v>
      </c>
      <c r="F4537" s="28">
        <f t="shared" si="986"/>
        <v>-6.4611918800815604E-3</v>
      </c>
      <c r="G4537" s="28">
        <f t="shared" si="987"/>
        <v>-5.9003356459774327E-5</v>
      </c>
      <c r="H4537" s="27">
        <f t="shared" si="981"/>
        <v>0</v>
      </c>
      <c r="I4537" s="27">
        <f t="shared" si="982"/>
        <v>1</v>
      </c>
      <c r="J4537" s="27">
        <f t="shared" si="983"/>
        <v>0</v>
      </c>
      <c r="K4537" s="28">
        <f t="shared" si="988"/>
        <v>-6.4611918800815604E-3</v>
      </c>
      <c r="L4537" s="28">
        <f t="shared" si="989"/>
        <v>-5.9003356459774327E-5</v>
      </c>
      <c r="M4537" s="28">
        <f t="shared" si="990"/>
        <v>0</v>
      </c>
      <c r="N4537" s="28">
        <f t="shared" si="991"/>
        <v>0</v>
      </c>
      <c r="O4537" s="28">
        <f t="shared" si="984"/>
        <v>0</v>
      </c>
      <c r="P4537" s="28">
        <f t="shared" si="992"/>
        <v>-6.4021885236217862E-3</v>
      </c>
      <c r="Q4537" s="13">
        <f t="shared" si="993"/>
        <v>0</v>
      </c>
    </row>
    <row r="4538" spans="1:17" x14ac:dyDescent="0.25">
      <c r="A4538" s="9">
        <f t="shared" si="980"/>
        <v>44013</v>
      </c>
      <c r="B4538" s="18">
        <v>44039</v>
      </c>
      <c r="C4538" s="26">
        <v>300.95593261718699</v>
      </c>
      <c r="D4538" s="19">
        <v>146.34031677246</v>
      </c>
      <c r="E4538" s="11">
        <f t="shared" si="985"/>
        <v>18</v>
      </c>
      <c r="F4538" s="28">
        <f t="shared" si="986"/>
        <v>7.2658373611281472E-3</v>
      </c>
      <c r="G4538" s="28">
        <f t="shared" si="987"/>
        <v>-3.7184084387493193E-3</v>
      </c>
      <c r="H4538" s="27">
        <f t="shared" si="981"/>
        <v>0</v>
      </c>
      <c r="I4538" s="27">
        <f t="shared" si="982"/>
        <v>1</v>
      </c>
      <c r="J4538" s="27">
        <f t="shared" si="983"/>
        <v>0</v>
      </c>
      <c r="K4538" s="28">
        <f t="shared" si="988"/>
        <v>7.2658373611281472E-3</v>
      </c>
      <c r="L4538" s="28">
        <f t="shared" si="989"/>
        <v>-3.7184084387493193E-3</v>
      </c>
      <c r="M4538" s="28">
        <f t="shared" si="990"/>
        <v>0</v>
      </c>
      <c r="N4538" s="28">
        <f t="shared" si="991"/>
        <v>0</v>
      </c>
      <c r="O4538" s="28">
        <f t="shared" si="984"/>
        <v>0</v>
      </c>
      <c r="P4538" s="28">
        <f t="shared" si="992"/>
        <v>1.0984245799877466E-2</v>
      </c>
      <c r="Q4538" s="13">
        <f t="shared" si="993"/>
        <v>0</v>
      </c>
    </row>
    <row r="4539" spans="1:17" x14ac:dyDescent="0.25">
      <c r="A4539" s="9">
        <f t="shared" si="980"/>
        <v>44013</v>
      </c>
      <c r="B4539" s="18">
        <v>44040</v>
      </c>
      <c r="C4539" s="26">
        <v>299.04718017578102</v>
      </c>
      <c r="D4539" s="19">
        <v>147.35287475585901</v>
      </c>
      <c r="E4539" s="11">
        <f t="shared" si="985"/>
        <v>19</v>
      </c>
      <c r="F4539" s="28">
        <f t="shared" si="986"/>
        <v>-6.3624965930310778E-3</v>
      </c>
      <c r="G4539" s="28">
        <f t="shared" si="987"/>
        <v>6.8953726170086745E-3</v>
      </c>
      <c r="H4539" s="27">
        <f t="shared" si="981"/>
        <v>0</v>
      </c>
      <c r="I4539" s="27">
        <f t="shared" si="982"/>
        <v>1</v>
      </c>
      <c r="J4539" s="27">
        <f t="shared" si="983"/>
        <v>0</v>
      </c>
      <c r="K4539" s="28">
        <f t="shared" si="988"/>
        <v>-6.3624965930310778E-3</v>
      </c>
      <c r="L4539" s="28">
        <f t="shared" si="989"/>
        <v>6.8953726170086745E-3</v>
      </c>
      <c r="M4539" s="28">
        <f t="shared" si="990"/>
        <v>0</v>
      </c>
      <c r="N4539" s="28">
        <f t="shared" si="991"/>
        <v>0</v>
      </c>
      <c r="O4539" s="28">
        <f t="shared" si="984"/>
        <v>0</v>
      </c>
      <c r="P4539" s="28">
        <f t="shared" si="992"/>
        <v>-1.3257869210039751E-2</v>
      </c>
      <c r="Q4539" s="13">
        <f t="shared" si="993"/>
        <v>0</v>
      </c>
    </row>
    <row r="4540" spans="1:17" x14ac:dyDescent="0.25">
      <c r="A4540" s="9">
        <f t="shared" si="980"/>
        <v>44013</v>
      </c>
      <c r="B4540" s="18">
        <v>44041</v>
      </c>
      <c r="C4540" s="26">
        <v>302.72509765625</v>
      </c>
      <c r="D4540" s="19">
        <v>147.10186767578099</v>
      </c>
      <c r="E4540" s="11">
        <f t="shared" si="985"/>
        <v>20</v>
      </c>
      <c r="F4540" s="28">
        <f t="shared" si="986"/>
        <v>1.222377105833194E-2</v>
      </c>
      <c r="G4540" s="28">
        <f t="shared" si="987"/>
        <v>-1.7048945369642968E-3</v>
      </c>
      <c r="H4540" s="27">
        <f t="shared" si="981"/>
        <v>0</v>
      </c>
      <c r="I4540" s="27">
        <f t="shared" si="982"/>
        <v>1</v>
      </c>
      <c r="J4540" s="27">
        <f t="shared" si="983"/>
        <v>0</v>
      </c>
      <c r="K4540" s="28">
        <f t="shared" si="988"/>
        <v>1.222377105833194E-2</v>
      </c>
      <c r="L4540" s="28">
        <f t="shared" si="989"/>
        <v>-1.7048945369642968E-3</v>
      </c>
      <c r="M4540" s="28">
        <f t="shared" si="990"/>
        <v>0</v>
      </c>
      <c r="N4540" s="28">
        <f t="shared" si="991"/>
        <v>0</v>
      </c>
      <c r="O4540" s="28">
        <f t="shared" si="984"/>
        <v>0</v>
      </c>
      <c r="P4540" s="28">
        <f t="shared" si="992"/>
        <v>1.3928665595296236E-2</v>
      </c>
      <c r="Q4540" s="13">
        <f t="shared" si="993"/>
        <v>0</v>
      </c>
    </row>
    <row r="4541" spans="1:17" x14ac:dyDescent="0.25">
      <c r="A4541" s="9">
        <f t="shared" si="980"/>
        <v>44013</v>
      </c>
      <c r="B4541" s="18">
        <v>44042</v>
      </c>
      <c r="C4541" s="26">
        <v>301.64498901367102</v>
      </c>
      <c r="D4541" s="19">
        <v>148.071044921875</v>
      </c>
      <c r="E4541" s="11">
        <f t="shared" si="985"/>
        <v>21</v>
      </c>
      <c r="F4541" s="28">
        <f t="shared" si="986"/>
        <v>-3.5743324044129905E-3</v>
      </c>
      <c r="G4541" s="28">
        <f t="shared" si="987"/>
        <v>6.5668676738805483E-3</v>
      </c>
      <c r="H4541" s="27">
        <f t="shared" si="981"/>
        <v>0</v>
      </c>
      <c r="I4541" s="27">
        <f t="shared" si="982"/>
        <v>1</v>
      </c>
      <c r="J4541" s="27">
        <f t="shared" si="983"/>
        <v>0</v>
      </c>
      <c r="K4541" s="28">
        <f t="shared" si="988"/>
        <v>-3.5743324044129905E-3</v>
      </c>
      <c r="L4541" s="28">
        <f t="shared" si="989"/>
        <v>6.5668676738805483E-3</v>
      </c>
      <c r="M4541" s="28">
        <f t="shared" si="990"/>
        <v>0</v>
      </c>
      <c r="N4541" s="28">
        <f t="shared" si="991"/>
        <v>0</v>
      </c>
      <c r="O4541" s="28">
        <f t="shared" si="984"/>
        <v>0</v>
      </c>
      <c r="P4541" s="28">
        <f t="shared" si="992"/>
        <v>-1.0141200078293538E-2</v>
      </c>
      <c r="Q4541" s="13">
        <f t="shared" si="993"/>
        <v>0</v>
      </c>
    </row>
    <row r="4542" spans="1:17" x14ac:dyDescent="0.25">
      <c r="A4542" s="9">
        <f t="shared" si="980"/>
        <v>44013</v>
      </c>
      <c r="B4542" s="18">
        <v>44043</v>
      </c>
      <c r="C4542" s="26">
        <v>304.02862548828102</v>
      </c>
      <c r="D4542" s="19">
        <v>147.97590637207</v>
      </c>
      <c r="E4542" s="11">
        <f t="shared" si="985"/>
        <v>22</v>
      </c>
      <c r="F4542" s="28">
        <f t="shared" si="986"/>
        <v>7.8710669369825154E-3</v>
      </c>
      <c r="G4542" s="28">
        <f t="shared" si="987"/>
        <v>-6.4272611262698352E-4</v>
      </c>
      <c r="H4542" s="27">
        <f t="shared" si="981"/>
        <v>0</v>
      </c>
      <c r="I4542" s="27">
        <f t="shared" si="982"/>
        <v>1</v>
      </c>
      <c r="J4542" s="27">
        <f t="shared" si="983"/>
        <v>0</v>
      </c>
      <c r="K4542" s="28">
        <f t="shared" si="988"/>
        <v>7.8710669369825154E-3</v>
      </c>
      <c r="L4542" s="28">
        <f t="shared" si="989"/>
        <v>-6.4272611262698352E-4</v>
      </c>
      <c r="M4542" s="28">
        <f t="shared" si="990"/>
        <v>0</v>
      </c>
      <c r="N4542" s="28">
        <f t="shared" si="991"/>
        <v>0</v>
      </c>
      <c r="O4542" s="28">
        <f t="shared" si="984"/>
        <v>0</v>
      </c>
      <c r="P4542" s="28">
        <f t="shared" si="992"/>
        <v>8.5137930496094992E-3</v>
      </c>
      <c r="Q4542" s="13">
        <f t="shared" si="993"/>
        <v>0</v>
      </c>
    </row>
    <row r="4543" spans="1:17" x14ac:dyDescent="0.25">
      <c r="A4543" s="9">
        <f t="shared" si="980"/>
        <v>44044</v>
      </c>
      <c r="B4543" s="18">
        <v>44046</v>
      </c>
      <c r="C4543" s="26">
        <v>306.14230346679602</v>
      </c>
      <c r="D4543" s="19">
        <v>147.23088073730401</v>
      </c>
      <c r="E4543" s="11">
        <f t="shared" si="985"/>
        <v>1</v>
      </c>
      <c r="F4543" s="28">
        <f t="shared" si="986"/>
        <v>6.9281780984830395E-3</v>
      </c>
      <c r="G4543" s="28">
        <f t="shared" si="987"/>
        <v>-5.0474938183100058E-3</v>
      </c>
      <c r="H4543" s="27">
        <f t="shared" si="981"/>
        <v>1</v>
      </c>
      <c r="I4543" s="27">
        <f t="shared" si="982"/>
        <v>0</v>
      </c>
      <c r="J4543" s="27">
        <f t="shared" si="983"/>
        <v>1</v>
      </c>
      <c r="K4543" s="28">
        <f t="shared" si="988"/>
        <v>0</v>
      </c>
      <c r="L4543" s="28">
        <f t="shared" si="989"/>
        <v>0</v>
      </c>
      <c r="M4543" s="28">
        <f t="shared" si="990"/>
        <v>6.9281780984830395E-3</v>
      </c>
      <c r="N4543" s="28">
        <f t="shared" si="991"/>
        <v>-5.0474938183100058E-3</v>
      </c>
      <c r="O4543" s="28">
        <f t="shared" si="984"/>
        <v>1.1975671916793044E-2</v>
      </c>
      <c r="P4543" s="28">
        <f t="shared" si="992"/>
        <v>0</v>
      </c>
      <c r="Q4543" s="13">
        <f t="shared" si="993"/>
        <v>1.1975671916793044E-2</v>
      </c>
    </row>
    <row r="4544" spans="1:17" x14ac:dyDescent="0.25">
      <c r="A4544" s="9">
        <f t="shared" si="980"/>
        <v>44044</v>
      </c>
      <c r="B4544" s="18">
        <v>44047</v>
      </c>
      <c r="C4544" s="26">
        <v>307.32489013671801</v>
      </c>
      <c r="D4544" s="19">
        <v>148.63429260253901</v>
      </c>
      <c r="E4544" s="11">
        <f t="shared" si="985"/>
        <v>2</v>
      </c>
      <c r="F4544" s="28">
        <f t="shared" si="986"/>
        <v>3.8554242088642433E-3</v>
      </c>
      <c r="G4544" s="28">
        <f t="shared" si="987"/>
        <v>9.4869049650254701E-3</v>
      </c>
      <c r="H4544" s="27">
        <f t="shared" si="981"/>
        <v>1</v>
      </c>
      <c r="I4544" s="27">
        <f t="shared" si="982"/>
        <v>0</v>
      </c>
      <c r="J4544" s="27">
        <f t="shared" si="983"/>
        <v>1</v>
      </c>
      <c r="K4544" s="28">
        <f t="shared" si="988"/>
        <v>0</v>
      </c>
      <c r="L4544" s="28">
        <f t="shared" si="989"/>
        <v>0</v>
      </c>
      <c r="M4544" s="28">
        <f t="shared" si="990"/>
        <v>3.8554242088642433E-3</v>
      </c>
      <c r="N4544" s="28">
        <f t="shared" si="991"/>
        <v>9.4869049650254701E-3</v>
      </c>
      <c r="O4544" s="28">
        <f t="shared" si="984"/>
        <v>-5.6314807561612269E-3</v>
      </c>
      <c r="P4544" s="28">
        <f t="shared" si="992"/>
        <v>0</v>
      </c>
      <c r="Q4544" s="13">
        <f t="shared" si="993"/>
        <v>-5.6314807561612269E-3</v>
      </c>
    </row>
    <row r="4545" spans="1:17" x14ac:dyDescent="0.25">
      <c r="A4545" s="9">
        <f t="shared" si="980"/>
        <v>44044</v>
      </c>
      <c r="B4545" s="18">
        <v>44048</v>
      </c>
      <c r="C4545" s="26">
        <v>309.23361206054602</v>
      </c>
      <c r="D4545" s="19">
        <v>147.33483886718699</v>
      </c>
      <c r="E4545" s="11">
        <f t="shared" si="985"/>
        <v>3</v>
      </c>
      <c r="F4545" s="28">
        <f t="shared" si="986"/>
        <v>6.1915552689643608E-3</v>
      </c>
      <c r="G4545" s="28">
        <f t="shared" si="987"/>
        <v>-8.7810649620634878E-3</v>
      </c>
      <c r="H4545" s="27">
        <f t="shared" si="981"/>
        <v>1</v>
      </c>
      <c r="I4545" s="27">
        <f t="shared" si="982"/>
        <v>0</v>
      </c>
      <c r="J4545" s="27">
        <f t="shared" si="983"/>
        <v>1</v>
      </c>
      <c r="K4545" s="28">
        <f t="shared" si="988"/>
        <v>0</v>
      </c>
      <c r="L4545" s="28">
        <f t="shared" si="989"/>
        <v>0</v>
      </c>
      <c r="M4545" s="28">
        <f t="shared" si="990"/>
        <v>6.1915552689643608E-3</v>
      </c>
      <c r="N4545" s="28">
        <f t="shared" si="991"/>
        <v>-8.7810649620634878E-3</v>
      </c>
      <c r="O4545" s="28">
        <f t="shared" si="984"/>
        <v>1.4972620231027849E-2</v>
      </c>
      <c r="P4545" s="28">
        <f t="shared" si="992"/>
        <v>0</v>
      </c>
      <c r="Q4545" s="13">
        <f t="shared" si="993"/>
        <v>1.4972620231027849E-2</v>
      </c>
    </row>
    <row r="4546" spans="1:17" x14ac:dyDescent="0.25">
      <c r="A4546" s="9">
        <f t="shared" si="980"/>
        <v>44044</v>
      </c>
      <c r="B4546" s="18">
        <v>44049</v>
      </c>
      <c r="C4546" s="26">
        <v>311.30075073242102</v>
      </c>
      <c r="D4546" s="19">
        <v>148.15783691406199</v>
      </c>
      <c r="E4546" s="11">
        <f t="shared" si="985"/>
        <v>4</v>
      </c>
      <c r="F4546" s="28">
        <f t="shared" si="986"/>
        <v>6.662471709068322E-3</v>
      </c>
      <c r="G4546" s="28">
        <f t="shared" si="987"/>
        <v>5.570359216237432E-3</v>
      </c>
      <c r="H4546" s="27">
        <f t="shared" si="981"/>
        <v>1</v>
      </c>
      <c r="I4546" s="27">
        <f t="shared" si="982"/>
        <v>0</v>
      </c>
      <c r="J4546" s="27">
        <f t="shared" si="983"/>
        <v>1</v>
      </c>
      <c r="K4546" s="28">
        <f t="shared" si="988"/>
        <v>0</v>
      </c>
      <c r="L4546" s="28">
        <f t="shared" si="989"/>
        <v>0</v>
      </c>
      <c r="M4546" s="28">
        <f t="shared" si="990"/>
        <v>6.662471709068322E-3</v>
      </c>
      <c r="N4546" s="28">
        <f t="shared" si="991"/>
        <v>5.570359216237432E-3</v>
      </c>
      <c r="O4546" s="28">
        <f t="shared" si="984"/>
        <v>1.0921124928308899E-3</v>
      </c>
      <c r="P4546" s="28">
        <f t="shared" si="992"/>
        <v>0</v>
      </c>
      <c r="Q4546" s="13">
        <f t="shared" si="993"/>
        <v>1.0921124928308899E-3</v>
      </c>
    </row>
    <row r="4547" spans="1:17" x14ac:dyDescent="0.25">
      <c r="A4547" s="9">
        <f t="shared" si="980"/>
        <v>44044</v>
      </c>
      <c r="B4547" s="18">
        <v>44050</v>
      </c>
      <c r="C4547" s="26">
        <v>311.52426147460898</v>
      </c>
      <c r="D4547" s="19">
        <v>147.17022705078099</v>
      </c>
      <c r="E4547" s="11">
        <f t="shared" si="985"/>
        <v>5</v>
      </c>
      <c r="F4547" s="28">
        <f t="shared" si="986"/>
        <v>7.1773209939292738E-4</v>
      </c>
      <c r="G4547" s="28">
        <f t="shared" si="987"/>
        <v>-6.6882471753833203E-3</v>
      </c>
      <c r="H4547" s="27">
        <f t="shared" si="981"/>
        <v>1</v>
      </c>
      <c r="I4547" s="27">
        <f t="shared" si="982"/>
        <v>0</v>
      </c>
      <c r="J4547" s="27">
        <f t="shared" si="983"/>
        <v>1</v>
      </c>
      <c r="K4547" s="28">
        <f t="shared" si="988"/>
        <v>0</v>
      </c>
      <c r="L4547" s="28">
        <f t="shared" si="989"/>
        <v>0</v>
      </c>
      <c r="M4547" s="28">
        <f t="shared" si="990"/>
        <v>7.1773209939292738E-4</v>
      </c>
      <c r="N4547" s="28">
        <f t="shared" si="991"/>
        <v>-6.6882471753833203E-3</v>
      </c>
      <c r="O4547" s="28">
        <f t="shared" si="984"/>
        <v>7.4059792747762478E-3</v>
      </c>
      <c r="P4547" s="28">
        <f t="shared" si="992"/>
        <v>0</v>
      </c>
      <c r="Q4547" s="13">
        <f t="shared" si="993"/>
        <v>7.4059792747762478E-3</v>
      </c>
    </row>
    <row r="4548" spans="1:17" x14ac:dyDescent="0.25">
      <c r="A4548" s="9">
        <f t="shared" si="980"/>
        <v>44044</v>
      </c>
      <c r="B4548" s="18">
        <v>44053</v>
      </c>
      <c r="C4548" s="26">
        <v>312.455322265625</v>
      </c>
      <c r="D4548" s="19">
        <v>146.51174926757801</v>
      </c>
      <c r="E4548" s="11">
        <f t="shared" si="985"/>
        <v>6</v>
      </c>
      <c r="F4548" s="28">
        <f t="shared" si="986"/>
        <v>2.9842690570950482E-3</v>
      </c>
      <c r="G4548" s="28">
        <f t="shared" si="987"/>
        <v>-4.4842989338200858E-3</v>
      </c>
      <c r="H4548" s="27">
        <f t="shared" si="981"/>
        <v>1</v>
      </c>
      <c r="I4548" s="27">
        <f t="shared" si="982"/>
        <v>0</v>
      </c>
      <c r="J4548" s="27">
        <f t="shared" si="983"/>
        <v>0</v>
      </c>
      <c r="K4548" s="28">
        <f t="shared" si="988"/>
        <v>0</v>
      </c>
      <c r="L4548" s="28">
        <f t="shared" si="989"/>
        <v>0</v>
      </c>
      <c r="M4548" s="28">
        <f t="shared" si="990"/>
        <v>0</v>
      </c>
      <c r="N4548" s="28">
        <f t="shared" si="991"/>
        <v>0</v>
      </c>
      <c r="O4548" s="28">
        <f t="shared" si="984"/>
        <v>7.4685679909151335E-3</v>
      </c>
      <c r="P4548" s="28">
        <f t="shared" si="992"/>
        <v>0</v>
      </c>
      <c r="Q4548" s="13">
        <f t="shared" si="993"/>
        <v>0</v>
      </c>
    </row>
    <row r="4549" spans="1:17" x14ac:dyDescent="0.25">
      <c r="A4549" s="9">
        <f t="shared" si="980"/>
        <v>44044</v>
      </c>
      <c r="B4549" s="18">
        <v>44054</v>
      </c>
      <c r="C4549" s="26">
        <v>309.87609863281199</v>
      </c>
      <c r="D4549" s="19">
        <v>144.77044677734301</v>
      </c>
      <c r="E4549" s="11">
        <f t="shared" si="985"/>
        <v>7</v>
      </c>
      <c r="F4549" s="28">
        <f t="shared" si="986"/>
        <v>-8.2889544499683311E-3</v>
      </c>
      <c r="G4549" s="28">
        <f t="shared" si="987"/>
        <v>-1.1956262740513646E-2</v>
      </c>
      <c r="H4549" s="27">
        <f t="shared" si="981"/>
        <v>1</v>
      </c>
      <c r="I4549" s="27">
        <f t="shared" si="982"/>
        <v>0</v>
      </c>
      <c r="J4549" s="27">
        <f t="shared" si="983"/>
        <v>0</v>
      </c>
      <c r="K4549" s="28">
        <f t="shared" si="988"/>
        <v>0</v>
      </c>
      <c r="L4549" s="28">
        <f t="shared" si="989"/>
        <v>0</v>
      </c>
      <c r="M4549" s="28">
        <f t="shared" si="990"/>
        <v>0</v>
      </c>
      <c r="N4549" s="28">
        <f t="shared" si="991"/>
        <v>0</v>
      </c>
      <c r="O4549" s="28">
        <f t="shared" si="984"/>
        <v>3.6673082905453146E-3</v>
      </c>
      <c r="P4549" s="28">
        <f t="shared" si="992"/>
        <v>0</v>
      </c>
      <c r="Q4549" s="13">
        <f t="shared" si="993"/>
        <v>0</v>
      </c>
    </row>
    <row r="4550" spans="1:17" x14ac:dyDescent="0.25">
      <c r="A4550" s="9">
        <f t="shared" si="980"/>
        <v>44044</v>
      </c>
      <c r="B4550" s="18">
        <v>44055</v>
      </c>
      <c r="C4550" s="26">
        <v>314.19656372070301</v>
      </c>
      <c r="D4550" s="19">
        <v>143.45370483398401</v>
      </c>
      <c r="E4550" s="11">
        <f t="shared" si="985"/>
        <v>8</v>
      </c>
      <c r="F4550" s="28">
        <f t="shared" si="986"/>
        <v>1.3846253407580276E-2</v>
      </c>
      <c r="G4550" s="28">
        <f t="shared" si="987"/>
        <v>-9.1369935283356629E-3</v>
      </c>
      <c r="H4550" s="27">
        <f t="shared" si="981"/>
        <v>1</v>
      </c>
      <c r="I4550" s="27">
        <f t="shared" si="982"/>
        <v>0</v>
      </c>
      <c r="J4550" s="27">
        <f t="shared" si="983"/>
        <v>0</v>
      </c>
      <c r="K4550" s="28">
        <f t="shared" si="988"/>
        <v>0</v>
      </c>
      <c r="L4550" s="28">
        <f t="shared" si="989"/>
        <v>0</v>
      </c>
      <c r="M4550" s="28">
        <f t="shared" si="990"/>
        <v>0</v>
      </c>
      <c r="N4550" s="28">
        <f t="shared" si="991"/>
        <v>0</v>
      </c>
      <c r="O4550" s="28">
        <f t="shared" si="984"/>
        <v>2.2983246935915941E-2</v>
      </c>
      <c r="P4550" s="28">
        <f t="shared" si="992"/>
        <v>0</v>
      </c>
      <c r="Q4550" s="13">
        <f t="shared" si="993"/>
        <v>0</v>
      </c>
    </row>
    <row r="4551" spans="1:17" x14ac:dyDescent="0.25">
      <c r="A4551" s="9">
        <f t="shared" si="980"/>
        <v>44044</v>
      </c>
      <c r="B4551" s="18">
        <v>44056</v>
      </c>
      <c r="C4551" s="26">
        <v>313.62857055664</v>
      </c>
      <c r="D4551" s="19">
        <v>141.92028808593699</v>
      </c>
      <c r="E4551" s="11">
        <f t="shared" si="985"/>
        <v>9</v>
      </c>
      <c r="F4551" s="28">
        <f t="shared" si="986"/>
        <v>-1.809399745299508E-3</v>
      </c>
      <c r="G4551" s="28">
        <f t="shared" si="987"/>
        <v>-1.0746820274102942E-2</v>
      </c>
      <c r="H4551" s="27">
        <f t="shared" si="981"/>
        <v>1</v>
      </c>
      <c r="I4551" s="27">
        <f t="shared" si="982"/>
        <v>0</v>
      </c>
      <c r="J4551" s="27">
        <f t="shared" si="983"/>
        <v>0</v>
      </c>
      <c r="K4551" s="28">
        <f t="shared" si="988"/>
        <v>0</v>
      </c>
      <c r="L4551" s="28">
        <f t="shared" si="989"/>
        <v>0</v>
      </c>
      <c r="M4551" s="28">
        <f t="shared" si="990"/>
        <v>0</v>
      </c>
      <c r="N4551" s="28">
        <f t="shared" si="991"/>
        <v>0</v>
      </c>
      <c r="O4551" s="28">
        <f t="shared" si="984"/>
        <v>8.9374205288034348E-3</v>
      </c>
      <c r="P4551" s="28">
        <f t="shared" si="992"/>
        <v>0</v>
      </c>
      <c r="Q4551" s="13">
        <f t="shared" si="993"/>
        <v>0</v>
      </c>
    </row>
    <row r="4552" spans="1:17" x14ac:dyDescent="0.25">
      <c r="A4552" s="9">
        <f t="shared" si="980"/>
        <v>44044</v>
      </c>
      <c r="B4552" s="18">
        <v>44057</v>
      </c>
      <c r="C4552" s="26">
        <v>313.63781738281199</v>
      </c>
      <c r="D4552" s="19">
        <v>141.36584472656199</v>
      </c>
      <c r="E4552" s="11">
        <f t="shared" si="985"/>
        <v>10</v>
      </c>
      <c r="F4552" s="28">
        <f t="shared" si="986"/>
        <v>2.9482932133649042E-5</v>
      </c>
      <c r="G4552" s="28">
        <f t="shared" si="987"/>
        <v>-3.9143749241609049E-3</v>
      </c>
      <c r="H4552" s="27">
        <f t="shared" si="981"/>
        <v>1</v>
      </c>
      <c r="I4552" s="27">
        <f t="shared" si="982"/>
        <v>0</v>
      </c>
      <c r="J4552" s="27">
        <f t="shared" si="983"/>
        <v>0</v>
      </c>
      <c r="K4552" s="28">
        <f t="shared" si="988"/>
        <v>0</v>
      </c>
      <c r="L4552" s="28">
        <f t="shared" si="989"/>
        <v>0</v>
      </c>
      <c r="M4552" s="28">
        <f t="shared" si="990"/>
        <v>0</v>
      </c>
      <c r="N4552" s="28">
        <f t="shared" si="991"/>
        <v>0</v>
      </c>
      <c r="O4552" s="28">
        <f t="shared" si="984"/>
        <v>3.9438578562945538E-3</v>
      </c>
      <c r="P4552" s="28">
        <f t="shared" si="992"/>
        <v>0</v>
      </c>
      <c r="Q4552" s="13">
        <f t="shared" si="993"/>
        <v>0</v>
      </c>
    </row>
    <row r="4553" spans="1:17" x14ac:dyDescent="0.25">
      <c r="A4553" s="9">
        <f t="shared" si="980"/>
        <v>44044</v>
      </c>
      <c r="B4553" s="18">
        <v>44060</v>
      </c>
      <c r="C4553" s="26">
        <v>314.63412475585898</v>
      </c>
      <c r="D4553" s="19">
        <v>141.72106933593699</v>
      </c>
      <c r="E4553" s="11">
        <f t="shared" si="985"/>
        <v>11</v>
      </c>
      <c r="F4553" s="28">
        <f t="shared" si="986"/>
        <v>3.1715826901477489E-3</v>
      </c>
      <c r="G4553" s="28">
        <f t="shared" si="987"/>
        <v>2.5096518289835471E-3</v>
      </c>
      <c r="H4553" s="27">
        <f t="shared" si="981"/>
        <v>1</v>
      </c>
      <c r="I4553" s="27">
        <f t="shared" si="982"/>
        <v>0</v>
      </c>
      <c r="J4553" s="27">
        <f t="shared" si="983"/>
        <v>0</v>
      </c>
      <c r="K4553" s="28">
        <f t="shared" si="988"/>
        <v>0</v>
      </c>
      <c r="L4553" s="28">
        <f t="shared" si="989"/>
        <v>0</v>
      </c>
      <c r="M4553" s="28">
        <f t="shared" si="990"/>
        <v>0</v>
      </c>
      <c r="N4553" s="28">
        <f t="shared" si="991"/>
        <v>0</v>
      </c>
      <c r="O4553" s="28">
        <f t="shared" si="984"/>
        <v>6.6193086116420182E-4</v>
      </c>
      <c r="P4553" s="28">
        <f t="shared" si="992"/>
        <v>0</v>
      </c>
      <c r="Q4553" s="13">
        <f t="shared" si="993"/>
        <v>0</v>
      </c>
    </row>
    <row r="4554" spans="1:17" x14ac:dyDescent="0.25">
      <c r="A4554" s="9">
        <f t="shared" ref="A4554:A4617" si="994">DATE(YEAR(B4554),MONTH(B4554),1)</f>
        <v>44044</v>
      </c>
      <c r="B4554" s="18">
        <v>44061</v>
      </c>
      <c r="C4554" s="26">
        <v>315.313873291015</v>
      </c>
      <c r="D4554" s="19">
        <v>142.73464965820301</v>
      </c>
      <c r="E4554" s="11">
        <f t="shared" si="985"/>
        <v>12</v>
      </c>
      <c r="F4554" s="28">
        <f t="shared" si="986"/>
        <v>2.1581108316485755E-3</v>
      </c>
      <c r="G4554" s="28">
        <f t="shared" si="987"/>
        <v>7.1264843298151932E-3</v>
      </c>
      <c r="H4554" s="27">
        <f t="shared" ref="H4554:H4617" si="995">IF(E4554&lt;=$B$4,1,0)</f>
        <v>1</v>
      </c>
      <c r="I4554" s="27">
        <f t="shared" ref="I4554:I4617" si="996">IF(E4554&gt;$B$4,1,0)</f>
        <v>0</v>
      </c>
      <c r="J4554" s="27">
        <f t="shared" ref="J4554:J4617" si="997">IF(E4554&lt;=$B$5,1,0)</f>
        <v>0</v>
      </c>
      <c r="K4554" s="28">
        <f t="shared" si="988"/>
        <v>0</v>
      </c>
      <c r="L4554" s="28">
        <f t="shared" si="989"/>
        <v>0</v>
      </c>
      <c r="M4554" s="28">
        <f t="shared" si="990"/>
        <v>0</v>
      </c>
      <c r="N4554" s="28">
        <f t="shared" si="991"/>
        <v>0</v>
      </c>
      <c r="O4554" s="28">
        <f t="shared" ref="O4554:O4617" si="998">(F4554-G4554)*H4554</f>
        <v>-4.9683734981666172E-3</v>
      </c>
      <c r="P4554" s="28">
        <f t="shared" si="992"/>
        <v>0</v>
      </c>
      <c r="Q4554" s="13">
        <f t="shared" si="993"/>
        <v>0</v>
      </c>
    </row>
    <row r="4555" spans="1:17" x14ac:dyDescent="0.25">
      <c r="A4555" s="9">
        <f t="shared" si="994"/>
        <v>44044</v>
      </c>
      <c r="B4555" s="18">
        <v>44062</v>
      </c>
      <c r="C4555" s="26">
        <v>314.00103759765602</v>
      </c>
      <c r="D4555" s="19">
        <v>141.84231567382801</v>
      </c>
      <c r="E4555" s="11">
        <f t="shared" ref="E4555:E4618" si="999">IF(MONTH(B4555)&lt;&gt;MONTH(B4554),1,E4554+1)</f>
        <v>13</v>
      </c>
      <c r="F4555" s="28">
        <f t="shared" ref="F4555:F4618" si="1000">LN(C4555/C4554)</f>
        <v>-4.1722755177648974E-3</v>
      </c>
      <c r="G4555" s="28">
        <f t="shared" ref="G4555:G4618" si="1001">LN(D4555/D4554)</f>
        <v>-6.2713221213670208E-3</v>
      </c>
      <c r="H4555" s="27">
        <f t="shared" si="995"/>
        <v>1</v>
      </c>
      <c r="I4555" s="27">
        <f t="shared" si="996"/>
        <v>0</v>
      </c>
      <c r="J4555" s="27">
        <f t="shared" si="997"/>
        <v>0</v>
      </c>
      <c r="K4555" s="28">
        <f t="shared" ref="K4555:K4618" si="1002">I4555*F4555</f>
        <v>0</v>
      </c>
      <c r="L4555" s="28">
        <f t="shared" ref="L4555:L4618" si="1003">I4555*G4555</f>
        <v>0</v>
      </c>
      <c r="M4555" s="28">
        <f t="shared" ref="M4555:M4618" si="1004">F4555*J4555</f>
        <v>0</v>
      </c>
      <c r="N4555" s="28">
        <f t="shared" ref="N4555:N4618" si="1005">G4555*J4555</f>
        <v>0</v>
      </c>
      <c r="O4555" s="28">
        <f t="shared" si="998"/>
        <v>2.0990466036021234E-3</v>
      </c>
      <c r="P4555" s="28">
        <f t="shared" ref="P4555:P4618" si="1006">(F4555-G4555)*I4555</f>
        <v>0</v>
      </c>
      <c r="Q4555" s="13">
        <f t="shared" ref="Q4555:Q4618" si="1007">(F4555-G4555)*J4555</f>
        <v>0</v>
      </c>
    </row>
    <row r="4556" spans="1:17" x14ac:dyDescent="0.25">
      <c r="A4556" s="9">
        <f t="shared" si="994"/>
        <v>44044</v>
      </c>
      <c r="B4556" s="18">
        <v>44063</v>
      </c>
      <c r="C4556" s="26">
        <v>314.97863769531199</v>
      </c>
      <c r="D4556" s="19">
        <v>143.12446594238199</v>
      </c>
      <c r="E4556" s="11">
        <f t="shared" si="999"/>
        <v>14</v>
      </c>
      <c r="F4556" s="28">
        <f t="shared" si="1000"/>
        <v>3.1085293317601563E-3</v>
      </c>
      <c r="G4556" s="28">
        <f t="shared" si="1001"/>
        <v>8.9986553043046227E-3</v>
      </c>
      <c r="H4556" s="27">
        <f t="shared" si="995"/>
        <v>1</v>
      </c>
      <c r="I4556" s="27">
        <f t="shared" si="996"/>
        <v>0</v>
      </c>
      <c r="J4556" s="27">
        <f t="shared" si="997"/>
        <v>0</v>
      </c>
      <c r="K4556" s="28">
        <f t="shared" si="1002"/>
        <v>0</v>
      </c>
      <c r="L4556" s="28">
        <f t="shared" si="1003"/>
        <v>0</v>
      </c>
      <c r="M4556" s="28">
        <f t="shared" si="1004"/>
        <v>0</v>
      </c>
      <c r="N4556" s="28">
        <f t="shared" si="1005"/>
        <v>0</v>
      </c>
      <c r="O4556" s="28">
        <f t="shared" si="998"/>
        <v>-5.8901259725444664E-3</v>
      </c>
      <c r="P4556" s="28">
        <f t="shared" si="1006"/>
        <v>0</v>
      </c>
      <c r="Q4556" s="13">
        <f t="shared" si="1007"/>
        <v>0</v>
      </c>
    </row>
    <row r="4557" spans="1:17" x14ac:dyDescent="0.25">
      <c r="A4557" s="9">
        <f t="shared" si="994"/>
        <v>44044</v>
      </c>
      <c r="B4557" s="18">
        <v>44064</v>
      </c>
      <c r="C4557" s="26">
        <v>316.09603881835898</v>
      </c>
      <c r="D4557" s="19">
        <v>143.98219299316401</v>
      </c>
      <c r="E4557" s="11">
        <f t="shared" si="999"/>
        <v>15</v>
      </c>
      <c r="F4557" s="28">
        <f t="shared" si="1000"/>
        <v>3.5412680380644546E-3</v>
      </c>
      <c r="G4557" s="28">
        <f t="shared" si="1001"/>
        <v>5.9749892652021207E-3</v>
      </c>
      <c r="H4557" s="27">
        <f t="shared" si="995"/>
        <v>1</v>
      </c>
      <c r="I4557" s="27">
        <f t="shared" si="996"/>
        <v>0</v>
      </c>
      <c r="J4557" s="27">
        <f t="shared" si="997"/>
        <v>0</v>
      </c>
      <c r="K4557" s="28">
        <f t="shared" si="1002"/>
        <v>0</v>
      </c>
      <c r="L4557" s="28">
        <f t="shared" si="1003"/>
        <v>0</v>
      </c>
      <c r="M4557" s="28">
        <f t="shared" si="1004"/>
        <v>0</v>
      </c>
      <c r="N4557" s="28">
        <f t="shared" si="1005"/>
        <v>0</v>
      </c>
      <c r="O4557" s="28">
        <f t="shared" si="998"/>
        <v>-2.4337212271376661E-3</v>
      </c>
      <c r="P4557" s="28">
        <f t="shared" si="1006"/>
        <v>0</v>
      </c>
      <c r="Q4557" s="13">
        <f t="shared" si="1007"/>
        <v>0</v>
      </c>
    </row>
    <row r="4558" spans="1:17" x14ac:dyDescent="0.25">
      <c r="A4558" s="9">
        <f t="shared" si="994"/>
        <v>44044</v>
      </c>
      <c r="B4558" s="18">
        <v>44067</v>
      </c>
      <c r="C4558" s="26">
        <v>319.29901123046801</v>
      </c>
      <c r="D4558" s="19">
        <v>143.74822998046801</v>
      </c>
      <c r="E4558" s="11">
        <f t="shared" si="999"/>
        <v>16</v>
      </c>
      <c r="F4558" s="28">
        <f t="shared" si="1000"/>
        <v>1.0081915313417138E-2</v>
      </c>
      <c r="G4558" s="28">
        <f t="shared" si="1001"/>
        <v>-1.6262657375074243E-3</v>
      </c>
      <c r="H4558" s="27">
        <f t="shared" si="995"/>
        <v>0</v>
      </c>
      <c r="I4558" s="27">
        <f t="shared" si="996"/>
        <v>1</v>
      </c>
      <c r="J4558" s="27">
        <f t="shared" si="997"/>
        <v>0</v>
      </c>
      <c r="K4558" s="28">
        <f t="shared" si="1002"/>
        <v>1.0081915313417138E-2</v>
      </c>
      <c r="L4558" s="28">
        <f t="shared" si="1003"/>
        <v>-1.6262657375074243E-3</v>
      </c>
      <c r="M4558" s="28">
        <f t="shared" si="1004"/>
        <v>0</v>
      </c>
      <c r="N4558" s="28">
        <f t="shared" si="1005"/>
        <v>0</v>
      </c>
      <c r="O4558" s="28">
        <f t="shared" si="998"/>
        <v>0</v>
      </c>
      <c r="P4558" s="28">
        <f t="shared" si="1006"/>
        <v>1.1708181050924563E-2</v>
      </c>
      <c r="Q4558" s="13">
        <f t="shared" si="1007"/>
        <v>0</v>
      </c>
    </row>
    <row r="4559" spans="1:17" x14ac:dyDescent="0.25">
      <c r="A4559" s="9">
        <f t="shared" si="994"/>
        <v>44044</v>
      </c>
      <c r="B4559" s="18">
        <v>44068</v>
      </c>
      <c r="C4559" s="26">
        <v>320.41635131835898</v>
      </c>
      <c r="D4559" s="19">
        <v>142.64797973632801</v>
      </c>
      <c r="E4559" s="11">
        <f t="shared" si="999"/>
        <v>17</v>
      </c>
      <c r="F4559" s="28">
        <f t="shared" si="1000"/>
        <v>3.4932449321157999E-3</v>
      </c>
      <c r="G4559" s="28">
        <f t="shared" si="1001"/>
        <v>-7.6834512442341468E-3</v>
      </c>
      <c r="H4559" s="27">
        <f t="shared" si="995"/>
        <v>0</v>
      </c>
      <c r="I4559" s="27">
        <f t="shared" si="996"/>
        <v>1</v>
      </c>
      <c r="J4559" s="27">
        <f t="shared" si="997"/>
        <v>0</v>
      </c>
      <c r="K4559" s="28">
        <f t="shared" si="1002"/>
        <v>3.4932449321157999E-3</v>
      </c>
      <c r="L4559" s="28">
        <f t="shared" si="1003"/>
        <v>-7.6834512442341468E-3</v>
      </c>
      <c r="M4559" s="28">
        <f t="shared" si="1004"/>
        <v>0</v>
      </c>
      <c r="N4559" s="28">
        <f t="shared" si="1005"/>
        <v>0</v>
      </c>
      <c r="O4559" s="28">
        <f t="shared" si="998"/>
        <v>0</v>
      </c>
      <c r="P4559" s="28">
        <f t="shared" si="1006"/>
        <v>1.1176696176349947E-2</v>
      </c>
      <c r="Q4559" s="13">
        <f t="shared" si="1007"/>
        <v>0</v>
      </c>
    </row>
    <row r="4560" spans="1:17" x14ac:dyDescent="0.25">
      <c r="A4560" s="9">
        <f t="shared" si="994"/>
        <v>44044</v>
      </c>
      <c r="B4560" s="18">
        <v>44069</v>
      </c>
      <c r="C4560" s="26">
        <v>323.62878417968699</v>
      </c>
      <c r="D4560" s="19">
        <v>142.10220336914</v>
      </c>
      <c r="E4560" s="11">
        <f t="shared" si="999"/>
        <v>18</v>
      </c>
      <c r="F4560" s="28">
        <f t="shared" si="1000"/>
        <v>9.9758831346693118E-3</v>
      </c>
      <c r="G4560" s="28">
        <f t="shared" si="1001"/>
        <v>-3.833374430691087E-3</v>
      </c>
      <c r="H4560" s="27">
        <f t="shared" si="995"/>
        <v>0</v>
      </c>
      <c r="I4560" s="27">
        <f t="shared" si="996"/>
        <v>1</v>
      </c>
      <c r="J4560" s="27">
        <f t="shared" si="997"/>
        <v>0</v>
      </c>
      <c r="K4560" s="28">
        <f t="shared" si="1002"/>
        <v>9.9758831346693118E-3</v>
      </c>
      <c r="L4560" s="28">
        <f t="shared" si="1003"/>
        <v>-3.833374430691087E-3</v>
      </c>
      <c r="M4560" s="28">
        <f t="shared" si="1004"/>
        <v>0</v>
      </c>
      <c r="N4560" s="28">
        <f t="shared" si="1005"/>
        <v>0</v>
      </c>
      <c r="O4560" s="28">
        <f t="shared" si="998"/>
        <v>0</v>
      </c>
      <c r="P4560" s="28">
        <f t="shared" si="1006"/>
        <v>1.3809257565360399E-2</v>
      </c>
      <c r="Q4560" s="13">
        <f t="shared" si="1007"/>
        <v>0</v>
      </c>
    </row>
    <row r="4561" spans="1:17" x14ac:dyDescent="0.25">
      <c r="A4561" s="9">
        <f t="shared" si="994"/>
        <v>44044</v>
      </c>
      <c r="B4561" s="18">
        <v>44070</v>
      </c>
      <c r="C4561" s="26">
        <v>324.33636474609301</v>
      </c>
      <c r="D4561" s="19">
        <v>139.68519592285099</v>
      </c>
      <c r="E4561" s="11">
        <f t="shared" si="999"/>
        <v>19</v>
      </c>
      <c r="F4561" s="28">
        <f t="shared" si="1000"/>
        <v>2.1840089666430771E-3</v>
      </c>
      <c r="G4561" s="28">
        <f t="shared" si="1001"/>
        <v>-1.7155250587550509E-2</v>
      </c>
      <c r="H4561" s="27">
        <f t="shared" si="995"/>
        <v>0</v>
      </c>
      <c r="I4561" s="27">
        <f t="shared" si="996"/>
        <v>1</v>
      </c>
      <c r="J4561" s="27">
        <f t="shared" si="997"/>
        <v>0</v>
      </c>
      <c r="K4561" s="28">
        <f t="shared" si="1002"/>
        <v>2.1840089666430771E-3</v>
      </c>
      <c r="L4561" s="28">
        <f t="shared" si="1003"/>
        <v>-1.7155250587550509E-2</v>
      </c>
      <c r="M4561" s="28">
        <f t="shared" si="1004"/>
        <v>0</v>
      </c>
      <c r="N4561" s="28">
        <f t="shared" si="1005"/>
        <v>0</v>
      </c>
      <c r="O4561" s="28">
        <f t="shared" si="998"/>
        <v>0</v>
      </c>
      <c r="P4561" s="28">
        <f t="shared" si="1006"/>
        <v>1.9339259554193584E-2</v>
      </c>
      <c r="Q4561" s="13">
        <f t="shared" si="1007"/>
        <v>0</v>
      </c>
    </row>
    <row r="4562" spans="1:17" x14ac:dyDescent="0.25">
      <c r="A4562" s="9">
        <f t="shared" si="994"/>
        <v>44044</v>
      </c>
      <c r="B4562" s="18">
        <v>44071</v>
      </c>
      <c r="C4562" s="26">
        <v>326.43133544921801</v>
      </c>
      <c r="D4562" s="19">
        <v>139.58122253417901</v>
      </c>
      <c r="E4562" s="11">
        <f t="shared" si="999"/>
        <v>20</v>
      </c>
      <c r="F4562" s="28">
        <f t="shared" si="1000"/>
        <v>6.4384816258566289E-3</v>
      </c>
      <c r="G4562" s="28">
        <f t="shared" si="1001"/>
        <v>-7.4461794619272968E-4</v>
      </c>
      <c r="H4562" s="27">
        <f t="shared" si="995"/>
        <v>0</v>
      </c>
      <c r="I4562" s="27">
        <f t="shared" si="996"/>
        <v>1</v>
      </c>
      <c r="J4562" s="27">
        <f t="shared" si="997"/>
        <v>0</v>
      </c>
      <c r="K4562" s="28">
        <f t="shared" si="1002"/>
        <v>6.4384816258566289E-3</v>
      </c>
      <c r="L4562" s="28">
        <f t="shared" si="1003"/>
        <v>-7.4461794619272968E-4</v>
      </c>
      <c r="M4562" s="28">
        <f t="shared" si="1004"/>
        <v>0</v>
      </c>
      <c r="N4562" s="28">
        <f t="shared" si="1005"/>
        <v>0</v>
      </c>
      <c r="O4562" s="28">
        <f t="shared" si="998"/>
        <v>0</v>
      </c>
      <c r="P4562" s="28">
        <f t="shared" si="1006"/>
        <v>7.1830995720493585E-3</v>
      </c>
      <c r="Q4562" s="13">
        <f t="shared" si="1007"/>
        <v>0</v>
      </c>
    </row>
    <row r="4563" spans="1:17" x14ac:dyDescent="0.25">
      <c r="A4563" s="9">
        <f t="shared" si="994"/>
        <v>44044</v>
      </c>
      <c r="B4563" s="18">
        <v>44074</v>
      </c>
      <c r="C4563" s="26">
        <v>325.248931884765</v>
      </c>
      <c r="D4563" s="19">
        <v>140.50823974609301</v>
      </c>
      <c r="E4563" s="11">
        <f t="shared" si="999"/>
        <v>21</v>
      </c>
      <c r="F4563" s="28">
        <f t="shared" si="1000"/>
        <v>-3.6287882915070511E-3</v>
      </c>
      <c r="G4563" s="28">
        <f t="shared" si="1001"/>
        <v>6.619460720233031E-3</v>
      </c>
      <c r="H4563" s="27">
        <f t="shared" si="995"/>
        <v>0</v>
      </c>
      <c r="I4563" s="27">
        <f t="shared" si="996"/>
        <v>1</v>
      </c>
      <c r="J4563" s="27">
        <f t="shared" si="997"/>
        <v>0</v>
      </c>
      <c r="K4563" s="28">
        <f t="shared" si="1002"/>
        <v>-3.6287882915070511E-3</v>
      </c>
      <c r="L4563" s="28">
        <f t="shared" si="1003"/>
        <v>6.619460720233031E-3</v>
      </c>
      <c r="M4563" s="28">
        <f t="shared" si="1004"/>
        <v>0</v>
      </c>
      <c r="N4563" s="28">
        <f t="shared" si="1005"/>
        <v>0</v>
      </c>
      <c r="O4563" s="28">
        <f t="shared" si="998"/>
        <v>0</v>
      </c>
      <c r="P4563" s="28">
        <f t="shared" si="1006"/>
        <v>-1.0248249011740082E-2</v>
      </c>
      <c r="Q4563" s="13">
        <f t="shared" si="1007"/>
        <v>0</v>
      </c>
    </row>
    <row r="4564" spans="1:17" x14ac:dyDescent="0.25">
      <c r="A4564" s="9">
        <f t="shared" si="994"/>
        <v>44075</v>
      </c>
      <c r="B4564" s="18">
        <v>44075</v>
      </c>
      <c r="C4564" s="26">
        <v>328.31231689453102</v>
      </c>
      <c r="D4564" s="19">
        <v>142.115310668945</v>
      </c>
      <c r="E4564" s="11">
        <f t="shared" si="999"/>
        <v>1</v>
      </c>
      <c r="F4564" s="28">
        <f t="shared" si="1000"/>
        <v>9.3745075920581098E-3</v>
      </c>
      <c r="G4564" s="28">
        <f t="shared" si="1001"/>
        <v>1.1372642100047164E-2</v>
      </c>
      <c r="H4564" s="27">
        <f t="shared" si="995"/>
        <v>1</v>
      </c>
      <c r="I4564" s="27">
        <f t="shared" si="996"/>
        <v>0</v>
      </c>
      <c r="J4564" s="27">
        <f t="shared" si="997"/>
        <v>1</v>
      </c>
      <c r="K4564" s="28">
        <f t="shared" si="1002"/>
        <v>0</v>
      </c>
      <c r="L4564" s="28">
        <f t="shared" si="1003"/>
        <v>0</v>
      </c>
      <c r="M4564" s="28">
        <f t="shared" si="1004"/>
        <v>9.3745075920581098E-3</v>
      </c>
      <c r="N4564" s="28">
        <f t="shared" si="1005"/>
        <v>1.1372642100047164E-2</v>
      </c>
      <c r="O4564" s="28">
        <f t="shared" si="998"/>
        <v>-1.998134507989054E-3</v>
      </c>
      <c r="P4564" s="28">
        <f t="shared" si="1006"/>
        <v>0</v>
      </c>
      <c r="Q4564" s="13">
        <f t="shared" si="1007"/>
        <v>-1.998134507989054E-3</v>
      </c>
    </row>
    <row r="4565" spans="1:17" x14ac:dyDescent="0.25">
      <c r="A4565" s="9">
        <f t="shared" si="994"/>
        <v>44075</v>
      </c>
      <c r="B4565" s="18">
        <v>44076</v>
      </c>
      <c r="C4565" s="26">
        <v>333.06097412109301</v>
      </c>
      <c r="D4565" s="19">
        <v>143.46829223632801</v>
      </c>
      <c r="E4565" s="11">
        <f t="shared" si="999"/>
        <v>2</v>
      </c>
      <c r="F4565" s="28">
        <f t="shared" si="1000"/>
        <v>1.4360237690426148E-2</v>
      </c>
      <c r="G4565" s="28">
        <f t="shared" si="1001"/>
        <v>9.4752757249131833E-3</v>
      </c>
      <c r="H4565" s="27">
        <f t="shared" si="995"/>
        <v>1</v>
      </c>
      <c r="I4565" s="27">
        <f t="shared" si="996"/>
        <v>0</v>
      </c>
      <c r="J4565" s="27">
        <f t="shared" si="997"/>
        <v>1</v>
      </c>
      <c r="K4565" s="28">
        <f t="shared" si="1002"/>
        <v>0</v>
      </c>
      <c r="L4565" s="28">
        <f t="shared" si="1003"/>
        <v>0</v>
      </c>
      <c r="M4565" s="28">
        <f t="shared" si="1004"/>
        <v>1.4360237690426148E-2</v>
      </c>
      <c r="N4565" s="28">
        <f t="shared" si="1005"/>
        <v>9.4752757249131833E-3</v>
      </c>
      <c r="O4565" s="28">
        <f t="shared" si="998"/>
        <v>4.8849619655129649E-3</v>
      </c>
      <c r="P4565" s="28">
        <f t="shared" si="1006"/>
        <v>0</v>
      </c>
      <c r="Q4565" s="13">
        <f t="shared" si="1007"/>
        <v>4.8849619655129649E-3</v>
      </c>
    </row>
    <row r="4566" spans="1:17" x14ac:dyDescent="0.25">
      <c r="A4566" s="9">
        <f t="shared" si="994"/>
        <v>44075</v>
      </c>
      <c r="B4566" s="18">
        <v>44077</v>
      </c>
      <c r="C4566" s="26">
        <v>321.598876953125</v>
      </c>
      <c r="D4566" s="19">
        <v>143.875885009765</v>
      </c>
      <c r="E4566" s="11">
        <f t="shared" si="999"/>
        <v>3</v>
      </c>
      <c r="F4566" s="28">
        <f t="shared" si="1000"/>
        <v>-3.5020533449895738E-2</v>
      </c>
      <c r="G4566" s="28">
        <f t="shared" si="1001"/>
        <v>2.8369675050684651E-3</v>
      </c>
      <c r="H4566" s="27">
        <f t="shared" si="995"/>
        <v>1</v>
      </c>
      <c r="I4566" s="27">
        <f t="shared" si="996"/>
        <v>0</v>
      </c>
      <c r="J4566" s="27">
        <f t="shared" si="997"/>
        <v>1</v>
      </c>
      <c r="K4566" s="28">
        <f t="shared" si="1002"/>
        <v>0</v>
      </c>
      <c r="L4566" s="28">
        <f t="shared" si="1003"/>
        <v>0</v>
      </c>
      <c r="M4566" s="28">
        <f t="shared" si="1004"/>
        <v>-3.5020533449895738E-2</v>
      </c>
      <c r="N4566" s="28">
        <f t="shared" si="1005"/>
        <v>2.8369675050684651E-3</v>
      </c>
      <c r="O4566" s="28">
        <f t="shared" si="998"/>
        <v>-3.78575009549642E-2</v>
      </c>
      <c r="P4566" s="28">
        <f t="shared" si="1006"/>
        <v>0</v>
      </c>
      <c r="Q4566" s="13">
        <f t="shared" si="1007"/>
        <v>-3.78575009549642E-2</v>
      </c>
    </row>
    <row r="4567" spans="1:17" x14ac:dyDescent="0.25">
      <c r="A4567" s="9">
        <f t="shared" si="994"/>
        <v>44075</v>
      </c>
      <c r="B4567" s="18">
        <v>44078</v>
      </c>
      <c r="C4567" s="26">
        <v>318.97311401367102</v>
      </c>
      <c r="D4567" s="19">
        <v>141.14396667480401</v>
      </c>
      <c r="E4567" s="11">
        <f t="shared" si="999"/>
        <v>4</v>
      </c>
      <c r="F4567" s="28">
        <f t="shared" si="1000"/>
        <v>-8.1982280934313843E-3</v>
      </c>
      <c r="G4567" s="28">
        <f t="shared" si="1001"/>
        <v>-1.9170608545932263E-2</v>
      </c>
      <c r="H4567" s="27">
        <f t="shared" si="995"/>
        <v>1</v>
      </c>
      <c r="I4567" s="27">
        <f t="shared" si="996"/>
        <v>0</v>
      </c>
      <c r="J4567" s="27">
        <f t="shared" si="997"/>
        <v>1</v>
      </c>
      <c r="K4567" s="28">
        <f t="shared" si="1002"/>
        <v>0</v>
      </c>
      <c r="L4567" s="28">
        <f t="shared" si="1003"/>
        <v>0</v>
      </c>
      <c r="M4567" s="28">
        <f t="shared" si="1004"/>
        <v>-8.1982280934313843E-3</v>
      </c>
      <c r="N4567" s="28">
        <f t="shared" si="1005"/>
        <v>-1.9170608545932263E-2</v>
      </c>
      <c r="O4567" s="28">
        <f t="shared" si="998"/>
        <v>1.0972380452500879E-2</v>
      </c>
      <c r="P4567" s="28">
        <f t="shared" si="1006"/>
        <v>0</v>
      </c>
      <c r="Q4567" s="13">
        <f t="shared" si="1007"/>
        <v>1.0972380452500879E-2</v>
      </c>
    </row>
    <row r="4568" spans="1:17" x14ac:dyDescent="0.25">
      <c r="A4568" s="9">
        <f t="shared" si="994"/>
        <v>44075</v>
      </c>
      <c r="B4568" s="18">
        <v>44082</v>
      </c>
      <c r="C4568" s="26">
        <v>310.25787353515602</v>
      </c>
      <c r="D4568" s="19">
        <v>142.01123046875</v>
      </c>
      <c r="E4568" s="11">
        <f t="shared" si="999"/>
        <v>5</v>
      </c>
      <c r="F4568" s="28">
        <f t="shared" si="1000"/>
        <v>-2.7703015347057911E-2</v>
      </c>
      <c r="G4568" s="28">
        <f t="shared" si="1001"/>
        <v>6.1257325641231658E-3</v>
      </c>
      <c r="H4568" s="27">
        <f t="shared" si="995"/>
        <v>1</v>
      </c>
      <c r="I4568" s="27">
        <f t="shared" si="996"/>
        <v>0</v>
      </c>
      <c r="J4568" s="27">
        <f t="shared" si="997"/>
        <v>1</v>
      </c>
      <c r="K4568" s="28">
        <f t="shared" si="1002"/>
        <v>0</v>
      </c>
      <c r="L4568" s="28">
        <f t="shared" si="1003"/>
        <v>0</v>
      </c>
      <c r="M4568" s="28">
        <f t="shared" si="1004"/>
        <v>-2.7703015347057911E-2</v>
      </c>
      <c r="N4568" s="28">
        <f t="shared" si="1005"/>
        <v>6.1257325641231658E-3</v>
      </c>
      <c r="O4568" s="28">
        <f t="shared" si="998"/>
        <v>-3.3828747911181074E-2</v>
      </c>
      <c r="P4568" s="28">
        <f t="shared" si="1006"/>
        <v>0</v>
      </c>
      <c r="Q4568" s="13">
        <f t="shared" si="1007"/>
        <v>-3.3828747911181074E-2</v>
      </c>
    </row>
    <row r="4569" spans="1:17" x14ac:dyDescent="0.25">
      <c r="A4569" s="9">
        <f t="shared" si="994"/>
        <v>44075</v>
      </c>
      <c r="B4569" s="18">
        <v>44083</v>
      </c>
      <c r="C4569" s="26">
        <v>316.38461303710898</v>
      </c>
      <c r="D4569" s="19">
        <v>141.629638671875</v>
      </c>
      <c r="E4569" s="11">
        <f t="shared" si="999"/>
        <v>6</v>
      </c>
      <c r="F4569" s="28">
        <f t="shared" si="1000"/>
        <v>1.9554801552054257E-2</v>
      </c>
      <c r="G4569" s="28">
        <f t="shared" si="1001"/>
        <v>-2.6906702708170672E-3</v>
      </c>
      <c r="H4569" s="27">
        <f t="shared" si="995"/>
        <v>1</v>
      </c>
      <c r="I4569" s="27">
        <f t="shared" si="996"/>
        <v>0</v>
      </c>
      <c r="J4569" s="27">
        <f t="shared" si="997"/>
        <v>0</v>
      </c>
      <c r="K4569" s="28">
        <f t="shared" si="1002"/>
        <v>0</v>
      </c>
      <c r="L4569" s="28">
        <f t="shared" si="1003"/>
        <v>0</v>
      </c>
      <c r="M4569" s="28">
        <f t="shared" si="1004"/>
        <v>0</v>
      </c>
      <c r="N4569" s="28">
        <f t="shared" si="1005"/>
        <v>0</v>
      </c>
      <c r="O4569" s="28">
        <f t="shared" si="998"/>
        <v>2.2245471822871322E-2</v>
      </c>
      <c r="P4569" s="28">
        <f t="shared" si="1006"/>
        <v>0</v>
      </c>
      <c r="Q4569" s="13">
        <f t="shared" si="1007"/>
        <v>0</v>
      </c>
    </row>
    <row r="4570" spans="1:17" x14ac:dyDescent="0.25">
      <c r="A4570" s="9">
        <f t="shared" si="994"/>
        <v>44075</v>
      </c>
      <c r="B4570" s="18">
        <v>44084</v>
      </c>
      <c r="C4570" s="26">
        <v>310.89105224609301</v>
      </c>
      <c r="D4570" s="19">
        <v>142.34944152832</v>
      </c>
      <c r="E4570" s="11">
        <f t="shared" si="999"/>
        <v>7</v>
      </c>
      <c r="F4570" s="28">
        <f t="shared" si="1000"/>
        <v>-1.7516066865506535E-2</v>
      </c>
      <c r="G4570" s="28">
        <f t="shared" si="1001"/>
        <v>5.0694184758604812E-3</v>
      </c>
      <c r="H4570" s="27">
        <f t="shared" si="995"/>
        <v>1</v>
      </c>
      <c r="I4570" s="27">
        <f t="shared" si="996"/>
        <v>0</v>
      </c>
      <c r="J4570" s="27">
        <f t="shared" si="997"/>
        <v>0</v>
      </c>
      <c r="K4570" s="28">
        <f t="shared" si="1002"/>
        <v>0</v>
      </c>
      <c r="L4570" s="28">
        <f t="shared" si="1003"/>
        <v>0</v>
      </c>
      <c r="M4570" s="28">
        <f t="shared" si="1004"/>
        <v>0</v>
      </c>
      <c r="N4570" s="28">
        <f t="shared" si="1005"/>
        <v>0</v>
      </c>
      <c r="O4570" s="28">
        <f t="shared" si="998"/>
        <v>-2.2585485341367017E-2</v>
      </c>
      <c r="P4570" s="28">
        <f t="shared" si="1006"/>
        <v>0</v>
      </c>
      <c r="Q4570" s="13">
        <f t="shared" si="1007"/>
        <v>0</v>
      </c>
    </row>
    <row r="4571" spans="1:17" x14ac:dyDescent="0.25">
      <c r="A4571" s="9">
        <f t="shared" si="994"/>
        <v>44075</v>
      </c>
      <c r="B4571" s="18">
        <v>44085</v>
      </c>
      <c r="C4571" s="26">
        <v>311.04928588867102</v>
      </c>
      <c r="D4571" s="19">
        <v>142.65304565429599</v>
      </c>
      <c r="E4571" s="11">
        <f t="shared" si="999"/>
        <v>8</v>
      </c>
      <c r="F4571" s="28">
        <f t="shared" si="1000"/>
        <v>5.0883866599376552E-4</v>
      </c>
      <c r="G4571" s="28">
        <f t="shared" si="1001"/>
        <v>2.1305374828151633E-3</v>
      </c>
      <c r="H4571" s="27">
        <f t="shared" si="995"/>
        <v>1</v>
      </c>
      <c r="I4571" s="27">
        <f t="shared" si="996"/>
        <v>0</v>
      </c>
      <c r="J4571" s="27">
        <f t="shared" si="997"/>
        <v>0</v>
      </c>
      <c r="K4571" s="28">
        <f t="shared" si="1002"/>
        <v>0</v>
      </c>
      <c r="L4571" s="28">
        <f t="shared" si="1003"/>
        <v>0</v>
      </c>
      <c r="M4571" s="28">
        <f t="shared" si="1004"/>
        <v>0</v>
      </c>
      <c r="N4571" s="28">
        <f t="shared" si="1005"/>
        <v>0</v>
      </c>
      <c r="O4571" s="28">
        <f t="shared" si="998"/>
        <v>-1.6216988168213978E-3</v>
      </c>
      <c r="P4571" s="28">
        <f t="shared" si="1006"/>
        <v>0</v>
      </c>
      <c r="Q4571" s="13">
        <f t="shared" si="1007"/>
        <v>0</v>
      </c>
    </row>
    <row r="4572" spans="1:17" x14ac:dyDescent="0.25">
      <c r="A4572" s="9">
        <f t="shared" si="994"/>
        <v>44075</v>
      </c>
      <c r="B4572" s="18">
        <v>44088</v>
      </c>
      <c r="C4572" s="26">
        <v>315.14620971679602</v>
      </c>
      <c r="D4572" s="19">
        <v>142.64437866210901</v>
      </c>
      <c r="E4572" s="11">
        <f t="shared" si="999"/>
        <v>9</v>
      </c>
      <c r="F4572" s="28">
        <f t="shared" si="1000"/>
        <v>1.3085313819219112E-2</v>
      </c>
      <c r="G4572" s="28">
        <f t="shared" si="1001"/>
        <v>-6.0757591558488095E-5</v>
      </c>
      <c r="H4572" s="27">
        <f t="shared" si="995"/>
        <v>1</v>
      </c>
      <c r="I4572" s="27">
        <f t="shared" si="996"/>
        <v>0</v>
      </c>
      <c r="J4572" s="27">
        <f t="shared" si="997"/>
        <v>0</v>
      </c>
      <c r="K4572" s="28">
        <f t="shared" si="1002"/>
        <v>0</v>
      </c>
      <c r="L4572" s="28">
        <f t="shared" si="1003"/>
        <v>0</v>
      </c>
      <c r="M4572" s="28">
        <f t="shared" si="1004"/>
        <v>0</v>
      </c>
      <c r="N4572" s="28">
        <f t="shared" si="1005"/>
        <v>0</v>
      </c>
      <c r="O4572" s="28">
        <f t="shared" si="998"/>
        <v>1.31460714107776E-2</v>
      </c>
      <c r="P4572" s="28">
        <f t="shared" si="1006"/>
        <v>0</v>
      </c>
      <c r="Q4572" s="13">
        <f t="shared" si="1007"/>
        <v>0</v>
      </c>
    </row>
    <row r="4573" spans="1:17" x14ac:dyDescent="0.25">
      <c r="A4573" s="9">
        <f t="shared" si="994"/>
        <v>44075</v>
      </c>
      <c r="B4573" s="18">
        <v>44089</v>
      </c>
      <c r="C4573" s="26">
        <v>316.73843383789</v>
      </c>
      <c r="D4573" s="19">
        <v>142.29740905761699</v>
      </c>
      <c r="E4573" s="11">
        <f t="shared" si="999"/>
        <v>10</v>
      </c>
      <c r="F4573" s="28">
        <f t="shared" si="1000"/>
        <v>5.0396144525360681E-3</v>
      </c>
      <c r="G4573" s="28">
        <f t="shared" si="1001"/>
        <v>-2.4353730546832421E-3</v>
      </c>
      <c r="H4573" s="27">
        <f t="shared" si="995"/>
        <v>1</v>
      </c>
      <c r="I4573" s="27">
        <f t="shared" si="996"/>
        <v>0</v>
      </c>
      <c r="J4573" s="27">
        <f t="shared" si="997"/>
        <v>0</v>
      </c>
      <c r="K4573" s="28">
        <f t="shared" si="1002"/>
        <v>0</v>
      </c>
      <c r="L4573" s="28">
        <f t="shared" si="1003"/>
        <v>0</v>
      </c>
      <c r="M4573" s="28">
        <f t="shared" si="1004"/>
        <v>0</v>
      </c>
      <c r="N4573" s="28">
        <f t="shared" si="1005"/>
        <v>0</v>
      </c>
      <c r="O4573" s="28">
        <f t="shared" si="998"/>
        <v>7.4749875072193106E-3</v>
      </c>
      <c r="P4573" s="28">
        <f t="shared" si="1006"/>
        <v>0</v>
      </c>
      <c r="Q4573" s="13">
        <f t="shared" si="1007"/>
        <v>0</v>
      </c>
    </row>
    <row r="4574" spans="1:17" x14ac:dyDescent="0.25">
      <c r="A4574" s="9">
        <f t="shared" si="994"/>
        <v>44075</v>
      </c>
      <c r="B4574" s="18">
        <v>44090</v>
      </c>
      <c r="C4574" s="26">
        <v>315.48141479492102</v>
      </c>
      <c r="D4574" s="19">
        <v>141.87243652343699</v>
      </c>
      <c r="E4574" s="11">
        <f t="shared" si="999"/>
        <v>11</v>
      </c>
      <c r="F4574" s="28">
        <f t="shared" si="1000"/>
        <v>-3.9765303228048625E-3</v>
      </c>
      <c r="G4574" s="28">
        <f t="shared" si="1001"/>
        <v>-2.990977808543916E-3</v>
      </c>
      <c r="H4574" s="27">
        <f t="shared" si="995"/>
        <v>1</v>
      </c>
      <c r="I4574" s="27">
        <f t="shared" si="996"/>
        <v>0</v>
      </c>
      <c r="J4574" s="27">
        <f t="shared" si="997"/>
        <v>0</v>
      </c>
      <c r="K4574" s="28">
        <f t="shared" si="1002"/>
        <v>0</v>
      </c>
      <c r="L4574" s="28">
        <f t="shared" si="1003"/>
        <v>0</v>
      </c>
      <c r="M4574" s="28">
        <f t="shared" si="1004"/>
        <v>0</v>
      </c>
      <c r="N4574" s="28">
        <f t="shared" si="1005"/>
        <v>0</v>
      </c>
      <c r="O4574" s="28">
        <f t="shared" si="998"/>
        <v>-9.8555251426094654E-4</v>
      </c>
      <c r="P4574" s="28">
        <f t="shared" si="1006"/>
        <v>0</v>
      </c>
      <c r="Q4574" s="13">
        <f t="shared" si="1007"/>
        <v>0</v>
      </c>
    </row>
    <row r="4575" spans="1:17" x14ac:dyDescent="0.25">
      <c r="A4575" s="9">
        <f t="shared" si="994"/>
        <v>44075</v>
      </c>
      <c r="B4575" s="18">
        <v>44091</v>
      </c>
      <c r="C4575" s="26">
        <v>312.70672607421801</v>
      </c>
      <c r="D4575" s="19">
        <v>142.30613708496</v>
      </c>
      <c r="E4575" s="11">
        <f t="shared" si="999"/>
        <v>12</v>
      </c>
      <c r="F4575" s="28">
        <f t="shared" si="1000"/>
        <v>-8.8339991947643699E-3</v>
      </c>
      <c r="G4575" s="28">
        <f t="shared" si="1001"/>
        <v>3.0523124437869449E-3</v>
      </c>
      <c r="H4575" s="27">
        <f t="shared" si="995"/>
        <v>1</v>
      </c>
      <c r="I4575" s="27">
        <f t="shared" si="996"/>
        <v>0</v>
      </c>
      <c r="J4575" s="27">
        <f t="shared" si="997"/>
        <v>0</v>
      </c>
      <c r="K4575" s="28">
        <f t="shared" si="1002"/>
        <v>0</v>
      </c>
      <c r="L4575" s="28">
        <f t="shared" si="1003"/>
        <v>0</v>
      </c>
      <c r="M4575" s="28">
        <f t="shared" si="1004"/>
        <v>0</v>
      </c>
      <c r="N4575" s="28">
        <f t="shared" si="1005"/>
        <v>0</v>
      </c>
      <c r="O4575" s="28">
        <f t="shared" si="998"/>
        <v>-1.1886311638551314E-2</v>
      </c>
      <c r="P4575" s="28">
        <f t="shared" si="1006"/>
        <v>0</v>
      </c>
      <c r="Q4575" s="13">
        <f t="shared" si="1007"/>
        <v>0</v>
      </c>
    </row>
    <row r="4576" spans="1:17" x14ac:dyDescent="0.25">
      <c r="A4576" s="9">
        <f t="shared" si="994"/>
        <v>44075</v>
      </c>
      <c r="B4576" s="18">
        <v>44092</v>
      </c>
      <c r="C4576" s="26">
        <v>309.10659790039</v>
      </c>
      <c r="D4576" s="19">
        <v>141.86381530761699</v>
      </c>
      <c r="E4576" s="11">
        <f t="shared" si="999"/>
        <v>13</v>
      </c>
      <c r="F4576" s="28">
        <f t="shared" si="1000"/>
        <v>-1.1579579473004519E-2</v>
      </c>
      <c r="G4576" s="28">
        <f t="shared" si="1001"/>
        <v>-3.1130816670849781E-3</v>
      </c>
      <c r="H4576" s="27">
        <f t="shared" si="995"/>
        <v>1</v>
      </c>
      <c r="I4576" s="27">
        <f t="shared" si="996"/>
        <v>0</v>
      </c>
      <c r="J4576" s="27">
        <f t="shared" si="997"/>
        <v>0</v>
      </c>
      <c r="K4576" s="28">
        <f t="shared" si="1002"/>
        <v>0</v>
      </c>
      <c r="L4576" s="28">
        <f t="shared" si="1003"/>
        <v>0</v>
      </c>
      <c r="M4576" s="28">
        <f t="shared" si="1004"/>
        <v>0</v>
      </c>
      <c r="N4576" s="28">
        <f t="shared" si="1005"/>
        <v>0</v>
      </c>
      <c r="O4576" s="28">
        <f t="shared" si="998"/>
        <v>-8.4664978059195411E-3</v>
      </c>
      <c r="P4576" s="28">
        <f t="shared" si="1006"/>
        <v>0</v>
      </c>
      <c r="Q4576" s="13">
        <f t="shared" si="1007"/>
        <v>0</v>
      </c>
    </row>
    <row r="4577" spans="1:17" x14ac:dyDescent="0.25">
      <c r="A4577" s="9">
        <f t="shared" si="994"/>
        <v>44075</v>
      </c>
      <c r="B4577" s="18">
        <v>44095</v>
      </c>
      <c r="C4577" s="26">
        <v>305.66638183593699</v>
      </c>
      <c r="D4577" s="19">
        <v>142.58360290527301</v>
      </c>
      <c r="E4577" s="11">
        <f t="shared" si="999"/>
        <v>14</v>
      </c>
      <c r="F4577" s="28">
        <f t="shared" si="1000"/>
        <v>-1.1191942677296675E-2</v>
      </c>
      <c r="G4577" s="28">
        <f t="shared" si="1001"/>
        <v>5.0609644378276104E-3</v>
      </c>
      <c r="H4577" s="27">
        <f t="shared" si="995"/>
        <v>1</v>
      </c>
      <c r="I4577" s="27">
        <f t="shared" si="996"/>
        <v>0</v>
      </c>
      <c r="J4577" s="27">
        <f t="shared" si="997"/>
        <v>0</v>
      </c>
      <c r="K4577" s="28">
        <f t="shared" si="1002"/>
        <v>0</v>
      </c>
      <c r="L4577" s="28">
        <f t="shared" si="1003"/>
        <v>0</v>
      </c>
      <c r="M4577" s="28">
        <f t="shared" si="1004"/>
        <v>0</v>
      </c>
      <c r="N4577" s="28">
        <f t="shared" si="1005"/>
        <v>0</v>
      </c>
      <c r="O4577" s="28">
        <f t="shared" si="998"/>
        <v>-1.6252907115124286E-2</v>
      </c>
      <c r="P4577" s="28">
        <f t="shared" si="1006"/>
        <v>0</v>
      </c>
      <c r="Q4577" s="13">
        <f t="shared" si="1007"/>
        <v>0</v>
      </c>
    </row>
    <row r="4578" spans="1:17" x14ac:dyDescent="0.25">
      <c r="A4578" s="9">
        <f t="shared" si="994"/>
        <v>44075</v>
      </c>
      <c r="B4578" s="18">
        <v>44096</v>
      </c>
      <c r="C4578" s="26">
        <v>308.77938842773398</v>
      </c>
      <c r="D4578" s="19">
        <v>142.47087097167901</v>
      </c>
      <c r="E4578" s="11">
        <f t="shared" si="999"/>
        <v>15</v>
      </c>
      <c r="F4578" s="28">
        <f t="shared" si="1000"/>
        <v>1.013281684993258E-2</v>
      </c>
      <c r="G4578" s="28">
        <f t="shared" si="1001"/>
        <v>-7.9095015024936688E-4</v>
      </c>
      <c r="H4578" s="27">
        <f t="shared" si="995"/>
        <v>1</v>
      </c>
      <c r="I4578" s="27">
        <f t="shared" si="996"/>
        <v>0</v>
      </c>
      <c r="J4578" s="27">
        <f t="shared" si="997"/>
        <v>0</v>
      </c>
      <c r="K4578" s="28">
        <f t="shared" si="1002"/>
        <v>0</v>
      </c>
      <c r="L4578" s="28">
        <f t="shared" si="1003"/>
        <v>0</v>
      </c>
      <c r="M4578" s="28">
        <f t="shared" si="1004"/>
        <v>0</v>
      </c>
      <c r="N4578" s="28">
        <f t="shared" si="1005"/>
        <v>0</v>
      </c>
      <c r="O4578" s="28">
        <f t="shared" si="998"/>
        <v>1.0923767000181947E-2</v>
      </c>
      <c r="P4578" s="28">
        <f t="shared" si="1006"/>
        <v>0</v>
      </c>
      <c r="Q4578" s="13">
        <f t="shared" si="1007"/>
        <v>0</v>
      </c>
    </row>
    <row r="4579" spans="1:17" x14ac:dyDescent="0.25">
      <c r="A4579" s="9">
        <f t="shared" si="994"/>
        <v>44075</v>
      </c>
      <c r="B4579" s="18">
        <v>44097</v>
      </c>
      <c r="C4579" s="26">
        <v>301.61846923828102</v>
      </c>
      <c r="D4579" s="19">
        <v>142.66175842285099</v>
      </c>
      <c r="E4579" s="11">
        <f t="shared" si="999"/>
        <v>16</v>
      </c>
      <c r="F4579" s="28">
        <f t="shared" si="1000"/>
        <v>-2.3464196817088192E-2</v>
      </c>
      <c r="G4579" s="28">
        <f t="shared" si="1001"/>
        <v>1.3389381642865288E-3</v>
      </c>
      <c r="H4579" s="27">
        <f t="shared" si="995"/>
        <v>0</v>
      </c>
      <c r="I4579" s="27">
        <f t="shared" si="996"/>
        <v>1</v>
      </c>
      <c r="J4579" s="27">
        <f t="shared" si="997"/>
        <v>0</v>
      </c>
      <c r="K4579" s="28">
        <f t="shared" si="1002"/>
        <v>-2.3464196817088192E-2</v>
      </c>
      <c r="L4579" s="28">
        <f t="shared" si="1003"/>
        <v>1.3389381642865288E-3</v>
      </c>
      <c r="M4579" s="28">
        <f t="shared" si="1004"/>
        <v>0</v>
      </c>
      <c r="N4579" s="28">
        <f t="shared" si="1005"/>
        <v>0</v>
      </c>
      <c r="O4579" s="28">
        <f t="shared" si="998"/>
        <v>0</v>
      </c>
      <c r="P4579" s="28">
        <f t="shared" si="1006"/>
        <v>-2.4803134981374722E-2</v>
      </c>
      <c r="Q4579" s="13">
        <f t="shared" si="1007"/>
        <v>0</v>
      </c>
    </row>
    <row r="4580" spans="1:17" x14ac:dyDescent="0.25">
      <c r="A4580" s="9">
        <f t="shared" si="994"/>
        <v>44075</v>
      </c>
      <c r="B4580" s="18">
        <v>44098</v>
      </c>
      <c r="C4580" s="26">
        <v>302.42251586914</v>
      </c>
      <c r="D4580" s="19">
        <v>143.208084106445</v>
      </c>
      <c r="E4580" s="11">
        <f t="shared" si="999"/>
        <v>17</v>
      </c>
      <c r="F4580" s="28">
        <f t="shared" si="1000"/>
        <v>2.6622269864776766E-3</v>
      </c>
      <c r="G4580" s="28">
        <f t="shared" si="1001"/>
        <v>3.8222034466944385E-3</v>
      </c>
      <c r="H4580" s="27">
        <f t="shared" si="995"/>
        <v>0</v>
      </c>
      <c r="I4580" s="27">
        <f t="shared" si="996"/>
        <v>1</v>
      </c>
      <c r="J4580" s="27">
        <f t="shared" si="997"/>
        <v>0</v>
      </c>
      <c r="K4580" s="28">
        <f t="shared" si="1002"/>
        <v>2.6622269864776766E-3</v>
      </c>
      <c r="L4580" s="28">
        <f t="shared" si="1003"/>
        <v>3.8222034466944385E-3</v>
      </c>
      <c r="M4580" s="28">
        <f t="shared" si="1004"/>
        <v>0</v>
      </c>
      <c r="N4580" s="28">
        <f t="shared" si="1005"/>
        <v>0</v>
      </c>
      <c r="O4580" s="28">
        <f t="shared" si="998"/>
        <v>0</v>
      </c>
      <c r="P4580" s="28">
        <f t="shared" si="1006"/>
        <v>-1.1599764602167619E-3</v>
      </c>
      <c r="Q4580" s="13">
        <f t="shared" si="1007"/>
        <v>0</v>
      </c>
    </row>
    <row r="4581" spans="1:17" x14ac:dyDescent="0.25">
      <c r="A4581" s="9">
        <f t="shared" si="994"/>
        <v>44075</v>
      </c>
      <c r="B4581" s="18">
        <v>44099</v>
      </c>
      <c r="C4581" s="26">
        <v>307.311767578125</v>
      </c>
      <c r="D4581" s="19">
        <v>143.208084106445</v>
      </c>
      <c r="E4581" s="11">
        <f t="shared" si="999"/>
        <v>18</v>
      </c>
      <c r="F4581" s="28">
        <f t="shared" si="1000"/>
        <v>1.6037663083527491E-2</v>
      </c>
      <c r="G4581" s="28">
        <f t="shared" si="1001"/>
        <v>0</v>
      </c>
      <c r="H4581" s="27">
        <f t="shared" si="995"/>
        <v>0</v>
      </c>
      <c r="I4581" s="27">
        <f t="shared" si="996"/>
        <v>1</v>
      </c>
      <c r="J4581" s="27">
        <f t="shared" si="997"/>
        <v>0</v>
      </c>
      <c r="K4581" s="28">
        <f t="shared" si="1002"/>
        <v>1.6037663083527491E-2</v>
      </c>
      <c r="L4581" s="28">
        <f t="shared" si="1003"/>
        <v>0</v>
      </c>
      <c r="M4581" s="28">
        <f t="shared" si="1004"/>
        <v>0</v>
      </c>
      <c r="N4581" s="28">
        <f t="shared" si="1005"/>
        <v>0</v>
      </c>
      <c r="O4581" s="28">
        <f t="shared" si="998"/>
        <v>0</v>
      </c>
      <c r="P4581" s="28">
        <f t="shared" si="1006"/>
        <v>1.6037663083527491E-2</v>
      </c>
      <c r="Q4581" s="13">
        <f t="shared" si="1007"/>
        <v>0</v>
      </c>
    </row>
    <row r="4582" spans="1:17" x14ac:dyDescent="0.25">
      <c r="A4582" s="9">
        <f t="shared" si="994"/>
        <v>44075</v>
      </c>
      <c r="B4582" s="18">
        <v>44102</v>
      </c>
      <c r="C4582" s="26">
        <v>312.41598510742102</v>
      </c>
      <c r="D4582" s="19">
        <v>142.80043029785099</v>
      </c>
      <c r="E4582" s="11">
        <f t="shared" si="999"/>
        <v>19</v>
      </c>
      <c r="F4582" s="28">
        <f t="shared" si="1000"/>
        <v>1.647282351787132E-2</v>
      </c>
      <c r="G4582" s="28">
        <f t="shared" si="1001"/>
        <v>-2.8506429992003848E-3</v>
      </c>
      <c r="H4582" s="27">
        <f t="shared" si="995"/>
        <v>0</v>
      </c>
      <c r="I4582" s="27">
        <f t="shared" si="996"/>
        <v>1</v>
      </c>
      <c r="J4582" s="27">
        <f t="shared" si="997"/>
        <v>0</v>
      </c>
      <c r="K4582" s="28">
        <f t="shared" si="1002"/>
        <v>1.647282351787132E-2</v>
      </c>
      <c r="L4582" s="28">
        <f t="shared" si="1003"/>
        <v>-2.8506429992003848E-3</v>
      </c>
      <c r="M4582" s="28">
        <f t="shared" si="1004"/>
        <v>0</v>
      </c>
      <c r="N4582" s="28">
        <f t="shared" si="1005"/>
        <v>0</v>
      </c>
      <c r="O4582" s="28">
        <f t="shared" si="998"/>
        <v>0</v>
      </c>
      <c r="P4582" s="28">
        <f t="shared" si="1006"/>
        <v>1.9323466517071706E-2</v>
      </c>
      <c r="Q4582" s="13">
        <f t="shared" si="1007"/>
        <v>0</v>
      </c>
    </row>
    <row r="4583" spans="1:17" x14ac:dyDescent="0.25">
      <c r="A4583" s="9">
        <f t="shared" si="994"/>
        <v>44075</v>
      </c>
      <c r="B4583" s="18">
        <v>44103</v>
      </c>
      <c r="C4583" s="26">
        <v>310.71453857421801</v>
      </c>
      <c r="D4583" s="19">
        <v>142.96527099609301</v>
      </c>
      <c r="E4583" s="11">
        <f t="shared" si="999"/>
        <v>20</v>
      </c>
      <c r="F4583" s="28">
        <f t="shared" si="1000"/>
        <v>-5.460977104972663E-3</v>
      </c>
      <c r="G4583" s="28">
        <f t="shared" si="1001"/>
        <v>1.1536774062024353E-3</v>
      </c>
      <c r="H4583" s="27">
        <f t="shared" si="995"/>
        <v>0</v>
      </c>
      <c r="I4583" s="27">
        <f t="shared" si="996"/>
        <v>1</v>
      </c>
      <c r="J4583" s="27">
        <f t="shared" si="997"/>
        <v>0</v>
      </c>
      <c r="K4583" s="28">
        <f t="shared" si="1002"/>
        <v>-5.460977104972663E-3</v>
      </c>
      <c r="L4583" s="28">
        <f t="shared" si="1003"/>
        <v>1.1536774062024353E-3</v>
      </c>
      <c r="M4583" s="28">
        <f t="shared" si="1004"/>
        <v>0</v>
      </c>
      <c r="N4583" s="28">
        <f t="shared" si="1005"/>
        <v>0</v>
      </c>
      <c r="O4583" s="28">
        <f t="shared" si="998"/>
        <v>0</v>
      </c>
      <c r="P4583" s="28">
        <f t="shared" si="1006"/>
        <v>-6.6146545111750981E-3</v>
      </c>
      <c r="Q4583" s="13">
        <f t="shared" si="1007"/>
        <v>0</v>
      </c>
    </row>
    <row r="4584" spans="1:17" x14ac:dyDescent="0.25">
      <c r="A4584" s="9">
        <f t="shared" si="994"/>
        <v>44075</v>
      </c>
      <c r="B4584" s="18">
        <v>44104</v>
      </c>
      <c r="C4584" s="26">
        <v>313.07043457031199</v>
      </c>
      <c r="D4584" s="19">
        <v>141.59494018554599</v>
      </c>
      <c r="E4584" s="11">
        <f t="shared" si="999"/>
        <v>21</v>
      </c>
      <c r="F4584" s="28">
        <f t="shared" si="1000"/>
        <v>7.5535875314264918E-3</v>
      </c>
      <c r="G4584" s="28">
        <f t="shared" si="1001"/>
        <v>-9.631293129168262E-3</v>
      </c>
      <c r="H4584" s="27">
        <f t="shared" si="995"/>
        <v>0</v>
      </c>
      <c r="I4584" s="27">
        <f t="shared" si="996"/>
        <v>1</v>
      </c>
      <c r="J4584" s="27">
        <f t="shared" si="997"/>
        <v>0</v>
      </c>
      <c r="K4584" s="28">
        <f t="shared" si="1002"/>
        <v>7.5535875314264918E-3</v>
      </c>
      <c r="L4584" s="28">
        <f t="shared" si="1003"/>
        <v>-9.631293129168262E-3</v>
      </c>
      <c r="M4584" s="28">
        <f t="shared" si="1004"/>
        <v>0</v>
      </c>
      <c r="N4584" s="28">
        <f t="shared" si="1005"/>
        <v>0</v>
      </c>
      <c r="O4584" s="28">
        <f t="shared" si="998"/>
        <v>0</v>
      </c>
      <c r="P4584" s="28">
        <f t="shared" si="1006"/>
        <v>1.7184880660594752E-2</v>
      </c>
      <c r="Q4584" s="13">
        <f t="shared" si="1007"/>
        <v>0</v>
      </c>
    </row>
    <row r="4585" spans="1:17" x14ac:dyDescent="0.25">
      <c r="A4585" s="9">
        <f t="shared" si="994"/>
        <v>44105</v>
      </c>
      <c r="B4585" s="18">
        <v>44105</v>
      </c>
      <c r="C4585" s="26">
        <v>315.08035278320301</v>
      </c>
      <c r="D4585" s="19">
        <v>141.82844543457</v>
      </c>
      <c r="E4585" s="11">
        <f t="shared" si="999"/>
        <v>1</v>
      </c>
      <c r="F4585" s="28">
        <f t="shared" si="1000"/>
        <v>6.3994986961666573E-3</v>
      </c>
      <c r="G4585" s="28">
        <f t="shared" si="1001"/>
        <v>1.647749012278208E-3</v>
      </c>
      <c r="H4585" s="27">
        <f t="shared" si="995"/>
        <v>1</v>
      </c>
      <c r="I4585" s="27">
        <f t="shared" si="996"/>
        <v>0</v>
      </c>
      <c r="J4585" s="27">
        <f t="shared" si="997"/>
        <v>1</v>
      </c>
      <c r="K4585" s="28">
        <f t="shared" si="1002"/>
        <v>0</v>
      </c>
      <c r="L4585" s="28">
        <f t="shared" si="1003"/>
        <v>0</v>
      </c>
      <c r="M4585" s="28">
        <f t="shared" si="1004"/>
        <v>6.3994986961666573E-3</v>
      </c>
      <c r="N4585" s="28">
        <f t="shared" si="1005"/>
        <v>1.647749012278208E-3</v>
      </c>
      <c r="O4585" s="28">
        <f t="shared" si="998"/>
        <v>4.7517496838884489E-3</v>
      </c>
      <c r="P4585" s="28">
        <f t="shared" si="1006"/>
        <v>0</v>
      </c>
      <c r="Q4585" s="13">
        <f t="shared" si="1007"/>
        <v>4.7517496838884489E-3</v>
      </c>
    </row>
    <row r="4586" spans="1:17" x14ac:dyDescent="0.25">
      <c r="A4586" s="9">
        <f t="shared" si="994"/>
        <v>44105</v>
      </c>
      <c r="B4586" s="18">
        <v>44106</v>
      </c>
      <c r="C4586" s="26">
        <v>312.08880615234301</v>
      </c>
      <c r="D4586" s="19">
        <v>141.29888916015599</v>
      </c>
      <c r="E4586" s="11">
        <f t="shared" si="999"/>
        <v>2</v>
      </c>
      <c r="F4586" s="28">
        <f t="shared" si="1000"/>
        <v>-9.5399120845544739E-3</v>
      </c>
      <c r="G4586" s="28">
        <f t="shared" si="1001"/>
        <v>-3.7407683909714559E-3</v>
      </c>
      <c r="H4586" s="27">
        <f t="shared" si="995"/>
        <v>1</v>
      </c>
      <c r="I4586" s="27">
        <f t="shared" si="996"/>
        <v>0</v>
      </c>
      <c r="J4586" s="27">
        <f t="shared" si="997"/>
        <v>1</v>
      </c>
      <c r="K4586" s="28">
        <f t="shared" si="1002"/>
        <v>0</v>
      </c>
      <c r="L4586" s="28">
        <f t="shared" si="1003"/>
        <v>0</v>
      </c>
      <c r="M4586" s="28">
        <f t="shared" si="1004"/>
        <v>-9.5399120845544739E-3</v>
      </c>
      <c r="N4586" s="28">
        <f t="shared" si="1005"/>
        <v>-3.7407683909714559E-3</v>
      </c>
      <c r="O4586" s="28">
        <f t="shared" si="998"/>
        <v>-5.7991436935830179E-3</v>
      </c>
      <c r="P4586" s="28">
        <f t="shared" si="1006"/>
        <v>0</v>
      </c>
      <c r="Q4586" s="13">
        <f t="shared" si="1007"/>
        <v>-5.7991436935830179E-3</v>
      </c>
    </row>
    <row r="4587" spans="1:17" x14ac:dyDescent="0.25">
      <c r="A4587" s="9">
        <f t="shared" si="994"/>
        <v>44105</v>
      </c>
      <c r="B4587" s="18">
        <v>44109</v>
      </c>
      <c r="C4587" s="26">
        <v>317.623046875</v>
      </c>
      <c r="D4587" s="19">
        <v>138.53797912597599</v>
      </c>
      <c r="E4587" s="11">
        <f t="shared" si="999"/>
        <v>3</v>
      </c>
      <c r="F4587" s="28">
        <f t="shared" si="1000"/>
        <v>1.757751005528578E-2</v>
      </c>
      <c r="G4587" s="28">
        <f t="shared" si="1001"/>
        <v>-1.9732922536844017E-2</v>
      </c>
      <c r="H4587" s="27">
        <f t="shared" si="995"/>
        <v>1</v>
      </c>
      <c r="I4587" s="27">
        <f t="shared" si="996"/>
        <v>0</v>
      </c>
      <c r="J4587" s="27">
        <f t="shared" si="997"/>
        <v>1</v>
      </c>
      <c r="K4587" s="28">
        <f t="shared" si="1002"/>
        <v>0</v>
      </c>
      <c r="L4587" s="28">
        <f t="shared" si="1003"/>
        <v>0</v>
      </c>
      <c r="M4587" s="28">
        <f t="shared" si="1004"/>
        <v>1.757751005528578E-2</v>
      </c>
      <c r="N4587" s="28">
        <f t="shared" si="1005"/>
        <v>-1.9732922536844017E-2</v>
      </c>
      <c r="O4587" s="28">
        <f t="shared" si="998"/>
        <v>3.7310432592129794E-2</v>
      </c>
      <c r="P4587" s="28">
        <f t="shared" si="1006"/>
        <v>0</v>
      </c>
      <c r="Q4587" s="13">
        <f t="shared" si="1007"/>
        <v>3.7310432592129794E-2</v>
      </c>
    </row>
    <row r="4588" spans="1:17" x14ac:dyDescent="0.25">
      <c r="A4588" s="9">
        <f t="shared" si="994"/>
        <v>44105</v>
      </c>
      <c r="B4588" s="18">
        <v>44110</v>
      </c>
      <c r="C4588" s="26">
        <v>313.10778808593699</v>
      </c>
      <c r="D4588" s="19">
        <v>139.28463745117099</v>
      </c>
      <c r="E4588" s="11">
        <f t="shared" si="999"/>
        <v>4</v>
      </c>
      <c r="F4588" s="28">
        <f t="shared" si="1000"/>
        <v>-1.4317790327846977E-2</v>
      </c>
      <c r="G4588" s="28">
        <f t="shared" si="1001"/>
        <v>5.3750852401364783E-3</v>
      </c>
      <c r="H4588" s="27">
        <f t="shared" si="995"/>
        <v>1</v>
      </c>
      <c r="I4588" s="27">
        <f t="shared" si="996"/>
        <v>0</v>
      </c>
      <c r="J4588" s="27">
        <f t="shared" si="997"/>
        <v>1</v>
      </c>
      <c r="K4588" s="28">
        <f t="shared" si="1002"/>
        <v>0</v>
      </c>
      <c r="L4588" s="28">
        <f t="shared" si="1003"/>
        <v>0</v>
      </c>
      <c r="M4588" s="28">
        <f t="shared" si="1004"/>
        <v>-1.4317790327846977E-2</v>
      </c>
      <c r="N4588" s="28">
        <f t="shared" si="1005"/>
        <v>5.3750852401364783E-3</v>
      </c>
      <c r="O4588" s="28">
        <f t="shared" si="998"/>
        <v>-1.9692875567983457E-2</v>
      </c>
      <c r="P4588" s="28">
        <f t="shared" si="1006"/>
        <v>0</v>
      </c>
      <c r="Q4588" s="13">
        <f t="shared" si="1007"/>
        <v>-1.9692875567983457E-2</v>
      </c>
    </row>
    <row r="4589" spans="1:17" x14ac:dyDescent="0.25">
      <c r="A4589" s="9">
        <f t="shared" si="994"/>
        <v>44105</v>
      </c>
      <c r="B4589" s="18">
        <v>44111</v>
      </c>
      <c r="C4589" s="26">
        <v>318.55792236328102</v>
      </c>
      <c r="D4589" s="19">
        <v>138.26885986328099</v>
      </c>
      <c r="E4589" s="11">
        <f t="shared" si="999"/>
        <v>5</v>
      </c>
      <c r="F4589" s="28">
        <f t="shared" si="1000"/>
        <v>1.7256816191336448E-2</v>
      </c>
      <c r="G4589" s="28">
        <f t="shared" si="1001"/>
        <v>-7.3195411536580443E-3</v>
      </c>
      <c r="H4589" s="27">
        <f t="shared" si="995"/>
        <v>1</v>
      </c>
      <c r="I4589" s="27">
        <f t="shared" si="996"/>
        <v>0</v>
      </c>
      <c r="J4589" s="27">
        <f t="shared" si="997"/>
        <v>1</v>
      </c>
      <c r="K4589" s="28">
        <f t="shared" si="1002"/>
        <v>0</v>
      </c>
      <c r="L4589" s="28">
        <f t="shared" si="1003"/>
        <v>0</v>
      </c>
      <c r="M4589" s="28">
        <f t="shared" si="1004"/>
        <v>1.7256816191336448E-2</v>
      </c>
      <c r="N4589" s="28">
        <f t="shared" si="1005"/>
        <v>-7.3195411536580443E-3</v>
      </c>
      <c r="O4589" s="28">
        <f t="shared" si="998"/>
        <v>2.4576357344994491E-2</v>
      </c>
      <c r="P4589" s="28">
        <f t="shared" si="1006"/>
        <v>0</v>
      </c>
      <c r="Q4589" s="13">
        <f t="shared" si="1007"/>
        <v>2.4576357344994491E-2</v>
      </c>
    </row>
    <row r="4590" spans="1:17" x14ac:dyDescent="0.25">
      <c r="A4590" s="9">
        <f t="shared" si="994"/>
        <v>44105</v>
      </c>
      <c r="B4590" s="18">
        <v>44112</v>
      </c>
      <c r="C4590" s="26">
        <v>321.38113403320301</v>
      </c>
      <c r="D4590" s="19">
        <v>139.01550292968699</v>
      </c>
      <c r="E4590" s="11">
        <f t="shared" si="999"/>
        <v>6</v>
      </c>
      <c r="F4590" s="28">
        <f t="shared" si="1000"/>
        <v>8.8234339128607613E-3</v>
      </c>
      <c r="G4590" s="28">
        <f t="shared" si="1001"/>
        <v>5.385409140534465E-3</v>
      </c>
      <c r="H4590" s="27">
        <f t="shared" si="995"/>
        <v>1</v>
      </c>
      <c r="I4590" s="27">
        <f t="shared" si="996"/>
        <v>0</v>
      </c>
      <c r="J4590" s="27">
        <f t="shared" si="997"/>
        <v>0</v>
      </c>
      <c r="K4590" s="28">
        <f t="shared" si="1002"/>
        <v>0</v>
      </c>
      <c r="L4590" s="28">
        <f t="shared" si="1003"/>
        <v>0</v>
      </c>
      <c r="M4590" s="28">
        <f t="shared" si="1004"/>
        <v>0</v>
      </c>
      <c r="N4590" s="28">
        <f t="shared" si="1005"/>
        <v>0</v>
      </c>
      <c r="O4590" s="28">
        <f t="shared" si="998"/>
        <v>3.4380247723262963E-3</v>
      </c>
      <c r="P4590" s="28">
        <f t="shared" si="1006"/>
        <v>0</v>
      </c>
      <c r="Q4590" s="13">
        <f t="shared" si="1007"/>
        <v>0</v>
      </c>
    </row>
    <row r="4591" spans="1:17" x14ac:dyDescent="0.25">
      <c r="A4591" s="9">
        <f t="shared" si="994"/>
        <v>44105</v>
      </c>
      <c r="B4591" s="18">
        <v>44113</v>
      </c>
      <c r="C4591" s="26">
        <v>324.25112915039</v>
      </c>
      <c r="D4591" s="19">
        <v>138.98945617675699</v>
      </c>
      <c r="E4591" s="11">
        <f t="shared" si="999"/>
        <v>7</v>
      </c>
      <c r="F4591" s="28">
        <f t="shared" si="1000"/>
        <v>8.8905532916671998E-3</v>
      </c>
      <c r="G4591" s="28">
        <f t="shared" si="1001"/>
        <v>-1.8738336963439702E-4</v>
      </c>
      <c r="H4591" s="27">
        <f t="shared" si="995"/>
        <v>1</v>
      </c>
      <c r="I4591" s="27">
        <f t="shared" si="996"/>
        <v>0</v>
      </c>
      <c r="J4591" s="27">
        <f t="shared" si="997"/>
        <v>0</v>
      </c>
      <c r="K4591" s="28">
        <f t="shared" si="1002"/>
        <v>0</v>
      </c>
      <c r="L4591" s="28">
        <f t="shared" si="1003"/>
        <v>0</v>
      </c>
      <c r="M4591" s="28">
        <f t="shared" si="1004"/>
        <v>0</v>
      </c>
      <c r="N4591" s="28">
        <f t="shared" si="1005"/>
        <v>0</v>
      </c>
      <c r="O4591" s="28">
        <f t="shared" si="998"/>
        <v>9.0779366613015968E-3</v>
      </c>
      <c r="P4591" s="28">
        <f t="shared" si="1006"/>
        <v>0</v>
      </c>
      <c r="Q4591" s="13">
        <f t="shared" si="1007"/>
        <v>0</v>
      </c>
    </row>
    <row r="4592" spans="1:17" x14ac:dyDescent="0.25">
      <c r="A4592" s="9">
        <f t="shared" si="994"/>
        <v>44105</v>
      </c>
      <c r="B4592" s="18">
        <v>44116</v>
      </c>
      <c r="C4592" s="26">
        <v>329.46759033203102</v>
      </c>
      <c r="D4592" s="19">
        <v>139.43226623535099</v>
      </c>
      <c r="E4592" s="11">
        <f t="shared" si="999"/>
        <v>8</v>
      </c>
      <c r="F4592" s="28">
        <f t="shared" si="1000"/>
        <v>1.5959683423741298E-2</v>
      </c>
      <c r="G4592" s="28">
        <f t="shared" si="1001"/>
        <v>3.1808612353650097E-3</v>
      </c>
      <c r="H4592" s="27">
        <f t="shared" si="995"/>
        <v>1</v>
      </c>
      <c r="I4592" s="27">
        <f t="shared" si="996"/>
        <v>0</v>
      </c>
      <c r="J4592" s="27">
        <f t="shared" si="997"/>
        <v>0</v>
      </c>
      <c r="K4592" s="28">
        <f t="shared" si="1002"/>
        <v>0</v>
      </c>
      <c r="L4592" s="28">
        <f t="shared" si="1003"/>
        <v>0</v>
      </c>
      <c r="M4592" s="28">
        <f t="shared" si="1004"/>
        <v>0</v>
      </c>
      <c r="N4592" s="28">
        <f t="shared" si="1005"/>
        <v>0</v>
      </c>
      <c r="O4592" s="28">
        <f t="shared" si="998"/>
        <v>1.2778822188376289E-2</v>
      </c>
      <c r="P4592" s="28">
        <f t="shared" si="1006"/>
        <v>0</v>
      </c>
      <c r="Q4592" s="13">
        <f t="shared" si="1007"/>
        <v>0</v>
      </c>
    </row>
    <row r="4593" spans="1:17" x14ac:dyDescent="0.25">
      <c r="A4593" s="9">
        <f t="shared" si="994"/>
        <v>44105</v>
      </c>
      <c r="B4593" s="18">
        <v>44117</v>
      </c>
      <c r="C4593" s="26">
        <v>327.3173828125</v>
      </c>
      <c r="D4593" s="19">
        <v>140.43067932128901</v>
      </c>
      <c r="E4593" s="11">
        <f t="shared" si="999"/>
        <v>9</v>
      </c>
      <c r="F4593" s="28">
        <f t="shared" si="1000"/>
        <v>-6.5476991389457635E-3</v>
      </c>
      <c r="G4593" s="28">
        <f t="shared" si="1001"/>
        <v>7.1350447600097089E-3</v>
      </c>
      <c r="H4593" s="27">
        <f t="shared" si="995"/>
        <v>1</v>
      </c>
      <c r="I4593" s="27">
        <f t="shared" si="996"/>
        <v>0</v>
      </c>
      <c r="J4593" s="27">
        <f t="shared" si="997"/>
        <v>0</v>
      </c>
      <c r="K4593" s="28">
        <f t="shared" si="1002"/>
        <v>0</v>
      </c>
      <c r="L4593" s="28">
        <f t="shared" si="1003"/>
        <v>0</v>
      </c>
      <c r="M4593" s="28">
        <f t="shared" si="1004"/>
        <v>0</v>
      </c>
      <c r="N4593" s="28">
        <f t="shared" si="1005"/>
        <v>0</v>
      </c>
      <c r="O4593" s="28">
        <f t="shared" si="998"/>
        <v>-1.3682743898955473E-2</v>
      </c>
      <c r="P4593" s="28">
        <f t="shared" si="1006"/>
        <v>0</v>
      </c>
      <c r="Q4593" s="13">
        <f t="shared" si="1007"/>
        <v>0</v>
      </c>
    </row>
    <row r="4594" spans="1:17" x14ac:dyDescent="0.25">
      <c r="A4594" s="9">
        <f t="shared" si="994"/>
        <v>44105</v>
      </c>
      <c r="B4594" s="18">
        <v>44118</v>
      </c>
      <c r="C4594" s="26">
        <v>325.2607421875</v>
      </c>
      <c r="D4594" s="19">
        <v>140.75190734863199</v>
      </c>
      <c r="E4594" s="11">
        <f t="shared" si="999"/>
        <v>10</v>
      </c>
      <c r="F4594" s="28">
        <f t="shared" si="1000"/>
        <v>-6.3031454942767485E-3</v>
      </c>
      <c r="G4594" s="28">
        <f t="shared" si="1001"/>
        <v>2.2848368449436165E-3</v>
      </c>
      <c r="H4594" s="27">
        <f t="shared" si="995"/>
        <v>1</v>
      </c>
      <c r="I4594" s="27">
        <f t="shared" si="996"/>
        <v>0</v>
      </c>
      <c r="J4594" s="27">
        <f t="shared" si="997"/>
        <v>0</v>
      </c>
      <c r="K4594" s="28">
        <f t="shared" si="1002"/>
        <v>0</v>
      </c>
      <c r="L4594" s="28">
        <f t="shared" si="1003"/>
        <v>0</v>
      </c>
      <c r="M4594" s="28">
        <f t="shared" si="1004"/>
        <v>0</v>
      </c>
      <c r="N4594" s="28">
        <f t="shared" si="1005"/>
        <v>0</v>
      </c>
      <c r="O4594" s="28">
        <f t="shared" si="998"/>
        <v>-8.5879823392203646E-3</v>
      </c>
      <c r="P4594" s="28">
        <f t="shared" si="1006"/>
        <v>0</v>
      </c>
      <c r="Q4594" s="13">
        <f t="shared" si="1007"/>
        <v>0</v>
      </c>
    </row>
    <row r="4595" spans="1:17" x14ac:dyDescent="0.25">
      <c r="A4595" s="9">
        <f t="shared" si="994"/>
        <v>44105</v>
      </c>
      <c r="B4595" s="18">
        <v>44119</v>
      </c>
      <c r="C4595" s="26">
        <v>324.858795166015</v>
      </c>
      <c r="D4595" s="19">
        <v>140.50885009765599</v>
      </c>
      <c r="E4595" s="11">
        <f t="shared" si="999"/>
        <v>11</v>
      </c>
      <c r="F4595" s="28">
        <f t="shared" si="1000"/>
        <v>-1.2365328208298835E-3</v>
      </c>
      <c r="G4595" s="28">
        <f t="shared" si="1001"/>
        <v>-1.7283414414948201E-3</v>
      </c>
      <c r="H4595" s="27">
        <f t="shared" si="995"/>
        <v>1</v>
      </c>
      <c r="I4595" s="27">
        <f t="shared" si="996"/>
        <v>0</v>
      </c>
      <c r="J4595" s="27">
        <f t="shared" si="997"/>
        <v>0</v>
      </c>
      <c r="K4595" s="28">
        <f t="shared" si="1002"/>
        <v>0</v>
      </c>
      <c r="L4595" s="28">
        <f t="shared" si="1003"/>
        <v>0</v>
      </c>
      <c r="M4595" s="28">
        <f t="shared" si="1004"/>
        <v>0</v>
      </c>
      <c r="N4595" s="28">
        <f t="shared" si="1005"/>
        <v>0</v>
      </c>
      <c r="O4595" s="28">
        <f t="shared" si="998"/>
        <v>4.9180862066493659E-4</v>
      </c>
      <c r="P4595" s="28">
        <f t="shared" si="1006"/>
        <v>0</v>
      </c>
      <c r="Q4595" s="13">
        <f t="shared" si="1007"/>
        <v>0</v>
      </c>
    </row>
    <row r="4596" spans="1:17" x14ac:dyDescent="0.25">
      <c r="A4596" s="9">
        <f t="shared" si="994"/>
        <v>44105</v>
      </c>
      <c r="B4596" s="18">
        <v>44120</v>
      </c>
      <c r="C4596" s="26">
        <v>324.66244506835898</v>
      </c>
      <c r="D4596" s="19">
        <v>140.1181640625</v>
      </c>
      <c r="E4596" s="11">
        <f t="shared" si="999"/>
        <v>12</v>
      </c>
      <c r="F4596" s="28">
        <f t="shared" si="1000"/>
        <v>-6.0459948489548112E-4</v>
      </c>
      <c r="G4596" s="28">
        <f t="shared" si="1001"/>
        <v>-2.7843811739487376E-3</v>
      </c>
      <c r="H4596" s="27">
        <f t="shared" si="995"/>
        <v>1</v>
      </c>
      <c r="I4596" s="27">
        <f t="shared" si="996"/>
        <v>0</v>
      </c>
      <c r="J4596" s="27">
        <f t="shared" si="997"/>
        <v>0</v>
      </c>
      <c r="K4596" s="28">
        <f t="shared" si="1002"/>
        <v>0</v>
      </c>
      <c r="L4596" s="28">
        <f t="shared" si="1003"/>
        <v>0</v>
      </c>
      <c r="M4596" s="28">
        <f t="shared" si="1004"/>
        <v>0</v>
      </c>
      <c r="N4596" s="28">
        <f t="shared" si="1005"/>
        <v>0</v>
      </c>
      <c r="O4596" s="28">
        <f t="shared" si="998"/>
        <v>2.1797816890532567E-3</v>
      </c>
      <c r="P4596" s="28">
        <f t="shared" si="1006"/>
        <v>0</v>
      </c>
      <c r="Q4596" s="13">
        <f t="shared" si="1007"/>
        <v>0</v>
      </c>
    </row>
    <row r="4597" spans="1:17" x14ac:dyDescent="0.25">
      <c r="A4597" s="9">
        <f t="shared" si="994"/>
        <v>44105</v>
      </c>
      <c r="B4597" s="18">
        <v>44123</v>
      </c>
      <c r="C4597" s="26">
        <v>319.726470947265</v>
      </c>
      <c r="D4597" s="19">
        <v>139.58850097656199</v>
      </c>
      <c r="E4597" s="11">
        <f t="shared" si="999"/>
        <v>13</v>
      </c>
      <c r="F4597" s="28">
        <f t="shared" si="1000"/>
        <v>-1.5320160047657187E-2</v>
      </c>
      <c r="G4597" s="28">
        <f t="shared" si="1001"/>
        <v>-3.7872799274575077E-3</v>
      </c>
      <c r="H4597" s="27">
        <f t="shared" si="995"/>
        <v>1</v>
      </c>
      <c r="I4597" s="27">
        <f t="shared" si="996"/>
        <v>0</v>
      </c>
      <c r="J4597" s="27">
        <f t="shared" si="997"/>
        <v>0</v>
      </c>
      <c r="K4597" s="28">
        <f t="shared" si="1002"/>
        <v>0</v>
      </c>
      <c r="L4597" s="28">
        <f t="shared" si="1003"/>
        <v>0</v>
      </c>
      <c r="M4597" s="28">
        <f t="shared" si="1004"/>
        <v>0</v>
      </c>
      <c r="N4597" s="28">
        <f t="shared" si="1005"/>
        <v>0</v>
      </c>
      <c r="O4597" s="28">
        <f t="shared" si="998"/>
        <v>-1.1532880120199679E-2</v>
      </c>
      <c r="P4597" s="28">
        <f t="shared" si="1006"/>
        <v>0</v>
      </c>
      <c r="Q4597" s="13">
        <f t="shared" si="1007"/>
        <v>0</v>
      </c>
    </row>
    <row r="4598" spans="1:17" x14ac:dyDescent="0.25">
      <c r="A4598" s="9">
        <f t="shared" si="994"/>
        <v>44105</v>
      </c>
      <c r="B4598" s="18">
        <v>44124</v>
      </c>
      <c r="C4598" s="26">
        <v>321.00729370117102</v>
      </c>
      <c r="D4598" s="19">
        <v>138.26019287109301</v>
      </c>
      <c r="E4598" s="11">
        <f t="shared" si="999"/>
        <v>14</v>
      </c>
      <c r="F4598" s="28">
        <f t="shared" si="1000"/>
        <v>3.9979927096816664E-3</v>
      </c>
      <c r="G4598" s="28">
        <f t="shared" si="1001"/>
        <v>-9.5614502029871592E-3</v>
      </c>
      <c r="H4598" s="27">
        <f t="shared" si="995"/>
        <v>1</v>
      </c>
      <c r="I4598" s="27">
        <f t="shared" si="996"/>
        <v>0</v>
      </c>
      <c r="J4598" s="27">
        <f t="shared" si="997"/>
        <v>0</v>
      </c>
      <c r="K4598" s="28">
        <f t="shared" si="1002"/>
        <v>0</v>
      </c>
      <c r="L4598" s="28">
        <f t="shared" si="1003"/>
        <v>0</v>
      </c>
      <c r="M4598" s="28">
        <f t="shared" si="1004"/>
        <v>0</v>
      </c>
      <c r="N4598" s="28">
        <f t="shared" si="1005"/>
        <v>0</v>
      </c>
      <c r="O4598" s="28">
        <f t="shared" si="998"/>
        <v>1.3559442912668826E-2</v>
      </c>
      <c r="P4598" s="28">
        <f t="shared" si="1006"/>
        <v>0</v>
      </c>
      <c r="Q4598" s="13">
        <f t="shared" si="1007"/>
        <v>0</v>
      </c>
    </row>
    <row r="4599" spans="1:17" x14ac:dyDescent="0.25">
      <c r="A4599" s="9">
        <f t="shared" si="994"/>
        <v>44105</v>
      </c>
      <c r="B4599" s="18">
        <v>44125</v>
      </c>
      <c r="C4599" s="26">
        <v>320.39956665039</v>
      </c>
      <c r="D4599" s="19">
        <v>137.78269958496</v>
      </c>
      <c r="E4599" s="11">
        <f t="shared" si="999"/>
        <v>15</v>
      </c>
      <c r="F4599" s="28">
        <f t="shared" si="1000"/>
        <v>-1.8949820159642797E-3</v>
      </c>
      <c r="G4599" s="28">
        <f t="shared" si="1001"/>
        <v>-3.4595620856391271E-3</v>
      </c>
      <c r="H4599" s="27">
        <f t="shared" si="995"/>
        <v>1</v>
      </c>
      <c r="I4599" s="27">
        <f t="shared" si="996"/>
        <v>0</v>
      </c>
      <c r="J4599" s="27">
        <f t="shared" si="997"/>
        <v>0</v>
      </c>
      <c r="K4599" s="28">
        <f t="shared" si="1002"/>
        <v>0</v>
      </c>
      <c r="L4599" s="28">
        <f t="shared" si="1003"/>
        <v>0</v>
      </c>
      <c r="M4599" s="28">
        <f t="shared" si="1004"/>
        <v>0</v>
      </c>
      <c r="N4599" s="28">
        <f t="shared" si="1005"/>
        <v>0</v>
      </c>
      <c r="O4599" s="28">
        <f t="shared" si="998"/>
        <v>1.5645800696748474E-3</v>
      </c>
      <c r="P4599" s="28">
        <f t="shared" si="1006"/>
        <v>0</v>
      </c>
      <c r="Q4599" s="13">
        <f t="shared" si="1007"/>
        <v>0</v>
      </c>
    </row>
    <row r="4600" spans="1:17" x14ac:dyDescent="0.25">
      <c r="A4600" s="9">
        <f t="shared" si="994"/>
        <v>44105</v>
      </c>
      <c r="B4600" s="18">
        <v>44126</v>
      </c>
      <c r="C4600" s="26">
        <v>322.15710449218699</v>
      </c>
      <c r="D4600" s="19">
        <v>136.35009765625</v>
      </c>
      <c r="E4600" s="11">
        <f t="shared" si="999"/>
        <v>16</v>
      </c>
      <c r="F4600" s="28">
        <f t="shared" si="1000"/>
        <v>5.4704660420872922E-3</v>
      </c>
      <c r="G4600" s="28">
        <f t="shared" si="1001"/>
        <v>-1.045197791008776E-2</v>
      </c>
      <c r="H4600" s="27">
        <f t="shared" si="995"/>
        <v>0</v>
      </c>
      <c r="I4600" s="27">
        <f t="shared" si="996"/>
        <v>1</v>
      </c>
      <c r="J4600" s="27">
        <f t="shared" si="997"/>
        <v>0</v>
      </c>
      <c r="K4600" s="28">
        <f t="shared" si="1002"/>
        <v>5.4704660420872922E-3</v>
      </c>
      <c r="L4600" s="28">
        <f t="shared" si="1003"/>
        <v>-1.045197791008776E-2</v>
      </c>
      <c r="M4600" s="28">
        <f t="shared" si="1004"/>
        <v>0</v>
      </c>
      <c r="N4600" s="28">
        <f t="shared" si="1005"/>
        <v>0</v>
      </c>
      <c r="O4600" s="28">
        <f t="shared" si="998"/>
        <v>0</v>
      </c>
      <c r="P4600" s="28">
        <f t="shared" si="1006"/>
        <v>1.5922443952175052E-2</v>
      </c>
      <c r="Q4600" s="13">
        <f t="shared" si="1007"/>
        <v>0</v>
      </c>
    </row>
    <row r="4601" spans="1:17" x14ac:dyDescent="0.25">
      <c r="A4601" s="9">
        <f t="shared" si="994"/>
        <v>44105</v>
      </c>
      <c r="B4601" s="18">
        <v>44127</v>
      </c>
      <c r="C4601" s="26">
        <v>323.25079345703102</v>
      </c>
      <c r="D4601" s="19">
        <v>137.18362426757801</v>
      </c>
      <c r="E4601" s="11">
        <f t="shared" si="999"/>
        <v>17</v>
      </c>
      <c r="F4601" s="28">
        <f t="shared" si="1000"/>
        <v>3.3891435639026419E-3</v>
      </c>
      <c r="G4601" s="28">
        <f t="shared" si="1001"/>
        <v>6.0945260091107515E-3</v>
      </c>
      <c r="H4601" s="27">
        <f t="shared" si="995"/>
        <v>0</v>
      </c>
      <c r="I4601" s="27">
        <f t="shared" si="996"/>
        <v>1</v>
      </c>
      <c r="J4601" s="27">
        <f t="shared" si="997"/>
        <v>0</v>
      </c>
      <c r="K4601" s="28">
        <f t="shared" si="1002"/>
        <v>3.3891435639026419E-3</v>
      </c>
      <c r="L4601" s="28">
        <f t="shared" si="1003"/>
        <v>6.0945260091107515E-3</v>
      </c>
      <c r="M4601" s="28">
        <f t="shared" si="1004"/>
        <v>0</v>
      </c>
      <c r="N4601" s="28">
        <f t="shared" si="1005"/>
        <v>0</v>
      </c>
      <c r="O4601" s="28">
        <f t="shared" si="998"/>
        <v>0</v>
      </c>
      <c r="P4601" s="28">
        <f t="shared" si="1006"/>
        <v>-2.7053824452081096E-3</v>
      </c>
      <c r="Q4601" s="13">
        <f t="shared" si="1007"/>
        <v>0</v>
      </c>
    </row>
    <row r="4602" spans="1:17" x14ac:dyDescent="0.25">
      <c r="A4602" s="9">
        <f t="shared" si="994"/>
        <v>44105</v>
      </c>
      <c r="B4602" s="18">
        <v>44130</v>
      </c>
      <c r="C4602" s="26">
        <v>317.27719116210898</v>
      </c>
      <c r="D4602" s="19">
        <v>138.45985412597599</v>
      </c>
      <c r="E4602" s="11">
        <f t="shared" si="999"/>
        <v>18</v>
      </c>
      <c r="F4602" s="28">
        <f t="shared" si="1000"/>
        <v>-1.8652660407893481E-2</v>
      </c>
      <c r="G4602" s="28">
        <f t="shared" si="1001"/>
        <v>9.260070185093441E-3</v>
      </c>
      <c r="H4602" s="27">
        <f t="shared" si="995"/>
        <v>0</v>
      </c>
      <c r="I4602" s="27">
        <f t="shared" si="996"/>
        <v>1</v>
      </c>
      <c r="J4602" s="27">
        <f t="shared" si="997"/>
        <v>0</v>
      </c>
      <c r="K4602" s="28">
        <f t="shared" si="1002"/>
        <v>-1.8652660407893481E-2</v>
      </c>
      <c r="L4602" s="28">
        <f t="shared" si="1003"/>
        <v>9.260070185093441E-3</v>
      </c>
      <c r="M4602" s="28">
        <f t="shared" si="1004"/>
        <v>0</v>
      </c>
      <c r="N4602" s="28">
        <f t="shared" si="1005"/>
        <v>0</v>
      </c>
      <c r="O4602" s="28">
        <f t="shared" si="998"/>
        <v>0</v>
      </c>
      <c r="P4602" s="28">
        <f t="shared" si="1006"/>
        <v>-2.791273059298692E-2</v>
      </c>
      <c r="Q4602" s="13">
        <f t="shared" si="1007"/>
        <v>0</v>
      </c>
    </row>
    <row r="4603" spans="1:17" x14ac:dyDescent="0.25">
      <c r="A4603" s="9">
        <f t="shared" si="994"/>
        <v>44105</v>
      </c>
      <c r="B4603" s="18">
        <v>44131</v>
      </c>
      <c r="C4603" s="26">
        <v>316.18338012695301</v>
      </c>
      <c r="D4603" s="19">
        <v>139.38887023925699</v>
      </c>
      <c r="E4603" s="11">
        <f t="shared" si="999"/>
        <v>19</v>
      </c>
      <c r="F4603" s="28">
        <f t="shared" si="1000"/>
        <v>-3.4534497388668609E-3</v>
      </c>
      <c r="G4603" s="28">
        <f t="shared" si="1001"/>
        <v>6.6872329715629477E-3</v>
      </c>
      <c r="H4603" s="27">
        <f t="shared" si="995"/>
        <v>0</v>
      </c>
      <c r="I4603" s="27">
        <f t="shared" si="996"/>
        <v>1</v>
      </c>
      <c r="J4603" s="27">
        <f t="shared" si="997"/>
        <v>0</v>
      </c>
      <c r="K4603" s="28">
        <f t="shared" si="1002"/>
        <v>-3.4534497388668609E-3</v>
      </c>
      <c r="L4603" s="28">
        <f t="shared" si="1003"/>
        <v>6.6872329715629477E-3</v>
      </c>
      <c r="M4603" s="28">
        <f t="shared" si="1004"/>
        <v>0</v>
      </c>
      <c r="N4603" s="28">
        <f t="shared" si="1005"/>
        <v>0</v>
      </c>
      <c r="O4603" s="28">
        <f t="shared" si="998"/>
        <v>0</v>
      </c>
      <c r="P4603" s="28">
        <f t="shared" si="1006"/>
        <v>-1.0140682710429809E-2</v>
      </c>
      <c r="Q4603" s="13">
        <f t="shared" si="1007"/>
        <v>0</v>
      </c>
    </row>
    <row r="4604" spans="1:17" x14ac:dyDescent="0.25">
      <c r="A4604" s="9">
        <f t="shared" si="994"/>
        <v>44105</v>
      </c>
      <c r="B4604" s="18">
        <v>44132</v>
      </c>
      <c r="C4604" s="26">
        <v>305.37658691406199</v>
      </c>
      <c r="D4604" s="19">
        <v>139.51905822753901</v>
      </c>
      <c r="E4604" s="11">
        <f t="shared" si="999"/>
        <v>20</v>
      </c>
      <c r="F4604" s="28">
        <f t="shared" si="1000"/>
        <v>-3.477663595359138E-2</v>
      </c>
      <c r="G4604" s="28">
        <f t="shared" si="1001"/>
        <v>9.3355537401078586E-4</v>
      </c>
      <c r="H4604" s="27">
        <f t="shared" si="995"/>
        <v>0</v>
      </c>
      <c r="I4604" s="27">
        <f t="shared" si="996"/>
        <v>1</v>
      </c>
      <c r="J4604" s="27">
        <f t="shared" si="997"/>
        <v>0</v>
      </c>
      <c r="K4604" s="28">
        <f t="shared" si="1002"/>
        <v>-3.477663595359138E-2</v>
      </c>
      <c r="L4604" s="28">
        <f t="shared" si="1003"/>
        <v>9.3355537401078586E-4</v>
      </c>
      <c r="M4604" s="28">
        <f t="shared" si="1004"/>
        <v>0</v>
      </c>
      <c r="N4604" s="28">
        <f t="shared" si="1005"/>
        <v>0</v>
      </c>
      <c r="O4604" s="28">
        <f t="shared" si="998"/>
        <v>0</v>
      </c>
      <c r="P4604" s="28">
        <f t="shared" si="1006"/>
        <v>-3.5710191327602163E-2</v>
      </c>
      <c r="Q4604" s="13">
        <f t="shared" si="1007"/>
        <v>0</v>
      </c>
    </row>
    <row r="4605" spans="1:17" x14ac:dyDescent="0.25">
      <c r="A4605" s="9">
        <f t="shared" si="994"/>
        <v>44105</v>
      </c>
      <c r="B4605" s="18">
        <v>44133</v>
      </c>
      <c r="C4605" s="26">
        <v>308.48025512695301</v>
      </c>
      <c r="D4605" s="19">
        <v>138.16468811035099</v>
      </c>
      <c r="E4605" s="11">
        <f t="shared" si="999"/>
        <v>21</v>
      </c>
      <c r="F4605" s="28">
        <f t="shared" si="1000"/>
        <v>1.0112112295144915E-2</v>
      </c>
      <c r="G4605" s="28">
        <f t="shared" si="1001"/>
        <v>-9.7548443137034108E-3</v>
      </c>
      <c r="H4605" s="27">
        <f t="shared" si="995"/>
        <v>0</v>
      </c>
      <c r="I4605" s="27">
        <f t="shared" si="996"/>
        <v>1</v>
      </c>
      <c r="J4605" s="27">
        <f t="shared" si="997"/>
        <v>0</v>
      </c>
      <c r="K4605" s="28">
        <f t="shared" si="1002"/>
        <v>1.0112112295144915E-2</v>
      </c>
      <c r="L4605" s="28">
        <f t="shared" si="1003"/>
        <v>-9.7548443137034108E-3</v>
      </c>
      <c r="M4605" s="28">
        <f t="shared" si="1004"/>
        <v>0</v>
      </c>
      <c r="N4605" s="28">
        <f t="shared" si="1005"/>
        <v>0</v>
      </c>
      <c r="O4605" s="28">
        <f t="shared" si="998"/>
        <v>0</v>
      </c>
      <c r="P4605" s="28">
        <f t="shared" si="1006"/>
        <v>1.9866956608848324E-2</v>
      </c>
      <c r="Q4605" s="13">
        <f t="shared" si="1007"/>
        <v>0</v>
      </c>
    </row>
    <row r="4606" spans="1:17" x14ac:dyDescent="0.25">
      <c r="A4606" s="9">
        <f t="shared" si="994"/>
        <v>44105</v>
      </c>
      <c r="B4606" s="18">
        <v>44134</v>
      </c>
      <c r="C4606" s="26">
        <v>305.264404296875</v>
      </c>
      <c r="D4606" s="19">
        <v>136.80160522460901</v>
      </c>
      <c r="E4606" s="11">
        <f t="shared" si="999"/>
        <v>22</v>
      </c>
      <c r="F4606" s="28">
        <f t="shared" si="1000"/>
        <v>-1.0479538065978232E-2</v>
      </c>
      <c r="G4606" s="28">
        <f t="shared" si="1001"/>
        <v>-9.914626517245605E-3</v>
      </c>
      <c r="H4606" s="27">
        <f t="shared" si="995"/>
        <v>0</v>
      </c>
      <c r="I4606" s="27">
        <f t="shared" si="996"/>
        <v>1</v>
      </c>
      <c r="J4606" s="27">
        <f t="shared" si="997"/>
        <v>0</v>
      </c>
      <c r="K4606" s="28">
        <f t="shared" si="1002"/>
        <v>-1.0479538065978232E-2</v>
      </c>
      <c r="L4606" s="28">
        <f t="shared" si="1003"/>
        <v>-9.914626517245605E-3</v>
      </c>
      <c r="M4606" s="28">
        <f t="shared" si="1004"/>
        <v>0</v>
      </c>
      <c r="N4606" s="28">
        <f t="shared" si="1005"/>
        <v>0</v>
      </c>
      <c r="O4606" s="28">
        <f t="shared" si="998"/>
        <v>0</v>
      </c>
      <c r="P4606" s="28">
        <f t="shared" si="1006"/>
        <v>-5.6491154873262658E-4</v>
      </c>
      <c r="Q4606" s="13">
        <f t="shared" si="1007"/>
        <v>0</v>
      </c>
    </row>
    <row r="4607" spans="1:17" x14ac:dyDescent="0.25">
      <c r="A4607" s="9">
        <f t="shared" si="994"/>
        <v>44136</v>
      </c>
      <c r="B4607" s="18">
        <v>44137</v>
      </c>
      <c r="C4607" s="26">
        <v>308.68597412109301</v>
      </c>
      <c r="D4607" s="19">
        <v>137.82635498046801</v>
      </c>
      <c r="E4607" s="11">
        <f t="shared" si="999"/>
        <v>1</v>
      </c>
      <c r="F4607" s="28">
        <f t="shared" si="1000"/>
        <v>1.1146194768856E-2</v>
      </c>
      <c r="G4607" s="28">
        <f t="shared" si="1001"/>
        <v>7.4628563758985392E-3</v>
      </c>
      <c r="H4607" s="27">
        <f t="shared" si="995"/>
        <v>1</v>
      </c>
      <c r="I4607" s="27">
        <f t="shared" si="996"/>
        <v>0</v>
      </c>
      <c r="J4607" s="27">
        <f t="shared" si="997"/>
        <v>1</v>
      </c>
      <c r="K4607" s="28">
        <f t="shared" si="1002"/>
        <v>0</v>
      </c>
      <c r="L4607" s="28">
        <f t="shared" si="1003"/>
        <v>0</v>
      </c>
      <c r="M4607" s="28">
        <f t="shared" si="1004"/>
        <v>1.1146194768856E-2</v>
      </c>
      <c r="N4607" s="28">
        <f t="shared" si="1005"/>
        <v>7.4628563758985392E-3</v>
      </c>
      <c r="O4607" s="28">
        <f t="shared" si="998"/>
        <v>3.6833383929574604E-3</v>
      </c>
      <c r="P4607" s="28">
        <f t="shared" si="1006"/>
        <v>0</v>
      </c>
      <c r="Q4607" s="13">
        <f t="shared" si="1007"/>
        <v>3.6833383929574604E-3</v>
      </c>
    </row>
    <row r="4608" spans="1:17" x14ac:dyDescent="0.25">
      <c r="A4608" s="9">
        <f t="shared" si="994"/>
        <v>44136</v>
      </c>
      <c r="B4608" s="18">
        <v>44138</v>
      </c>
      <c r="C4608" s="26">
        <v>314.13610839843699</v>
      </c>
      <c r="D4608" s="19">
        <v>137.02671813964801</v>
      </c>
      <c r="E4608" s="11">
        <f t="shared" si="999"/>
        <v>2</v>
      </c>
      <c r="F4608" s="28">
        <f t="shared" si="1000"/>
        <v>1.750186305588641E-2</v>
      </c>
      <c r="G4608" s="28">
        <f t="shared" si="1001"/>
        <v>-5.8186658627570036E-3</v>
      </c>
      <c r="H4608" s="27">
        <f t="shared" si="995"/>
        <v>1</v>
      </c>
      <c r="I4608" s="27">
        <f t="shared" si="996"/>
        <v>0</v>
      </c>
      <c r="J4608" s="27">
        <f t="shared" si="997"/>
        <v>1</v>
      </c>
      <c r="K4608" s="28">
        <f t="shared" si="1002"/>
        <v>0</v>
      </c>
      <c r="L4608" s="28">
        <f t="shared" si="1003"/>
        <v>0</v>
      </c>
      <c r="M4608" s="28">
        <f t="shared" si="1004"/>
        <v>1.750186305588641E-2</v>
      </c>
      <c r="N4608" s="28">
        <f t="shared" si="1005"/>
        <v>-5.8186658627570036E-3</v>
      </c>
      <c r="O4608" s="28">
        <f t="shared" si="998"/>
        <v>2.3320528918643411E-2</v>
      </c>
      <c r="P4608" s="28">
        <f t="shared" si="1006"/>
        <v>0</v>
      </c>
      <c r="Q4608" s="13">
        <f t="shared" si="1007"/>
        <v>2.3320528918643411E-2</v>
      </c>
    </row>
    <row r="4609" spans="1:17" x14ac:dyDescent="0.25">
      <c r="A4609" s="9">
        <f t="shared" si="994"/>
        <v>44136</v>
      </c>
      <c r="B4609" s="18">
        <v>44139</v>
      </c>
      <c r="C4609" s="26">
        <v>321.15670776367102</v>
      </c>
      <c r="D4609" s="19">
        <v>139.99914550781199</v>
      </c>
      <c r="E4609" s="11">
        <f t="shared" si="999"/>
        <v>3</v>
      </c>
      <c r="F4609" s="28">
        <f t="shared" si="1000"/>
        <v>2.2102831959607508E-2</v>
      </c>
      <c r="G4609" s="28">
        <f t="shared" si="1001"/>
        <v>2.1460389344282332E-2</v>
      </c>
      <c r="H4609" s="27">
        <f t="shared" si="995"/>
        <v>1</v>
      </c>
      <c r="I4609" s="27">
        <f t="shared" si="996"/>
        <v>0</v>
      </c>
      <c r="J4609" s="27">
        <f t="shared" si="997"/>
        <v>1</v>
      </c>
      <c r="K4609" s="28">
        <f t="shared" si="1002"/>
        <v>0</v>
      </c>
      <c r="L4609" s="28">
        <f t="shared" si="1003"/>
        <v>0</v>
      </c>
      <c r="M4609" s="28">
        <f t="shared" si="1004"/>
        <v>2.2102831959607508E-2</v>
      </c>
      <c r="N4609" s="28">
        <f t="shared" si="1005"/>
        <v>2.1460389344282332E-2</v>
      </c>
      <c r="O4609" s="28">
        <f t="shared" si="998"/>
        <v>6.4244261532517624E-4</v>
      </c>
      <c r="P4609" s="28">
        <f t="shared" si="1006"/>
        <v>0</v>
      </c>
      <c r="Q4609" s="13">
        <f t="shared" si="1007"/>
        <v>6.4244261532517624E-4</v>
      </c>
    </row>
    <row r="4610" spans="1:17" x14ac:dyDescent="0.25">
      <c r="A4610" s="9">
        <f t="shared" si="994"/>
        <v>44136</v>
      </c>
      <c r="B4610" s="18">
        <v>44140</v>
      </c>
      <c r="C4610" s="26">
        <v>327.420318603515</v>
      </c>
      <c r="D4610" s="19">
        <v>140.24244689941401</v>
      </c>
      <c r="E4610" s="11">
        <f t="shared" si="999"/>
        <v>4</v>
      </c>
      <c r="F4610" s="28">
        <f t="shared" si="1000"/>
        <v>1.9315533313008088E-2</v>
      </c>
      <c r="G4610" s="28">
        <f t="shared" si="1001"/>
        <v>1.7363693279154972E-3</v>
      </c>
      <c r="H4610" s="27">
        <f t="shared" si="995"/>
        <v>1</v>
      </c>
      <c r="I4610" s="27">
        <f t="shared" si="996"/>
        <v>0</v>
      </c>
      <c r="J4610" s="27">
        <f t="shared" si="997"/>
        <v>1</v>
      </c>
      <c r="K4610" s="28">
        <f t="shared" si="1002"/>
        <v>0</v>
      </c>
      <c r="L4610" s="28">
        <f t="shared" si="1003"/>
        <v>0</v>
      </c>
      <c r="M4610" s="28">
        <f t="shared" si="1004"/>
        <v>1.9315533313008088E-2</v>
      </c>
      <c r="N4610" s="28">
        <f t="shared" si="1005"/>
        <v>1.7363693279154972E-3</v>
      </c>
      <c r="O4610" s="28">
        <f t="shared" si="998"/>
        <v>1.7579163985092589E-2</v>
      </c>
      <c r="P4610" s="28">
        <f t="shared" si="1006"/>
        <v>0</v>
      </c>
      <c r="Q4610" s="13">
        <f t="shared" si="1007"/>
        <v>1.7579163985092589E-2</v>
      </c>
    </row>
    <row r="4611" spans="1:17" x14ac:dyDescent="0.25">
      <c r="A4611" s="9">
        <f t="shared" si="994"/>
        <v>44136</v>
      </c>
      <c r="B4611" s="18">
        <v>44141</v>
      </c>
      <c r="C4611" s="26">
        <v>327.34542846679602</v>
      </c>
      <c r="D4611" s="19">
        <v>138.54772949218699</v>
      </c>
      <c r="E4611" s="11">
        <f t="shared" si="999"/>
        <v>5</v>
      </c>
      <c r="F4611" s="28">
        <f t="shared" si="1000"/>
        <v>-2.2875398531651615E-4</v>
      </c>
      <c r="G4611" s="28">
        <f t="shared" si="1001"/>
        <v>-1.215780487035645E-2</v>
      </c>
      <c r="H4611" s="27">
        <f t="shared" si="995"/>
        <v>1</v>
      </c>
      <c r="I4611" s="27">
        <f t="shared" si="996"/>
        <v>0</v>
      </c>
      <c r="J4611" s="27">
        <f t="shared" si="997"/>
        <v>1</v>
      </c>
      <c r="K4611" s="28">
        <f t="shared" si="1002"/>
        <v>0</v>
      </c>
      <c r="L4611" s="28">
        <f t="shared" si="1003"/>
        <v>0</v>
      </c>
      <c r="M4611" s="28">
        <f t="shared" si="1004"/>
        <v>-2.2875398531651615E-4</v>
      </c>
      <c r="N4611" s="28">
        <f t="shared" si="1005"/>
        <v>-1.215780487035645E-2</v>
      </c>
      <c r="O4611" s="28">
        <f t="shared" si="998"/>
        <v>1.1929050885039934E-2</v>
      </c>
      <c r="P4611" s="28">
        <f t="shared" si="1006"/>
        <v>0</v>
      </c>
      <c r="Q4611" s="13">
        <f t="shared" si="1007"/>
        <v>1.1929050885039934E-2</v>
      </c>
    </row>
    <row r="4612" spans="1:17" x14ac:dyDescent="0.25">
      <c r="A4612" s="9">
        <f t="shared" si="994"/>
        <v>44136</v>
      </c>
      <c r="B4612" s="18">
        <v>44144</v>
      </c>
      <c r="C4612" s="26">
        <v>331.45877075195301</v>
      </c>
      <c r="D4612" s="19">
        <v>135.636138916015</v>
      </c>
      <c r="E4612" s="11">
        <f t="shared" si="999"/>
        <v>6</v>
      </c>
      <c r="F4612" s="28">
        <f t="shared" si="1000"/>
        <v>1.2487460588861561E-2</v>
      </c>
      <c r="G4612" s="28">
        <f t="shared" si="1001"/>
        <v>-2.1239032354057212E-2</v>
      </c>
      <c r="H4612" s="27">
        <f t="shared" si="995"/>
        <v>1</v>
      </c>
      <c r="I4612" s="27">
        <f t="shared" si="996"/>
        <v>0</v>
      </c>
      <c r="J4612" s="27">
        <f t="shared" si="997"/>
        <v>0</v>
      </c>
      <c r="K4612" s="28">
        <f t="shared" si="1002"/>
        <v>0</v>
      </c>
      <c r="L4612" s="28">
        <f t="shared" si="1003"/>
        <v>0</v>
      </c>
      <c r="M4612" s="28">
        <f t="shared" si="1004"/>
        <v>0</v>
      </c>
      <c r="N4612" s="28">
        <f t="shared" si="1005"/>
        <v>0</v>
      </c>
      <c r="O4612" s="28">
        <f t="shared" si="998"/>
        <v>3.3726492942918775E-2</v>
      </c>
      <c r="P4612" s="28">
        <f t="shared" si="1006"/>
        <v>0</v>
      </c>
      <c r="Q4612" s="13">
        <f t="shared" si="1007"/>
        <v>0</v>
      </c>
    </row>
    <row r="4613" spans="1:17" x14ac:dyDescent="0.25">
      <c r="A4613" s="9">
        <f t="shared" si="994"/>
        <v>44136</v>
      </c>
      <c r="B4613" s="18">
        <v>44145</v>
      </c>
      <c r="C4613" s="26">
        <v>330.972564697265</v>
      </c>
      <c r="D4613" s="19">
        <v>134.853912353515</v>
      </c>
      <c r="E4613" s="11">
        <f t="shared" si="999"/>
        <v>7</v>
      </c>
      <c r="F4613" s="28">
        <f t="shared" si="1000"/>
        <v>-1.4679442712870363E-3</v>
      </c>
      <c r="G4613" s="28">
        <f t="shared" si="1001"/>
        <v>-5.7837893810043757E-3</v>
      </c>
      <c r="H4613" s="27">
        <f t="shared" si="995"/>
        <v>1</v>
      </c>
      <c r="I4613" s="27">
        <f t="shared" si="996"/>
        <v>0</v>
      </c>
      <c r="J4613" s="27">
        <f t="shared" si="997"/>
        <v>0</v>
      </c>
      <c r="K4613" s="28">
        <f t="shared" si="1002"/>
        <v>0</v>
      </c>
      <c r="L4613" s="28">
        <f t="shared" si="1003"/>
        <v>0</v>
      </c>
      <c r="M4613" s="28">
        <f t="shared" si="1004"/>
        <v>0</v>
      </c>
      <c r="N4613" s="28">
        <f t="shared" si="1005"/>
        <v>0</v>
      </c>
      <c r="O4613" s="28">
        <f t="shared" si="998"/>
        <v>4.3158451097173398E-3</v>
      </c>
      <c r="P4613" s="28">
        <f t="shared" si="1006"/>
        <v>0</v>
      </c>
      <c r="Q4613" s="13">
        <f t="shared" si="1007"/>
        <v>0</v>
      </c>
    </row>
    <row r="4614" spans="1:17" x14ac:dyDescent="0.25">
      <c r="A4614" s="9">
        <f t="shared" si="994"/>
        <v>44136</v>
      </c>
      <c r="B4614" s="18">
        <v>44146</v>
      </c>
      <c r="C4614" s="26">
        <v>333.431396484375</v>
      </c>
      <c r="D4614" s="19">
        <v>135.34059143066401</v>
      </c>
      <c r="E4614" s="11">
        <f t="shared" si="999"/>
        <v>8</v>
      </c>
      <c r="F4614" s="28">
        <f t="shared" si="1000"/>
        <v>7.4016506710830356E-3</v>
      </c>
      <c r="G4614" s="28">
        <f t="shared" si="1001"/>
        <v>3.6024389590358025E-3</v>
      </c>
      <c r="H4614" s="27">
        <f t="shared" si="995"/>
        <v>1</v>
      </c>
      <c r="I4614" s="27">
        <f t="shared" si="996"/>
        <v>0</v>
      </c>
      <c r="J4614" s="27">
        <f t="shared" si="997"/>
        <v>0</v>
      </c>
      <c r="K4614" s="28">
        <f t="shared" si="1002"/>
        <v>0</v>
      </c>
      <c r="L4614" s="28">
        <f t="shared" si="1003"/>
        <v>0</v>
      </c>
      <c r="M4614" s="28">
        <f t="shared" si="1004"/>
        <v>0</v>
      </c>
      <c r="N4614" s="28">
        <f t="shared" si="1005"/>
        <v>0</v>
      </c>
      <c r="O4614" s="28">
        <f t="shared" si="998"/>
        <v>3.7992117120472331E-3</v>
      </c>
      <c r="P4614" s="28">
        <f t="shared" si="1006"/>
        <v>0</v>
      </c>
      <c r="Q4614" s="13">
        <f t="shared" si="1007"/>
        <v>0</v>
      </c>
    </row>
    <row r="4615" spans="1:17" x14ac:dyDescent="0.25">
      <c r="A4615" s="9">
        <f t="shared" si="994"/>
        <v>44136</v>
      </c>
      <c r="B4615" s="18">
        <v>44147</v>
      </c>
      <c r="C4615" s="26">
        <v>330.19674682617102</v>
      </c>
      <c r="D4615" s="19">
        <v>137.643798828125</v>
      </c>
      <c r="E4615" s="11">
        <f t="shared" si="999"/>
        <v>9</v>
      </c>
      <c r="F4615" s="28">
        <f t="shared" si="1000"/>
        <v>-9.7484571959485841E-3</v>
      </c>
      <c r="G4615" s="28">
        <f t="shared" si="1001"/>
        <v>1.6874679531187719E-2</v>
      </c>
      <c r="H4615" s="27">
        <f t="shared" si="995"/>
        <v>1</v>
      </c>
      <c r="I4615" s="27">
        <f t="shared" si="996"/>
        <v>0</v>
      </c>
      <c r="J4615" s="27">
        <f t="shared" si="997"/>
        <v>0</v>
      </c>
      <c r="K4615" s="28">
        <f t="shared" si="1002"/>
        <v>0</v>
      </c>
      <c r="L4615" s="28">
        <f t="shared" si="1003"/>
        <v>0</v>
      </c>
      <c r="M4615" s="28">
        <f t="shared" si="1004"/>
        <v>0</v>
      </c>
      <c r="N4615" s="28">
        <f t="shared" si="1005"/>
        <v>0</v>
      </c>
      <c r="O4615" s="28">
        <f t="shared" si="998"/>
        <v>-2.6623136727136301E-2</v>
      </c>
      <c r="P4615" s="28">
        <f t="shared" si="1006"/>
        <v>0</v>
      </c>
      <c r="Q4615" s="13">
        <f t="shared" si="1007"/>
        <v>0</v>
      </c>
    </row>
    <row r="4616" spans="1:17" x14ac:dyDescent="0.25">
      <c r="A4616" s="9">
        <f t="shared" si="994"/>
        <v>44136</v>
      </c>
      <c r="B4616" s="18">
        <v>44148</v>
      </c>
      <c r="C4616" s="26">
        <v>334.76809692382801</v>
      </c>
      <c r="D4616" s="19">
        <v>137.46131896972599</v>
      </c>
      <c r="E4616" s="11">
        <f t="shared" si="999"/>
        <v>10</v>
      </c>
      <c r="F4616" s="28">
        <f t="shared" si="1000"/>
        <v>1.3749364816248475E-2</v>
      </c>
      <c r="G4616" s="28">
        <f t="shared" si="1001"/>
        <v>-1.3266193418878759E-3</v>
      </c>
      <c r="H4616" s="27">
        <f t="shared" si="995"/>
        <v>1</v>
      </c>
      <c r="I4616" s="27">
        <f t="shared" si="996"/>
        <v>0</v>
      </c>
      <c r="J4616" s="27">
        <f t="shared" si="997"/>
        <v>0</v>
      </c>
      <c r="K4616" s="28">
        <f t="shared" si="1002"/>
        <v>0</v>
      </c>
      <c r="L4616" s="28">
        <f t="shared" si="1003"/>
        <v>0</v>
      </c>
      <c r="M4616" s="28">
        <f t="shared" si="1004"/>
        <v>0</v>
      </c>
      <c r="N4616" s="28">
        <f t="shared" si="1005"/>
        <v>0</v>
      </c>
      <c r="O4616" s="28">
        <f t="shared" si="998"/>
        <v>1.5075984158136352E-2</v>
      </c>
      <c r="P4616" s="28">
        <f t="shared" si="1006"/>
        <v>0</v>
      </c>
      <c r="Q4616" s="13">
        <f t="shared" si="1007"/>
        <v>0</v>
      </c>
    </row>
    <row r="4617" spans="1:17" x14ac:dyDescent="0.25">
      <c r="A4617" s="9">
        <f t="shared" si="994"/>
        <v>44136</v>
      </c>
      <c r="B4617" s="18">
        <v>44151</v>
      </c>
      <c r="C4617" s="26">
        <v>338.94686889648398</v>
      </c>
      <c r="D4617" s="19">
        <v>137.13101196289</v>
      </c>
      <c r="E4617" s="11">
        <f t="shared" si="999"/>
        <v>11</v>
      </c>
      <c r="F4617" s="28">
        <f t="shared" si="1000"/>
        <v>1.2405322056043092E-2</v>
      </c>
      <c r="G4617" s="28">
        <f t="shared" si="1001"/>
        <v>-2.4058003734392895E-3</v>
      </c>
      <c r="H4617" s="27">
        <f t="shared" si="995"/>
        <v>1</v>
      </c>
      <c r="I4617" s="27">
        <f t="shared" si="996"/>
        <v>0</v>
      </c>
      <c r="J4617" s="27">
        <f t="shared" si="997"/>
        <v>0</v>
      </c>
      <c r="K4617" s="28">
        <f t="shared" si="1002"/>
        <v>0</v>
      </c>
      <c r="L4617" s="28">
        <f t="shared" si="1003"/>
        <v>0</v>
      </c>
      <c r="M4617" s="28">
        <f t="shared" si="1004"/>
        <v>0</v>
      </c>
      <c r="N4617" s="28">
        <f t="shared" si="1005"/>
        <v>0</v>
      </c>
      <c r="O4617" s="28">
        <f t="shared" si="998"/>
        <v>1.4811122429482381E-2</v>
      </c>
      <c r="P4617" s="28">
        <f t="shared" si="1006"/>
        <v>0</v>
      </c>
      <c r="Q4617" s="13">
        <f t="shared" si="1007"/>
        <v>0</v>
      </c>
    </row>
    <row r="4618" spans="1:17" x14ac:dyDescent="0.25">
      <c r="A4618" s="9">
        <f t="shared" ref="A4618:A4681" si="1008">DATE(YEAR(B4618),MONTH(B4618),1)</f>
        <v>44136</v>
      </c>
      <c r="B4618" s="18">
        <v>44152</v>
      </c>
      <c r="C4618" s="26">
        <v>337.12387084960898</v>
      </c>
      <c r="D4618" s="19">
        <v>138.02621459960901</v>
      </c>
      <c r="E4618" s="11">
        <f t="shared" si="999"/>
        <v>12</v>
      </c>
      <c r="F4618" s="28">
        <f t="shared" si="1000"/>
        <v>-5.392934076269334E-3</v>
      </c>
      <c r="G4618" s="28">
        <f t="shared" si="1001"/>
        <v>6.5068674112127899E-3</v>
      </c>
      <c r="H4618" s="27">
        <f t="shared" ref="H4618:H4681" si="1009">IF(E4618&lt;=$B$4,1,0)</f>
        <v>1</v>
      </c>
      <c r="I4618" s="27">
        <f t="shared" ref="I4618:I4681" si="1010">IF(E4618&gt;$B$4,1,0)</f>
        <v>0</v>
      </c>
      <c r="J4618" s="27">
        <f t="shared" ref="J4618:J4681" si="1011">IF(E4618&lt;=$B$5,1,0)</f>
        <v>0</v>
      </c>
      <c r="K4618" s="28">
        <f t="shared" si="1002"/>
        <v>0</v>
      </c>
      <c r="L4618" s="28">
        <f t="shared" si="1003"/>
        <v>0</v>
      </c>
      <c r="M4618" s="28">
        <f t="shared" si="1004"/>
        <v>0</v>
      </c>
      <c r="N4618" s="28">
        <f t="shared" si="1005"/>
        <v>0</v>
      </c>
      <c r="O4618" s="28">
        <f t="shared" ref="O4618:O4681" si="1012">(F4618-G4618)*H4618</f>
        <v>-1.1899801487482124E-2</v>
      </c>
      <c r="P4618" s="28">
        <f t="shared" si="1006"/>
        <v>0</v>
      </c>
      <c r="Q4618" s="13">
        <f t="shared" si="1007"/>
        <v>0</v>
      </c>
    </row>
    <row r="4619" spans="1:17" x14ac:dyDescent="0.25">
      <c r="A4619" s="9">
        <f t="shared" si="1008"/>
        <v>44136</v>
      </c>
      <c r="B4619" s="18">
        <v>44153</v>
      </c>
      <c r="C4619" s="26">
        <v>333.06671142578102</v>
      </c>
      <c r="D4619" s="19">
        <v>138.426010131835</v>
      </c>
      <c r="E4619" s="11">
        <f t="shared" ref="E4619:E4682" si="1013">IF(MONTH(B4619)&lt;&gt;MONTH(B4618),1,E4618+1)</f>
        <v>13</v>
      </c>
      <c r="F4619" s="28">
        <f t="shared" ref="F4619:F4682" si="1014">LN(C4619/C4618)</f>
        <v>-1.2107627573894003E-2</v>
      </c>
      <c r="G4619" s="28">
        <f t="shared" ref="G4619:G4682" si="1015">LN(D4619/D4618)</f>
        <v>2.8923320210181088E-3</v>
      </c>
      <c r="H4619" s="27">
        <f t="shared" si="1009"/>
        <v>1</v>
      </c>
      <c r="I4619" s="27">
        <f t="shared" si="1010"/>
        <v>0</v>
      </c>
      <c r="J4619" s="27">
        <f t="shared" si="1011"/>
        <v>0</v>
      </c>
      <c r="K4619" s="28">
        <f t="shared" ref="K4619:K4682" si="1016">I4619*F4619</f>
        <v>0</v>
      </c>
      <c r="L4619" s="28">
        <f t="shared" ref="L4619:L4682" si="1017">I4619*G4619</f>
        <v>0</v>
      </c>
      <c r="M4619" s="28">
        <f t="shared" ref="M4619:M4682" si="1018">F4619*J4619</f>
        <v>0</v>
      </c>
      <c r="N4619" s="28">
        <f t="shared" ref="N4619:N4682" si="1019">G4619*J4619</f>
        <v>0</v>
      </c>
      <c r="O4619" s="28">
        <f t="shared" si="1012"/>
        <v>-1.4999959594912111E-2</v>
      </c>
      <c r="P4619" s="28">
        <f t="shared" ref="P4619:P4682" si="1020">(F4619-G4619)*I4619</f>
        <v>0</v>
      </c>
      <c r="Q4619" s="13">
        <f t="shared" ref="Q4619:Q4682" si="1021">(F4619-G4619)*J4619</f>
        <v>0</v>
      </c>
    </row>
    <row r="4620" spans="1:17" x14ac:dyDescent="0.25">
      <c r="A4620" s="9">
        <f t="shared" si="1008"/>
        <v>44136</v>
      </c>
      <c r="B4620" s="18">
        <v>44154</v>
      </c>
      <c r="C4620" s="26">
        <v>334.46896362304602</v>
      </c>
      <c r="D4620" s="19">
        <v>139.13870239257801</v>
      </c>
      <c r="E4620" s="11">
        <f t="shared" si="1013"/>
        <v>14</v>
      </c>
      <c r="F4620" s="28">
        <f t="shared" si="1014"/>
        <v>4.2012863499329093E-3</v>
      </c>
      <c r="G4620" s="28">
        <f t="shared" si="1015"/>
        <v>5.1353345351456987E-3</v>
      </c>
      <c r="H4620" s="27">
        <f t="shared" si="1009"/>
        <v>1</v>
      </c>
      <c r="I4620" s="27">
        <f t="shared" si="1010"/>
        <v>0</v>
      </c>
      <c r="J4620" s="27">
        <f t="shared" si="1011"/>
        <v>0</v>
      </c>
      <c r="K4620" s="28">
        <f t="shared" si="1016"/>
        <v>0</v>
      </c>
      <c r="L4620" s="28">
        <f t="shared" si="1017"/>
        <v>0</v>
      </c>
      <c r="M4620" s="28">
        <f t="shared" si="1018"/>
        <v>0</v>
      </c>
      <c r="N4620" s="28">
        <f t="shared" si="1019"/>
        <v>0</v>
      </c>
      <c r="O4620" s="28">
        <f t="shared" si="1012"/>
        <v>-9.3404818521278937E-4</v>
      </c>
      <c r="P4620" s="28">
        <f t="shared" si="1020"/>
        <v>0</v>
      </c>
      <c r="Q4620" s="13">
        <f t="shared" si="1021"/>
        <v>0</v>
      </c>
    </row>
    <row r="4621" spans="1:17" x14ac:dyDescent="0.25">
      <c r="A4621" s="9">
        <f t="shared" si="1008"/>
        <v>44136</v>
      </c>
      <c r="B4621" s="18">
        <v>44155</v>
      </c>
      <c r="C4621" s="26">
        <v>332.178619384765</v>
      </c>
      <c r="D4621" s="19">
        <v>140.37286376953099</v>
      </c>
      <c r="E4621" s="11">
        <f t="shared" si="1013"/>
        <v>15</v>
      </c>
      <c r="F4621" s="28">
        <f t="shared" si="1014"/>
        <v>-6.8712564420653228E-3</v>
      </c>
      <c r="G4621" s="28">
        <f t="shared" si="1015"/>
        <v>8.8309003764988989E-3</v>
      </c>
      <c r="H4621" s="27">
        <f t="shared" si="1009"/>
        <v>1</v>
      </c>
      <c r="I4621" s="27">
        <f t="shared" si="1010"/>
        <v>0</v>
      </c>
      <c r="J4621" s="27">
        <f t="shared" si="1011"/>
        <v>0</v>
      </c>
      <c r="K4621" s="28">
        <f t="shared" si="1016"/>
        <v>0</v>
      </c>
      <c r="L4621" s="28">
        <f t="shared" si="1017"/>
        <v>0</v>
      </c>
      <c r="M4621" s="28">
        <f t="shared" si="1018"/>
        <v>0</v>
      </c>
      <c r="N4621" s="28">
        <f t="shared" si="1019"/>
        <v>0</v>
      </c>
      <c r="O4621" s="28">
        <f t="shared" si="1012"/>
        <v>-1.5702156818564222E-2</v>
      </c>
      <c r="P4621" s="28">
        <f t="shared" si="1020"/>
        <v>0</v>
      </c>
      <c r="Q4621" s="13">
        <f t="shared" si="1021"/>
        <v>0</v>
      </c>
    </row>
    <row r="4622" spans="1:17" x14ac:dyDescent="0.25">
      <c r="A4622" s="9">
        <f t="shared" si="1008"/>
        <v>44136</v>
      </c>
      <c r="B4622" s="18">
        <v>44158</v>
      </c>
      <c r="C4622" s="26">
        <v>334.16976928710898</v>
      </c>
      <c r="D4622" s="19">
        <v>139.72975158691401</v>
      </c>
      <c r="E4622" s="11">
        <f t="shared" si="1013"/>
        <v>16</v>
      </c>
      <c r="F4622" s="28">
        <f t="shared" si="1014"/>
        <v>5.9763206832473843E-3</v>
      </c>
      <c r="G4622" s="28">
        <f t="shared" si="1015"/>
        <v>-4.5919836333573735E-3</v>
      </c>
      <c r="H4622" s="27">
        <f t="shared" si="1009"/>
        <v>0</v>
      </c>
      <c r="I4622" s="27">
        <f t="shared" si="1010"/>
        <v>1</v>
      </c>
      <c r="J4622" s="27">
        <f t="shared" si="1011"/>
        <v>0</v>
      </c>
      <c r="K4622" s="28">
        <f t="shared" si="1016"/>
        <v>5.9763206832473843E-3</v>
      </c>
      <c r="L4622" s="28">
        <f t="shared" si="1017"/>
        <v>-4.5919836333573735E-3</v>
      </c>
      <c r="M4622" s="28">
        <f t="shared" si="1018"/>
        <v>0</v>
      </c>
      <c r="N4622" s="28">
        <f t="shared" si="1019"/>
        <v>0</v>
      </c>
      <c r="O4622" s="28">
        <f t="shared" si="1012"/>
        <v>0</v>
      </c>
      <c r="P4622" s="28">
        <f t="shared" si="1020"/>
        <v>1.0568304316604757E-2</v>
      </c>
      <c r="Q4622" s="13">
        <f t="shared" si="1021"/>
        <v>0</v>
      </c>
    </row>
    <row r="4623" spans="1:17" x14ac:dyDescent="0.25">
      <c r="A4623" s="9">
        <f t="shared" si="1008"/>
        <v>44136</v>
      </c>
      <c r="B4623" s="18">
        <v>44159</v>
      </c>
      <c r="C4623" s="26">
        <v>339.55456542968699</v>
      </c>
      <c r="D4623" s="19">
        <v>138.339096069335</v>
      </c>
      <c r="E4623" s="11">
        <f t="shared" si="1013"/>
        <v>17</v>
      </c>
      <c r="F4623" s="28">
        <f t="shared" si="1014"/>
        <v>1.5985501880122658E-2</v>
      </c>
      <c r="G4623" s="28">
        <f t="shared" si="1015"/>
        <v>-1.000232225551468E-2</v>
      </c>
      <c r="H4623" s="27">
        <f t="shared" si="1009"/>
        <v>0</v>
      </c>
      <c r="I4623" s="27">
        <f t="shared" si="1010"/>
        <v>1</v>
      </c>
      <c r="J4623" s="27">
        <f t="shared" si="1011"/>
        <v>0</v>
      </c>
      <c r="K4623" s="28">
        <f t="shared" si="1016"/>
        <v>1.5985501880122658E-2</v>
      </c>
      <c r="L4623" s="28">
        <f t="shared" si="1017"/>
        <v>-1.000232225551468E-2</v>
      </c>
      <c r="M4623" s="28">
        <f t="shared" si="1018"/>
        <v>0</v>
      </c>
      <c r="N4623" s="28">
        <f t="shared" si="1019"/>
        <v>0</v>
      </c>
      <c r="O4623" s="28">
        <f t="shared" si="1012"/>
        <v>0</v>
      </c>
      <c r="P4623" s="28">
        <f t="shared" si="1020"/>
        <v>2.5987824135637338E-2</v>
      </c>
      <c r="Q4623" s="13">
        <f t="shared" si="1021"/>
        <v>0</v>
      </c>
    </row>
    <row r="4624" spans="1:17" x14ac:dyDescent="0.25">
      <c r="A4624" s="9">
        <f t="shared" si="1008"/>
        <v>44136</v>
      </c>
      <c r="B4624" s="18">
        <v>44160</v>
      </c>
      <c r="C4624" s="26">
        <v>339.03097534179602</v>
      </c>
      <c r="D4624" s="19">
        <v>137.91323852539</v>
      </c>
      <c r="E4624" s="11">
        <f t="shared" si="1013"/>
        <v>18</v>
      </c>
      <c r="F4624" s="28">
        <f t="shared" si="1014"/>
        <v>-1.5431811034537571E-3</v>
      </c>
      <c r="G4624" s="28">
        <f t="shared" si="1015"/>
        <v>-3.0831079267006683E-3</v>
      </c>
      <c r="H4624" s="27">
        <f t="shared" si="1009"/>
        <v>0</v>
      </c>
      <c r="I4624" s="27">
        <f t="shared" si="1010"/>
        <v>1</v>
      </c>
      <c r="J4624" s="27">
        <f t="shared" si="1011"/>
        <v>0</v>
      </c>
      <c r="K4624" s="28">
        <f t="shared" si="1016"/>
        <v>-1.5431811034537571E-3</v>
      </c>
      <c r="L4624" s="28">
        <f t="shared" si="1017"/>
        <v>-3.0831079267006683E-3</v>
      </c>
      <c r="M4624" s="28">
        <f t="shared" si="1018"/>
        <v>0</v>
      </c>
      <c r="N4624" s="28">
        <f t="shared" si="1019"/>
        <v>0</v>
      </c>
      <c r="O4624" s="28">
        <f t="shared" si="1012"/>
        <v>0</v>
      </c>
      <c r="P4624" s="28">
        <f t="shared" si="1020"/>
        <v>1.5399268232469112E-3</v>
      </c>
      <c r="Q4624" s="13">
        <f t="shared" si="1021"/>
        <v>0</v>
      </c>
    </row>
    <row r="4625" spans="1:17" x14ac:dyDescent="0.25">
      <c r="A4625" s="9">
        <f t="shared" si="1008"/>
        <v>44136</v>
      </c>
      <c r="B4625" s="18">
        <v>44162</v>
      </c>
      <c r="C4625" s="26">
        <v>339.97518920898398</v>
      </c>
      <c r="D4625" s="19">
        <v>139.25173950195301</v>
      </c>
      <c r="E4625" s="11">
        <f t="shared" si="1013"/>
        <v>19</v>
      </c>
      <c r="F4625" s="28">
        <f t="shared" si="1014"/>
        <v>2.781166136917292E-3</v>
      </c>
      <c r="G4625" s="28">
        <f t="shared" si="1015"/>
        <v>9.6585895636545228E-3</v>
      </c>
      <c r="H4625" s="27">
        <f t="shared" si="1009"/>
        <v>0</v>
      </c>
      <c r="I4625" s="27">
        <f t="shared" si="1010"/>
        <v>1</v>
      </c>
      <c r="J4625" s="27">
        <f t="shared" si="1011"/>
        <v>0</v>
      </c>
      <c r="K4625" s="28">
        <f t="shared" si="1016"/>
        <v>2.781166136917292E-3</v>
      </c>
      <c r="L4625" s="28">
        <f t="shared" si="1017"/>
        <v>9.6585895636545228E-3</v>
      </c>
      <c r="M4625" s="28">
        <f t="shared" si="1018"/>
        <v>0</v>
      </c>
      <c r="N4625" s="28">
        <f t="shared" si="1019"/>
        <v>0</v>
      </c>
      <c r="O4625" s="28">
        <f t="shared" si="1012"/>
        <v>0</v>
      </c>
      <c r="P4625" s="28">
        <f t="shared" si="1020"/>
        <v>-6.8774234267372312E-3</v>
      </c>
      <c r="Q4625" s="13">
        <f t="shared" si="1021"/>
        <v>0</v>
      </c>
    </row>
    <row r="4626" spans="1:17" x14ac:dyDescent="0.25">
      <c r="A4626" s="9">
        <f t="shared" si="1008"/>
        <v>44136</v>
      </c>
      <c r="B4626" s="18">
        <v>44165</v>
      </c>
      <c r="C4626" s="26">
        <v>338.47003173828102</v>
      </c>
      <c r="D4626" s="19">
        <v>139.077865600585</v>
      </c>
      <c r="E4626" s="11">
        <f t="shared" si="1013"/>
        <v>20</v>
      </c>
      <c r="F4626" s="28">
        <f t="shared" si="1014"/>
        <v>-4.4370861306351293E-3</v>
      </c>
      <c r="G4626" s="28">
        <f t="shared" si="1015"/>
        <v>-1.2494102014223784E-3</v>
      </c>
      <c r="H4626" s="27">
        <f t="shared" si="1009"/>
        <v>0</v>
      </c>
      <c r="I4626" s="27">
        <f t="shared" si="1010"/>
        <v>1</v>
      </c>
      <c r="J4626" s="27">
        <f t="shared" si="1011"/>
        <v>0</v>
      </c>
      <c r="K4626" s="28">
        <f t="shared" si="1016"/>
        <v>-4.4370861306351293E-3</v>
      </c>
      <c r="L4626" s="28">
        <f t="shared" si="1017"/>
        <v>-1.2494102014223784E-3</v>
      </c>
      <c r="M4626" s="28">
        <f t="shared" si="1018"/>
        <v>0</v>
      </c>
      <c r="N4626" s="28">
        <f t="shared" si="1019"/>
        <v>0</v>
      </c>
      <c r="O4626" s="28">
        <f t="shared" si="1012"/>
        <v>0</v>
      </c>
      <c r="P4626" s="28">
        <f t="shared" si="1020"/>
        <v>-3.1876759292127511E-3</v>
      </c>
      <c r="Q4626" s="13">
        <f t="shared" si="1021"/>
        <v>0</v>
      </c>
    </row>
    <row r="4627" spans="1:17" x14ac:dyDescent="0.25">
      <c r="A4627" s="9">
        <f t="shared" si="1008"/>
        <v>44166</v>
      </c>
      <c r="B4627" s="18">
        <v>44166</v>
      </c>
      <c r="C4627" s="26">
        <v>342.17202758789</v>
      </c>
      <c r="D4627" s="19">
        <v>137.02726745605401</v>
      </c>
      <c r="E4627" s="11">
        <f t="shared" si="1013"/>
        <v>1</v>
      </c>
      <c r="F4627" s="28">
        <f t="shared" si="1014"/>
        <v>1.0878059338963115E-2</v>
      </c>
      <c r="G4627" s="28">
        <f t="shared" si="1015"/>
        <v>-1.4854021913256955E-2</v>
      </c>
      <c r="H4627" s="27">
        <f t="shared" si="1009"/>
        <v>1</v>
      </c>
      <c r="I4627" s="27">
        <f t="shared" si="1010"/>
        <v>0</v>
      </c>
      <c r="J4627" s="27">
        <f t="shared" si="1011"/>
        <v>1</v>
      </c>
      <c r="K4627" s="28">
        <f t="shared" si="1016"/>
        <v>0</v>
      </c>
      <c r="L4627" s="28">
        <f t="shared" si="1017"/>
        <v>0</v>
      </c>
      <c r="M4627" s="28">
        <f t="shared" si="1018"/>
        <v>1.0878059338963115E-2</v>
      </c>
      <c r="N4627" s="28">
        <f t="shared" si="1019"/>
        <v>-1.4854021913256955E-2</v>
      </c>
      <c r="O4627" s="28">
        <f t="shared" si="1012"/>
        <v>2.5732081252220068E-2</v>
      </c>
      <c r="P4627" s="28">
        <f t="shared" si="1020"/>
        <v>0</v>
      </c>
      <c r="Q4627" s="13">
        <f t="shared" si="1021"/>
        <v>2.5732081252220068E-2</v>
      </c>
    </row>
    <row r="4628" spans="1:17" x14ac:dyDescent="0.25">
      <c r="A4628" s="9">
        <f t="shared" si="1008"/>
        <v>44166</v>
      </c>
      <c r="B4628" s="18">
        <v>44167</v>
      </c>
      <c r="C4628" s="26">
        <v>342.89187622070301</v>
      </c>
      <c r="D4628" s="19">
        <v>135.93977355957</v>
      </c>
      <c r="E4628" s="11">
        <f t="shared" si="1013"/>
        <v>2</v>
      </c>
      <c r="F4628" s="28">
        <f t="shared" si="1014"/>
        <v>2.1015525522412883E-3</v>
      </c>
      <c r="G4628" s="28">
        <f t="shared" si="1015"/>
        <v>-7.9679923706625598E-3</v>
      </c>
      <c r="H4628" s="27">
        <f t="shared" si="1009"/>
        <v>1</v>
      </c>
      <c r="I4628" s="27">
        <f t="shared" si="1010"/>
        <v>0</v>
      </c>
      <c r="J4628" s="27">
        <f t="shared" si="1011"/>
        <v>1</v>
      </c>
      <c r="K4628" s="28">
        <f t="shared" si="1016"/>
        <v>0</v>
      </c>
      <c r="L4628" s="28">
        <f t="shared" si="1017"/>
        <v>0</v>
      </c>
      <c r="M4628" s="28">
        <f t="shared" si="1018"/>
        <v>2.1015525522412883E-3</v>
      </c>
      <c r="N4628" s="28">
        <f t="shared" si="1019"/>
        <v>-7.9679923706625598E-3</v>
      </c>
      <c r="O4628" s="28">
        <f t="shared" si="1012"/>
        <v>1.0069544922903849E-2</v>
      </c>
      <c r="P4628" s="28">
        <f t="shared" si="1020"/>
        <v>0</v>
      </c>
      <c r="Q4628" s="13">
        <f t="shared" si="1021"/>
        <v>1.0069544922903849E-2</v>
      </c>
    </row>
    <row r="4629" spans="1:17" x14ac:dyDescent="0.25">
      <c r="A4629" s="9">
        <f t="shared" si="1008"/>
        <v>44166</v>
      </c>
      <c r="B4629" s="18">
        <v>44168</v>
      </c>
      <c r="C4629" s="26">
        <v>342.79843139648398</v>
      </c>
      <c r="D4629" s="19">
        <v>137.03596496582</v>
      </c>
      <c r="E4629" s="11">
        <f t="shared" si="1013"/>
        <v>3</v>
      </c>
      <c r="F4629" s="28">
        <f t="shared" si="1014"/>
        <v>-2.7255693644626284E-4</v>
      </c>
      <c r="G4629" s="28">
        <f t="shared" si="1015"/>
        <v>8.0314631959319174E-3</v>
      </c>
      <c r="H4629" s="27">
        <f t="shared" si="1009"/>
        <v>1</v>
      </c>
      <c r="I4629" s="27">
        <f t="shared" si="1010"/>
        <v>0</v>
      </c>
      <c r="J4629" s="27">
        <f t="shared" si="1011"/>
        <v>1</v>
      </c>
      <c r="K4629" s="28">
        <f t="shared" si="1016"/>
        <v>0</v>
      </c>
      <c r="L4629" s="28">
        <f t="shared" si="1017"/>
        <v>0</v>
      </c>
      <c r="M4629" s="28">
        <f t="shared" si="1018"/>
        <v>-2.7255693644626284E-4</v>
      </c>
      <c r="N4629" s="28">
        <f t="shared" si="1019"/>
        <v>8.0314631959319174E-3</v>
      </c>
      <c r="O4629" s="28">
        <f t="shared" si="1012"/>
        <v>-8.3040201323781801E-3</v>
      </c>
      <c r="P4629" s="28">
        <f t="shared" si="1020"/>
        <v>0</v>
      </c>
      <c r="Q4629" s="13">
        <f t="shared" si="1021"/>
        <v>-8.3040201323781801E-3</v>
      </c>
    </row>
    <row r="4630" spans="1:17" x14ac:dyDescent="0.25">
      <c r="A4630" s="9">
        <f t="shared" si="1008"/>
        <v>44166</v>
      </c>
      <c r="B4630" s="18">
        <v>44169</v>
      </c>
      <c r="C4630" s="26">
        <v>345.75262451171801</v>
      </c>
      <c r="D4630" s="19">
        <v>135.02624511718699</v>
      </c>
      <c r="E4630" s="11">
        <f t="shared" si="1013"/>
        <v>4</v>
      </c>
      <c r="F4630" s="28">
        <f t="shared" si="1014"/>
        <v>8.5809504377827601E-3</v>
      </c>
      <c r="G4630" s="28">
        <f t="shared" si="1015"/>
        <v>-1.4774241555941928E-2</v>
      </c>
      <c r="H4630" s="27">
        <f t="shared" si="1009"/>
        <v>1</v>
      </c>
      <c r="I4630" s="27">
        <f t="shared" si="1010"/>
        <v>0</v>
      </c>
      <c r="J4630" s="27">
        <f t="shared" si="1011"/>
        <v>1</v>
      </c>
      <c r="K4630" s="28">
        <f t="shared" si="1016"/>
        <v>0</v>
      </c>
      <c r="L4630" s="28">
        <f t="shared" si="1017"/>
        <v>0</v>
      </c>
      <c r="M4630" s="28">
        <f t="shared" si="1018"/>
        <v>8.5809504377827601E-3</v>
      </c>
      <c r="N4630" s="28">
        <f t="shared" si="1019"/>
        <v>-1.4774241555941928E-2</v>
      </c>
      <c r="O4630" s="28">
        <f t="shared" si="1012"/>
        <v>2.335519199372469E-2</v>
      </c>
      <c r="P4630" s="28">
        <f t="shared" si="1020"/>
        <v>0</v>
      </c>
      <c r="Q4630" s="13">
        <f t="shared" si="1021"/>
        <v>2.335519199372469E-2</v>
      </c>
    </row>
    <row r="4631" spans="1:17" x14ac:dyDescent="0.25">
      <c r="A4631" s="9">
        <f t="shared" si="1008"/>
        <v>44166</v>
      </c>
      <c r="B4631" s="18">
        <v>44172</v>
      </c>
      <c r="C4631" s="26">
        <v>345.04217529296801</v>
      </c>
      <c r="D4631" s="19">
        <v>136.24429321289</v>
      </c>
      <c r="E4631" s="11">
        <f t="shared" si="1013"/>
        <v>5</v>
      </c>
      <c r="F4631" s="28">
        <f t="shared" si="1014"/>
        <v>-2.0569045089363878E-3</v>
      </c>
      <c r="G4631" s="28">
        <f t="shared" si="1015"/>
        <v>8.9803801710804654E-3</v>
      </c>
      <c r="H4631" s="27">
        <f t="shared" si="1009"/>
        <v>1</v>
      </c>
      <c r="I4631" s="27">
        <f t="shared" si="1010"/>
        <v>0</v>
      </c>
      <c r="J4631" s="27">
        <f t="shared" si="1011"/>
        <v>1</v>
      </c>
      <c r="K4631" s="28">
        <f t="shared" si="1016"/>
        <v>0</v>
      </c>
      <c r="L4631" s="28">
        <f t="shared" si="1017"/>
        <v>0</v>
      </c>
      <c r="M4631" s="28">
        <f t="shared" si="1018"/>
        <v>-2.0569045089363878E-3</v>
      </c>
      <c r="N4631" s="28">
        <f t="shared" si="1019"/>
        <v>8.9803801710804654E-3</v>
      </c>
      <c r="O4631" s="28">
        <f t="shared" si="1012"/>
        <v>-1.1037284680016853E-2</v>
      </c>
      <c r="P4631" s="28">
        <f t="shared" si="1020"/>
        <v>0</v>
      </c>
      <c r="Q4631" s="13">
        <f t="shared" si="1021"/>
        <v>-1.1037284680016853E-2</v>
      </c>
    </row>
    <row r="4632" spans="1:17" x14ac:dyDescent="0.25">
      <c r="A4632" s="9">
        <f t="shared" si="1008"/>
        <v>44166</v>
      </c>
      <c r="B4632" s="18">
        <v>44173</v>
      </c>
      <c r="C4632" s="26">
        <v>346.05172729492102</v>
      </c>
      <c r="D4632" s="19">
        <v>136.88801574707</v>
      </c>
      <c r="E4632" s="11">
        <f t="shared" si="1013"/>
        <v>6</v>
      </c>
      <c r="F4632" s="28">
        <f t="shared" si="1014"/>
        <v>2.9216079501876982E-3</v>
      </c>
      <c r="G4632" s="28">
        <f t="shared" si="1015"/>
        <v>4.7136402756944463E-3</v>
      </c>
      <c r="H4632" s="27">
        <f t="shared" si="1009"/>
        <v>1</v>
      </c>
      <c r="I4632" s="27">
        <f t="shared" si="1010"/>
        <v>0</v>
      </c>
      <c r="J4632" s="27">
        <f t="shared" si="1011"/>
        <v>0</v>
      </c>
      <c r="K4632" s="28">
        <f t="shared" si="1016"/>
        <v>0</v>
      </c>
      <c r="L4632" s="28">
        <f t="shared" si="1017"/>
        <v>0</v>
      </c>
      <c r="M4632" s="28">
        <f t="shared" si="1018"/>
        <v>0</v>
      </c>
      <c r="N4632" s="28">
        <f t="shared" si="1019"/>
        <v>0</v>
      </c>
      <c r="O4632" s="28">
        <f t="shared" si="1012"/>
        <v>-1.7920323255067481E-3</v>
      </c>
      <c r="P4632" s="28">
        <f t="shared" si="1020"/>
        <v>0</v>
      </c>
      <c r="Q4632" s="13">
        <f t="shared" si="1021"/>
        <v>0</v>
      </c>
    </row>
    <row r="4633" spans="1:17" x14ac:dyDescent="0.25">
      <c r="A4633" s="9">
        <f t="shared" si="1008"/>
        <v>44166</v>
      </c>
      <c r="B4633" s="18">
        <v>44174</v>
      </c>
      <c r="C4633" s="26">
        <v>342.947998046875</v>
      </c>
      <c r="D4633" s="19">
        <v>136.43566894531199</v>
      </c>
      <c r="E4633" s="11">
        <f t="shared" si="1013"/>
        <v>7</v>
      </c>
      <c r="F4633" s="28">
        <f t="shared" si="1014"/>
        <v>-9.009438256638122E-3</v>
      </c>
      <c r="G4633" s="28">
        <f t="shared" si="1015"/>
        <v>-3.3099745106764311E-3</v>
      </c>
      <c r="H4633" s="27">
        <f t="shared" si="1009"/>
        <v>1</v>
      </c>
      <c r="I4633" s="27">
        <f t="shared" si="1010"/>
        <v>0</v>
      </c>
      <c r="J4633" s="27">
        <f t="shared" si="1011"/>
        <v>0</v>
      </c>
      <c r="K4633" s="28">
        <f t="shared" si="1016"/>
        <v>0</v>
      </c>
      <c r="L4633" s="28">
        <f t="shared" si="1017"/>
        <v>0</v>
      </c>
      <c r="M4633" s="28">
        <f t="shared" si="1018"/>
        <v>0</v>
      </c>
      <c r="N4633" s="28">
        <f t="shared" si="1019"/>
        <v>0</v>
      </c>
      <c r="O4633" s="28">
        <f t="shared" si="1012"/>
        <v>-5.699463745961691E-3</v>
      </c>
      <c r="P4633" s="28">
        <f t="shared" si="1020"/>
        <v>0</v>
      </c>
      <c r="Q4633" s="13">
        <f t="shared" si="1021"/>
        <v>0</v>
      </c>
    </row>
    <row r="4634" spans="1:17" x14ac:dyDescent="0.25">
      <c r="A4634" s="9">
        <f t="shared" si="1008"/>
        <v>44166</v>
      </c>
      <c r="B4634" s="18">
        <v>44175</v>
      </c>
      <c r="C4634" s="26">
        <v>342.835845947265</v>
      </c>
      <c r="D4634" s="19">
        <v>137.64497375488199</v>
      </c>
      <c r="E4634" s="11">
        <f t="shared" si="1013"/>
        <v>8</v>
      </c>
      <c r="F4634" s="28">
        <f t="shared" si="1014"/>
        <v>-3.2707711501810366E-4</v>
      </c>
      <c r="G4634" s="28">
        <f t="shared" si="1015"/>
        <v>8.8245024910346675E-3</v>
      </c>
      <c r="H4634" s="27">
        <f t="shared" si="1009"/>
        <v>1</v>
      </c>
      <c r="I4634" s="27">
        <f t="shared" si="1010"/>
        <v>0</v>
      </c>
      <c r="J4634" s="27">
        <f t="shared" si="1011"/>
        <v>0</v>
      </c>
      <c r="K4634" s="28">
        <f t="shared" si="1016"/>
        <v>0</v>
      </c>
      <c r="L4634" s="28">
        <f t="shared" si="1017"/>
        <v>0</v>
      </c>
      <c r="M4634" s="28">
        <f t="shared" si="1018"/>
        <v>0</v>
      </c>
      <c r="N4634" s="28">
        <f t="shared" si="1019"/>
        <v>0</v>
      </c>
      <c r="O4634" s="28">
        <f t="shared" si="1012"/>
        <v>-9.1515796060527704E-3</v>
      </c>
      <c r="P4634" s="28">
        <f t="shared" si="1020"/>
        <v>0</v>
      </c>
      <c r="Q4634" s="13">
        <f t="shared" si="1021"/>
        <v>0</v>
      </c>
    </row>
    <row r="4635" spans="1:17" x14ac:dyDescent="0.25">
      <c r="A4635" s="9">
        <f t="shared" si="1008"/>
        <v>44166</v>
      </c>
      <c r="B4635" s="18">
        <v>44176</v>
      </c>
      <c r="C4635" s="26">
        <v>342.43386840820301</v>
      </c>
      <c r="D4635" s="19">
        <v>138.13221740722599</v>
      </c>
      <c r="E4635" s="11">
        <f t="shared" si="1013"/>
        <v>9</v>
      </c>
      <c r="F4635" s="28">
        <f t="shared" si="1014"/>
        <v>-1.1731952448721821E-3</v>
      </c>
      <c r="G4635" s="28">
        <f t="shared" si="1015"/>
        <v>3.5336073827075412E-3</v>
      </c>
      <c r="H4635" s="27">
        <f t="shared" si="1009"/>
        <v>1</v>
      </c>
      <c r="I4635" s="27">
        <f t="shared" si="1010"/>
        <v>0</v>
      </c>
      <c r="J4635" s="27">
        <f t="shared" si="1011"/>
        <v>0</v>
      </c>
      <c r="K4635" s="28">
        <f t="shared" si="1016"/>
        <v>0</v>
      </c>
      <c r="L4635" s="28">
        <f t="shared" si="1017"/>
        <v>0</v>
      </c>
      <c r="M4635" s="28">
        <f t="shared" si="1018"/>
        <v>0</v>
      </c>
      <c r="N4635" s="28">
        <f t="shared" si="1019"/>
        <v>0</v>
      </c>
      <c r="O4635" s="28">
        <f t="shared" si="1012"/>
        <v>-4.7068026275797238E-3</v>
      </c>
      <c r="P4635" s="28">
        <f t="shared" si="1020"/>
        <v>0</v>
      </c>
      <c r="Q4635" s="13">
        <f t="shared" si="1021"/>
        <v>0</v>
      </c>
    </row>
    <row r="4636" spans="1:17" x14ac:dyDescent="0.25">
      <c r="A4636" s="9">
        <f t="shared" si="1008"/>
        <v>44166</v>
      </c>
      <c r="B4636" s="18">
        <v>44179</v>
      </c>
      <c r="C4636" s="26">
        <v>340.90075683593699</v>
      </c>
      <c r="D4636" s="19">
        <v>137.74937438964801</v>
      </c>
      <c r="E4636" s="11">
        <f t="shared" si="1013"/>
        <v>10</v>
      </c>
      <c r="F4636" s="28">
        <f t="shared" si="1014"/>
        <v>-4.4871548667521043E-3</v>
      </c>
      <c r="G4636" s="28">
        <f t="shared" si="1015"/>
        <v>-2.7754172421279501E-3</v>
      </c>
      <c r="H4636" s="27">
        <f t="shared" si="1009"/>
        <v>1</v>
      </c>
      <c r="I4636" s="27">
        <f t="shared" si="1010"/>
        <v>0</v>
      </c>
      <c r="J4636" s="27">
        <f t="shared" si="1011"/>
        <v>0</v>
      </c>
      <c r="K4636" s="28">
        <f t="shared" si="1016"/>
        <v>0</v>
      </c>
      <c r="L4636" s="28">
        <f t="shared" si="1017"/>
        <v>0</v>
      </c>
      <c r="M4636" s="28">
        <f t="shared" si="1018"/>
        <v>0</v>
      </c>
      <c r="N4636" s="28">
        <f t="shared" si="1019"/>
        <v>0</v>
      </c>
      <c r="O4636" s="28">
        <f t="shared" si="1012"/>
        <v>-1.7117376246241541E-3</v>
      </c>
      <c r="P4636" s="28">
        <f t="shared" si="1020"/>
        <v>0</v>
      </c>
      <c r="Q4636" s="13">
        <f t="shared" si="1021"/>
        <v>0</v>
      </c>
    </row>
    <row r="4637" spans="1:17" x14ac:dyDescent="0.25">
      <c r="A4637" s="9">
        <f t="shared" si="1008"/>
        <v>44166</v>
      </c>
      <c r="B4637" s="18">
        <v>44180</v>
      </c>
      <c r="C4637" s="26">
        <v>345.50955200195301</v>
      </c>
      <c r="D4637" s="19">
        <v>137.28822326660099</v>
      </c>
      <c r="E4637" s="11">
        <f t="shared" si="1013"/>
        <v>11</v>
      </c>
      <c r="F4637" s="28">
        <f t="shared" si="1014"/>
        <v>1.3428890467098392E-2</v>
      </c>
      <c r="G4637" s="28">
        <f t="shared" si="1015"/>
        <v>-3.3533710235796434E-3</v>
      </c>
      <c r="H4637" s="27">
        <f t="shared" si="1009"/>
        <v>1</v>
      </c>
      <c r="I4637" s="27">
        <f t="shared" si="1010"/>
        <v>0</v>
      </c>
      <c r="J4637" s="27">
        <f t="shared" si="1011"/>
        <v>0</v>
      </c>
      <c r="K4637" s="28">
        <f t="shared" si="1016"/>
        <v>0</v>
      </c>
      <c r="L4637" s="28">
        <f t="shared" si="1017"/>
        <v>0</v>
      </c>
      <c r="M4637" s="28">
        <f t="shared" si="1018"/>
        <v>0</v>
      </c>
      <c r="N4637" s="28">
        <f t="shared" si="1019"/>
        <v>0</v>
      </c>
      <c r="O4637" s="28">
        <f t="shared" si="1012"/>
        <v>1.6782261490678036E-2</v>
      </c>
      <c r="P4637" s="28">
        <f t="shared" si="1020"/>
        <v>0</v>
      </c>
      <c r="Q4637" s="13">
        <f t="shared" si="1021"/>
        <v>0</v>
      </c>
    </row>
    <row r="4638" spans="1:17" x14ac:dyDescent="0.25">
      <c r="A4638" s="9">
        <f t="shared" si="1008"/>
        <v>44166</v>
      </c>
      <c r="B4638" s="18">
        <v>44181</v>
      </c>
      <c r="C4638" s="26">
        <v>346.05172729492102</v>
      </c>
      <c r="D4638" s="19">
        <v>136.92282104492099</v>
      </c>
      <c r="E4638" s="11">
        <f t="shared" si="1013"/>
        <v>12</v>
      </c>
      <c r="F4638" s="28">
        <f t="shared" si="1014"/>
        <v>1.567975016182192E-3</v>
      </c>
      <c r="G4638" s="28">
        <f t="shared" si="1015"/>
        <v>-2.6651183133829534E-3</v>
      </c>
      <c r="H4638" s="27">
        <f t="shared" si="1009"/>
        <v>1</v>
      </c>
      <c r="I4638" s="27">
        <f t="shared" si="1010"/>
        <v>0</v>
      </c>
      <c r="J4638" s="27">
        <f t="shared" si="1011"/>
        <v>0</v>
      </c>
      <c r="K4638" s="28">
        <f t="shared" si="1016"/>
        <v>0</v>
      </c>
      <c r="L4638" s="28">
        <f t="shared" si="1017"/>
        <v>0</v>
      </c>
      <c r="M4638" s="28">
        <f t="shared" si="1018"/>
        <v>0</v>
      </c>
      <c r="N4638" s="28">
        <f t="shared" si="1019"/>
        <v>0</v>
      </c>
      <c r="O4638" s="28">
        <f t="shared" si="1012"/>
        <v>4.2330933295651454E-3</v>
      </c>
      <c r="P4638" s="28">
        <f t="shared" si="1020"/>
        <v>0</v>
      </c>
      <c r="Q4638" s="13">
        <f t="shared" si="1021"/>
        <v>0</v>
      </c>
    </row>
    <row r="4639" spans="1:17" x14ac:dyDescent="0.25">
      <c r="A4639" s="9">
        <f t="shared" si="1008"/>
        <v>44166</v>
      </c>
      <c r="B4639" s="18">
        <v>44182</v>
      </c>
      <c r="C4639" s="26">
        <v>347.98675537109301</v>
      </c>
      <c r="D4639" s="19">
        <v>136.56051635742099</v>
      </c>
      <c r="E4639" s="11">
        <f t="shared" si="1013"/>
        <v>13</v>
      </c>
      <c r="F4639" s="28">
        <f t="shared" si="1014"/>
        <v>5.5761550357749014E-3</v>
      </c>
      <c r="G4639" s="28">
        <f t="shared" si="1015"/>
        <v>-2.6495573945689399E-3</v>
      </c>
      <c r="H4639" s="27">
        <f t="shared" si="1009"/>
        <v>1</v>
      </c>
      <c r="I4639" s="27">
        <f t="shared" si="1010"/>
        <v>0</v>
      </c>
      <c r="J4639" s="27">
        <f t="shared" si="1011"/>
        <v>0</v>
      </c>
      <c r="K4639" s="28">
        <f t="shared" si="1016"/>
        <v>0</v>
      </c>
      <c r="L4639" s="28">
        <f t="shared" si="1017"/>
        <v>0</v>
      </c>
      <c r="M4639" s="28">
        <f t="shared" si="1018"/>
        <v>0</v>
      </c>
      <c r="N4639" s="28">
        <f t="shared" si="1019"/>
        <v>0</v>
      </c>
      <c r="O4639" s="28">
        <f t="shared" si="1012"/>
        <v>8.2257124303438418E-3</v>
      </c>
      <c r="P4639" s="28">
        <f t="shared" si="1020"/>
        <v>0</v>
      </c>
      <c r="Q4639" s="13">
        <f t="shared" si="1021"/>
        <v>0</v>
      </c>
    </row>
    <row r="4640" spans="1:17" x14ac:dyDescent="0.25">
      <c r="A4640" s="9">
        <f t="shared" si="1008"/>
        <v>44166</v>
      </c>
      <c r="B4640" s="18">
        <v>44183</v>
      </c>
      <c r="C4640" s="26">
        <v>346.597412109375</v>
      </c>
      <c r="D4640" s="19">
        <v>136.15116882324199</v>
      </c>
      <c r="E4640" s="11">
        <f t="shared" si="1013"/>
        <v>14</v>
      </c>
      <c r="F4640" s="28">
        <f t="shared" si="1014"/>
        <v>-4.0005090230789322E-3</v>
      </c>
      <c r="G4640" s="28">
        <f t="shared" si="1015"/>
        <v>-3.0020557523183127E-3</v>
      </c>
      <c r="H4640" s="27">
        <f t="shared" si="1009"/>
        <v>1</v>
      </c>
      <c r="I4640" s="27">
        <f t="shared" si="1010"/>
        <v>0</v>
      </c>
      <c r="J4640" s="27">
        <f t="shared" si="1011"/>
        <v>0</v>
      </c>
      <c r="K4640" s="28">
        <f t="shared" si="1016"/>
        <v>0</v>
      </c>
      <c r="L4640" s="28">
        <f t="shared" si="1017"/>
        <v>0</v>
      </c>
      <c r="M4640" s="28">
        <f t="shared" si="1018"/>
        <v>0</v>
      </c>
      <c r="N4640" s="28">
        <f t="shared" si="1019"/>
        <v>0</v>
      </c>
      <c r="O4640" s="28">
        <f t="shared" si="1012"/>
        <v>-9.9845327076061949E-4</v>
      </c>
      <c r="P4640" s="28">
        <f t="shared" si="1020"/>
        <v>0</v>
      </c>
      <c r="Q4640" s="13">
        <f t="shared" si="1021"/>
        <v>0</v>
      </c>
    </row>
    <row r="4641" spans="1:17" x14ac:dyDescent="0.25">
      <c r="A4641" s="9">
        <f t="shared" si="1008"/>
        <v>44166</v>
      </c>
      <c r="B4641" s="18">
        <v>44186</v>
      </c>
      <c r="C4641" s="26">
        <v>345.35806274414</v>
      </c>
      <c r="D4641" s="19">
        <v>136.69123840332</v>
      </c>
      <c r="E4641" s="11">
        <f t="shared" si="1013"/>
        <v>15</v>
      </c>
      <c r="F4641" s="28">
        <f t="shared" si="1014"/>
        <v>-3.5821688982744355E-3</v>
      </c>
      <c r="G4641" s="28">
        <f t="shared" si="1015"/>
        <v>3.9588441614969473E-3</v>
      </c>
      <c r="H4641" s="27">
        <f t="shared" si="1009"/>
        <v>1</v>
      </c>
      <c r="I4641" s="27">
        <f t="shared" si="1010"/>
        <v>0</v>
      </c>
      <c r="J4641" s="27">
        <f t="shared" si="1011"/>
        <v>0</v>
      </c>
      <c r="K4641" s="28">
        <f t="shared" si="1016"/>
        <v>0</v>
      </c>
      <c r="L4641" s="28">
        <f t="shared" si="1017"/>
        <v>0</v>
      </c>
      <c r="M4641" s="28">
        <f t="shared" si="1018"/>
        <v>0</v>
      </c>
      <c r="N4641" s="28">
        <f t="shared" si="1019"/>
        <v>0</v>
      </c>
      <c r="O4641" s="28">
        <f t="shared" si="1012"/>
        <v>-7.5410130597713832E-3</v>
      </c>
      <c r="P4641" s="28">
        <f t="shared" si="1020"/>
        <v>0</v>
      </c>
      <c r="Q4641" s="13">
        <f t="shared" si="1021"/>
        <v>0</v>
      </c>
    </row>
    <row r="4642" spans="1:17" x14ac:dyDescent="0.25">
      <c r="A4642" s="9">
        <f t="shared" si="1008"/>
        <v>44166</v>
      </c>
      <c r="B4642" s="18">
        <v>44187</v>
      </c>
      <c r="C4642" s="26">
        <v>344.77600097656199</v>
      </c>
      <c r="D4642" s="19">
        <v>137.39663696289</v>
      </c>
      <c r="E4642" s="11">
        <f t="shared" si="1013"/>
        <v>16</v>
      </c>
      <c r="F4642" s="28">
        <f t="shared" si="1014"/>
        <v>-1.6868082194138614E-3</v>
      </c>
      <c r="G4642" s="28">
        <f t="shared" si="1015"/>
        <v>5.1472551716717548E-3</v>
      </c>
      <c r="H4642" s="27">
        <f t="shared" si="1009"/>
        <v>0</v>
      </c>
      <c r="I4642" s="27">
        <f t="shared" si="1010"/>
        <v>1</v>
      </c>
      <c r="J4642" s="27">
        <f t="shared" si="1011"/>
        <v>0</v>
      </c>
      <c r="K4642" s="28">
        <f t="shared" si="1016"/>
        <v>-1.6868082194138614E-3</v>
      </c>
      <c r="L4642" s="28">
        <f t="shared" si="1017"/>
        <v>5.1472551716717548E-3</v>
      </c>
      <c r="M4642" s="28">
        <f t="shared" si="1018"/>
        <v>0</v>
      </c>
      <c r="N4642" s="28">
        <f t="shared" si="1019"/>
        <v>0</v>
      </c>
      <c r="O4642" s="28">
        <f t="shared" si="1012"/>
        <v>0</v>
      </c>
      <c r="P4642" s="28">
        <f t="shared" si="1020"/>
        <v>-6.8340633910856166E-3</v>
      </c>
      <c r="Q4642" s="13">
        <f t="shared" si="1021"/>
        <v>0</v>
      </c>
    </row>
    <row r="4643" spans="1:17" x14ac:dyDescent="0.25">
      <c r="A4643" s="9">
        <f t="shared" si="1008"/>
        <v>44166</v>
      </c>
      <c r="B4643" s="18">
        <v>44188</v>
      </c>
      <c r="C4643" s="26">
        <v>345.085845947265</v>
      </c>
      <c r="D4643" s="19">
        <v>136.44729614257801</v>
      </c>
      <c r="E4643" s="11">
        <f t="shared" si="1013"/>
        <v>17</v>
      </c>
      <c r="F4643" s="28">
        <f t="shared" si="1014"/>
        <v>8.9828128028631793E-4</v>
      </c>
      <c r="G4643" s="28">
        <f t="shared" si="1015"/>
        <v>-6.9334720158613526E-3</v>
      </c>
      <c r="H4643" s="27">
        <f t="shared" si="1009"/>
        <v>0</v>
      </c>
      <c r="I4643" s="27">
        <f t="shared" si="1010"/>
        <v>1</v>
      </c>
      <c r="J4643" s="27">
        <f t="shared" si="1011"/>
        <v>0</v>
      </c>
      <c r="K4643" s="28">
        <f t="shared" si="1016"/>
        <v>8.9828128028631793E-4</v>
      </c>
      <c r="L4643" s="28">
        <f t="shared" si="1017"/>
        <v>-6.9334720158613526E-3</v>
      </c>
      <c r="M4643" s="28">
        <f t="shared" si="1018"/>
        <v>0</v>
      </c>
      <c r="N4643" s="28">
        <f t="shared" si="1019"/>
        <v>0</v>
      </c>
      <c r="O4643" s="28">
        <f t="shared" si="1012"/>
        <v>0</v>
      </c>
      <c r="P4643" s="28">
        <f t="shared" si="1020"/>
        <v>7.8317532961476709E-3</v>
      </c>
      <c r="Q4643" s="13">
        <f t="shared" si="1021"/>
        <v>0</v>
      </c>
    </row>
    <row r="4644" spans="1:17" x14ac:dyDescent="0.25">
      <c r="A4644" s="9">
        <f t="shared" si="1008"/>
        <v>44166</v>
      </c>
      <c r="B4644" s="18">
        <v>44189</v>
      </c>
      <c r="C4644" s="26">
        <v>346.42834472656199</v>
      </c>
      <c r="D4644" s="19">
        <v>136.98727416992099</v>
      </c>
      <c r="E4644" s="11">
        <f t="shared" si="1013"/>
        <v>18</v>
      </c>
      <c r="F4644" s="28">
        <f t="shared" si="1014"/>
        <v>3.8827850072507409E-3</v>
      </c>
      <c r="G4644" s="28">
        <f t="shared" si="1015"/>
        <v>3.9496010227805202E-3</v>
      </c>
      <c r="H4644" s="27">
        <f t="shared" si="1009"/>
        <v>0</v>
      </c>
      <c r="I4644" s="27">
        <f t="shared" si="1010"/>
        <v>1</v>
      </c>
      <c r="J4644" s="27">
        <f t="shared" si="1011"/>
        <v>0</v>
      </c>
      <c r="K4644" s="28">
        <f t="shared" si="1016"/>
        <v>3.8827850072507409E-3</v>
      </c>
      <c r="L4644" s="28">
        <f t="shared" si="1017"/>
        <v>3.9496010227805202E-3</v>
      </c>
      <c r="M4644" s="28">
        <f t="shared" si="1018"/>
        <v>0</v>
      </c>
      <c r="N4644" s="28">
        <f t="shared" si="1019"/>
        <v>0</v>
      </c>
      <c r="O4644" s="28">
        <f t="shared" si="1012"/>
        <v>0</v>
      </c>
      <c r="P4644" s="28">
        <f t="shared" si="1020"/>
        <v>-6.681601552977921E-5</v>
      </c>
      <c r="Q4644" s="13">
        <f t="shared" si="1021"/>
        <v>0</v>
      </c>
    </row>
    <row r="4645" spans="1:17" x14ac:dyDescent="0.25">
      <c r="A4645" s="9">
        <f t="shared" si="1008"/>
        <v>44166</v>
      </c>
      <c r="B4645" s="18">
        <v>44193</v>
      </c>
      <c r="C4645" s="26">
        <v>349.40444946289</v>
      </c>
      <c r="D4645" s="19">
        <v>137.04827880859301</v>
      </c>
      <c r="E4645" s="11">
        <f t="shared" si="1013"/>
        <v>19</v>
      </c>
      <c r="F4645" s="28">
        <f t="shared" si="1014"/>
        <v>8.5541322821950354E-3</v>
      </c>
      <c r="G4645" s="28">
        <f t="shared" si="1015"/>
        <v>4.4523156952954183E-4</v>
      </c>
      <c r="H4645" s="27">
        <f t="shared" si="1009"/>
        <v>0</v>
      </c>
      <c r="I4645" s="27">
        <f t="shared" si="1010"/>
        <v>1</v>
      </c>
      <c r="J4645" s="27">
        <f t="shared" si="1011"/>
        <v>0</v>
      </c>
      <c r="K4645" s="28">
        <f t="shared" si="1016"/>
        <v>8.5541322821950354E-3</v>
      </c>
      <c r="L4645" s="28">
        <f t="shared" si="1017"/>
        <v>4.4523156952954183E-4</v>
      </c>
      <c r="M4645" s="28">
        <f t="shared" si="1018"/>
        <v>0</v>
      </c>
      <c r="N4645" s="28">
        <f t="shared" si="1019"/>
        <v>0</v>
      </c>
      <c r="O4645" s="28">
        <f t="shared" si="1012"/>
        <v>0</v>
      </c>
      <c r="P4645" s="28">
        <f t="shared" si="1020"/>
        <v>8.1089007126654931E-3</v>
      </c>
      <c r="Q4645" s="13">
        <f t="shared" si="1021"/>
        <v>0</v>
      </c>
    </row>
    <row r="4646" spans="1:17" x14ac:dyDescent="0.25">
      <c r="A4646" s="9">
        <f t="shared" si="1008"/>
        <v>44166</v>
      </c>
      <c r="B4646" s="18">
        <v>44194</v>
      </c>
      <c r="C4646" s="26">
        <v>348.73788452148398</v>
      </c>
      <c r="D4646" s="19">
        <v>136.87405395507801</v>
      </c>
      <c r="E4646" s="11">
        <f t="shared" si="1013"/>
        <v>20</v>
      </c>
      <c r="F4646" s="28">
        <f t="shared" si="1014"/>
        <v>-1.9095393919043029E-3</v>
      </c>
      <c r="G4646" s="28">
        <f t="shared" si="1015"/>
        <v>-1.2720750093726506E-3</v>
      </c>
      <c r="H4646" s="27">
        <f t="shared" si="1009"/>
        <v>0</v>
      </c>
      <c r="I4646" s="27">
        <f t="shared" si="1010"/>
        <v>1</v>
      </c>
      <c r="J4646" s="27">
        <f t="shared" si="1011"/>
        <v>0</v>
      </c>
      <c r="K4646" s="28">
        <f t="shared" si="1016"/>
        <v>-1.9095393919043029E-3</v>
      </c>
      <c r="L4646" s="28">
        <f t="shared" si="1017"/>
        <v>-1.2720750093726506E-3</v>
      </c>
      <c r="M4646" s="28">
        <f t="shared" si="1018"/>
        <v>0</v>
      </c>
      <c r="N4646" s="28">
        <f t="shared" si="1019"/>
        <v>0</v>
      </c>
      <c r="O4646" s="28">
        <f t="shared" si="1012"/>
        <v>0</v>
      </c>
      <c r="P4646" s="28">
        <f t="shared" si="1020"/>
        <v>-6.3746438253165232E-4</v>
      </c>
      <c r="Q4646" s="13">
        <f t="shared" si="1021"/>
        <v>0</v>
      </c>
    </row>
    <row r="4647" spans="1:17" x14ac:dyDescent="0.25">
      <c r="A4647" s="9">
        <f t="shared" si="1008"/>
        <v>44166</v>
      </c>
      <c r="B4647" s="18">
        <v>44195</v>
      </c>
      <c r="C4647" s="26">
        <v>349.23550415039</v>
      </c>
      <c r="D4647" s="19">
        <v>137.17021179199199</v>
      </c>
      <c r="E4647" s="11">
        <f t="shared" si="1013"/>
        <v>21</v>
      </c>
      <c r="F4647" s="28">
        <f t="shared" si="1014"/>
        <v>1.4258988130356263E-3</v>
      </c>
      <c r="G4647" s="28">
        <f t="shared" si="1015"/>
        <v>2.161387696989505E-3</v>
      </c>
      <c r="H4647" s="27">
        <f t="shared" si="1009"/>
        <v>0</v>
      </c>
      <c r="I4647" s="27">
        <f t="shared" si="1010"/>
        <v>1</v>
      </c>
      <c r="J4647" s="27">
        <f t="shared" si="1011"/>
        <v>0</v>
      </c>
      <c r="K4647" s="28">
        <f t="shared" si="1016"/>
        <v>1.4258988130356263E-3</v>
      </c>
      <c r="L4647" s="28">
        <f t="shared" si="1017"/>
        <v>2.161387696989505E-3</v>
      </c>
      <c r="M4647" s="28">
        <f t="shared" si="1018"/>
        <v>0</v>
      </c>
      <c r="N4647" s="28">
        <f t="shared" si="1019"/>
        <v>0</v>
      </c>
      <c r="O4647" s="28">
        <f t="shared" si="1012"/>
        <v>0</v>
      </c>
      <c r="P4647" s="28">
        <f t="shared" si="1020"/>
        <v>-7.354888839538787E-4</v>
      </c>
      <c r="Q4647" s="13">
        <f t="shared" si="1021"/>
        <v>0</v>
      </c>
    </row>
    <row r="4648" spans="1:17" x14ac:dyDescent="0.25">
      <c r="A4648" s="9">
        <f t="shared" si="1008"/>
        <v>44166</v>
      </c>
      <c r="B4648" s="18">
        <v>44196</v>
      </c>
      <c r="C4648" s="26">
        <v>351.00988769531199</v>
      </c>
      <c r="D4648" s="19">
        <v>137.37052917480401</v>
      </c>
      <c r="E4648" s="11">
        <f t="shared" si="1013"/>
        <v>22</v>
      </c>
      <c r="F4648" s="28">
        <f t="shared" si="1014"/>
        <v>5.0679015193811809E-3</v>
      </c>
      <c r="G4648" s="28">
        <f t="shared" si="1015"/>
        <v>1.4592910156438232E-3</v>
      </c>
      <c r="H4648" s="27">
        <f t="shared" si="1009"/>
        <v>0</v>
      </c>
      <c r="I4648" s="27">
        <f t="shared" si="1010"/>
        <v>1</v>
      </c>
      <c r="J4648" s="27">
        <f t="shared" si="1011"/>
        <v>0</v>
      </c>
      <c r="K4648" s="28">
        <f t="shared" si="1016"/>
        <v>5.0679015193811809E-3</v>
      </c>
      <c r="L4648" s="28">
        <f t="shared" si="1017"/>
        <v>1.4592910156438232E-3</v>
      </c>
      <c r="M4648" s="28">
        <f t="shared" si="1018"/>
        <v>0</v>
      </c>
      <c r="N4648" s="28">
        <f t="shared" si="1019"/>
        <v>0</v>
      </c>
      <c r="O4648" s="28">
        <f t="shared" si="1012"/>
        <v>0</v>
      </c>
      <c r="P4648" s="28">
        <f t="shared" si="1020"/>
        <v>3.6086105037373578E-3</v>
      </c>
      <c r="Q4648" s="13">
        <f t="shared" si="1021"/>
        <v>0</v>
      </c>
    </row>
    <row r="4649" spans="1:17" x14ac:dyDescent="0.25">
      <c r="A4649" s="9">
        <f t="shared" si="1008"/>
        <v>44197</v>
      </c>
      <c r="B4649" s="18">
        <v>44200</v>
      </c>
      <c r="C4649" s="26">
        <v>346.231201171875</v>
      </c>
      <c r="D4649" s="19">
        <v>137.20500183105401</v>
      </c>
      <c r="E4649" s="11">
        <f t="shared" si="1013"/>
        <v>1</v>
      </c>
      <c r="F4649" s="28">
        <f t="shared" si="1014"/>
        <v>-1.3707629757965779E-2</v>
      </c>
      <c r="G4649" s="28">
        <f t="shared" si="1015"/>
        <v>-1.2056963939643479E-3</v>
      </c>
      <c r="H4649" s="27">
        <f t="shared" si="1009"/>
        <v>1</v>
      </c>
      <c r="I4649" s="27">
        <f t="shared" si="1010"/>
        <v>0</v>
      </c>
      <c r="J4649" s="27">
        <f t="shared" si="1011"/>
        <v>1</v>
      </c>
      <c r="K4649" s="28">
        <f t="shared" si="1016"/>
        <v>0</v>
      </c>
      <c r="L4649" s="28">
        <f t="shared" si="1017"/>
        <v>0</v>
      </c>
      <c r="M4649" s="28">
        <f t="shared" si="1018"/>
        <v>-1.3707629757965779E-2</v>
      </c>
      <c r="N4649" s="28">
        <f t="shared" si="1019"/>
        <v>-1.2056963939643479E-3</v>
      </c>
      <c r="O4649" s="28">
        <f t="shared" si="1012"/>
        <v>-1.2501933364001431E-2</v>
      </c>
      <c r="P4649" s="28">
        <f t="shared" si="1020"/>
        <v>0</v>
      </c>
      <c r="Q4649" s="13">
        <f t="shared" si="1021"/>
        <v>-1.2501933364001431E-2</v>
      </c>
    </row>
    <row r="4650" spans="1:17" x14ac:dyDescent="0.25">
      <c r="A4650" s="9">
        <f t="shared" si="1008"/>
        <v>44197</v>
      </c>
      <c r="B4650" s="18">
        <v>44201</v>
      </c>
      <c r="C4650" s="26">
        <v>348.61584472656199</v>
      </c>
      <c r="D4650" s="19">
        <v>136.18600463867099</v>
      </c>
      <c r="E4650" s="11">
        <f t="shared" si="1013"/>
        <v>2</v>
      </c>
      <c r="F4650" s="28">
        <f t="shared" si="1014"/>
        <v>6.8638211268924202E-3</v>
      </c>
      <c r="G4650" s="28">
        <f t="shared" si="1015"/>
        <v>-7.4545386430630413E-3</v>
      </c>
      <c r="H4650" s="27">
        <f t="shared" si="1009"/>
        <v>1</v>
      </c>
      <c r="I4650" s="27">
        <f t="shared" si="1010"/>
        <v>0</v>
      </c>
      <c r="J4650" s="27">
        <f t="shared" si="1011"/>
        <v>1</v>
      </c>
      <c r="K4650" s="28">
        <f t="shared" si="1016"/>
        <v>0</v>
      </c>
      <c r="L4650" s="28">
        <f t="shared" si="1017"/>
        <v>0</v>
      </c>
      <c r="M4650" s="28">
        <f t="shared" si="1018"/>
        <v>6.8638211268924202E-3</v>
      </c>
      <c r="N4650" s="28">
        <f t="shared" si="1019"/>
        <v>-7.4545386430630413E-3</v>
      </c>
      <c r="O4650" s="28">
        <f t="shared" si="1012"/>
        <v>1.4318359769955461E-2</v>
      </c>
      <c r="P4650" s="28">
        <f t="shared" si="1020"/>
        <v>0</v>
      </c>
      <c r="Q4650" s="13">
        <f t="shared" si="1021"/>
        <v>1.4318359769955461E-2</v>
      </c>
    </row>
    <row r="4651" spans="1:17" x14ac:dyDescent="0.25">
      <c r="A4651" s="9">
        <f t="shared" si="1008"/>
        <v>44197</v>
      </c>
      <c r="B4651" s="18">
        <v>44202</v>
      </c>
      <c r="C4651" s="26">
        <v>350.70004272460898</v>
      </c>
      <c r="D4651" s="19">
        <v>133.390365600585</v>
      </c>
      <c r="E4651" s="11">
        <f t="shared" si="1013"/>
        <v>3</v>
      </c>
      <c r="F4651" s="28">
        <f t="shared" si="1014"/>
        <v>5.9606944626456803E-3</v>
      </c>
      <c r="G4651" s="28">
        <f t="shared" si="1015"/>
        <v>-2.0741723490035384E-2</v>
      </c>
      <c r="H4651" s="27">
        <f t="shared" si="1009"/>
        <v>1</v>
      </c>
      <c r="I4651" s="27">
        <f t="shared" si="1010"/>
        <v>0</v>
      </c>
      <c r="J4651" s="27">
        <f t="shared" si="1011"/>
        <v>1</v>
      </c>
      <c r="K4651" s="28">
        <f t="shared" si="1016"/>
        <v>0</v>
      </c>
      <c r="L4651" s="28">
        <f t="shared" si="1017"/>
        <v>0</v>
      </c>
      <c r="M4651" s="28">
        <f t="shared" si="1018"/>
        <v>5.9606944626456803E-3</v>
      </c>
      <c r="N4651" s="28">
        <f t="shared" si="1019"/>
        <v>-2.0741723490035384E-2</v>
      </c>
      <c r="O4651" s="28">
        <f t="shared" si="1012"/>
        <v>2.6702417952681065E-2</v>
      </c>
      <c r="P4651" s="28">
        <f t="shared" si="1020"/>
        <v>0</v>
      </c>
      <c r="Q4651" s="13">
        <f t="shared" si="1021"/>
        <v>2.6702417952681065E-2</v>
      </c>
    </row>
    <row r="4652" spans="1:17" x14ac:dyDescent="0.25">
      <c r="A4652" s="9">
        <f t="shared" si="1008"/>
        <v>44197</v>
      </c>
      <c r="B4652" s="18">
        <v>44203</v>
      </c>
      <c r="C4652" s="26">
        <v>355.91052246093699</v>
      </c>
      <c r="D4652" s="19">
        <v>132.21464538574199</v>
      </c>
      <c r="E4652" s="11">
        <f t="shared" si="1013"/>
        <v>4</v>
      </c>
      <c r="F4652" s="28">
        <f t="shared" si="1014"/>
        <v>1.4748078885841304E-2</v>
      </c>
      <c r="G4652" s="28">
        <f t="shared" si="1015"/>
        <v>-8.8532056666100842E-3</v>
      </c>
      <c r="H4652" s="27">
        <f t="shared" si="1009"/>
        <v>1</v>
      </c>
      <c r="I4652" s="27">
        <f t="shared" si="1010"/>
        <v>0</v>
      </c>
      <c r="J4652" s="27">
        <f t="shared" si="1011"/>
        <v>1</v>
      </c>
      <c r="K4652" s="28">
        <f t="shared" si="1016"/>
        <v>0</v>
      </c>
      <c r="L4652" s="28">
        <f t="shared" si="1017"/>
        <v>0</v>
      </c>
      <c r="M4652" s="28">
        <f t="shared" si="1018"/>
        <v>1.4748078885841304E-2</v>
      </c>
      <c r="N4652" s="28">
        <f t="shared" si="1019"/>
        <v>-8.8532056666100842E-3</v>
      </c>
      <c r="O4652" s="28">
        <f t="shared" si="1012"/>
        <v>2.360128455245139E-2</v>
      </c>
      <c r="P4652" s="28">
        <f t="shared" si="1020"/>
        <v>0</v>
      </c>
      <c r="Q4652" s="13">
        <f t="shared" si="1021"/>
        <v>2.360128455245139E-2</v>
      </c>
    </row>
    <row r="4653" spans="1:17" x14ac:dyDescent="0.25">
      <c r="A4653" s="9">
        <f t="shared" si="1008"/>
        <v>44197</v>
      </c>
      <c r="B4653" s="18">
        <v>44204</v>
      </c>
      <c r="C4653" s="26">
        <v>357.93844604492102</v>
      </c>
      <c r="D4653" s="19">
        <v>131.78790283203099</v>
      </c>
      <c r="E4653" s="11">
        <f t="shared" si="1013"/>
        <v>5</v>
      </c>
      <c r="F4653" s="28">
        <f t="shared" si="1014"/>
        <v>5.6816753369626173E-3</v>
      </c>
      <c r="G4653" s="28">
        <f t="shared" si="1015"/>
        <v>-3.232869745120806E-3</v>
      </c>
      <c r="H4653" s="27">
        <f t="shared" si="1009"/>
        <v>1</v>
      </c>
      <c r="I4653" s="27">
        <f t="shared" si="1010"/>
        <v>0</v>
      </c>
      <c r="J4653" s="27">
        <f t="shared" si="1011"/>
        <v>1</v>
      </c>
      <c r="K4653" s="28">
        <f t="shared" si="1016"/>
        <v>0</v>
      </c>
      <c r="L4653" s="28">
        <f t="shared" si="1017"/>
        <v>0</v>
      </c>
      <c r="M4653" s="28">
        <f t="shared" si="1018"/>
        <v>5.6816753369626173E-3</v>
      </c>
      <c r="N4653" s="28">
        <f t="shared" si="1019"/>
        <v>-3.232869745120806E-3</v>
      </c>
      <c r="O4653" s="28">
        <f t="shared" si="1012"/>
        <v>8.9145450820834228E-3</v>
      </c>
      <c r="P4653" s="28">
        <f t="shared" si="1020"/>
        <v>0</v>
      </c>
      <c r="Q4653" s="13">
        <f t="shared" si="1021"/>
        <v>8.9145450820834228E-3</v>
      </c>
    </row>
    <row r="4654" spans="1:17" x14ac:dyDescent="0.25">
      <c r="A4654" s="9">
        <f t="shared" si="1008"/>
        <v>44197</v>
      </c>
      <c r="B4654" s="18">
        <v>44207</v>
      </c>
      <c r="C4654" s="26">
        <v>355.525634765625</v>
      </c>
      <c r="D4654" s="19">
        <v>131.57017517089801</v>
      </c>
      <c r="E4654" s="11">
        <f t="shared" si="1013"/>
        <v>6</v>
      </c>
      <c r="F4654" s="28">
        <f t="shared" si="1014"/>
        <v>-6.7636775066649375E-3</v>
      </c>
      <c r="G4654" s="28">
        <f t="shared" si="1015"/>
        <v>-1.6534728107764748E-3</v>
      </c>
      <c r="H4654" s="27">
        <f t="shared" si="1009"/>
        <v>1</v>
      </c>
      <c r="I4654" s="27">
        <f t="shared" si="1010"/>
        <v>0</v>
      </c>
      <c r="J4654" s="27">
        <f t="shared" si="1011"/>
        <v>0</v>
      </c>
      <c r="K4654" s="28">
        <f t="shared" si="1016"/>
        <v>0</v>
      </c>
      <c r="L4654" s="28">
        <f t="shared" si="1017"/>
        <v>0</v>
      </c>
      <c r="M4654" s="28">
        <f t="shared" si="1018"/>
        <v>0</v>
      </c>
      <c r="N4654" s="28">
        <f t="shared" si="1019"/>
        <v>0</v>
      </c>
      <c r="O4654" s="28">
        <f t="shared" si="1012"/>
        <v>-5.1102046958884624E-3</v>
      </c>
      <c r="P4654" s="28">
        <f t="shared" si="1020"/>
        <v>0</v>
      </c>
      <c r="Q4654" s="13">
        <f t="shared" si="1021"/>
        <v>0</v>
      </c>
    </row>
    <row r="4655" spans="1:17" x14ac:dyDescent="0.25">
      <c r="A4655" s="9">
        <f t="shared" si="1008"/>
        <v>44197</v>
      </c>
      <c r="B4655" s="18">
        <v>44208</v>
      </c>
      <c r="C4655" s="26">
        <v>355.60064697265602</v>
      </c>
      <c r="D4655" s="19">
        <v>131.46562194824199</v>
      </c>
      <c r="E4655" s="11">
        <f t="shared" si="1013"/>
        <v>7</v>
      </c>
      <c r="F4655" s="28">
        <f t="shared" si="1014"/>
        <v>2.1096733234463841E-4</v>
      </c>
      <c r="G4655" s="28">
        <f t="shared" si="1015"/>
        <v>-7.9497337858525476E-4</v>
      </c>
      <c r="H4655" s="27">
        <f t="shared" si="1009"/>
        <v>1</v>
      </c>
      <c r="I4655" s="27">
        <f t="shared" si="1010"/>
        <v>0</v>
      </c>
      <c r="J4655" s="27">
        <f t="shared" si="1011"/>
        <v>0</v>
      </c>
      <c r="K4655" s="28">
        <f t="shared" si="1016"/>
        <v>0</v>
      </c>
      <c r="L4655" s="28">
        <f t="shared" si="1017"/>
        <v>0</v>
      </c>
      <c r="M4655" s="28">
        <f t="shared" si="1018"/>
        <v>0</v>
      </c>
      <c r="N4655" s="28">
        <f t="shared" si="1019"/>
        <v>0</v>
      </c>
      <c r="O4655" s="28">
        <f t="shared" si="1012"/>
        <v>1.0059407109298932E-3</v>
      </c>
      <c r="P4655" s="28">
        <f t="shared" si="1020"/>
        <v>0</v>
      </c>
      <c r="Q4655" s="13">
        <f t="shared" si="1021"/>
        <v>0</v>
      </c>
    </row>
    <row r="4656" spans="1:17" x14ac:dyDescent="0.25">
      <c r="A4656" s="9">
        <f t="shared" si="1008"/>
        <v>44197</v>
      </c>
      <c r="B4656" s="18">
        <v>44209</v>
      </c>
      <c r="C4656" s="26">
        <v>356.55841064453102</v>
      </c>
      <c r="D4656" s="19">
        <v>132.94624328613199</v>
      </c>
      <c r="E4656" s="11">
        <f t="shared" si="1013"/>
        <v>8</v>
      </c>
      <c r="F4656" s="28">
        <f t="shared" si="1014"/>
        <v>2.6897481371952773E-3</v>
      </c>
      <c r="G4656" s="28">
        <f t="shared" si="1015"/>
        <v>1.1199473310457985E-2</v>
      </c>
      <c r="H4656" s="27">
        <f t="shared" si="1009"/>
        <v>1</v>
      </c>
      <c r="I4656" s="27">
        <f t="shared" si="1010"/>
        <v>0</v>
      </c>
      <c r="J4656" s="27">
        <f t="shared" si="1011"/>
        <v>0</v>
      </c>
      <c r="K4656" s="28">
        <f t="shared" si="1016"/>
        <v>0</v>
      </c>
      <c r="L4656" s="28">
        <f t="shared" si="1017"/>
        <v>0</v>
      </c>
      <c r="M4656" s="28">
        <f t="shared" si="1018"/>
        <v>0</v>
      </c>
      <c r="N4656" s="28">
        <f t="shared" si="1019"/>
        <v>0</v>
      </c>
      <c r="O4656" s="28">
        <f t="shared" si="1012"/>
        <v>-8.509725173262709E-3</v>
      </c>
      <c r="P4656" s="28">
        <f t="shared" si="1020"/>
        <v>0</v>
      </c>
      <c r="Q4656" s="13">
        <f t="shared" si="1021"/>
        <v>0</v>
      </c>
    </row>
    <row r="4657" spans="1:17" x14ac:dyDescent="0.25">
      <c r="A4657" s="9">
        <f t="shared" si="1008"/>
        <v>44197</v>
      </c>
      <c r="B4657" s="18">
        <v>44210</v>
      </c>
      <c r="C4657" s="26">
        <v>355.30969238281199</v>
      </c>
      <c r="D4657" s="19">
        <v>131.70083618164</v>
      </c>
      <c r="E4657" s="11">
        <f t="shared" si="1013"/>
        <v>9</v>
      </c>
      <c r="F4657" s="28">
        <f t="shared" si="1014"/>
        <v>-3.5082890698056525E-3</v>
      </c>
      <c r="G4657" s="28">
        <f t="shared" si="1015"/>
        <v>-9.4119028297570528E-3</v>
      </c>
      <c r="H4657" s="27">
        <f t="shared" si="1009"/>
        <v>1</v>
      </c>
      <c r="I4657" s="27">
        <f t="shared" si="1010"/>
        <v>0</v>
      </c>
      <c r="J4657" s="27">
        <f t="shared" si="1011"/>
        <v>0</v>
      </c>
      <c r="K4657" s="28">
        <f t="shared" si="1016"/>
        <v>0</v>
      </c>
      <c r="L4657" s="28">
        <f t="shared" si="1017"/>
        <v>0</v>
      </c>
      <c r="M4657" s="28">
        <f t="shared" si="1018"/>
        <v>0</v>
      </c>
      <c r="N4657" s="28">
        <f t="shared" si="1019"/>
        <v>0</v>
      </c>
      <c r="O4657" s="28">
        <f t="shared" si="1012"/>
        <v>5.9036137599514007E-3</v>
      </c>
      <c r="P4657" s="28">
        <f t="shared" si="1020"/>
        <v>0</v>
      </c>
      <c r="Q4657" s="13">
        <f t="shared" si="1021"/>
        <v>0</v>
      </c>
    </row>
    <row r="4658" spans="1:17" x14ac:dyDescent="0.25">
      <c r="A4658" s="9">
        <f t="shared" si="1008"/>
        <v>44197</v>
      </c>
      <c r="B4658" s="18">
        <v>44211</v>
      </c>
      <c r="C4658" s="26">
        <v>352.71847534179602</v>
      </c>
      <c r="D4658" s="19">
        <v>132.22334289550699</v>
      </c>
      <c r="E4658" s="11">
        <f t="shared" si="1013"/>
        <v>10</v>
      </c>
      <c r="F4658" s="28">
        <f t="shared" si="1014"/>
        <v>-7.3195636220404698E-3</v>
      </c>
      <c r="G4658" s="28">
        <f t="shared" si="1015"/>
        <v>3.9595265454067923E-3</v>
      </c>
      <c r="H4658" s="27">
        <f t="shared" si="1009"/>
        <v>1</v>
      </c>
      <c r="I4658" s="27">
        <f t="shared" si="1010"/>
        <v>0</v>
      </c>
      <c r="J4658" s="27">
        <f t="shared" si="1011"/>
        <v>0</v>
      </c>
      <c r="K4658" s="28">
        <f t="shared" si="1016"/>
        <v>0</v>
      </c>
      <c r="L4658" s="28">
        <f t="shared" si="1017"/>
        <v>0</v>
      </c>
      <c r="M4658" s="28">
        <f t="shared" si="1018"/>
        <v>0</v>
      </c>
      <c r="N4658" s="28">
        <f t="shared" si="1019"/>
        <v>0</v>
      </c>
      <c r="O4658" s="28">
        <f t="shared" si="1012"/>
        <v>-1.1279090167447263E-2</v>
      </c>
      <c r="P4658" s="28">
        <f t="shared" si="1020"/>
        <v>0</v>
      </c>
      <c r="Q4658" s="13">
        <f t="shared" si="1021"/>
        <v>0</v>
      </c>
    </row>
    <row r="4659" spans="1:17" x14ac:dyDescent="0.25">
      <c r="A4659" s="9">
        <f t="shared" si="1008"/>
        <v>44197</v>
      </c>
      <c r="B4659" s="18">
        <v>44215</v>
      </c>
      <c r="C4659" s="26">
        <v>355.48812866210898</v>
      </c>
      <c r="D4659" s="19">
        <v>132.65007019042901</v>
      </c>
      <c r="E4659" s="11">
        <f t="shared" si="1013"/>
        <v>11</v>
      </c>
      <c r="F4659" s="28">
        <f t="shared" si="1014"/>
        <v>7.821636863578953E-3</v>
      </c>
      <c r="G4659" s="28">
        <f t="shared" si="1015"/>
        <v>3.2221253099267138E-3</v>
      </c>
      <c r="H4659" s="27">
        <f t="shared" si="1009"/>
        <v>1</v>
      </c>
      <c r="I4659" s="27">
        <f t="shared" si="1010"/>
        <v>0</v>
      </c>
      <c r="J4659" s="27">
        <f t="shared" si="1011"/>
        <v>0</v>
      </c>
      <c r="K4659" s="28">
        <f t="shared" si="1016"/>
        <v>0</v>
      </c>
      <c r="L4659" s="28">
        <f t="shared" si="1017"/>
        <v>0</v>
      </c>
      <c r="M4659" s="28">
        <f t="shared" si="1018"/>
        <v>0</v>
      </c>
      <c r="N4659" s="28">
        <f t="shared" si="1019"/>
        <v>0</v>
      </c>
      <c r="O4659" s="28">
        <f t="shared" si="1012"/>
        <v>4.5995115536522392E-3</v>
      </c>
      <c r="P4659" s="28">
        <f t="shared" si="1020"/>
        <v>0</v>
      </c>
      <c r="Q4659" s="13">
        <f t="shared" si="1021"/>
        <v>0</v>
      </c>
    </row>
    <row r="4660" spans="1:17" x14ac:dyDescent="0.25">
      <c r="A4660" s="9">
        <f t="shared" si="1008"/>
        <v>44197</v>
      </c>
      <c r="B4660" s="18">
        <v>44216</v>
      </c>
      <c r="C4660" s="26">
        <v>360.40765380859301</v>
      </c>
      <c r="D4660" s="19">
        <v>132.78079223632801</v>
      </c>
      <c r="E4660" s="11">
        <f t="shared" si="1013"/>
        <v>12</v>
      </c>
      <c r="F4660" s="28">
        <f t="shared" si="1014"/>
        <v>1.3743907161264004E-2</v>
      </c>
      <c r="G4660" s="28">
        <f t="shared" si="1015"/>
        <v>9.8498008311894824E-4</v>
      </c>
      <c r="H4660" s="27">
        <f t="shared" si="1009"/>
        <v>1</v>
      </c>
      <c r="I4660" s="27">
        <f t="shared" si="1010"/>
        <v>0</v>
      </c>
      <c r="J4660" s="27">
        <f t="shared" si="1011"/>
        <v>0</v>
      </c>
      <c r="K4660" s="28">
        <f t="shared" si="1016"/>
        <v>0</v>
      </c>
      <c r="L4660" s="28">
        <f t="shared" si="1017"/>
        <v>0</v>
      </c>
      <c r="M4660" s="28">
        <f t="shared" si="1018"/>
        <v>0</v>
      </c>
      <c r="N4660" s="28">
        <f t="shared" si="1019"/>
        <v>0</v>
      </c>
      <c r="O4660" s="28">
        <f t="shared" si="1012"/>
        <v>1.2758927078145056E-2</v>
      </c>
      <c r="P4660" s="28">
        <f t="shared" si="1020"/>
        <v>0</v>
      </c>
      <c r="Q4660" s="13">
        <f t="shared" si="1021"/>
        <v>0</v>
      </c>
    </row>
    <row r="4661" spans="1:17" x14ac:dyDescent="0.25">
      <c r="A4661" s="9">
        <f t="shared" si="1008"/>
        <v>44197</v>
      </c>
      <c r="B4661" s="18">
        <v>44217</v>
      </c>
      <c r="C4661" s="26">
        <v>360.73620605468699</v>
      </c>
      <c r="D4661" s="19">
        <v>131.84881591796801</v>
      </c>
      <c r="E4661" s="11">
        <f t="shared" si="1013"/>
        <v>13</v>
      </c>
      <c r="F4661" s="28">
        <f t="shared" si="1014"/>
        <v>9.1119757682966887E-4</v>
      </c>
      <c r="G4661" s="28">
        <f t="shared" si="1015"/>
        <v>-7.0436575713820858E-3</v>
      </c>
      <c r="H4661" s="27">
        <f t="shared" si="1009"/>
        <v>1</v>
      </c>
      <c r="I4661" s="27">
        <f t="shared" si="1010"/>
        <v>0</v>
      </c>
      <c r="J4661" s="27">
        <f t="shared" si="1011"/>
        <v>0</v>
      </c>
      <c r="K4661" s="28">
        <f t="shared" si="1016"/>
        <v>0</v>
      </c>
      <c r="L4661" s="28">
        <f t="shared" si="1017"/>
        <v>0</v>
      </c>
      <c r="M4661" s="28">
        <f t="shared" si="1018"/>
        <v>0</v>
      </c>
      <c r="N4661" s="28">
        <f t="shared" si="1019"/>
        <v>0</v>
      </c>
      <c r="O4661" s="28">
        <f t="shared" si="1012"/>
        <v>7.9548551482117539E-3</v>
      </c>
      <c r="P4661" s="28">
        <f t="shared" si="1020"/>
        <v>0</v>
      </c>
      <c r="Q4661" s="13">
        <f t="shared" si="1021"/>
        <v>0</v>
      </c>
    </row>
    <row r="4662" spans="1:17" x14ac:dyDescent="0.25">
      <c r="A4662" s="9">
        <f t="shared" si="1008"/>
        <v>44197</v>
      </c>
      <c r="B4662" s="18">
        <v>44218</v>
      </c>
      <c r="C4662" s="26">
        <v>359.45941162109301</v>
      </c>
      <c r="D4662" s="19">
        <v>132.27566528320301</v>
      </c>
      <c r="E4662" s="11">
        <f t="shared" si="1013"/>
        <v>14</v>
      </c>
      <c r="F4662" s="28">
        <f t="shared" si="1014"/>
        <v>-3.5456915868540386E-3</v>
      </c>
      <c r="G4662" s="28">
        <f t="shared" si="1015"/>
        <v>3.2321860881856191E-3</v>
      </c>
      <c r="H4662" s="27">
        <f t="shared" si="1009"/>
        <v>1</v>
      </c>
      <c r="I4662" s="27">
        <f t="shared" si="1010"/>
        <v>0</v>
      </c>
      <c r="J4662" s="27">
        <f t="shared" si="1011"/>
        <v>0</v>
      </c>
      <c r="K4662" s="28">
        <f t="shared" si="1016"/>
        <v>0</v>
      </c>
      <c r="L4662" s="28">
        <f t="shared" si="1017"/>
        <v>0</v>
      </c>
      <c r="M4662" s="28">
        <f t="shared" si="1018"/>
        <v>0</v>
      </c>
      <c r="N4662" s="28">
        <f t="shared" si="1019"/>
        <v>0</v>
      </c>
      <c r="O4662" s="28">
        <f t="shared" si="1012"/>
        <v>-6.7778776750396577E-3</v>
      </c>
      <c r="P4662" s="28">
        <f t="shared" si="1020"/>
        <v>0</v>
      </c>
      <c r="Q4662" s="13">
        <f t="shared" si="1021"/>
        <v>0</v>
      </c>
    </row>
    <row r="4663" spans="1:17" x14ac:dyDescent="0.25">
      <c r="A4663" s="9">
        <f t="shared" si="1008"/>
        <v>44197</v>
      </c>
      <c r="B4663" s="18">
        <v>44221</v>
      </c>
      <c r="C4663" s="26">
        <v>360.87710571289</v>
      </c>
      <c r="D4663" s="19">
        <v>133.83456420898401</v>
      </c>
      <c r="E4663" s="11">
        <f t="shared" si="1013"/>
        <v>15</v>
      </c>
      <c r="F4663" s="28">
        <f t="shared" si="1014"/>
        <v>3.9362045047726954E-3</v>
      </c>
      <c r="G4663" s="28">
        <f t="shared" si="1015"/>
        <v>1.1716323431158521E-2</v>
      </c>
      <c r="H4663" s="27">
        <f t="shared" si="1009"/>
        <v>1</v>
      </c>
      <c r="I4663" s="27">
        <f t="shared" si="1010"/>
        <v>0</v>
      </c>
      <c r="J4663" s="27">
        <f t="shared" si="1011"/>
        <v>0</v>
      </c>
      <c r="K4663" s="28">
        <f t="shared" si="1016"/>
        <v>0</v>
      </c>
      <c r="L4663" s="28">
        <f t="shared" si="1017"/>
        <v>0</v>
      </c>
      <c r="M4663" s="28">
        <f t="shared" si="1018"/>
        <v>0</v>
      </c>
      <c r="N4663" s="28">
        <f t="shared" si="1019"/>
        <v>0</v>
      </c>
      <c r="O4663" s="28">
        <f t="shared" si="1012"/>
        <v>-7.7801189263858256E-3</v>
      </c>
      <c r="P4663" s="28">
        <f t="shared" si="1020"/>
        <v>0</v>
      </c>
      <c r="Q4663" s="13">
        <f t="shared" si="1021"/>
        <v>0</v>
      </c>
    </row>
    <row r="4664" spans="1:17" x14ac:dyDescent="0.25">
      <c r="A4664" s="9">
        <f t="shared" si="1008"/>
        <v>44197</v>
      </c>
      <c r="B4664" s="18">
        <v>44222</v>
      </c>
      <c r="C4664" s="26">
        <v>360.313720703125</v>
      </c>
      <c r="D4664" s="19">
        <v>133.58201599121</v>
      </c>
      <c r="E4664" s="11">
        <f t="shared" si="1013"/>
        <v>16</v>
      </c>
      <c r="F4664" s="28">
        <f t="shared" si="1014"/>
        <v>-1.5623746274404098E-3</v>
      </c>
      <c r="G4664" s="28">
        <f t="shared" si="1015"/>
        <v>-1.8888005572940741E-3</v>
      </c>
      <c r="H4664" s="27">
        <f t="shared" si="1009"/>
        <v>0</v>
      </c>
      <c r="I4664" s="27">
        <f t="shared" si="1010"/>
        <v>1</v>
      </c>
      <c r="J4664" s="27">
        <f t="shared" si="1011"/>
        <v>0</v>
      </c>
      <c r="K4664" s="28">
        <f t="shared" si="1016"/>
        <v>-1.5623746274404098E-3</v>
      </c>
      <c r="L4664" s="28">
        <f t="shared" si="1017"/>
        <v>-1.8888005572940741E-3</v>
      </c>
      <c r="M4664" s="28">
        <f t="shared" si="1018"/>
        <v>0</v>
      </c>
      <c r="N4664" s="28">
        <f t="shared" si="1019"/>
        <v>0</v>
      </c>
      <c r="O4664" s="28">
        <f t="shared" si="1012"/>
        <v>0</v>
      </c>
      <c r="P4664" s="28">
        <f t="shared" si="1020"/>
        <v>3.2642592985366431E-4</v>
      </c>
      <c r="Q4664" s="13">
        <f t="shared" si="1021"/>
        <v>0</v>
      </c>
    </row>
    <row r="4665" spans="1:17" x14ac:dyDescent="0.25">
      <c r="A4665" s="9">
        <f t="shared" si="1008"/>
        <v>44197</v>
      </c>
      <c r="B4665" s="18">
        <v>44223</v>
      </c>
      <c r="C4665" s="26">
        <v>351.50744628906199</v>
      </c>
      <c r="D4665" s="19">
        <v>133.92167663574199</v>
      </c>
      <c r="E4665" s="11">
        <f t="shared" si="1013"/>
        <v>17</v>
      </c>
      <c r="F4665" s="28">
        <f t="shared" si="1014"/>
        <v>-2.4744203010775942E-2</v>
      </c>
      <c r="G4665" s="28">
        <f t="shared" si="1015"/>
        <v>2.5394851468050583E-3</v>
      </c>
      <c r="H4665" s="27">
        <f t="shared" si="1009"/>
        <v>0</v>
      </c>
      <c r="I4665" s="27">
        <f t="shared" si="1010"/>
        <v>1</v>
      </c>
      <c r="J4665" s="27">
        <f t="shared" si="1011"/>
        <v>0</v>
      </c>
      <c r="K4665" s="28">
        <f t="shared" si="1016"/>
        <v>-2.4744203010775942E-2</v>
      </c>
      <c r="L4665" s="28">
        <f t="shared" si="1017"/>
        <v>2.5394851468050583E-3</v>
      </c>
      <c r="M4665" s="28">
        <f t="shared" si="1018"/>
        <v>0</v>
      </c>
      <c r="N4665" s="28">
        <f t="shared" si="1019"/>
        <v>0</v>
      </c>
      <c r="O4665" s="28">
        <f t="shared" si="1012"/>
        <v>0</v>
      </c>
      <c r="P4665" s="28">
        <f t="shared" si="1020"/>
        <v>-2.7283688157581001E-2</v>
      </c>
      <c r="Q4665" s="13">
        <f t="shared" si="1021"/>
        <v>0</v>
      </c>
    </row>
    <row r="4666" spans="1:17" x14ac:dyDescent="0.25">
      <c r="A4666" s="9">
        <f t="shared" si="1008"/>
        <v>44197</v>
      </c>
      <c r="B4666" s="18">
        <v>44224</v>
      </c>
      <c r="C4666" s="26">
        <v>354.53048706054602</v>
      </c>
      <c r="D4666" s="19">
        <v>133.18133544921801</v>
      </c>
      <c r="E4666" s="11">
        <f t="shared" si="1013"/>
        <v>18</v>
      </c>
      <c r="F4666" s="28">
        <f t="shared" si="1014"/>
        <v>8.5634470971815754E-3</v>
      </c>
      <c r="G4666" s="28">
        <f t="shared" si="1015"/>
        <v>-5.5435023114129558E-3</v>
      </c>
      <c r="H4666" s="27">
        <f t="shared" si="1009"/>
        <v>0</v>
      </c>
      <c r="I4666" s="27">
        <f t="shared" si="1010"/>
        <v>1</v>
      </c>
      <c r="J4666" s="27">
        <f t="shared" si="1011"/>
        <v>0</v>
      </c>
      <c r="K4666" s="28">
        <f t="shared" si="1016"/>
        <v>8.5634470971815754E-3</v>
      </c>
      <c r="L4666" s="28">
        <f t="shared" si="1017"/>
        <v>-5.5435023114129558E-3</v>
      </c>
      <c r="M4666" s="28">
        <f t="shared" si="1018"/>
        <v>0</v>
      </c>
      <c r="N4666" s="28">
        <f t="shared" si="1019"/>
        <v>0</v>
      </c>
      <c r="O4666" s="28">
        <f t="shared" si="1012"/>
        <v>0</v>
      </c>
      <c r="P4666" s="28">
        <f t="shared" si="1020"/>
        <v>1.410694940859453E-2</v>
      </c>
      <c r="Q4666" s="13">
        <f t="shared" si="1021"/>
        <v>0</v>
      </c>
    </row>
    <row r="4667" spans="1:17" x14ac:dyDescent="0.25">
      <c r="A4667" s="9">
        <f t="shared" si="1008"/>
        <v>44197</v>
      </c>
      <c r="B4667" s="18">
        <v>44225</v>
      </c>
      <c r="C4667" s="26">
        <v>347.43289184570301</v>
      </c>
      <c r="D4667" s="19">
        <v>132.380126953125</v>
      </c>
      <c r="E4667" s="11">
        <f t="shared" si="1013"/>
        <v>19</v>
      </c>
      <c r="F4667" s="28">
        <f t="shared" si="1014"/>
        <v>-2.022281308059521E-2</v>
      </c>
      <c r="G4667" s="28">
        <f t="shared" si="1015"/>
        <v>-6.0340903372056208E-3</v>
      </c>
      <c r="H4667" s="27">
        <f t="shared" si="1009"/>
        <v>0</v>
      </c>
      <c r="I4667" s="27">
        <f t="shared" si="1010"/>
        <v>1</v>
      </c>
      <c r="J4667" s="27">
        <f t="shared" si="1011"/>
        <v>0</v>
      </c>
      <c r="K4667" s="28">
        <f t="shared" si="1016"/>
        <v>-2.022281308059521E-2</v>
      </c>
      <c r="L4667" s="28">
        <f t="shared" si="1017"/>
        <v>-6.0340903372056208E-3</v>
      </c>
      <c r="M4667" s="28">
        <f t="shared" si="1018"/>
        <v>0</v>
      </c>
      <c r="N4667" s="28">
        <f t="shared" si="1019"/>
        <v>0</v>
      </c>
      <c r="O4667" s="28">
        <f t="shared" si="1012"/>
        <v>0</v>
      </c>
      <c r="P4667" s="28">
        <f t="shared" si="1020"/>
        <v>-1.418872274338959E-2</v>
      </c>
      <c r="Q4667" s="13">
        <f t="shared" si="1021"/>
        <v>0</v>
      </c>
    </row>
    <row r="4668" spans="1:17" x14ac:dyDescent="0.25">
      <c r="A4668" s="9">
        <f t="shared" si="1008"/>
        <v>44228</v>
      </c>
      <c r="B4668" s="18">
        <v>44228</v>
      </c>
      <c r="C4668" s="26">
        <v>353.21615600585898</v>
      </c>
      <c r="D4668" s="19">
        <v>132.53356933593699</v>
      </c>
      <c r="E4668" s="11">
        <f t="shared" si="1013"/>
        <v>1</v>
      </c>
      <c r="F4668" s="28">
        <f t="shared" si="1014"/>
        <v>1.6508680125046207E-2</v>
      </c>
      <c r="G4668" s="28">
        <f t="shared" si="1015"/>
        <v>1.1584331208311868E-3</v>
      </c>
      <c r="H4668" s="27">
        <f t="shared" si="1009"/>
        <v>1</v>
      </c>
      <c r="I4668" s="27">
        <f t="shared" si="1010"/>
        <v>0</v>
      </c>
      <c r="J4668" s="27">
        <f t="shared" si="1011"/>
        <v>1</v>
      </c>
      <c r="K4668" s="28">
        <f t="shared" si="1016"/>
        <v>0</v>
      </c>
      <c r="L4668" s="28">
        <f t="shared" si="1017"/>
        <v>0</v>
      </c>
      <c r="M4668" s="28">
        <f t="shared" si="1018"/>
        <v>1.6508680125046207E-2</v>
      </c>
      <c r="N4668" s="28">
        <f t="shared" si="1019"/>
        <v>1.1584331208311868E-3</v>
      </c>
      <c r="O4668" s="28">
        <f t="shared" si="1012"/>
        <v>1.535024700421502E-2</v>
      </c>
      <c r="P4668" s="28">
        <f t="shared" si="1020"/>
        <v>0</v>
      </c>
      <c r="Q4668" s="13">
        <f t="shared" si="1021"/>
        <v>1.535024700421502E-2</v>
      </c>
    </row>
    <row r="4669" spans="1:17" x14ac:dyDescent="0.25">
      <c r="A4669" s="9">
        <f t="shared" si="1008"/>
        <v>44228</v>
      </c>
      <c r="B4669" s="18">
        <v>44229</v>
      </c>
      <c r="C4669" s="26">
        <v>358.21066284179602</v>
      </c>
      <c r="D4669" s="19">
        <v>131.67907714843699</v>
      </c>
      <c r="E4669" s="11">
        <f t="shared" si="1013"/>
        <v>2</v>
      </c>
      <c r="F4669" s="28">
        <f t="shared" si="1014"/>
        <v>1.4041047538144667E-2</v>
      </c>
      <c r="G4669" s="28">
        <f t="shared" si="1015"/>
        <v>-6.4682382017847255E-3</v>
      </c>
      <c r="H4669" s="27">
        <f t="shared" si="1009"/>
        <v>1</v>
      </c>
      <c r="I4669" s="27">
        <f t="shared" si="1010"/>
        <v>0</v>
      </c>
      <c r="J4669" s="27">
        <f t="shared" si="1011"/>
        <v>1</v>
      </c>
      <c r="K4669" s="28">
        <f t="shared" si="1016"/>
        <v>0</v>
      </c>
      <c r="L4669" s="28">
        <f t="shared" si="1017"/>
        <v>0</v>
      </c>
      <c r="M4669" s="28">
        <f t="shared" si="1018"/>
        <v>1.4041047538144667E-2</v>
      </c>
      <c r="N4669" s="28">
        <f t="shared" si="1019"/>
        <v>-6.4682382017847255E-3</v>
      </c>
      <c r="O4669" s="28">
        <f t="shared" si="1012"/>
        <v>2.0509285739929391E-2</v>
      </c>
      <c r="P4669" s="28">
        <f t="shared" si="1020"/>
        <v>0</v>
      </c>
      <c r="Q4669" s="13">
        <f t="shared" si="1021"/>
        <v>2.0509285739929391E-2</v>
      </c>
    </row>
    <row r="4670" spans="1:17" x14ac:dyDescent="0.25">
      <c r="A4670" s="9">
        <f t="shared" si="1008"/>
        <v>44228</v>
      </c>
      <c r="B4670" s="18">
        <v>44230</v>
      </c>
      <c r="C4670" s="26">
        <v>358.49230957031199</v>
      </c>
      <c r="D4670" s="19">
        <v>130.51071166992099</v>
      </c>
      <c r="E4670" s="11">
        <f t="shared" si="1013"/>
        <v>3</v>
      </c>
      <c r="F4670" s="28">
        <f t="shared" si="1014"/>
        <v>7.8595109509943984E-4</v>
      </c>
      <c r="G4670" s="28">
        <f t="shared" si="1015"/>
        <v>-8.9124234586176066E-3</v>
      </c>
      <c r="H4670" s="27">
        <f t="shared" si="1009"/>
        <v>1</v>
      </c>
      <c r="I4670" s="27">
        <f t="shared" si="1010"/>
        <v>0</v>
      </c>
      <c r="J4670" s="27">
        <f t="shared" si="1011"/>
        <v>1</v>
      </c>
      <c r="K4670" s="28">
        <f t="shared" si="1016"/>
        <v>0</v>
      </c>
      <c r="L4670" s="28">
        <f t="shared" si="1017"/>
        <v>0</v>
      </c>
      <c r="M4670" s="28">
        <f t="shared" si="1018"/>
        <v>7.8595109509943984E-4</v>
      </c>
      <c r="N4670" s="28">
        <f t="shared" si="1019"/>
        <v>-8.9124234586176066E-3</v>
      </c>
      <c r="O4670" s="28">
        <f t="shared" si="1012"/>
        <v>9.6983745537170471E-3</v>
      </c>
      <c r="P4670" s="28">
        <f t="shared" si="1020"/>
        <v>0</v>
      </c>
      <c r="Q4670" s="13">
        <f t="shared" si="1021"/>
        <v>9.6983745537170471E-3</v>
      </c>
    </row>
    <row r="4671" spans="1:17" x14ac:dyDescent="0.25">
      <c r="A4671" s="9">
        <f t="shared" si="1008"/>
        <v>44228</v>
      </c>
      <c r="B4671" s="18">
        <v>44231</v>
      </c>
      <c r="C4671" s="26">
        <v>362.56686401367102</v>
      </c>
      <c r="D4671" s="19">
        <v>130.16188049316401</v>
      </c>
      <c r="E4671" s="11">
        <f t="shared" si="1013"/>
        <v>4</v>
      </c>
      <c r="F4671" s="28">
        <f t="shared" si="1014"/>
        <v>1.130170161410651E-2</v>
      </c>
      <c r="G4671" s="28">
        <f t="shared" si="1015"/>
        <v>-2.6763947992235479E-3</v>
      </c>
      <c r="H4671" s="27">
        <f t="shared" si="1009"/>
        <v>1</v>
      </c>
      <c r="I4671" s="27">
        <f t="shared" si="1010"/>
        <v>0</v>
      </c>
      <c r="J4671" s="27">
        <f t="shared" si="1011"/>
        <v>1</v>
      </c>
      <c r="K4671" s="28">
        <f t="shared" si="1016"/>
        <v>0</v>
      </c>
      <c r="L4671" s="28">
        <f t="shared" si="1017"/>
        <v>0</v>
      </c>
      <c r="M4671" s="28">
        <f t="shared" si="1018"/>
        <v>1.130170161410651E-2</v>
      </c>
      <c r="N4671" s="28">
        <f t="shared" si="1019"/>
        <v>-2.6763947992235479E-3</v>
      </c>
      <c r="O4671" s="28">
        <f t="shared" si="1012"/>
        <v>1.3978096413330057E-2</v>
      </c>
      <c r="P4671" s="28">
        <f t="shared" si="1020"/>
        <v>0</v>
      </c>
      <c r="Q4671" s="13">
        <f t="shared" si="1021"/>
        <v>1.3978096413330057E-2</v>
      </c>
    </row>
    <row r="4672" spans="1:17" x14ac:dyDescent="0.25">
      <c r="A4672" s="9">
        <f t="shared" si="1008"/>
        <v>44228</v>
      </c>
      <c r="B4672" s="18">
        <v>44232</v>
      </c>
      <c r="C4672" s="26">
        <v>363.99392700195301</v>
      </c>
      <c r="D4672" s="19">
        <v>129.07197570800699</v>
      </c>
      <c r="E4672" s="11">
        <f t="shared" si="1013"/>
        <v>5</v>
      </c>
      <c r="F4672" s="28">
        <f t="shared" si="1014"/>
        <v>3.9282737000177195E-3</v>
      </c>
      <c r="G4672" s="28">
        <f t="shared" si="1015"/>
        <v>-8.4087103672256976E-3</v>
      </c>
      <c r="H4672" s="27">
        <f t="shared" si="1009"/>
        <v>1</v>
      </c>
      <c r="I4672" s="27">
        <f t="shared" si="1010"/>
        <v>0</v>
      </c>
      <c r="J4672" s="27">
        <f t="shared" si="1011"/>
        <v>1</v>
      </c>
      <c r="K4672" s="28">
        <f t="shared" si="1016"/>
        <v>0</v>
      </c>
      <c r="L4672" s="28">
        <f t="shared" si="1017"/>
        <v>0</v>
      </c>
      <c r="M4672" s="28">
        <f t="shared" si="1018"/>
        <v>3.9282737000177195E-3</v>
      </c>
      <c r="N4672" s="28">
        <f t="shared" si="1019"/>
        <v>-8.4087103672256976E-3</v>
      </c>
      <c r="O4672" s="28">
        <f t="shared" si="1012"/>
        <v>1.2336984067243418E-2</v>
      </c>
      <c r="P4672" s="28">
        <f t="shared" si="1020"/>
        <v>0</v>
      </c>
      <c r="Q4672" s="13">
        <f t="shared" si="1021"/>
        <v>1.2336984067243418E-2</v>
      </c>
    </row>
    <row r="4673" spans="1:17" x14ac:dyDescent="0.25">
      <c r="A4673" s="9">
        <f t="shared" si="1008"/>
        <v>44228</v>
      </c>
      <c r="B4673" s="18">
        <v>44235</v>
      </c>
      <c r="C4673" s="26">
        <v>366.62261962890602</v>
      </c>
      <c r="D4673" s="19">
        <v>129.63873291015599</v>
      </c>
      <c r="E4673" s="11">
        <f t="shared" si="1013"/>
        <v>6</v>
      </c>
      <c r="F4673" s="28">
        <f t="shared" si="1014"/>
        <v>7.1958511805787009E-3</v>
      </c>
      <c r="G4673" s="28">
        <f t="shared" si="1015"/>
        <v>4.3814043247900033E-3</v>
      </c>
      <c r="H4673" s="27">
        <f t="shared" si="1009"/>
        <v>1</v>
      </c>
      <c r="I4673" s="27">
        <f t="shared" si="1010"/>
        <v>0</v>
      </c>
      <c r="J4673" s="27">
        <f t="shared" si="1011"/>
        <v>0</v>
      </c>
      <c r="K4673" s="28">
        <f t="shared" si="1016"/>
        <v>0</v>
      </c>
      <c r="L4673" s="28">
        <f t="shared" si="1017"/>
        <v>0</v>
      </c>
      <c r="M4673" s="28">
        <f t="shared" si="1018"/>
        <v>0</v>
      </c>
      <c r="N4673" s="28">
        <f t="shared" si="1019"/>
        <v>0</v>
      </c>
      <c r="O4673" s="28">
        <f t="shared" si="1012"/>
        <v>2.8144468557886977E-3</v>
      </c>
      <c r="P4673" s="28">
        <f t="shared" si="1020"/>
        <v>0</v>
      </c>
      <c r="Q4673" s="13">
        <f t="shared" si="1021"/>
        <v>0</v>
      </c>
    </row>
    <row r="4674" spans="1:17" x14ac:dyDescent="0.25">
      <c r="A4674" s="9">
        <f t="shared" si="1008"/>
        <v>44228</v>
      </c>
      <c r="B4674" s="18">
        <v>44236</v>
      </c>
      <c r="C4674" s="26">
        <v>366.37850952148398</v>
      </c>
      <c r="D4674" s="19">
        <v>129.73463439941401</v>
      </c>
      <c r="E4674" s="11">
        <f t="shared" si="1013"/>
        <v>7</v>
      </c>
      <c r="F4674" s="28">
        <f t="shared" si="1014"/>
        <v>-6.6605659047094909E-4</v>
      </c>
      <c r="G4674" s="28">
        <f t="shared" si="1015"/>
        <v>7.3948605150171796E-4</v>
      </c>
      <c r="H4674" s="27">
        <f t="shared" si="1009"/>
        <v>1</v>
      </c>
      <c r="I4674" s="27">
        <f t="shared" si="1010"/>
        <v>0</v>
      </c>
      <c r="J4674" s="27">
        <f t="shared" si="1011"/>
        <v>0</v>
      </c>
      <c r="K4674" s="28">
        <f t="shared" si="1016"/>
        <v>0</v>
      </c>
      <c r="L4674" s="28">
        <f t="shared" si="1017"/>
        <v>0</v>
      </c>
      <c r="M4674" s="28">
        <f t="shared" si="1018"/>
        <v>0</v>
      </c>
      <c r="N4674" s="28">
        <f t="shared" si="1019"/>
        <v>0</v>
      </c>
      <c r="O4674" s="28">
        <f t="shared" si="1012"/>
        <v>-1.4055426419726669E-3</v>
      </c>
      <c r="P4674" s="28">
        <f t="shared" si="1020"/>
        <v>0</v>
      </c>
      <c r="Q4674" s="13">
        <f t="shared" si="1021"/>
        <v>0</v>
      </c>
    </row>
    <row r="4675" spans="1:17" x14ac:dyDescent="0.25">
      <c r="A4675" s="9">
        <f t="shared" si="1008"/>
        <v>44228</v>
      </c>
      <c r="B4675" s="18">
        <v>44237</v>
      </c>
      <c r="C4675" s="26">
        <v>366.21896362304602</v>
      </c>
      <c r="D4675" s="19">
        <v>130.59791564941401</v>
      </c>
      <c r="E4675" s="11">
        <f t="shared" si="1013"/>
        <v>8</v>
      </c>
      <c r="F4675" s="28">
        <f t="shared" si="1014"/>
        <v>-4.3556224750680538E-4</v>
      </c>
      <c r="G4675" s="28">
        <f t="shared" si="1015"/>
        <v>6.6321665436518042E-3</v>
      </c>
      <c r="H4675" s="27">
        <f t="shared" si="1009"/>
        <v>1</v>
      </c>
      <c r="I4675" s="27">
        <f t="shared" si="1010"/>
        <v>0</v>
      </c>
      <c r="J4675" s="27">
        <f t="shared" si="1011"/>
        <v>0</v>
      </c>
      <c r="K4675" s="28">
        <f t="shared" si="1016"/>
        <v>0</v>
      </c>
      <c r="L4675" s="28">
        <f t="shared" si="1017"/>
        <v>0</v>
      </c>
      <c r="M4675" s="28">
        <f t="shared" si="1018"/>
        <v>0</v>
      </c>
      <c r="N4675" s="28">
        <f t="shared" si="1019"/>
        <v>0</v>
      </c>
      <c r="O4675" s="28">
        <f t="shared" si="1012"/>
        <v>-7.0677287911586097E-3</v>
      </c>
      <c r="P4675" s="28">
        <f t="shared" si="1020"/>
        <v>0</v>
      </c>
      <c r="Q4675" s="13">
        <f t="shared" si="1021"/>
        <v>0</v>
      </c>
    </row>
    <row r="4676" spans="1:17" x14ac:dyDescent="0.25">
      <c r="A4676" s="9">
        <f t="shared" si="1008"/>
        <v>44228</v>
      </c>
      <c r="B4676" s="18">
        <v>44238</v>
      </c>
      <c r="C4676" s="26">
        <v>366.81039428710898</v>
      </c>
      <c r="D4676" s="19">
        <v>129.88287353515599</v>
      </c>
      <c r="E4676" s="11">
        <f t="shared" si="1013"/>
        <v>9</v>
      </c>
      <c r="F4676" s="28">
        <f t="shared" si="1014"/>
        <v>1.6136619523257523E-3</v>
      </c>
      <c r="G4676" s="28">
        <f t="shared" si="1015"/>
        <v>-5.4901853804285123E-3</v>
      </c>
      <c r="H4676" s="27">
        <f t="shared" si="1009"/>
        <v>1</v>
      </c>
      <c r="I4676" s="27">
        <f t="shared" si="1010"/>
        <v>0</v>
      </c>
      <c r="J4676" s="27">
        <f t="shared" si="1011"/>
        <v>0</v>
      </c>
      <c r="K4676" s="28">
        <f t="shared" si="1016"/>
        <v>0</v>
      </c>
      <c r="L4676" s="28">
        <f t="shared" si="1017"/>
        <v>0</v>
      </c>
      <c r="M4676" s="28">
        <f t="shared" si="1018"/>
        <v>0</v>
      </c>
      <c r="N4676" s="28">
        <f t="shared" si="1019"/>
        <v>0</v>
      </c>
      <c r="O4676" s="28">
        <f t="shared" si="1012"/>
        <v>7.1038473327542651E-3</v>
      </c>
      <c r="P4676" s="28">
        <f t="shared" si="1020"/>
        <v>0</v>
      </c>
      <c r="Q4676" s="13">
        <f t="shared" si="1021"/>
        <v>0</v>
      </c>
    </row>
    <row r="4677" spans="1:17" x14ac:dyDescent="0.25">
      <c r="A4677" s="9">
        <f t="shared" si="1008"/>
        <v>44228</v>
      </c>
      <c r="B4677" s="18">
        <v>44239</v>
      </c>
      <c r="C4677" s="26">
        <v>368.622314453125</v>
      </c>
      <c r="D4677" s="19">
        <v>128.26979064941401</v>
      </c>
      <c r="E4677" s="11">
        <f t="shared" si="1013"/>
        <v>10</v>
      </c>
      <c r="F4677" s="28">
        <f t="shared" si="1014"/>
        <v>4.9275040684048114E-3</v>
      </c>
      <c r="G4677" s="28">
        <f t="shared" si="1015"/>
        <v>-1.2497286327433688E-2</v>
      </c>
      <c r="H4677" s="27">
        <f t="shared" si="1009"/>
        <v>1</v>
      </c>
      <c r="I4677" s="27">
        <f t="shared" si="1010"/>
        <v>0</v>
      </c>
      <c r="J4677" s="27">
        <f t="shared" si="1011"/>
        <v>0</v>
      </c>
      <c r="K4677" s="28">
        <f t="shared" si="1016"/>
        <v>0</v>
      </c>
      <c r="L4677" s="28">
        <f t="shared" si="1017"/>
        <v>0</v>
      </c>
      <c r="M4677" s="28">
        <f t="shared" si="1018"/>
        <v>0</v>
      </c>
      <c r="N4677" s="28">
        <f t="shared" si="1019"/>
        <v>0</v>
      </c>
      <c r="O4677" s="28">
        <f t="shared" si="1012"/>
        <v>1.74247903958385E-2</v>
      </c>
      <c r="P4677" s="28">
        <f t="shared" si="1020"/>
        <v>0</v>
      </c>
      <c r="Q4677" s="13">
        <f t="shared" si="1021"/>
        <v>0</v>
      </c>
    </row>
    <row r="4678" spans="1:17" x14ac:dyDescent="0.25">
      <c r="A4678" s="9">
        <f t="shared" si="1008"/>
        <v>44228</v>
      </c>
      <c r="B4678" s="18">
        <v>44243</v>
      </c>
      <c r="C4678" s="26">
        <v>368.30303955078102</v>
      </c>
      <c r="D4678" s="19">
        <v>126.31670379638599</v>
      </c>
      <c r="E4678" s="11">
        <f t="shared" si="1013"/>
        <v>11</v>
      </c>
      <c r="F4678" s="28">
        <f t="shared" si="1014"/>
        <v>-8.6650546242189065E-4</v>
      </c>
      <c r="G4678" s="28">
        <f t="shared" si="1015"/>
        <v>-1.5343509670248407E-2</v>
      </c>
      <c r="H4678" s="27">
        <f t="shared" si="1009"/>
        <v>1</v>
      </c>
      <c r="I4678" s="27">
        <f t="shared" si="1010"/>
        <v>0</v>
      </c>
      <c r="J4678" s="27">
        <f t="shared" si="1011"/>
        <v>0</v>
      </c>
      <c r="K4678" s="28">
        <f t="shared" si="1016"/>
        <v>0</v>
      </c>
      <c r="L4678" s="28">
        <f t="shared" si="1017"/>
        <v>0</v>
      </c>
      <c r="M4678" s="28">
        <f t="shared" si="1018"/>
        <v>0</v>
      </c>
      <c r="N4678" s="28">
        <f t="shared" si="1019"/>
        <v>0</v>
      </c>
      <c r="O4678" s="28">
        <f t="shared" si="1012"/>
        <v>1.4477004207826516E-2</v>
      </c>
      <c r="P4678" s="28">
        <f t="shared" si="1020"/>
        <v>0</v>
      </c>
      <c r="Q4678" s="13">
        <f t="shared" si="1021"/>
        <v>0</v>
      </c>
    </row>
    <row r="4679" spans="1:17" x14ac:dyDescent="0.25">
      <c r="A4679" s="9">
        <f t="shared" si="1008"/>
        <v>44228</v>
      </c>
      <c r="B4679" s="18">
        <v>44244</v>
      </c>
      <c r="C4679" s="26">
        <v>368.387603759765</v>
      </c>
      <c r="D4679" s="19">
        <v>127.118858337402</v>
      </c>
      <c r="E4679" s="11">
        <f t="shared" si="1013"/>
        <v>12</v>
      </c>
      <c r="F4679" s="28">
        <f t="shared" si="1014"/>
        <v>2.2957861654222494E-4</v>
      </c>
      <c r="G4679" s="28">
        <f t="shared" si="1015"/>
        <v>6.3302656733689689E-3</v>
      </c>
      <c r="H4679" s="27">
        <f t="shared" si="1009"/>
        <v>1</v>
      </c>
      <c r="I4679" s="27">
        <f t="shared" si="1010"/>
        <v>0</v>
      </c>
      <c r="J4679" s="27">
        <f t="shared" si="1011"/>
        <v>0</v>
      </c>
      <c r="K4679" s="28">
        <f t="shared" si="1016"/>
        <v>0</v>
      </c>
      <c r="L4679" s="28">
        <f t="shared" si="1017"/>
        <v>0</v>
      </c>
      <c r="M4679" s="28">
        <f t="shared" si="1018"/>
        <v>0</v>
      </c>
      <c r="N4679" s="28">
        <f t="shared" si="1019"/>
        <v>0</v>
      </c>
      <c r="O4679" s="28">
        <f t="shared" si="1012"/>
        <v>-6.1006870568267443E-3</v>
      </c>
      <c r="P4679" s="28">
        <f t="shared" si="1020"/>
        <v>0</v>
      </c>
      <c r="Q4679" s="13">
        <f t="shared" si="1021"/>
        <v>0</v>
      </c>
    </row>
    <row r="4680" spans="1:17" x14ac:dyDescent="0.25">
      <c r="A4680" s="9">
        <f t="shared" si="1008"/>
        <v>44228</v>
      </c>
      <c r="B4680" s="18">
        <v>44245</v>
      </c>
      <c r="C4680" s="26">
        <v>366.81979370117102</v>
      </c>
      <c r="D4680" s="19">
        <v>126.604400634765</v>
      </c>
      <c r="E4680" s="11">
        <f t="shared" si="1013"/>
        <v>13</v>
      </c>
      <c r="F4680" s="28">
        <f t="shared" si="1014"/>
        <v>-4.2649528297003933E-3</v>
      </c>
      <c r="G4680" s="28">
        <f t="shared" si="1015"/>
        <v>-4.0552719506455493E-3</v>
      </c>
      <c r="H4680" s="27">
        <f t="shared" si="1009"/>
        <v>1</v>
      </c>
      <c r="I4680" s="27">
        <f t="shared" si="1010"/>
        <v>0</v>
      </c>
      <c r="J4680" s="27">
        <f t="shared" si="1011"/>
        <v>0</v>
      </c>
      <c r="K4680" s="28">
        <f t="shared" si="1016"/>
        <v>0</v>
      </c>
      <c r="L4680" s="28">
        <f t="shared" si="1017"/>
        <v>0</v>
      </c>
      <c r="M4680" s="28">
        <f t="shared" si="1018"/>
        <v>0</v>
      </c>
      <c r="N4680" s="28">
        <f t="shared" si="1019"/>
        <v>0</v>
      </c>
      <c r="O4680" s="28">
        <f t="shared" si="1012"/>
        <v>-2.0968087905484396E-4</v>
      </c>
      <c r="P4680" s="28">
        <f t="shared" si="1020"/>
        <v>0</v>
      </c>
      <c r="Q4680" s="13">
        <f t="shared" si="1021"/>
        <v>0</v>
      </c>
    </row>
    <row r="4681" spans="1:17" x14ac:dyDescent="0.25">
      <c r="A4681" s="9">
        <f t="shared" si="1008"/>
        <v>44228</v>
      </c>
      <c r="B4681" s="18">
        <v>44246</v>
      </c>
      <c r="C4681" s="26">
        <v>366.17199707031199</v>
      </c>
      <c r="D4681" s="19">
        <v>124.921592712402</v>
      </c>
      <c r="E4681" s="11">
        <f t="shared" si="1013"/>
        <v>14</v>
      </c>
      <c r="F4681" s="28">
        <f t="shared" si="1014"/>
        <v>-1.7675417587727003E-3</v>
      </c>
      <c r="G4681" s="28">
        <f t="shared" si="1015"/>
        <v>-1.3380987061453671E-2</v>
      </c>
      <c r="H4681" s="27">
        <f t="shared" si="1009"/>
        <v>1</v>
      </c>
      <c r="I4681" s="27">
        <f t="shared" si="1010"/>
        <v>0</v>
      </c>
      <c r="J4681" s="27">
        <f t="shared" si="1011"/>
        <v>0</v>
      </c>
      <c r="K4681" s="28">
        <f t="shared" si="1016"/>
        <v>0</v>
      </c>
      <c r="L4681" s="28">
        <f t="shared" si="1017"/>
        <v>0</v>
      </c>
      <c r="M4681" s="28">
        <f t="shared" si="1018"/>
        <v>0</v>
      </c>
      <c r="N4681" s="28">
        <f t="shared" si="1019"/>
        <v>0</v>
      </c>
      <c r="O4681" s="28">
        <f t="shared" si="1012"/>
        <v>1.1613445302680971E-2</v>
      </c>
      <c r="P4681" s="28">
        <f t="shared" si="1020"/>
        <v>0</v>
      </c>
      <c r="Q4681" s="13">
        <f t="shared" si="1021"/>
        <v>0</v>
      </c>
    </row>
    <row r="4682" spans="1:17" x14ac:dyDescent="0.25">
      <c r="A4682" s="9">
        <f t="shared" ref="A4682:A4745" si="1022">DATE(YEAR(B4682),MONTH(B4682),1)</f>
        <v>44228</v>
      </c>
      <c r="B4682" s="18">
        <v>44249</v>
      </c>
      <c r="C4682" s="26">
        <v>363.35546875</v>
      </c>
      <c r="D4682" s="19">
        <v>123.971267700195</v>
      </c>
      <c r="E4682" s="11">
        <f t="shared" si="1013"/>
        <v>15</v>
      </c>
      <c r="F4682" s="28">
        <f t="shared" si="1014"/>
        <v>-7.7215525014937281E-3</v>
      </c>
      <c r="G4682" s="28">
        <f t="shared" si="1015"/>
        <v>-7.636455532284884E-3</v>
      </c>
      <c r="H4682" s="27">
        <f t="shared" ref="H4682:H4745" si="1023">IF(E4682&lt;=$B$4,1,0)</f>
        <v>1</v>
      </c>
      <c r="I4682" s="27">
        <f t="shared" ref="I4682:I4745" si="1024">IF(E4682&gt;$B$4,1,0)</f>
        <v>0</v>
      </c>
      <c r="J4682" s="27">
        <f t="shared" ref="J4682:J4745" si="1025">IF(E4682&lt;=$B$5,1,0)</f>
        <v>0</v>
      </c>
      <c r="K4682" s="28">
        <f t="shared" si="1016"/>
        <v>0</v>
      </c>
      <c r="L4682" s="28">
        <f t="shared" si="1017"/>
        <v>0</v>
      </c>
      <c r="M4682" s="28">
        <f t="shared" si="1018"/>
        <v>0</v>
      </c>
      <c r="N4682" s="28">
        <f t="shared" si="1019"/>
        <v>0</v>
      </c>
      <c r="O4682" s="28">
        <f t="shared" ref="O4682:O4745" si="1026">(F4682-G4682)*H4682</f>
        <v>-8.5096969208844041E-5</v>
      </c>
      <c r="P4682" s="28">
        <f t="shared" si="1020"/>
        <v>0</v>
      </c>
      <c r="Q4682" s="13">
        <f t="shared" si="1021"/>
        <v>0</v>
      </c>
    </row>
    <row r="4683" spans="1:17" x14ac:dyDescent="0.25">
      <c r="A4683" s="9">
        <f t="shared" si="1022"/>
        <v>44228</v>
      </c>
      <c r="B4683" s="18">
        <v>44250</v>
      </c>
      <c r="C4683" s="26">
        <v>363.79672241210898</v>
      </c>
      <c r="D4683" s="19">
        <v>123.61374664306599</v>
      </c>
      <c r="E4683" s="11">
        <f t="shared" ref="E4683:E4746" si="1027">IF(MONTH(B4683)&lt;&gt;MONTH(B4682),1,E4682+1)</f>
        <v>16</v>
      </c>
      <c r="F4683" s="28">
        <f t="shared" ref="F4683:F4746" si="1028">LN(C4683/C4682)</f>
        <v>1.2136488664514237E-3</v>
      </c>
      <c r="G4683" s="28">
        <f t="shared" ref="G4683:G4746" si="1029">LN(D4683/D4682)</f>
        <v>-2.8880690261689872E-3</v>
      </c>
      <c r="H4683" s="27">
        <f t="shared" si="1023"/>
        <v>0</v>
      </c>
      <c r="I4683" s="27">
        <f t="shared" si="1024"/>
        <v>1</v>
      </c>
      <c r="J4683" s="27">
        <f t="shared" si="1025"/>
        <v>0</v>
      </c>
      <c r="K4683" s="28">
        <f t="shared" ref="K4683:K4746" si="1030">I4683*F4683</f>
        <v>1.2136488664514237E-3</v>
      </c>
      <c r="L4683" s="28">
        <f t="shared" ref="L4683:L4746" si="1031">I4683*G4683</f>
        <v>-2.8880690261689872E-3</v>
      </c>
      <c r="M4683" s="28">
        <f t="shared" ref="M4683:M4746" si="1032">F4683*J4683</f>
        <v>0</v>
      </c>
      <c r="N4683" s="28">
        <f t="shared" ref="N4683:N4746" si="1033">G4683*J4683</f>
        <v>0</v>
      </c>
      <c r="O4683" s="28">
        <f t="shared" si="1026"/>
        <v>0</v>
      </c>
      <c r="P4683" s="28">
        <f t="shared" ref="P4683:P4746" si="1034">(F4683-G4683)*I4683</f>
        <v>4.1017178926204111E-3</v>
      </c>
      <c r="Q4683" s="13">
        <f t="shared" ref="Q4683:Q4746" si="1035">(F4683-G4683)*J4683</f>
        <v>0</v>
      </c>
    </row>
    <row r="4684" spans="1:17" x14ac:dyDescent="0.25">
      <c r="A4684" s="9">
        <f t="shared" si="1022"/>
        <v>44228</v>
      </c>
      <c r="B4684" s="18">
        <v>44251</v>
      </c>
      <c r="C4684" s="26">
        <v>367.80551147460898</v>
      </c>
      <c r="D4684" s="19">
        <v>122.802841186523</v>
      </c>
      <c r="E4684" s="11">
        <f t="shared" si="1027"/>
        <v>17</v>
      </c>
      <c r="F4684" s="28">
        <f t="shared" si="1028"/>
        <v>1.0959040304204838E-2</v>
      </c>
      <c r="G4684" s="28">
        <f t="shared" si="1029"/>
        <v>-6.581605490808229E-3</v>
      </c>
      <c r="H4684" s="27">
        <f t="shared" si="1023"/>
        <v>0</v>
      </c>
      <c r="I4684" s="27">
        <f t="shared" si="1024"/>
        <v>1</v>
      </c>
      <c r="J4684" s="27">
        <f t="shared" si="1025"/>
        <v>0</v>
      </c>
      <c r="K4684" s="28">
        <f t="shared" si="1030"/>
        <v>1.0959040304204838E-2</v>
      </c>
      <c r="L4684" s="28">
        <f t="shared" si="1031"/>
        <v>-6.581605490808229E-3</v>
      </c>
      <c r="M4684" s="28">
        <f t="shared" si="1032"/>
        <v>0</v>
      </c>
      <c r="N4684" s="28">
        <f t="shared" si="1033"/>
        <v>0</v>
      </c>
      <c r="O4684" s="28">
        <f t="shared" si="1026"/>
        <v>0</v>
      </c>
      <c r="P4684" s="28">
        <f t="shared" si="1034"/>
        <v>1.7540645795013066E-2</v>
      </c>
      <c r="Q4684" s="13">
        <f t="shared" si="1035"/>
        <v>0</v>
      </c>
    </row>
    <row r="4685" spans="1:17" x14ac:dyDescent="0.25">
      <c r="A4685" s="9">
        <f t="shared" si="1022"/>
        <v>44228</v>
      </c>
      <c r="B4685" s="18">
        <v>44252</v>
      </c>
      <c r="C4685" s="26">
        <v>358.94296264648398</v>
      </c>
      <c r="D4685" s="19">
        <v>120.797393798828</v>
      </c>
      <c r="E4685" s="11">
        <f t="shared" si="1027"/>
        <v>18</v>
      </c>
      <c r="F4685" s="28">
        <f t="shared" si="1028"/>
        <v>-2.4390799591417732E-2</v>
      </c>
      <c r="G4685" s="28">
        <f t="shared" si="1029"/>
        <v>-1.6465441388494675E-2</v>
      </c>
      <c r="H4685" s="27">
        <f t="shared" si="1023"/>
        <v>0</v>
      </c>
      <c r="I4685" s="27">
        <f t="shared" si="1024"/>
        <v>1</v>
      </c>
      <c r="J4685" s="27">
        <f t="shared" si="1025"/>
        <v>0</v>
      </c>
      <c r="K4685" s="28">
        <f t="shared" si="1030"/>
        <v>-2.4390799591417732E-2</v>
      </c>
      <c r="L4685" s="28">
        <f t="shared" si="1031"/>
        <v>-1.6465441388494675E-2</v>
      </c>
      <c r="M4685" s="28">
        <f t="shared" si="1032"/>
        <v>0</v>
      </c>
      <c r="N4685" s="28">
        <f t="shared" si="1033"/>
        <v>0</v>
      </c>
      <c r="O4685" s="28">
        <f t="shared" si="1026"/>
        <v>0</v>
      </c>
      <c r="P4685" s="28">
        <f t="shared" si="1034"/>
        <v>-7.9253582029230572E-3</v>
      </c>
      <c r="Q4685" s="13">
        <f t="shared" si="1035"/>
        <v>0</v>
      </c>
    </row>
    <row r="4686" spans="1:17" x14ac:dyDescent="0.25">
      <c r="A4686" s="9">
        <f t="shared" si="1022"/>
        <v>44228</v>
      </c>
      <c r="B4686" s="18">
        <v>44253</v>
      </c>
      <c r="C4686" s="26">
        <v>357.09347534179602</v>
      </c>
      <c r="D4686" s="19">
        <v>124.79084777832</v>
      </c>
      <c r="E4686" s="11">
        <f t="shared" si="1027"/>
        <v>19</v>
      </c>
      <c r="F4686" s="28">
        <f t="shared" si="1028"/>
        <v>-5.1659142457528883E-3</v>
      </c>
      <c r="G4686" s="28">
        <f t="shared" si="1029"/>
        <v>3.252440738159311E-2</v>
      </c>
      <c r="H4686" s="27">
        <f t="shared" si="1023"/>
        <v>0</v>
      </c>
      <c r="I4686" s="27">
        <f t="shared" si="1024"/>
        <v>1</v>
      </c>
      <c r="J4686" s="27">
        <f t="shared" si="1025"/>
        <v>0</v>
      </c>
      <c r="K4686" s="28">
        <f t="shared" si="1030"/>
        <v>-5.1659142457528883E-3</v>
      </c>
      <c r="L4686" s="28">
        <f t="shared" si="1031"/>
        <v>3.252440738159311E-2</v>
      </c>
      <c r="M4686" s="28">
        <f t="shared" si="1032"/>
        <v>0</v>
      </c>
      <c r="N4686" s="28">
        <f t="shared" si="1033"/>
        <v>0</v>
      </c>
      <c r="O4686" s="28">
        <f t="shared" si="1026"/>
        <v>0</v>
      </c>
      <c r="P4686" s="28">
        <f t="shared" si="1034"/>
        <v>-3.7690321627346E-2</v>
      </c>
      <c r="Q4686" s="13">
        <f t="shared" si="1035"/>
        <v>0</v>
      </c>
    </row>
    <row r="4687" spans="1:17" x14ac:dyDescent="0.25">
      <c r="A4687" s="9">
        <f t="shared" si="1022"/>
        <v>44256</v>
      </c>
      <c r="B4687" s="18">
        <v>44256</v>
      </c>
      <c r="C4687" s="26">
        <v>365.74945068359301</v>
      </c>
      <c r="D4687" s="19">
        <v>123.142654418945</v>
      </c>
      <c r="E4687" s="11">
        <f t="shared" si="1027"/>
        <v>1</v>
      </c>
      <c r="F4687" s="28">
        <f t="shared" si="1028"/>
        <v>2.3950954810762072E-2</v>
      </c>
      <c r="G4687" s="28">
        <f t="shared" si="1029"/>
        <v>-1.3295642779403108E-2</v>
      </c>
      <c r="H4687" s="27">
        <f t="shared" si="1023"/>
        <v>1</v>
      </c>
      <c r="I4687" s="27">
        <f t="shared" si="1024"/>
        <v>0</v>
      </c>
      <c r="J4687" s="27">
        <f t="shared" si="1025"/>
        <v>1</v>
      </c>
      <c r="K4687" s="28">
        <f t="shared" si="1030"/>
        <v>0</v>
      </c>
      <c r="L4687" s="28">
        <f t="shared" si="1031"/>
        <v>0</v>
      </c>
      <c r="M4687" s="28">
        <f t="shared" si="1032"/>
        <v>2.3950954810762072E-2</v>
      </c>
      <c r="N4687" s="28">
        <f t="shared" si="1033"/>
        <v>-1.3295642779403108E-2</v>
      </c>
      <c r="O4687" s="28">
        <f t="shared" si="1026"/>
        <v>3.724659759016518E-2</v>
      </c>
      <c r="P4687" s="28">
        <f t="shared" si="1034"/>
        <v>0</v>
      </c>
      <c r="Q4687" s="13">
        <f t="shared" si="1035"/>
        <v>3.724659759016518E-2</v>
      </c>
    </row>
    <row r="4688" spans="1:17" x14ac:dyDescent="0.25">
      <c r="A4688" s="9">
        <f t="shared" si="1022"/>
        <v>44256</v>
      </c>
      <c r="B4688" s="18">
        <v>44257</v>
      </c>
      <c r="C4688" s="26">
        <v>362.8955078125</v>
      </c>
      <c r="D4688" s="19">
        <v>123.151313781738</v>
      </c>
      <c r="E4688" s="11">
        <f t="shared" si="1027"/>
        <v>2</v>
      </c>
      <c r="F4688" s="28">
        <f t="shared" si="1028"/>
        <v>-7.8336024485691404E-3</v>
      </c>
      <c r="G4688" s="28">
        <f t="shared" si="1029"/>
        <v>7.0317294896236294E-5</v>
      </c>
      <c r="H4688" s="27">
        <f t="shared" si="1023"/>
        <v>1</v>
      </c>
      <c r="I4688" s="27">
        <f t="shared" si="1024"/>
        <v>0</v>
      </c>
      <c r="J4688" s="27">
        <f t="shared" si="1025"/>
        <v>1</v>
      </c>
      <c r="K4688" s="28">
        <f t="shared" si="1030"/>
        <v>0</v>
      </c>
      <c r="L4688" s="28">
        <f t="shared" si="1031"/>
        <v>0</v>
      </c>
      <c r="M4688" s="28">
        <f t="shared" si="1032"/>
        <v>-7.8336024485691404E-3</v>
      </c>
      <c r="N4688" s="28">
        <f t="shared" si="1033"/>
        <v>7.0317294896236294E-5</v>
      </c>
      <c r="O4688" s="28">
        <f t="shared" si="1026"/>
        <v>-7.9039197434653766E-3</v>
      </c>
      <c r="P4688" s="28">
        <f t="shared" si="1034"/>
        <v>0</v>
      </c>
      <c r="Q4688" s="13">
        <f t="shared" si="1035"/>
        <v>-7.9039197434653766E-3</v>
      </c>
    </row>
    <row r="4689" spans="1:17" x14ac:dyDescent="0.25">
      <c r="A4689" s="9">
        <f t="shared" si="1022"/>
        <v>44256</v>
      </c>
      <c r="B4689" s="18">
        <v>44258</v>
      </c>
      <c r="C4689" s="26">
        <v>358.08865356445301</v>
      </c>
      <c r="D4689" s="19">
        <v>121.815719604492</v>
      </c>
      <c r="E4689" s="11">
        <f t="shared" si="1027"/>
        <v>3</v>
      </c>
      <c r="F4689" s="28">
        <f t="shared" si="1028"/>
        <v>-1.3334344161206062E-2</v>
      </c>
      <c r="G4689" s="28">
        <f t="shared" si="1029"/>
        <v>-1.090438491166848E-2</v>
      </c>
      <c r="H4689" s="27">
        <f t="shared" si="1023"/>
        <v>1</v>
      </c>
      <c r="I4689" s="27">
        <f t="shared" si="1024"/>
        <v>0</v>
      </c>
      <c r="J4689" s="27">
        <f t="shared" si="1025"/>
        <v>1</v>
      </c>
      <c r="K4689" s="28">
        <f t="shared" si="1030"/>
        <v>0</v>
      </c>
      <c r="L4689" s="28">
        <f t="shared" si="1031"/>
        <v>0</v>
      </c>
      <c r="M4689" s="28">
        <f t="shared" si="1032"/>
        <v>-1.3334344161206062E-2</v>
      </c>
      <c r="N4689" s="28">
        <f t="shared" si="1033"/>
        <v>-1.090438491166848E-2</v>
      </c>
      <c r="O4689" s="28">
        <f t="shared" si="1026"/>
        <v>-2.4299592495375822E-3</v>
      </c>
      <c r="P4689" s="28">
        <f t="shared" si="1034"/>
        <v>0</v>
      </c>
      <c r="Q4689" s="13">
        <f t="shared" si="1035"/>
        <v>-2.4299592495375822E-3</v>
      </c>
    </row>
    <row r="4690" spans="1:17" x14ac:dyDescent="0.25">
      <c r="A4690" s="9">
        <f t="shared" si="1022"/>
        <v>44256</v>
      </c>
      <c r="B4690" s="18">
        <v>44259</v>
      </c>
      <c r="C4690" s="26">
        <v>353.65734863281199</v>
      </c>
      <c r="D4690" s="19">
        <v>121.03004455566401</v>
      </c>
      <c r="E4690" s="11">
        <f t="shared" si="1027"/>
        <v>4</v>
      </c>
      <c r="F4690" s="28">
        <f t="shared" si="1028"/>
        <v>-1.2452088738488553E-2</v>
      </c>
      <c r="G4690" s="28">
        <f t="shared" si="1029"/>
        <v>-6.4705908525868163E-3</v>
      </c>
      <c r="H4690" s="27">
        <f t="shared" si="1023"/>
        <v>1</v>
      </c>
      <c r="I4690" s="27">
        <f t="shared" si="1024"/>
        <v>0</v>
      </c>
      <c r="J4690" s="27">
        <f t="shared" si="1025"/>
        <v>1</v>
      </c>
      <c r="K4690" s="28">
        <f t="shared" si="1030"/>
        <v>0</v>
      </c>
      <c r="L4690" s="28">
        <f t="shared" si="1031"/>
        <v>0</v>
      </c>
      <c r="M4690" s="28">
        <f t="shared" si="1032"/>
        <v>-1.2452088738488553E-2</v>
      </c>
      <c r="N4690" s="28">
        <f t="shared" si="1033"/>
        <v>-6.4705908525868163E-3</v>
      </c>
      <c r="O4690" s="28">
        <f t="shared" si="1026"/>
        <v>-5.9814978859017371E-3</v>
      </c>
      <c r="P4690" s="28">
        <f t="shared" si="1034"/>
        <v>0</v>
      </c>
      <c r="Q4690" s="13">
        <f t="shared" si="1035"/>
        <v>-5.9814978859017371E-3</v>
      </c>
    </row>
    <row r="4691" spans="1:17" x14ac:dyDescent="0.25">
      <c r="A4691" s="9">
        <f t="shared" si="1022"/>
        <v>44256</v>
      </c>
      <c r="B4691" s="18">
        <v>44260</v>
      </c>
      <c r="C4691" s="26">
        <v>360.16345214843699</v>
      </c>
      <c r="D4691" s="19">
        <v>121.26570892333901</v>
      </c>
      <c r="E4691" s="11">
        <f t="shared" si="1027"/>
        <v>5</v>
      </c>
      <c r="F4691" s="28">
        <f t="shared" si="1028"/>
        <v>1.8229459493220853E-2</v>
      </c>
      <c r="G4691" s="28">
        <f t="shared" si="1029"/>
        <v>1.9452626684947122E-3</v>
      </c>
      <c r="H4691" s="27">
        <f t="shared" si="1023"/>
        <v>1</v>
      </c>
      <c r="I4691" s="27">
        <f t="shared" si="1024"/>
        <v>0</v>
      </c>
      <c r="J4691" s="27">
        <f t="shared" si="1025"/>
        <v>1</v>
      </c>
      <c r="K4691" s="28">
        <f t="shared" si="1030"/>
        <v>0</v>
      </c>
      <c r="L4691" s="28">
        <f t="shared" si="1031"/>
        <v>0</v>
      </c>
      <c r="M4691" s="28">
        <f t="shared" si="1032"/>
        <v>1.8229459493220853E-2</v>
      </c>
      <c r="N4691" s="28">
        <f t="shared" si="1033"/>
        <v>1.9452626684947122E-3</v>
      </c>
      <c r="O4691" s="28">
        <f t="shared" si="1026"/>
        <v>1.6284196824726142E-2</v>
      </c>
      <c r="P4691" s="28">
        <f t="shared" si="1034"/>
        <v>0</v>
      </c>
      <c r="Q4691" s="13">
        <f t="shared" si="1035"/>
        <v>1.6284196824726142E-2</v>
      </c>
    </row>
    <row r="4692" spans="1:17" x14ac:dyDescent="0.25">
      <c r="A4692" s="9">
        <f t="shared" si="1022"/>
        <v>44256</v>
      </c>
      <c r="B4692" s="18">
        <v>44263</v>
      </c>
      <c r="C4692" s="26">
        <v>358.37030029296801</v>
      </c>
      <c r="D4692" s="19">
        <v>120.322952270507</v>
      </c>
      <c r="E4692" s="11">
        <f t="shared" si="1027"/>
        <v>6</v>
      </c>
      <c r="F4692" s="28">
        <f t="shared" si="1028"/>
        <v>-4.9911519727442377E-3</v>
      </c>
      <c r="G4692" s="28">
        <f t="shared" si="1029"/>
        <v>-7.804682833089163E-3</v>
      </c>
      <c r="H4692" s="27">
        <f t="shared" si="1023"/>
        <v>1</v>
      </c>
      <c r="I4692" s="27">
        <f t="shared" si="1024"/>
        <v>0</v>
      </c>
      <c r="J4692" s="27">
        <f t="shared" si="1025"/>
        <v>0</v>
      </c>
      <c r="K4692" s="28">
        <f t="shared" si="1030"/>
        <v>0</v>
      </c>
      <c r="L4692" s="28">
        <f t="shared" si="1031"/>
        <v>0</v>
      </c>
      <c r="M4692" s="28">
        <f t="shared" si="1032"/>
        <v>0</v>
      </c>
      <c r="N4692" s="28">
        <f t="shared" si="1033"/>
        <v>0</v>
      </c>
      <c r="O4692" s="28">
        <f t="shared" si="1026"/>
        <v>2.8135308603449254E-3</v>
      </c>
      <c r="P4692" s="28">
        <f t="shared" si="1034"/>
        <v>0</v>
      </c>
      <c r="Q4692" s="13">
        <f t="shared" si="1035"/>
        <v>0</v>
      </c>
    </row>
    <row r="4693" spans="1:17" x14ac:dyDescent="0.25">
      <c r="A4693" s="9">
        <f t="shared" si="1022"/>
        <v>44256</v>
      </c>
      <c r="B4693" s="18">
        <v>44264</v>
      </c>
      <c r="C4693" s="26">
        <v>363.48696899414</v>
      </c>
      <c r="D4693" s="19">
        <v>121.99032592773401</v>
      </c>
      <c r="E4693" s="11">
        <f t="shared" si="1027"/>
        <v>7</v>
      </c>
      <c r="F4693" s="28">
        <f t="shared" si="1028"/>
        <v>1.4176637440675507E-2</v>
      </c>
      <c r="G4693" s="28">
        <f t="shared" si="1029"/>
        <v>1.3762349191672319E-2</v>
      </c>
      <c r="H4693" s="27">
        <f t="shared" si="1023"/>
        <v>1</v>
      </c>
      <c r="I4693" s="27">
        <f t="shared" si="1024"/>
        <v>0</v>
      </c>
      <c r="J4693" s="27">
        <f t="shared" si="1025"/>
        <v>0</v>
      </c>
      <c r="K4693" s="28">
        <f t="shared" si="1030"/>
        <v>0</v>
      </c>
      <c r="L4693" s="28">
        <f t="shared" si="1031"/>
        <v>0</v>
      </c>
      <c r="M4693" s="28">
        <f t="shared" si="1032"/>
        <v>0</v>
      </c>
      <c r="N4693" s="28">
        <f t="shared" si="1033"/>
        <v>0</v>
      </c>
      <c r="O4693" s="28">
        <f t="shared" si="1026"/>
        <v>4.1428824900318836E-4</v>
      </c>
      <c r="P4693" s="28">
        <f t="shared" si="1034"/>
        <v>0</v>
      </c>
      <c r="Q4693" s="13">
        <f t="shared" si="1035"/>
        <v>0</v>
      </c>
    </row>
    <row r="4694" spans="1:17" x14ac:dyDescent="0.25">
      <c r="A4694" s="9">
        <f t="shared" si="1022"/>
        <v>44256</v>
      </c>
      <c r="B4694" s="18">
        <v>44265</v>
      </c>
      <c r="C4694" s="26">
        <v>365.74945068359301</v>
      </c>
      <c r="D4694" s="19">
        <v>122.234718322753</v>
      </c>
      <c r="E4694" s="11">
        <f t="shared" si="1027"/>
        <v>8</v>
      </c>
      <c r="F4694" s="28">
        <f t="shared" si="1028"/>
        <v>6.2050903871118633E-3</v>
      </c>
      <c r="G4694" s="28">
        <f t="shared" si="1029"/>
        <v>2.0013711316533267E-3</v>
      </c>
      <c r="H4694" s="27">
        <f t="shared" si="1023"/>
        <v>1</v>
      </c>
      <c r="I4694" s="27">
        <f t="shared" si="1024"/>
        <v>0</v>
      </c>
      <c r="J4694" s="27">
        <f t="shared" si="1025"/>
        <v>0</v>
      </c>
      <c r="K4694" s="28">
        <f t="shared" si="1030"/>
        <v>0</v>
      </c>
      <c r="L4694" s="28">
        <f t="shared" si="1031"/>
        <v>0</v>
      </c>
      <c r="M4694" s="28">
        <f t="shared" si="1032"/>
        <v>0</v>
      </c>
      <c r="N4694" s="28">
        <f t="shared" si="1033"/>
        <v>0</v>
      </c>
      <c r="O4694" s="28">
        <f t="shared" si="1026"/>
        <v>4.2037192554585361E-3</v>
      </c>
      <c r="P4694" s="28">
        <f t="shared" si="1034"/>
        <v>0</v>
      </c>
      <c r="Q4694" s="13">
        <f t="shared" si="1035"/>
        <v>0</v>
      </c>
    </row>
    <row r="4695" spans="1:17" x14ac:dyDescent="0.25">
      <c r="A4695" s="9">
        <f t="shared" si="1022"/>
        <v>44256</v>
      </c>
      <c r="B4695" s="18">
        <v>44266</v>
      </c>
      <c r="C4695" s="26">
        <v>369.45794677734301</v>
      </c>
      <c r="D4695" s="19">
        <v>121.353019714355</v>
      </c>
      <c r="E4695" s="11">
        <f t="shared" si="1027"/>
        <v>9</v>
      </c>
      <c r="F4695" s="28">
        <f t="shared" si="1028"/>
        <v>1.0088384745157025E-2</v>
      </c>
      <c r="G4695" s="28">
        <f t="shared" si="1029"/>
        <v>-7.2393008460350803E-3</v>
      </c>
      <c r="H4695" s="27">
        <f t="shared" si="1023"/>
        <v>1</v>
      </c>
      <c r="I4695" s="27">
        <f t="shared" si="1024"/>
        <v>0</v>
      </c>
      <c r="J4695" s="27">
        <f t="shared" si="1025"/>
        <v>0</v>
      </c>
      <c r="K4695" s="28">
        <f t="shared" si="1030"/>
        <v>0</v>
      </c>
      <c r="L4695" s="28">
        <f t="shared" si="1031"/>
        <v>0</v>
      </c>
      <c r="M4695" s="28">
        <f t="shared" si="1032"/>
        <v>0</v>
      </c>
      <c r="N4695" s="28">
        <f t="shared" si="1033"/>
        <v>0</v>
      </c>
      <c r="O4695" s="28">
        <f t="shared" si="1026"/>
        <v>1.7327685591192105E-2</v>
      </c>
      <c r="P4695" s="28">
        <f t="shared" si="1034"/>
        <v>0</v>
      </c>
      <c r="Q4695" s="13">
        <f t="shared" si="1035"/>
        <v>0</v>
      </c>
    </row>
    <row r="4696" spans="1:17" x14ac:dyDescent="0.25">
      <c r="A4696" s="9">
        <f t="shared" si="1022"/>
        <v>44256</v>
      </c>
      <c r="B4696" s="18">
        <v>44267</v>
      </c>
      <c r="C4696" s="26">
        <v>369.955474853515</v>
      </c>
      <c r="D4696" s="19">
        <v>118.777717590332</v>
      </c>
      <c r="E4696" s="11">
        <f t="shared" si="1027"/>
        <v>10</v>
      </c>
      <c r="F4696" s="28">
        <f t="shared" si="1028"/>
        <v>1.3457374094192479E-3</v>
      </c>
      <c r="G4696" s="28">
        <f t="shared" si="1029"/>
        <v>-2.1449989234914677E-2</v>
      </c>
      <c r="H4696" s="27">
        <f t="shared" si="1023"/>
        <v>1</v>
      </c>
      <c r="I4696" s="27">
        <f t="shared" si="1024"/>
        <v>0</v>
      </c>
      <c r="J4696" s="27">
        <f t="shared" si="1025"/>
        <v>0</v>
      </c>
      <c r="K4696" s="28">
        <f t="shared" si="1030"/>
        <v>0</v>
      </c>
      <c r="L4696" s="28">
        <f t="shared" si="1031"/>
        <v>0</v>
      </c>
      <c r="M4696" s="28">
        <f t="shared" si="1032"/>
        <v>0</v>
      </c>
      <c r="N4696" s="28">
        <f t="shared" si="1033"/>
        <v>0</v>
      </c>
      <c r="O4696" s="28">
        <f t="shared" si="1026"/>
        <v>2.2795726644333925E-2</v>
      </c>
      <c r="P4696" s="28">
        <f t="shared" si="1034"/>
        <v>0</v>
      </c>
      <c r="Q4696" s="13">
        <f t="shared" si="1035"/>
        <v>0</v>
      </c>
    </row>
    <row r="4697" spans="1:17" x14ac:dyDescent="0.25">
      <c r="A4697" s="9">
        <f t="shared" si="1022"/>
        <v>44256</v>
      </c>
      <c r="B4697" s="18">
        <v>44270</v>
      </c>
      <c r="C4697" s="26">
        <v>372.16174316406199</v>
      </c>
      <c r="D4697" s="19">
        <v>119.476119995117</v>
      </c>
      <c r="E4697" s="11">
        <f t="shared" si="1027"/>
        <v>11</v>
      </c>
      <c r="F4697" s="28">
        <f t="shared" si="1028"/>
        <v>5.9458930663420931E-3</v>
      </c>
      <c r="G4697" s="28">
        <f t="shared" si="1029"/>
        <v>5.8626917599298601E-3</v>
      </c>
      <c r="H4697" s="27">
        <f t="shared" si="1023"/>
        <v>1</v>
      </c>
      <c r="I4697" s="27">
        <f t="shared" si="1024"/>
        <v>0</v>
      </c>
      <c r="J4697" s="27">
        <f t="shared" si="1025"/>
        <v>0</v>
      </c>
      <c r="K4697" s="28">
        <f t="shared" si="1030"/>
        <v>0</v>
      </c>
      <c r="L4697" s="28">
        <f t="shared" si="1031"/>
        <v>0</v>
      </c>
      <c r="M4697" s="28">
        <f t="shared" si="1032"/>
        <v>0</v>
      </c>
      <c r="N4697" s="28">
        <f t="shared" si="1033"/>
        <v>0</v>
      </c>
      <c r="O4697" s="28">
        <f t="shared" si="1026"/>
        <v>8.3201306412233021E-5</v>
      </c>
      <c r="P4697" s="28">
        <f t="shared" si="1034"/>
        <v>0</v>
      </c>
      <c r="Q4697" s="13">
        <f t="shared" si="1035"/>
        <v>0</v>
      </c>
    </row>
    <row r="4698" spans="1:17" x14ac:dyDescent="0.25">
      <c r="A4698" s="9">
        <f t="shared" si="1022"/>
        <v>44256</v>
      </c>
      <c r="B4698" s="18">
        <v>44271</v>
      </c>
      <c r="C4698" s="26">
        <v>371.69232177734301</v>
      </c>
      <c r="D4698" s="19">
        <v>118.995964050292</v>
      </c>
      <c r="E4698" s="11">
        <f t="shared" si="1027"/>
        <v>12</v>
      </c>
      <c r="F4698" s="28">
        <f t="shared" si="1028"/>
        <v>-1.2621331821877225E-3</v>
      </c>
      <c r="G4698" s="28">
        <f t="shared" si="1029"/>
        <v>-4.0269417328907698E-3</v>
      </c>
      <c r="H4698" s="27">
        <f t="shared" si="1023"/>
        <v>1</v>
      </c>
      <c r="I4698" s="27">
        <f t="shared" si="1024"/>
        <v>0</v>
      </c>
      <c r="J4698" s="27">
        <f t="shared" si="1025"/>
        <v>0</v>
      </c>
      <c r="K4698" s="28">
        <f t="shared" si="1030"/>
        <v>0</v>
      </c>
      <c r="L4698" s="28">
        <f t="shared" si="1031"/>
        <v>0</v>
      </c>
      <c r="M4698" s="28">
        <f t="shared" si="1032"/>
        <v>0</v>
      </c>
      <c r="N4698" s="28">
        <f t="shared" si="1033"/>
        <v>0</v>
      </c>
      <c r="O4698" s="28">
        <f t="shared" si="1026"/>
        <v>2.7648085507030471E-3</v>
      </c>
      <c r="P4698" s="28">
        <f t="shared" si="1034"/>
        <v>0</v>
      </c>
      <c r="Q4698" s="13">
        <f t="shared" si="1035"/>
        <v>0</v>
      </c>
    </row>
    <row r="4699" spans="1:17" x14ac:dyDescent="0.25">
      <c r="A4699" s="9">
        <f t="shared" si="1022"/>
        <v>44256</v>
      </c>
      <c r="B4699" s="18">
        <v>44272</v>
      </c>
      <c r="C4699" s="26">
        <v>372.95977783203102</v>
      </c>
      <c r="D4699" s="19">
        <v>118.10553741455</v>
      </c>
      <c r="E4699" s="11">
        <f t="shared" si="1027"/>
        <v>13</v>
      </c>
      <c r="F4699" s="28">
        <f t="shared" si="1028"/>
        <v>3.4041595513520334E-3</v>
      </c>
      <c r="G4699" s="28">
        <f t="shared" si="1029"/>
        <v>-7.5109673817138865E-3</v>
      </c>
      <c r="H4699" s="27">
        <f t="shared" si="1023"/>
        <v>1</v>
      </c>
      <c r="I4699" s="27">
        <f t="shared" si="1024"/>
        <v>0</v>
      </c>
      <c r="J4699" s="27">
        <f t="shared" si="1025"/>
        <v>0</v>
      </c>
      <c r="K4699" s="28">
        <f t="shared" si="1030"/>
        <v>0</v>
      </c>
      <c r="L4699" s="28">
        <f t="shared" si="1031"/>
        <v>0</v>
      </c>
      <c r="M4699" s="28">
        <f t="shared" si="1032"/>
        <v>0</v>
      </c>
      <c r="N4699" s="28">
        <f t="shared" si="1033"/>
        <v>0</v>
      </c>
      <c r="O4699" s="28">
        <f t="shared" si="1026"/>
        <v>1.091512693306592E-2</v>
      </c>
      <c r="P4699" s="28">
        <f t="shared" si="1034"/>
        <v>0</v>
      </c>
      <c r="Q4699" s="13">
        <f t="shared" si="1035"/>
        <v>0</v>
      </c>
    </row>
    <row r="4700" spans="1:17" x14ac:dyDescent="0.25">
      <c r="A4700" s="9">
        <f t="shared" si="1022"/>
        <v>44256</v>
      </c>
      <c r="B4700" s="18">
        <v>44273</v>
      </c>
      <c r="C4700" s="26">
        <v>367.53332519531199</v>
      </c>
      <c r="D4700" s="19">
        <v>116.90956115722599</v>
      </c>
      <c r="E4700" s="11">
        <f t="shared" si="1027"/>
        <v>14</v>
      </c>
      <c r="F4700" s="28">
        <f t="shared" si="1028"/>
        <v>-1.4656584253601217E-2</v>
      </c>
      <c r="G4700" s="28">
        <f t="shared" si="1029"/>
        <v>-1.0177955279609909E-2</v>
      </c>
      <c r="H4700" s="27">
        <f t="shared" si="1023"/>
        <v>1</v>
      </c>
      <c r="I4700" s="27">
        <f t="shared" si="1024"/>
        <v>0</v>
      </c>
      <c r="J4700" s="27">
        <f t="shared" si="1025"/>
        <v>0</v>
      </c>
      <c r="K4700" s="28">
        <f t="shared" si="1030"/>
        <v>0</v>
      </c>
      <c r="L4700" s="28">
        <f t="shared" si="1031"/>
        <v>0</v>
      </c>
      <c r="M4700" s="28">
        <f t="shared" si="1032"/>
        <v>0</v>
      </c>
      <c r="N4700" s="28">
        <f t="shared" si="1033"/>
        <v>0</v>
      </c>
      <c r="O4700" s="28">
        <f t="shared" si="1026"/>
        <v>-4.4786289739913079E-3</v>
      </c>
      <c r="P4700" s="28">
        <f t="shared" si="1034"/>
        <v>0</v>
      </c>
      <c r="Q4700" s="13">
        <f t="shared" si="1035"/>
        <v>0</v>
      </c>
    </row>
    <row r="4701" spans="1:17" x14ac:dyDescent="0.25">
      <c r="A4701" s="9">
        <f t="shared" si="1022"/>
        <v>44256</v>
      </c>
      <c r="B4701" s="18">
        <v>44274</v>
      </c>
      <c r="C4701" s="26">
        <v>366.85321044921801</v>
      </c>
      <c r="D4701" s="19">
        <v>117.63411712646401</v>
      </c>
      <c r="E4701" s="11">
        <f t="shared" si="1027"/>
        <v>15</v>
      </c>
      <c r="F4701" s="28">
        <f t="shared" si="1028"/>
        <v>-1.8521988285986662E-3</v>
      </c>
      <c r="G4701" s="28">
        <f t="shared" si="1029"/>
        <v>6.1784506785839471E-3</v>
      </c>
      <c r="H4701" s="27">
        <f t="shared" si="1023"/>
        <v>1</v>
      </c>
      <c r="I4701" s="27">
        <f t="shared" si="1024"/>
        <v>0</v>
      </c>
      <c r="J4701" s="27">
        <f t="shared" si="1025"/>
        <v>0</v>
      </c>
      <c r="K4701" s="28">
        <f t="shared" si="1030"/>
        <v>0</v>
      </c>
      <c r="L4701" s="28">
        <f t="shared" si="1031"/>
        <v>0</v>
      </c>
      <c r="M4701" s="28">
        <f t="shared" si="1032"/>
        <v>0</v>
      </c>
      <c r="N4701" s="28">
        <f t="shared" si="1033"/>
        <v>0</v>
      </c>
      <c r="O4701" s="28">
        <f t="shared" si="1026"/>
        <v>-8.0306495071826127E-3</v>
      </c>
      <c r="P4701" s="28">
        <f t="shared" si="1034"/>
        <v>0</v>
      </c>
      <c r="Q4701" s="13">
        <f t="shared" si="1035"/>
        <v>0</v>
      </c>
    </row>
    <row r="4702" spans="1:17" x14ac:dyDescent="0.25">
      <c r="A4702" s="9">
        <f t="shared" si="1022"/>
        <v>44256</v>
      </c>
      <c r="B4702" s="18">
        <v>44277</v>
      </c>
      <c r="C4702" s="26">
        <v>369.78253173828102</v>
      </c>
      <c r="D4702" s="19">
        <v>118.95229339599599</v>
      </c>
      <c r="E4702" s="11">
        <f t="shared" si="1027"/>
        <v>16</v>
      </c>
      <c r="F4702" s="28">
        <f t="shared" si="1028"/>
        <v>7.9532842690117327E-3</v>
      </c>
      <c r="G4702" s="28">
        <f t="shared" si="1029"/>
        <v>1.1143411889465689E-2</v>
      </c>
      <c r="H4702" s="27">
        <f t="shared" si="1023"/>
        <v>0</v>
      </c>
      <c r="I4702" s="27">
        <f t="shared" si="1024"/>
        <v>1</v>
      </c>
      <c r="J4702" s="27">
        <f t="shared" si="1025"/>
        <v>0</v>
      </c>
      <c r="K4702" s="28">
        <f t="shared" si="1030"/>
        <v>7.9532842690117327E-3</v>
      </c>
      <c r="L4702" s="28">
        <f t="shared" si="1031"/>
        <v>1.1143411889465689E-2</v>
      </c>
      <c r="M4702" s="28">
        <f t="shared" si="1032"/>
        <v>0</v>
      </c>
      <c r="N4702" s="28">
        <f t="shared" si="1033"/>
        <v>0</v>
      </c>
      <c r="O4702" s="28">
        <f t="shared" si="1026"/>
        <v>0</v>
      </c>
      <c r="P4702" s="28">
        <f t="shared" si="1034"/>
        <v>-3.1901276204539565E-3</v>
      </c>
      <c r="Q4702" s="13">
        <f t="shared" si="1035"/>
        <v>0</v>
      </c>
    </row>
    <row r="4703" spans="1:17" x14ac:dyDescent="0.25">
      <c r="A4703" s="9">
        <f t="shared" si="1022"/>
        <v>44256</v>
      </c>
      <c r="B4703" s="18">
        <v>44278</v>
      </c>
      <c r="C4703" s="26">
        <v>366.87210083007801</v>
      </c>
      <c r="D4703" s="19">
        <v>120.026107788085</v>
      </c>
      <c r="E4703" s="11">
        <f t="shared" si="1027"/>
        <v>17</v>
      </c>
      <c r="F4703" s="28">
        <f t="shared" si="1028"/>
        <v>-7.9017925715773926E-3</v>
      </c>
      <c r="G4703" s="28">
        <f t="shared" si="1029"/>
        <v>8.9867671195980169E-3</v>
      </c>
      <c r="H4703" s="27">
        <f t="shared" si="1023"/>
        <v>0</v>
      </c>
      <c r="I4703" s="27">
        <f t="shared" si="1024"/>
        <v>1</v>
      </c>
      <c r="J4703" s="27">
        <f t="shared" si="1025"/>
        <v>0</v>
      </c>
      <c r="K4703" s="28">
        <f t="shared" si="1030"/>
        <v>-7.9017925715773926E-3</v>
      </c>
      <c r="L4703" s="28">
        <f t="shared" si="1031"/>
        <v>8.9867671195980169E-3</v>
      </c>
      <c r="M4703" s="28">
        <f t="shared" si="1032"/>
        <v>0</v>
      </c>
      <c r="N4703" s="28">
        <f t="shared" si="1033"/>
        <v>0</v>
      </c>
      <c r="O4703" s="28">
        <f t="shared" si="1026"/>
        <v>0</v>
      </c>
      <c r="P4703" s="28">
        <f t="shared" si="1034"/>
        <v>-1.6888559691175409E-2</v>
      </c>
      <c r="Q4703" s="13">
        <f t="shared" si="1035"/>
        <v>0</v>
      </c>
    </row>
    <row r="4704" spans="1:17" x14ac:dyDescent="0.25">
      <c r="A4704" s="9">
        <f t="shared" si="1022"/>
        <v>44256</v>
      </c>
      <c r="B4704" s="18">
        <v>44279</v>
      </c>
      <c r="C4704" s="26">
        <v>365.007080078125</v>
      </c>
      <c r="D4704" s="19">
        <v>120.67209625244099</v>
      </c>
      <c r="E4704" s="11">
        <f t="shared" si="1027"/>
        <v>18</v>
      </c>
      <c r="F4704" s="28">
        <f t="shared" si="1028"/>
        <v>-5.0965373453635771E-3</v>
      </c>
      <c r="G4704" s="28">
        <f t="shared" si="1029"/>
        <v>5.367634693593127E-3</v>
      </c>
      <c r="H4704" s="27">
        <f t="shared" si="1023"/>
        <v>0</v>
      </c>
      <c r="I4704" s="27">
        <f t="shared" si="1024"/>
        <v>1</v>
      </c>
      <c r="J4704" s="27">
        <f t="shared" si="1025"/>
        <v>0</v>
      </c>
      <c r="K4704" s="28">
        <f t="shared" si="1030"/>
        <v>-5.0965373453635771E-3</v>
      </c>
      <c r="L4704" s="28">
        <f t="shared" si="1031"/>
        <v>5.367634693593127E-3</v>
      </c>
      <c r="M4704" s="28">
        <f t="shared" si="1032"/>
        <v>0</v>
      </c>
      <c r="N4704" s="28">
        <f t="shared" si="1033"/>
        <v>0</v>
      </c>
      <c r="O4704" s="28">
        <f t="shared" si="1026"/>
        <v>0</v>
      </c>
      <c r="P4704" s="28">
        <f t="shared" si="1034"/>
        <v>-1.0464172038956703E-2</v>
      </c>
      <c r="Q4704" s="13">
        <f t="shared" si="1035"/>
        <v>0</v>
      </c>
    </row>
    <row r="4705" spans="1:17" x14ac:dyDescent="0.25">
      <c r="A4705" s="9">
        <f t="shared" si="1022"/>
        <v>44256</v>
      </c>
      <c r="B4705" s="18">
        <v>44280</v>
      </c>
      <c r="C4705" s="26">
        <v>367.06048583984301</v>
      </c>
      <c r="D4705" s="19">
        <v>119.72053527832</v>
      </c>
      <c r="E4705" s="11">
        <f t="shared" si="1027"/>
        <v>19</v>
      </c>
      <c r="F4705" s="28">
        <f t="shared" si="1028"/>
        <v>5.6098951586662192E-3</v>
      </c>
      <c r="G4705" s="28">
        <f t="shared" si="1029"/>
        <v>-7.9167646528350028E-3</v>
      </c>
      <c r="H4705" s="27">
        <f t="shared" si="1023"/>
        <v>0</v>
      </c>
      <c r="I4705" s="27">
        <f t="shared" si="1024"/>
        <v>1</v>
      </c>
      <c r="J4705" s="27">
        <f t="shared" si="1025"/>
        <v>0</v>
      </c>
      <c r="K4705" s="28">
        <f t="shared" si="1030"/>
        <v>5.6098951586662192E-3</v>
      </c>
      <c r="L4705" s="28">
        <f t="shared" si="1031"/>
        <v>-7.9167646528350028E-3</v>
      </c>
      <c r="M4705" s="28">
        <f t="shared" si="1032"/>
        <v>0</v>
      </c>
      <c r="N4705" s="28">
        <f t="shared" si="1033"/>
        <v>0</v>
      </c>
      <c r="O4705" s="28">
        <f t="shared" si="1026"/>
        <v>0</v>
      </c>
      <c r="P4705" s="28">
        <f t="shared" si="1034"/>
        <v>1.3526659811501222E-2</v>
      </c>
      <c r="Q4705" s="13">
        <f t="shared" si="1035"/>
        <v>0</v>
      </c>
    </row>
    <row r="4706" spans="1:17" x14ac:dyDescent="0.25">
      <c r="A4706" s="9">
        <f t="shared" si="1022"/>
        <v>44256</v>
      </c>
      <c r="B4706" s="18">
        <v>44281</v>
      </c>
      <c r="C4706" s="26">
        <v>372.97564697265602</v>
      </c>
      <c r="D4706" s="19">
        <v>119.30152130126901</v>
      </c>
      <c r="E4706" s="11">
        <f t="shared" si="1027"/>
        <v>20</v>
      </c>
      <c r="F4706" s="28">
        <f t="shared" si="1028"/>
        <v>1.5986481867467411E-2</v>
      </c>
      <c r="G4706" s="28">
        <f t="shared" si="1029"/>
        <v>-3.5060731404972503E-3</v>
      </c>
      <c r="H4706" s="27">
        <f t="shared" si="1023"/>
        <v>0</v>
      </c>
      <c r="I4706" s="27">
        <f t="shared" si="1024"/>
        <v>1</v>
      </c>
      <c r="J4706" s="27">
        <f t="shared" si="1025"/>
        <v>0</v>
      </c>
      <c r="K4706" s="28">
        <f t="shared" si="1030"/>
        <v>1.5986481867467411E-2</v>
      </c>
      <c r="L4706" s="28">
        <f t="shared" si="1031"/>
        <v>-3.5060731404972503E-3</v>
      </c>
      <c r="M4706" s="28">
        <f t="shared" si="1032"/>
        <v>0</v>
      </c>
      <c r="N4706" s="28">
        <f t="shared" si="1033"/>
        <v>0</v>
      </c>
      <c r="O4706" s="28">
        <f t="shared" si="1026"/>
        <v>0</v>
      </c>
      <c r="P4706" s="28">
        <f t="shared" si="1034"/>
        <v>1.9492555007964662E-2</v>
      </c>
      <c r="Q4706" s="13">
        <f t="shared" si="1035"/>
        <v>0</v>
      </c>
    </row>
    <row r="4707" spans="1:17" x14ac:dyDescent="0.25">
      <c r="A4707" s="9">
        <f t="shared" si="1022"/>
        <v>44256</v>
      </c>
      <c r="B4707" s="18">
        <v>44284</v>
      </c>
      <c r="C4707" s="26">
        <v>372.78723144531199</v>
      </c>
      <c r="D4707" s="19">
        <v>118.28887176513599</v>
      </c>
      <c r="E4707" s="11">
        <f t="shared" si="1027"/>
        <v>21</v>
      </c>
      <c r="F4707" s="28">
        <f t="shared" si="1028"/>
        <v>-5.052960848699557E-4</v>
      </c>
      <c r="G4707" s="28">
        <f t="shared" si="1029"/>
        <v>-8.5243822789190567E-3</v>
      </c>
      <c r="H4707" s="27">
        <f t="shared" si="1023"/>
        <v>0</v>
      </c>
      <c r="I4707" s="27">
        <f t="shared" si="1024"/>
        <v>1</v>
      </c>
      <c r="J4707" s="27">
        <f t="shared" si="1025"/>
        <v>0</v>
      </c>
      <c r="K4707" s="28">
        <f t="shared" si="1030"/>
        <v>-5.052960848699557E-4</v>
      </c>
      <c r="L4707" s="28">
        <f t="shared" si="1031"/>
        <v>-8.5243822789190567E-3</v>
      </c>
      <c r="M4707" s="28">
        <f t="shared" si="1032"/>
        <v>0</v>
      </c>
      <c r="N4707" s="28">
        <f t="shared" si="1033"/>
        <v>0</v>
      </c>
      <c r="O4707" s="28">
        <f t="shared" si="1026"/>
        <v>0</v>
      </c>
      <c r="P4707" s="28">
        <f t="shared" si="1034"/>
        <v>8.0190861940491014E-3</v>
      </c>
      <c r="Q4707" s="13">
        <f t="shared" si="1035"/>
        <v>0</v>
      </c>
    </row>
    <row r="4708" spans="1:17" x14ac:dyDescent="0.25">
      <c r="A4708" s="9">
        <f t="shared" si="1022"/>
        <v>44256</v>
      </c>
      <c r="B4708" s="18">
        <v>44285</v>
      </c>
      <c r="C4708" s="26">
        <v>371.79827880859301</v>
      </c>
      <c r="D4708" s="19">
        <v>118.908683776855</v>
      </c>
      <c r="E4708" s="11">
        <f t="shared" si="1027"/>
        <v>22</v>
      </c>
      <c r="F4708" s="28">
        <f t="shared" si="1028"/>
        <v>-2.656385880830905E-3</v>
      </c>
      <c r="G4708" s="28">
        <f t="shared" si="1029"/>
        <v>5.226136677676109E-3</v>
      </c>
      <c r="H4708" s="27">
        <f t="shared" si="1023"/>
        <v>0</v>
      </c>
      <c r="I4708" s="27">
        <f t="shared" si="1024"/>
        <v>1</v>
      </c>
      <c r="J4708" s="27">
        <f t="shared" si="1025"/>
        <v>0</v>
      </c>
      <c r="K4708" s="28">
        <f t="shared" si="1030"/>
        <v>-2.656385880830905E-3</v>
      </c>
      <c r="L4708" s="28">
        <f t="shared" si="1031"/>
        <v>5.226136677676109E-3</v>
      </c>
      <c r="M4708" s="28">
        <f t="shared" si="1032"/>
        <v>0</v>
      </c>
      <c r="N4708" s="28">
        <f t="shared" si="1033"/>
        <v>0</v>
      </c>
      <c r="O4708" s="28">
        <f t="shared" si="1026"/>
        <v>0</v>
      </c>
      <c r="P4708" s="28">
        <f t="shared" si="1034"/>
        <v>-7.8825225585070144E-3</v>
      </c>
      <c r="Q4708" s="13">
        <f t="shared" si="1035"/>
        <v>0</v>
      </c>
    </row>
    <row r="4709" spans="1:17" x14ac:dyDescent="0.25">
      <c r="A4709" s="9">
        <f t="shared" si="1022"/>
        <v>44256</v>
      </c>
      <c r="B4709" s="18">
        <v>44286</v>
      </c>
      <c r="C4709" s="26">
        <v>373.30526733398398</v>
      </c>
      <c r="D4709" s="19">
        <v>118.245223999023</v>
      </c>
      <c r="E4709" s="11">
        <f t="shared" si="1027"/>
        <v>23</v>
      </c>
      <c r="F4709" s="28">
        <f t="shared" si="1028"/>
        <v>4.0450500820322149E-3</v>
      </c>
      <c r="G4709" s="28">
        <f t="shared" si="1029"/>
        <v>-5.595197776182166E-3</v>
      </c>
      <c r="H4709" s="27">
        <f t="shared" si="1023"/>
        <v>0</v>
      </c>
      <c r="I4709" s="27">
        <f t="shared" si="1024"/>
        <v>1</v>
      </c>
      <c r="J4709" s="27">
        <f t="shared" si="1025"/>
        <v>0</v>
      </c>
      <c r="K4709" s="28">
        <f t="shared" si="1030"/>
        <v>4.0450500820322149E-3</v>
      </c>
      <c r="L4709" s="28">
        <f t="shared" si="1031"/>
        <v>-5.595197776182166E-3</v>
      </c>
      <c r="M4709" s="28">
        <f t="shared" si="1032"/>
        <v>0</v>
      </c>
      <c r="N4709" s="28">
        <f t="shared" si="1033"/>
        <v>0</v>
      </c>
      <c r="O4709" s="28">
        <f t="shared" si="1026"/>
        <v>0</v>
      </c>
      <c r="P4709" s="28">
        <f t="shared" si="1034"/>
        <v>9.6402478582143809E-3</v>
      </c>
      <c r="Q4709" s="13">
        <f t="shared" si="1035"/>
        <v>0</v>
      </c>
    </row>
    <row r="4710" spans="1:17" x14ac:dyDescent="0.25">
      <c r="A4710" s="9">
        <f t="shared" si="1022"/>
        <v>44287</v>
      </c>
      <c r="B4710" s="18">
        <v>44287</v>
      </c>
      <c r="C4710" s="26">
        <v>377.33660888671801</v>
      </c>
      <c r="D4710" s="19">
        <v>120.20774078369099</v>
      </c>
      <c r="E4710" s="11">
        <f t="shared" si="1027"/>
        <v>1</v>
      </c>
      <c r="F4710" s="28">
        <f t="shared" si="1028"/>
        <v>1.0741154841386854E-2</v>
      </c>
      <c r="G4710" s="28">
        <f t="shared" si="1029"/>
        <v>1.6460781684548672E-2</v>
      </c>
      <c r="H4710" s="27">
        <f t="shared" si="1023"/>
        <v>1</v>
      </c>
      <c r="I4710" s="27">
        <f t="shared" si="1024"/>
        <v>0</v>
      </c>
      <c r="J4710" s="27">
        <f t="shared" si="1025"/>
        <v>1</v>
      </c>
      <c r="K4710" s="28">
        <f t="shared" si="1030"/>
        <v>0</v>
      </c>
      <c r="L4710" s="28">
        <f t="shared" si="1031"/>
        <v>0</v>
      </c>
      <c r="M4710" s="28">
        <f t="shared" si="1032"/>
        <v>1.0741154841386854E-2</v>
      </c>
      <c r="N4710" s="28">
        <f t="shared" si="1033"/>
        <v>1.6460781684548672E-2</v>
      </c>
      <c r="O4710" s="28">
        <f t="shared" si="1026"/>
        <v>-5.7196268431618184E-3</v>
      </c>
      <c r="P4710" s="28">
        <f t="shared" si="1034"/>
        <v>0</v>
      </c>
      <c r="Q4710" s="13">
        <f t="shared" si="1035"/>
        <v>-5.7196268431618184E-3</v>
      </c>
    </row>
    <row r="4711" spans="1:17" x14ac:dyDescent="0.25">
      <c r="A4711" s="9">
        <f t="shared" si="1022"/>
        <v>44287</v>
      </c>
      <c r="B4711" s="18">
        <v>44291</v>
      </c>
      <c r="C4711" s="26">
        <v>382.75253295898398</v>
      </c>
      <c r="D4711" s="19">
        <v>119.68324279785099</v>
      </c>
      <c r="E4711" s="11">
        <f t="shared" si="1027"/>
        <v>2</v>
      </c>
      <c r="F4711" s="28">
        <f t="shared" si="1028"/>
        <v>1.4251001453004081E-2</v>
      </c>
      <c r="G4711" s="28">
        <f t="shared" si="1029"/>
        <v>-4.3728097969604083E-3</v>
      </c>
      <c r="H4711" s="27">
        <f t="shared" si="1023"/>
        <v>1</v>
      </c>
      <c r="I4711" s="27">
        <f t="shared" si="1024"/>
        <v>0</v>
      </c>
      <c r="J4711" s="27">
        <f t="shared" si="1025"/>
        <v>1</v>
      </c>
      <c r="K4711" s="28">
        <f t="shared" si="1030"/>
        <v>0</v>
      </c>
      <c r="L4711" s="28">
        <f t="shared" si="1031"/>
        <v>0</v>
      </c>
      <c r="M4711" s="28">
        <f t="shared" si="1032"/>
        <v>1.4251001453004081E-2</v>
      </c>
      <c r="N4711" s="28">
        <f t="shared" si="1033"/>
        <v>-4.3728097969604083E-3</v>
      </c>
      <c r="O4711" s="28">
        <f t="shared" si="1026"/>
        <v>1.8623811249964491E-2</v>
      </c>
      <c r="P4711" s="28">
        <f t="shared" si="1034"/>
        <v>0</v>
      </c>
      <c r="Q4711" s="13">
        <f t="shared" si="1035"/>
        <v>1.8623811249964491E-2</v>
      </c>
    </row>
    <row r="4712" spans="1:17" x14ac:dyDescent="0.25">
      <c r="A4712" s="9">
        <f t="shared" si="1022"/>
        <v>44287</v>
      </c>
      <c r="B4712" s="18">
        <v>44292</v>
      </c>
      <c r="C4712" s="26">
        <v>382.52655029296801</v>
      </c>
      <c r="D4712" s="19">
        <v>120.496223449707</v>
      </c>
      <c r="E4712" s="11">
        <f t="shared" si="1027"/>
        <v>3</v>
      </c>
      <c r="F4712" s="28">
        <f t="shared" si="1028"/>
        <v>-5.9058891724615258E-4</v>
      </c>
      <c r="G4712" s="28">
        <f t="shared" si="1029"/>
        <v>6.7698023438811034E-3</v>
      </c>
      <c r="H4712" s="27">
        <f t="shared" si="1023"/>
        <v>1</v>
      </c>
      <c r="I4712" s="27">
        <f t="shared" si="1024"/>
        <v>0</v>
      </c>
      <c r="J4712" s="27">
        <f t="shared" si="1025"/>
        <v>1</v>
      </c>
      <c r="K4712" s="28">
        <f t="shared" si="1030"/>
        <v>0</v>
      </c>
      <c r="L4712" s="28">
        <f t="shared" si="1031"/>
        <v>0</v>
      </c>
      <c r="M4712" s="28">
        <f t="shared" si="1032"/>
        <v>-5.9058891724615258E-4</v>
      </c>
      <c r="N4712" s="28">
        <f t="shared" si="1033"/>
        <v>6.7698023438811034E-3</v>
      </c>
      <c r="O4712" s="28">
        <f t="shared" si="1026"/>
        <v>-7.3603912611272561E-3</v>
      </c>
      <c r="P4712" s="28">
        <f t="shared" si="1034"/>
        <v>0</v>
      </c>
      <c r="Q4712" s="13">
        <f t="shared" si="1035"/>
        <v>-7.3603912611272561E-3</v>
      </c>
    </row>
    <row r="4713" spans="1:17" x14ac:dyDescent="0.25">
      <c r="A4713" s="9">
        <f t="shared" si="1022"/>
        <v>44287</v>
      </c>
      <c r="B4713" s="18">
        <v>44293</v>
      </c>
      <c r="C4713" s="26">
        <v>382.96920776367102</v>
      </c>
      <c r="D4713" s="19">
        <v>119.65699005126901</v>
      </c>
      <c r="E4713" s="11">
        <f t="shared" si="1027"/>
        <v>4</v>
      </c>
      <c r="F4713" s="28">
        <f t="shared" si="1028"/>
        <v>1.1565250764196638E-3</v>
      </c>
      <c r="G4713" s="28">
        <f t="shared" si="1029"/>
        <v>-6.9891783039923794E-3</v>
      </c>
      <c r="H4713" s="27">
        <f t="shared" si="1023"/>
        <v>1</v>
      </c>
      <c r="I4713" s="27">
        <f t="shared" si="1024"/>
        <v>0</v>
      </c>
      <c r="J4713" s="27">
        <f t="shared" si="1025"/>
        <v>1</v>
      </c>
      <c r="K4713" s="28">
        <f t="shared" si="1030"/>
        <v>0</v>
      </c>
      <c r="L4713" s="28">
        <f t="shared" si="1031"/>
        <v>0</v>
      </c>
      <c r="M4713" s="28">
        <f t="shared" si="1032"/>
        <v>1.1565250764196638E-3</v>
      </c>
      <c r="N4713" s="28">
        <f t="shared" si="1033"/>
        <v>-6.9891783039923794E-3</v>
      </c>
      <c r="O4713" s="28">
        <f t="shared" si="1026"/>
        <v>8.1457033804120428E-3</v>
      </c>
      <c r="P4713" s="28">
        <f t="shared" si="1034"/>
        <v>0</v>
      </c>
      <c r="Q4713" s="13">
        <f t="shared" si="1035"/>
        <v>8.1457033804120428E-3</v>
      </c>
    </row>
    <row r="4714" spans="1:17" x14ac:dyDescent="0.25">
      <c r="A4714" s="9">
        <f t="shared" si="1022"/>
        <v>44287</v>
      </c>
      <c r="B4714" s="18">
        <v>44294</v>
      </c>
      <c r="C4714" s="26">
        <v>384.78707885742102</v>
      </c>
      <c r="D4714" s="19">
        <v>120.64483642578099</v>
      </c>
      <c r="E4714" s="11">
        <f t="shared" si="1027"/>
        <v>5</v>
      </c>
      <c r="F4714" s="28">
        <f t="shared" si="1028"/>
        <v>4.7355509102056815E-3</v>
      </c>
      <c r="G4714" s="28">
        <f t="shared" si="1029"/>
        <v>8.2217597230658072E-3</v>
      </c>
      <c r="H4714" s="27">
        <f t="shared" si="1023"/>
        <v>1</v>
      </c>
      <c r="I4714" s="27">
        <f t="shared" si="1024"/>
        <v>0</v>
      </c>
      <c r="J4714" s="27">
        <f t="shared" si="1025"/>
        <v>1</v>
      </c>
      <c r="K4714" s="28">
        <f t="shared" si="1030"/>
        <v>0</v>
      </c>
      <c r="L4714" s="28">
        <f t="shared" si="1031"/>
        <v>0</v>
      </c>
      <c r="M4714" s="28">
        <f t="shared" si="1032"/>
        <v>4.7355509102056815E-3</v>
      </c>
      <c r="N4714" s="28">
        <f t="shared" si="1033"/>
        <v>8.2217597230658072E-3</v>
      </c>
      <c r="O4714" s="28">
        <f t="shared" si="1026"/>
        <v>-3.4862088128601258E-3</v>
      </c>
      <c r="P4714" s="28">
        <f t="shared" si="1034"/>
        <v>0</v>
      </c>
      <c r="Q4714" s="13">
        <f t="shared" si="1035"/>
        <v>-3.4862088128601258E-3</v>
      </c>
    </row>
    <row r="4715" spans="1:17" x14ac:dyDescent="0.25">
      <c r="A4715" s="9">
        <f t="shared" si="1022"/>
        <v>44287</v>
      </c>
      <c r="B4715" s="18">
        <v>44295</v>
      </c>
      <c r="C4715" s="26">
        <v>387.58453369140602</v>
      </c>
      <c r="D4715" s="19">
        <v>120.20774078369099</v>
      </c>
      <c r="E4715" s="11">
        <f t="shared" si="1027"/>
        <v>6</v>
      </c>
      <c r="F4715" s="28">
        <f t="shared" si="1028"/>
        <v>7.2438370886114892E-3</v>
      </c>
      <c r="G4715" s="28">
        <f t="shared" si="1029"/>
        <v>-3.6295739659940231E-3</v>
      </c>
      <c r="H4715" s="27">
        <f t="shared" si="1023"/>
        <v>1</v>
      </c>
      <c r="I4715" s="27">
        <f t="shared" si="1024"/>
        <v>0</v>
      </c>
      <c r="J4715" s="27">
        <f t="shared" si="1025"/>
        <v>0</v>
      </c>
      <c r="K4715" s="28">
        <f t="shared" si="1030"/>
        <v>0</v>
      </c>
      <c r="L4715" s="28">
        <f t="shared" si="1031"/>
        <v>0</v>
      </c>
      <c r="M4715" s="28">
        <f t="shared" si="1032"/>
        <v>0</v>
      </c>
      <c r="N4715" s="28">
        <f t="shared" si="1033"/>
        <v>0</v>
      </c>
      <c r="O4715" s="28">
        <f t="shared" si="1026"/>
        <v>1.0873411054605512E-2</v>
      </c>
      <c r="P4715" s="28">
        <f t="shared" si="1034"/>
        <v>0</v>
      </c>
      <c r="Q4715" s="13">
        <f t="shared" si="1035"/>
        <v>0</v>
      </c>
    </row>
    <row r="4716" spans="1:17" x14ac:dyDescent="0.25">
      <c r="A4716" s="9">
        <f t="shared" si="1022"/>
        <v>44287</v>
      </c>
      <c r="B4716" s="18">
        <v>44298</v>
      </c>
      <c r="C4716" s="26">
        <v>387.725830078125</v>
      </c>
      <c r="D4716" s="19">
        <v>120.1552734375</v>
      </c>
      <c r="E4716" s="11">
        <f t="shared" si="1027"/>
        <v>7</v>
      </c>
      <c r="F4716" s="28">
        <f t="shared" si="1028"/>
        <v>3.6448987369730901E-4</v>
      </c>
      <c r="G4716" s="28">
        <f t="shared" si="1029"/>
        <v>-4.3656755756968244E-4</v>
      </c>
      <c r="H4716" s="27">
        <f t="shared" si="1023"/>
        <v>1</v>
      </c>
      <c r="I4716" s="27">
        <f t="shared" si="1024"/>
        <v>0</v>
      </c>
      <c r="J4716" s="27">
        <f t="shared" si="1025"/>
        <v>0</v>
      </c>
      <c r="K4716" s="28">
        <f t="shared" si="1030"/>
        <v>0</v>
      </c>
      <c r="L4716" s="28">
        <f t="shared" si="1031"/>
        <v>0</v>
      </c>
      <c r="M4716" s="28">
        <f t="shared" si="1032"/>
        <v>0</v>
      </c>
      <c r="N4716" s="28">
        <f t="shared" si="1033"/>
        <v>0</v>
      </c>
      <c r="O4716" s="28">
        <f t="shared" si="1026"/>
        <v>8.010574312669915E-4</v>
      </c>
      <c r="P4716" s="28">
        <f t="shared" si="1034"/>
        <v>0</v>
      </c>
      <c r="Q4716" s="13">
        <f t="shared" si="1035"/>
        <v>0</v>
      </c>
    </row>
    <row r="4717" spans="1:17" x14ac:dyDescent="0.25">
      <c r="A4717" s="9">
        <f t="shared" si="1022"/>
        <v>44287</v>
      </c>
      <c r="B4717" s="18">
        <v>44299</v>
      </c>
      <c r="C4717" s="26">
        <v>388.87493896484301</v>
      </c>
      <c r="D4717" s="19">
        <v>121.0556640625</v>
      </c>
      <c r="E4717" s="11">
        <f t="shared" si="1027"/>
        <v>8</v>
      </c>
      <c r="F4717" s="28">
        <f t="shared" si="1028"/>
        <v>2.9593319274149456E-3</v>
      </c>
      <c r="G4717" s="28">
        <f t="shared" si="1029"/>
        <v>7.4656217193592635E-3</v>
      </c>
      <c r="H4717" s="27">
        <f t="shared" si="1023"/>
        <v>1</v>
      </c>
      <c r="I4717" s="27">
        <f t="shared" si="1024"/>
        <v>0</v>
      </c>
      <c r="J4717" s="27">
        <f t="shared" si="1025"/>
        <v>0</v>
      </c>
      <c r="K4717" s="28">
        <f t="shared" si="1030"/>
        <v>0</v>
      </c>
      <c r="L4717" s="28">
        <f t="shared" si="1031"/>
        <v>0</v>
      </c>
      <c r="M4717" s="28">
        <f t="shared" si="1032"/>
        <v>0</v>
      </c>
      <c r="N4717" s="28">
        <f t="shared" si="1033"/>
        <v>0</v>
      </c>
      <c r="O4717" s="28">
        <f t="shared" si="1026"/>
        <v>-4.5062897919443175E-3</v>
      </c>
      <c r="P4717" s="28">
        <f t="shared" si="1034"/>
        <v>0</v>
      </c>
      <c r="Q4717" s="13">
        <f t="shared" si="1035"/>
        <v>0</v>
      </c>
    </row>
    <row r="4718" spans="1:17" x14ac:dyDescent="0.25">
      <c r="A4718" s="9">
        <f t="shared" si="1022"/>
        <v>44287</v>
      </c>
      <c r="B4718" s="18">
        <v>44300</v>
      </c>
      <c r="C4718" s="26">
        <v>387.546875</v>
      </c>
      <c r="D4718" s="19">
        <v>120.67104339599599</v>
      </c>
      <c r="E4718" s="11">
        <f t="shared" si="1027"/>
        <v>9</v>
      </c>
      <c r="F4718" s="28">
        <f t="shared" si="1028"/>
        <v>-3.4209890453069454E-3</v>
      </c>
      <c r="G4718" s="28">
        <f t="shared" si="1029"/>
        <v>-3.1822796507059731E-3</v>
      </c>
      <c r="H4718" s="27">
        <f t="shared" si="1023"/>
        <v>1</v>
      </c>
      <c r="I4718" s="27">
        <f t="shared" si="1024"/>
        <v>0</v>
      </c>
      <c r="J4718" s="27">
        <f t="shared" si="1025"/>
        <v>0</v>
      </c>
      <c r="K4718" s="28">
        <f t="shared" si="1030"/>
        <v>0</v>
      </c>
      <c r="L4718" s="28">
        <f t="shared" si="1031"/>
        <v>0</v>
      </c>
      <c r="M4718" s="28">
        <f t="shared" si="1032"/>
        <v>0</v>
      </c>
      <c r="N4718" s="28">
        <f t="shared" si="1033"/>
        <v>0</v>
      </c>
      <c r="O4718" s="28">
        <f t="shared" si="1026"/>
        <v>-2.3870939460097227E-4</v>
      </c>
      <c r="P4718" s="28">
        <f t="shared" si="1034"/>
        <v>0</v>
      </c>
      <c r="Q4718" s="13">
        <f t="shared" si="1035"/>
        <v>0</v>
      </c>
    </row>
    <row r="4719" spans="1:17" x14ac:dyDescent="0.25">
      <c r="A4719" s="9">
        <f t="shared" si="1022"/>
        <v>44287</v>
      </c>
      <c r="B4719" s="18">
        <v>44301</v>
      </c>
      <c r="C4719" s="26">
        <v>391.71014404296801</v>
      </c>
      <c r="D4719" s="19">
        <v>122.690422058105</v>
      </c>
      <c r="E4719" s="11">
        <f t="shared" si="1027"/>
        <v>10</v>
      </c>
      <c r="F4719" s="28">
        <f t="shared" si="1028"/>
        <v>1.0685328597254597E-2</v>
      </c>
      <c r="G4719" s="28">
        <f t="shared" si="1029"/>
        <v>1.6596095096481373E-2</v>
      </c>
      <c r="H4719" s="27">
        <f t="shared" si="1023"/>
        <v>1</v>
      </c>
      <c r="I4719" s="27">
        <f t="shared" si="1024"/>
        <v>0</v>
      </c>
      <c r="J4719" s="27">
        <f t="shared" si="1025"/>
        <v>0</v>
      </c>
      <c r="K4719" s="28">
        <f t="shared" si="1030"/>
        <v>0</v>
      </c>
      <c r="L4719" s="28">
        <f t="shared" si="1031"/>
        <v>0</v>
      </c>
      <c r="M4719" s="28">
        <f t="shared" si="1032"/>
        <v>0</v>
      </c>
      <c r="N4719" s="28">
        <f t="shared" si="1033"/>
        <v>0</v>
      </c>
      <c r="O4719" s="28">
        <f t="shared" si="1026"/>
        <v>-5.9107664992267758E-3</v>
      </c>
      <c r="P4719" s="28">
        <f t="shared" si="1034"/>
        <v>0</v>
      </c>
      <c r="Q4719" s="13">
        <f t="shared" si="1035"/>
        <v>0</v>
      </c>
    </row>
    <row r="4720" spans="1:17" x14ac:dyDescent="0.25">
      <c r="A4720" s="9">
        <f t="shared" si="1022"/>
        <v>44287</v>
      </c>
      <c r="B4720" s="18">
        <v>44302</v>
      </c>
      <c r="C4720" s="26">
        <v>393.01937866210898</v>
      </c>
      <c r="D4720" s="19">
        <v>121.73754119873</v>
      </c>
      <c r="E4720" s="11">
        <f t="shared" si="1027"/>
        <v>11</v>
      </c>
      <c r="F4720" s="28">
        <f t="shared" si="1028"/>
        <v>3.3367824097962342E-3</v>
      </c>
      <c r="G4720" s="28">
        <f t="shared" si="1029"/>
        <v>-7.7968631239610404E-3</v>
      </c>
      <c r="H4720" s="27">
        <f t="shared" si="1023"/>
        <v>1</v>
      </c>
      <c r="I4720" s="27">
        <f t="shared" si="1024"/>
        <v>0</v>
      </c>
      <c r="J4720" s="27">
        <f t="shared" si="1025"/>
        <v>0</v>
      </c>
      <c r="K4720" s="28">
        <f t="shared" si="1030"/>
        <v>0</v>
      </c>
      <c r="L4720" s="28">
        <f t="shared" si="1031"/>
        <v>0</v>
      </c>
      <c r="M4720" s="28">
        <f t="shared" si="1032"/>
        <v>0</v>
      </c>
      <c r="N4720" s="28">
        <f t="shared" si="1033"/>
        <v>0</v>
      </c>
      <c r="O4720" s="28">
        <f t="shared" si="1026"/>
        <v>1.1133645533757276E-2</v>
      </c>
      <c r="P4720" s="28">
        <f t="shared" si="1034"/>
        <v>0</v>
      </c>
      <c r="Q4720" s="13">
        <f t="shared" si="1035"/>
        <v>0</v>
      </c>
    </row>
    <row r="4721" spans="1:17" x14ac:dyDescent="0.25">
      <c r="A4721" s="9">
        <f t="shared" si="1022"/>
        <v>44287</v>
      </c>
      <c r="B4721" s="18">
        <v>44305</v>
      </c>
      <c r="C4721" s="26">
        <v>391.08843994140602</v>
      </c>
      <c r="D4721" s="19">
        <v>121.38784790039</v>
      </c>
      <c r="E4721" s="11">
        <f t="shared" si="1027"/>
        <v>12</v>
      </c>
      <c r="F4721" s="28">
        <f t="shared" si="1028"/>
        <v>-4.9251967094592246E-3</v>
      </c>
      <c r="G4721" s="28">
        <f t="shared" si="1029"/>
        <v>-2.8766517621384548E-3</v>
      </c>
      <c r="H4721" s="27">
        <f t="shared" si="1023"/>
        <v>1</v>
      </c>
      <c r="I4721" s="27">
        <f t="shared" si="1024"/>
        <v>0</v>
      </c>
      <c r="J4721" s="27">
        <f t="shared" si="1025"/>
        <v>0</v>
      </c>
      <c r="K4721" s="28">
        <f t="shared" si="1030"/>
        <v>0</v>
      </c>
      <c r="L4721" s="28">
        <f t="shared" si="1031"/>
        <v>0</v>
      </c>
      <c r="M4721" s="28">
        <f t="shared" si="1032"/>
        <v>0</v>
      </c>
      <c r="N4721" s="28">
        <f t="shared" si="1033"/>
        <v>0</v>
      </c>
      <c r="O4721" s="28">
        <f t="shared" si="1026"/>
        <v>-2.0485449473207698E-3</v>
      </c>
      <c r="P4721" s="28">
        <f t="shared" si="1034"/>
        <v>0</v>
      </c>
      <c r="Q4721" s="13">
        <f t="shared" si="1035"/>
        <v>0</v>
      </c>
    </row>
    <row r="4722" spans="1:17" x14ac:dyDescent="0.25">
      <c r="A4722" s="9">
        <f t="shared" si="1022"/>
        <v>44287</v>
      </c>
      <c r="B4722" s="18">
        <v>44306</v>
      </c>
      <c r="C4722" s="26">
        <v>388.22506713867102</v>
      </c>
      <c r="D4722" s="19">
        <v>121.94734954833901</v>
      </c>
      <c r="E4722" s="11">
        <f t="shared" si="1027"/>
        <v>13</v>
      </c>
      <c r="F4722" s="28">
        <f t="shared" si="1028"/>
        <v>-7.348482124157593E-3</v>
      </c>
      <c r="G4722" s="28">
        <f t="shared" si="1029"/>
        <v>4.598616556991288E-3</v>
      </c>
      <c r="H4722" s="27">
        <f t="shared" si="1023"/>
        <v>1</v>
      </c>
      <c r="I4722" s="27">
        <f t="shared" si="1024"/>
        <v>0</v>
      </c>
      <c r="J4722" s="27">
        <f t="shared" si="1025"/>
        <v>0</v>
      </c>
      <c r="K4722" s="28">
        <f t="shared" si="1030"/>
        <v>0</v>
      </c>
      <c r="L4722" s="28">
        <f t="shared" si="1031"/>
        <v>0</v>
      </c>
      <c r="M4722" s="28">
        <f t="shared" si="1032"/>
        <v>0</v>
      </c>
      <c r="N4722" s="28">
        <f t="shared" si="1033"/>
        <v>0</v>
      </c>
      <c r="O4722" s="28">
        <f t="shared" si="1026"/>
        <v>-1.194709868114888E-2</v>
      </c>
      <c r="P4722" s="28">
        <f t="shared" si="1034"/>
        <v>0</v>
      </c>
      <c r="Q4722" s="13">
        <f t="shared" si="1035"/>
        <v>0</v>
      </c>
    </row>
    <row r="4723" spans="1:17" x14ac:dyDescent="0.25">
      <c r="A4723" s="9">
        <f t="shared" si="1022"/>
        <v>44287</v>
      </c>
      <c r="B4723" s="18">
        <v>44307</v>
      </c>
      <c r="C4723" s="26">
        <v>391.89852905273398</v>
      </c>
      <c r="D4723" s="19">
        <v>122.19210815429599</v>
      </c>
      <c r="E4723" s="11">
        <f t="shared" si="1027"/>
        <v>14</v>
      </c>
      <c r="F4723" s="28">
        <f t="shared" si="1028"/>
        <v>9.4177104317897699E-3</v>
      </c>
      <c r="G4723" s="28">
        <f t="shared" si="1029"/>
        <v>2.005072758502664E-3</v>
      </c>
      <c r="H4723" s="27">
        <f t="shared" si="1023"/>
        <v>1</v>
      </c>
      <c r="I4723" s="27">
        <f t="shared" si="1024"/>
        <v>0</v>
      </c>
      <c r="J4723" s="27">
        <f t="shared" si="1025"/>
        <v>0</v>
      </c>
      <c r="K4723" s="28">
        <f t="shared" si="1030"/>
        <v>0</v>
      </c>
      <c r="L4723" s="28">
        <f t="shared" si="1031"/>
        <v>0</v>
      </c>
      <c r="M4723" s="28">
        <f t="shared" si="1032"/>
        <v>0</v>
      </c>
      <c r="N4723" s="28">
        <f t="shared" si="1033"/>
        <v>0</v>
      </c>
      <c r="O4723" s="28">
        <f t="shared" si="1026"/>
        <v>7.4126376732871063E-3</v>
      </c>
      <c r="P4723" s="28">
        <f t="shared" si="1034"/>
        <v>0</v>
      </c>
      <c r="Q4723" s="13">
        <f t="shared" si="1035"/>
        <v>0</v>
      </c>
    </row>
    <row r="4724" spans="1:17" x14ac:dyDescent="0.25">
      <c r="A4724" s="9">
        <f t="shared" si="1022"/>
        <v>44287</v>
      </c>
      <c r="B4724" s="18">
        <v>44308</v>
      </c>
      <c r="C4724" s="26">
        <v>388.31930541992102</v>
      </c>
      <c r="D4724" s="19">
        <v>122.72535705566401</v>
      </c>
      <c r="E4724" s="11">
        <f t="shared" si="1027"/>
        <v>15</v>
      </c>
      <c r="F4724" s="28">
        <f t="shared" si="1028"/>
        <v>-9.1749985275050364E-3</v>
      </c>
      <c r="G4724" s="28">
        <f t="shared" si="1029"/>
        <v>4.3545260729216644E-3</v>
      </c>
      <c r="H4724" s="27">
        <f t="shared" si="1023"/>
        <v>1</v>
      </c>
      <c r="I4724" s="27">
        <f t="shared" si="1024"/>
        <v>0</v>
      </c>
      <c r="J4724" s="27">
        <f t="shared" si="1025"/>
        <v>0</v>
      </c>
      <c r="K4724" s="28">
        <f t="shared" si="1030"/>
        <v>0</v>
      </c>
      <c r="L4724" s="28">
        <f t="shared" si="1031"/>
        <v>0</v>
      </c>
      <c r="M4724" s="28">
        <f t="shared" si="1032"/>
        <v>0</v>
      </c>
      <c r="N4724" s="28">
        <f t="shared" si="1033"/>
        <v>0</v>
      </c>
      <c r="O4724" s="28">
        <f t="shared" si="1026"/>
        <v>-1.3529524600426701E-2</v>
      </c>
      <c r="P4724" s="28">
        <f t="shared" si="1034"/>
        <v>0</v>
      </c>
      <c r="Q4724" s="13">
        <f t="shared" si="1035"/>
        <v>0</v>
      </c>
    </row>
    <row r="4725" spans="1:17" x14ac:dyDescent="0.25">
      <c r="A4725" s="9">
        <f t="shared" si="1022"/>
        <v>44287</v>
      </c>
      <c r="B4725" s="18">
        <v>44309</v>
      </c>
      <c r="C4725" s="26">
        <v>392.52960205078102</v>
      </c>
      <c r="D4725" s="19">
        <v>122.436882019042</v>
      </c>
      <c r="E4725" s="11">
        <f t="shared" si="1027"/>
        <v>16</v>
      </c>
      <c r="F4725" s="28">
        <f t="shared" si="1028"/>
        <v>1.0784000319185544E-2</v>
      </c>
      <c r="G4725" s="28">
        <f t="shared" si="1029"/>
        <v>-2.3533409618636575E-3</v>
      </c>
      <c r="H4725" s="27">
        <f t="shared" si="1023"/>
        <v>0</v>
      </c>
      <c r="I4725" s="27">
        <f t="shared" si="1024"/>
        <v>1</v>
      </c>
      <c r="J4725" s="27">
        <f t="shared" si="1025"/>
        <v>0</v>
      </c>
      <c r="K4725" s="28">
        <f t="shared" si="1030"/>
        <v>1.0784000319185544E-2</v>
      </c>
      <c r="L4725" s="28">
        <f t="shared" si="1031"/>
        <v>-2.3533409618636575E-3</v>
      </c>
      <c r="M4725" s="28">
        <f t="shared" si="1032"/>
        <v>0</v>
      </c>
      <c r="N4725" s="28">
        <f t="shared" si="1033"/>
        <v>0</v>
      </c>
      <c r="O4725" s="28">
        <f t="shared" si="1026"/>
        <v>0</v>
      </c>
      <c r="P4725" s="28">
        <f t="shared" si="1034"/>
        <v>1.3137341281049202E-2</v>
      </c>
      <c r="Q4725" s="13">
        <f t="shared" si="1035"/>
        <v>0</v>
      </c>
    </row>
    <row r="4726" spans="1:17" x14ac:dyDescent="0.25">
      <c r="A4726" s="9">
        <f t="shared" si="1022"/>
        <v>44287</v>
      </c>
      <c r="B4726" s="18">
        <v>44312</v>
      </c>
      <c r="C4726" s="26">
        <v>393.349029541015</v>
      </c>
      <c r="D4726" s="19">
        <v>122.262008666992</v>
      </c>
      <c r="E4726" s="11">
        <f t="shared" si="1027"/>
        <v>17</v>
      </c>
      <c r="F4726" s="28">
        <f t="shared" si="1028"/>
        <v>2.085379991908963E-3</v>
      </c>
      <c r="G4726" s="28">
        <f t="shared" si="1029"/>
        <v>-1.4292944388117909E-3</v>
      </c>
      <c r="H4726" s="27">
        <f t="shared" si="1023"/>
        <v>0</v>
      </c>
      <c r="I4726" s="27">
        <f t="shared" si="1024"/>
        <v>1</v>
      </c>
      <c r="J4726" s="27">
        <f t="shared" si="1025"/>
        <v>0</v>
      </c>
      <c r="K4726" s="28">
        <f t="shared" si="1030"/>
        <v>2.085379991908963E-3</v>
      </c>
      <c r="L4726" s="28">
        <f t="shared" si="1031"/>
        <v>-1.4292944388117909E-3</v>
      </c>
      <c r="M4726" s="28">
        <f t="shared" si="1032"/>
        <v>0</v>
      </c>
      <c r="N4726" s="28">
        <f t="shared" si="1033"/>
        <v>0</v>
      </c>
      <c r="O4726" s="28">
        <f t="shared" si="1026"/>
        <v>0</v>
      </c>
      <c r="P4726" s="28">
        <f t="shared" si="1034"/>
        <v>3.514674430720754E-3</v>
      </c>
      <c r="Q4726" s="13">
        <f t="shared" si="1035"/>
        <v>0</v>
      </c>
    </row>
    <row r="4727" spans="1:17" x14ac:dyDescent="0.25">
      <c r="A4727" s="9">
        <f t="shared" si="1022"/>
        <v>44287</v>
      </c>
      <c r="B4727" s="18">
        <v>44313</v>
      </c>
      <c r="C4727" s="26">
        <v>393.26425170898398</v>
      </c>
      <c r="D4727" s="19">
        <v>121.19557189941401</v>
      </c>
      <c r="E4727" s="11">
        <f t="shared" si="1027"/>
        <v>18</v>
      </c>
      <c r="F4727" s="28">
        <f t="shared" si="1028"/>
        <v>-2.1555148986187879E-4</v>
      </c>
      <c r="G4727" s="28">
        <f t="shared" si="1029"/>
        <v>-8.7608164511393978E-3</v>
      </c>
      <c r="H4727" s="27">
        <f t="shared" si="1023"/>
        <v>0</v>
      </c>
      <c r="I4727" s="27">
        <f t="shared" si="1024"/>
        <v>1</v>
      </c>
      <c r="J4727" s="27">
        <f t="shared" si="1025"/>
        <v>0</v>
      </c>
      <c r="K4727" s="28">
        <f t="shared" si="1030"/>
        <v>-2.1555148986187879E-4</v>
      </c>
      <c r="L4727" s="28">
        <f t="shared" si="1031"/>
        <v>-8.7608164511393978E-3</v>
      </c>
      <c r="M4727" s="28">
        <f t="shared" si="1032"/>
        <v>0</v>
      </c>
      <c r="N4727" s="28">
        <f t="shared" si="1033"/>
        <v>0</v>
      </c>
      <c r="O4727" s="28">
        <f t="shared" si="1026"/>
        <v>0</v>
      </c>
      <c r="P4727" s="28">
        <f t="shared" si="1034"/>
        <v>8.5452649612775197E-3</v>
      </c>
      <c r="Q4727" s="13">
        <f t="shared" si="1035"/>
        <v>0</v>
      </c>
    </row>
    <row r="4728" spans="1:17" x14ac:dyDescent="0.25">
      <c r="A4728" s="9">
        <f t="shared" si="1022"/>
        <v>44287</v>
      </c>
      <c r="B4728" s="18">
        <v>44314</v>
      </c>
      <c r="C4728" s="26">
        <v>393.15124511718699</v>
      </c>
      <c r="D4728" s="19">
        <v>121.274238586425</v>
      </c>
      <c r="E4728" s="11">
        <f t="shared" si="1027"/>
        <v>19</v>
      </c>
      <c r="F4728" s="28">
        <f t="shared" si="1028"/>
        <v>-2.8739665744348711E-4</v>
      </c>
      <c r="G4728" s="28">
        <f t="shared" si="1029"/>
        <v>6.4887822210562868E-4</v>
      </c>
      <c r="H4728" s="27">
        <f t="shared" si="1023"/>
        <v>0</v>
      </c>
      <c r="I4728" s="27">
        <f t="shared" si="1024"/>
        <v>1</v>
      </c>
      <c r="J4728" s="27">
        <f t="shared" si="1025"/>
        <v>0</v>
      </c>
      <c r="K4728" s="28">
        <f t="shared" si="1030"/>
        <v>-2.8739665744348711E-4</v>
      </c>
      <c r="L4728" s="28">
        <f t="shared" si="1031"/>
        <v>6.4887822210562868E-4</v>
      </c>
      <c r="M4728" s="28">
        <f t="shared" si="1032"/>
        <v>0</v>
      </c>
      <c r="N4728" s="28">
        <f t="shared" si="1033"/>
        <v>0</v>
      </c>
      <c r="O4728" s="28">
        <f t="shared" si="1026"/>
        <v>0</v>
      </c>
      <c r="P4728" s="28">
        <f t="shared" si="1034"/>
        <v>-9.3627487954911579E-4</v>
      </c>
      <c r="Q4728" s="13">
        <f t="shared" si="1035"/>
        <v>0</v>
      </c>
    </row>
    <row r="4729" spans="1:17" x14ac:dyDescent="0.25">
      <c r="A4729" s="9">
        <f t="shared" si="1022"/>
        <v>44287</v>
      </c>
      <c r="B4729" s="18">
        <v>44315</v>
      </c>
      <c r="C4729" s="26">
        <v>395.65667724609301</v>
      </c>
      <c r="D4729" s="19">
        <v>120.915809631347</v>
      </c>
      <c r="E4729" s="11">
        <f t="shared" si="1027"/>
        <v>20</v>
      </c>
      <c r="F4729" s="28">
        <f t="shared" si="1028"/>
        <v>6.3524731007439271E-3</v>
      </c>
      <c r="G4729" s="28">
        <f t="shared" si="1029"/>
        <v>-2.9599004533745164E-3</v>
      </c>
      <c r="H4729" s="27">
        <f t="shared" si="1023"/>
        <v>0</v>
      </c>
      <c r="I4729" s="27">
        <f t="shared" si="1024"/>
        <v>1</v>
      </c>
      <c r="J4729" s="27">
        <f t="shared" si="1025"/>
        <v>0</v>
      </c>
      <c r="K4729" s="28">
        <f t="shared" si="1030"/>
        <v>6.3524731007439271E-3</v>
      </c>
      <c r="L4729" s="28">
        <f t="shared" si="1031"/>
        <v>-2.9599004533745164E-3</v>
      </c>
      <c r="M4729" s="28">
        <f t="shared" si="1032"/>
        <v>0</v>
      </c>
      <c r="N4729" s="28">
        <f t="shared" si="1033"/>
        <v>0</v>
      </c>
      <c r="O4729" s="28">
        <f t="shared" si="1026"/>
        <v>0</v>
      </c>
      <c r="P4729" s="28">
        <f t="shared" si="1034"/>
        <v>9.3123735541184444E-3</v>
      </c>
      <c r="Q4729" s="13">
        <f t="shared" si="1035"/>
        <v>0</v>
      </c>
    </row>
    <row r="4730" spans="1:17" x14ac:dyDescent="0.25">
      <c r="A4730" s="9">
        <f t="shared" si="1022"/>
        <v>44287</v>
      </c>
      <c r="B4730" s="18">
        <v>44316</v>
      </c>
      <c r="C4730" s="26">
        <v>393.057037353515</v>
      </c>
      <c r="D4730" s="19">
        <v>121.19557189941401</v>
      </c>
      <c r="E4730" s="11">
        <f t="shared" si="1027"/>
        <v>21</v>
      </c>
      <c r="F4730" s="28">
        <f t="shared" si="1028"/>
        <v>-6.5921240080754149E-3</v>
      </c>
      <c r="G4730" s="28">
        <f t="shared" si="1029"/>
        <v>2.3110222312688524E-3</v>
      </c>
      <c r="H4730" s="27">
        <f t="shared" si="1023"/>
        <v>0</v>
      </c>
      <c r="I4730" s="27">
        <f t="shared" si="1024"/>
        <v>1</v>
      </c>
      <c r="J4730" s="27">
        <f t="shared" si="1025"/>
        <v>0</v>
      </c>
      <c r="K4730" s="28">
        <f t="shared" si="1030"/>
        <v>-6.5921240080754149E-3</v>
      </c>
      <c r="L4730" s="28">
        <f t="shared" si="1031"/>
        <v>2.3110222312688524E-3</v>
      </c>
      <c r="M4730" s="28">
        <f t="shared" si="1032"/>
        <v>0</v>
      </c>
      <c r="N4730" s="28">
        <f t="shared" si="1033"/>
        <v>0</v>
      </c>
      <c r="O4730" s="28">
        <f t="shared" si="1026"/>
        <v>0</v>
      </c>
      <c r="P4730" s="28">
        <f t="shared" si="1034"/>
        <v>-8.9031462393442673E-3</v>
      </c>
      <c r="Q4730" s="13">
        <f t="shared" si="1035"/>
        <v>0</v>
      </c>
    </row>
    <row r="4731" spans="1:17" x14ac:dyDescent="0.25">
      <c r="A4731" s="9">
        <f t="shared" si="1022"/>
        <v>44317</v>
      </c>
      <c r="B4731" s="18">
        <v>44319</v>
      </c>
      <c r="C4731" s="26">
        <v>393.90475463867102</v>
      </c>
      <c r="D4731" s="19">
        <v>121.26820373535099</v>
      </c>
      <c r="E4731" s="11">
        <f t="shared" si="1027"/>
        <v>1</v>
      </c>
      <c r="F4731" s="28">
        <f t="shared" si="1028"/>
        <v>2.1544060249672286E-3</v>
      </c>
      <c r="G4731" s="28">
        <f t="shared" si="1029"/>
        <v>5.9911496403419317E-4</v>
      </c>
      <c r="H4731" s="27">
        <f t="shared" si="1023"/>
        <v>1</v>
      </c>
      <c r="I4731" s="27">
        <f t="shared" si="1024"/>
        <v>0</v>
      </c>
      <c r="J4731" s="27">
        <f t="shared" si="1025"/>
        <v>1</v>
      </c>
      <c r="K4731" s="28">
        <f t="shared" si="1030"/>
        <v>0</v>
      </c>
      <c r="L4731" s="28">
        <f t="shared" si="1031"/>
        <v>0</v>
      </c>
      <c r="M4731" s="28">
        <f t="shared" si="1032"/>
        <v>2.1544060249672286E-3</v>
      </c>
      <c r="N4731" s="28">
        <f t="shared" si="1033"/>
        <v>5.9911496403419317E-4</v>
      </c>
      <c r="O4731" s="28">
        <f t="shared" si="1026"/>
        <v>1.5552910609330354E-3</v>
      </c>
      <c r="P4731" s="28">
        <f t="shared" si="1034"/>
        <v>0</v>
      </c>
      <c r="Q4731" s="13">
        <f t="shared" si="1035"/>
        <v>1.5552910609330354E-3</v>
      </c>
    </row>
    <row r="4732" spans="1:17" x14ac:dyDescent="0.25">
      <c r="A4732" s="9">
        <f t="shared" si="1022"/>
        <v>44317</v>
      </c>
      <c r="B4732" s="18">
        <v>44320</v>
      </c>
      <c r="C4732" s="26">
        <v>391.47457885742102</v>
      </c>
      <c r="D4732" s="19">
        <v>122.09114074707</v>
      </c>
      <c r="E4732" s="11">
        <f t="shared" si="1027"/>
        <v>2</v>
      </c>
      <c r="F4732" s="28">
        <f t="shared" si="1028"/>
        <v>-6.188559931641322E-3</v>
      </c>
      <c r="G4732" s="28">
        <f t="shared" si="1029"/>
        <v>6.7631686817642587E-3</v>
      </c>
      <c r="H4732" s="27">
        <f t="shared" si="1023"/>
        <v>1</v>
      </c>
      <c r="I4732" s="27">
        <f t="shared" si="1024"/>
        <v>0</v>
      </c>
      <c r="J4732" s="27">
        <f t="shared" si="1025"/>
        <v>1</v>
      </c>
      <c r="K4732" s="28">
        <f t="shared" si="1030"/>
        <v>0</v>
      </c>
      <c r="L4732" s="28">
        <f t="shared" si="1031"/>
        <v>0</v>
      </c>
      <c r="M4732" s="28">
        <f t="shared" si="1032"/>
        <v>-6.188559931641322E-3</v>
      </c>
      <c r="N4732" s="28">
        <f t="shared" si="1033"/>
        <v>6.7631686817642587E-3</v>
      </c>
      <c r="O4732" s="28">
        <f t="shared" si="1026"/>
        <v>-1.2951728613405581E-2</v>
      </c>
      <c r="P4732" s="28">
        <f t="shared" si="1034"/>
        <v>0</v>
      </c>
      <c r="Q4732" s="13">
        <f t="shared" si="1035"/>
        <v>-1.2951728613405581E-2</v>
      </c>
    </row>
    <row r="4733" spans="1:17" x14ac:dyDescent="0.25">
      <c r="A4733" s="9">
        <f t="shared" si="1022"/>
        <v>44317</v>
      </c>
      <c r="B4733" s="18">
        <v>44321</v>
      </c>
      <c r="C4733" s="26">
        <v>391.59704589843699</v>
      </c>
      <c r="D4733" s="19">
        <v>122.29253387451099</v>
      </c>
      <c r="E4733" s="11">
        <f t="shared" si="1027"/>
        <v>3</v>
      </c>
      <c r="F4733" s="28">
        <f t="shared" si="1028"/>
        <v>3.1278631007113311E-4</v>
      </c>
      <c r="G4733" s="28">
        <f t="shared" si="1029"/>
        <v>1.6481720666711936E-3</v>
      </c>
      <c r="H4733" s="27">
        <f t="shared" si="1023"/>
        <v>1</v>
      </c>
      <c r="I4733" s="27">
        <f t="shared" si="1024"/>
        <v>0</v>
      </c>
      <c r="J4733" s="27">
        <f t="shared" si="1025"/>
        <v>1</v>
      </c>
      <c r="K4733" s="28">
        <f t="shared" si="1030"/>
        <v>0</v>
      </c>
      <c r="L4733" s="28">
        <f t="shared" si="1031"/>
        <v>0</v>
      </c>
      <c r="M4733" s="28">
        <f t="shared" si="1032"/>
        <v>3.1278631007113311E-4</v>
      </c>
      <c r="N4733" s="28">
        <f t="shared" si="1033"/>
        <v>1.6481720666711936E-3</v>
      </c>
      <c r="O4733" s="28">
        <f t="shared" si="1026"/>
        <v>-1.3353857566000605E-3</v>
      </c>
      <c r="P4733" s="28">
        <f t="shared" si="1034"/>
        <v>0</v>
      </c>
      <c r="Q4733" s="13">
        <f t="shared" si="1035"/>
        <v>-1.3353857566000605E-3</v>
      </c>
    </row>
    <row r="4734" spans="1:17" x14ac:dyDescent="0.25">
      <c r="A4734" s="9">
        <f t="shared" si="1022"/>
        <v>44317</v>
      </c>
      <c r="B4734" s="18">
        <v>44322</v>
      </c>
      <c r="C4734" s="26">
        <v>394.72418212890602</v>
      </c>
      <c r="D4734" s="19">
        <v>122.49382781982401</v>
      </c>
      <c r="E4734" s="11">
        <f t="shared" si="1027"/>
        <v>4</v>
      </c>
      <c r="F4734" s="28">
        <f t="shared" si="1028"/>
        <v>7.9538809466378133E-3</v>
      </c>
      <c r="G4734" s="28">
        <f t="shared" si="1029"/>
        <v>1.6446503742498762E-3</v>
      </c>
      <c r="H4734" s="27">
        <f t="shared" si="1023"/>
        <v>1</v>
      </c>
      <c r="I4734" s="27">
        <f t="shared" si="1024"/>
        <v>0</v>
      </c>
      <c r="J4734" s="27">
        <f t="shared" si="1025"/>
        <v>1</v>
      </c>
      <c r="K4734" s="28">
        <f t="shared" si="1030"/>
        <v>0</v>
      </c>
      <c r="L4734" s="28">
        <f t="shared" si="1031"/>
        <v>0</v>
      </c>
      <c r="M4734" s="28">
        <f t="shared" si="1032"/>
        <v>7.9538809466378133E-3</v>
      </c>
      <c r="N4734" s="28">
        <f t="shared" si="1033"/>
        <v>1.6446503742498762E-3</v>
      </c>
      <c r="O4734" s="28">
        <f t="shared" si="1026"/>
        <v>6.3092305723879373E-3</v>
      </c>
      <c r="P4734" s="28">
        <f t="shared" si="1034"/>
        <v>0</v>
      </c>
      <c r="Q4734" s="13">
        <f t="shared" si="1035"/>
        <v>6.3092305723879373E-3</v>
      </c>
    </row>
    <row r="4735" spans="1:17" x14ac:dyDescent="0.25">
      <c r="A4735" s="9">
        <f t="shared" si="1022"/>
        <v>44317</v>
      </c>
      <c r="B4735" s="18">
        <v>44323</v>
      </c>
      <c r="C4735" s="26">
        <v>397.59701538085898</v>
      </c>
      <c r="D4735" s="19">
        <v>121.88981628417901</v>
      </c>
      <c r="E4735" s="11">
        <f t="shared" si="1027"/>
        <v>5</v>
      </c>
      <c r="F4735" s="28">
        <f t="shared" si="1028"/>
        <v>7.2517202633266284E-3</v>
      </c>
      <c r="G4735" s="28">
        <f t="shared" si="1029"/>
        <v>-4.9431521308643976E-3</v>
      </c>
      <c r="H4735" s="27">
        <f t="shared" si="1023"/>
        <v>1</v>
      </c>
      <c r="I4735" s="27">
        <f t="shared" si="1024"/>
        <v>0</v>
      </c>
      <c r="J4735" s="27">
        <f t="shared" si="1025"/>
        <v>1</v>
      </c>
      <c r="K4735" s="28">
        <f t="shared" si="1030"/>
        <v>0</v>
      </c>
      <c r="L4735" s="28">
        <f t="shared" si="1031"/>
        <v>0</v>
      </c>
      <c r="M4735" s="28">
        <f t="shared" si="1032"/>
        <v>7.2517202633266284E-3</v>
      </c>
      <c r="N4735" s="28">
        <f t="shared" si="1033"/>
        <v>-4.9431521308643976E-3</v>
      </c>
      <c r="O4735" s="28">
        <f t="shared" si="1026"/>
        <v>1.2194872394191026E-2</v>
      </c>
      <c r="P4735" s="28">
        <f t="shared" si="1034"/>
        <v>0</v>
      </c>
      <c r="Q4735" s="13">
        <f t="shared" si="1035"/>
        <v>1.2194872394191026E-2</v>
      </c>
    </row>
    <row r="4736" spans="1:17" x14ac:dyDescent="0.25">
      <c r="A4736" s="9">
        <f t="shared" si="1022"/>
        <v>44317</v>
      </c>
      <c r="B4736" s="18">
        <v>44326</v>
      </c>
      <c r="C4736" s="26">
        <v>393.659912109375</v>
      </c>
      <c r="D4736" s="19">
        <v>120.655395507812</v>
      </c>
      <c r="E4736" s="11">
        <f t="shared" si="1027"/>
        <v>6</v>
      </c>
      <c r="F4736" s="28">
        <f t="shared" si="1028"/>
        <v>-9.951598847369153E-3</v>
      </c>
      <c r="G4736" s="28">
        <f t="shared" si="1029"/>
        <v>-1.0178980039153469E-2</v>
      </c>
      <c r="H4736" s="27">
        <f t="shared" si="1023"/>
        <v>1</v>
      </c>
      <c r="I4736" s="27">
        <f t="shared" si="1024"/>
        <v>0</v>
      </c>
      <c r="J4736" s="27">
        <f t="shared" si="1025"/>
        <v>0</v>
      </c>
      <c r="K4736" s="28">
        <f t="shared" si="1030"/>
        <v>0</v>
      </c>
      <c r="L4736" s="28">
        <f t="shared" si="1031"/>
        <v>0</v>
      </c>
      <c r="M4736" s="28">
        <f t="shared" si="1032"/>
        <v>0</v>
      </c>
      <c r="N4736" s="28">
        <f t="shared" si="1033"/>
        <v>0</v>
      </c>
      <c r="O4736" s="28">
        <f t="shared" si="1026"/>
        <v>2.2738119178431632E-4</v>
      </c>
      <c r="P4736" s="28">
        <f t="shared" si="1034"/>
        <v>0</v>
      </c>
      <c r="Q4736" s="13">
        <f t="shared" si="1035"/>
        <v>0</v>
      </c>
    </row>
    <row r="4737" spans="1:17" x14ac:dyDescent="0.25">
      <c r="A4737" s="9">
        <f t="shared" si="1022"/>
        <v>44317</v>
      </c>
      <c r="B4737" s="18">
        <v>44327</v>
      </c>
      <c r="C4737" s="26">
        <v>390.14657592773398</v>
      </c>
      <c r="D4737" s="19">
        <v>119.97257232666</v>
      </c>
      <c r="E4737" s="11">
        <f t="shared" si="1027"/>
        <v>7</v>
      </c>
      <c r="F4737" s="28">
        <f t="shared" si="1028"/>
        <v>-8.9648650922182702E-3</v>
      </c>
      <c r="G4737" s="28">
        <f t="shared" si="1029"/>
        <v>-5.675358688269079E-3</v>
      </c>
      <c r="H4737" s="27">
        <f t="shared" si="1023"/>
        <v>1</v>
      </c>
      <c r="I4737" s="27">
        <f t="shared" si="1024"/>
        <v>0</v>
      </c>
      <c r="J4737" s="27">
        <f t="shared" si="1025"/>
        <v>0</v>
      </c>
      <c r="K4737" s="28">
        <f t="shared" si="1030"/>
        <v>0</v>
      </c>
      <c r="L4737" s="28">
        <f t="shared" si="1031"/>
        <v>0</v>
      </c>
      <c r="M4737" s="28">
        <f t="shared" si="1032"/>
        <v>0</v>
      </c>
      <c r="N4737" s="28">
        <f t="shared" si="1033"/>
        <v>0</v>
      </c>
      <c r="O4737" s="28">
        <f t="shared" si="1026"/>
        <v>-3.2895064039491911E-3</v>
      </c>
      <c r="P4737" s="28">
        <f t="shared" si="1034"/>
        <v>0</v>
      </c>
      <c r="Q4737" s="13">
        <f t="shared" si="1035"/>
        <v>0</v>
      </c>
    </row>
    <row r="4738" spans="1:17" x14ac:dyDescent="0.25">
      <c r="A4738" s="9">
        <f t="shared" si="1022"/>
        <v>44317</v>
      </c>
      <c r="B4738" s="18">
        <v>44328</v>
      </c>
      <c r="C4738" s="26">
        <v>381.85778808593699</v>
      </c>
      <c r="D4738" s="19">
        <v>118.71192932128901</v>
      </c>
      <c r="E4738" s="11">
        <f t="shared" si="1027"/>
        <v>8</v>
      </c>
      <c r="F4738" s="28">
        <f t="shared" si="1028"/>
        <v>-2.147424743258473E-2</v>
      </c>
      <c r="G4738" s="28">
        <f t="shared" si="1029"/>
        <v>-1.0563356388845388E-2</v>
      </c>
      <c r="H4738" s="27">
        <f t="shared" si="1023"/>
        <v>1</v>
      </c>
      <c r="I4738" s="27">
        <f t="shared" si="1024"/>
        <v>0</v>
      </c>
      <c r="J4738" s="27">
        <f t="shared" si="1025"/>
        <v>0</v>
      </c>
      <c r="K4738" s="28">
        <f t="shared" si="1030"/>
        <v>0</v>
      </c>
      <c r="L4738" s="28">
        <f t="shared" si="1031"/>
        <v>0</v>
      </c>
      <c r="M4738" s="28">
        <f t="shared" si="1032"/>
        <v>0</v>
      </c>
      <c r="N4738" s="28">
        <f t="shared" si="1033"/>
        <v>0</v>
      </c>
      <c r="O4738" s="28">
        <f t="shared" si="1026"/>
        <v>-1.0910891043739343E-2</v>
      </c>
      <c r="P4738" s="28">
        <f t="shared" si="1034"/>
        <v>0</v>
      </c>
      <c r="Q4738" s="13">
        <f t="shared" si="1035"/>
        <v>0</v>
      </c>
    </row>
    <row r="4739" spans="1:17" x14ac:dyDescent="0.25">
      <c r="A4739" s="9">
        <f t="shared" si="1022"/>
        <v>44317</v>
      </c>
      <c r="B4739" s="18">
        <v>44329</v>
      </c>
      <c r="C4739" s="26">
        <v>386.44479370117102</v>
      </c>
      <c r="D4739" s="19">
        <v>118.89572906494099</v>
      </c>
      <c r="E4739" s="11">
        <f t="shared" si="1027"/>
        <v>9</v>
      </c>
      <c r="F4739" s="28">
        <f t="shared" si="1028"/>
        <v>1.194076455246789E-2</v>
      </c>
      <c r="G4739" s="28">
        <f t="shared" si="1029"/>
        <v>1.5470863318156026E-3</v>
      </c>
      <c r="H4739" s="27">
        <f t="shared" si="1023"/>
        <v>1</v>
      </c>
      <c r="I4739" s="27">
        <f t="shared" si="1024"/>
        <v>0</v>
      </c>
      <c r="J4739" s="27">
        <f t="shared" si="1025"/>
        <v>0</v>
      </c>
      <c r="K4739" s="28">
        <f t="shared" si="1030"/>
        <v>0</v>
      </c>
      <c r="L4739" s="28">
        <f t="shared" si="1031"/>
        <v>0</v>
      </c>
      <c r="M4739" s="28">
        <f t="shared" si="1032"/>
        <v>0</v>
      </c>
      <c r="N4739" s="28">
        <f t="shared" si="1033"/>
        <v>0</v>
      </c>
      <c r="O4739" s="28">
        <f t="shared" si="1026"/>
        <v>1.0393678220652288E-2</v>
      </c>
      <c r="P4739" s="28">
        <f t="shared" si="1034"/>
        <v>0</v>
      </c>
      <c r="Q4739" s="13">
        <f t="shared" si="1035"/>
        <v>0</v>
      </c>
    </row>
    <row r="4740" spans="1:17" x14ac:dyDescent="0.25">
      <c r="A4740" s="9">
        <f t="shared" si="1022"/>
        <v>44317</v>
      </c>
      <c r="B4740" s="18">
        <v>44330</v>
      </c>
      <c r="C4740" s="26">
        <v>392.37884521484301</v>
      </c>
      <c r="D4740" s="19">
        <v>120.00758361816401</v>
      </c>
      <c r="E4740" s="11">
        <f t="shared" si="1027"/>
        <v>10</v>
      </c>
      <c r="F4740" s="28">
        <f t="shared" si="1028"/>
        <v>1.5238793613621199E-2</v>
      </c>
      <c r="G4740" s="28">
        <f t="shared" si="1029"/>
        <v>9.3080549474477518E-3</v>
      </c>
      <c r="H4740" s="27">
        <f t="shared" si="1023"/>
        <v>1</v>
      </c>
      <c r="I4740" s="27">
        <f t="shared" si="1024"/>
        <v>0</v>
      </c>
      <c r="J4740" s="27">
        <f t="shared" si="1025"/>
        <v>0</v>
      </c>
      <c r="K4740" s="28">
        <f t="shared" si="1030"/>
        <v>0</v>
      </c>
      <c r="L4740" s="28">
        <f t="shared" si="1031"/>
        <v>0</v>
      </c>
      <c r="M4740" s="28">
        <f t="shared" si="1032"/>
        <v>0</v>
      </c>
      <c r="N4740" s="28">
        <f t="shared" si="1033"/>
        <v>0</v>
      </c>
      <c r="O4740" s="28">
        <f t="shared" si="1026"/>
        <v>5.9307386661734476E-3</v>
      </c>
      <c r="P4740" s="28">
        <f t="shared" si="1034"/>
        <v>0</v>
      </c>
      <c r="Q4740" s="13">
        <f t="shared" si="1035"/>
        <v>0</v>
      </c>
    </row>
    <row r="4741" spans="1:17" x14ac:dyDescent="0.25">
      <c r="A4741" s="9">
        <f t="shared" si="1022"/>
        <v>44317</v>
      </c>
      <c r="B4741" s="18">
        <v>44333</v>
      </c>
      <c r="C4741" s="26">
        <v>391.38049316406199</v>
      </c>
      <c r="D4741" s="19">
        <v>119.75367736816401</v>
      </c>
      <c r="E4741" s="11">
        <f t="shared" si="1027"/>
        <v>11</v>
      </c>
      <c r="F4741" s="28">
        <f t="shared" si="1028"/>
        <v>-2.5475998609727469E-3</v>
      </c>
      <c r="G4741" s="28">
        <f t="shared" si="1029"/>
        <v>-2.1179930725411687E-3</v>
      </c>
      <c r="H4741" s="27">
        <f t="shared" si="1023"/>
        <v>1</v>
      </c>
      <c r="I4741" s="27">
        <f t="shared" si="1024"/>
        <v>0</v>
      </c>
      <c r="J4741" s="27">
        <f t="shared" si="1025"/>
        <v>0</v>
      </c>
      <c r="K4741" s="28">
        <f t="shared" si="1030"/>
        <v>0</v>
      </c>
      <c r="L4741" s="28">
        <f t="shared" si="1031"/>
        <v>0</v>
      </c>
      <c r="M4741" s="28">
        <f t="shared" si="1032"/>
        <v>0</v>
      </c>
      <c r="N4741" s="28">
        <f t="shared" si="1033"/>
        <v>0</v>
      </c>
      <c r="O4741" s="28">
        <f t="shared" si="1026"/>
        <v>-4.2960678843157818E-4</v>
      </c>
      <c r="P4741" s="28">
        <f t="shared" si="1034"/>
        <v>0</v>
      </c>
      <c r="Q4741" s="13">
        <f t="shared" si="1035"/>
        <v>0</v>
      </c>
    </row>
    <row r="4742" spans="1:17" x14ac:dyDescent="0.25">
      <c r="A4742" s="9">
        <f t="shared" si="1022"/>
        <v>44317</v>
      </c>
      <c r="B4742" s="18">
        <v>44334</v>
      </c>
      <c r="C4742" s="26">
        <v>388.00836181640602</v>
      </c>
      <c r="D4742" s="19">
        <v>119.447265625</v>
      </c>
      <c r="E4742" s="11">
        <f t="shared" si="1027"/>
        <v>12</v>
      </c>
      <c r="F4742" s="28">
        <f t="shared" si="1028"/>
        <v>-8.6533246355479047E-3</v>
      </c>
      <c r="G4742" s="28">
        <f t="shared" si="1029"/>
        <v>-2.5619623980417216E-3</v>
      </c>
      <c r="H4742" s="27">
        <f t="shared" si="1023"/>
        <v>1</v>
      </c>
      <c r="I4742" s="27">
        <f t="shared" si="1024"/>
        <v>0</v>
      </c>
      <c r="J4742" s="27">
        <f t="shared" si="1025"/>
        <v>0</v>
      </c>
      <c r="K4742" s="28">
        <f t="shared" si="1030"/>
        <v>0</v>
      </c>
      <c r="L4742" s="28">
        <f t="shared" si="1031"/>
        <v>0</v>
      </c>
      <c r="M4742" s="28">
        <f t="shared" si="1032"/>
        <v>0</v>
      </c>
      <c r="N4742" s="28">
        <f t="shared" si="1033"/>
        <v>0</v>
      </c>
      <c r="O4742" s="28">
        <f t="shared" si="1026"/>
        <v>-6.0913622375061826E-3</v>
      </c>
      <c r="P4742" s="28">
        <f t="shared" si="1034"/>
        <v>0</v>
      </c>
      <c r="Q4742" s="13">
        <f t="shared" si="1035"/>
        <v>0</v>
      </c>
    </row>
    <row r="4743" spans="1:17" x14ac:dyDescent="0.25">
      <c r="A4743" s="9">
        <f t="shared" si="1022"/>
        <v>44317</v>
      </c>
      <c r="B4743" s="18">
        <v>44335</v>
      </c>
      <c r="C4743" s="26">
        <v>386.99114990234301</v>
      </c>
      <c r="D4743" s="19">
        <v>119.158386230468</v>
      </c>
      <c r="E4743" s="11">
        <f t="shared" si="1027"/>
        <v>13</v>
      </c>
      <c r="F4743" s="28">
        <f t="shared" si="1028"/>
        <v>-2.6250661653673653E-3</v>
      </c>
      <c r="G4743" s="28">
        <f t="shared" si="1029"/>
        <v>-2.421397258876266E-3</v>
      </c>
      <c r="H4743" s="27">
        <f t="shared" si="1023"/>
        <v>1</v>
      </c>
      <c r="I4743" s="27">
        <f t="shared" si="1024"/>
        <v>0</v>
      </c>
      <c r="J4743" s="27">
        <f t="shared" si="1025"/>
        <v>0</v>
      </c>
      <c r="K4743" s="28">
        <f t="shared" si="1030"/>
        <v>0</v>
      </c>
      <c r="L4743" s="28">
        <f t="shared" si="1031"/>
        <v>0</v>
      </c>
      <c r="M4743" s="28">
        <f t="shared" si="1032"/>
        <v>0</v>
      </c>
      <c r="N4743" s="28">
        <f t="shared" si="1033"/>
        <v>0</v>
      </c>
      <c r="O4743" s="28">
        <f t="shared" si="1026"/>
        <v>-2.0366890649109936E-4</v>
      </c>
      <c r="P4743" s="28">
        <f t="shared" si="1034"/>
        <v>0</v>
      </c>
      <c r="Q4743" s="13">
        <f t="shared" si="1035"/>
        <v>0</v>
      </c>
    </row>
    <row r="4744" spans="1:17" x14ac:dyDescent="0.25">
      <c r="A4744" s="9">
        <f t="shared" si="1022"/>
        <v>44317</v>
      </c>
      <c r="B4744" s="18">
        <v>44336</v>
      </c>
      <c r="C4744" s="26">
        <v>391.15432739257801</v>
      </c>
      <c r="D4744" s="19">
        <v>120.13890838623</v>
      </c>
      <c r="E4744" s="11">
        <f t="shared" si="1027"/>
        <v>14</v>
      </c>
      <c r="F4744" s="28">
        <f t="shared" si="1028"/>
        <v>1.0700357026979369E-2</v>
      </c>
      <c r="G4744" s="28">
        <f t="shared" si="1029"/>
        <v>8.1950583260780672E-3</v>
      </c>
      <c r="H4744" s="27">
        <f t="shared" si="1023"/>
        <v>1</v>
      </c>
      <c r="I4744" s="27">
        <f t="shared" si="1024"/>
        <v>0</v>
      </c>
      <c r="J4744" s="27">
        <f t="shared" si="1025"/>
        <v>0</v>
      </c>
      <c r="K4744" s="28">
        <f t="shared" si="1030"/>
        <v>0</v>
      </c>
      <c r="L4744" s="28">
        <f t="shared" si="1031"/>
        <v>0</v>
      </c>
      <c r="M4744" s="28">
        <f t="shared" si="1032"/>
        <v>0</v>
      </c>
      <c r="N4744" s="28">
        <f t="shared" si="1033"/>
        <v>0</v>
      </c>
      <c r="O4744" s="28">
        <f t="shared" si="1026"/>
        <v>2.5052987009013018E-3</v>
      </c>
      <c r="P4744" s="28">
        <f t="shared" si="1034"/>
        <v>0</v>
      </c>
      <c r="Q4744" s="13">
        <f t="shared" si="1035"/>
        <v>0</v>
      </c>
    </row>
    <row r="4745" spans="1:17" x14ac:dyDescent="0.25">
      <c r="A4745" s="9">
        <f t="shared" si="1022"/>
        <v>44317</v>
      </c>
      <c r="B4745" s="18">
        <v>44337</v>
      </c>
      <c r="C4745" s="26">
        <v>390.834228515625</v>
      </c>
      <c r="D4745" s="19">
        <v>120.52406311035099</v>
      </c>
      <c r="E4745" s="11">
        <f t="shared" si="1027"/>
        <v>15</v>
      </c>
      <c r="F4745" s="28">
        <f t="shared" si="1028"/>
        <v>-8.1867923107827164E-4</v>
      </c>
      <c r="G4745" s="28">
        <f t="shared" si="1029"/>
        <v>3.2007836565150793E-3</v>
      </c>
      <c r="H4745" s="27">
        <f t="shared" si="1023"/>
        <v>1</v>
      </c>
      <c r="I4745" s="27">
        <f t="shared" si="1024"/>
        <v>0</v>
      </c>
      <c r="J4745" s="27">
        <f t="shared" si="1025"/>
        <v>0</v>
      </c>
      <c r="K4745" s="28">
        <f t="shared" si="1030"/>
        <v>0</v>
      </c>
      <c r="L4745" s="28">
        <f t="shared" si="1031"/>
        <v>0</v>
      </c>
      <c r="M4745" s="28">
        <f t="shared" si="1032"/>
        <v>0</v>
      </c>
      <c r="N4745" s="28">
        <f t="shared" si="1033"/>
        <v>0</v>
      </c>
      <c r="O4745" s="28">
        <f t="shared" si="1026"/>
        <v>-4.0194628875933509E-3</v>
      </c>
      <c r="P4745" s="28">
        <f t="shared" si="1034"/>
        <v>0</v>
      </c>
      <c r="Q4745" s="13">
        <f t="shared" si="1035"/>
        <v>0</v>
      </c>
    </row>
    <row r="4746" spans="1:17" x14ac:dyDescent="0.25">
      <c r="A4746" s="9">
        <f t="shared" ref="A4746:A4809" si="1036">DATE(YEAR(B4746),MONTH(B4746),1)</f>
        <v>44317</v>
      </c>
      <c r="B4746" s="18">
        <v>44340</v>
      </c>
      <c r="C4746" s="26">
        <v>394.81838989257801</v>
      </c>
      <c r="D4746" s="19">
        <v>120.97053527832</v>
      </c>
      <c r="E4746" s="11">
        <f t="shared" si="1027"/>
        <v>16</v>
      </c>
      <c r="F4746" s="28">
        <f t="shared" si="1028"/>
        <v>1.0142384654721934E-2</v>
      </c>
      <c r="G4746" s="28">
        <f t="shared" si="1029"/>
        <v>3.6975789904360227E-3</v>
      </c>
      <c r="H4746" s="27">
        <f t="shared" ref="H4746:H4809" si="1037">IF(E4746&lt;=$B$4,1,0)</f>
        <v>0</v>
      </c>
      <c r="I4746" s="27">
        <f t="shared" ref="I4746:I4809" si="1038">IF(E4746&gt;$B$4,1,0)</f>
        <v>1</v>
      </c>
      <c r="J4746" s="27">
        <f t="shared" ref="J4746:J4809" si="1039">IF(E4746&lt;=$B$5,1,0)</f>
        <v>0</v>
      </c>
      <c r="K4746" s="28">
        <f t="shared" si="1030"/>
        <v>1.0142384654721934E-2</v>
      </c>
      <c r="L4746" s="28">
        <f t="shared" si="1031"/>
        <v>3.6975789904360227E-3</v>
      </c>
      <c r="M4746" s="28">
        <f t="shared" si="1032"/>
        <v>0</v>
      </c>
      <c r="N4746" s="28">
        <f t="shared" si="1033"/>
        <v>0</v>
      </c>
      <c r="O4746" s="28">
        <f t="shared" ref="O4746:O4809" si="1040">(F4746-G4746)*H4746</f>
        <v>0</v>
      </c>
      <c r="P4746" s="28">
        <f t="shared" si="1034"/>
        <v>6.4448056642859106E-3</v>
      </c>
      <c r="Q4746" s="13">
        <f t="shared" si="1035"/>
        <v>0</v>
      </c>
    </row>
    <row r="4747" spans="1:17" x14ac:dyDescent="0.25">
      <c r="A4747" s="9">
        <f t="shared" si="1036"/>
        <v>44317</v>
      </c>
      <c r="B4747" s="18">
        <v>44341</v>
      </c>
      <c r="C4747" s="26">
        <v>393.94244384765602</v>
      </c>
      <c r="D4747" s="19">
        <v>122.09114074707</v>
      </c>
      <c r="E4747" s="11">
        <f t="shared" ref="E4747:E4810" si="1041">IF(MONTH(B4747)&lt;&gt;MONTH(B4746),1,E4746+1)</f>
        <v>17</v>
      </c>
      <c r="F4747" s="28">
        <f t="shared" ref="F4747:F4810" si="1042">LN(C4747/C4746)</f>
        <v>-2.2210697274765464E-3</v>
      </c>
      <c r="G4747" s="28">
        <f t="shared" ref="G4747:G4810" si="1043">LN(D4747/D4746)</f>
        <v>9.2208152833781788E-3</v>
      </c>
      <c r="H4747" s="27">
        <f t="shared" si="1037"/>
        <v>0</v>
      </c>
      <c r="I4747" s="27">
        <f t="shared" si="1038"/>
        <v>1</v>
      </c>
      <c r="J4747" s="27">
        <f t="shared" si="1039"/>
        <v>0</v>
      </c>
      <c r="K4747" s="28">
        <f t="shared" ref="K4747:K4810" si="1044">I4747*F4747</f>
        <v>-2.2210697274765464E-3</v>
      </c>
      <c r="L4747" s="28">
        <f t="shared" ref="L4747:L4810" si="1045">I4747*G4747</f>
        <v>9.2208152833781788E-3</v>
      </c>
      <c r="M4747" s="28">
        <f t="shared" ref="M4747:M4810" si="1046">F4747*J4747</f>
        <v>0</v>
      </c>
      <c r="N4747" s="28">
        <f t="shared" ref="N4747:N4810" si="1047">G4747*J4747</f>
        <v>0</v>
      </c>
      <c r="O4747" s="28">
        <f t="shared" si="1040"/>
        <v>0</v>
      </c>
      <c r="P4747" s="28">
        <f t="shared" ref="P4747:P4810" si="1048">(F4747-G4747)*I4747</f>
        <v>-1.1441885010854726E-2</v>
      </c>
      <c r="Q4747" s="13">
        <f t="shared" ref="Q4747:Q4810" si="1049">(F4747-G4747)*J4747</f>
        <v>0</v>
      </c>
    </row>
    <row r="4748" spans="1:17" x14ac:dyDescent="0.25">
      <c r="A4748" s="9">
        <f t="shared" si="1036"/>
        <v>44317</v>
      </c>
      <c r="B4748" s="18">
        <v>44342</v>
      </c>
      <c r="C4748" s="26">
        <v>394.72418212890602</v>
      </c>
      <c r="D4748" s="19">
        <v>121.881019592285</v>
      </c>
      <c r="E4748" s="11">
        <f t="shared" si="1041"/>
        <v>18</v>
      </c>
      <c r="F4748" s="28">
        <f t="shared" si="1042"/>
        <v>1.9824308814979635E-3</v>
      </c>
      <c r="G4748" s="28">
        <f t="shared" si="1043"/>
        <v>-1.7225015054618278E-3</v>
      </c>
      <c r="H4748" s="27">
        <f t="shared" si="1037"/>
        <v>0</v>
      </c>
      <c r="I4748" s="27">
        <f t="shared" si="1038"/>
        <v>1</v>
      </c>
      <c r="J4748" s="27">
        <f t="shared" si="1039"/>
        <v>0</v>
      </c>
      <c r="K4748" s="28">
        <f t="shared" si="1044"/>
        <v>1.9824308814979635E-3</v>
      </c>
      <c r="L4748" s="28">
        <f t="shared" si="1045"/>
        <v>-1.7225015054618278E-3</v>
      </c>
      <c r="M4748" s="28">
        <f t="shared" si="1046"/>
        <v>0</v>
      </c>
      <c r="N4748" s="28">
        <f t="shared" si="1047"/>
        <v>0</v>
      </c>
      <c r="O4748" s="28">
        <f t="shared" si="1040"/>
        <v>0</v>
      </c>
      <c r="P4748" s="28">
        <f t="shared" si="1048"/>
        <v>3.7049323869597912E-3</v>
      </c>
      <c r="Q4748" s="13">
        <f t="shared" si="1049"/>
        <v>0</v>
      </c>
    </row>
    <row r="4749" spans="1:17" x14ac:dyDescent="0.25">
      <c r="A4749" s="9">
        <f t="shared" si="1036"/>
        <v>44317</v>
      </c>
      <c r="B4749" s="18">
        <v>44343</v>
      </c>
      <c r="C4749" s="26">
        <v>394.93145751953102</v>
      </c>
      <c r="D4749" s="19">
        <v>121.39083862304599</v>
      </c>
      <c r="E4749" s="11">
        <f t="shared" si="1041"/>
        <v>19</v>
      </c>
      <c r="F4749" s="28">
        <f t="shared" si="1042"/>
        <v>5.2497667331986755E-4</v>
      </c>
      <c r="G4749" s="28">
        <f t="shared" si="1043"/>
        <v>-4.0299082369793749E-3</v>
      </c>
      <c r="H4749" s="27">
        <f t="shared" si="1037"/>
        <v>0</v>
      </c>
      <c r="I4749" s="27">
        <f t="shared" si="1038"/>
        <v>1</v>
      </c>
      <c r="J4749" s="27">
        <f t="shared" si="1039"/>
        <v>0</v>
      </c>
      <c r="K4749" s="28">
        <f t="shared" si="1044"/>
        <v>5.2497667331986755E-4</v>
      </c>
      <c r="L4749" s="28">
        <f t="shared" si="1045"/>
        <v>-4.0299082369793749E-3</v>
      </c>
      <c r="M4749" s="28">
        <f t="shared" si="1046"/>
        <v>0</v>
      </c>
      <c r="N4749" s="28">
        <f t="shared" si="1047"/>
        <v>0</v>
      </c>
      <c r="O4749" s="28">
        <f t="shared" si="1040"/>
        <v>0</v>
      </c>
      <c r="P4749" s="28">
        <f t="shared" si="1048"/>
        <v>4.5548849102992426E-3</v>
      </c>
      <c r="Q4749" s="13">
        <f t="shared" si="1049"/>
        <v>0</v>
      </c>
    </row>
    <row r="4750" spans="1:17" x14ac:dyDescent="0.25">
      <c r="A4750" s="9">
        <f t="shared" si="1036"/>
        <v>44317</v>
      </c>
      <c r="B4750" s="18">
        <v>44344</v>
      </c>
      <c r="C4750" s="26">
        <v>395.63787841796801</v>
      </c>
      <c r="D4750" s="19">
        <v>121.198188781738</v>
      </c>
      <c r="E4750" s="11">
        <f t="shared" si="1041"/>
        <v>20</v>
      </c>
      <c r="F4750" s="28">
        <f t="shared" si="1042"/>
        <v>1.7871198751037043E-3</v>
      </c>
      <c r="G4750" s="28">
        <f t="shared" si="1043"/>
        <v>-1.5882819092668519E-3</v>
      </c>
      <c r="H4750" s="27">
        <f t="shared" si="1037"/>
        <v>0</v>
      </c>
      <c r="I4750" s="27">
        <f t="shared" si="1038"/>
        <v>1</v>
      </c>
      <c r="J4750" s="27">
        <f t="shared" si="1039"/>
        <v>0</v>
      </c>
      <c r="K4750" s="28">
        <f t="shared" si="1044"/>
        <v>1.7871198751037043E-3</v>
      </c>
      <c r="L4750" s="28">
        <f t="shared" si="1045"/>
        <v>-1.5882819092668519E-3</v>
      </c>
      <c r="M4750" s="28">
        <f t="shared" si="1046"/>
        <v>0</v>
      </c>
      <c r="N4750" s="28">
        <f t="shared" si="1047"/>
        <v>0</v>
      </c>
      <c r="O4750" s="28">
        <f t="shared" si="1040"/>
        <v>0</v>
      </c>
      <c r="P4750" s="28">
        <f t="shared" si="1048"/>
        <v>3.3754017843705564E-3</v>
      </c>
      <c r="Q4750" s="13">
        <f t="shared" si="1049"/>
        <v>0</v>
      </c>
    </row>
    <row r="4751" spans="1:17" x14ac:dyDescent="0.25">
      <c r="A4751" s="9">
        <f t="shared" si="1036"/>
        <v>44348</v>
      </c>
      <c r="B4751" s="18">
        <v>44348</v>
      </c>
      <c r="C4751" s="26">
        <v>395.28939819335898</v>
      </c>
      <c r="D4751" s="19">
        <v>121.17098236083901</v>
      </c>
      <c r="E4751" s="11">
        <f t="shared" si="1041"/>
        <v>1</v>
      </c>
      <c r="F4751" s="28">
        <f t="shared" si="1042"/>
        <v>-8.8119415643807904E-4</v>
      </c>
      <c r="G4751" s="28">
        <f t="shared" si="1043"/>
        <v>-2.2450397371095296E-4</v>
      </c>
      <c r="H4751" s="27">
        <f t="shared" si="1037"/>
        <v>1</v>
      </c>
      <c r="I4751" s="27">
        <f t="shared" si="1038"/>
        <v>0</v>
      </c>
      <c r="J4751" s="27">
        <f t="shared" si="1039"/>
        <v>1</v>
      </c>
      <c r="K4751" s="28">
        <f t="shared" si="1044"/>
        <v>0</v>
      </c>
      <c r="L4751" s="28">
        <f t="shared" si="1045"/>
        <v>0</v>
      </c>
      <c r="M4751" s="28">
        <f t="shared" si="1046"/>
        <v>-8.8119415643807904E-4</v>
      </c>
      <c r="N4751" s="28">
        <f t="shared" si="1047"/>
        <v>-2.2450397371095296E-4</v>
      </c>
      <c r="O4751" s="28">
        <f t="shared" si="1040"/>
        <v>-6.566901827271261E-4</v>
      </c>
      <c r="P4751" s="28">
        <f t="shared" si="1048"/>
        <v>0</v>
      </c>
      <c r="Q4751" s="13">
        <f t="shared" si="1049"/>
        <v>-6.566901827271261E-4</v>
      </c>
    </row>
    <row r="4752" spans="1:17" x14ac:dyDescent="0.25">
      <c r="A4752" s="9">
        <f t="shared" si="1036"/>
        <v>44348</v>
      </c>
      <c r="B4752" s="18">
        <v>44349</v>
      </c>
      <c r="C4752" s="26">
        <v>395.91098022460898</v>
      </c>
      <c r="D4752" s="19">
        <v>121.451522827148</v>
      </c>
      <c r="E4752" s="11">
        <f t="shared" si="1041"/>
        <v>2</v>
      </c>
      <c r="F4752" s="28">
        <f t="shared" si="1042"/>
        <v>1.5712382756248341E-3</v>
      </c>
      <c r="G4752" s="28">
        <f t="shared" si="1043"/>
        <v>2.3125685815381168E-3</v>
      </c>
      <c r="H4752" s="27">
        <f t="shared" si="1037"/>
        <v>1</v>
      </c>
      <c r="I4752" s="27">
        <f t="shared" si="1038"/>
        <v>0</v>
      </c>
      <c r="J4752" s="27">
        <f t="shared" si="1039"/>
        <v>1</v>
      </c>
      <c r="K4752" s="28">
        <f t="shared" si="1044"/>
        <v>0</v>
      </c>
      <c r="L4752" s="28">
        <f t="shared" si="1045"/>
        <v>0</v>
      </c>
      <c r="M4752" s="28">
        <f t="shared" si="1046"/>
        <v>1.5712382756248341E-3</v>
      </c>
      <c r="N4752" s="28">
        <f t="shared" si="1047"/>
        <v>2.3125685815381168E-3</v>
      </c>
      <c r="O4752" s="28">
        <f t="shared" si="1040"/>
        <v>-7.4133030591328267E-4</v>
      </c>
      <c r="P4752" s="28">
        <f t="shared" si="1048"/>
        <v>0</v>
      </c>
      <c r="Q4752" s="13">
        <f t="shared" si="1049"/>
        <v>-7.4133030591328267E-4</v>
      </c>
    </row>
    <row r="4753" spans="1:17" x14ac:dyDescent="0.25">
      <c r="A4753" s="9">
        <f t="shared" si="1036"/>
        <v>44348</v>
      </c>
      <c r="B4753" s="18">
        <v>44350</v>
      </c>
      <c r="C4753" s="26">
        <v>394.44161987304602</v>
      </c>
      <c r="D4753" s="19">
        <v>120.9956741333</v>
      </c>
      <c r="E4753" s="11">
        <f t="shared" si="1041"/>
        <v>3</v>
      </c>
      <c r="F4753" s="28">
        <f t="shared" si="1042"/>
        <v>-3.7182443487838888E-3</v>
      </c>
      <c r="G4753" s="28">
        <f t="shared" si="1043"/>
        <v>-3.7604000931145665E-3</v>
      </c>
      <c r="H4753" s="27">
        <f t="shared" si="1037"/>
        <v>1</v>
      </c>
      <c r="I4753" s="27">
        <f t="shared" si="1038"/>
        <v>0</v>
      </c>
      <c r="J4753" s="27">
        <f t="shared" si="1039"/>
        <v>1</v>
      </c>
      <c r="K4753" s="28">
        <f t="shared" si="1044"/>
        <v>0</v>
      </c>
      <c r="L4753" s="28">
        <f t="shared" si="1045"/>
        <v>0</v>
      </c>
      <c r="M4753" s="28">
        <f t="shared" si="1046"/>
        <v>-3.7182443487838888E-3</v>
      </c>
      <c r="N4753" s="28">
        <f t="shared" si="1047"/>
        <v>-3.7604000931145665E-3</v>
      </c>
      <c r="O4753" s="28">
        <f t="shared" si="1040"/>
        <v>4.2155744330677706E-5</v>
      </c>
      <c r="P4753" s="28">
        <f t="shared" si="1048"/>
        <v>0</v>
      </c>
      <c r="Q4753" s="13">
        <f t="shared" si="1049"/>
        <v>4.2155744330677706E-5</v>
      </c>
    </row>
    <row r="4754" spans="1:17" x14ac:dyDescent="0.25">
      <c r="A4754" s="9">
        <f t="shared" si="1036"/>
        <v>44348</v>
      </c>
      <c r="B4754" s="18">
        <v>44351</v>
      </c>
      <c r="C4754" s="26">
        <v>398.04913330078102</v>
      </c>
      <c r="D4754" s="19">
        <v>122.65267181396401</v>
      </c>
      <c r="E4754" s="11">
        <f t="shared" si="1041"/>
        <v>4</v>
      </c>
      <c r="F4754" s="28">
        <f t="shared" si="1042"/>
        <v>9.1043039471588177E-3</v>
      </c>
      <c r="G4754" s="28">
        <f t="shared" si="1043"/>
        <v>1.3601760525919602E-2</v>
      </c>
      <c r="H4754" s="27">
        <f t="shared" si="1037"/>
        <v>1</v>
      </c>
      <c r="I4754" s="27">
        <f t="shared" si="1038"/>
        <v>0</v>
      </c>
      <c r="J4754" s="27">
        <f t="shared" si="1039"/>
        <v>1</v>
      </c>
      <c r="K4754" s="28">
        <f t="shared" si="1044"/>
        <v>0</v>
      </c>
      <c r="L4754" s="28">
        <f t="shared" si="1045"/>
        <v>0</v>
      </c>
      <c r="M4754" s="28">
        <f t="shared" si="1046"/>
        <v>9.1043039471588177E-3</v>
      </c>
      <c r="N4754" s="28">
        <f t="shared" si="1047"/>
        <v>1.3601760525919602E-2</v>
      </c>
      <c r="O4754" s="28">
        <f t="shared" si="1040"/>
        <v>-4.4974565787607845E-3</v>
      </c>
      <c r="P4754" s="28">
        <f t="shared" si="1048"/>
        <v>0</v>
      </c>
      <c r="Q4754" s="13">
        <f t="shared" si="1049"/>
        <v>-4.4974565787607845E-3</v>
      </c>
    </row>
    <row r="4755" spans="1:17" x14ac:dyDescent="0.25">
      <c r="A4755" s="9">
        <f t="shared" si="1036"/>
        <v>44348</v>
      </c>
      <c r="B4755" s="18">
        <v>44354</v>
      </c>
      <c r="C4755" s="26">
        <v>397.66296386718699</v>
      </c>
      <c r="D4755" s="19">
        <v>122.27565002441401</v>
      </c>
      <c r="E4755" s="11">
        <f t="shared" si="1041"/>
        <v>5</v>
      </c>
      <c r="F4755" s="28">
        <f t="shared" si="1042"/>
        <v>-9.7062609777190357E-4</v>
      </c>
      <c r="G4755" s="28">
        <f t="shared" si="1043"/>
        <v>-3.0786320218397132E-3</v>
      </c>
      <c r="H4755" s="27">
        <f t="shared" si="1037"/>
        <v>1</v>
      </c>
      <c r="I4755" s="27">
        <f t="shared" si="1038"/>
        <v>0</v>
      </c>
      <c r="J4755" s="27">
        <f t="shared" si="1039"/>
        <v>1</v>
      </c>
      <c r="K4755" s="28">
        <f t="shared" si="1044"/>
        <v>0</v>
      </c>
      <c r="L4755" s="28">
        <f t="shared" si="1045"/>
        <v>0</v>
      </c>
      <c r="M4755" s="28">
        <f t="shared" si="1046"/>
        <v>-9.7062609777190357E-4</v>
      </c>
      <c r="N4755" s="28">
        <f t="shared" si="1047"/>
        <v>-3.0786320218397132E-3</v>
      </c>
      <c r="O4755" s="28">
        <f t="shared" si="1040"/>
        <v>2.1080059240678097E-3</v>
      </c>
      <c r="P4755" s="28">
        <f t="shared" si="1048"/>
        <v>0</v>
      </c>
      <c r="Q4755" s="13">
        <f t="shared" si="1049"/>
        <v>2.1080059240678097E-3</v>
      </c>
    </row>
    <row r="4756" spans="1:17" x14ac:dyDescent="0.25">
      <c r="A4756" s="9">
        <f t="shared" si="1036"/>
        <v>44348</v>
      </c>
      <c r="B4756" s="18">
        <v>44355</v>
      </c>
      <c r="C4756" s="26">
        <v>397.74774169921801</v>
      </c>
      <c r="D4756" s="19">
        <v>123.134864807128</v>
      </c>
      <c r="E4756" s="11">
        <f t="shared" si="1041"/>
        <v>6</v>
      </c>
      <c r="F4756" s="28">
        <f t="shared" si="1042"/>
        <v>2.1316744106846769E-4</v>
      </c>
      <c r="G4756" s="28">
        <f t="shared" si="1043"/>
        <v>7.0022940464571247E-3</v>
      </c>
      <c r="H4756" s="27">
        <f t="shared" si="1037"/>
        <v>1</v>
      </c>
      <c r="I4756" s="27">
        <f t="shared" si="1038"/>
        <v>0</v>
      </c>
      <c r="J4756" s="27">
        <f t="shared" si="1039"/>
        <v>0</v>
      </c>
      <c r="K4756" s="28">
        <f t="shared" si="1044"/>
        <v>0</v>
      </c>
      <c r="L4756" s="28">
        <f t="shared" si="1045"/>
        <v>0</v>
      </c>
      <c r="M4756" s="28">
        <f t="shared" si="1046"/>
        <v>0</v>
      </c>
      <c r="N4756" s="28">
        <f t="shared" si="1047"/>
        <v>0</v>
      </c>
      <c r="O4756" s="28">
        <f t="shared" si="1040"/>
        <v>-6.7891266053886571E-3</v>
      </c>
      <c r="P4756" s="28">
        <f t="shared" si="1048"/>
        <v>0</v>
      </c>
      <c r="Q4756" s="13">
        <f t="shared" si="1049"/>
        <v>0</v>
      </c>
    </row>
    <row r="4757" spans="1:17" x14ac:dyDescent="0.25">
      <c r="A4757" s="9">
        <f t="shared" si="1036"/>
        <v>44348</v>
      </c>
      <c r="B4757" s="18">
        <v>44356</v>
      </c>
      <c r="C4757" s="26">
        <v>397.15432739257801</v>
      </c>
      <c r="D4757" s="19">
        <v>124.22200775146401</v>
      </c>
      <c r="E4757" s="11">
        <f t="shared" si="1041"/>
        <v>7</v>
      </c>
      <c r="F4757" s="28">
        <f t="shared" si="1042"/>
        <v>-1.4930503767704626E-3</v>
      </c>
      <c r="G4757" s="28">
        <f t="shared" si="1043"/>
        <v>8.7901333248133016E-3</v>
      </c>
      <c r="H4757" s="27">
        <f t="shared" si="1037"/>
        <v>1</v>
      </c>
      <c r="I4757" s="27">
        <f t="shared" si="1038"/>
        <v>0</v>
      </c>
      <c r="J4757" s="27">
        <f t="shared" si="1039"/>
        <v>0</v>
      </c>
      <c r="K4757" s="28">
        <f t="shared" si="1044"/>
        <v>0</v>
      </c>
      <c r="L4757" s="28">
        <f t="shared" si="1045"/>
        <v>0</v>
      </c>
      <c r="M4757" s="28">
        <f t="shared" si="1046"/>
        <v>0</v>
      </c>
      <c r="N4757" s="28">
        <f t="shared" si="1047"/>
        <v>0</v>
      </c>
      <c r="O4757" s="28">
        <f t="shared" si="1040"/>
        <v>-1.0283183701583765E-2</v>
      </c>
      <c r="P4757" s="28">
        <f t="shared" si="1048"/>
        <v>0</v>
      </c>
      <c r="Q4757" s="13">
        <f t="shared" si="1049"/>
        <v>0</v>
      </c>
    </row>
    <row r="4758" spans="1:17" x14ac:dyDescent="0.25">
      <c r="A4758" s="9">
        <f t="shared" si="1036"/>
        <v>44348</v>
      </c>
      <c r="B4758" s="18">
        <v>44357</v>
      </c>
      <c r="C4758" s="26">
        <v>399.00051879882801</v>
      </c>
      <c r="D4758" s="19">
        <v>124.967140197753</v>
      </c>
      <c r="E4758" s="11">
        <f t="shared" si="1041"/>
        <v>8</v>
      </c>
      <c r="F4758" s="28">
        <f t="shared" si="1042"/>
        <v>4.6377780006551213E-3</v>
      </c>
      <c r="G4758" s="28">
        <f t="shared" si="1043"/>
        <v>5.9804744571894941E-3</v>
      </c>
      <c r="H4758" s="27">
        <f t="shared" si="1037"/>
        <v>1</v>
      </c>
      <c r="I4758" s="27">
        <f t="shared" si="1038"/>
        <v>0</v>
      </c>
      <c r="J4758" s="27">
        <f t="shared" si="1039"/>
        <v>0</v>
      </c>
      <c r="K4758" s="28">
        <f t="shared" si="1044"/>
        <v>0</v>
      </c>
      <c r="L4758" s="28">
        <f t="shared" si="1045"/>
        <v>0</v>
      </c>
      <c r="M4758" s="28">
        <f t="shared" si="1046"/>
        <v>0</v>
      </c>
      <c r="N4758" s="28">
        <f t="shared" si="1047"/>
        <v>0</v>
      </c>
      <c r="O4758" s="28">
        <f t="shared" si="1040"/>
        <v>-1.3426964565343728E-3</v>
      </c>
      <c r="P4758" s="28">
        <f t="shared" si="1048"/>
        <v>0</v>
      </c>
      <c r="Q4758" s="13">
        <f t="shared" si="1049"/>
        <v>0</v>
      </c>
    </row>
    <row r="4759" spans="1:17" x14ac:dyDescent="0.25">
      <c r="A4759" s="9">
        <f t="shared" si="1036"/>
        <v>44348</v>
      </c>
      <c r="B4759" s="18">
        <v>44358</v>
      </c>
      <c r="C4759" s="26">
        <v>399.65985107421801</v>
      </c>
      <c r="D4759" s="19">
        <v>124.76554870605401</v>
      </c>
      <c r="E4759" s="11">
        <f t="shared" si="1041"/>
        <v>9</v>
      </c>
      <c r="F4759" s="28">
        <f t="shared" si="1042"/>
        <v>1.6510958851747629E-3</v>
      </c>
      <c r="G4759" s="28">
        <f t="shared" si="1043"/>
        <v>-1.6144585346100917E-3</v>
      </c>
      <c r="H4759" s="27">
        <f t="shared" si="1037"/>
        <v>1</v>
      </c>
      <c r="I4759" s="27">
        <f t="shared" si="1038"/>
        <v>0</v>
      </c>
      <c r="J4759" s="27">
        <f t="shared" si="1039"/>
        <v>0</v>
      </c>
      <c r="K4759" s="28">
        <f t="shared" si="1044"/>
        <v>0</v>
      </c>
      <c r="L4759" s="28">
        <f t="shared" si="1045"/>
        <v>0</v>
      </c>
      <c r="M4759" s="28">
        <f t="shared" si="1046"/>
        <v>0</v>
      </c>
      <c r="N4759" s="28">
        <f t="shared" si="1047"/>
        <v>0</v>
      </c>
      <c r="O4759" s="28">
        <f t="shared" si="1040"/>
        <v>3.2655544197848548E-3</v>
      </c>
      <c r="P4759" s="28">
        <f t="shared" si="1048"/>
        <v>0</v>
      </c>
      <c r="Q4759" s="13">
        <f t="shared" si="1049"/>
        <v>0</v>
      </c>
    </row>
    <row r="4760" spans="1:17" x14ac:dyDescent="0.25">
      <c r="A4760" s="9">
        <f t="shared" si="1036"/>
        <v>44348</v>
      </c>
      <c r="B4760" s="18">
        <v>44361</v>
      </c>
      <c r="C4760" s="26">
        <v>400.55456542968699</v>
      </c>
      <c r="D4760" s="19">
        <v>123.809921264648</v>
      </c>
      <c r="E4760" s="11">
        <f t="shared" si="1041"/>
        <v>10</v>
      </c>
      <c r="F4760" s="28">
        <f t="shared" si="1042"/>
        <v>2.2361874763900712E-3</v>
      </c>
      <c r="G4760" s="28">
        <f t="shared" si="1043"/>
        <v>-7.6888692956647792E-3</v>
      </c>
      <c r="H4760" s="27">
        <f t="shared" si="1037"/>
        <v>1</v>
      </c>
      <c r="I4760" s="27">
        <f t="shared" si="1038"/>
        <v>0</v>
      </c>
      <c r="J4760" s="27">
        <f t="shared" si="1039"/>
        <v>0</v>
      </c>
      <c r="K4760" s="28">
        <f t="shared" si="1044"/>
        <v>0</v>
      </c>
      <c r="L4760" s="28">
        <f t="shared" si="1045"/>
        <v>0</v>
      </c>
      <c r="M4760" s="28">
        <f t="shared" si="1046"/>
        <v>0</v>
      </c>
      <c r="N4760" s="28">
        <f t="shared" si="1047"/>
        <v>0</v>
      </c>
      <c r="O4760" s="28">
        <f t="shared" si="1040"/>
        <v>9.9250567720548504E-3</v>
      </c>
      <c r="P4760" s="28">
        <f t="shared" si="1048"/>
        <v>0</v>
      </c>
      <c r="Q4760" s="13">
        <f t="shared" si="1049"/>
        <v>0</v>
      </c>
    </row>
    <row r="4761" spans="1:17" x14ac:dyDescent="0.25">
      <c r="A4761" s="9">
        <f t="shared" si="1036"/>
        <v>44348</v>
      </c>
      <c r="B4761" s="18">
        <v>44362</v>
      </c>
      <c r="C4761" s="26">
        <v>399.81997680664</v>
      </c>
      <c r="D4761" s="19">
        <v>123.660919189453</v>
      </c>
      <c r="E4761" s="11">
        <f t="shared" si="1041"/>
        <v>11</v>
      </c>
      <c r="F4761" s="28">
        <f t="shared" si="1042"/>
        <v>-1.8356126801815547E-3</v>
      </c>
      <c r="G4761" s="28">
        <f t="shared" si="1043"/>
        <v>-1.2041991931428808E-3</v>
      </c>
      <c r="H4761" s="27">
        <f t="shared" si="1037"/>
        <v>1</v>
      </c>
      <c r="I4761" s="27">
        <f t="shared" si="1038"/>
        <v>0</v>
      </c>
      <c r="J4761" s="27">
        <f t="shared" si="1039"/>
        <v>0</v>
      </c>
      <c r="K4761" s="28">
        <f t="shared" si="1044"/>
        <v>0</v>
      </c>
      <c r="L4761" s="28">
        <f t="shared" si="1045"/>
        <v>0</v>
      </c>
      <c r="M4761" s="28">
        <f t="shared" si="1046"/>
        <v>0</v>
      </c>
      <c r="N4761" s="28">
        <f t="shared" si="1047"/>
        <v>0</v>
      </c>
      <c r="O4761" s="28">
        <f t="shared" si="1040"/>
        <v>-6.3141348703867387E-4</v>
      </c>
      <c r="P4761" s="28">
        <f t="shared" si="1048"/>
        <v>0</v>
      </c>
      <c r="Q4761" s="13">
        <f t="shared" si="1049"/>
        <v>0</v>
      </c>
    </row>
    <row r="4762" spans="1:17" x14ac:dyDescent="0.25">
      <c r="A4762" s="9">
        <f t="shared" si="1036"/>
        <v>44348</v>
      </c>
      <c r="B4762" s="18">
        <v>44363</v>
      </c>
      <c r="C4762" s="26">
        <v>397.58761596679602</v>
      </c>
      <c r="D4762" s="19">
        <v>123.555686950683</v>
      </c>
      <c r="E4762" s="11">
        <f t="shared" si="1041"/>
        <v>12</v>
      </c>
      <c r="F4762" s="28">
        <f t="shared" si="1042"/>
        <v>-5.5990604855473596E-3</v>
      </c>
      <c r="G4762" s="28">
        <f t="shared" si="1043"/>
        <v>-8.5133637880418546E-4</v>
      </c>
      <c r="H4762" s="27">
        <f t="shared" si="1037"/>
        <v>1</v>
      </c>
      <c r="I4762" s="27">
        <f t="shared" si="1038"/>
        <v>0</v>
      </c>
      <c r="J4762" s="27">
        <f t="shared" si="1039"/>
        <v>0</v>
      </c>
      <c r="K4762" s="28">
        <f t="shared" si="1044"/>
        <v>0</v>
      </c>
      <c r="L4762" s="28">
        <f t="shared" si="1045"/>
        <v>0</v>
      </c>
      <c r="M4762" s="28">
        <f t="shared" si="1046"/>
        <v>0</v>
      </c>
      <c r="N4762" s="28">
        <f t="shared" si="1047"/>
        <v>0</v>
      </c>
      <c r="O4762" s="28">
        <f t="shared" si="1040"/>
        <v>-4.7477241067431742E-3</v>
      </c>
      <c r="P4762" s="28">
        <f t="shared" si="1048"/>
        <v>0</v>
      </c>
      <c r="Q4762" s="13">
        <f t="shared" si="1049"/>
        <v>0</v>
      </c>
    </row>
    <row r="4763" spans="1:17" x14ac:dyDescent="0.25">
      <c r="A4763" s="9">
        <f t="shared" si="1036"/>
        <v>44348</v>
      </c>
      <c r="B4763" s="18">
        <v>44364</v>
      </c>
      <c r="C4763" s="26">
        <v>397.45574951171801</v>
      </c>
      <c r="D4763" s="19">
        <v>125.40550994873</v>
      </c>
      <c r="E4763" s="11">
        <f t="shared" si="1041"/>
        <v>13</v>
      </c>
      <c r="F4763" s="28">
        <f t="shared" si="1042"/>
        <v>-3.3172141800810783E-4</v>
      </c>
      <c r="G4763" s="28">
        <f t="shared" si="1043"/>
        <v>1.4860605295103822E-2</v>
      </c>
      <c r="H4763" s="27">
        <f t="shared" si="1037"/>
        <v>1</v>
      </c>
      <c r="I4763" s="27">
        <f t="shared" si="1038"/>
        <v>0</v>
      </c>
      <c r="J4763" s="27">
        <f t="shared" si="1039"/>
        <v>0</v>
      </c>
      <c r="K4763" s="28">
        <f t="shared" si="1044"/>
        <v>0</v>
      </c>
      <c r="L4763" s="28">
        <f t="shared" si="1045"/>
        <v>0</v>
      </c>
      <c r="M4763" s="28">
        <f t="shared" si="1046"/>
        <v>0</v>
      </c>
      <c r="N4763" s="28">
        <f t="shared" si="1047"/>
        <v>0</v>
      </c>
      <c r="O4763" s="28">
        <f t="shared" si="1040"/>
        <v>-1.519232671311193E-2</v>
      </c>
      <c r="P4763" s="28">
        <f t="shared" si="1048"/>
        <v>0</v>
      </c>
      <c r="Q4763" s="13">
        <f t="shared" si="1049"/>
        <v>0</v>
      </c>
    </row>
    <row r="4764" spans="1:17" x14ac:dyDescent="0.25">
      <c r="A4764" s="9">
        <f t="shared" si="1036"/>
        <v>44348</v>
      </c>
      <c r="B4764" s="18">
        <v>44365</v>
      </c>
      <c r="C4764" s="26">
        <v>392.09390258789</v>
      </c>
      <c r="D4764" s="19">
        <v>127.763870239257</v>
      </c>
      <c r="E4764" s="11">
        <f t="shared" si="1041"/>
        <v>14</v>
      </c>
      <c r="F4764" s="28">
        <f t="shared" si="1042"/>
        <v>-1.3582247392887669E-2</v>
      </c>
      <c r="G4764" s="28">
        <f t="shared" si="1043"/>
        <v>1.8631230272965045E-2</v>
      </c>
      <c r="H4764" s="27">
        <f t="shared" si="1037"/>
        <v>1</v>
      </c>
      <c r="I4764" s="27">
        <f t="shared" si="1038"/>
        <v>0</v>
      </c>
      <c r="J4764" s="27">
        <f t="shared" si="1039"/>
        <v>0</v>
      </c>
      <c r="K4764" s="28">
        <f t="shared" si="1044"/>
        <v>0</v>
      </c>
      <c r="L4764" s="28">
        <f t="shared" si="1045"/>
        <v>0</v>
      </c>
      <c r="M4764" s="28">
        <f t="shared" si="1046"/>
        <v>0</v>
      </c>
      <c r="N4764" s="28">
        <f t="shared" si="1047"/>
        <v>0</v>
      </c>
      <c r="O4764" s="28">
        <f t="shared" si="1040"/>
        <v>-3.2213477665852711E-2</v>
      </c>
      <c r="P4764" s="28">
        <f t="shared" si="1048"/>
        <v>0</v>
      </c>
      <c r="Q4764" s="13">
        <f t="shared" si="1049"/>
        <v>0</v>
      </c>
    </row>
    <row r="4765" spans="1:17" x14ac:dyDescent="0.25">
      <c r="A4765" s="9">
        <f t="shared" si="1036"/>
        <v>44348</v>
      </c>
      <c r="B4765" s="18">
        <v>44368</v>
      </c>
      <c r="C4765" s="26">
        <v>397.70709228515602</v>
      </c>
      <c r="D4765" s="19">
        <v>125.624671936035</v>
      </c>
      <c r="E4765" s="11">
        <f t="shared" si="1041"/>
        <v>15</v>
      </c>
      <c r="F4765" s="28">
        <f t="shared" si="1042"/>
        <v>1.4214426787087803E-2</v>
      </c>
      <c r="G4765" s="28">
        <f t="shared" si="1043"/>
        <v>-1.6885129136101667E-2</v>
      </c>
      <c r="H4765" s="27">
        <f t="shared" si="1037"/>
        <v>1</v>
      </c>
      <c r="I4765" s="27">
        <f t="shared" si="1038"/>
        <v>0</v>
      </c>
      <c r="J4765" s="27">
        <f t="shared" si="1039"/>
        <v>0</v>
      </c>
      <c r="K4765" s="28">
        <f t="shared" si="1044"/>
        <v>0</v>
      </c>
      <c r="L4765" s="28">
        <f t="shared" si="1045"/>
        <v>0</v>
      </c>
      <c r="M4765" s="28">
        <f t="shared" si="1046"/>
        <v>0</v>
      </c>
      <c r="N4765" s="28">
        <f t="shared" si="1047"/>
        <v>0</v>
      </c>
      <c r="O4765" s="28">
        <f t="shared" si="1040"/>
        <v>3.109955592318947E-2</v>
      </c>
      <c r="P4765" s="28">
        <f t="shared" si="1048"/>
        <v>0</v>
      </c>
      <c r="Q4765" s="13">
        <f t="shared" si="1049"/>
        <v>0</v>
      </c>
    </row>
    <row r="4766" spans="1:17" x14ac:dyDescent="0.25">
      <c r="A4766" s="9">
        <f t="shared" si="1036"/>
        <v>44348</v>
      </c>
      <c r="B4766" s="18">
        <v>44369</v>
      </c>
      <c r="C4766" s="26">
        <v>399.83334350585898</v>
      </c>
      <c r="D4766" s="19">
        <v>125.93155670166</v>
      </c>
      <c r="E4766" s="11">
        <f t="shared" si="1041"/>
        <v>16</v>
      </c>
      <c r="F4766" s="28">
        <f t="shared" si="1042"/>
        <v>5.3320337448187587E-3</v>
      </c>
      <c r="G4766" s="28">
        <f t="shared" si="1043"/>
        <v>2.4398912285266893E-3</v>
      </c>
      <c r="H4766" s="27">
        <f t="shared" si="1037"/>
        <v>0</v>
      </c>
      <c r="I4766" s="27">
        <f t="shared" si="1038"/>
        <v>1</v>
      </c>
      <c r="J4766" s="27">
        <f t="shared" si="1039"/>
        <v>0</v>
      </c>
      <c r="K4766" s="28">
        <f t="shared" si="1044"/>
        <v>5.3320337448187587E-3</v>
      </c>
      <c r="L4766" s="28">
        <f t="shared" si="1045"/>
        <v>2.4398912285266893E-3</v>
      </c>
      <c r="M4766" s="28">
        <f t="shared" si="1046"/>
        <v>0</v>
      </c>
      <c r="N4766" s="28">
        <f t="shared" si="1047"/>
        <v>0</v>
      </c>
      <c r="O4766" s="28">
        <f t="shared" si="1040"/>
        <v>0</v>
      </c>
      <c r="P4766" s="28">
        <f t="shared" si="1048"/>
        <v>2.8921425162920693E-3</v>
      </c>
      <c r="Q4766" s="13">
        <f t="shared" si="1049"/>
        <v>0</v>
      </c>
    </row>
    <row r="4767" spans="1:17" x14ac:dyDescent="0.25">
      <c r="A4767" s="9">
        <f t="shared" si="1036"/>
        <v>44348</v>
      </c>
      <c r="B4767" s="18">
        <v>44370</v>
      </c>
      <c r="C4767" s="26">
        <v>399.35137939453102</v>
      </c>
      <c r="D4767" s="19">
        <v>125.607208251953</v>
      </c>
      <c r="E4767" s="11">
        <f t="shared" si="1041"/>
        <v>17</v>
      </c>
      <c r="F4767" s="28">
        <f t="shared" si="1042"/>
        <v>-1.2061395968827832E-3</v>
      </c>
      <c r="G4767" s="28">
        <f t="shared" si="1043"/>
        <v>-2.5789156556579648E-3</v>
      </c>
      <c r="H4767" s="27">
        <f t="shared" si="1037"/>
        <v>0</v>
      </c>
      <c r="I4767" s="27">
        <f t="shared" si="1038"/>
        <v>1</v>
      </c>
      <c r="J4767" s="27">
        <f t="shared" si="1039"/>
        <v>0</v>
      </c>
      <c r="K4767" s="28">
        <f t="shared" si="1044"/>
        <v>-1.2061395968827832E-3</v>
      </c>
      <c r="L4767" s="28">
        <f t="shared" si="1045"/>
        <v>-2.5789156556579648E-3</v>
      </c>
      <c r="M4767" s="28">
        <f t="shared" si="1046"/>
        <v>0</v>
      </c>
      <c r="N4767" s="28">
        <f t="shared" si="1047"/>
        <v>0</v>
      </c>
      <c r="O4767" s="28">
        <f t="shared" si="1040"/>
        <v>0</v>
      </c>
      <c r="P4767" s="28">
        <f t="shared" si="1048"/>
        <v>1.3727760587751816E-3</v>
      </c>
      <c r="Q4767" s="13">
        <f t="shared" si="1049"/>
        <v>0</v>
      </c>
    </row>
    <row r="4768" spans="1:17" x14ac:dyDescent="0.25">
      <c r="A4768" s="9">
        <f t="shared" si="1036"/>
        <v>44348</v>
      </c>
      <c r="B4768" s="18">
        <v>44371</v>
      </c>
      <c r="C4768" s="26">
        <v>401.71383666992102</v>
      </c>
      <c r="D4768" s="19">
        <v>125.808799743652</v>
      </c>
      <c r="E4768" s="11">
        <f t="shared" si="1041"/>
        <v>18</v>
      </c>
      <c r="F4768" s="28">
        <f t="shared" si="1042"/>
        <v>5.8983065976925438E-3</v>
      </c>
      <c r="G4768" s="28">
        <f t="shared" si="1043"/>
        <v>1.6036491590869528E-3</v>
      </c>
      <c r="H4768" s="27">
        <f t="shared" si="1037"/>
        <v>0</v>
      </c>
      <c r="I4768" s="27">
        <f t="shared" si="1038"/>
        <v>1</v>
      </c>
      <c r="J4768" s="27">
        <f t="shared" si="1039"/>
        <v>0</v>
      </c>
      <c r="K4768" s="28">
        <f t="shared" si="1044"/>
        <v>5.8983065976925438E-3</v>
      </c>
      <c r="L4768" s="28">
        <f t="shared" si="1045"/>
        <v>1.6036491590869528E-3</v>
      </c>
      <c r="M4768" s="28">
        <f t="shared" si="1046"/>
        <v>0</v>
      </c>
      <c r="N4768" s="28">
        <f t="shared" si="1047"/>
        <v>0</v>
      </c>
      <c r="O4768" s="28">
        <f t="shared" si="1040"/>
        <v>0</v>
      </c>
      <c r="P4768" s="28">
        <f t="shared" si="1048"/>
        <v>4.2946574386055914E-3</v>
      </c>
      <c r="Q4768" s="13">
        <f t="shared" si="1049"/>
        <v>0</v>
      </c>
    </row>
    <row r="4769" spans="1:17" x14ac:dyDescent="0.25">
      <c r="A4769" s="9">
        <f t="shared" si="1036"/>
        <v>44348</v>
      </c>
      <c r="B4769" s="18">
        <v>44372</v>
      </c>
      <c r="C4769" s="26">
        <v>403.14071655273398</v>
      </c>
      <c r="D4769" s="19">
        <v>124.502548217773</v>
      </c>
      <c r="E4769" s="11">
        <f t="shared" si="1041"/>
        <v>19</v>
      </c>
      <c r="F4769" s="28">
        <f t="shared" si="1042"/>
        <v>3.5456875331871616E-3</v>
      </c>
      <c r="G4769" s="28">
        <f t="shared" si="1043"/>
        <v>-1.0437108779500194E-2</v>
      </c>
      <c r="H4769" s="27">
        <f t="shared" si="1037"/>
        <v>0</v>
      </c>
      <c r="I4769" s="27">
        <f t="shared" si="1038"/>
        <v>1</v>
      </c>
      <c r="J4769" s="27">
        <f t="shared" si="1039"/>
        <v>0</v>
      </c>
      <c r="K4769" s="28">
        <f t="shared" si="1044"/>
        <v>3.5456875331871616E-3</v>
      </c>
      <c r="L4769" s="28">
        <f t="shared" si="1045"/>
        <v>-1.0437108779500194E-2</v>
      </c>
      <c r="M4769" s="28">
        <f t="shared" si="1046"/>
        <v>0</v>
      </c>
      <c r="N4769" s="28">
        <f t="shared" si="1047"/>
        <v>0</v>
      </c>
      <c r="O4769" s="28">
        <f t="shared" si="1040"/>
        <v>0</v>
      </c>
      <c r="P4769" s="28">
        <f t="shared" si="1048"/>
        <v>1.3982796312687356E-2</v>
      </c>
      <c r="Q4769" s="13">
        <f t="shared" si="1049"/>
        <v>0</v>
      </c>
    </row>
    <row r="4770" spans="1:17" x14ac:dyDescent="0.25">
      <c r="A4770" s="9">
        <f t="shared" si="1036"/>
        <v>44348</v>
      </c>
      <c r="B4770" s="18">
        <v>44375</v>
      </c>
      <c r="C4770" s="26">
        <v>403.95346069335898</v>
      </c>
      <c r="D4770" s="19">
        <v>125.782539367675</v>
      </c>
      <c r="E4770" s="11">
        <f t="shared" si="1041"/>
        <v>20</v>
      </c>
      <c r="F4770" s="28">
        <f t="shared" si="1042"/>
        <v>2.0140014344282114E-3</v>
      </c>
      <c r="G4770" s="28">
        <f t="shared" si="1043"/>
        <v>1.0228354565900299E-2</v>
      </c>
      <c r="H4770" s="27">
        <f t="shared" si="1037"/>
        <v>0</v>
      </c>
      <c r="I4770" s="27">
        <f t="shared" si="1038"/>
        <v>1</v>
      </c>
      <c r="J4770" s="27">
        <f t="shared" si="1039"/>
        <v>0</v>
      </c>
      <c r="K4770" s="28">
        <f t="shared" si="1044"/>
        <v>2.0140014344282114E-3</v>
      </c>
      <c r="L4770" s="28">
        <f t="shared" si="1045"/>
        <v>1.0228354565900299E-2</v>
      </c>
      <c r="M4770" s="28">
        <f t="shared" si="1046"/>
        <v>0</v>
      </c>
      <c r="N4770" s="28">
        <f t="shared" si="1047"/>
        <v>0</v>
      </c>
      <c r="O4770" s="28">
        <f t="shared" si="1040"/>
        <v>0</v>
      </c>
      <c r="P4770" s="28">
        <f t="shared" si="1048"/>
        <v>-8.2143531314720873E-3</v>
      </c>
      <c r="Q4770" s="13">
        <f t="shared" si="1049"/>
        <v>0</v>
      </c>
    </row>
    <row r="4771" spans="1:17" x14ac:dyDescent="0.25">
      <c r="A4771" s="9">
        <f t="shared" si="1036"/>
        <v>44348</v>
      </c>
      <c r="B4771" s="18">
        <v>44376</v>
      </c>
      <c r="C4771" s="26">
        <v>404.17083740234301</v>
      </c>
      <c r="D4771" s="19">
        <v>125.992950439453</v>
      </c>
      <c r="E4771" s="11">
        <f t="shared" si="1041"/>
        <v>21</v>
      </c>
      <c r="F4771" s="28">
        <f t="shared" si="1042"/>
        <v>5.3797841430840696E-4</v>
      </c>
      <c r="G4771" s="28">
        <f t="shared" si="1043"/>
        <v>1.67141861921187E-3</v>
      </c>
      <c r="H4771" s="27">
        <f t="shared" si="1037"/>
        <v>0</v>
      </c>
      <c r="I4771" s="27">
        <f t="shared" si="1038"/>
        <v>1</v>
      </c>
      <c r="J4771" s="27">
        <f t="shared" si="1039"/>
        <v>0</v>
      </c>
      <c r="K4771" s="28">
        <f t="shared" si="1044"/>
        <v>5.3797841430840696E-4</v>
      </c>
      <c r="L4771" s="28">
        <f t="shared" si="1045"/>
        <v>1.67141861921187E-3</v>
      </c>
      <c r="M4771" s="28">
        <f t="shared" si="1046"/>
        <v>0</v>
      </c>
      <c r="N4771" s="28">
        <f t="shared" si="1047"/>
        <v>0</v>
      </c>
      <c r="O4771" s="28">
        <f t="shared" si="1040"/>
        <v>0</v>
      </c>
      <c r="P4771" s="28">
        <f t="shared" si="1048"/>
        <v>-1.133440204903463E-3</v>
      </c>
      <c r="Q4771" s="13">
        <f t="shared" si="1049"/>
        <v>0</v>
      </c>
    </row>
    <row r="4772" spans="1:17" x14ac:dyDescent="0.25">
      <c r="A4772" s="9">
        <f t="shared" si="1036"/>
        <v>44348</v>
      </c>
      <c r="B4772" s="18">
        <v>44377</v>
      </c>
      <c r="C4772" s="26">
        <v>404.51107788085898</v>
      </c>
      <c r="D4772" s="19">
        <v>126.55409240722599</v>
      </c>
      <c r="E4772" s="11">
        <f t="shared" si="1041"/>
        <v>22</v>
      </c>
      <c r="F4772" s="28">
        <f t="shared" si="1042"/>
        <v>8.4146929011766922E-4</v>
      </c>
      <c r="G4772" s="28">
        <f t="shared" si="1043"/>
        <v>4.4438682385550344E-3</v>
      </c>
      <c r="H4772" s="27">
        <f t="shared" si="1037"/>
        <v>0</v>
      </c>
      <c r="I4772" s="27">
        <f t="shared" si="1038"/>
        <v>1</v>
      </c>
      <c r="J4772" s="27">
        <f t="shared" si="1039"/>
        <v>0</v>
      </c>
      <c r="K4772" s="28">
        <f t="shared" si="1044"/>
        <v>8.4146929011766922E-4</v>
      </c>
      <c r="L4772" s="28">
        <f t="shared" si="1045"/>
        <v>4.4438682385550344E-3</v>
      </c>
      <c r="M4772" s="28">
        <f t="shared" si="1046"/>
        <v>0</v>
      </c>
      <c r="N4772" s="28">
        <f t="shared" si="1047"/>
        <v>0</v>
      </c>
      <c r="O4772" s="28">
        <f t="shared" si="1040"/>
        <v>0</v>
      </c>
      <c r="P4772" s="28">
        <f t="shared" si="1048"/>
        <v>-3.6023989484373652E-3</v>
      </c>
      <c r="Q4772" s="13">
        <f t="shared" si="1049"/>
        <v>0</v>
      </c>
    </row>
    <row r="4773" spans="1:17" x14ac:dyDescent="0.25">
      <c r="A4773" s="9">
        <f t="shared" si="1036"/>
        <v>44378</v>
      </c>
      <c r="B4773" s="18">
        <v>44378</v>
      </c>
      <c r="C4773" s="26">
        <v>406.75064086914</v>
      </c>
      <c r="D4773" s="19">
        <v>126.5611038208</v>
      </c>
      <c r="E4773" s="11">
        <f t="shared" si="1041"/>
        <v>1</v>
      </c>
      <c r="F4773" s="28">
        <f t="shared" si="1042"/>
        <v>5.521198956356054E-3</v>
      </c>
      <c r="G4773" s="28">
        <f t="shared" si="1043"/>
        <v>5.5400969047141526E-5</v>
      </c>
      <c r="H4773" s="27">
        <f t="shared" si="1037"/>
        <v>1</v>
      </c>
      <c r="I4773" s="27">
        <f t="shared" si="1038"/>
        <v>0</v>
      </c>
      <c r="J4773" s="27">
        <f t="shared" si="1039"/>
        <v>1</v>
      </c>
      <c r="K4773" s="28">
        <f t="shared" si="1044"/>
        <v>0</v>
      </c>
      <c r="L4773" s="28">
        <f t="shared" si="1045"/>
        <v>0</v>
      </c>
      <c r="M4773" s="28">
        <f t="shared" si="1046"/>
        <v>5.521198956356054E-3</v>
      </c>
      <c r="N4773" s="28">
        <f t="shared" si="1047"/>
        <v>5.5400969047141526E-5</v>
      </c>
      <c r="O4773" s="28">
        <f t="shared" si="1040"/>
        <v>5.4657979873089122E-3</v>
      </c>
      <c r="P4773" s="28">
        <f t="shared" si="1048"/>
        <v>0</v>
      </c>
      <c r="Q4773" s="13">
        <f t="shared" si="1049"/>
        <v>5.4657979873089122E-3</v>
      </c>
    </row>
    <row r="4774" spans="1:17" x14ac:dyDescent="0.25">
      <c r="A4774" s="9">
        <f t="shared" si="1036"/>
        <v>44378</v>
      </c>
      <c r="B4774" s="18">
        <v>44379</v>
      </c>
      <c r="C4774" s="26">
        <v>409.85968017578102</v>
      </c>
      <c r="D4774" s="19">
        <v>127.32485198974599</v>
      </c>
      <c r="E4774" s="11">
        <f t="shared" si="1041"/>
        <v>2</v>
      </c>
      <c r="F4774" s="28">
        <f t="shared" si="1042"/>
        <v>7.614535963223641E-3</v>
      </c>
      <c r="G4774" s="28">
        <f t="shared" si="1043"/>
        <v>6.0164846090691995E-3</v>
      </c>
      <c r="H4774" s="27">
        <f t="shared" si="1037"/>
        <v>1</v>
      </c>
      <c r="I4774" s="27">
        <f t="shared" si="1038"/>
        <v>0</v>
      </c>
      <c r="J4774" s="27">
        <f t="shared" si="1039"/>
        <v>1</v>
      </c>
      <c r="K4774" s="28">
        <f t="shared" si="1044"/>
        <v>0</v>
      </c>
      <c r="L4774" s="28">
        <f t="shared" si="1045"/>
        <v>0</v>
      </c>
      <c r="M4774" s="28">
        <f t="shared" si="1046"/>
        <v>7.614535963223641E-3</v>
      </c>
      <c r="N4774" s="28">
        <f t="shared" si="1047"/>
        <v>6.0164846090691995E-3</v>
      </c>
      <c r="O4774" s="28">
        <f t="shared" si="1040"/>
        <v>1.5980513541544415E-3</v>
      </c>
      <c r="P4774" s="28">
        <f t="shared" si="1048"/>
        <v>0</v>
      </c>
      <c r="Q4774" s="13">
        <f t="shared" si="1049"/>
        <v>1.5980513541544415E-3</v>
      </c>
    </row>
    <row r="4775" spans="1:17" x14ac:dyDescent="0.25">
      <c r="A4775" s="9">
        <f t="shared" si="1036"/>
        <v>44378</v>
      </c>
      <c r="B4775" s="18">
        <v>44383</v>
      </c>
      <c r="C4775" s="26">
        <v>409.11306762695301</v>
      </c>
      <c r="D4775" s="19">
        <v>128.81710815429599</v>
      </c>
      <c r="E4775" s="11">
        <f t="shared" si="1041"/>
        <v>3</v>
      </c>
      <c r="F4775" s="28">
        <f t="shared" si="1042"/>
        <v>-1.8232908425025365E-3</v>
      </c>
      <c r="G4775" s="28">
        <f t="shared" si="1043"/>
        <v>1.1651921824675705E-2</v>
      </c>
      <c r="H4775" s="27">
        <f t="shared" si="1037"/>
        <v>1</v>
      </c>
      <c r="I4775" s="27">
        <f t="shared" si="1038"/>
        <v>0</v>
      </c>
      <c r="J4775" s="27">
        <f t="shared" si="1039"/>
        <v>1</v>
      </c>
      <c r="K4775" s="28">
        <f t="shared" si="1044"/>
        <v>0</v>
      </c>
      <c r="L4775" s="28">
        <f t="shared" si="1045"/>
        <v>0</v>
      </c>
      <c r="M4775" s="28">
        <f t="shared" si="1046"/>
        <v>-1.8232908425025365E-3</v>
      </c>
      <c r="N4775" s="28">
        <f t="shared" si="1047"/>
        <v>1.1651921824675705E-2</v>
      </c>
      <c r="O4775" s="28">
        <f t="shared" si="1040"/>
        <v>-1.3475212667178242E-2</v>
      </c>
      <c r="P4775" s="28">
        <f t="shared" si="1048"/>
        <v>0</v>
      </c>
      <c r="Q4775" s="13">
        <f t="shared" si="1049"/>
        <v>-1.3475212667178242E-2</v>
      </c>
    </row>
    <row r="4776" spans="1:17" x14ac:dyDescent="0.25">
      <c r="A4776" s="9">
        <f t="shared" si="1036"/>
        <v>44378</v>
      </c>
      <c r="B4776" s="18">
        <v>44384</v>
      </c>
      <c r="C4776" s="26">
        <v>410.55892944335898</v>
      </c>
      <c r="D4776" s="19">
        <v>129.95837402343699</v>
      </c>
      <c r="E4776" s="11">
        <f t="shared" si="1041"/>
        <v>4</v>
      </c>
      <c r="F4776" s="28">
        <f t="shared" si="1042"/>
        <v>3.5279070681653521E-3</v>
      </c>
      <c r="G4776" s="28">
        <f t="shared" si="1043"/>
        <v>8.8205672265615851E-3</v>
      </c>
      <c r="H4776" s="27">
        <f t="shared" si="1037"/>
        <v>1</v>
      </c>
      <c r="I4776" s="27">
        <f t="shared" si="1038"/>
        <v>0</v>
      </c>
      <c r="J4776" s="27">
        <f t="shared" si="1039"/>
        <v>1</v>
      </c>
      <c r="K4776" s="28">
        <f t="shared" si="1044"/>
        <v>0</v>
      </c>
      <c r="L4776" s="28">
        <f t="shared" si="1045"/>
        <v>0</v>
      </c>
      <c r="M4776" s="28">
        <f t="shared" si="1046"/>
        <v>3.5279070681653521E-3</v>
      </c>
      <c r="N4776" s="28">
        <f t="shared" si="1047"/>
        <v>8.8205672265615851E-3</v>
      </c>
      <c r="O4776" s="28">
        <f t="shared" si="1040"/>
        <v>-5.292660158396233E-3</v>
      </c>
      <c r="P4776" s="28">
        <f t="shared" si="1048"/>
        <v>0</v>
      </c>
      <c r="Q4776" s="13">
        <f t="shared" si="1049"/>
        <v>-5.292660158396233E-3</v>
      </c>
    </row>
    <row r="4777" spans="1:17" x14ac:dyDescent="0.25">
      <c r="A4777" s="9">
        <f t="shared" si="1036"/>
        <v>44378</v>
      </c>
      <c r="B4777" s="18">
        <v>44385</v>
      </c>
      <c r="C4777" s="26">
        <v>407.21374511718699</v>
      </c>
      <c r="D4777" s="19">
        <v>130.467529296875</v>
      </c>
      <c r="E4777" s="11">
        <f t="shared" si="1041"/>
        <v>5</v>
      </c>
      <c r="F4777" s="28">
        <f t="shared" si="1042"/>
        <v>-8.1812540056503472E-3</v>
      </c>
      <c r="G4777" s="28">
        <f t="shared" si="1043"/>
        <v>3.9101787930748734E-3</v>
      </c>
      <c r="H4777" s="27">
        <f t="shared" si="1037"/>
        <v>1</v>
      </c>
      <c r="I4777" s="27">
        <f t="shared" si="1038"/>
        <v>0</v>
      </c>
      <c r="J4777" s="27">
        <f t="shared" si="1039"/>
        <v>1</v>
      </c>
      <c r="K4777" s="28">
        <f t="shared" si="1044"/>
        <v>0</v>
      </c>
      <c r="L4777" s="28">
        <f t="shared" si="1045"/>
        <v>0</v>
      </c>
      <c r="M4777" s="28">
        <f t="shared" si="1046"/>
        <v>-8.1812540056503472E-3</v>
      </c>
      <c r="N4777" s="28">
        <f t="shared" si="1047"/>
        <v>3.9101787930748734E-3</v>
      </c>
      <c r="O4777" s="28">
        <f t="shared" si="1040"/>
        <v>-1.2091432798725221E-2</v>
      </c>
      <c r="P4777" s="28">
        <f t="shared" si="1048"/>
        <v>0</v>
      </c>
      <c r="Q4777" s="13">
        <f t="shared" si="1049"/>
        <v>-1.2091432798725221E-2</v>
      </c>
    </row>
    <row r="4778" spans="1:17" x14ac:dyDescent="0.25">
      <c r="A4778" s="9">
        <f t="shared" si="1036"/>
        <v>44378</v>
      </c>
      <c r="B4778" s="18">
        <v>44386</v>
      </c>
      <c r="C4778" s="26">
        <v>411.56060791015602</v>
      </c>
      <c r="D4778" s="19">
        <v>128.63282775878901</v>
      </c>
      <c r="E4778" s="11">
        <f t="shared" si="1041"/>
        <v>6</v>
      </c>
      <c r="F4778" s="28">
        <f t="shared" si="1042"/>
        <v>1.0618074728080417E-2</v>
      </c>
      <c r="G4778" s="28">
        <f t="shared" si="1043"/>
        <v>-1.4162328640357449E-2</v>
      </c>
      <c r="H4778" s="27">
        <f t="shared" si="1037"/>
        <v>1</v>
      </c>
      <c r="I4778" s="27">
        <f t="shared" si="1038"/>
        <v>0</v>
      </c>
      <c r="J4778" s="27">
        <f t="shared" si="1039"/>
        <v>0</v>
      </c>
      <c r="K4778" s="28">
        <f t="shared" si="1044"/>
        <v>0</v>
      </c>
      <c r="L4778" s="28">
        <f t="shared" si="1045"/>
        <v>0</v>
      </c>
      <c r="M4778" s="28">
        <f t="shared" si="1046"/>
        <v>0</v>
      </c>
      <c r="N4778" s="28">
        <f t="shared" si="1047"/>
        <v>0</v>
      </c>
      <c r="O4778" s="28">
        <f t="shared" si="1040"/>
        <v>2.4780403368437866E-2</v>
      </c>
      <c r="P4778" s="28">
        <f t="shared" si="1048"/>
        <v>0</v>
      </c>
      <c r="Q4778" s="13">
        <f t="shared" si="1049"/>
        <v>0</v>
      </c>
    </row>
    <row r="4779" spans="1:17" x14ac:dyDescent="0.25">
      <c r="A4779" s="9">
        <f t="shared" si="1036"/>
        <v>44378</v>
      </c>
      <c r="B4779" s="18">
        <v>44389</v>
      </c>
      <c r="C4779" s="26">
        <v>413.03472900390602</v>
      </c>
      <c r="D4779" s="19">
        <v>128.46601867675699</v>
      </c>
      <c r="E4779" s="11">
        <f t="shared" si="1041"/>
        <v>7</v>
      </c>
      <c r="F4779" s="28">
        <f t="shared" si="1042"/>
        <v>3.5753844294580416E-3</v>
      </c>
      <c r="G4779" s="28">
        <f t="shared" si="1043"/>
        <v>-1.2976262457125114E-3</v>
      </c>
      <c r="H4779" s="27">
        <f t="shared" si="1037"/>
        <v>1</v>
      </c>
      <c r="I4779" s="27">
        <f t="shared" si="1038"/>
        <v>0</v>
      </c>
      <c r="J4779" s="27">
        <f t="shared" si="1039"/>
        <v>0</v>
      </c>
      <c r="K4779" s="28">
        <f t="shared" si="1044"/>
        <v>0</v>
      </c>
      <c r="L4779" s="28">
        <f t="shared" si="1045"/>
        <v>0</v>
      </c>
      <c r="M4779" s="28">
        <f t="shared" si="1046"/>
        <v>0</v>
      </c>
      <c r="N4779" s="28">
        <f t="shared" si="1047"/>
        <v>0</v>
      </c>
      <c r="O4779" s="28">
        <f t="shared" si="1040"/>
        <v>4.8730106751705528E-3</v>
      </c>
      <c r="P4779" s="28">
        <f t="shared" si="1048"/>
        <v>0</v>
      </c>
      <c r="Q4779" s="13">
        <f t="shared" si="1049"/>
        <v>0</v>
      </c>
    </row>
    <row r="4780" spans="1:17" x14ac:dyDescent="0.25">
      <c r="A4780" s="9">
        <f t="shared" si="1036"/>
        <v>44378</v>
      </c>
      <c r="B4780" s="18">
        <v>44390</v>
      </c>
      <c r="C4780" s="26">
        <v>411.626708984375</v>
      </c>
      <c r="D4780" s="19">
        <v>127.482788085937</v>
      </c>
      <c r="E4780" s="11">
        <f t="shared" si="1041"/>
        <v>8</v>
      </c>
      <c r="F4780" s="28">
        <f t="shared" si="1042"/>
        <v>-3.4147865363552674E-3</v>
      </c>
      <c r="G4780" s="28">
        <f t="shared" si="1043"/>
        <v>-7.683063186598468E-3</v>
      </c>
      <c r="H4780" s="27">
        <f t="shared" si="1037"/>
        <v>1</v>
      </c>
      <c r="I4780" s="27">
        <f t="shared" si="1038"/>
        <v>0</v>
      </c>
      <c r="J4780" s="27">
        <f t="shared" si="1039"/>
        <v>0</v>
      </c>
      <c r="K4780" s="28">
        <f t="shared" si="1044"/>
        <v>0</v>
      </c>
      <c r="L4780" s="28">
        <f t="shared" si="1045"/>
        <v>0</v>
      </c>
      <c r="M4780" s="28">
        <f t="shared" si="1046"/>
        <v>0</v>
      </c>
      <c r="N4780" s="28">
        <f t="shared" si="1047"/>
        <v>0</v>
      </c>
      <c r="O4780" s="28">
        <f t="shared" si="1040"/>
        <v>4.268276650243201E-3</v>
      </c>
      <c r="P4780" s="28">
        <f t="shared" si="1048"/>
        <v>0</v>
      </c>
      <c r="Q4780" s="13">
        <f t="shared" si="1049"/>
        <v>0</v>
      </c>
    </row>
    <row r="4781" spans="1:17" x14ac:dyDescent="0.25">
      <c r="A4781" s="9">
        <f t="shared" si="1036"/>
        <v>44378</v>
      </c>
      <c r="B4781" s="18">
        <v>44391</v>
      </c>
      <c r="C4781" s="26">
        <v>412.240966796875</v>
      </c>
      <c r="D4781" s="19">
        <v>128.931228637695</v>
      </c>
      <c r="E4781" s="11">
        <f t="shared" si="1041"/>
        <v>9</v>
      </c>
      <c r="F4781" s="28">
        <f t="shared" si="1042"/>
        <v>1.4911567582424198E-3</v>
      </c>
      <c r="G4781" s="28">
        <f t="shared" si="1043"/>
        <v>1.12977907902359E-2</v>
      </c>
      <c r="H4781" s="27">
        <f t="shared" si="1037"/>
        <v>1</v>
      </c>
      <c r="I4781" s="27">
        <f t="shared" si="1038"/>
        <v>0</v>
      </c>
      <c r="J4781" s="27">
        <f t="shared" si="1039"/>
        <v>0</v>
      </c>
      <c r="K4781" s="28">
        <f t="shared" si="1044"/>
        <v>0</v>
      </c>
      <c r="L4781" s="28">
        <f t="shared" si="1045"/>
        <v>0</v>
      </c>
      <c r="M4781" s="28">
        <f t="shared" si="1046"/>
        <v>0</v>
      </c>
      <c r="N4781" s="28">
        <f t="shared" si="1047"/>
        <v>0</v>
      </c>
      <c r="O4781" s="28">
        <f t="shared" si="1040"/>
        <v>-9.8066340319934789E-3</v>
      </c>
      <c r="P4781" s="28">
        <f t="shared" si="1048"/>
        <v>0</v>
      </c>
      <c r="Q4781" s="13">
        <f t="shared" si="1049"/>
        <v>0</v>
      </c>
    </row>
    <row r="4782" spans="1:17" x14ac:dyDescent="0.25">
      <c r="A4782" s="9">
        <f t="shared" si="1036"/>
        <v>44378</v>
      </c>
      <c r="B4782" s="18">
        <v>44392</v>
      </c>
      <c r="C4782" s="26">
        <v>410.8330078125</v>
      </c>
      <c r="D4782" s="19">
        <v>130.35343933105401</v>
      </c>
      <c r="E4782" s="11">
        <f t="shared" si="1041"/>
        <v>10</v>
      </c>
      <c r="F4782" s="28">
        <f t="shared" si="1042"/>
        <v>-3.4212243398008381E-3</v>
      </c>
      <c r="G4782" s="28">
        <f t="shared" si="1043"/>
        <v>1.0970374515050231E-2</v>
      </c>
      <c r="H4782" s="27">
        <f t="shared" si="1037"/>
        <v>1</v>
      </c>
      <c r="I4782" s="27">
        <f t="shared" si="1038"/>
        <v>0</v>
      </c>
      <c r="J4782" s="27">
        <f t="shared" si="1039"/>
        <v>0</v>
      </c>
      <c r="K4782" s="28">
        <f t="shared" si="1044"/>
        <v>0</v>
      </c>
      <c r="L4782" s="28">
        <f t="shared" si="1045"/>
        <v>0</v>
      </c>
      <c r="M4782" s="28">
        <f t="shared" si="1046"/>
        <v>0</v>
      </c>
      <c r="N4782" s="28">
        <f t="shared" si="1047"/>
        <v>0</v>
      </c>
      <c r="O4782" s="28">
        <f t="shared" si="1040"/>
        <v>-1.439159885485107E-2</v>
      </c>
      <c r="P4782" s="28">
        <f t="shared" si="1048"/>
        <v>0</v>
      </c>
      <c r="Q4782" s="13">
        <f t="shared" si="1049"/>
        <v>0</v>
      </c>
    </row>
    <row r="4783" spans="1:17" x14ac:dyDescent="0.25">
      <c r="A4783" s="9">
        <f t="shared" si="1036"/>
        <v>44378</v>
      </c>
      <c r="B4783" s="18">
        <v>44393</v>
      </c>
      <c r="C4783" s="26">
        <v>407.610595703125</v>
      </c>
      <c r="D4783" s="19">
        <v>130.10760498046801</v>
      </c>
      <c r="E4783" s="11">
        <f t="shared" si="1041"/>
        <v>11</v>
      </c>
      <c r="F4783" s="28">
        <f t="shared" si="1042"/>
        <v>-7.8745285486917851E-3</v>
      </c>
      <c r="G4783" s="28">
        <f t="shared" si="1043"/>
        <v>-1.8876866921540599E-3</v>
      </c>
      <c r="H4783" s="27">
        <f t="shared" si="1037"/>
        <v>1</v>
      </c>
      <c r="I4783" s="27">
        <f t="shared" si="1038"/>
        <v>0</v>
      </c>
      <c r="J4783" s="27">
        <f t="shared" si="1039"/>
        <v>0</v>
      </c>
      <c r="K4783" s="28">
        <f t="shared" si="1044"/>
        <v>0</v>
      </c>
      <c r="L4783" s="28">
        <f t="shared" si="1045"/>
        <v>0</v>
      </c>
      <c r="M4783" s="28">
        <f t="shared" si="1046"/>
        <v>0</v>
      </c>
      <c r="N4783" s="28">
        <f t="shared" si="1047"/>
        <v>0</v>
      </c>
      <c r="O4783" s="28">
        <f t="shared" si="1040"/>
        <v>-5.986841856537725E-3</v>
      </c>
      <c r="P4783" s="28">
        <f t="shared" si="1048"/>
        <v>0</v>
      </c>
      <c r="Q4783" s="13">
        <f t="shared" si="1049"/>
        <v>0</v>
      </c>
    </row>
    <row r="4784" spans="1:17" x14ac:dyDescent="0.25">
      <c r="A4784" s="9">
        <f t="shared" si="1036"/>
        <v>44378</v>
      </c>
      <c r="B4784" s="18">
        <v>44396</v>
      </c>
      <c r="C4784" s="26">
        <v>401.59100341796801</v>
      </c>
      <c r="D4784" s="19">
        <v>132.96072387695301</v>
      </c>
      <c r="E4784" s="11">
        <f t="shared" si="1041"/>
        <v>12</v>
      </c>
      <c r="F4784" s="28">
        <f t="shared" si="1042"/>
        <v>-1.4878130078025522E-2</v>
      </c>
      <c r="G4784" s="28">
        <f t="shared" si="1043"/>
        <v>2.1691936719067186E-2</v>
      </c>
      <c r="H4784" s="27">
        <f t="shared" si="1037"/>
        <v>1</v>
      </c>
      <c r="I4784" s="27">
        <f t="shared" si="1038"/>
        <v>0</v>
      </c>
      <c r="J4784" s="27">
        <f t="shared" si="1039"/>
        <v>0</v>
      </c>
      <c r="K4784" s="28">
        <f t="shared" si="1044"/>
        <v>0</v>
      </c>
      <c r="L4784" s="28">
        <f t="shared" si="1045"/>
        <v>0</v>
      </c>
      <c r="M4784" s="28">
        <f t="shared" si="1046"/>
        <v>0</v>
      </c>
      <c r="N4784" s="28">
        <f t="shared" si="1047"/>
        <v>0</v>
      </c>
      <c r="O4784" s="28">
        <f t="shared" si="1040"/>
        <v>-3.657006679709271E-2</v>
      </c>
      <c r="P4784" s="28">
        <f t="shared" si="1048"/>
        <v>0</v>
      </c>
      <c r="Q4784" s="13">
        <f t="shared" si="1049"/>
        <v>0</v>
      </c>
    </row>
    <row r="4785" spans="1:17" x14ac:dyDescent="0.25">
      <c r="A4785" s="9">
        <f t="shared" si="1036"/>
        <v>44378</v>
      </c>
      <c r="B4785" s="18">
        <v>44397</v>
      </c>
      <c r="C4785" s="26">
        <v>407.34591674804602</v>
      </c>
      <c r="D4785" s="19">
        <v>131.67904663085901</v>
      </c>
      <c r="E4785" s="11">
        <f t="shared" si="1041"/>
        <v>13</v>
      </c>
      <c r="F4785" s="28">
        <f t="shared" si="1042"/>
        <v>1.4228576487517949E-2</v>
      </c>
      <c r="G4785" s="28">
        <f t="shared" si="1043"/>
        <v>-9.6862785561313246E-3</v>
      </c>
      <c r="H4785" s="27">
        <f t="shared" si="1037"/>
        <v>1</v>
      </c>
      <c r="I4785" s="27">
        <f t="shared" si="1038"/>
        <v>0</v>
      </c>
      <c r="J4785" s="27">
        <f t="shared" si="1039"/>
        <v>0</v>
      </c>
      <c r="K4785" s="28">
        <f t="shared" si="1044"/>
        <v>0</v>
      </c>
      <c r="L4785" s="28">
        <f t="shared" si="1045"/>
        <v>0</v>
      </c>
      <c r="M4785" s="28">
        <f t="shared" si="1046"/>
        <v>0</v>
      </c>
      <c r="N4785" s="28">
        <f t="shared" si="1047"/>
        <v>0</v>
      </c>
      <c r="O4785" s="28">
        <f t="shared" si="1040"/>
        <v>2.3914855043649274E-2</v>
      </c>
      <c r="P4785" s="28">
        <f t="shared" si="1048"/>
        <v>0</v>
      </c>
      <c r="Q4785" s="13">
        <f t="shared" si="1049"/>
        <v>0</v>
      </c>
    </row>
    <row r="4786" spans="1:17" x14ac:dyDescent="0.25">
      <c r="A4786" s="9">
        <f t="shared" si="1036"/>
        <v>44378</v>
      </c>
      <c r="B4786" s="18">
        <v>44398</v>
      </c>
      <c r="C4786" s="26">
        <v>410.643951416015</v>
      </c>
      <c r="D4786" s="19">
        <v>130.01104736328099</v>
      </c>
      <c r="E4786" s="11">
        <f t="shared" si="1041"/>
        <v>14</v>
      </c>
      <c r="F4786" s="28">
        <f t="shared" si="1042"/>
        <v>8.0637980187526579E-3</v>
      </c>
      <c r="G4786" s="28">
        <f t="shared" si="1043"/>
        <v>-1.2748070294876644E-2</v>
      </c>
      <c r="H4786" s="27">
        <f t="shared" si="1037"/>
        <v>1</v>
      </c>
      <c r="I4786" s="27">
        <f t="shared" si="1038"/>
        <v>0</v>
      </c>
      <c r="J4786" s="27">
        <f t="shared" si="1039"/>
        <v>0</v>
      </c>
      <c r="K4786" s="28">
        <f t="shared" si="1044"/>
        <v>0</v>
      </c>
      <c r="L4786" s="28">
        <f t="shared" si="1045"/>
        <v>0</v>
      </c>
      <c r="M4786" s="28">
        <f t="shared" si="1046"/>
        <v>0</v>
      </c>
      <c r="N4786" s="28">
        <f t="shared" si="1047"/>
        <v>0</v>
      </c>
      <c r="O4786" s="28">
        <f t="shared" si="1040"/>
        <v>2.08118683136293E-2</v>
      </c>
      <c r="P4786" s="28">
        <f t="shared" si="1048"/>
        <v>0</v>
      </c>
      <c r="Q4786" s="13">
        <f t="shared" si="1049"/>
        <v>0</v>
      </c>
    </row>
    <row r="4787" spans="1:17" x14ac:dyDescent="0.25">
      <c r="A4787" s="9">
        <f t="shared" si="1036"/>
        <v>44378</v>
      </c>
      <c r="B4787" s="18">
        <v>44399</v>
      </c>
      <c r="C4787" s="26">
        <v>411.50393676757801</v>
      </c>
      <c r="D4787" s="19">
        <v>131.24005126953099</v>
      </c>
      <c r="E4787" s="11">
        <f t="shared" si="1041"/>
        <v>15</v>
      </c>
      <c r="F4787" s="28">
        <f t="shared" si="1042"/>
        <v>2.0920461575790147E-3</v>
      </c>
      <c r="G4787" s="28">
        <f t="shared" si="1043"/>
        <v>9.4086721850298941E-3</v>
      </c>
      <c r="H4787" s="27">
        <f t="shared" si="1037"/>
        <v>1</v>
      </c>
      <c r="I4787" s="27">
        <f t="shared" si="1038"/>
        <v>0</v>
      </c>
      <c r="J4787" s="27">
        <f t="shared" si="1039"/>
        <v>0</v>
      </c>
      <c r="K4787" s="28">
        <f t="shared" si="1044"/>
        <v>0</v>
      </c>
      <c r="L4787" s="28">
        <f t="shared" si="1045"/>
        <v>0</v>
      </c>
      <c r="M4787" s="28">
        <f t="shared" si="1046"/>
        <v>0</v>
      </c>
      <c r="N4787" s="28">
        <f t="shared" si="1047"/>
        <v>0</v>
      </c>
      <c r="O4787" s="28">
        <f t="shared" si="1040"/>
        <v>-7.3166260274508798E-3</v>
      </c>
      <c r="P4787" s="28">
        <f t="shared" si="1048"/>
        <v>0</v>
      </c>
      <c r="Q4787" s="13">
        <f t="shared" si="1049"/>
        <v>0</v>
      </c>
    </row>
    <row r="4788" spans="1:17" x14ac:dyDescent="0.25">
      <c r="A4788" s="9">
        <f t="shared" si="1036"/>
        <v>44378</v>
      </c>
      <c r="B4788" s="18">
        <v>44400</v>
      </c>
      <c r="C4788" s="26">
        <v>415.73745727539</v>
      </c>
      <c r="D4788" s="19">
        <v>130.36222839355401</v>
      </c>
      <c r="E4788" s="11">
        <f t="shared" si="1041"/>
        <v>16</v>
      </c>
      <c r="F4788" s="28">
        <f t="shared" si="1042"/>
        <v>1.0235361764524126E-2</v>
      </c>
      <c r="G4788" s="28">
        <f t="shared" si="1043"/>
        <v>-6.7111507731018958E-3</v>
      </c>
      <c r="H4788" s="27">
        <f t="shared" si="1037"/>
        <v>0</v>
      </c>
      <c r="I4788" s="27">
        <f t="shared" si="1038"/>
        <v>1</v>
      </c>
      <c r="J4788" s="27">
        <f t="shared" si="1039"/>
        <v>0</v>
      </c>
      <c r="K4788" s="28">
        <f t="shared" si="1044"/>
        <v>1.0235361764524126E-2</v>
      </c>
      <c r="L4788" s="28">
        <f t="shared" si="1045"/>
        <v>-6.7111507731018958E-3</v>
      </c>
      <c r="M4788" s="28">
        <f t="shared" si="1046"/>
        <v>0</v>
      </c>
      <c r="N4788" s="28">
        <f t="shared" si="1047"/>
        <v>0</v>
      </c>
      <c r="O4788" s="28">
        <f t="shared" si="1040"/>
        <v>0</v>
      </c>
      <c r="P4788" s="28">
        <f t="shared" si="1048"/>
        <v>1.6946512537626024E-2</v>
      </c>
      <c r="Q4788" s="13">
        <f t="shared" si="1049"/>
        <v>0</v>
      </c>
    </row>
    <row r="4789" spans="1:17" x14ac:dyDescent="0.25">
      <c r="A4789" s="9">
        <f t="shared" si="1036"/>
        <v>44378</v>
      </c>
      <c r="B4789" s="18">
        <v>44403</v>
      </c>
      <c r="C4789" s="26">
        <v>416.75802612304602</v>
      </c>
      <c r="D4789" s="19">
        <v>129.975982666015</v>
      </c>
      <c r="E4789" s="11">
        <f t="shared" si="1041"/>
        <v>17</v>
      </c>
      <c r="F4789" s="28">
        <f t="shared" si="1042"/>
        <v>2.4518315817172198E-3</v>
      </c>
      <c r="G4789" s="28">
        <f t="shared" si="1043"/>
        <v>-2.9672633100116001E-3</v>
      </c>
      <c r="H4789" s="27">
        <f t="shared" si="1037"/>
        <v>0</v>
      </c>
      <c r="I4789" s="27">
        <f t="shared" si="1038"/>
        <v>1</v>
      </c>
      <c r="J4789" s="27">
        <f t="shared" si="1039"/>
        <v>0</v>
      </c>
      <c r="K4789" s="28">
        <f t="shared" si="1044"/>
        <v>2.4518315817172198E-3</v>
      </c>
      <c r="L4789" s="28">
        <f t="shared" si="1045"/>
        <v>-2.9672633100116001E-3</v>
      </c>
      <c r="M4789" s="28">
        <f t="shared" si="1046"/>
        <v>0</v>
      </c>
      <c r="N4789" s="28">
        <f t="shared" si="1047"/>
        <v>0</v>
      </c>
      <c r="O4789" s="28">
        <f t="shared" si="1040"/>
        <v>0</v>
      </c>
      <c r="P4789" s="28">
        <f t="shared" si="1048"/>
        <v>5.4190948917288203E-3</v>
      </c>
      <c r="Q4789" s="13">
        <f t="shared" si="1049"/>
        <v>0</v>
      </c>
    </row>
    <row r="4790" spans="1:17" x14ac:dyDescent="0.25">
      <c r="A4790" s="9">
        <f t="shared" si="1036"/>
        <v>44378</v>
      </c>
      <c r="B4790" s="18">
        <v>44404</v>
      </c>
      <c r="C4790" s="26">
        <v>414.85861206054602</v>
      </c>
      <c r="D4790" s="19">
        <v>131.36297607421801</v>
      </c>
      <c r="E4790" s="11">
        <f t="shared" si="1041"/>
        <v>18</v>
      </c>
      <c r="F4790" s="28">
        <f t="shared" si="1042"/>
        <v>-4.5680119376352484E-3</v>
      </c>
      <c r="G4790" s="28">
        <f t="shared" si="1043"/>
        <v>1.0614616646418103E-2</v>
      </c>
      <c r="H4790" s="27">
        <f t="shared" si="1037"/>
        <v>0</v>
      </c>
      <c r="I4790" s="27">
        <f t="shared" si="1038"/>
        <v>1</v>
      </c>
      <c r="J4790" s="27">
        <f t="shared" si="1039"/>
        <v>0</v>
      </c>
      <c r="K4790" s="28">
        <f t="shared" si="1044"/>
        <v>-4.5680119376352484E-3</v>
      </c>
      <c r="L4790" s="28">
        <f t="shared" si="1045"/>
        <v>1.0614616646418103E-2</v>
      </c>
      <c r="M4790" s="28">
        <f t="shared" si="1046"/>
        <v>0</v>
      </c>
      <c r="N4790" s="28">
        <f t="shared" si="1047"/>
        <v>0</v>
      </c>
      <c r="O4790" s="28">
        <f t="shared" si="1040"/>
        <v>0</v>
      </c>
      <c r="P4790" s="28">
        <f t="shared" si="1048"/>
        <v>-1.5182628584053351E-2</v>
      </c>
      <c r="Q4790" s="13">
        <f t="shared" si="1049"/>
        <v>0</v>
      </c>
    </row>
    <row r="4791" spans="1:17" x14ac:dyDescent="0.25">
      <c r="A4791" s="9">
        <f t="shared" si="1036"/>
        <v>44378</v>
      </c>
      <c r="B4791" s="18">
        <v>44405</v>
      </c>
      <c r="C4791" s="26">
        <v>414.68853759765602</v>
      </c>
      <c r="D4791" s="19">
        <v>131.37173461914</v>
      </c>
      <c r="E4791" s="11">
        <f t="shared" si="1041"/>
        <v>19</v>
      </c>
      <c r="F4791" s="28">
        <f t="shared" si="1042"/>
        <v>-4.1004170852261134E-4</v>
      </c>
      <c r="G4791" s="28">
        <f t="shared" si="1043"/>
        <v>6.6672156884921247E-5</v>
      </c>
      <c r="H4791" s="27">
        <f t="shared" si="1037"/>
        <v>0</v>
      </c>
      <c r="I4791" s="27">
        <f t="shared" si="1038"/>
        <v>1</v>
      </c>
      <c r="J4791" s="27">
        <f t="shared" si="1039"/>
        <v>0</v>
      </c>
      <c r="K4791" s="28">
        <f t="shared" si="1044"/>
        <v>-4.1004170852261134E-4</v>
      </c>
      <c r="L4791" s="28">
        <f t="shared" si="1045"/>
        <v>6.6672156884921247E-5</v>
      </c>
      <c r="M4791" s="28">
        <f t="shared" si="1046"/>
        <v>0</v>
      </c>
      <c r="N4791" s="28">
        <f t="shared" si="1047"/>
        <v>0</v>
      </c>
      <c r="O4791" s="28">
        <f t="shared" si="1040"/>
        <v>0</v>
      </c>
      <c r="P4791" s="28">
        <f t="shared" si="1048"/>
        <v>-4.7671386540753256E-4</v>
      </c>
      <c r="Q4791" s="13">
        <f t="shared" si="1049"/>
        <v>0</v>
      </c>
    </row>
    <row r="4792" spans="1:17" x14ac:dyDescent="0.25">
      <c r="A4792" s="9">
        <f t="shared" si="1036"/>
        <v>44378</v>
      </c>
      <c r="B4792" s="18">
        <v>44406</v>
      </c>
      <c r="C4792" s="26">
        <v>416.40835571289</v>
      </c>
      <c r="D4792" s="19">
        <v>130.643142700195</v>
      </c>
      <c r="E4792" s="11">
        <f t="shared" si="1041"/>
        <v>20</v>
      </c>
      <c r="F4792" s="28">
        <f t="shared" si="1042"/>
        <v>4.1386764501752746E-3</v>
      </c>
      <c r="G4792" s="28">
        <f t="shared" si="1043"/>
        <v>-5.5614689084837908E-3</v>
      </c>
      <c r="H4792" s="27">
        <f t="shared" si="1037"/>
        <v>0</v>
      </c>
      <c r="I4792" s="27">
        <f t="shared" si="1038"/>
        <v>1</v>
      </c>
      <c r="J4792" s="27">
        <f t="shared" si="1039"/>
        <v>0</v>
      </c>
      <c r="K4792" s="28">
        <f t="shared" si="1044"/>
        <v>4.1386764501752746E-3</v>
      </c>
      <c r="L4792" s="28">
        <f t="shared" si="1045"/>
        <v>-5.5614689084837908E-3</v>
      </c>
      <c r="M4792" s="28">
        <f t="shared" si="1046"/>
        <v>0</v>
      </c>
      <c r="N4792" s="28">
        <f t="shared" si="1047"/>
        <v>0</v>
      </c>
      <c r="O4792" s="28">
        <f t="shared" si="1040"/>
        <v>0</v>
      </c>
      <c r="P4792" s="28">
        <f t="shared" si="1048"/>
        <v>9.7001453586590645E-3</v>
      </c>
      <c r="Q4792" s="13">
        <f t="shared" si="1049"/>
        <v>0</v>
      </c>
    </row>
    <row r="4793" spans="1:17" x14ac:dyDescent="0.25">
      <c r="A4793" s="9">
        <f t="shared" si="1036"/>
        <v>44378</v>
      </c>
      <c r="B4793" s="18">
        <v>44407</v>
      </c>
      <c r="C4793" s="26">
        <v>414.38619995117102</v>
      </c>
      <c r="D4793" s="19">
        <v>131.25762939453099</v>
      </c>
      <c r="E4793" s="11">
        <f t="shared" si="1041"/>
        <v>21</v>
      </c>
      <c r="F4793" s="28">
        <f t="shared" si="1042"/>
        <v>-4.8680139783717344E-3</v>
      </c>
      <c r="G4793" s="28">
        <f t="shared" si="1043"/>
        <v>4.6925239432680215E-3</v>
      </c>
      <c r="H4793" s="27">
        <f t="shared" si="1037"/>
        <v>0</v>
      </c>
      <c r="I4793" s="27">
        <f t="shared" si="1038"/>
        <v>1</v>
      </c>
      <c r="J4793" s="27">
        <f t="shared" si="1039"/>
        <v>0</v>
      </c>
      <c r="K4793" s="28">
        <f t="shared" si="1044"/>
        <v>-4.8680139783717344E-3</v>
      </c>
      <c r="L4793" s="28">
        <f t="shared" si="1045"/>
        <v>4.6925239432680215E-3</v>
      </c>
      <c r="M4793" s="28">
        <f t="shared" si="1046"/>
        <v>0</v>
      </c>
      <c r="N4793" s="28">
        <f t="shared" si="1047"/>
        <v>0</v>
      </c>
      <c r="O4793" s="28">
        <f t="shared" si="1040"/>
        <v>0</v>
      </c>
      <c r="P4793" s="28">
        <f t="shared" si="1048"/>
        <v>-9.560537921639755E-3</v>
      </c>
      <c r="Q4793" s="13">
        <f t="shared" si="1049"/>
        <v>0</v>
      </c>
    </row>
    <row r="4794" spans="1:17" x14ac:dyDescent="0.25">
      <c r="A4794" s="9">
        <f t="shared" si="1036"/>
        <v>44409</v>
      </c>
      <c r="B4794" s="18">
        <v>44410</v>
      </c>
      <c r="C4794" s="26">
        <v>413.51672363281199</v>
      </c>
      <c r="D4794" s="19">
        <v>132.42832946777301</v>
      </c>
      <c r="E4794" s="11">
        <f t="shared" si="1041"/>
        <v>1</v>
      </c>
      <c r="F4794" s="28">
        <f t="shared" si="1042"/>
        <v>-2.1004313748739338E-3</v>
      </c>
      <c r="G4794" s="28">
        <f t="shared" si="1043"/>
        <v>8.879560902116921E-3</v>
      </c>
      <c r="H4794" s="27">
        <f t="shared" si="1037"/>
        <v>1</v>
      </c>
      <c r="I4794" s="27">
        <f t="shared" si="1038"/>
        <v>0</v>
      </c>
      <c r="J4794" s="27">
        <f t="shared" si="1039"/>
        <v>1</v>
      </c>
      <c r="K4794" s="28">
        <f t="shared" si="1044"/>
        <v>0</v>
      </c>
      <c r="L4794" s="28">
        <f t="shared" si="1045"/>
        <v>0</v>
      </c>
      <c r="M4794" s="28">
        <f t="shared" si="1046"/>
        <v>-2.1004313748739338E-3</v>
      </c>
      <c r="N4794" s="28">
        <f t="shared" si="1047"/>
        <v>8.879560902116921E-3</v>
      </c>
      <c r="O4794" s="28">
        <f t="shared" si="1040"/>
        <v>-1.0979992276990855E-2</v>
      </c>
      <c r="P4794" s="28">
        <f t="shared" si="1048"/>
        <v>0</v>
      </c>
      <c r="Q4794" s="13">
        <f t="shared" si="1049"/>
        <v>-1.0979992276990855E-2</v>
      </c>
    </row>
    <row r="4795" spans="1:17" x14ac:dyDescent="0.25">
      <c r="A4795" s="9">
        <f t="shared" si="1036"/>
        <v>44409</v>
      </c>
      <c r="B4795" s="18">
        <v>44411</v>
      </c>
      <c r="C4795" s="26">
        <v>416.88088989257801</v>
      </c>
      <c r="D4795" s="19">
        <v>132.49870300292901</v>
      </c>
      <c r="E4795" s="11">
        <f t="shared" si="1041"/>
        <v>2</v>
      </c>
      <c r="F4795" s="28">
        <f t="shared" si="1042"/>
        <v>8.1025875081597448E-3</v>
      </c>
      <c r="G4795" s="28">
        <f t="shared" si="1043"/>
        <v>5.3126731655060429E-4</v>
      </c>
      <c r="H4795" s="27">
        <f t="shared" si="1037"/>
        <v>1</v>
      </c>
      <c r="I4795" s="27">
        <f t="shared" si="1038"/>
        <v>0</v>
      </c>
      <c r="J4795" s="27">
        <f t="shared" si="1039"/>
        <v>1</v>
      </c>
      <c r="K4795" s="28">
        <f t="shared" si="1044"/>
        <v>0</v>
      </c>
      <c r="L4795" s="28">
        <f t="shared" si="1045"/>
        <v>0</v>
      </c>
      <c r="M4795" s="28">
        <f t="shared" si="1046"/>
        <v>8.1025875081597448E-3</v>
      </c>
      <c r="N4795" s="28">
        <f t="shared" si="1047"/>
        <v>5.3126731655060429E-4</v>
      </c>
      <c r="O4795" s="28">
        <f t="shared" si="1040"/>
        <v>7.5713201916091403E-3</v>
      </c>
      <c r="P4795" s="28">
        <f t="shared" si="1048"/>
        <v>0</v>
      </c>
      <c r="Q4795" s="13">
        <f t="shared" si="1049"/>
        <v>7.5713201916091403E-3</v>
      </c>
    </row>
    <row r="4796" spans="1:17" x14ac:dyDescent="0.25">
      <c r="A4796" s="9">
        <f t="shared" si="1036"/>
        <v>44409</v>
      </c>
      <c r="B4796" s="18">
        <v>44412</v>
      </c>
      <c r="C4796" s="26">
        <v>414.83026123046801</v>
      </c>
      <c r="D4796" s="19">
        <v>132.77114868164</v>
      </c>
      <c r="E4796" s="11">
        <f t="shared" si="1041"/>
        <v>3</v>
      </c>
      <c r="F4796" s="28">
        <f t="shared" si="1042"/>
        <v>-4.9311177674684738E-3</v>
      </c>
      <c r="G4796" s="28">
        <f t="shared" si="1043"/>
        <v>2.0541028147442208E-3</v>
      </c>
      <c r="H4796" s="27">
        <f t="shared" si="1037"/>
        <v>1</v>
      </c>
      <c r="I4796" s="27">
        <f t="shared" si="1038"/>
        <v>0</v>
      </c>
      <c r="J4796" s="27">
        <f t="shared" si="1039"/>
        <v>1</v>
      </c>
      <c r="K4796" s="28">
        <f t="shared" si="1044"/>
        <v>0</v>
      </c>
      <c r="L4796" s="28">
        <f t="shared" si="1045"/>
        <v>0</v>
      </c>
      <c r="M4796" s="28">
        <f t="shared" si="1046"/>
        <v>-4.9311177674684738E-3</v>
      </c>
      <c r="N4796" s="28">
        <f t="shared" si="1047"/>
        <v>2.0541028147442208E-3</v>
      </c>
      <c r="O4796" s="28">
        <f t="shared" si="1040"/>
        <v>-6.985220582212695E-3</v>
      </c>
      <c r="P4796" s="28">
        <f t="shared" si="1048"/>
        <v>0</v>
      </c>
      <c r="Q4796" s="13">
        <f t="shared" si="1049"/>
        <v>-6.985220582212695E-3</v>
      </c>
    </row>
    <row r="4797" spans="1:17" x14ac:dyDescent="0.25">
      <c r="A4797" s="9">
        <f t="shared" si="1036"/>
        <v>44409</v>
      </c>
      <c r="B4797" s="18">
        <v>44413</v>
      </c>
      <c r="C4797" s="26">
        <v>417.45736694335898</v>
      </c>
      <c r="D4797" s="19">
        <v>132.09437561035099</v>
      </c>
      <c r="E4797" s="11">
        <f t="shared" si="1041"/>
        <v>4</v>
      </c>
      <c r="F4797" s="28">
        <f t="shared" si="1042"/>
        <v>6.3129964906217242E-3</v>
      </c>
      <c r="G4797" s="28">
        <f t="shared" si="1043"/>
        <v>-5.1103256714818031E-3</v>
      </c>
      <c r="H4797" s="27">
        <f t="shared" si="1037"/>
        <v>1</v>
      </c>
      <c r="I4797" s="27">
        <f t="shared" si="1038"/>
        <v>0</v>
      </c>
      <c r="J4797" s="27">
        <f t="shared" si="1039"/>
        <v>1</v>
      </c>
      <c r="K4797" s="28">
        <f t="shared" si="1044"/>
        <v>0</v>
      </c>
      <c r="L4797" s="28">
        <f t="shared" si="1045"/>
        <v>0</v>
      </c>
      <c r="M4797" s="28">
        <f t="shared" si="1046"/>
        <v>6.3129964906217242E-3</v>
      </c>
      <c r="N4797" s="28">
        <f t="shared" si="1047"/>
        <v>-5.1103256714818031E-3</v>
      </c>
      <c r="O4797" s="28">
        <f t="shared" si="1040"/>
        <v>1.1423322162103528E-2</v>
      </c>
      <c r="P4797" s="28">
        <f t="shared" si="1048"/>
        <v>0</v>
      </c>
      <c r="Q4797" s="13">
        <f t="shared" si="1049"/>
        <v>1.1423322162103528E-2</v>
      </c>
    </row>
    <row r="4798" spans="1:17" x14ac:dyDescent="0.25">
      <c r="A4798" s="9">
        <f t="shared" si="1036"/>
        <v>44409</v>
      </c>
      <c r="B4798" s="18">
        <v>44414</v>
      </c>
      <c r="C4798" s="26">
        <v>418.14715576171801</v>
      </c>
      <c r="D4798" s="19">
        <v>129.888259887695</v>
      </c>
      <c r="E4798" s="11">
        <f t="shared" si="1041"/>
        <v>5</v>
      </c>
      <c r="F4798" s="28">
        <f t="shared" si="1042"/>
        <v>1.6509938764103218E-3</v>
      </c>
      <c r="G4798" s="28">
        <f t="shared" si="1043"/>
        <v>-1.6842092350071815E-2</v>
      </c>
      <c r="H4798" s="27">
        <f t="shared" si="1037"/>
        <v>1</v>
      </c>
      <c r="I4798" s="27">
        <f t="shared" si="1038"/>
        <v>0</v>
      </c>
      <c r="J4798" s="27">
        <f t="shared" si="1039"/>
        <v>1</v>
      </c>
      <c r="K4798" s="28">
        <f t="shared" si="1044"/>
        <v>0</v>
      </c>
      <c r="L4798" s="28">
        <f t="shared" si="1045"/>
        <v>0</v>
      </c>
      <c r="M4798" s="28">
        <f t="shared" si="1046"/>
        <v>1.6509938764103218E-3</v>
      </c>
      <c r="N4798" s="28">
        <f t="shared" si="1047"/>
        <v>-1.6842092350071815E-2</v>
      </c>
      <c r="O4798" s="28">
        <f t="shared" si="1040"/>
        <v>1.8493086226482137E-2</v>
      </c>
      <c r="P4798" s="28">
        <f t="shared" si="1048"/>
        <v>0</v>
      </c>
      <c r="Q4798" s="13">
        <f t="shared" si="1049"/>
        <v>1.8493086226482137E-2</v>
      </c>
    </row>
    <row r="4799" spans="1:17" x14ac:dyDescent="0.25">
      <c r="A4799" s="9">
        <f t="shared" si="1036"/>
        <v>44409</v>
      </c>
      <c r="B4799" s="18">
        <v>44417</v>
      </c>
      <c r="C4799" s="26">
        <v>417.80697631835898</v>
      </c>
      <c r="D4799" s="19">
        <v>129.42237854003901</v>
      </c>
      <c r="E4799" s="11">
        <f t="shared" si="1041"/>
        <v>6</v>
      </c>
      <c r="F4799" s="28">
        <f t="shared" si="1042"/>
        <v>-8.1387111823968993E-4</v>
      </c>
      <c r="G4799" s="28">
        <f t="shared" si="1043"/>
        <v>-3.5932335961445109E-3</v>
      </c>
      <c r="H4799" s="27">
        <f t="shared" si="1037"/>
        <v>1</v>
      </c>
      <c r="I4799" s="27">
        <f t="shared" si="1038"/>
        <v>0</v>
      </c>
      <c r="J4799" s="27">
        <f t="shared" si="1039"/>
        <v>0</v>
      </c>
      <c r="K4799" s="28">
        <f t="shared" si="1044"/>
        <v>0</v>
      </c>
      <c r="L4799" s="28">
        <f t="shared" si="1045"/>
        <v>0</v>
      </c>
      <c r="M4799" s="28">
        <f t="shared" si="1046"/>
        <v>0</v>
      </c>
      <c r="N4799" s="28">
        <f t="shared" si="1047"/>
        <v>0</v>
      </c>
      <c r="O4799" s="28">
        <f t="shared" si="1040"/>
        <v>2.7793624779048208E-3</v>
      </c>
      <c r="P4799" s="28">
        <f t="shared" si="1048"/>
        <v>0</v>
      </c>
      <c r="Q4799" s="13">
        <f t="shared" si="1049"/>
        <v>0</v>
      </c>
    </row>
    <row r="4800" spans="1:17" x14ac:dyDescent="0.25">
      <c r="A4800" s="9">
        <f t="shared" si="1036"/>
        <v>44409</v>
      </c>
      <c r="B4800" s="18">
        <v>44418</v>
      </c>
      <c r="C4800" s="26">
        <v>418.32672119140602</v>
      </c>
      <c r="D4800" s="19">
        <v>128.82475280761699</v>
      </c>
      <c r="E4800" s="11">
        <f t="shared" si="1041"/>
        <v>7</v>
      </c>
      <c r="F4800" s="28">
        <f t="shared" si="1042"/>
        <v>1.2432101266506253E-3</v>
      </c>
      <c r="G4800" s="28">
        <f t="shared" si="1043"/>
        <v>-4.628332528905035E-3</v>
      </c>
      <c r="H4800" s="27">
        <f t="shared" si="1037"/>
        <v>1</v>
      </c>
      <c r="I4800" s="27">
        <f t="shared" si="1038"/>
        <v>0</v>
      </c>
      <c r="J4800" s="27">
        <f t="shared" si="1039"/>
        <v>0</v>
      </c>
      <c r="K4800" s="28">
        <f t="shared" si="1044"/>
        <v>0</v>
      </c>
      <c r="L4800" s="28">
        <f t="shared" si="1045"/>
        <v>0</v>
      </c>
      <c r="M4800" s="28">
        <f t="shared" si="1046"/>
        <v>0</v>
      </c>
      <c r="N4800" s="28">
        <f t="shared" si="1047"/>
        <v>0</v>
      </c>
      <c r="O4800" s="28">
        <f t="shared" si="1040"/>
        <v>5.8715426555556605E-3</v>
      </c>
      <c r="P4800" s="28">
        <f t="shared" si="1048"/>
        <v>0</v>
      </c>
      <c r="Q4800" s="13">
        <f t="shared" si="1049"/>
        <v>0</v>
      </c>
    </row>
    <row r="4801" spans="1:17" x14ac:dyDescent="0.25">
      <c r="A4801" s="9">
        <f t="shared" si="1036"/>
        <v>44409</v>
      </c>
      <c r="B4801" s="18">
        <v>44419</v>
      </c>
      <c r="C4801" s="26">
        <v>419.36618041992102</v>
      </c>
      <c r="D4801" s="19">
        <v>128.745681762695</v>
      </c>
      <c r="E4801" s="11">
        <f t="shared" si="1041"/>
        <v>8</v>
      </c>
      <c r="F4801" s="28">
        <f t="shared" si="1042"/>
        <v>2.4817203536340831E-3</v>
      </c>
      <c r="G4801" s="28">
        <f t="shared" si="1043"/>
        <v>-6.139761152154765E-4</v>
      </c>
      <c r="H4801" s="27">
        <f t="shared" si="1037"/>
        <v>1</v>
      </c>
      <c r="I4801" s="27">
        <f t="shared" si="1038"/>
        <v>0</v>
      </c>
      <c r="J4801" s="27">
        <f t="shared" si="1039"/>
        <v>0</v>
      </c>
      <c r="K4801" s="28">
        <f t="shared" si="1044"/>
        <v>0</v>
      </c>
      <c r="L4801" s="28">
        <f t="shared" si="1045"/>
        <v>0</v>
      </c>
      <c r="M4801" s="28">
        <f t="shared" si="1046"/>
        <v>0</v>
      </c>
      <c r="N4801" s="28">
        <f t="shared" si="1047"/>
        <v>0</v>
      </c>
      <c r="O4801" s="28">
        <f t="shared" si="1040"/>
        <v>3.0956964688495596E-3</v>
      </c>
      <c r="P4801" s="28">
        <f t="shared" si="1048"/>
        <v>0</v>
      </c>
      <c r="Q4801" s="13">
        <f t="shared" si="1049"/>
        <v>0</v>
      </c>
    </row>
    <row r="4802" spans="1:17" x14ac:dyDescent="0.25">
      <c r="A4802" s="9">
        <f t="shared" si="1036"/>
        <v>44409</v>
      </c>
      <c r="B4802" s="18">
        <v>44420</v>
      </c>
      <c r="C4802" s="26">
        <v>420.62307739257801</v>
      </c>
      <c r="D4802" s="19">
        <v>128.53466796875</v>
      </c>
      <c r="E4802" s="11">
        <f t="shared" si="1041"/>
        <v>9</v>
      </c>
      <c r="F4802" s="28">
        <f t="shared" si="1042"/>
        <v>2.992652344128446E-3</v>
      </c>
      <c r="G4802" s="28">
        <f t="shared" si="1043"/>
        <v>-1.6403416854819401E-3</v>
      </c>
      <c r="H4802" s="27">
        <f t="shared" si="1037"/>
        <v>1</v>
      </c>
      <c r="I4802" s="27">
        <f t="shared" si="1038"/>
        <v>0</v>
      </c>
      <c r="J4802" s="27">
        <f t="shared" si="1039"/>
        <v>0</v>
      </c>
      <c r="K4802" s="28">
        <f t="shared" si="1044"/>
        <v>0</v>
      </c>
      <c r="L4802" s="28">
        <f t="shared" si="1045"/>
        <v>0</v>
      </c>
      <c r="M4802" s="28">
        <f t="shared" si="1046"/>
        <v>0</v>
      </c>
      <c r="N4802" s="28">
        <f t="shared" si="1047"/>
        <v>0</v>
      </c>
      <c r="O4802" s="28">
        <f t="shared" si="1040"/>
        <v>4.6329940296103858E-3</v>
      </c>
      <c r="P4802" s="28">
        <f t="shared" si="1048"/>
        <v>0</v>
      </c>
      <c r="Q4802" s="13">
        <f t="shared" si="1049"/>
        <v>0</v>
      </c>
    </row>
    <row r="4803" spans="1:17" x14ac:dyDescent="0.25">
      <c r="A4803" s="9">
        <f t="shared" si="1036"/>
        <v>44409</v>
      </c>
      <c r="B4803" s="18">
        <v>44421</v>
      </c>
      <c r="C4803" s="26">
        <v>421.38848876953102</v>
      </c>
      <c r="D4803" s="19">
        <v>130.565017700195</v>
      </c>
      <c r="E4803" s="11">
        <f t="shared" si="1041"/>
        <v>10</v>
      </c>
      <c r="F4803" s="28">
        <f t="shared" si="1042"/>
        <v>1.8180548071789898E-3</v>
      </c>
      <c r="G4803" s="28">
        <f t="shared" si="1043"/>
        <v>1.5672665028603271E-2</v>
      </c>
      <c r="H4803" s="27">
        <f t="shared" si="1037"/>
        <v>1</v>
      </c>
      <c r="I4803" s="27">
        <f t="shared" si="1038"/>
        <v>0</v>
      </c>
      <c r="J4803" s="27">
        <f t="shared" si="1039"/>
        <v>0</v>
      </c>
      <c r="K4803" s="28">
        <f t="shared" si="1044"/>
        <v>0</v>
      </c>
      <c r="L4803" s="28">
        <f t="shared" si="1045"/>
        <v>0</v>
      </c>
      <c r="M4803" s="28">
        <f t="shared" si="1046"/>
        <v>0</v>
      </c>
      <c r="N4803" s="28">
        <f t="shared" si="1047"/>
        <v>0</v>
      </c>
      <c r="O4803" s="28">
        <f t="shared" si="1040"/>
        <v>-1.3854610221424282E-2</v>
      </c>
      <c r="P4803" s="28">
        <f t="shared" si="1048"/>
        <v>0</v>
      </c>
      <c r="Q4803" s="13">
        <f t="shared" si="1049"/>
        <v>0</v>
      </c>
    </row>
    <row r="4804" spans="1:17" x14ac:dyDescent="0.25">
      <c r="A4804" s="9">
        <f t="shared" si="1036"/>
        <v>44409</v>
      </c>
      <c r="B4804" s="18">
        <v>44424</v>
      </c>
      <c r="C4804" s="26">
        <v>422.38073730468699</v>
      </c>
      <c r="D4804" s="19">
        <v>130.88146972656199</v>
      </c>
      <c r="E4804" s="11">
        <f t="shared" si="1041"/>
        <v>11</v>
      </c>
      <c r="F4804" s="28">
        <f t="shared" si="1042"/>
        <v>2.3519440195026021E-3</v>
      </c>
      <c r="G4804" s="28">
        <f t="shared" si="1043"/>
        <v>2.4207797474754393E-3</v>
      </c>
      <c r="H4804" s="27">
        <f t="shared" si="1037"/>
        <v>1</v>
      </c>
      <c r="I4804" s="27">
        <f t="shared" si="1038"/>
        <v>0</v>
      </c>
      <c r="J4804" s="27">
        <f t="shared" si="1039"/>
        <v>0</v>
      </c>
      <c r="K4804" s="28">
        <f t="shared" si="1044"/>
        <v>0</v>
      </c>
      <c r="L4804" s="28">
        <f t="shared" si="1045"/>
        <v>0</v>
      </c>
      <c r="M4804" s="28">
        <f t="shared" si="1046"/>
        <v>0</v>
      </c>
      <c r="N4804" s="28">
        <f t="shared" si="1047"/>
        <v>0</v>
      </c>
      <c r="O4804" s="28">
        <f t="shared" si="1040"/>
        <v>-6.8835727972837123E-5</v>
      </c>
      <c r="P4804" s="28">
        <f t="shared" si="1048"/>
        <v>0</v>
      </c>
      <c r="Q4804" s="13">
        <f t="shared" si="1049"/>
        <v>0</v>
      </c>
    </row>
    <row r="4805" spans="1:17" x14ac:dyDescent="0.25">
      <c r="A4805" s="9">
        <f t="shared" si="1036"/>
        <v>44409</v>
      </c>
      <c r="B4805" s="18">
        <v>44425</v>
      </c>
      <c r="C4805" s="26">
        <v>419.61203002929602</v>
      </c>
      <c r="D4805" s="19">
        <v>130.82864379882801</v>
      </c>
      <c r="E4805" s="11">
        <f t="shared" si="1041"/>
        <v>12</v>
      </c>
      <c r="F4805" s="28">
        <f t="shared" si="1042"/>
        <v>-6.5765820373092391E-3</v>
      </c>
      <c r="G4805" s="28">
        <f t="shared" si="1043"/>
        <v>-4.0369802863027482E-4</v>
      </c>
      <c r="H4805" s="27">
        <f t="shared" si="1037"/>
        <v>1</v>
      </c>
      <c r="I4805" s="27">
        <f t="shared" si="1038"/>
        <v>0</v>
      </c>
      <c r="J4805" s="27">
        <f t="shared" si="1039"/>
        <v>0</v>
      </c>
      <c r="K4805" s="28">
        <f t="shared" si="1044"/>
        <v>0</v>
      </c>
      <c r="L4805" s="28">
        <f t="shared" si="1045"/>
        <v>0</v>
      </c>
      <c r="M4805" s="28">
        <f t="shared" si="1046"/>
        <v>0</v>
      </c>
      <c r="N4805" s="28">
        <f t="shared" si="1047"/>
        <v>0</v>
      </c>
      <c r="O4805" s="28">
        <f t="shared" si="1040"/>
        <v>-6.1728840086789647E-3</v>
      </c>
      <c r="P4805" s="28">
        <f t="shared" si="1048"/>
        <v>0</v>
      </c>
      <c r="Q4805" s="13">
        <f t="shared" si="1049"/>
        <v>0</v>
      </c>
    </row>
    <row r="4806" spans="1:17" x14ac:dyDescent="0.25">
      <c r="A4806" s="9">
        <f t="shared" si="1036"/>
        <v>44409</v>
      </c>
      <c r="B4806" s="18">
        <v>44426</v>
      </c>
      <c r="C4806" s="26">
        <v>415.019287109375</v>
      </c>
      <c r="D4806" s="19">
        <v>131.268142700195</v>
      </c>
      <c r="E4806" s="11">
        <f t="shared" si="1041"/>
        <v>13</v>
      </c>
      <c r="F4806" s="28">
        <f t="shared" si="1042"/>
        <v>-1.1005552229916841E-2</v>
      </c>
      <c r="G4806" s="28">
        <f t="shared" si="1043"/>
        <v>3.3537176794370691E-3</v>
      </c>
      <c r="H4806" s="27">
        <f t="shared" si="1037"/>
        <v>1</v>
      </c>
      <c r="I4806" s="27">
        <f t="shared" si="1038"/>
        <v>0</v>
      </c>
      <c r="J4806" s="27">
        <f t="shared" si="1039"/>
        <v>0</v>
      </c>
      <c r="K4806" s="28">
        <f t="shared" si="1044"/>
        <v>0</v>
      </c>
      <c r="L4806" s="28">
        <f t="shared" si="1045"/>
        <v>0</v>
      </c>
      <c r="M4806" s="28">
        <f t="shared" si="1046"/>
        <v>0</v>
      </c>
      <c r="N4806" s="28">
        <f t="shared" si="1047"/>
        <v>0</v>
      </c>
      <c r="O4806" s="28">
        <f t="shared" si="1040"/>
        <v>-1.4359269909353909E-2</v>
      </c>
      <c r="P4806" s="28">
        <f t="shared" si="1048"/>
        <v>0</v>
      </c>
      <c r="Q4806" s="13">
        <f t="shared" si="1049"/>
        <v>0</v>
      </c>
    </row>
    <row r="4807" spans="1:17" x14ac:dyDescent="0.25">
      <c r="A4807" s="9">
        <f t="shared" si="1036"/>
        <v>44409</v>
      </c>
      <c r="B4807" s="18">
        <v>44427</v>
      </c>
      <c r="C4807" s="26">
        <v>415.66183471679602</v>
      </c>
      <c r="D4807" s="19">
        <v>132.23500061035099</v>
      </c>
      <c r="E4807" s="11">
        <f t="shared" si="1041"/>
        <v>14</v>
      </c>
      <c r="F4807" s="28">
        <f t="shared" si="1042"/>
        <v>1.5470382525624015E-3</v>
      </c>
      <c r="G4807" s="28">
        <f t="shared" si="1043"/>
        <v>7.3385253557003375E-3</v>
      </c>
      <c r="H4807" s="27">
        <f t="shared" si="1037"/>
        <v>1</v>
      </c>
      <c r="I4807" s="27">
        <f t="shared" si="1038"/>
        <v>0</v>
      </c>
      <c r="J4807" s="27">
        <f t="shared" si="1039"/>
        <v>0</v>
      </c>
      <c r="K4807" s="28">
        <f t="shared" si="1044"/>
        <v>0</v>
      </c>
      <c r="L4807" s="28">
        <f t="shared" si="1045"/>
        <v>0</v>
      </c>
      <c r="M4807" s="28">
        <f t="shared" si="1046"/>
        <v>0</v>
      </c>
      <c r="N4807" s="28">
        <f t="shared" si="1047"/>
        <v>0</v>
      </c>
      <c r="O4807" s="28">
        <f t="shared" si="1040"/>
        <v>-5.7914871031379362E-3</v>
      </c>
      <c r="P4807" s="28">
        <f t="shared" si="1048"/>
        <v>0</v>
      </c>
      <c r="Q4807" s="13">
        <f t="shared" si="1049"/>
        <v>0</v>
      </c>
    </row>
    <row r="4808" spans="1:17" x14ac:dyDescent="0.25">
      <c r="A4808" s="9">
        <f t="shared" si="1036"/>
        <v>44409</v>
      </c>
      <c r="B4808" s="18">
        <v>44428</v>
      </c>
      <c r="C4808" s="26">
        <v>418.96926879882801</v>
      </c>
      <c r="D4808" s="19">
        <v>132.32287597656199</v>
      </c>
      <c r="E4808" s="11">
        <f t="shared" si="1041"/>
        <v>15</v>
      </c>
      <c r="F4808" s="28">
        <f t="shared" si="1042"/>
        <v>7.9255407110995005E-3</v>
      </c>
      <c r="G4808" s="28">
        <f t="shared" si="1043"/>
        <v>6.6431867821460015E-4</v>
      </c>
      <c r="H4808" s="27">
        <f t="shared" si="1037"/>
        <v>1</v>
      </c>
      <c r="I4808" s="27">
        <f t="shared" si="1038"/>
        <v>0</v>
      </c>
      <c r="J4808" s="27">
        <f t="shared" si="1039"/>
        <v>0</v>
      </c>
      <c r="K4808" s="28">
        <f t="shared" si="1044"/>
        <v>0</v>
      </c>
      <c r="L4808" s="28">
        <f t="shared" si="1045"/>
        <v>0</v>
      </c>
      <c r="M4808" s="28">
        <f t="shared" si="1046"/>
        <v>0</v>
      </c>
      <c r="N4808" s="28">
        <f t="shared" si="1047"/>
        <v>0</v>
      </c>
      <c r="O4808" s="28">
        <f t="shared" si="1040"/>
        <v>7.2612220328849E-3</v>
      </c>
      <c r="P4808" s="28">
        <f t="shared" si="1048"/>
        <v>0</v>
      </c>
      <c r="Q4808" s="13">
        <f t="shared" si="1049"/>
        <v>0</v>
      </c>
    </row>
    <row r="4809" spans="1:17" x14ac:dyDescent="0.25">
      <c r="A4809" s="9">
        <f t="shared" si="1036"/>
        <v>44409</v>
      </c>
      <c r="B4809" s="18">
        <v>44431</v>
      </c>
      <c r="C4809" s="26">
        <v>422.65481567382801</v>
      </c>
      <c r="D4809" s="19">
        <v>132.23500061035099</v>
      </c>
      <c r="E4809" s="11">
        <f t="shared" si="1041"/>
        <v>16</v>
      </c>
      <c r="F4809" s="28">
        <f t="shared" si="1042"/>
        <v>8.7582342326001962E-3</v>
      </c>
      <c r="G4809" s="28">
        <f t="shared" si="1043"/>
        <v>-6.6431867821474674E-4</v>
      </c>
      <c r="H4809" s="27">
        <f t="shared" si="1037"/>
        <v>0</v>
      </c>
      <c r="I4809" s="27">
        <f t="shared" si="1038"/>
        <v>1</v>
      </c>
      <c r="J4809" s="27">
        <f t="shared" si="1039"/>
        <v>0</v>
      </c>
      <c r="K4809" s="28">
        <f t="shared" si="1044"/>
        <v>8.7582342326001962E-3</v>
      </c>
      <c r="L4809" s="28">
        <f t="shared" si="1045"/>
        <v>-6.6431867821474674E-4</v>
      </c>
      <c r="M4809" s="28">
        <f t="shared" si="1046"/>
        <v>0</v>
      </c>
      <c r="N4809" s="28">
        <f t="shared" si="1047"/>
        <v>0</v>
      </c>
      <c r="O4809" s="28">
        <f t="shared" si="1040"/>
        <v>0</v>
      </c>
      <c r="P4809" s="28">
        <f t="shared" si="1048"/>
        <v>9.4225529108149433E-3</v>
      </c>
      <c r="Q4809" s="13">
        <f t="shared" si="1049"/>
        <v>0</v>
      </c>
    </row>
    <row r="4810" spans="1:17" x14ac:dyDescent="0.25">
      <c r="A4810" s="9">
        <f t="shared" ref="A4810:A4873" si="1050">DATE(YEAR(B4810),MONTH(B4810),1)</f>
        <v>44409</v>
      </c>
      <c r="B4810" s="18">
        <v>44432</v>
      </c>
      <c r="C4810" s="26">
        <v>423.32574462890602</v>
      </c>
      <c r="D4810" s="19">
        <v>131.20666503906199</v>
      </c>
      <c r="E4810" s="11">
        <f t="shared" si="1041"/>
        <v>17</v>
      </c>
      <c r="F4810" s="28">
        <f t="shared" si="1042"/>
        <v>1.5861572410208471E-3</v>
      </c>
      <c r="G4810" s="28">
        <f t="shared" si="1043"/>
        <v>-7.806971548969378E-3</v>
      </c>
      <c r="H4810" s="27">
        <f t="shared" ref="H4810:H4873" si="1051">IF(E4810&lt;=$B$4,1,0)</f>
        <v>0</v>
      </c>
      <c r="I4810" s="27">
        <f t="shared" ref="I4810:I4873" si="1052">IF(E4810&gt;$B$4,1,0)</f>
        <v>1</v>
      </c>
      <c r="J4810" s="27">
        <f t="shared" ref="J4810:J4873" si="1053">IF(E4810&lt;=$B$5,1,0)</f>
        <v>0</v>
      </c>
      <c r="K4810" s="28">
        <f t="shared" si="1044"/>
        <v>1.5861572410208471E-3</v>
      </c>
      <c r="L4810" s="28">
        <f t="shared" si="1045"/>
        <v>-7.806971548969378E-3</v>
      </c>
      <c r="M4810" s="28">
        <f t="shared" si="1046"/>
        <v>0</v>
      </c>
      <c r="N4810" s="28">
        <f t="shared" si="1047"/>
        <v>0</v>
      </c>
      <c r="O4810" s="28">
        <f t="shared" ref="O4810:O4873" si="1054">(F4810-G4810)*H4810</f>
        <v>0</v>
      </c>
      <c r="P4810" s="28">
        <f t="shared" si="1048"/>
        <v>9.3931287899902249E-3</v>
      </c>
      <c r="Q4810" s="13">
        <f t="shared" si="1049"/>
        <v>0</v>
      </c>
    </row>
    <row r="4811" spans="1:17" x14ac:dyDescent="0.25">
      <c r="A4811" s="9">
        <f t="shared" si="1050"/>
        <v>44409</v>
      </c>
      <c r="B4811" s="18">
        <v>44433</v>
      </c>
      <c r="C4811" s="26">
        <v>424.21401977539</v>
      </c>
      <c r="D4811" s="19">
        <v>130.11679077148401</v>
      </c>
      <c r="E4811" s="11">
        <f t="shared" ref="E4811:E4874" si="1055">IF(MONTH(B4811)&lt;&gt;MONTH(B4810),1,E4810+1)</f>
        <v>18</v>
      </c>
      <c r="F4811" s="28">
        <f t="shared" ref="F4811:F4874" si="1056">LN(C4811/C4810)</f>
        <v>2.0961269524537775E-3</v>
      </c>
      <c r="G4811" s="28">
        <f t="shared" ref="G4811:G4874" si="1057">LN(D4811/D4810)</f>
        <v>-8.3412381280831335E-3</v>
      </c>
      <c r="H4811" s="27">
        <f t="shared" si="1051"/>
        <v>0</v>
      </c>
      <c r="I4811" s="27">
        <f t="shared" si="1052"/>
        <v>1</v>
      </c>
      <c r="J4811" s="27">
        <f t="shared" si="1053"/>
        <v>0</v>
      </c>
      <c r="K4811" s="28">
        <f t="shared" ref="K4811:K4874" si="1058">I4811*F4811</f>
        <v>2.0961269524537775E-3</v>
      </c>
      <c r="L4811" s="28">
        <f t="shared" ref="L4811:L4874" si="1059">I4811*G4811</f>
        <v>-8.3412381280831335E-3</v>
      </c>
      <c r="M4811" s="28">
        <f t="shared" ref="M4811:M4874" si="1060">F4811*J4811</f>
        <v>0</v>
      </c>
      <c r="N4811" s="28">
        <f t="shared" ref="N4811:N4874" si="1061">G4811*J4811</f>
        <v>0</v>
      </c>
      <c r="O4811" s="28">
        <f t="shared" si="1054"/>
        <v>0</v>
      </c>
      <c r="P4811" s="28">
        <f t="shared" ref="P4811:P4874" si="1062">(F4811-G4811)*I4811</f>
        <v>1.0437365080536911E-2</v>
      </c>
      <c r="Q4811" s="13">
        <f t="shared" ref="Q4811:Q4874" si="1063">(F4811-G4811)*J4811</f>
        <v>0</v>
      </c>
    </row>
    <row r="4812" spans="1:17" x14ac:dyDescent="0.25">
      <c r="A4812" s="9">
        <f t="shared" si="1050"/>
        <v>44409</v>
      </c>
      <c r="B4812" s="18">
        <v>44434</v>
      </c>
      <c r="C4812" s="26">
        <v>421.70980834960898</v>
      </c>
      <c r="D4812" s="19">
        <v>130.47711181640599</v>
      </c>
      <c r="E4812" s="11">
        <f t="shared" si="1055"/>
        <v>19</v>
      </c>
      <c r="F4812" s="28">
        <f t="shared" si="1056"/>
        <v>-5.9206719513284958E-3</v>
      </c>
      <c r="G4812" s="28">
        <f t="shared" si="1057"/>
        <v>2.7653853061716032E-3</v>
      </c>
      <c r="H4812" s="27">
        <f t="shared" si="1051"/>
        <v>0</v>
      </c>
      <c r="I4812" s="27">
        <f t="shared" si="1052"/>
        <v>1</v>
      </c>
      <c r="J4812" s="27">
        <f t="shared" si="1053"/>
        <v>0</v>
      </c>
      <c r="K4812" s="28">
        <f t="shared" si="1058"/>
        <v>-5.9206719513284958E-3</v>
      </c>
      <c r="L4812" s="28">
        <f t="shared" si="1059"/>
        <v>2.7653853061716032E-3</v>
      </c>
      <c r="M4812" s="28">
        <f t="shared" si="1060"/>
        <v>0</v>
      </c>
      <c r="N4812" s="28">
        <f t="shared" si="1061"/>
        <v>0</v>
      </c>
      <c r="O4812" s="28">
        <f t="shared" si="1054"/>
        <v>0</v>
      </c>
      <c r="P4812" s="28">
        <f t="shared" si="1062"/>
        <v>-8.6860572575000981E-3</v>
      </c>
      <c r="Q4812" s="13">
        <f t="shared" si="1063"/>
        <v>0</v>
      </c>
    </row>
    <row r="4813" spans="1:17" x14ac:dyDescent="0.25">
      <c r="A4813" s="9">
        <f t="shared" si="1050"/>
        <v>44409</v>
      </c>
      <c r="B4813" s="18">
        <v>44435</v>
      </c>
      <c r="C4813" s="26">
        <v>425.48025512695301</v>
      </c>
      <c r="D4813" s="19">
        <v>131.36486816406199</v>
      </c>
      <c r="E4813" s="11">
        <f t="shared" si="1055"/>
        <v>20</v>
      </c>
      <c r="F4813" s="28">
        <f t="shared" si="1056"/>
        <v>8.901123453249676E-3</v>
      </c>
      <c r="G4813" s="28">
        <f t="shared" si="1057"/>
        <v>6.7808817312826715E-3</v>
      </c>
      <c r="H4813" s="27">
        <f t="shared" si="1051"/>
        <v>0</v>
      </c>
      <c r="I4813" s="27">
        <f t="shared" si="1052"/>
        <v>1</v>
      </c>
      <c r="J4813" s="27">
        <f t="shared" si="1053"/>
        <v>0</v>
      </c>
      <c r="K4813" s="28">
        <f t="shared" si="1058"/>
        <v>8.901123453249676E-3</v>
      </c>
      <c r="L4813" s="28">
        <f t="shared" si="1059"/>
        <v>6.7808817312826715E-3</v>
      </c>
      <c r="M4813" s="28">
        <f t="shared" si="1060"/>
        <v>0</v>
      </c>
      <c r="N4813" s="28">
        <f t="shared" si="1061"/>
        <v>0</v>
      </c>
      <c r="O4813" s="28">
        <f t="shared" si="1054"/>
        <v>0</v>
      </c>
      <c r="P4813" s="28">
        <f t="shared" si="1062"/>
        <v>2.1202417219670045E-3</v>
      </c>
      <c r="Q4813" s="13">
        <f t="shared" si="1063"/>
        <v>0</v>
      </c>
    </row>
    <row r="4814" spans="1:17" x14ac:dyDescent="0.25">
      <c r="A4814" s="9">
        <f t="shared" si="1050"/>
        <v>44409</v>
      </c>
      <c r="B4814" s="18">
        <v>44438</v>
      </c>
      <c r="C4814" s="26">
        <v>427.35134887695301</v>
      </c>
      <c r="D4814" s="19">
        <v>131.70761108398401</v>
      </c>
      <c r="E4814" s="11">
        <f t="shared" si="1055"/>
        <v>21</v>
      </c>
      <c r="F4814" s="28">
        <f t="shared" si="1056"/>
        <v>4.3879629774944261E-3</v>
      </c>
      <c r="G4814" s="28">
        <f t="shared" si="1057"/>
        <v>2.605693418229825E-3</v>
      </c>
      <c r="H4814" s="27">
        <f t="shared" si="1051"/>
        <v>0</v>
      </c>
      <c r="I4814" s="27">
        <f t="shared" si="1052"/>
        <v>1</v>
      </c>
      <c r="J4814" s="27">
        <f t="shared" si="1053"/>
        <v>0</v>
      </c>
      <c r="K4814" s="28">
        <f t="shared" si="1058"/>
        <v>4.3879629774944261E-3</v>
      </c>
      <c r="L4814" s="28">
        <f t="shared" si="1059"/>
        <v>2.605693418229825E-3</v>
      </c>
      <c r="M4814" s="28">
        <f t="shared" si="1060"/>
        <v>0</v>
      </c>
      <c r="N4814" s="28">
        <f t="shared" si="1061"/>
        <v>0</v>
      </c>
      <c r="O4814" s="28">
        <f t="shared" si="1054"/>
        <v>0</v>
      </c>
      <c r="P4814" s="28">
        <f t="shared" si="1062"/>
        <v>1.7822695592646012E-3</v>
      </c>
      <c r="Q4814" s="13">
        <f t="shared" si="1063"/>
        <v>0</v>
      </c>
    </row>
    <row r="4815" spans="1:17" x14ac:dyDescent="0.25">
      <c r="A4815" s="9">
        <f t="shared" si="1050"/>
        <v>44409</v>
      </c>
      <c r="B4815" s="18">
        <v>44439</v>
      </c>
      <c r="C4815" s="26">
        <v>426.71820068359301</v>
      </c>
      <c r="D4815" s="19">
        <v>130.81112670898401</v>
      </c>
      <c r="E4815" s="11">
        <f t="shared" si="1055"/>
        <v>22</v>
      </c>
      <c r="F4815" s="28">
        <f t="shared" si="1056"/>
        <v>-1.4826621782091571E-3</v>
      </c>
      <c r="G4815" s="28">
        <f t="shared" si="1057"/>
        <v>-6.8298961623011042E-3</v>
      </c>
      <c r="H4815" s="27">
        <f t="shared" si="1051"/>
        <v>0</v>
      </c>
      <c r="I4815" s="27">
        <f t="shared" si="1052"/>
        <v>1</v>
      </c>
      <c r="J4815" s="27">
        <f t="shared" si="1053"/>
        <v>0</v>
      </c>
      <c r="K4815" s="28">
        <f t="shared" si="1058"/>
        <v>-1.4826621782091571E-3</v>
      </c>
      <c r="L4815" s="28">
        <f t="shared" si="1059"/>
        <v>-6.8298961623011042E-3</v>
      </c>
      <c r="M4815" s="28">
        <f t="shared" si="1060"/>
        <v>0</v>
      </c>
      <c r="N4815" s="28">
        <f t="shared" si="1061"/>
        <v>0</v>
      </c>
      <c r="O4815" s="28">
        <f t="shared" si="1054"/>
        <v>0</v>
      </c>
      <c r="P4815" s="28">
        <f t="shared" si="1062"/>
        <v>5.3472339840919467E-3</v>
      </c>
      <c r="Q4815" s="13">
        <f t="shared" si="1063"/>
        <v>0</v>
      </c>
    </row>
    <row r="4816" spans="1:17" x14ac:dyDescent="0.25">
      <c r="A4816" s="9">
        <f t="shared" si="1050"/>
        <v>44440</v>
      </c>
      <c r="B4816" s="18">
        <v>44440</v>
      </c>
      <c r="C4816" s="26">
        <v>426.94503784179602</v>
      </c>
      <c r="D4816" s="19">
        <v>131.03022766113199</v>
      </c>
      <c r="E4816" s="11">
        <f t="shared" si="1055"/>
        <v>1</v>
      </c>
      <c r="F4816" s="28">
        <f t="shared" si="1056"/>
        <v>5.3144414168217234E-4</v>
      </c>
      <c r="G4816" s="28">
        <f t="shared" si="1057"/>
        <v>1.6735401007380336E-3</v>
      </c>
      <c r="H4816" s="27">
        <f t="shared" si="1051"/>
        <v>1</v>
      </c>
      <c r="I4816" s="27">
        <f t="shared" si="1052"/>
        <v>0</v>
      </c>
      <c r="J4816" s="27">
        <f t="shared" si="1053"/>
        <v>1</v>
      </c>
      <c r="K4816" s="28">
        <f t="shared" si="1058"/>
        <v>0</v>
      </c>
      <c r="L4816" s="28">
        <f t="shared" si="1059"/>
        <v>0</v>
      </c>
      <c r="M4816" s="28">
        <f t="shared" si="1060"/>
        <v>5.3144414168217234E-4</v>
      </c>
      <c r="N4816" s="28">
        <f t="shared" si="1061"/>
        <v>1.6735401007380336E-3</v>
      </c>
      <c r="O4816" s="28">
        <f t="shared" si="1054"/>
        <v>-1.1420959590558613E-3</v>
      </c>
      <c r="P4816" s="28">
        <f t="shared" si="1062"/>
        <v>0</v>
      </c>
      <c r="Q4816" s="13">
        <f t="shared" si="1063"/>
        <v>-1.1420959590558613E-3</v>
      </c>
    </row>
    <row r="4817" spans="1:17" x14ac:dyDescent="0.25">
      <c r="A4817" s="9">
        <f t="shared" si="1050"/>
        <v>44440</v>
      </c>
      <c r="B4817" s="18">
        <v>44441</v>
      </c>
      <c r="C4817" s="26">
        <v>428.258544921875</v>
      </c>
      <c r="D4817" s="19">
        <v>131.60224914550699</v>
      </c>
      <c r="E4817" s="11">
        <f t="shared" si="1055"/>
        <v>2</v>
      </c>
      <c r="F4817" s="28">
        <f t="shared" si="1056"/>
        <v>3.0718021753019784E-3</v>
      </c>
      <c r="G4817" s="28">
        <f t="shared" si="1057"/>
        <v>4.3560674281744845E-3</v>
      </c>
      <c r="H4817" s="27">
        <f t="shared" si="1051"/>
        <v>1</v>
      </c>
      <c r="I4817" s="27">
        <f t="shared" si="1052"/>
        <v>0</v>
      </c>
      <c r="J4817" s="27">
        <f t="shared" si="1053"/>
        <v>1</v>
      </c>
      <c r="K4817" s="28">
        <f t="shared" si="1058"/>
        <v>0</v>
      </c>
      <c r="L4817" s="28">
        <f t="shared" si="1059"/>
        <v>0</v>
      </c>
      <c r="M4817" s="28">
        <f t="shared" si="1060"/>
        <v>3.0718021753019784E-3</v>
      </c>
      <c r="N4817" s="28">
        <f t="shared" si="1061"/>
        <v>4.3560674281744845E-3</v>
      </c>
      <c r="O4817" s="28">
        <f t="shared" si="1054"/>
        <v>-1.2842652528725061E-3</v>
      </c>
      <c r="P4817" s="28">
        <f t="shared" si="1062"/>
        <v>0</v>
      </c>
      <c r="Q4817" s="13">
        <f t="shared" si="1063"/>
        <v>-1.2842652528725061E-3</v>
      </c>
    </row>
    <row r="4818" spans="1:17" x14ac:dyDescent="0.25">
      <c r="A4818" s="9">
        <f t="shared" si="1050"/>
        <v>44440</v>
      </c>
      <c r="B4818" s="18">
        <v>44442</v>
      </c>
      <c r="C4818" s="26">
        <v>428.15451049804602</v>
      </c>
      <c r="D4818" s="19">
        <v>130.40542602539</v>
      </c>
      <c r="E4818" s="11">
        <f t="shared" si="1055"/>
        <v>3</v>
      </c>
      <c r="F4818" s="28">
        <f t="shared" si="1056"/>
        <v>-2.4295384962273769E-4</v>
      </c>
      <c r="G4818" s="28">
        <f t="shared" si="1057"/>
        <v>-9.1358502654899382E-3</v>
      </c>
      <c r="H4818" s="27">
        <f t="shared" si="1051"/>
        <v>1</v>
      </c>
      <c r="I4818" s="27">
        <f t="shared" si="1052"/>
        <v>0</v>
      </c>
      <c r="J4818" s="27">
        <f t="shared" si="1053"/>
        <v>1</v>
      </c>
      <c r="K4818" s="28">
        <f t="shared" si="1058"/>
        <v>0</v>
      </c>
      <c r="L4818" s="28">
        <f t="shared" si="1059"/>
        <v>0</v>
      </c>
      <c r="M4818" s="28">
        <f t="shared" si="1060"/>
        <v>-2.4295384962273769E-4</v>
      </c>
      <c r="N4818" s="28">
        <f t="shared" si="1061"/>
        <v>-9.1358502654899382E-3</v>
      </c>
      <c r="O4818" s="28">
        <f t="shared" si="1054"/>
        <v>8.8928964158672009E-3</v>
      </c>
      <c r="P4818" s="28">
        <f t="shared" si="1062"/>
        <v>0</v>
      </c>
      <c r="Q4818" s="13">
        <f t="shared" si="1063"/>
        <v>8.8928964158672009E-3</v>
      </c>
    </row>
    <row r="4819" spans="1:17" x14ac:dyDescent="0.25">
      <c r="A4819" s="9">
        <f t="shared" si="1050"/>
        <v>44440</v>
      </c>
      <c r="B4819" s="18">
        <v>44446</v>
      </c>
      <c r="C4819" s="26">
        <v>426.62362670898398</v>
      </c>
      <c r="D4819" s="19">
        <v>129.30537414550699</v>
      </c>
      <c r="E4819" s="11">
        <f t="shared" si="1055"/>
        <v>4</v>
      </c>
      <c r="F4819" s="28">
        <f t="shared" si="1056"/>
        <v>-3.5819480149049923E-3</v>
      </c>
      <c r="G4819" s="28">
        <f t="shared" si="1057"/>
        <v>-8.471410953274635E-3</v>
      </c>
      <c r="H4819" s="27">
        <f t="shared" si="1051"/>
        <v>1</v>
      </c>
      <c r="I4819" s="27">
        <f t="shared" si="1052"/>
        <v>0</v>
      </c>
      <c r="J4819" s="27">
        <f t="shared" si="1053"/>
        <v>1</v>
      </c>
      <c r="K4819" s="28">
        <f t="shared" si="1058"/>
        <v>0</v>
      </c>
      <c r="L4819" s="28">
        <f t="shared" si="1059"/>
        <v>0</v>
      </c>
      <c r="M4819" s="28">
        <f t="shared" si="1060"/>
        <v>-3.5819480149049923E-3</v>
      </c>
      <c r="N4819" s="28">
        <f t="shared" si="1061"/>
        <v>-8.471410953274635E-3</v>
      </c>
      <c r="O4819" s="28">
        <f t="shared" si="1054"/>
        <v>4.8894629383696431E-3</v>
      </c>
      <c r="P4819" s="28">
        <f t="shared" si="1062"/>
        <v>0</v>
      </c>
      <c r="Q4819" s="13">
        <f t="shared" si="1063"/>
        <v>4.8894629383696431E-3</v>
      </c>
    </row>
    <row r="4820" spans="1:17" x14ac:dyDescent="0.25">
      <c r="A4820" s="9">
        <f t="shared" si="1050"/>
        <v>44440</v>
      </c>
      <c r="B4820" s="18">
        <v>44447</v>
      </c>
      <c r="C4820" s="26">
        <v>426.10394287109301</v>
      </c>
      <c r="D4820" s="19">
        <v>130.18540954589801</v>
      </c>
      <c r="E4820" s="11">
        <f t="shared" si="1055"/>
        <v>5</v>
      </c>
      <c r="F4820" s="28">
        <f t="shared" si="1056"/>
        <v>-1.218874399677496E-3</v>
      </c>
      <c r="G4820" s="28">
        <f t="shared" si="1057"/>
        <v>6.7828133378710007E-3</v>
      </c>
      <c r="H4820" s="27">
        <f t="shared" si="1051"/>
        <v>1</v>
      </c>
      <c r="I4820" s="27">
        <f t="shared" si="1052"/>
        <v>0</v>
      </c>
      <c r="J4820" s="27">
        <f t="shared" si="1053"/>
        <v>1</v>
      </c>
      <c r="K4820" s="28">
        <f t="shared" si="1058"/>
        <v>0</v>
      </c>
      <c r="L4820" s="28">
        <f t="shared" si="1059"/>
        <v>0</v>
      </c>
      <c r="M4820" s="28">
        <f t="shared" si="1060"/>
        <v>-1.218874399677496E-3</v>
      </c>
      <c r="N4820" s="28">
        <f t="shared" si="1061"/>
        <v>6.7828133378710007E-3</v>
      </c>
      <c r="O4820" s="28">
        <f t="shared" si="1054"/>
        <v>-8.0016877375484966E-3</v>
      </c>
      <c r="P4820" s="28">
        <f t="shared" si="1062"/>
        <v>0</v>
      </c>
      <c r="Q4820" s="13">
        <f t="shared" si="1063"/>
        <v>-8.0016877375484966E-3</v>
      </c>
    </row>
    <row r="4821" spans="1:17" x14ac:dyDescent="0.25">
      <c r="A4821" s="9">
        <f t="shared" si="1050"/>
        <v>44440</v>
      </c>
      <c r="B4821" s="18">
        <v>44448</v>
      </c>
      <c r="C4821" s="26">
        <v>424.280181884765</v>
      </c>
      <c r="D4821" s="19">
        <v>131.76069641113199</v>
      </c>
      <c r="E4821" s="11">
        <f t="shared" si="1055"/>
        <v>6</v>
      </c>
      <c r="F4821" s="28">
        <f t="shared" si="1056"/>
        <v>-4.2892705292593434E-3</v>
      </c>
      <c r="G4821" s="28">
        <f t="shared" si="1057"/>
        <v>1.2027709671631069E-2</v>
      </c>
      <c r="H4821" s="27">
        <f t="shared" si="1051"/>
        <v>1</v>
      </c>
      <c r="I4821" s="27">
        <f t="shared" si="1052"/>
        <v>0</v>
      </c>
      <c r="J4821" s="27">
        <f t="shared" si="1053"/>
        <v>0</v>
      </c>
      <c r="K4821" s="28">
        <f t="shared" si="1058"/>
        <v>0</v>
      </c>
      <c r="L4821" s="28">
        <f t="shared" si="1059"/>
        <v>0</v>
      </c>
      <c r="M4821" s="28">
        <f t="shared" si="1060"/>
        <v>0</v>
      </c>
      <c r="N4821" s="28">
        <f t="shared" si="1061"/>
        <v>0</v>
      </c>
      <c r="O4821" s="28">
        <f t="shared" si="1054"/>
        <v>-1.6316980200890414E-2</v>
      </c>
      <c r="P4821" s="28">
        <f t="shared" si="1062"/>
        <v>0</v>
      </c>
      <c r="Q4821" s="13">
        <f t="shared" si="1063"/>
        <v>0</v>
      </c>
    </row>
    <row r="4822" spans="1:17" x14ac:dyDescent="0.25">
      <c r="A4822" s="9">
        <f t="shared" si="1050"/>
        <v>44440</v>
      </c>
      <c r="B4822" s="18">
        <v>44449</v>
      </c>
      <c r="C4822" s="26">
        <v>420.93487548828102</v>
      </c>
      <c r="D4822" s="19">
        <v>130.59904479980401</v>
      </c>
      <c r="E4822" s="11">
        <f t="shared" si="1055"/>
        <v>7</v>
      </c>
      <c r="F4822" s="28">
        <f t="shared" si="1056"/>
        <v>-7.9159116625301326E-3</v>
      </c>
      <c r="G4822" s="28">
        <f t="shared" si="1057"/>
        <v>-8.8554684288368584E-3</v>
      </c>
      <c r="H4822" s="27">
        <f t="shared" si="1051"/>
        <v>1</v>
      </c>
      <c r="I4822" s="27">
        <f t="shared" si="1052"/>
        <v>0</v>
      </c>
      <c r="J4822" s="27">
        <f t="shared" si="1053"/>
        <v>0</v>
      </c>
      <c r="K4822" s="28">
        <f t="shared" si="1058"/>
        <v>0</v>
      </c>
      <c r="L4822" s="28">
        <f t="shared" si="1059"/>
        <v>0</v>
      </c>
      <c r="M4822" s="28">
        <f t="shared" si="1060"/>
        <v>0</v>
      </c>
      <c r="N4822" s="28">
        <f t="shared" si="1061"/>
        <v>0</v>
      </c>
      <c r="O4822" s="28">
        <f t="shared" si="1054"/>
        <v>9.3955676630672579E-4</v>
      </c>
      <c r="P4822" s="28">
        <f t="shared" si="1062"/>
        <v>0</v>
      </c>
      <c r="Q4822" s="13">
        <f t="shared" si="1063"/>
        <v>0</v>
      </c>
    </row>
    <row r="4823" spans="1:17" x14ac:dyDescent="0.25">
      <c r="A4823" s="9">
        <f t="shared" si="1050"/>
        <v>44440</v>
      </c>
      <c r="B4823" s="18">
        <v>44452</v>
      </c>
      <c r="C4823" s="26">
        <v>422.01223754882801</v>
      </c>
      <c r="D4823" s="19">
        <v>131.39111328125</v>
      </c>
      <c r="E4823" s="11">
        <f t="shared" si="1055"/>
        <v>8</v>
      </c>
      <c r="F4823" s="28">
        <f t="shared" si="1056"/>
        <v>2.5561808813706166E-3</v>
      </c>
      <c r="G4823" s="28">
        <f t="shared" si="1057"/>
        <v>6.04656984431133E-3</v>
      </c>
      <c r="H4823" s="27">
        <f t="shared" si="1051"/>
        <v>1</v>
      </c>
      <c r="I4823" s="27">
        <f t="shared" si="1052"/>
        <v>0</v>
      </c>
      <c r="J4823" s="27">
        <f t="shared" si="1053"/>
        <v>0</v>
      </c>
      <c r="K4823" s="28">
        <f t="shared" si="1058"/>
        <v>0</v>
      </c>
      <c r="L4823" s="28">
        <f t="shared" si="1059"/>
        <v>0</v>
      </c>
      <c r="M4823" s="28">
        <f t="shared" si="1060"/>
        <v>0</v>
      </c>
      <c r="N4823" s="28">
        <f t="shared" si="1061"/>
        <v>0</v>
      </c>
      <c r="O4823" s="28">
        <f t="shared" si="1054"/>
        <v>-3.4903889629407134E-3</v>
      </c>
      <c r="P4823" s="28">
        <f t="shared" si="1062"/>
        <v>0</v>
      </c>
      <c r="Q4823" s="13">
        <f t="shared" si="1063"/>
        <v>0</v>
      </c>
    </row>
    <row r="4824" spans="1:17" x14ac:dyDescent="0.25">
      <c r="A4824" s="9">
        <f t="shared" si="1050"/>
        <v>44440</v>
      </c>
      <c r="B4824" s="18">
        <v>44453</v>
      </c>
      <c r="C4824" s="26">
        <v>419.73474121093699</v>
      </c>
      <c r="D4824" s="19">
        <v>132.98397827148401</v>
      </c>
      <c r="E4824" s="11">
        <f t="shared" si="1055"/>
        <v>9</v>
      </c>
      <c r="F4824" s="28">
        <f t="shared" si="1056"/>
        <v>-5.4113693378238081E-3</v>
      </c>
      <c r="G4824" s="28">
        <f t="shared" si="1057"/>
        <v>1.2050184118475206E-2</v>
      </c>
      <c r="H4824" s="27">
        <f t="shared" si="1051"/>
        <v>1</v>
      </c>
      <c r="I4824" s="27">
        <f t="shared" si="1052"/>
        <v>0</v>
      </c>
      <c r="J4824" s="27">
        <f t="shared" si="1053"/>
        <v>0</v>
      </c>
      <c r="K4824" s="28">
        <f t="shared" si="1058"/>
        <v>0</v>
      </c>
      <c r="L4824" s="28">
        <f t="shared" si="1059"/>
        <v>0</v>
      </c>
      <c r="M4824" s="28">
        <f t="shared" si="1060"/>
        <v>0</v>
      </c>
      <c r="N4824" s="28">
        <f t="shared" si="1061"/>
        <v>0</v>
      </c>
      <c r="O4824" s="28">
        <f t="shared" si="1054"/>
        <v>-1.7461553456299014E-2</v>
      </c>
      <c r="P4824" s="28">
        <f t="shared" si="1062"/>
        <v>0</v>
      </c>
      <c r="Q4824" s="13">
        <f t="shared" si="1063"/>
        <v>0</v>
      </c>
    </row>
    <row r="4825" spans="1:17" x14ac:dyDescent="0.25">
      <c r="A4825" s="9">
        <f t="shared" si="1050"/>
        <v>44440</v>
      </c>
      <c r="B4825" s="18">
        <v>44454</v>
      </c>
      <c r="C4825" s="26">
        <v>423.24066162109301</v>
      </c>
      <c r="D4825" s="19">
        <v>132.51754760742099</v>
      </c>
      <c r="E4825" s="11">
        <f t="shared" si="1055"/>
        <v>10</v>
      </c>
      <c r="F4825" s="28">
        <f t="shared" si="1056"/>
        <v>8.318014055260432E-3</v>
      </c>
      <c r="G4825" s="28">
        <f t="shared" si="1057"/>
        <v>-3.5135854106328533E-3</v>
      </c>
      <c r="H4825" s="27">
        <f t="shared" si="1051"/>
        <v>1</v>
      </c>
      <c r="I4825" s="27">
        <f t="shared" si="1052"/>
        <v>0</v>
      </c>
      <c r="J4825" s="27">
        <f t="shared" si="1053"/>
        <v>0</v>
      </c>
      <c r="K4825" s="28">
        <f t="shared" si="1058"/>
        <v>0</v>
      </c>
      <c r="L4825" s="28">
        <f t="shared" si="1059"/>
        <v>0</v>
      </c>
      <c r="M4825" s="28">
        <f t="shared" si="1060"/>
        <v>0</v>
      </c>
      <c r="N4825" s="28">
        <f t="shared" si="1061"/>
        <v>0</v>
      </c>
      <c r="O4825" s="28">
        <f t="shared" si="1054"/>
        <v>1.1831599465893286E-2</v>
      </c>
      <c r="P4825" s="28">
        <f t="shared" si="1062"/>
        <v>0</v>
      </c>
      <c r="Q4825" s="13">
        <f t="shared" si="1063"/>
        <v>0</v>
      </c>
    </row>
    <row r="4826" spans="1:17" x14ac:dyDescent="0.25">
      <c r="A4826" s="9">
        <f t="shared" si="1050"/>
        <v>44440</v>
      </c>
      <c r="B4826" s="18">
        <v>44455</v>
      </c>
      <c r="C4826" s="26">
        <v>422.56970214843699</v>
      </c>
      <c r="D4826" s="19">
        <v>131.91030883789</v>
      </c>
      <c r="E4826" s="11">
        <f t="shared" si="1055"/>
        <v>11</v>
      </c>
      <c r="F4826" s="28">
        <f t="shared" si="1056"/>
        <v>-1.5865485743331465E-3</v>
      </c>
      <c r="G4826" s="28">
        <f t="shared" si="1057"/>
        <v>-4.5928582951571722E-3</v>
      </c>
      <c r="H4826" s="27">
        <f t="shared" si="1051"/>
        <v>1</v>
      </c>
      <c r="I4826" s="27">
        <f t="shared" si="1052"/>
        <v>0</v>
      </c>
      <c r="J4826" s="27">
        <f t="shared" si="1053"/>
        <v>0</v>
      </c>
      <c r="K4826" s="28">
        <f t="shared" si="1058"/>
        <v>0</v>
      </c>
      <c r="L4826" s="28">
        <f t="shared" si="1059"/>
        <v>0</v>
      </c>
      <c r="M4826" s="28">
        <f t="shared" si="1060"/>
        <v>0</v>
      </c>
      <c r="N4826" s="28">
        <f t="shared" si="1061"/>
        <v>0</v>
      </c>
      <c r="O4826" s="28">
        <f t="shared" si="1054"/>
        <v>3.0063097208240259E-3</v>
      </c>
      <c r="P4826" s="28">
        <f t="shared" si="1062"/>
        <v>0</v>
      </c>
      <c r="Q4826" s="13">
        <f t="shared" si="1063"/>
        <v>0</v>
      </c>
    </row>
    <row r="4827" spans="1:17" x14ac:dyDescent="0.25">
      <c r="A4827" s="9">
        <f t="shared" si="1050"/>
        <v>44440</v>
      </c>
      <c r="B4827" s="18">
        <v>44456</v>
      </c>
      <c r="C4827" s="26">
        <v>418.45343017578102</v>
      </c>
      <c r="D4827" s="19">
        <v>131.27665710449199</v>
      </c>
      <c r="E4827" s="11">
        <f t="shared" si="1055"/>
        <v>12</v>
      </c>
      <c r="F4827" s="28">
        <f t="shared" si="1056"/>
        <v>-9.7888029069705066E-3</v>
      </c>
      <c r="G4827" s="28">
        <f t="shared" si="1057"/>
        <v>-4.8152305375222795E-3</v>
      </c>
      <c r="H4827" s="27">
        <f t="shared" si="1051"/>
        <v>1</v>
      </c>
      <c r="I4827" s="27">
        <f t="shared" si="1052"/>
        <v>0</v>
      </c>
      <c r="J4827" s="27">
        <f t="shared" si="1053"/>
        <v>0</v>
      </c>
      <c r="K4827" s="28">
        <f t="shared" si="1058"/>
        <v>0</v>
      </c>
      <c r="L4827" s="28">
        <f t="shared" si="1059"/>
        <v>0</v>
      </c>
      <c r="M4827" s="28">
        <f t="shared" si="1060"/>
        <v>0</v>
      </c>
      <c r="N4827" s="28">
        <f t="shared" si="1061"/>
        <v>0</v>
      </c>
      <c r="O4827" s="28">
        <f t="shared" si="1054"/>
        <v>-4.9735723694482271E-3</v>
      </c>
      <c r="P4827" s="28">
        <f t="shared" si="1062"/>
        <v>0</v>
      </c>
      <c r="Q4827" s="13">
        <f t="shared" si="1063"/>
        <v>0</v>
      </c>
    </row>
    <row r="4828" spans="1:17" x14ac:dyDescent="0.25">
      <c r="A4828" s="9">
        <f t="shared" si="1050"/>
        <v>44440</v>
      </c>
      <c r="B4828" s="18">
        <v>44459</v>
      </c>
      <c r="C4828" s="26">
        <v>411.47610473632801</v>
      </c>
      <c r="D4828" s="19">
        <v>132.90475463867099</v>
      </c>
      <c r="E4828" s="11">
        <f t="shared" si="1055"/>
        <v>13</v>
      </c>
      <c r="F4828" s="28">
        <f t="shared" si="1056"/>
        <v>-1.6814656035983411E-2</v>
      </c>
      <c r="G4828" s="28">
        <f t="shared" si="1057"/>
        <v>1.2325758543610765E-2</v>
      </c>
      <c r="H4828" s="27">
        <f t="shared" si="1051"/>
        <v>1</v>
      </c>
      <c r="I4828" s="27">
        <f t="shared" si="1052"/>
        <v>0</v>
      </c>
      <c r="J4828" s="27">
        <f t="shared" si="1053"/>
        <v>0</v>
      </c>
      <c r="K4828" s="28">
        <f t="shared" si="1058"/>
        <v>0</v>
      </c>
      <c r="L4828" s="28">
        <f t="shared" si="1059"/>
        <v>0</v>
      </c>
      <c r="M4828" s="28">
        <f t="shared" si="1060"/>
        <v>0</v>
      </c>
      <c r="N4828" s="28">
        <f t="shared" si="1061"/>
        <v>0</v>
      </c>
      <c r="O4828" s="28">
        <f t="shared" si="1054"/>
        <v>-2.9140414579594175E-2</v>
      </c>
      <c r="P4828" s="28">
        <f t="shared" si="1062"/>
        <v>0</v>
      </c>
      <c r="Q4828" s="13">
        <f t="shared" si="1063"/>
        <v>0</v>
      </c>
    </row>
    <row r="4829" spans="1:17" x14ac:dyDescent="0.25">
      <c r="A4829" s="9">
        <f t="shared" si="1050"/>
        <v>44440</v>
      </c>
      <c r="B4829" s="18">
        <v>44460</v>
      </c>
      <c r="C4829" s="26">
        <v>411.08743286132801</v>
      </c>
      <c r="D4829" s="19">
        <v>132.79037475585901</v>
      </c>
      <c r="E4829" s="11">
        <f t="shared" si="1055"/>
        <v>14</v>
      </c>
      <c r="F4829" s="28">
        <f t="shared" si="1056"/>
        <v>-9.4502585189029382E-4</v>
      </c>
      <c r="G4829" s="28">
        <f t="shared" si="1057"/>
        <v>-8.6098597395007324E-4</v>
      </c>
      <c r="H4829" s="27">
        <f t="shared" si="1051"/>
        <v>1</v>
      </c>
      <c r="I4829" s="27">
        <f t="shared" si="1052"/>
        <v>0</v>
      </c>
      <c r="J4829" s="27">
        <f t="shared" si="1053"/>
        <v>0</v>
      </c>
      <c r="K4829" s="28">
        <f t="shared" si="1058"/>
        <v>0</v>
      </c>
      <c r="L4829" s="28">
        <f t="shared" si="1059"/>
        <v>0</v>
      </c>
      <c r="M4829" s="28">
        <f t="shared" si="1060"/>
        <v>0</v>
      </c>
      <c r="N4829" s="28">
        <f t="shared" si="1061"/>
        <v>0</v>
      </c>
      <c r="O4829" s="28">
        <f t="shared" si="1054"/>
        <v>-8.4039877940220577E-5</v>
      </c>
      <c r="P4829" s="28">
        <f t="shared" si="1062"/>
        <v>0</v>
      </c>
      <c r="Q4829" s="13">
        <f t="shared" si="1063"/>
        <v>0</v>
      </c>
    </row>
    <row r="4830" spans="1:17" x14ac:dyDescent="0.25">
      <c r="A4830" s="9">
        <f t="shared" si="1050"/>
        <v>44440</v>
      </c>
      <c r="B4830" s="18">
        <v>44461</v>
      </c>
      <c r="C4830" s="26">
        <v>415.097412109375</v>
      </c>
      <c r="D4830" s="19">
        <v>133.58238220214801</v>
      </c>
      <c r="E4830" s="11">
        <f t="shared" si="1055"/>
        <v>15</v>
      </c>
      <c r="F4830" s="28">
        <f t="shared" si="1056"/>
        <v>9.7072967661128631E-3</v>
      </c>
      <c r="G4830" s="28">
        <f t="shared" si="1057"/>
        <v>5.9466274950288039E-3</v>
      </c>
      <c r="H4830" s="27">
        <f t="shared" si="1051"/>
        <v>1</v>
      </c>
      <c r="I4830" s="27">
        <f t="shared" si="1052"/>
        <v>0</v>
      </c>
      <c r="J4830" s="27">
        <f t="shared" si="1053"/>
        <v>0</v>
      </c>
      <c r="K4830" s="28">
        <f t="shared" si="1058"/>
        <v>0</v>
      </c>
      <c r="L4830" s="28">
        <f t="shared" si="1059"/>
        <v>0</v>
      </c>
      <c r="M4830" s="28">
        <f t="shared" si="1060"/>
        <v>0</v>
      </c>
      <c r="N4830" s="28">
        <f t="shared" si="1061"/>
        <v>0</v>
      </c>
      <c r="O4830" s="28">
        <f t="shared" si="1054"/>
        <v>3.7606692710840592E-3</v>
      </c>
      <c r="P4830" s="28">
        <f t="shared" si="1062"/>
        <v>0</v>
      </c>
      <c r="Q4830" s="13">
        <f t="shared" si="1063"/>
        <v>0</v>
      </c>
    </row>
    <row r="4831" spans="1:17" x14ac:dyDescent="0.25">
      <c r="A4831" s="9">
        <f t="shared" si="1050"/>
        <v>44440</v>
      </c>
      <c r="B4831" s="18">
        <v>44462</v>
      </c>
      <c r="C4831" s="26">
        <v>420.14093017578102</v>
      </c>
      <c r="D4831" s="19">
        <v>130.56382751464801</v>
      </c>
      <c r="E4831" s="11">
        <f t="shared" si="1055"/>
        <v>16</v>
      </c>
      <c r="F4831" s="28">
        <f t="shared" si="1056"/>
        <v>1.2076982370540121E-2</v>
      </c>
      <c r="G4831" s="28">
        <f t="shared" si="1057"/>
        <v>-2.2856175740999633E-2</v>
      </c>
      <c r="H4831" s="27">
        <f t="shared" si="1051"/>
        <v>0</v>
      </c>
      <c r="I4831" s="27">
        <f t="shared" si="1052"/>
        <v>1</v>
      </c>
      <c r="J4831" s="27">
        <f t="shared" si="1053"/>
        <v>0</v>
      </c>
      <c r="K4831" s="28">
        <f t="shared" si="1058"/>
        <v>1.2076982370540121E-2</v>
      </c>
      <c r="L4831" s="28">
        <f t="shared" si="1059"/>
        <v>-2.2856175740999633E-2</v>
      </c>
      <c r="M4831" s="28">
        <f t="shared" si="1060"/>
        <v>0</v>
      </c>
      <c r="N4831" s="28">
        <f t="shared" si="1061"/>
        <v>0</v>
      </c>
      <c r="O4831" s="28">
        <f t="shared" si="1054"/>
        <v>0</v>
      </c>
      <c r="P4831" s="28">
        <f t="shared" si="1062"/>
        <v>3.4933158111539755E-2</v>
      </c>
      <c r="Q4831" s="13">
        <f t="shared" si="1063"/>
        <v>0</v>
      </c>
    </row>
    <row r="4832" spans="1:17" x14ac:dyDescent="0.25">
      <c r="A4832" s="9">
        <f t="shared" si="1050"/>
        <v>44440</v>
      </c>
      <c r="B4832" s="18">
        <v>44463</v>
      </c>
      <c r="C4832" s="26">
        <v>420.83297729492102</v>
      </c>
      <c r="D4832" s="19">
        <v>129.28778076171801</v>
      </c>
      <c r="E4832" s="11">
        <f t="shared" si="1055"/>
        <v>17</v>
      </c>
      <c r="F4832" s="28">
        <f t="shared" si="1056"/>
        <v>1.6458234178411235E-3</v>
      </c>
      <c r="G4832" s="28">
        <f t="shared" si="1057"/>
        <v>-9.8214286123980074E-3</v>
      </c>
      <c r="H4832" s="27">
        <f t="shared" si="1051"/>
        <v>0</v>
      </c>
      <c r="I4832" s="27">
        <f t="shared" si="1052"/>
        <v>1</v>
      </c>
      <c r="J4832" s="27">
        <f t="shared" si="1053"/>
        <v>0</v>
      </c>
      <c r="K4832" s="28">
        <f t="shared" si="1058"/>
        <v>1.6458234178411235E-3</v>
      </c>
      <c r="L4832" s="28">
        <f t="shared" si="1059"/>
        <v>-9.8214286123980074E-3</v>
      </c>
      <c r="M4832" s="28">
        <f t="shared" si="1060"/>
        <v>0</v>
      </c>
      <c r="N4832" s="28">
        <f t="shared" si="1061"/>
        <v>0</v>
      </c>
      <c r="O4832" s="28">
        <f t="shared" si="1054"/>
        <v>0</v>
      </c>
      <c r="P4832" s="28">
        <f t="shared" si="1062"/>
        <v>1.1467252030239131E-2</v>
      </c>
      <c r="Q4832" s="13">
        <f t="shared" si="1063"/>
        <v>0</v>
      </c>
    </row>
    <row r="4833" spans="1:17" x14ac:dyDescent="0.25">
      <c r="A4833" s="9">
        <f t="shared" si="1050"/>
        <v>44440</v>
      </c>
      <c r="B4833" s="18">
        <v>44466</v>
      </c>
      <c r="C4833" s="26">
        <v>419.62899780273398</v>
      </c>
      <c r="D4833" s="19">
        <v>128.81253051757801</v>
      </c>
      <c r="E4833" s="11">
        <f t="shared" si="1055"/>
        <v>18</v>
      </c>
      <c r="F4833" s="28">
        <f t="shared" si="1056"/>
        <v>-2.8650441100965996E-3</v>
      </c>
      <c r="G4833" s="28">
        <f t="shared" si="1057"/>
        <v>-3.6826827437926673E-3</v>
      </c>
      <c r="H4833" s="27">
        <f t="shared" si="1051"/>
        <v>0</v>
      </c>
      <c r="I4833" s="27">
        <f t="shared" si="1052"/>
        <v>1</v>
      </c>
      <c r="J4833" s="27">
        <f t="shared" si="1053"/>
        <v>0</v>
      </c>
      <c r="K4833" s="28">
        <f t="shared" si="1058"/>
        <v>-2.8650441100965996E-3</v>
      </c>
      <c r="L4833" s="28">
        <f t="shared" si="1059"/>
        <v>-3.6826827437926673E-3</v>
      </c>
      <c r="M4833" s="28">
        <f t="shared" si="1060"/>
        <v>0</v>
      </c>
      <c r="N4833" s="28">
        <f t="shared" si="1061"/>
        <v>0</v>
      </c>
      <c r="O4833" s="28">
        <f t="shared" si="1054"/>
        <v>0</v>
      </c>
      <c r="P4833" s="28">
        <f t="shared" si="1062"/>
        <v>8.1763863369606771E-4</v>
      </c>
      <c r="Q4833" s="13">
        <f t="shared" si="1063"/>
        <v>0</v>
      </c>
    </row>
    <row r="4834" spans="1:17" x14ac:dyDescent="0.25">
      <c r="A4834" s="9">
        <f t="shared" si="1050"/>
        <v>44440</v>
      </c>
      <c r="B4834" s="18">
        <v>44467</v>
      </c>
      <c r="C4834" s="26">
        <v>411.17269897460898</v>
      </c>
      <c r="D4834" s="19">
        <v>126.806015014648</v>
      </c>
      <c r="E4834" s="11">
        <f t="shared" si="1055"/>
        <v>19</v>
      </c>
      <c r="F4834" s="28">
        <f t="shared" si="1056"/>
        <v>-2.0357663946512339E-2</v>
      </c>
      <c r="G4834" s="28">
        <f t="shared" si="1057"/>
        <v>-1.5699617663311356E-2</v>
      </c>
      <c r="H4834" s="27">
        <f t="shared" si="1051"/>
        <v>0</v>
      </c>
      <c r="I4834" s="27">
        <f t="shared" si="1052"/>
        <v>1</v>
      </c>
      <c r="J4834" s="27">
        <f t="shared" si="1053"/>
        <v>0</v>
      </c>
      <c r="K4834" s="28">
        <f t="shared" si="1058"/>
        <v>-2.0357663946512339E-2</v>
      </c>
      <c r="L4834" s="28">
        <f t="shared" si="1059"/>
        <v>-1.5699617663311356E-2</v>
      </c>
      <c r="M4834" s="28">
        <f t="shared" si="1060"/>
        <v>0</v>
      </c>
      <c r="N4834" s="28">
        <f t="shared" si="1061"/>
        <v>0</v>
      </c>
      <c r="O4834" s="28">
        <f t="shared" si="1054"/>
        <v>0</v>
      </c>
      <c r="P4834" s="28">
        <f t="shared" si="1062"/>
        <v>-4.6580462832009825E-3</v>
      </c>
      <c r="Q4834" s="13">
        <f t="shared" si="1063"/>
        <v>0</v>
      </c>
    </row>
    <row r="4835" spans="1:17" x14ac:dyDescent="0.25">
      <c r="A4835" s="9">
        <f t="shared" si="1050"/>
        <v>44440</v>
      </c>
      <c r="B4835" s="18">
        <v>44468</v>
      </c>
      <c r="C4835" s="26">
        <v>411.86477661132801</v>
      </c>
      <c r="D4835" s="19">
        <v>127.026062011718</v>
      </c>
      <c r="E4835" s="11">
        <f t="shared" si="1055"/>
        <v>20</v>
      </c>
      <c r="F4835" s="28">
        <f t="shared" si="1056"/>
        <v>1.6817649751493253E-3</v>
      </c>
      <c r="G4835" s="28">
        <f t="shared" si="1057"/>
        <v>1.7338001939769183E-3</v>
      </c>
      <c r="H4835" s="27">
        <f t="shared" si="1051"/>
        <v>0</v>
      </c>
      <c r="I4835" s="27">
        <f t="shared" si="1052"/>
        <v>1</v>
      </c>
      <c r="J4835" s="27">
        <f t="shared" si="1053"/>
        <v>0</v>
      </c>
      <c r="K4835" s="28">
        <f t="shared" si="1058"/>
        <v>1.6817649751493253E-3</v>
      </c>
      <c r="L4835" s="28">
        <f t="shared" si="1059"/>
        <v>1.7338001939769183E-3</v>
      </c>
      <c r="M4835" s="28">
        <f t="shared" si="1060"/>
        <v>0</v>
      </c>
      <c r="N4835" s="28">
        <f t="shared" si="1061"/>
        <v>0</v>
      </c>
      <c r="O4835" s="28">
        <f t="shared" si="1054"/>
        <v>0</v>
      </c>
      <c r="P4835" s="28">
        <f t="shared" si="1062"/>
        <v>-5.2035218827592954E-5</v>
      </c>
      <c r="Q4835" s="13">
        <f t="shared" si="1063"/>
        <v>0</v>
      </c>
    </row>
    <row r="4836" spans="1:17" x14ac:dyDescent="0.25">
      <c r="A4836" s="9">
        <f t="shared" si="1050"/>
        <v>44440</v>
      </c>
      <c r="B4836" s="18">
        <v>44469</v>
      </c>
      <c r="C4836" s="26">
        <v>406.830810546875</v>
      </c>
      <c r="D4836" s="19">
        <v>127.00843811035099</v>
      </c>
      <c r="E4836" s="11">
        <f t="shared" si="1055"/>
        <v>21</v>
      </c>
      <c r="F4836" s="28">
        <f t="shared" si="1056"/>
        <v>-1.2297683253889982E-2</v>
      </c>
      <c r="G4836" s="28">
        <f t="shared" si="1057"/>
        <v>-1.3875203082111686E-4</v>
      </c>
      <c r="H4836" s="27">
        <f t="shared" si="1051"/>
        <v>0</v>
      </c>
      <c r="I4836" s="27">
        <f t="shared" si="1052"/>
        <v>1</v>
      </c>
      <c r="J4836" s="27">
        <f t="shared" si="1053"/>
        <v>0</v>
      </c>
      <c r="K4836" s="28">
        <f t="shared" si="1058"/>
        <v>-1.2297683253889982E-2</v>
      </c>
      <c r="L4836" s="28">
        <f t="shared" si="1059"/>
        <v>-1.3875203082111686E-4</v>
      </c>
      <c r="M4836" s="28">
        <f t="shared" si="1060"/>
        <v>0</v>
      </c>
      <c r="N4836" s="28">
        <f t="shared" si="1061"/>
        <v>0</v>
      </c>
      <c r="O4836" s="28">
        <f t="shared" si="1054"/>
        <v>0</v>
      </c>
      <c r="P4836" s="28">
        <f t="shared" si="1062"/>
        <v>-1.2158931223068865E-2</v>
      </c>
      <c r="Q4836" s="13">
        <f t="shared" si="1063"/>
        <v>0</v>
      </c>
    </row>
    <row r="4837" spans="1:17" x14ac:dyDescent="0.25">
      <c r="A4837" s="9">
        <f t="shared" si="1050"/>
        <v>44470</v>
      </c>
      <c r="B4837" s="18">
        <v>44470</v>
      </c>
      <c r="C4837" s="26">
        <v>411.66564941406199</v>
      </c>
      <c r="D4837" s="19">
        <v>128.07728576660099</v>
      </c>
      <c r="E4837" s="11">
        <f t="shared" si="1055"/>
        <v>1</v>
      </c>
      <c r="F4837" s="28">
        <f t="shared" si="1056"/>
        <v>1.1814089218129252E-2</v>
      </c>
      <c r="G4837" s="28">
        <f t="shared" si="1057"/>
        <v>8.3803506950779136E-3</v>
      </c>
      <c r="H4837" s="27">
        <f t="shared" si="1051"/>
        <v>1</v>
      </c>
      <c r="I4837" s="27">
        <f t="shared" si="1052"/>
        <v>0</v>
      </c>
      <c r="J4837" s="27">
        <f t="shared" si="1053"/>
        <v>1</v>
      </c>
      <c r="K4837" s="28">
        <f t="shared" si="1058"/>
        <v>0</v>
      </c>
      <c r="L4837" s="28">
        <f t="shared" si="1059"/>
        <v>0</v>
      </c>
      <c r="M4837" s="28">
        <f t="shared" si="1060"/>
        <v>1.1814089218129252E-2</v>
      </c>
      <c r="N4837" s="28">
        <f t="shared" si="1061"/>
        <v>8.3803506950779136E-3</v>
      </c>
      <c r="O4837" s="28">
        <f t="shared" si="1054"/>
        <v>3.4337385230513388E-3</v>
      </c>
      <c r="P4837" s="28">
        <f t="shared" si="1062"/>
        <v>0</v>
      </c>
      <c r="Q4837" s="13">
        <f t="shared" si="1063"/>
        <v>3.4337385230513388E-3</v>
      </c>
    </row>
    <row r="4838" spans="1:17" x14ac:dyDescent="0.25">
      <c r="A4838" s="9">
        <f t="shared" si="1050"/>
        <v>44470</v>
      </c>
      <c r="B4838" s="18">
        <v>44473</v>
      </c>
      <c r="C4838" s="26">
        <v>406.35681152343699</v>
      </c>
      <c r="D4838" s="19">
        <v>127.751251220703</v>
      </c>
      <c r="E4838" s="11">
        <f t="shared" si="1055"/>
        <v>2</v>
      </c>
      <c r="F4838" s="28">
        <f t="shared" si="1056"/>
        <v>-1.2979869572516237E-2</v>
      </c>
      <c r="G4838" s="28">
        <f t="shared" si="1057"/>
        <v>-2.5488534332297444E-3</v>
      </c>
      <c r="H4838" s="27">
        <f t="shared" si="1051"/>
        <v>1</v>
      </c>
      <c r="I4838" s="27">
        <f t="shared" si="1052"/>
        <v>0</v>
      </c>
      <c r="J4838" s="27">
        <f t="shared" si="1053"/>
        <v>1</v>
      </c>
      <c r="K4838" s="28">
        <f t="shared" si="1058"/>
        <v>0</v>
      </c>
      <c r="L4838" s="28">
        <f t="shared" si="1059"/>
        <v>0</v>
      </c>
      <c r="M4838" s="28">
        <f t="shared" si="1060"/>
        <v>-1.2979869572516237E-2</v>
      </c>
      <c r="N4838" s="28">
        <f t="shared" si="1061"/>
        <v>-2.5488534332297444E-3</v>
      </c>
      <c r="O4838" s="28">
        <f t="shared" si="1054"/>
        <v>-1.0431016139286493E-2</v>
      </c>
      <c r="P4838" s="28">
        <f t="shared" si="1062"/>
        <v>0</v>
      </c>
      <c r="Q4838" s="13">
        <f t="shared" si="1063"/>
        <v>-1.0431016139286493E-2</v>
      </c>
    </row>
    <row r="4839" spans="1:17" x14ac:dyDescent="0.25">
      <c r="A4839" s="9">
        <f t="shared" si="1050"/>
        <v>44470</v>
      </c>
      <c r="B4839" s="18">
        <v>44474</v>
      </c>
      <c r="C4839" s="26">
        <v>410.58493041992102</v>
      </c>
      <c r="D4839" s="19">
        <v>126.517623901367</v>
      </c>
      <c r="E4839" s="11">
        <f t="shared" si="1055"/>
        <v>3</v>
      </c>
      <c r="F4839" s="28">
        <f t="shared" si="1056"/>
        <v>1.0351182787831557E-2</v>
      </c>
      <c r="G4839" s="28">
        <f t="shared" si="1057"/>
        <v>-9.7034054851403585E-3</v>
      </c>
      <c r="H4839" s="27">
        <f t="shared" si="1051"/>
        <v>1</v>
      </c>
      <c r="I4839" s="27">
        <f t="shared" si="1052"/>
        <v>0</v>
      </c>
      <c r="J4839" s="27">
        <f t="shared" si="1053"/>
        <v>1</v>
      </c>
      <c r="K4839" s="28">
        <f t="shared" si="1058"/>
        <v>0</v>
      </c>
      <c r="L4839" s="28">
        <f t="shared" si="1059"/>
        <v>0</v>
      </c>
      <c r="M4839" s="28">
        <f t="shared" si="1060"/>
        <v>1.0351182787831557E-2</v>
      </c>
      <c r="N4839" s="28">
        <f t="shared" si="1061"/>
        <v>-9.7034054851403585E-3</v>
      </c>
      <c r="O4839" s="28">
        <f t="shared" si="1054"/>
        <v>2.0054588272971914E-2</v>
      </c>
      <c r="P4839" s="28">
        <f t="shared" si="1062"/>
        <v>0</v>
      </c>
      <c r="Q4839" s="13">
        <f t="shared" si="1063"/>
        <v>2.0054588272971914E-2</v>
      </c>
    </row>
    <row r="4840" spans="1:17" x14ac:dyDescent="0.25">
      <c r="A4840" s="9">
        <f t="shared" si="1050"/>
        <v>44470</v>
      </c>
      <c r="B4840" s="18">
        <v>44475</v>
      </c>
      <c r="C4840" s="26">
        <v>412.29138183593699</v>
      </c>
      <c r="D4840" s="19">
        <v>127.23137664794901</v>
      </c>
      <c r="E4840" s="11">
        <f t="shared" si="1055"/>
        <v>4</v>
      </c>
      <c r="F4840" s="28">
        <f t="shared" si="1056"/>
        <v>4.1475342935588452E-3</v>
      </c>
      <c r="G4840" s="28">
        <f t="shared" si="1057"/>
        <v>5.6256744062236517E-3</v>
      </c>
      <c r="H4840" s="27">
        <f t="shared" si="1051"/>
        <v>1</v>
      </c>
      <c r="I4840" s="27">
        <f t="shared" si="1052"/>
        <v>0</v>
      </c>
      <c r="J4840" s="27">
        <f t="shared" si="1053"/>
        <v>1</v>
      </c>
      <c r="K4840" s="28">
        <f t="shared" si="1058"/>
        <v>0</v>
      </c>
      <c r="L4840" s="28">
        <f t="shared" si="1059"/>
        <v>0</v>
      </c>
      <c r="M4840" s="28">
        <f t="shared" si="1060"/>
        <v>4.1475342935588452E-3</v>
      </c>
      <c r="N4840" s="28">
        <f t="shared" si="1061"/>
        <v>5.6256744062236517E-3</v>
      </c>
      <c r="O4840" s="28">
        <f t="shared" si="1054"/>
        <v>-1.4781401126648065E-3</v>
      </c>
      <c r="P4840" s="28">
        <f t="shared" si="1062"/>
        <v>0</v>
      </c>
      <c r="Q4840" s="13">
        <f t="shared" si="1063"/>
        <v>-1.4781401126648065E-3</v>
      </c>
    </row>
    <row r="4841" spans="1:17" x14ac:dyDescent="0.25">
      <c r="A4841" s="9">
        <f t="shared" si="1050"/>
        <v>44470</v>
      </c>
      <c r="B4841" s="18">
        <v>44476</v>
      </c>
      <c r="C4841" s="26">
        <v>415.855865478515</v>
      </c>
      <c r="D4841" s="19">
        <v>125.900840759277</v>
      </c>
      <c r="E4841" s="11">
        <f t="shared" si="1055"/>
        <v>5</v>
      </c>
      <c r="F4841" s="28">
        <f t="shared" si="1056"/>
        <v>8.6083861682265308E-3</v>
      </c>
      <c r="G4841" s="28">
        <f t="shared" si="1057"/>
        <v>-1.0512673227477974E-2</v>
      </c>
      <c r="H4841" s="27">
        <f t="shared" si="1051"/>
        <v>1</v>
      </c>
      <c r="I4841" s="27">
        <f t="shared" si="1052"/>
        <v>0</v>
      </c>
      <c r="J4841" s="27">
        <f t="shared" si="1053"/>
        <v>1</v>
      </c>
      <c r="K4841" s="28">
        <f t="shared" si="1058"/>
        <v>0</v>
      </c>
      <c r="L4841" s="28">
        <f t="shared" si="1059"/>
        <v>0</v>
      </c>
      <c r="M4841" s="28">
        <f t="shared" si="1060"/>
        <v>8.6083861682265308E-3</v>
      </c>
      <c r="N4841" s="28">
        <f t="shared" si="1061"/>
        <v>-1.0512673227477974E-2</v>
      </c>
      <c r="O4841" s="28">
        <f t="shared" si="1054"/>
        <v>1.9121059395704507E-2</v>
      </c>
      <c r="P4841" s="28">
        <f t="shared" si="1062"/>
        <v>0</v>
      </c>
      <c r="Q4841" s="13">
        <f t="shared" si="1063"/>
        <v>1.9121059395704507E-2</v>
      </c>
    </row>
    <row r="4842" spans="1:17" x14ac:dyDescent="0.25">
      <c r="A4842" s="9">
        <f t="shared" si="1050"/>
        <v>44470</v>
      </c>
      <c r="B4842" s="18">
        <v>44477</v>
      </c>
      <c r="C4842" s="26">
        <v>415.097412109375</v>
      </c>
      <c r="D4842" s="19">
        <v>125.01968383789</v>
      </c>
      <c r="E4842" s="11">
        <f t="shared" si="1055"/>
        <v>6</v>
      </c>
      <c r="F4842" s="28">
        <f t="shared" si="1056"/>
        <v>-1.8255023482616898E-3</v>
      </c>
      <c r="G4842" s="28">
        <f t="shared" si="1057"/>
        <v>-7.0234234124611598E-3</v>
      </c>
      <c r="H4842" s="27">
        <f t="shared" si="1051"/>
        <v>1</v>
      </c>
      <c r="I4842" s="27">
        <f t="shared" si="1052"/>
        <v>0</v>
      </c>
      <c r="J4842" s="27">
        <f t="shared" si="1053"/>
        <v>0</v>
      </c>
      <c r="K4842" s="28">
        <f t="shared" si="1058"/>
        <v>0</v>
      </c>
      <c r="L4842" s="28">
        <f t="shared" si="1059"/>
        <v>0</v>
      </c>
      <c r="M4842" s="28">
        <f t="shared" si="1060"/>
        <v>0</v>
      </c>
      <c r="N4842" s="28">
        <f t="shared" si="1061"/>
        <v>0</v>
      </c>
      <c r="O4842" s="28">
        <f t="shared" si="1054"/>
        <v>5.1979210641994698E-3</v>
      </c>
      <c r="P4842" s="28">
        <f t="shared" si="1062"/>
        <v>0</v>
      </c>
      <c r="Q4842" s="13">
        <f t="shared" si="1063"/>
        <v>0</v>
      </c>
    </row>
    <row r="4843" spans="1:17" x14ac:dyDescent="0.25">
      <c r="A4843" s="9">
        <f t="shared" si="1050"/>
        <v>44470</v>
      </c>
      <c r="B4843" s="18">
        <v>44480</v>
      </c>
      <c r="C4843" s="26">
        <v>412.09228515625</v>
      </c>
      <c r="D4843" s="19">
        <v>124.70246887207</v>
      </c>
      <c r="E4843" s="11">
        <f t="shared" si="1055"/>
        <v>7</v>
      </c>
      <c r="F4843" s="28">
        <f t="shared" si="1056"/>
        <v>-7.2659032962829068E-3</v>
      </c>
      <c r="G4843" s="28">
        <f t="shared" si="1057"/>
        <v>-2.5405446252651951E-3</v>
      </c>
      <c r="H4843" s="27">
        <f t="shared" si="1051"/>
        <v>1</v>
      </c>
      <c r="I4843" s="27">
        <f t="shared" si="1052"/>
        <v>0</v>
      </c>
      <c r="J4843" s="27">
        <f t="shared" si="1053"/>
        <v>0</v>
      </c>
      <c r="K4843" s="28">
        <f t="shared" si="1058"/>
        <v>0</v>
      </c>
      <c r="L4843" s="28">
        <f t="shared" si="1059"/>
        <v>0</v>
      </c>
      <c r="M4843" s="28">
        <f t="shared" si="1060"/>
        <v>0</v>
      </c>
      <c r="N4843" s="28">
        <f t="shared" si="1061"/>
        <v>0</v>
      </c>
      <c r="O4843" s="28">
        <f t="shared" si="1054"/>
        <v>-4.7253586710177117E-3</v>
      </c>
      <c r="P4843" s="28">
        <f t="shared" si="1062"/>
        <v>0</v>
      </c>
      <c r="Q4843" s="13">
        <f t="shared" si="1063"/>
        <v>0</v>
      </c>
    </row>
    <row r="4844" spans="1:17" x14ac:dyDescent="0.25">
      <c r="A4844" s="9">
        <f t="shared" si="1050"/>
        <v>44470</v>
      </c>
      <c r="B4844" s="18">
        <v>44481</v>
      </c>
      <c r="C4844" s="26">
        <v>411.07791137695301</v>
      </c>
      <c r="D4844" s="19">
        <v>126.83486175537099</v>
      </c>
      <c r="E4844" s="11">
        <f t="shared" si="1055"/>
        <v>8</v>
      </c>
      <c r="F4844" s="28">
        <f t="shared" si="1056"/>
        <v>-2.4645554394802718E-3</v>
      </c>
      <c r="G4844" s="28">
        <f t="shared" si="1057"/>
        <v>1.6955288211750439E-2</v>
      </c>
      <c r="H4844" s="27">
        <f t="shared" si="1051"/>
        <v>1</v>
      </c>
      <c r="I4844" s="27">
        <f t="shared" si="1052"/>
        <v>0</v>
      </c>
      <c r="J4844" s="27">
        <f t="shared" si="1053"/>
        <v>0</v>
      </c>
      <c r="K4844" s="28">
        <f t="shared" si="1058"/>
        <v>0</v>
      </c>
      <c r="L4844" s="28">
        <f t="shared" si="1059"/>
        <v>0</v>
      </c>
      <c r="M4844" s="28">
        <f t="shared" si="1060"/>
        <v>0</v>
      </c>
      <c r="N4844" s="28">
        <f t="shared" si="1061"/>
        <v>0</v>
      </c>
      <c r="O4844" s="28">
        <f t="shared" si="1054"/>
        <v>-1.9419843651230711E-2</v>
      </c>
      <c r="P4844" s="28">
        <f t="shared" si="1062"/>
        <v>0</v>
      </c>
      <c r="Q4844" s="13">
        <f t="shared" si="1063"/>
        <v>0</v>
      </c>
    </row>
    <row r="4845" spans="1:17" x14ac:dyDescent="0.25">
      <c r="A4845" s="9">
        <f t="shared" si="1050"/>
        <v>44470</v>
      </c>
      <c r="B4845" s="18">
        <v>44482</v>
      </c>
      <c r="C4845" s="26">
        <v>412.55676269531199</v>
      </c>
      <c r="D4845" s="19">
        <v>128.06849670410099</v>
      </c>
      <c r="E4845" s="11">
        <f t="shared" si="1055"/>
        <v>9</v>
      </c>
      <c r="F4845" s="28">
        <f t="shared" si="1056"/>
        <v>3.5910409168828728E-3</v>
      </c>
      <c r="G4845" s="28">
        <f t="shared" si="1057"/>
        <v>9.6793120944435231E-3</v>
      </c>
      <c r="H4845" s="27">
        <f t="shared" si="1051"/>
        <v>1</v>
      </c>
      <c r="I4845" s="27">
        <f t="shared" si="1052"/>
        <v>0</v>
      </c>
      <c r="J4845" s="27">
        <f t="shared" si="1053"/>
        <v>0</v>
      </c>
      <c r="K4845" s="28">
        <f t="shared" si="1058"/>
        <v>0</v>
      </c>
      <c r="L4845" s="28">
        <f t="shared" si="1059"/>
        <v>0</v>
      </c>
      <c r="M4845" s="28">
        <f t="shared" si="1060"/>
        <v>0</v>
      </c>
      <c r="N4845" s="28">
        <f t="shared" si="1061"/>
        <v>0</v>
      </c>
      <c r="O4845" s="28">
        <f t="shared" si="1054"/>
        <v>-6.0882711775606503E-3</v>
      </c>
      <c r="P4845" s="28">
        <f t="shared" si="1062"/>
        <v>0</v>
      </c>
      <c r="Q4845" s="13">
        <f t="shared" si="1063"/>
        <v>0</v>
      </c>
    </row>
    <row r="4846" spans="1:17" x14ac:dyDescent="0.25">
      <c r="A4846" s="9">
        <f t="shared" si="1050"/>
        <v>44470</v>
      </c>
      <c r="B4846" s="18">
        <v>44483</v>
      </c>
      <c r="C4846" s="26">
        <v>419.49627685546801</v>
      </c>
      <c r="D4846" s="19">
        <v>128.54435729980401</v>
      </c>
      <c r="E4846" s="11">
        <f t="shared" si="1055"/>
        <v>10</v>
      </c>
      <c r="F4846" s="28">
        <f t="shared" si="1056"/>
        <v>1.6680847830414409E-2</v>
      </c>
      <c r="G4846" s="28">
        <f t="shared" si="1057"/>
        <v>3.7087864753236818E-3</v>
      </c>
      <c r="H4846" s="27">
        <f t="shared" si="1051"/>
        <v>1</v>
      </c>
      <c r="I4846" s="27">
        <f t="shared" si="1052"/>
        <v>0</v>
      </c>
      <c r="J4846" s="27">
        <f t="shared" si="1053"/>
        <v>0</v>
      </c>
      <c r="K4846" s="28">
        <f t="shared" si="1058"/>
        <v>0</v>
      </c>
      <c r="L4846" s="28">
        <f t="shared" si="1059"/>
        <v>0</v>
      </c>
      <c r="M4846" s="28">
        <f t="shared" si="1060"/>
        <v>0</v>
      </c>
      <c r="N4846" s="28">
        <f t="shared" si="1061"/>
        <v>0</v>
      </c>
      <c r="O4846" s="28">
        <f t="shared" si="1054"/>
        <v>1.2972061355090728E-2</v>
      </c>
      <c r="P4846" s="28">
        <f t="shared" si="1062"/>
        <v>0</v>
      </c>
      <c r="Q4846" s="13">
        <f t="shared" si="1063"/>
        <v>0</v>
      </c>
    </row>
    <row r="4847" spans="1:17" x14ac:dyDescent="0.25">
      <c r="A4847" s="9">
        <f t="shared" si="1050"/>
        <v>44470</v>
      </c>
      <c r="B4847" s="18">
        <v>44484</v>
      </c>
      <c r="C4847" s="26">
        <v>422.69107055664</v>
      </c>
      <c r="D4847" s="19">
        <v>127.79530334472599</v>
      </c>
      <c r="E4847" s="11">
        <f t="shared" si="1055"/>
        <v>11</v>
      </c>
      <c r="F4847" s="28">
        <f t="shared" si="1056"/>
        <v>7.5869318999949968E-3</v>
      </c>
      <c r="G4847" s="28">
        <f t="shared" si="1057"/>
        <v>-5.844246537596247E-3</v>
      </c>
      <c r="H4847" s="27">
        <f t="shared" si="1051"/>
        <v>1</v>
      </c>
      <c r="I4847" s="27">
        <f t="shared" si="1052"/>
        <v>0</v>
      </c>
      <c r="J4847" s="27">
        <f t="shared" si="1053"/>
        <v>0</v>
      </c>
      <c r="K4847" s="28">
        <f t="shared" si="1058"/>
        <v>0</v>
      </c>
      <c r="L4847" s="28">
        <f t="shared" si="1059"/>
        <v>0</v>
      </c>
      <c r="M4847" s="28">
        <f t="shared" si="1060"/>
        <v>0</v>
      </c>
      <c r="N4847" s="28">
        <f t="shared" si="1061"/>
        <v>0</v>
      </c>
      <c r="O4847" s="28">
        <f t="shared" si="1054"/>
        <v>1.3431178437591243E-2</v>
      </c>
      <c r="P4847" s="28">
        <f t="shared" si="1062"/>
        <v>0</v>
      </c>
      <c r="Q4847" s="13">
        <f t="shared" si="1063"/>
        <v>0</v>
      </c>
    </row>
    <row r="4848" spans="1:17" x14ac:dyDescent="0.25">
      <c r="A4848" s="9">
        <f t="shared" si="1050"/>
        <v>44470</v>
      </c>
      <c r="B4848" s="18">
        <v>44487</v>
      </c>
      <c r="C4848" s="26">
        <v>423.94241333007801</v>
      </c>
      <c r="D4848" s="19">
        <v>128.39451599121</v>
      </c>
      <c r="E4848" s="11">
        <f t="shared" si="1055"/>
        <v>12</v>
      </c>
      <c r="F4848" s="28">
        <f t="shared" si="1056"/>
        <v>2.9560458178451679E-3</v>
      </c>
      <c r="G4848" s="28">
        <f t="shared" si="1057"/>
        <v>4.6778887680486965E-3</v>
      </c>
      <c r="H4848" s="27">
        <f t="shared" si="1051"/>
        <v>1</v>
      </c>
      <c r="I4848" s="27">
        <f t="shared" si="1052"/>
        <v>0</v>
      </c>
      <c r="J4848" s="27">
        <f t="shared" si="1053"/>
        <v>0</v>
      </c>
      <c r="K4848" s="28">
        <f t="shared" si="1058"/>
        <v>0</v>
      </c>
      <c r="L4848" s="28">
        <f t="shared" si="1059"/>
        <v>0</v>
      </c>
      <c r="M4848" s="28">
        <f t="shared" si="1060"/>
        <v>0</v>
      </c>
      <c r="N4848" s="28">
        <f t="shared" si="1061"/>
        <v>0</v>
      </c>
      <c r="O4848" s="28">
        <f t="shared" si="1054"/>
        <v>-1.7218429502035286E-3</v>
      </c>
      <c r="P4848" s="28">
        <f t="shared" si="1062"/>
        <v>0</v>
      </c>
      <c r="Q4848" s="13">
        <f t="shared" si="1063"/>
        <v>0</v>
      </c>
    </row>
    <row r="4849" spans="1:17" x14ac:dyDescent="0.25">
      <c r="A4849" s="9">
        <f t="shared" si="1050"/>
        <v>44470</v>
      </c>
      <c r="B4849" s="18">
        <v>44488</v>
      </c>
      <c r="C4849" s="26">
        <v>427.21310424804602</v>
      </c>
      <c r="D4849" s="19">
        <v>126.62334442138599</v>
      </c>
      <c r="E4849" s="11">
        <f t="shared" si="1055"/>
        <v>13</v>
      </c>
      <c r="F4849" s="28">
        <f t="shared" si="1056"/>
        <v>7.6853335232911005E-3</v>
      </c>
      <c r="G4849" s="28">
        <f t="shared" si="1057"/>
        <v>-1.3890792169896171E-2</v>
      </c>
      <c r="H4849" s="27">
        <f t="shared" si="1051"/>
        <v>1</v>
      </c>
      <c r="I4849" s="27">
        <f t="shared" si="1052"/>
        <v>0</v>
      </c>
      <c r="J4849" s="27">
        <f t="shared" si="1053"/>
        <v>0</v>
      </c>
      <c r="K4849" s="28">
        <f t="shared" si="1058"/>
        <v>0</v>
      </c>
      <c r="L4849" s="28">
        <f t="shared" si="1059"/>
        <v>0</v>
      </c>
      <c r="M4849" s="28">
        <f t="shared" si="1060"/>
        <v>0</v>
      </c>
      <c r="N4849" s="28">
        <f t="shared" si="1061"/>
        <v>0</v>
      </c>
      <c r="O4849" s="28">
        <f t="shared" si="1054"/>
        <v>2.1576125693187273E-2</v>
      </c>
      <c r="P4849" s="28">
        <f t="shared" si="1062"/>
        <v>0</v>
      </c>
      <c r="Q4849" s="13">
        <f t="shared" si="1063"/>
        <v>0</v>
      </c>
    </row>
    <row r="4850" spans="1:17" x14ac:dyDescent="0.25">
      <c r="A4850" s="9">
        <f t="shared" si="1050"/>
        <v>44470</v>
      </c>
      <c r="B4850" s="18">
        <v>44489</v>
      </c>
      <c r="C4850" s="26">
        <v>428.89108276367102</v>
      </c>
      <c r="D4850" s="19">
        <v>125.76861572265599</v>
      </c>
      <c r="E4850" s="11">
        <f t="shared" si="1055"/>
        <v>14</v>
      </c>
      <c r="F4850" s="28">
        <f t="shared" si="1056"/>
        <v>3.9200384481965335E-3</v>
      </c>
      <c r="G4850" s="28">
        <f t="shared" si="1057"/>
        <v>-6.7730522457365031E-3</v>
      </c>
      <c r="H4850" s="27">
        <f t="shared" si="1051"/>
        <v>1</v>
      </c>
      <c r="I4850" s="27">
        <f t="shared" si="1052"/>
        <v>0</v>
      </c>
      <c r="J4850" s="27">
        <f t="shared" si="1053"/>
        <v>0</v>
      </c>
      <c r="K4850" s="28">
        <f t="shared" si="1058"/>
        <v>0</v>
      </c>
      <c r="L4850" s="28">
        <f t="shared" si="1059"/>
        <v>0</v>
      </c>
      <c r="M4850" s="28">
        <f t="shared" si="1060"/>
        <v>0</v>
      </c>
      <c r="N4850" s="28">
        <f t="shared" si="1061"/>
        <v>0</v>
      </c>
      <c r="O4850" s="28">
        <f t="shared" si="1054"/>
        <v>1.0693090693933037E-2</v>
      </c>
      <c r="P4850" s="28">
        <f t="shared" si="1062"/>
        <v>0</v>
      </c>
      <c r="Q4850" s="13">
        <f t="shared" si="1063"/>
        <v>0</v>
      </c>
    </row>
    <row r="4851" spans="1:17" x14ac:dyDescent="0.25">
      <c r="A4851" s="9">
        <f t="shared" si="1050"/>
        <v>44470</v>
      </c>
      <c r="B4851" s="18">
        <v>44490</v>
      </c>
      <c r="C4851" s="26">
        <v>430.009765625</v>
      </c>
      <c r="D4851" s="19">
        <v>125.618843078613</v>
      </c>
      <c r="E4851" s="11">
        <f t="shared" si="1055"/>
        <v>15</v>
      </c>
      <c r="F4851" s="28">
        <f t="shared" si="1056"/>
        <v>2.6049188238798349E-3</v>
      </c>
      <c r="G4851" s="28">
        <f t="shared" si="1057"/>
        <v>-1.1915682864866875E-3</v>
      </c>
      <c r="H4851" s="27">
        <f t="shared" si="1051"/>
        <v>1</v>
      </c>
      <c r="I4851" s="27">
        <f t="shared" si="1052"/>
        <v>0</v>
      </c>
      <c r="J4851" s="27">
        <f t="shared" si="1053"/>
        <v>0</v>
      </c>
      <c r="K4851" s="28">
        <f t="shared" si="1058"/>
        <v>0</v>
      </c>
      <c r="L4851" s="28">
        <f t="shared" si="1059"/>
        <v>0</v>
      </c>
      <c r="M4851" s="28">
        <f t="shared" si="1060"/>
        <v>0</v>
      </c>
      <c r="N4851" s="28">
        <f t="shared" si="1061"/>
        <v>0</v>
      </c>
      <c r="O4851" s="28">
        <f t="shared" si="1054"/>
        <v>3.7964871103665226E-3</v>
      </c>
      <c r="P4851" s="28">
        <f t="shared" si="1062"/>
        <v>0</v>
      </c>
      <c r="Q4851" s="13">
        <f t="shared" si="1063"/>
        <v>0</v>
      </c>
    </row>
    <row r="4852" spans="1:17" x14ac:dyDescent="0.25">
      <c r="A4852" s="9">
        <f t="shared" si="1050"/>
        <v>44470</v>
      </c>
      <c r="B4852" s="18">
        <v>44491</v>
      </c>
      <c r="C4852" s="26">
        <v>429.564208984375</v>
      </c>
      <c r="D4852" s="19">
        <v>127.00228881835901</v>
      </c>
      <c r="E4852" s="11">
        <f t="shared" si="1055"/>
        <v>16</v>
      </c>
      <c r="F4852" s="28">
        <f t="shared" si="1056"/>
        <v>-1.0366918815379869E-3</v>
      </c>
      <c r="G4852" s="28">
        <f t="shared" si="1057"/>
        <v>1.0952841195200111E-2</v>
      </c>
      <c r="H4852" s="27">
        <f t="shared" si="1051"/>
        <v>0</v>
      </c>
      <c r="I4852" s="27">
        <f t="shared" si="1052"/>
        <v>1</v>
      </c>
      <c r="J4852" s="27">
        <f t="shared" si="1053"/>
        <v>0</v>
      </c>
      <c r="K4852" s="28">
        <f t="shared" si="1058"/>
        <v>-1.0366918815379869E-3</v>
      </c>
      <c r="L4852" s="28">
        <f t="shared" si="1059"/>
        <v>1.0952841195200111E-2</v>
      </c>
      <c r="M4852" s="28">
        <f t="shared" si="1060"/>
        <v>0</v>
      </c>
      <c r="N4852" s="28">
        <f t="shared" si="1061"/>
        <v>0</v>
      </c>
      <c r="O4852" s="28">
        <f t="shared" si="1054"/>
        <v>0</v>
      </c>
      <c r="P4852" s="28">
        <f t="shared" si="1062"/>
        <v>-1.1989533076738099E-2</v>
      </c>
      <c r="Q4852" s="13">
        <f t="shared" si="1063"/>
        <v>0</v>
      </c>
    </row>
    <row r="4853" spans="1:17" x14ac:dyDescent="0.25">
      <c r="A4853" s="9">
        <f t="shared" si="1050"/>
        <v>44470</v>
      </c>
      <c r="B4853" s="18">
        <v>44494</v>
      </c>
      <c r="C4853" s="26">
        <v>431.86779785156199</v>
      </c>
      <c r="D4853" s="19">
        <v>126.80841064453099</v>
      </c>
      <c r="E4853" s="11">
        <f t="shared" si="1055"/>
        <v>17</v>
      </c>
      <c r="F4853" s="28">
        <f t="shared" si="1056"/>
        <v>5.3482906136129368E-3</v>
      </c>
      <c r="G4853" s="28">
        <f t="shared" si="1057"/>
        <v>-1.5277386804209987E-3</v>
      </c>
      <c r="H4853" s="27">
        <f t="shared" si="1051"/>
        <v>0</v>
      </c>
      <c r="I4853" s="27">
        <f t="shared" si="1052"/>
        <v>1</v>
      </c>
      <c r="J4853" s="27">
        <f t="shared" si="1053"/>
        <v>0</v>
      </c>
      <c r="K4853" s="28">
        <f t="shared" si="1058"/>
        <v>5.3482906136129368E-3</v>
      </c>
      <c r="L4853" s="28">
        <f t="shared" si="1059"/>
        <v>-1.5277386804209987E-3</v>
      </c>
      <c r="M4853" s="28">
        <f t="shared" si="1060"/>
        <v>0</v>
      </c>
      <c r="N4853" s="28">
        <f t="shared" si="1061"/>
        <v>0</v>
      </c>
      <c r="O4853" s="28">
        <f t="shared" si="1054"/>
        <v>0</v>
      </c>
      <c r="P4853" s="28">
        <f t="shared" si="1062"/>
        <v>6.8760292940339357E-3</v>
      </c>
      <c r="Q4853" s="13">
        <f t="shared" si="1063"/>
        <v>0</v>
      </c>
    </row>
    <row r="4854" spans="1:17" x14ac:dyDescent="0.25">
      <c r="A4854" s="9">
        <f t="shared" si="1050"/>
        <v>44470</v>
      </c>
      <c r="B4854" s="18">
        <v>44495</v>
      </c>
      <c r="C4854" s="26">
        <v>432.25650024414</v>
      </c>
      <c r="D4854" s="19">
        <v>127.856979370117</v>
      </c>
      <c r="E4854" s="11">
        <f t="shared" si="1055"/>
        <v>18</v>
      </c>
      <c r="F4854" s="28">
        <f t="shared" si="1056"/>
        <v>8.9964469151318006E-4</v>
      </c>
      <c r="G4854" s="28">
        <f t="shared" si="1057"/>
        <v>8.2349207416729173E-3</v>
      </c>
      <c r="H4854" s="27">
        <f t="shared" si="1051"/>
        <v>0</v>
      </c>
      <c r="I4854" s="27">
        <f t="shared" si="1052"/>
        <v>1</v>
      </c>
      <c r="J4854" s="27">
        <f t="shared" si="1053"/>
        <v>0</v>
      </c>
      <c r="K4854" s="28">
        <f t="shared" si="1058"/>
        <v>8.9964469151318006E-4</v>
      </c>
      <c r="L4854" s="28">
        <f t="shared" si="1059"/>
        <v>8.2349207416729173E-3</v>
      </c>
      <c r="M4854" s="28">
        <f t="shared" si="1060"/>
        <v>0</v>
      </c>
      <c r="N4854" s="28">
        <f t="shared" si="1061"/>
        <v>0</v>
      </c>
      <c r="O4854" s="28">
        <f t="shared" si="1054"/>
        <v>0</v>
      </c>
      <c r="P4854" s="28">
        <f t="shared" si="1062"/>
        <v>-7.3352760501597374E-3</v>
      </c>
      <c r="Q4854" s="13">
        <f t="shared" si="1063"/>
        <v>0</v>
      </c>
    </row>
    <row r="4855" spans="1:17" x14ac:dyDescent="0.25">
      <c r="A4855" s="9">
        <f t="shared" si="1050"/>
        <v>44470</v>
      </c>
      <c r="B4855" s="18">
        <v>44496</v>
      </c>
      <c r="C4855" s="26">
        <v>430.34152221679602</v>
      </c>
      <c r="D4855" s="19">
        <v>130.18328857421801</v>
      </c>
      <c r="E4855" s="11">
        <f t="shared" si="1055"/>
        <v>19</v>
      </c>
      <c r="F4855" s="28">
        <f t="shared" si="1056"/>
        <v>-4.4400314479044901E-3</v>
      </c>
      <c r="G4855" s="28">
        <f t="shared" si="1057"/>
        <v>1.8031079022870579E-2</v>
      </c>
      <c r="H4855" s="27">
        <f t="shared" si="1051"/>
        <v>0</v>
      </c>
      <c r="I4855" s="27">
        <f t="shared" si="1052"/>
        <v>1</v>
      </c>
      <c r="J4855" s="27">
        <f t="shared" si="1053"/>
        <v>0</v>
      </c>
      <c r="K4855" s="28">
        <f t="shared" si="1058"/>
        <v>-4.4400314479044901E-3</v>
      </c>
      <c r="L4855" s="28">
        <f t="shared" si="1059"/>
        <v>1.8031079022870579E-2</v>
      </c>
      <c r="M4855" s="28">
        <f t="shared" si="1060"/>
        <v>0</v>
      </c>
      <c r="N4855" s="28">
        <f t="shared" si="1061"/>
        <v>0</v>
      </c>
      <c r="O4855" s="28">
        <f t="shared" si="1054"/>
        <v>0</v>
      </c>
      <c r="P4855" s="28">
        <f t="shared" si="1062"/>
        <v>-2.2471110470775067E-2</v>
      </c>
      <c r="Q4855" s="13">
        <f t="shared" si="1063"/>
        <v>0</v>
      </c>
    </row>
    <row r="4856" spans="1:17" x14ac:dyDescent="0.25">
      <c r="A4856" s="9">
        <f t="shared" si="1050"/>
        <v>44470</v>
      </c>
      <c r="B4856" s="18">
        <v>44497</v>
      </c>
      <c r="C4856" s="26">
        <v>434.49386596679602</v>
      </c>
      <c r="D4856" s="19">
        <v>129.74269104003901</v>
      </c>
      <c r="E4856" s="11">
        <f t="shared" si="1055"/>
        <v>20</v>
      </c>
      <c r="F4856" s="28">
        <f t="shared" si="1056"/>
        <v>9.6026959918608483E-3</v>
      </c>
      <c r="G4856" s="28">
        <f t="shared" si="1057"/>
        <v>-3.3901802107423398E-3</v>
      </c>
      <c r="H4856" s="27">
        <f t="shared" si="1051"/>
        <v>0</v>
      </c>
      <c r="I4856" s="27">
        <f t="shared" si="1052"/>
        <v>1</v>
      </c>
      <c r="J4856" s="27">
        <f t="shared" si="1053"/>
        <v>0</v>
      </c>
      <c r="K4856" s="28">
        <f t="shared" si="1058"/>
        <v>9.6026959918608483E-3</v>
      </c>
      <c r="L4856" s="28">
        <f t="shared" si="1059"/>
        <v>-3.3901802107423398E-3</v>
      </c>
      <c r="M4856" s="28">
        <f t="shared" si="1060"/>
        <v>0</v>
      </c>
      <c r="N4856" s="28">
        <f t="shared" si="1061"/>
        <v>0</v>
      </c>
      <c r="O4856" s="28">
        <f t="shared" si="1054"/>
        <v>0</v>
      </c>
      <c r="P4856" s="28">
        <f t="shared" si="1062"/>
        <v>1.2992876202603188E-2</v>
      </c>
      <c r="Q4856" s="13">
        <f t="shared" si="1063"/>
        <v>0</v>
      </c>
    </row>
    <row r="4857" spans="1:17" x14ac:dyDescent="0.25">
      <c r="A4857" s="9">
        <f t="shared" si="1050"/>
        <v>44470</v>
      </c>
      <c r="B4857" s="18">
        <v>44498</v>
      </c>
      <c r="C4857" s="26">
        <v>435.37551879882801</v>
      </c>
      <c r="D4857" s="19">
        <v>130.13917541503901</v>
      </c>
      <c r="E4857" s="11">
        <f t="shared" si="1055"/>
        <v>21</v>
      </c>
      <c r="F4857" s="28">
        <f t="shared" si="1056"/>
        <v>2.0270931461049695E-3</v>
      </c>
      <c r="G4857" s="28">
        <f t="shared" si="1057"/>
        <v>3.0512685476823454E-3</v>
      </c>
      <c r="H4857" s="27">
        <f t="shared" si="1051"/>
        <v>0</v>
      </c>
      <c r="I4857" s="27">
        <f t="shared" si="1052"/>
        <v>1</v>
      </c>
      <c r="J4857" s="27">
        <f t="shared" si="1053"/>
        <v>0</v>
      </c>
      <c r="K4857" s="28">
        <f t="shared" si="1058"/>
        <v>2.0270931461049695E-3</v>
      </c>
      <c r="L4857" s="28">
        <f t="shared" si="1059"/>
        <v>3.0512685476823454E-3</v>
      </c>
      <c r="M4857" s="28">
        <f t="shared" si="1060"/>
        <v>0</v>
      </c>
      <c r="N4857" s="28">
        <f t="shared" si="1061"/>
        <v>0</v>
      </c>
      <c r="O4857" s="28">
        <f t="shared" si="1054"/>
        <v>0</v>
      </c>
      <c r="P4857" s="28">
        <f t="shared" si="1062"/>
        <v>-1.024175401577376E-3</v>
      </c>
      <c r="Q4857" s="13">
        <f t="shared" si="1063"/>
        <v>0</v>
      </c>
    </row>
    <row r="4858" spans="1:17" x14ac:dyDescent="0.25">
      <c r="A4858" s="9">
        <f t="shared" si="1050"/>
        <v>44501</v>
      </c>
      <c r="B4858" s="18">
        <v>44501</v>
      </c>
      <c r="C4858" s="26">
        <v>436.124420166015</v>
      </c>
      <c r="D4858" s="19">
        <v>129.20223999023401</v>
      </c>
      <c r="E4858" s="11">
        <f t="shared" si="1055"/>
        <v>1</v>
      </c>
      <c r="F4858" s="28">
        <f t="shared" si="1056"/>
        <v>1.7186496935750902E-3</v>
      </c>
      <c r="G4858" s="28">
        <f t="shared" si="1057"/>
        <v>-7.2255293251362596E-3</v>
      </c>
      <c r="H4858" s="27">
        <f t="shared" si="1051"/>
        <v>1</v>
      </c>
      <c r="I4858" s="27">
        <f t="shared" si="1052"/>
        <v>0</v>
      </c>
      <c r="J4858" s="27">
        <f t="shared" si="1053"/>
        <v>1</v>
      </c>
      <c r="K4858" s="28">
        <f t="shared" si="1058"/>
        <v>0</v>
      </c>
      <c r="L4858" s="28">
        <f t="shared" si="1059"/>
        <v>0</v>
      </c>
      <c r="M4858" s="28">
        <f t="shared" si="1060"/>
        <v>1.7186496935750902E-3</v>
      </c>
      <c r="N4858" s="28">
        <f t="shared" si="1061"/>
        <v>-7.2255293251362596E-3</v>
      </c>
      <c r="O4858" s="28">
        <f t="shared" si="1054"/>
        <v>8.9441790187113502E-3</v>
      </c>
      <c r="P4858" s="28">
        <f t="shared" si="1062"/>
        <v>0</v>
      </c>
      <c r="Q4858" s="13">
        <f t="shared" si="1063"/>
        <v>8.9441790187113502E-3</v>
      </c>
    </row>
    <row r="4859" spans="1:17" x14ac:dyDescent="0.25">
      <c r="A4859" s="9">
        <f t="shared" si="1050"/>
        <v>44501</v>
      </c>
      <c r="B4859" s="18">
        <v>44502</v>
      </c>
      <c r="C4859" s="26">
        <v>437.8876953125</v>
      </c>
      <c r="D4859" s="19">
        <v>129.775619506835</v>
      </c>
      <c r="E4859" s="11">
        <f t="shared" si="1055"/>
        <v>2</v>
      </c>
      <c r="F4859" s="28">
        <f t="shared" si="1056"/>
        <v>4.0349041105954744E-3</v>
      </c>
      <c r="G4859" s="28">
        <f t="shared" si="1057"/>
        <v>4.4280268173400687E-3</v>
      </c>
      <c r="H4859" s="27">
        <f t="shared" si="1051"/>
        <v>1</v>
      </c>
      <c r="I4859" s="27">
        <f t="shared" si="1052"/>
        <v>0</v>
      </c>
      <c r="J4859" s="27">
        <f t="shared" si="1053"/>
        <v>1</v>
      </c>
      <c r="K4859" s="28">
        <f t="shared" si="1058"/>
        <v>0</v>
      </c>
      <c r="L4859" s="28">
        <f t="shared" si="1059"/>
        <v>0</v>
      </c>
      <c r="M4859" s="28">
        <f t="shared" si="1060"/>
        <v>4.0349041105954744E-3</v>
      </c>
      <c r="N4859" s="28">
        <f t="shared" si="1061"/>
        <v>4.4280268173400687E-3</v>
      </c>
      <c r="O4859" s="28">
        <f t="shared" si="1054"/>
        <v>-3.9312270674459436E-4</v>
      </c>
      <c r="P4859" s="28">
        <f t="shared" si="1062"/>
        <v>0</v>
      </c>
      <c r="Q4859" s="13">
        <f t="shared" si="1063"/>
        <v>-3.9312270674459436E-4</v>
      </c>
    </row>
    <row r="4860" spans="1:17" x14ac:dyDescent="0.25">
      <c r="A4860" s="9">
        <f t="shared" si="1050"/>
        <v>44501</v>
      </c>
      <c r="B4860" s="18">
        <v>44503</v>
      </c>
      <c r="C4860" s="26">
        <v>440.56115722656199</v>
      </c>
      <c r="D4860" s="19">
        <v>128.43458557128901</v>
      </c>
      <c r="E4860" s="11">
        <f t="shared" si="1055"/>
        <v>3</v>
      </c>
      <c r="F4860" s="28">
        <f t="shared" si="1056"/>
        <v>6.0867975646930039E-3</v>
      </c>
      <c r="G4860" s="28">
        <f t="shared" si="1057"/>
        <v>-1.038724238391792E-2</v>
      </c>
      <c r="H4860" s="27">
        <f t="shared" si="1051"/>
        <v>1</v>
      </c>
      <c r="I4860" s="27">
        <f t="shared" si="1052"/>
        <v>0</v>
      </c>
      <c r="J4860" s="27">
        <f t="shared" si="1053"/>
        <v>1</v>
      </c>
      <c r="K4860" s="28">
        <f t="shared" si="1058"/>
        <v>0</v>
      </c>
      <c r="L4860" s="28">
        <f t="shared" si="1059"/>
        <v>0</v>
      </c>
      <c r="M4860" s="28">
        <f t="shared" si="1060"/>
        <v>6.0867975646930039E-3</v>
      </c>
      <c r="N4860" s="28">
        <f t="shared" si="1061"/>
        <v>-1.038724238391792E-2</v>
      </c>
      <c r="O4860" s="28">
        <f t="shared" si="1054"/>
        <v>1.6474039948610922E-2</v>
      </c>
      <c r="P4860" s="28">
        <f t="shared" si="1062"/>
        <v>0</v>
      </c>
      <c r="Q4860" s="13">
        <f t="shared" si="1063"/>
        <v>1.6474039948610922E-2</v>
      </c>
    </row>
    <row r="4861" spans="1:17" x14ac:dyDescent="0.25">
      <c r="A4861" s="9">
        <f t="shared" si="1050"/>
        <v>44501</v>
      </c>
      <c r="B4861" s="18">
        <v>44504</v>
      </c>
      <c r="C4861" s="26">
        <v>442.63723754882801</v>
      </c>
      <c r="D4861" s="19">
        <v>129.78453063964801</v>
      </c>
      <c r="E4861" s="11">
        <f t="shared" si="1055"/>
        <v>4</v>
      </c>
      <c r="F4861" s="28">
        <f t="shared" si="1056"/>
        <v>4.7012860493302376E-3</v>
      </c>
      <c r="G4861" s="28">
        <f t="shared" si="1057"/>
        <v>1.045590571926798E-2</v>
      </c>
      <c r="H4861" s="27">
        <f t="shared" si="1051"/>
        <v>1</v>
      </c>
      <c r="I4861" s="27">
        <f t="shared" si="1052"/>
        <v>0</v>
      </c>
      <c r="J4861" s="27">
        <f t="shared" si="1053"/>
        <v>1</v>
      </c>
      <c r="K4861" s="28">
        <f t="shared" si="1058"/>
        <v>0</v>
      </c>
      <c r="L4861" s="28">
        <f t="shared" si="1059"/>
        <v>0</v>
      </c>
      <c r="M4861" s="28">
        <f t="shared" si="1060"/>
        <v>4.7012860493302376E-3</v>
      </c>
      <c r="N4861" s="28">
        <f t="shared" si="1061"/>
        <v>1.045590571926798E-2</v>
      </c>
      <c r="O4861" s="28">
        <f t="shared" si="1054"/>
        <v>-5.7546196699377423E-3</v>
      </c>
      <c r="P4861" s="28">
        <f t="shared" si="1062"/>
        <v>0</v>
      </c>
      <c r="Q4861" s="13">
        <f t="shared" si="1063"/>
        <v>-5.7546196699377423E-3</v>
      </c>
    </row>
    <row r="4862" spans="1:17" x14ac:dyDescent="0.25">
      <c r="A4862" s="9">
        <f t="shared" si="1050"/>
        <v>44501</v>
      </c>
      <c r="B4862" s="18">
        <v>44505</v>
      </c>
      <c r="C4862" s="26">
        <v>444.17312622070301</v>
      </c>
      <c r="D4862" s="19">
        <v>131.72560119628901</v>
      </c>
      <c r="E4862" s="11">
        <f t="shared" si="1055"/>
        <v>5</v>
      </c>
      <c r="F4862" s="28">
        <f t="shared" si="1056"/>
        <v>3.4638526347707749E-3</v>
      </c>
      <c r="G4862" s="28">
        <f t="shared" si="1057"/>
        <v>1.4845361374049189E-2</v>
      </c>
      <c r="H4862" s="27">
        <f t="shared" si="1051"/>
        <v>1</v>
      </c>
      <c r="I4862" s="27">
        <f t="shared" si="1052"/>
        <v>0</v>
      </c>
      <c r="J4862" s="27">
        <f t="shared" si="1053"/>
        <v>1</v>
      </c>
      <c r="K4862" s="28">
        <f t="shared" si="1058"/>
        <v>0</v>
      </c>
      <c r="L4862" s="28">
        <f t="shared" si="1059"/>
        <v>0</v>
      </c>
      <c r="M4862" s="28">
        <f t="shared" si="1060"/>
        <v>3.4638526347707749E-3</v>
      </c>
      <c r="N4862" s="28">
        <f t="shared" si="1061"/>
        <v>1.4845361374049189E-2</v>
      </c>
      <c r="O4862" s="28">
        <f t="shared" si="1054"/>
        <v>-1.1381508739278415E-2</v>
      </c>
      <c r="P4862" s="28">
        <f t="shared" si="1062"/>
        <v>0</v>
      </c>
      <c r="Q4862" s="13">
        <f t="shared" si="1063"/>
        <v>-1.1381508739278415E-2</v>
      </c>
    </row>
    <row r="4863" spans="1:17" x14ac:dyDescent="0.25">
      <c r="A4863" s="9">
        <f t="shared" si="1050"/>
        <v>44501</v>
      </c>
      <c r="B4863" s="18">
        <v>44508</v>
      </c>
      <c r="C4863" s="26">
        <v>444.55227661132801</v>
      </c>
      <c r="D4863" s="19">
        <v>131.47853088378901</v>
      </c>
      <c r="E4863" s="11">
        <f t="shared" si="1055"/>
        <v>6</v>
      </c>
      <c r="F4863" s="28">
        <f t="shared" si="1056"/>
        <v>8.5324536109677638E-4</v>
      </c>
      <c r="G4863" s="28">
        <f t="shared" si="1057"/>
        <v>-1.8774050628849518E-3</v>
      </c>
      <c r="H4863" s="27">
        <f t="shared" si="1051"/>
        <v>1</v>
      </c>
      <c r="I4863" s="27">
        <f t="shared" si="1052"/>
        <v>0</v>
      </c>
      <c r="J4863" s="27">
        <f t="shared" si="1053"/>
        <v>0</v>
      </c>
      <c r="K4863" s="28">
        <f t="shared" si="1058"/>
        <v>0</v>
      </c>
      <c r="L4863" s="28">
        <f t="shared" si="1059"/>
        <v>0</v>
      </c>
      <c r="M4863" s="28">
        <f t="shared" si="1060"/>
        <v>0</v>
      </c>
      <c r="N4863" s="28">
        <f t="shared" si="1061"/>
        <v>0</v>
      </c>
      <c r="O4863" s="28">
        <f t="shared" si="1054"/>
        <v>2.730650423981728E-3</v>
      </c>
      <c r="P4863" s="28">
        <f t="shared" si="1062"/>
        <v>0</v>
      </c>
      <c r="Q4863" s="13">
        <f t="shared" si="1063"/>
        <v>0</v>
      </c>
    </row>
    <row r="4864" spans="1:17" x14ac:dyDescent="0.25">
      <c r="A4864" s="9">
        <f t="shared" si="1050"/>
        <v>44501</v>
      </c>
      <c r="B4864" s="18">
        <v>44509</v>
      </c>
      <c r="C4864" s="26">
        <v>443.08288574218699</v>
      </c>
      <c r="D4864" s="19">
        <v>133.19021606445301</v>
      </c>
      <c r="E4864" s="11">
        <f t="shared" si="1055"/>
        <v>7</v>
      </c>
      <c r="F4864" s="28">
        <f t="shared" si="1056"/>
        <v>-3.3108021711559851E-3</v>
      </c>
      <c r="G4864" s="28">
        <f t="shared" si="1057"/>
        <v>1.2934727391138016E-2</v>
      </c>
      <c r="H4864" s="27">
        <f t="shared" si="1051"/>
        <v>1</v>
      </c>
      <c r="I4864" s="27">
        <f t="shared" si="1052"/>
        <v>0</v>
      </c>
      <c r="J4864" s="27">
        <f t="shared" si="1053"/>
        <v>0</v>
      </c>
      <c r="K4864" s="28">
        <f t="shared" si="1058"/>
        <v>0</v>
      </c>
      <c r="L4864" s="28">
        <f t="shared" si="1059"/>
        <v>0</v>
      </c>
      <c r="M4864" s="28">
        <f t="shared" si="1060"/>
        <v>0</v>
      </c>
      <c r="N4864" s="28">
        <f t="shared" si="1061"/>
        <v>0</v>
      </c>
      <c r="O4864" s="28">
        <f t="shared" si="1054"/>
        <v>-1.6245529562294001E-2</v>
      </c>
      <c r="P4864" s="28">
        <f t="shared" si="1062"/>
        <v>0</v>
      </c>
      <c r="Q4864" s="13">
        <f t="shared" si="1063"/>
        <v>0</v>
      </c>
    </row>
    <row r="4865" spans="1:17" x14ac:dyDescent="0.25">
      <c r="A4865" s="9">
        <f t="shared" si="1050"/>
        <v>44501</v>
      </c>
      <c r="B4865" s="18">
        <v>44510</v>
      </c>
      <c r="C4865" s="26">
        <v>439.518310546875</v>
      </c>
      <c r="D4865" s="19">
        <v>130.75498962402301</v>
      </c>
      <c r="E4865" s="11">
        <f t="shared" si="1055"/>
        <v>8</v>
      </c>
      <c r="F4865" s="28">
        <f t="shared" si="1056"/>
        <v>-8.0774750620099221E-3</v>
      </c>
      <c r="G4865" s="28">
        <f t="shared" si="1057"/>
        <v>-1.8453038661611371E-2</v>
      </c>
      <c r="H4865" s="27">
        <f t="shared" si="1051"/>
        <v>1</v>
      </c>
      <c r="I4865" s="27">
        <f t="shared" si="1052"/>
        <v>0</v>
      </c>
      <c r="J4865" s="27">
        <f t="shared" si="1053"/>
        <v>0</v>
      </c>
      <c r="K4865" s="28">
        <f t="shared" si="1058"/>
        <v>0</v>
      </c>
      <c r="L4865" s="28">
        <f t="shared" si="1059"/>
        <v>0</v>
      </c>
      <c r="M4865" s="28">
        <f t="shared" si="1060"/>
        <v>0</v>
      </c>
      <c r="N4865" s="28">
        <f t="shared" si="1061"/>
        <v>0</v>
      </c>
      <c r="O4865" s="28">
        <f t="shared" si="1054"/>
        <v>1.0375563599601449E-2</v>
      </c>
      <c r="P4865" s="28">
        <f t="shared" si="1062"/>
        <v>0</v>
      </c>
      <c r="Q4865" s="13">
        <f t="shared" si="1063"/>
        <v>0</v>
      </c>
    </row>
    <row r="4866" spans="1:17" x14ac:dyDescent="0.25">
      <c r="A4866" s="9">
        <f t="shared" si="1050"/>
        <v>44501</v>
      </c>
      <c r="B4866" s="18">
        <v>44511</v>
      </c>
      <c r="C4866" s="26">
        <v>439.66049194335898</v>
      </c>
      <c r="D4866" s="19">
        <v>130.56092834472599</v>
      </c>
      <c r="E4866" s="11">
        <f t="shared" si="1055"/>
        <v>9</v>
      </c>
      <c r="F4866" s="28">
        <f t="shared" si="1056"/>
        <v>3.2344136897006798E-4</v>
      </c>
      <c r="G4866" s="28">
        <f t="shared" si="1057"/>
        <v>-1.4852621032846452E-3</v>
      </c>
      <c r="H4866" s="27">
        <f t="shared" si="1051"/>
        <v>1</v>
      </c>
      <c r="I4866" s="27">
        <f t="shared" si="1052"/>
        <v>0</v>
      </c>
      <c r="J4866" s="27">
        <f t="shared" si="1053"/>
        <v>0</v>
      </c>
      <c r="K4866" s="28">
        <f t="shared" si="1058"/>
        <v>0</v>
      </c>
      <c r="L4866" s="28">
        <f t="shared" si="1059"/>
        <v>0</v>
      </c>
      <c r="M4866" s="28">
        <f t="shared" si="1060"/>
        <v>0</v>
      </c>
      <c r="N4866" s="28">
        <f t="shared" si="1061"/>
        <v>0</v>
      </c>
      <c r="O4866" s="28">
        <f t="shared" si="1054"/>
        <v>1.8087034722547132E-3</v>
      </c>
      <c r="P4866" s="28">
        <f t="shared" si="1062"/>
        <v>0</v>
      </c>
      <c r="Q4866" s="13">
        <f t="shared" si="1063"/>
        <v>0</v>
      </c>
    </row>
    <row r="4867" spans="1:17" x14ac:dyDescent="0.25">
      <c r="A4867" s="9">
        <f t="shared" si="1050"/>
        <v>44501</v>
      </c>
      <c r="B4867" s="18">
        <v>44512</v>
      </c>
      <c r="C4867" s="26">
        <v>442.97854614257801</v>
      </c>
      <c r="D4867" s="19">
        <v>129.98747253417901</v>
      </c>
      <c r="E4867" s="11">
        <f t="shared" si="1055"/>
        <v>10</v>
      </c>
      <c r="F4867" s="28">
        <f t="shared" si="1056"/>
        <v>7.5185204513240986E-3</v>
      </c>
      <c r="G4867" s="28">
        <f t="shared" si="1057"/>
        <v>-4.4019209835534888E-3</v>
      </c>
      <c r="H4867" s="27">
        <f t="shared" si="1051"/>
        <v>1</v>
      </c>
      <c r="I4867" s="27">
        <f t="shared" si="1052"/>
        <v>0</v>
      </c>
      <c r="J4867" s="27">
        <f t="shared" si="1053"/>
        <v>0</v>
      </c>
      <c r="K4867" s="28">
        <f t="shared" si="1058"/>
        <v>0</v>
      </c>
      <c r="L4867" s="28">
        <f t="shared" si="1059"/>
        <v>0</v>
      </c>
      <c r="M4867" s="28">
        <f t="shared" si="1060"/>
        <v>0</v>
      </c>
      <c r="N4867" s="28">
        <f t="shared" si="1061"/>
        <v>0</v>
      </c>
      <c r="O4867" s="28">
        <f t="shared" si="1054"/>
        <v>1.1920441434877587E-2</v>
      </c>
      <c r="P4867" s="28">
        <f t="shared" si="1062"/>
        <v>0</v>
      </c>
      <c r="Q4867" s="13">
        <f t="shared" si="1063"/>
        <v>0</v>
      </c>
    </row>
    <row r="4868" spans="1:17" x14ac:dyDescent="0.25">
      <c r="A4868" s="9">
        <f t="shared" si="1050"/>
        <v>44501</v>
      </c>
      <c r="B4868" s="18">
        <v>44515</v>
      </c>
      <c r="C4868" s="26">
        <v>443.13024902343699</v>
      </c>
      <c r="D4868" s="19">
        <v>128.35523986816401</v>
      </c>
      <c r="E4868" s="11">
        <f t="shared" si="1055"/>
        <v>11</v>
      </c>
      <c r="F4868" s="28">
        <f t="shared" si="1056"/>
        <v>3.4240238482828442E-4</v>
      </c>
      <c r="G4868" s="28">
        <f t="shared" si="1057"/>
        <v>-1.2636349367017038E-2</v>
      </c>
      <c r="H4868" s="27">
        <f t="shared" si="1051"/>
        <v>1</v>
      </c>
      <c r="I4868" s="27">
        <f t="shared" si="1052"/>
        <v>0</v>
      </c>
      <c r="J4868" s="27">
        <f t="shared" si="1053"/>
        <v>0</v>
      </c>
      <c r="K4868" s="28">
        <f t="shared" si="1058"/>
        <v>0</v>
      </c>
      <c r="L4868" s="28">
        <f t="shared" si="1059"/>
        <v>0</v>
      </c>
      <c r="M4868" s="28">
        <f t="shared" si="1060"/>
        <v>0</v>
      </c>
      <c r="N4868" s="28">
        <f t="shared" si="1061"/>
        <v>0</v>
      </c>
      <c r="O4868" s="28">
        <f t="shared" si="1054"/>
        <v>1.2978751751845322E-2</v>
      </c>
      <c r="P4868" s="28">
        <f t="shared" si="1062"/>
        <v>0</v>
      </c>
      <c r="Q4868" s="13">
        <f t="shared" si="1063"/>
        <v>0</v>
      </c>
    </row>
    <row r="4869" spans="1:17" x14ac:dyDescent="0.25">
      <c r="A4869" s="9">
        <f t="shared" si="1050"/>
        <v>44501</v>
      </c>
      <c r="B4869" s="18">
        <v>44516</v>
      </c>
      <c r="C4869" s="26">
        <v>444.88409423828102</v>
      </c>
      <c r="D4869" s="19">
        <v>128.02879333496</v>
      </c>
      <c r="E4869" s="11">
        <f t="shared" si="1055"/>
        <v>12</v>
      </c>
      <c r="F4869" s="28">
        <f t="shared" si="1056"/>
        <v>3.9500431689323068E-3</v>
      </c>
      <c r="G4869" s="28">
        <f t="shared" si="1057"/>
        <v>-2.5465447714485322E-3</v>
      </c>
      <c r="H4869" s="27">
        <f t="shared" si="1051"/>
        <v>1</v>
      </c>
      <c r="I4869" s="27">
        <f t="shared" si="1052"/>
        <v>0</v>
      </c>
      <c r="J4869" s="27">
        <f t="shared" si="1053"/>
        <v>0</v>
      </c>
      <c r="K4869" s="28">
        <f t="shared" si="1058"/>
        <v>0</v>
      </c>
      <c r="L4869" s="28">
        <f t="shared" si="1059"/>
        <v>0</v>
      </c>
      <c r="M4869" s="28">
        <f t="shared" si="1060"/>
        <v>0</v>
      </c>
      <c r="N4869" s="28">
        <f t="shared" si="1061"/>
        <v>0</v>
      </c>
      <c r="O4869" s="28">
        <f t="shared" si="1054"/>
        <v>6.496587940380839E-3</v>
      </c>
      <c r="P4869" s="28">
        <f t="shared" si="1062"/>
        <v>0</v>
      </c>
      <c r="Q4869" s="13">
        <f t="shared" si="1063"/>
        <v>0</v>
      </c>
    </row>
    <row r="4870" spans="1:17" x14ac:dyDescent="0.25">
      <c r="A4870" s="9">
        <f t="shared" si="1050"/>
        <v>44501</v>
      </c>
      <c r="B4870" s="18">
        <v>44517</v>
      </c>
      <c r="C4870" s="26">
        <v>443.80334472656199</v>
      </c>
      <c r="D4870" s="19">
        <v>129.04338073730401</v>
      </c>
      <c r="E4870" s="11">
        <f t="shared" si="1055"/>
        <v>13</v>
      </c>
      <c r="F4870" s="28">
        <f t="shared" si="1056"/>
        <v>-2.4322388212622433E-3</v>
      </c>
      <c r="G4870" s="28">
        <f t="shared" si="1057"/>
        <v>7.8934460639191722E-3</v>
      </c>
      <c r="H4870" s="27">
        <f t="shared" si="1051"/>
        <v>1</v>
      </c>
      <c r="I4870" s="27">
        <f t="shared" si="1052"/>
        <v>0</v>
      </c>
      <c r="J4870" s="27">
        <f t="shared" si="1053"/>
        <v>0</v>
      </c>
      <c r="K4870" s="28">
        <f t="shared" si="1058"/>
        <v>0</v>
      </c>
      <c r="L4870" s="28">
        <f t="shared" si="1059"/>
        <v>0</v>
      </c>
      <c r="M4870" s="28">
        <f t="shared" si="1060"/>
        <v>0</v>
      </c>
      <c r="N4870" s="28">
        <f t="shared" si="1061"/>
        <v>0</v>
      </c>
      <c r="O4870" s="28">
        <f t="shared" si="1054"/>
        <v>-1.0325684885181416E-2</v>
      </c>
      <c r="P4870" s="28">
        <f t="shared" si="1062"/>
        <v>0</v>
      </c>
      <c r="Q4870" s="13">
        <f t="shared" si="1063"/>
        <v>0</v>
      </c>
    </row>
    <row r="4871" spans="1:17" x14ac:dyDescent="0.25">
      <c r="A4871" s="9">
        <f t="shared" si="1050"/>
        <v>44501</v>
      </c>
      <c r="B4871" s="18">
        <v>44518</v>
      </c>
      <c r="C4871" s="26">
        <v>445.31069946289</v>
      </c>
      <c r="D4871" s="19">
        <v>129.52864074707</v>
      </c>
      <c r="E4871" s="11">
        <f t="shared" si="1055"/>
        <v>14</v>
      </c>
      <c r="F4871" s="28">
        <f t="shared" si="1056"/>
        <v>3.3906925446166212E-3</v>
      </c>
      <c r="G4871" s="28">
        <f t="shared" si="1057"/>
        <v>3.7533881405439769E-3</v>
      </c>
      <c r="H4871" s="27">
        <f t="shared" si="1051"/>
        <v>1</v>
      </c>
      <c r="I4871" s="27">
        <f t="shared" si="1052"/>
        <v>0</v>
      </c>
      <c r="J4871" s="27">
        <f t="shared" si="1053"/>
        <v>0</v>
      </c>
      <c r="K4871" s="28">
        <f t="shared" si="1058"/>
        <v>0</v>
      </c>
      <c r="L4871" s="28">
        <f t="shared" si="1059"/>
        <v>0</v>
      </c>
      <c r="M4871" s="28">
        <f t="shared" si="1060"/>
        <v>0</v>
      </c>
      <c r="N4871" s="28">
        <f t="shared" si="1061"/>
        <v>0</v>
      </c>
      <c r="O4871" s="28">
        <f t="shared" si="1054"/>
        <v>-3.6269559592735576E-4</v>
      </c>
      <c r="P4871" s="28">
        <f t="shared" si="1062"/>
        <v>0</v>
      </c>
      <c r="Q4871" s="13">
        <f t="shared" si="1063"/>
        <v>0</v>
      </c>
    </row>
    <row r="4872" spans="1:17" x14ac:dyDescent="0.25">
      <c r="A4872" s="9">
        <f t="shared" si="1050"/>
        <v>44501</v>
      </c>
      <c r="B4872" s="18">
        <v>44519</v>
      </c>
      <c r="C4872" s="26">
        <v>444.51437377929602</v>
      </c>
      <c r="D4872" s="19">
        <v>130.896240234375</v>
      </c>
      <c r="E4872" s="11">
        <f t="shared" si="1055"/>
        <v>15</v>
      </c>
      <c r="F4872" s="28">
        <f t="shared" si="1056"/>
        <v>-1.7898481850640465E-3</v>
      </c>
      <c r="G4872" s="28">
        <f t="shared" si="1057"/>
        <v>1.0502929320423373E-2</v>
      </c>
      <c r="H4872" s="27">
        <f t="shared" si="1051"/>
        <v>1</v>
      </c>
      <c r="I4872" s="27">
        <f t="shared" si="1052"/>
        <v>0</v>
      </c>
      <c r="J4872" s="27">
        <f t="shared" si="1053"/>
        <v>0</v>
      </c>
      <c r="K4872" s="28">
        <f t="shared" si="1058"/>
        <v>0</v>
      </c>
      <c r="L4872" s="28">
        <f t="shared" si="1059"/>
        <v>0</v>
      </c>
      <c r="M4872" s="28">
        <f t="shared" si="1060"/>
        <v>0</v>
      </c>
      <c r="N4872" s="28">
        <f t="shared" si="1061"/>
        <v>0</v>
      </c>
      <c r="O4872" s="28">
        <f t="shared" si="1054"/>
        <v>-1.2292777505487419E-2</v>
      </c>
      <c r="P4872" s="28">
        <f t="shared" si="1062"/>
        <v>0</v>
      </c>
      <c r="Q4872" s="13">
        <f t="shared" si="1063"/>
        <v>0</v>
      </c>
    </row>
    <row r="4873" spans="1:17" x14ac:dyDescent="0.25">
      <c r="A4873" s="9">
        <f t="shared" si="1050"/>
        <v>44501</v>
      </c>
      <c r="B4873" s="18">
        <v>44522</v>
      </c>
      <c r="C4873" s="26">
        <v>443.26300048828102</v>
      </c>
      <c r="D4873" s="19">
        <v>129.36100769042901</v>
      </c>
      <c r="E4873" s="11">
        <f t="shared" si="1055"/>
        <v>16</v>
      </c>
      <c r="F4873" s="28">
        <f t="shared" si="1056"/>
        <v>-2.8191169454235732E-3</v>
      </c>
      <c r="G4873" s="28">
        <f t="shared" si="1057"/>
        <v>-1.1797945023680438E-2</v>
      </c>
      <c r="H4873" s="27">
        <f t="shared" si="1051"/>
        <v>0</v>
      </c>
      <c r="I4873" s="27">
        <f t="shared" si="1052"/>
        <v>1</v>
      </c>
      <c r="J4873" s="27">
        <f t="shared" si="1053"/>
        <v>0</v>
      </c>
      <c r="K4873" s="28">
        <f t="shared" si="1058"/>
        <v>-2.8191169454235732E-3</v>
      </c>
      <c r="L4873" s="28">
        <f t="shared" si="1059"/>
        <v>-1.1797945023680438E-2</v>
      </c>
      <c r="M4873" s="28">
        <f t="shared" si="1060"/>
        <v>0</v>
      </c>
      <c r="N4873" s="28">
        <f t="shared" si="1061"/>
        <v>0</v>
      </c>
      <c r="O4873" s="28">
        <f t="shared" si="1054"/>
        <v>0</v>
      </c>
      <c r="P4873" s="28">
        <f t="shared" si="1062"/>
        <v>8.9788280782568657E-3</v>
      </c>
      <c r="Q4873" s="13">
        <f t="shared" si="1063"/>
        <v>0</v>
      </c>
    </row>
    <row r="4874" spans="1:17" x14ac:dyDescent="0.25">
      <c r="A4874" s="9">
        <f t="shared" ref="A4874:A4937" si="1064">DATE(YEAR(B4874),MONTH(B4874),1)</f>
        <v>44501</v>
      </c>
      <c r="B4874" s="18">
        <v>44523</v>
      </c>
      <c r="C4874" s="26">
        <v>443.85076904296801</v>
      </c>
      <c r="D4874" s="19">
        <v>127.490608215332</v>
      </c>
      <c r="E4874" s="11">
        <f t="shared" si="1055"/>
        <v>17</v>
      </c>
      <c r="F4874" s="28">
        <f t="shared" si="1056"/>
        <v>1.3251257299403227E-3</v>
      </c>
      <c r="G4874" s="28">
        <f t="shared" si="1057"/>
        <v>-1.456430422405405E-2</v>
      </c>
      <c r="H4874" s="27">
        <f t="shared" ref="H4874:H4937" si="1065">IF(E4874&lt;=$B$4,1,0)</f>
        <v>0</v>
      </c>
      <c r="I4874" s="27">
        <f t="shared" ref="I4874:I4937" si="1066">IF(E4874&gt;$B$4,1,0)</f>
        <v>1</v>
      </c>
      <c r="J4874" s="27">
        <f t="shared" ref="J4874:J4937" si="1067">IF(E4874&lt;=$B$5,1,0)</f>
        <v>0</v>
      </c>
      <c r="K4874" s="28">
        <f t="shared" si="1058"/>
        <v>1.3251257299403227E-3</v>
      </c>
      <c r="L4874" s="28">
        <f t="shared" si="1059"/>
        <v>-1.456430422405405E-2</v>
      </c>
      <c r="M4874" s="28">
        <f t="shared" si="1060"/>
        <v>0</v>
      </c>
      <c r="N4874" s="28">
        <f t="shared" si="1061"/>
        <v>0</v>
      </c>
      <c r="O4874" s="28">
        <f t="shared" ref="O4874:O4937" si="1068">(F4874-G4874)*H4874</f>
        <v>0</v>
      </c>
      <c r="P4874" s="28">
        <f t="shared" si="1062"/>
        <v>1.5889429953994373E-2</v>
      </c>
      <c r="Q4874" s="13">
        <f t="shared" si="1063"/>
        <v>0</v>
      </c>
    </row>
    <row r="4875" spans="1:17" x14ac:dyDescent="0.25">
      <c r="A4875" s="9">
        <f t="shared" si="1064"/>
        <v>44501</v>
      </c>
      <c r="B4875" s="18">
        <v>44524</v>
      </c>
      <c r="C4875" s="26">
        <v>445.03579711914</v>
      </c>
      <c r="D4875" s="19">
        <v>129.53747558593699</v>
      </c>
      <c r="E4875" s="11">
        <f t="shared" ref="E4875:E4938" si="1069">IF(MONTH(B4875)&lt;&gt;MONTH(B4874),1,E4874+1)</f>
        <v>18</v>
      </c>
      <c r="F4875" s="28">
        <f t="shared" ref="F4875:F4938" si="1070">LN(C4875/C4874)</f>
        <v>2.6663217182943798E-3</v>
      </c>
      <c r="G4875" s="28">
        <f t="shared" ref="G4875:G4938" si="1071">LN(D4875/D4874)</f>
        <v>1.5927525210158975E-2</v>
      </c>
      <c r="H4875" s="27">
        <f t="shared" si="1065"/>
        <v>0</v>
      </c>
      <c r="I4875" s="27">
        <f t="shared" si="1066"/>
        <v>1</v>
      </c>
      <c r="J4875" s="27">
        <f t="shared" si="1067"/>
        <v>0</v>
      </c>
      <c r="K4875" s="28">
        <f t="shared" ref="K4875:K4938" si="1072">I4875*F4875</f>
        <v>2.6663217182943798E-3</v>
      </c>
      <c r="L4875" s="28">
        <f t="shared" ref="L4875:L4938" si="1073">I4875*G4875</f>
        <v>1.5927525210158975E-2</v>
      </c>
      <c r="M4875" s="28">
        <f t="shared" ref="M4875:M4938" si="1074">F4875*J4875</f>
        <v>0</v>
      </c>
      <c r="N4875" s="28">
        <f t="shared" ref="N4875:N4938" si="1075">G4875*J4875</f>
        <v>0</v>
      </c>
      <c r="O4875" s="28">
        <f t="shared" si="1068"/>
        <v>0</v>
      </c>
      <c r="P4875" s="28">
        <f t="shared" ref="P4875:P4938" si="1076">(F4875-G4875)*I4875</f>
        <v>-1.3261203491864595E-2</v>
      </c>
      <c r="Q4875" s="13">
        <f t="shared" ref="Q4875:Q4938" si="1077">(F4875-G4875)*J4875</f>
        <v>0</v>
      </c>
    </row>
    <row r="4876" spans="1:17" x14ac:dyDescent="0.25">
      <c r="A4876" s="9">
        <f t="shared" si="1064"/>
        <v>44501</v>
      </c>
      <c r="B4876" s="18">
        <v>44526</v>
      </c>
      <c r="C4876" s="26">
        <v>435.110107421875</v>
      </c>
      <c r="D4876" s="19">
        <v>132.810791015625</v>
      </c>
      <c r="E4876" s="11">
        <f t="shared" si="1069"/>
        <v>19</v>
      </c>
      <c r="F4876" s="28">
        <f t="shared" si="1070"/>
        <v>-2.2555602326088026E-2</v>
      </c>
      <c r="G4876" s="28">
        <f t="shared" si="1071"/>
        <v>2.4955265349576695E-2</v>
      </c>
      <c r="H4876" s="27">
        <f t="shared" si="1065"/>
        <v>0</v>
      </c>
      <c r="I4876" s="27">
        <f t="shared" si="1066"/>
        <v>1</v>
      </c>
      <c r="J4876" s="27">
        <f t="shared" si="1067"/>
        <v>0</v>
      </c>
      <c r="K4876" s="28">
        <f t="shared" si="1072"/>
        <v>-2.2555602326088026E-2</v>
      </c>
      <c r="L4876" s="28">
        <f t="shared" si="1073"/>
        <v>2.4955265349576695E-2</v>
      </c>
      <c r="M4876" s="28">
        <f t="shared" si="1074"/>
        <v>0</v>
      </c>
      <c r="N4876" s="28">
        <f t="shared" si="1075"/>
        <v>0</v>
      </c>
      <c r="O4876" s="28">
        <f t="shared" si="1068"/>
        <v>0</v>
      </c>
      <c r="P4876" s="28">
        <f t="shared" si="1076"/>
        <v>-4.7510867675664717E-2</v>
      </c>
      <c r="Q4876" s="13">
        <f t="shared" si="1077"/>
        <v>0</v>
      </c>
    </row>
    <row r="4877" spans="1:17" x14ac:dyDescent="0.25">
      <c r="A4877" s="9">
        <f t="shared" si="1064"/>
        <v>44501</v>
      </c>
      <c r="B4877" s="18">
        <v>44529</v>
      </c>
      <c r="C4877" s="26">
        <v>440.44738769531199</v>
      </c>
      <c r="D4877" s="19">
        <v>131.74320983886699</v>
      </c>
      <c r="E4877" s="11">
        <f t="shared" si="1069"/>
        <v>20</v>
      </c>
      <c r="F4877" s="28">
        <f t="shared" si="1070"/>
        <v>1.2191880978742617E-2</v>
      </c>
      <c r="G4877" s="28">
        <f t="shared" si="1071"/>
        <v>-8.0708435204749733E-3</v>
      </c>
      <c r="H4877" s="27">
        <f t="shared" si="1065"/>
        <v>0</v>
      </c>
      <c r="I4877" s="27">
        <f t="shared" si="1066"/>
        <v>1</v>
      </c>
      <c r="J4877" s="27">
        <f t="shared" si="1067"/>
        <v>0</v>
      </c>
      <c r="K4877" s="28">
        <f t="shared" si="1072"/>
        <v>1.2191880978742617E-2</v>
      </c>
      <c r="L4877" s="28">
        <f t="shared" si="1073"/>
        <v>-8.0708435204749733E-3</v>
      </c>
      <c r="M4877" s="28">
        <f t="shared" si="1074"/>
        <v>0</v>
      </c>
      <c r="N4877" s="28">
        <f t="shared" si="1075"/>
        <v>0</v>
      </c>
      <c r="O4877" s="28">
        <f t="shared" si="1068"/>
        <v>0</v>
      </c>
      <c r="P4877" s="28">
        <f t="shared" si="1076"/>
        <v>2.026272449921759E-2</v>
      </c>
      <c r="Q4877" s="13">
        <f t="shared" si="1077"/>
        <v>0</v>
      </c>
    </row>
    <row r="4878" spans="1:17" x14ac:dyDescent="0.25">
      <c r="A4878" s="9">
        <f t="shared" si="1064"/>
        <v>44501</v>
      </c>
      <c r="B4878" s="18">
        <v>44530</v>
      </c>
      <c r="C4878" s="26">
        <v>431.87731933593699</v>
      </c>
      <c r="D4878" s="19">
        <v>133.74604797363199</v>
      </c>
      <c r="E4878" s="11">
        <f t="shared" si="1069"/>
        <v>21</v>
      </c>
      <c r="F4878" s="28">
        <f t="shared" si="1070"/>
        <v>-1.9649435653259939E-2</v>
      </c>
      <c r="G4878" s="28">
        <f t="shared" si="1071"/>
        <v>1.5088189610460689E-2</v>
      </c>
      <c r="H4878" s="27">
        <f t="shared" si="1065"/>
        <v>0</v>
      </c>
      <c r="I4878" s="27">
        <f t="shared" si="1066"/>
        <v>1</v>
      </c>
      <c r="J4878" s="27">
        <f t="shared" si="1067"/>
        <v>0</v>
      </c>
      <c r="K4878" s="28">
        <f t="shared" si="1072"/>
        <v>-1.9649435653259939E-2</v>
      </c>
      <c r="L4878" s="28">
        <f t="shared" si="1073"/>
        <v>1.5088189610460689E-2</v>
      </c>
      <c r="M4878" s="28">
        <f t="shared" si="1074"/>
        <v>0</v>
      </c>
      <c r="N4878" s="28">
        <f t="shared" si="1075"/>
        <v>0</v>
      </c>
      <c r="O4878" s="28">
        <f t="shared" si="1068"/>
        <v>0</v>
      </c>
      <c r="P4878" s="28">
        <f t="shared" si="1076"/>
        <v>-3.473762526372063E-2</v>
      </c>
      <c r="Q4878" s="13">
        <f t="shared" si="1077"/>
        <v>0</v>
      </c>
    </row>
    <row r="4879" spans="1:17" x14ac:dyDescent="0.25">
      <c r="A4879" s="9">
        <f t="shared" si="1064"/>
        <v>44531</v>
      </c>
      <c r="B4879" s="18">
        <v>44531</v>
      </c>
      <c r="C4879" s="26">
        <v>427.08038330078102</v>
      </c>
      <c r="D4879" s="19">
        <v>134.57109069824199</v>
      </c>
      <c r="E4879" s="11">
        <f t="shared" si="1069"/>
        <v>1</v>
      </c>
      <c r="F4879" s="28">
        <f t="shared" si="1070"/>
        <v>-1.1169318093173539E-2</v>
      </c>
      <c r="G4879" s="28">
        <f t="shared" si="1071"/>
        <v>6.1497773040919369E-3</v>
      </c>
      <c r="H4879" s="27">
        <f t="shared" si="1065"/>
        <v>1</v>
      </c>
      <c r="I4879" s="27">
        <f t="shared" si="1066"/>
        <v>0</v>
      </c>
      <c r="J4879" s="27">
        <f t="shared" si="1067"/>
        <v>1</v>
      </c>
      <c r="K4879" s="28">
        <f t="shared" si="1072"/>
        <v>0</v>
      </c>
      <c r="L4879" s="28">
        <f t="shared" si="1073"/>
        <v>0</v>
      </c>
      <c r="M4879" s="28">
        <f t="shared" si="1074"/>
        <v>-1.1169318093173539E-2</v>
      </c>
      <c r="N4879" s="28">
        <f t="shared" si="1075"/>
        <v>6.1497773040919369E-3</v>
      </c>
      <c r="O4879" s="28">
        <f t="shared" si="1068"/>
        <v>-1.7319095397265477E-2</v>
      </c>
      <c r="P4879" s="28">
        <f t="shared" si="1076"/>
        <v>0</v>
      </c>
      <c r="Q4879" s="13">
        <f t="shared" si="1077"/>
        <v>-1.7319095397265477E-2</v>
      </c>
    </row>
    <row r="4880" spans="1:17" x14ac:dyDescent="0.25">
      <c r="A4880" s="9">
        <f t="shared" si="1064"/>
        <v>44531</v>
      </c>
      <c r="B4880" s="18">
        <v>44532</v>
      </c>
      <c r="C4880" s="26">
        <v>433.62164306640602</v>
      </c>
      <c r="D4880" s="19">
        <v>134.73887634277301</v>
      </c>
      <c r="E4880" s="11">
        <f t="shared" si="1069"/>
        <v>2</v>
      </c>
      <c r="F4880" s="28">
        <f t="shared" si="1070"/>
        <v>1.5200116899321185E-2</v>
      </c>
      <c r="G4880" s="28">
        <f t="shared" si="1071"/>
        <v>1.2460412667488526E-3</v>
      </c>
      <c r="H4880" s="27">
        <f t="shared" si="1065"/>
        <v>1</v>
      </c>
      <c r="I4880" s="27">
        <f t="shared" si="1066"/>
        <v>0</v>
      </c>
      <c r="J4880" s="27">
        <f t="shared" si="1067"/>
        <v>1</v>
      </c>
      <c r="K4880" s="28">
        <f t="shared" si="1072"/>
        <v>0</v>
      </c>
      <c r="L4880" s="28">
        <f t="shared" si="1073"/>
        <v>0</v>
      </c>
      <c r="M4880" s="28">
        <f t="shared" si="1074"/>
        <v>1.5200116899321185E-2</v>
      </c>
      <c r="N4880" s="28">
        <f t="shared" si="1075"/>
        <v>1.2460412667488526E-3</v>
      </c>
      <c r="O4880" s="28">
        <f t="shared" si="1068"/>
        <v>1.3954075632572333E-2</v>
      </c>
      <c r="P4880" s="28">
        <f t="shared" si="1076"/>
        <v>0</v>
      </c>
      <c r="Q4880" s="13">
        <f t="shared" si="1077"/>
        <v>1.3954075632572333E-2</v>
      </c>
    </row>
    <row r="4881" spans="1:17" x14ac:dyDescent="0.25">
      <c r="A4881" s="9">
        <f t="shared" si="1064"/>
        <v>44531</v>
      </c>
      <c r="B4881" s="18">
        <v>44533</v>
      </c>
      <c r="C4881" s="26">
        <v>429.84860229492102</v>
      </c>
      <c r="D4881" s="19">
        <v>136.34660339355401</v>
      </c>
      <c r="E4881" s="11">
        <f t="shared" si="1069"/>
        <v>3</v>
      </c>
      <c r="F4881" s="28">
        <f t="shared" si="1070"/>
        <v>-8.7393046968245233E-3</v>
      </c>
      <c r="G4881" s="28">
        <f t="shared" si="1071"/>
        <v>1.1861541993235837E-2</v>
      </c>
      <c r="H4881" s="27">
        <f t="shared" si="1065"/>
        <v>1</v>
      </c>
      <c r="I4881" s="27">
        <f t="shared" si="1066"/>
        <v>0</v>
      </c>
      <c r="J4881" s="27">
        <f t="shared" si="1067"/>
        <v>1</v>
      </c>
      <c r="K4881" s="28">
        <f t="shared" si="1072"/>
        <v>0</v>
      </c>
      <c r="L4881" s="28">
        <f t="shared" si="1073"/>
        <v>0</v>
      </c>
      <c r="M4881" s="28">
        <f t="shared" si="1074"/>
        <v>-8.7393046968245233E-3</v>
      </c>
      <c r="N4881" s="28">
        <f t="shared" si="1075"/>
        <v>1.1861541993235837E-2</v>
      </c>
      <c r="O4881" s="28">
        <f t="shared" si="1068"/>
        <v>-2.0600846690060362E-2</v>
      </c>
      <c r="P4881" s="28">
        <f t="shared" si="1076"/>
        <v>0</v>
      </c>
      <c r="Q4881" s="13">
        <f t="shared" si="1077"/>
        <v>-2.0600846690060362E-2</v>
      </c>
    </row>
    <row r="4882" spans="1:17" x14ac:dyDescent="0.25">
      <c r="A4882" s="9">
        <f t="shared" si="1064"/>
        <v>44531</v>
      </c>
      <c r="B4882" s="18">
        <v>44536</v>
      </c>
      <c r="C4882" s="26">
        <v>434.93942260742102</v>
      </c>
      <c r="D4882" s="19">
        <v>134.473876953125</v>
      </c>
      <c r="E4882" s="11">
        <f t="shared" si="1069"/>
        <v>4</v>
      </c>
      <c r="F4882" s="28">
        <f t="shared" si="1070"/>
        <v>1.1773704013636027E-2</v>
      </c>
      <c r="G4882" s="28">
        <f t="shared" si="1071"/>
        <v>-1.3830241261703392E-2</v>
      </c>
      <c r="H4882" s="27">
        <f t="shared" si="1065"/>
        <v>1</v>
      </c>
      <c r="I4882" s="27">
        <f t="shared" si="1066"/>
        <v>0</v>
      </c>
      <c r="J4882" s="27">
        <f t="shared" si="1067"/>
        <v>1</v>
      </c>
      <c r="K4882" s="28">
        <f t="shared" si="1072"/>
        <v>0</v>
      </c>
      <c r="L4882" s="28">
        <f t="shared" si="1073"/>
        <v>0</v>
      </c>
      <c r="M4882" s="28">
        <f t="shared" si="1074"/>
        <v>1.1773704013636027E-2</v>
      </c>
      <c r="N4882" s="28">
        <f t="shared" si="1075"/>
        <v>-1.3830241261703392E-2</v>
      </c>
      <c r="O4882" s="28">
        <f t="shared" si="1068"/>
        <v>2.5603945275339421E-2</v>
      </c>
      <c r="P4882" s="28">
        <f t="shared" si="1076"/>
        <v>0</v>
      </c>
      <c r="Q4882" s="13">
        <f t="shared" si="1077"/>
        <v>2.5603945275339421E-2</v>
      </c>
    </row>
    <row r="4883" spans="1:17" x14ac:dyDescent="0.25">
      <c r="A4883" s="9">
        <f t="shared" si="1064"/>
        <v>44531</v>
      </c>
      <c r="B4883" s="18">
        <v>44537</v>
      </c>
      <c r="C4883" s="26">
        <v>443.93606567382801</v>
      </c>
      <c r="D4883" s="19">
        <v>133.38739013671801</v>
      </c>
      <c r="E4883" s="11">
        <f t="shared" si="1069"/>
        <v>5</v>
      </c>
      <c r="F4883" s="28">
        <f t="shared" si="1070"/>
        <v>2.0473792816063378E-2</v>
      </c>
      <c r="G4883" s="28">
        <f t="shared" si="1071"/>
        <v>-8.1123544789141883E-3</v>
      </c>
      <c r="H4883" s="27">
        <f t="shared" si="1065"/>
        <v>1</v>
      </c>
      <c r="I4883" s="27">
        <f t="shared" si="1066"/>
        <v>0</v>
      </c>
      <c r="J4883" s="27">
        <f t="shared" si="1067"/>
        <v>1</v>
      </c>
      <c r="K4883" s="28">
        <f t="shared" si="1072"/>
        <v>0</v>
      </c>
      <c r="L4883" s="28">
        <f t="shared" si="1073"/>
        <v>0</v>
      </c>
      <c r="M4883" s="28">
        <f t="shared" si="1074"/>
        <v>2.0473792816063378E-2</v>
      </c>
      <c r="N4883" s="28">
        <f t="shared" si="1075"/>
        <v>-8.1123544789141883E-3</v>
      </c>
      <c r="O4883" s="28">
        <f t="shared" si="1068"/>
        <v>2.8586147294977566E-2</v>
      </c>
      <c r="P4883" s="28">
        <f t="shared" si="1076"/>
        <v>0</v>
      </c>
      <c r="Q4883" s="13">
        <f t="shared" si="1077"/>
        <v>2.8586147294977566E-2</v>
      </c>
    </row>
    <row r="4884" spans="1:17" x14ac:dyDescent="0.25">
      <c r="A4884" s="9">
        <f t="shared" si="1064"/>
        <v>44531</v>
      </c>
      <c r="B4884" s="18">
        <v>44538</v>
      </c>
      <c r="C4884" s="26">
        <v>445.111572265625</v>
      </c>
      <c r="D4884" s="19">
        <v>131.081787109375</v>
      </c>
      <c r="E4884" s="11">
        <f t="shared" si="1069"/>
        <v>6</v>
      </c>
      <c r="F4884" s="28">
        <f t="shared" si="1070"/>
        <v>2.6444190989432319E-3</v>
      </c>
      <c r="G4884" s="28">
        <f t="shared" si="1071"/>
        <v>-1.7436144834302062E-2</v>
      </c>
      <c r="H4884" s="27">
        <f t="shared" si="1065"/>
        <v>1</v>
      </c>
      <c r="I4884" s="27">
        <f t="shared" si="1066"/>
        <v>0</v>
      </c>
      <c r="J4884" s="27">
        <f t="shared" si="1067"/>
        <v>0</v>
      </c>
      <c r="K4884" s="28">
        <f t="shared" si="1072"/>
        <v>0</v>
      </c>
      <c r="L4884" s="28">
        <f t="shared" si="1073"/>
        <v>0</v>
      </c>
      <c r="M4884" s="28">
        <f t="shared" si="1074"/>
        <v>0</v>
      </c>
      <c r="N4884" s="28">
        <f t="shared" si="1075"/>
        <v>0</v>
      </c>
      <c r="O4884" s="28">
        <f t="shared" si="1068"/>
        <v>2.0080563933245293E-2</v>
      </c>
      <c r="P4884" s="28">
        <f t="shared" si="1076"/>
        <v>0</v>
      </c>
      <c r="Q4884" s="13">
        <f t="shared" si="1077"/>
        <v>0</v>
      </c>
    </row>
    <row r="4885" spans="1:17" x14ac:dyDescent="0.25">
      <c r="A4885" s="9">
        <f t="shared" si="1064"/>
        <v>44531</v>
      </c>
      <c r="B4885" s="18">
        <v>44539</v>
      </c>
      <c r="C4885" s="26">
        <v>442.10641479492102</v>
      </c>
      <c r="D4885" s="19">
        <v>131.81491088867099</v>
      </c>
      <c r="E4885" s="11">
        <f t="shared" si="1069"/>
        <v>7</v>
      </c>
      <c r="F4885" s="28">
        <f t="shared" si="1070"/>
        <v>-6.7743643777527776E-3</v>
      </c>
      <c r="G4885" s="28">
        <f t="shared" si="1071"/>
        <v>5.5772908923343231E-3</v>
      </c>
      <c r="H4885" s="27">
        <f t="shared" si="1065"/>
        <v>1</v>
      </c>
      <c r="I4885" s="27">
        <f t="shared" si="1066"/>
        <v>0</v>
      </c>
      <c r="J4885" s="27">
        <f t="shared" si="1067"/>
        <v>0</v>
      </c>
      <c r="K4885" s="28">
        <f t="shared" si="1072"/>
        <v>0</v>
      </c>
      <c r="L4885" s="28">
        <f t="shared" si="1073"/>
        <v>0</v>
      </c>
      <c r="M4885" s="28">
        <f t="shared" si="1074"/>
        <v>0</v>
      </c>
      <c r="N4885" s="28">
        <f t="shared" si="1075"/>
        <v>0</v>
      </c>
      <c r="O4885" s="28">
        <f t="shared" si="1068"/>
        <v>-1.2351655270087102E-2</v>
      </c>
      <c r="P4885" s="28">
        <f t="shared" si="1076"/>
        <v>0</v>
      </c>
      <c r="Q4885" s="13">
        <f t="shared" si="1077"/>
        <v>0</v>
      </c>
    </row>
    <row r="4886" spans="1:17" x14ac:dyDescent="0.25">
      <c r="A4886" s="9">
        <f t="shared" si="1064"/>
        <v>44531</v>
      </c>
      <c r="B4886" s="18">
        <v>44540</v>
      </c>
      <c r="C4886" s="26">
        <v>446.26818847656199</v>
      </c>
      <c r="D4886" s="19">
        <v>131.49696350097599</v>
      </c>
      <c r="E4886" s="11">
        <f t="shared" si="1069"/>
        <v>8</v>
      </c>
      <c r="F4886" s="28">
        <f t="shared" si="1070"/>
        <v>9.3694801992938795E-3</v>
      </c>
      <c r="G4886" s="28">
        <f t="shared" si="1071"/>
        <v>-2.4149882564838492E-3</v>
      </c>
      <c r="H4886" s="27">
        <f t="shared" si="1065"/>
        <v>1</v>
      </c>
      <c r="I4886" s="27">
        <f t="shared" si="1066"/>
        <v>0</v>
      </c>
      <c r="J4886" s="27">
        <f t="shared" si="1067"/>
        <v>0</v>
      </c>
      <c r="K4886" s="28">
        <f t="shared" si="1072"/>
        <v>0</v>
      </c>
      <c r="L4886" s="28">
        <f t="shared" si="1073"/>
        <v>0</v>
      </c>
      <c r="M4886" s="28">
        <f t="shared" si="1074"/>
        <v>0</v>
      </c>
      <c r="N4886" s="28">
        <f t="shared" si="1075"/>
        <v>0</v>
      </c>
      <c r="O4886" s="28">
        <f t="shared" si="1068"/>
        <v>1.1784468455777729E-2</v>
      </c>
      <c r="P4886" s="28">
        <f t="shared" si="1076"/>
        <v>0</v>
      </c>
      <c r="Q4886" s="13">
        <f t="shared" si="1077"/>
        <v>0</v>
      </c>
    </row>
    <row r="4887" spans="1:17" x14ac:dyDescent="0.25">
      <c r="A4887" s="9">
        <f t="shared" si="1064"/>
        <v>44531</v>
      </c>
      <c r="B4887" s="18">
        <v>44543</v>
      </c>
      <c r="C4887" s="26">
        <v>442.31488037109301</v>
      </c>
      <c r="D4887" s="19">
        <v>133.44036865234301</v>
      </c>
      <c r="E4887" s="11">
        <f t="shared" si="1069"/>
        <v>9</v>
      </c>
      <c r="F4887" s="28">
        <f t="shared" si="1070"/>
        <v>-8.8980632825549928E-3</v>
      </c>
      <c r="G4887" s="28">
        <f t="shared" si="1071"/>
        <v>1.4670941185165686E-2</v>
      </c>
      <c r="H4887" s="27">
        <f t="shared" si="1065"/>
        <v>1</v>
      </c>
      <c r="I4887" s="27">
        <f t="shared" si="1066"/>
        <v>0</v>
      </c>
      <c r="J4887" s="27">
        <f t="shared" si="1067"/>
        <v>0</v>
      </c>
      <c r="K4887" s="28">
        <f t="shared" si="1072"/>
        <v>0</v>
      </c>
      <c r="L4887" s="28">
        <f t="shared" si="1073"/>
        <v>0</v>
      </c>
      <c r="M4887" s="28">
        <f t="shared" si="1074"/>
        <v>0</v>
      </c>
      <c r="N4887" s="28">
        <f t="shared" si="1075"/>
        <v>0</v>
      </c>
      <c r="O4887" s="28">
        <f t="shared" si="1068"/>
        <v>-2.3569004467720679E-2</v>
      </c>
      <c r="P4887" s="28">
        <f t="shared" si="1076"/>
        <v>0</v>
      </c>
      <c r="Q4887" s="13">
        <f t="shared" si="1077"/>
        <v>0</v>
      </c>
    </row>
    <row r="4888" spans="1:17" x14ac:dyDescent="0.25">
      <c r="A4888" s="9">
        <f t="shared" si="1064"/>
        <v>44531</v>
      </c>
      <c r="B4888" s="18">
        <v>44544</v>
      </c>
      <c r="C4888" s="26">
        <v>439.27185058593699</v>
      </c>
      <c r="D4888" s="19">
        <v>133.12232971191401</v>
      </c>
      <c r="E4888" s="11">
        <f t="shared" si="1069"/>
        <v>10</v>
      </c>
      <c r="F4888" s="28">
        <f t="shared" si="1070"/>
        <v>-6.9035564260648222E-3</v>
      </c>
      <c r="G4888" s="28">
        <f t="shared" si="1071"/>
        <v>-2.3862235285863386E-3</v>
      </c>
      <c r="H4888" s="27">
        <f t="shared" si="1065"/>
        <v>1</v>
      </c>
      <c r="I4888" s="27">
        <f t="shared" si="1066"/>
        <v>0</v>
      </c>
      <c r="J4888" s="27">
        <f t="shared" si="1067"/>
        <v>0</v>
      </c>
      <c r="K4888" s="28">
        <f t="shared" si="1072"/>
        <v>0</v>
      </c>
      <c r="L4888" s="28">
        <f t="shared" si="1073"/>
        <v>0</v>
      </c>
      <c r="M4888" s="28">
        <f t="shared" si="1074"/>
        <v>0</v>
      </c>
      <c r="N4888" s="28">
        <f t="shared" si="1075"/>
        <v>0</v>
      </c>
      <c r="O4888" s="28">
        <f t="shared" si="1068"/>
        <v>-4.5173328974784837E-3</v>
      </c>
      <c r="P4888" s="28">
        <f t="shared" si="1076"/>
        <v>0</v>
      </c>
      <c r="Q4888" s="13">
        <f t="shared" si="1077"/>
        <v>0</v>
      </c>
    </row>
    <row r="4889" spans="1:17" x14ac:dyDescent="0.25">
      <c r="A4889" s="9">
        <f t="shared" si="1064"/>
        <v>44531</v>
      </c>
      <c r="B4889" s="18">
        <v>44545</v>
      </c>
      <c r="C4889" s="26">
        <v>446.13543701171801</v>
      </c>
      <c r="D4889" s="19">
        <v>131.84147644042901</v>
      </c>
      <c r="E4889" s="11">
        <f t="shared" si="1069"/>
        <v>11</v>
      </c>
      <c r="F4889" s="28">
        <f t="shared" si="1070"/>
        <v>1.5504105305872934E-2</v>
      </c>
      <c r="G4889" s="28">
        <f t="shared" si="1071"/>
        <v>-9.6682129330223042E-3</v>
      </c>
      <c r="H4889" s="27">
        <f t="shared" si="1065"/>
        <v>1</v>
      </c>
      <c r="I4889" s="27">
        <f t="shared" si="1066"/>
        <v>0</v>
      </c>
      <c r="J4889" s="27">
        <f t="shared" si="1067"/>
        <v>0</v>
      </c>
      <c r="K4889" s="28">
        <f t="shared" si="1072"/>
        <v>0</v>
      </c>
      <c r="L4889" s="28">
        <f t="shared" si="1073"/>
        <v>0</v>
      </c>
      <c r="M4889" s="28">
        <f t="shared" si="1074"/>
        <v>0</v>
      </c>
      <c r="N4889" s="28">
        <f t="shared" si="1075"/>
        <v>0</v>
      </c>
      <c r="O4889" s="28">
        <f t="shared" si="1068"/>
        <v>2.5172318238895236E-2</v>
      </c>
      <c r="P4889" s="28">
        <f t="shared" si="1076"/>
        <v>0</v>
      </c>
      <c r="Q4889" s="13">
        <f t="shared" si="1077"/>
        <v>0</v>
      </c>
    </row>
    <row r="4890" spans="1:17" x14ac:dyDescent="0.25">
      <c r="A4890" s="9">
        <f t="shared" si="1064"/>
        <v>44531</v>
      </c>
      <c r="B4890" s="18">
        <v>44546</v>
      </c>
      <c r="C4890" s="26">
        <v>442.20123291015602</v>
      </c>
      <c r="D4890" s="19">
        <v>131.89279174804599</v>
      </c>
      <c r="E4890" s="11">
        <f t="shared" si="1069"/>
        <v>12</v>
      </c>
      <c r="F4890" s="28">
        <f t="shared" si="1070"/>
        <v>-8.8575198040362988E-3</v>
      </c>
      <c r="G4890" s="28">
        <f t="shared" si="1071"/>
        <v>3.8914403211246916E-4</v>
      </c>
      <c r="H4890" s="27">
        <f t="shared" si="1065"/>
        <v>1</v>
      </c>
      <c r="I4890" s="27">
        <f t="shared" si="1066"/>
        <v>0</v>
      </c>
      <c r="J4890" s="27">
        <f t="shared" si="1067"/>
        <v>0</v>
      </c>
      <c r="K4890" s="28">
        <f t="shared" si="1072"/>
        <v>0</v>
      </c>
      <c r="L4890" s="28">
        <f t="shared" si="1073"/>
        <v>0</v>
      </c>
      <c r="M4890" s="28">
        <f t="shared" si="1074"/>
        <v>0</v>
      </c>
      <c r="N4890" s="28">
        <f t="shared" si="1075"/>
        <v>0</v>
      </c>
      <c r="O4890" s="28">
        <f t="shared" si="1068"/>
        <v>-9.2466638361487687E-3</v>
      </c>
      <c r="P4890" s="28">
        <f t="shared" si="1076"/>
        <v>0</v>
      </c>
      <c r="Q4890" s="13">
        <f t="shared" si="1077"/>
        <v>0</v>
      </c>
    </row>
    <row r="4891" spans="1:17" x14ac:dyDescent="0.25">
      <c r="A4891" s="9">
        <f t="shared" si="1064"/>
        <v>44531</v>
      </c>
      <c r="B4891" s="18">
        <v>44547</v>
      </c>
      <c r="C4891" s="26">
        <v>437.49490356445301</v>
      </c>
      <c r="D4891" s="19">
        <v>133.38735961914</v>
      </c>
      <c r="E4891" s="11">
        <f t="shared" si="1069"/>
        <v>13</v>
      </c>
      <c r="F4891" s="28">
        <f t="shared" si="1070"/>
        <v>-1.0699999813073013E-2</v>
      </c>
      <c r="G4891" s="28">
        <f t="shared" si="1071"/>
        <v>1.1267964653677711E-2</v>
      </c>
      <c r="H4891" s="27">
        <f t="shared" si="1065"/>
        <v>1</v>
      </c>
      <c r="I4891" s="27">
        <f t="shared" si="1066"/>
        <v>0</v>
      </c>
      <c r="J4891" s="27">
        <f t="shared" si="1067"/>
        <v>0</v>
      </c>
      <c r="K4891" s="28">
        <f t="shared" si="1072"/>
        <v>0</v>
      </c>
      <c r="L4891" s="28">
        <f t="shared" si="1073"/>
        <v>0</v>
      </c>
      <c r="M4891" s="28">
        <f t="shared" si="1074"/>
        <v>0</v>
      </c>
      <c r="N4891" s="28">
        <f t="shared" si="1075"/>
        <v>0</v>
      </c>
      <c r="O4891" s="28">
        <f t="shared" si="1068"/>
        <v>-2.1967964466750724E-2</v>
      </c>
      <c r="P4891" s="28">
        <f t="shared" si="1076"/>
        <v>0</v>
      </c>
      <c r="Q4891" s="13">
        <f t="shared" si="1077"/>
        <v>0</v>
      </c>
    </row>
    <row r="4892" spans="1:17" x14ac:dyDescent="0.25">
      <c r="A4892" s="9">
        <f t="shared" si="1064"/>
        <v>44531</v>
      </c>
      <c r="B4892" s="18">
        <v>44550</v>
      </c>
      <c r="C4892" s="26">
        <v>432.84286499023398</v>
      </c>
      <c r="D4892" s="19">
        <v>132.38801574707</v>
      </c>
      <c r="E4892" s="11">
        <f t="shared" si="1069"/>
        <v>14</v>
      </c>
      <c r="F4892" s="28">
        <f t="shared" si="1070"/>
        <v>-1.0690293001280908E-2</v>
      </c>
      <c r="G4892" s="28">
        <f t="shared" si="1071"/>
        <v>-7.5202496126100778E-3</v>
      </c>
      <c r="H4892" s="27">
        <f t="shared" si="1065"/>
        <v>1</v>
      </c>
      <c r="I4892" s="27">
        <f t="shared" si="1066"/>
        <v>0</v>
      </c>
      <c r="J4892" s="27">
        <f t="shared" si="1067"/>
        <v>0</v>
      </c>
      <c r="K4892" s="28">
        <f t="shared" si="1072"/>
        <v>0</v>
      </c>
      <c r="L4892" s="28">
        <f t="shared" si="1073"/>
        <v>0</v>
      </c>
      <c r="M4892" s="28">
        <f t="shared" si="1074"/>
        <v>0</v>
      </c>
      <c r="N4892" s="28">
        <f t="shared" si="1075"/>
        <v>0</v>
      </c>
      <c r="O4892" s="28">
        <f t="shared" si="1068"/>
        <v>-3.1700433886708299E-3</v>
      </c>
      <c r="P4892" s="28">
        <f t="shared" si="1076"/>
        <v>0</v>
      </c>
      <c r="Q4892" s="13">
        <f t="shared" si="1077"/>
        <v>0</v>
      </c>
    </row>
    <row r="4893" spans="1:17" x14ac:dyDescent="0.25">
      <c r="A4893" s="9">
        <f t="shared" si="1064"/>
        <v>44531</v>
      </c>
      <c r="B4893" s="18">
        <v>44551</v>
      </c>
      <c r="C4893" s="26">
        <v>440.52963256835898</v>
      </c>
      <c r="D4893" s="19">
        <v>131.88397216796801</v>
      </c>
      <c r="E4893" s="11">
        <f t="shared" si="1069"/>
        <v>15</v>
      </c>
      <c r="F4893" s="28">
        <f t="shared" si="1070"/>
        <v>1.7602949683431148E-2</v>
      </c>
      <c r="G4893" s="28">
        <f t="shared" si="1071"/>
        <v>-3.8145865876764952E-3</v>
      </c>
      <c r="H4893" s="27">
        <f t="shared" si="1065"/>
        <v>1</v>
      </c>
      <c r="I4893" s="27">
        <f t="shared" si="1066"/>
        <v>0</v>
      </c>
      <c r="J4893" s="27">
        <f t="shared" si="1067"/>
        <v>0</v>
      </c>
      <c r="K4893" s="28">
        <f t="shared" si="1072"/>
        <v>0</v>
      </c>
      <c r="L4893" s="28">
        <f t="shared" si="1073"/>
        <v>0</v>
      </c>
      <c r="M4893" s="28">
        <f t="shared" si="1074"/>
        <v>0</v>
      </c>
      <c r="N4893" s="28">
        <f t="shared" si="1075"/>
        <v>0</v>
      </c>
      <c r="O4893" s="28">
        <f t="shared" si="1068"/>
        <v>2.1417536271107644E-2</v>
      </c>
      <c r="P4893" s="28">
        <f t="shared" si="1076"/>
        <v>0</v>
      </c>
      <c r="Q4893" s="13">
        <f t="shared" si="1077"/>
        <v>0</v>
      </c>
    </row>
    <row r="4894" spans="1:17" x14ac:dyDescent="0.25">
      <c r="A4894" s="9">
        <f t="shared" si="1064"/>
        <v>44531</v>
      </c>
      <c r="B4894" s="18">
        <v>44552</v>
      </c>
      <c r="C4894" s="26">
        <v>444.93435668945301</v>
      </c>
      <c r="D4894" s="19">
        <v>132.49412536621</v>
      </c>
      <c r="E4894" s="11">
        <f t="shared" si="1069"/>
        <v>16</v>
      </c>
      <c r="F4894" s="28">
        <f t="shared" si="1070"/>
        <v>9.9490448112767391E-3</v>
      </c>
      <c r="G4894" s="28">
        <f t="shared" si="1071"/>
        <v>4.6157702716347077E-3</v>
      </c>
      <c r="H4894" s="27">
        <f t="shared" si="1065"/>
        <v>0</v>
      </c>
      <c r="I4894" s="27">
        <f t="shared" si="1066"/>
        <v>1</v>
      </c>
      <c r="J4894" s="27">
        <f t="shared" si="1067"/>
        <v>0</v>
      </c>
      <c r="K4894" s="28">
        <f t="shared" si="1072"/>
        <v>9.9490448112767391E-3</v>
      </c>
      <c r="L4894" s="28">
        <f t="shared" si="1073"/>
        <v>4.6157702716347077E-3</v>
      </c>
      <c r="M4894" s="28">
        <f t="shared" si="1074"/>
        <v>0</v>
      </c>
      <c r="N4894" s="28">
        <f t="shared" si="1075"/>
        <v>0</v>
      </c>
      <c r="O4894" s="28">
        <f t="shared" si="1068"/>
        <v>0</v>
      </c>
      <c r="P4894" s="28">
        <f t="shared" si="1076"/>
        <v>5.3332745396420314E-3</v>
      </c>
      <c r="Q4894" s="13">
        <f t="shared" si="1077"/>
        <v>0</v>
      </c>
    </row>
    <row r="4895" spans="1:17" x14ac:dyDescent="0.25">
      <c r="A4895" s="9">
        <f t="shared" si="1064"/>
        <v>44531</v>
      </c>
      <c r="B4895" s="18">
        <v>44553</v>
      </c>
      <c r="C4895" s="26">
        <v>447.70285034179602</v>
      </c>
      <c r="D4895" s="19">
        <v>131.34442138671801</v>
      </c>
      <c r="E4895" s="11">
        <f t="shared" si="1069"/>
        <v>17</v>
      </c>
      <c r="F4895" s="28">
        <f t="shared" si="1070"/>
        <v>6.2029736323938826E-3</v>
      </c>
      <c r="G4895" s="28">
        <f t="shared" si="1071"/>
        <v>-8.715263716073219E-3</v>
      </c>
      <c r="H4895" s="27">
        <f t="shared" si="1065"/>
        <v>0</v>
      </c>
      <c r="I4895" s="27">
        <f t="shared" si="1066"/>
        <v>1</v>
      </c>
      <c r="J4895" s="27">
        <f t="shared" si="1067"/>
        <v>0</v>
      </c>
      <c r="K4895" s="28">
        <f t="shared" si="1072"/>
        <v>6.2029736323938826E-3</v>
      </c>
      <c r="L4895" s="28">
        <f t="shared" si="1073"/>
        <v>-8.715263716073219E-3</v>
      </c>
      <c r="M4895" s="28">
        <f t="shared" si="1074"/>
        <v>0</v>
      </c>
      <c r="N4895" s="28">
        <f t="shared" si="1075"/>
        <v>0</v>
      </c>
      <c r="O4895" s="28">
        <f t="shared" si="1068"/>
        <v>0</v>
      </c>
      <c r="P4895" s="28">
        <f t="shared" si="1076"/>
        <v>1.4918237348467102E-2</v>
      </c>
      <c r="Q4895" s="13">
        <f t="shared" si="1077"/>
        <v>0</v>
      </c>
    </row>
    <row r="4896" spans="1:17" x14ac:dyDescent="0.25">
      <c r="A4896" s="9">
        <f t="shared" si="1064"/>
        <v>44531</v>
      </c>
      <c r="B4896" s="18">
        <v>44557</v>
      </c>
      <c r="C4896" s="26">
        <v>454.03884887695301</v>
      </c>
      <c r="D4896" s="19">
        <v>131.66278076171801</v>
      </c>
      <c r="E4896" s="11">
        <f t="shared" si="1069"/>
        <v>18</v>
      </c>
      <c r="F4896" s="28">
        <f t="shared" si="1070"/>
        <v>1.4053032733875143E-2</v>
      </c>
      <c r="G4896" s="28">
        <f t="shared" si="1071"/>
        <v>2.4209187268436584E-3</v>
      </c>
      <c r="H4896" s="27">
        <f t="shared" si="1065"/>
        <v>0</v>
      </c>
      <c r="I4896" s="27">
        <f t="shared" si="1066"/>
        <v>1</v>
      </c>
      <c r="J4896" s="27">
        <f t="shared" si="1067"/>
        <v>0</v>
      </c>
      <c r="K4896" s="28">
        <f t="shared" si="1072"/>
        <v>1.4053032733875143E-2</v>
      </c>
      <c r="L4896" s="28">
        <f t="shared" si="1073"/>
        <v>2.4209187268436584E-3</v>
      </c>
      <c r="M4896" s="28">
        <f t="shared" si="1074"/>
        <v>0</v>
      </c>
      <c r="N4896" s="28">
        <f t="shared" si="1075"/>
        <v>0</v>
      </c>
      <c r="O4896" s="28">
        <f t="shared" si="1068"/>
        <v>0</v>
      </c>
      <c r="P4896" s="28">
        <f t="shared" si="1076"/>
        <v>1.1632114007031485E-2</v>
      </c>
      <c r="Q4896" s="13">
        <f t="shared" si="1077"/>
        <v>0</v>
      </c>
    </row>
    <row r="4897" spans="1:17" x14ac:dyDescent="0.25">
      <c r="A4897" s="9">
        <f t="shared" si="1064"/>
        <v>44531</v>
      </c>
      <c r="B4897" s="18">
        <v>44558</v>
      </c>
      <c r="C4897" s="26">
        <v>453.66775512695301</v>
      </c>
      <c r="D4897" s="19">
        <v>131.14105224609301</v>
      </c>
      <c r="E4897" s="11">
        <f t="shared" si="1069"/>
        <v>19</v>
      </c>
      <c r="F4897" s="28">
        <f t="shared" si="1070"/>
        <v>-8.1765136231856336E-4</v>
      </c>
      <c r="G4897" s="28">
        <f t="shared" si="1071"/>
        <v>-3.9704839542349891E-3</v>
      </c>
      <c r="H4897" s="27">
        <f t="shared" si="1065"/>
        <v>0</v>
      </c>
      <c r="I4897" s="27">
        <f t="shared" si="1066"/>
        <v>1</v>
      </c>
      <c r="J4897" s="27">
        <f t="shared" si="1067"/>
        <v>0</v>
      </c>
      <c r="K4897" s="28">
        <f t="shared" si="1072"/>
        <v>-8.1765136231856336E-4</v>
      </c>
      <c r="L4897" s="28">
        <f t="shared" si="1073"/>
        <v>-3.9704839542349891E-3</v>
      </c>
      <c r="M4897" s="28">
        <f t="shared" si="1074"/>
        <v>0</v>
      </c>
      <c r="N4897" s="28">
        <f t="shared" si="1075"/>
        <v>0</v>
      </c>
      <c r="O4897" s="28">
        <f t="shared" si="1068"/>
        <v>0</v>
      </c>
      <c r="P4897" s="28">
        <f t="shared" si="1076"/>
        <v>3.152832591916426E-3</v>
      </c>
      <c r="Q4897" s="13">
        <f t="shared" si="1077"/>
        <v>0</v>
      </c>
    </row>
    <row r="4898" spans="1:17" x14ac:dyDescent="0.25">
      <c r="A4898" s="9">
        <f t="shared" si="1064"/>
        <v>44531</v>
      </c>
      <c r="B4898" s="18">
        <v>44559</v>
      </c>
      <c r="C4898" s="26">
        <v>454.24807739257801</v>
      </c>
      <c r="D4898" s="19">
        <v>129.70838928222599</v>
      </c>
      <c r="E4898" s="11">
        <f t="shared" si="1069"/>
        <v>20</v>
      </c>
      <c r="F4898" s="28">
        <f t="shared" si="1070"/>
        <v>1.2783615482180027E-3</v>
      </c>
      <c r="G4898" s="28">
        <f t="shared" si="1071"/>
        <v>-1.098470720368688E-2</v>
      </c>
      <c r="H4898" s="27">
        <f t="shared" si="1065"/>
        <v>0</v>
      </c>
      <c r="I4898" s="27">
        <f t="shared" si="1066"/>
        <v>1</v>
      </c>
      <c r="J4898" s="27">
        <f t="shared" si="1067"/>
        <v>0</v>
      </c>
      <c r="K4898" s="28">
        <f t="shared" si="1072"/>
        <v>1.2783615482180027E-3</v>
      </c>
      <c r="L4898" s="28">
        <f t="shared" si="1073"/>
        <v>-1.098470720368688E-2</v>
      </c>
      <c r="M4898" s="28">
        <f t="shared" si="1074"/>
        <v>0</v>
      </c>
      <c r="N4898" s="28">
        <f t="shared" si="1075"/>
        <v>0</v>
      </c>
      <c r="O4898" s="28">
        <f t="shared" si="1068"/>
        <v>0</v>
      </c>
      <c r="P4898" s="28">
        <f t="shared" si="1076"/>
        <v>1.2263068751904882E-2</v>
      </c>
      <c r="Q4898" s="13">
        <f t="shared" si="1077"/>
        <v>0</v>
      </c>
    </row>
    <row r="4899" spans="1:17" x14ac:dyDescent="0.25">
      <c r="A4899" s="9">
        <f t="shared" si="1064"/>
        <v>44531</v>
      </c>
      <c r="B4899" s="18">
        <v>44560</v>
      </c>
      <c r="C4899" s="26">
        <v>452.99230957031199</v>
      </c>
      <c r="D4899" s="19">
        <v>130.79617309570301</v>
      </c>
      <c r="E4899" s="11">
        <f t="shared" si="1069"/>
        <v>21</v>
      </c>
      <c r="F4899" s="28">
        <f t="shared" si="1070"/>
        <v>-2.7683261069274762E-3</v>
      </c>
      <c r="G4899" s="28">
        <f t="shared" si="1071"/>
        <v>8.3514094795469791E-3</v>
      </c>
      <c r="H4899" s="27">
        <f t="shared" si="1065"/>
        <v>0</v>
      </c>
      <c r="I4899" s="27">
        <f t="shared" si="1066"/>
        <v>1</v>
      </c>
      <c r="J4899" s="27">
        <f t="shared" si="1067"/>
        <v>0</v>
      </c>
      <c r="K4899" s="28">
        <f t="shared" si="1072"/>
        <v>-2.7683261069274762E-3</v>
      </c>
      <c r="L4899" s="28">
        <f t="shared" si="1073"/>
        <v>8.3514094795469791E-3</v>
      </c>
      <c r="M4899" s="28">
        <f t="shared" si="1074"/>
        <v>0</v>
      </c>
      <c r="N4899" s="28">
        <f t="shared" si="1075"/>
        <v>0</v>
      </c>
      <c r="O4899" s="28">
        <f t="shared" si="1068"/>
        <v>0</v>
      </c>
      <c r="P4899" s="28">
        <f t="shared" si="1076"/>
        <v>-1.1119735586474454E-2</v>
      </c>
      <c r="Q4899" s="13">
        <f t="shared" si="1077"/>
        <v>0</v>
      </c>
    </row>
    <row r="4900" spans="1:17" x14ac:dyDescent="0.25">
      <c r="A4900" s="9">
        <f t="shared" si="1064"/>
        <v>44531</v>
      </c>
      <c r="B4900" s="18">
        <v>44561</v>
      </c>
      <c r="C4900" s="26">
        <v>451.85070800781199</v>
      </c>
      <c r="D4900" s="19">
        <v>131.05261230468699</v>
      </c>
      <c r="E4900" s="11">
        <f t="shared" si="1069"/>
        <v>22</v>
      </c>
      <c r="F4900" s="28">
        <f t="shared" si="1070"/>
        <v>-2.5233154172571571E-3</v>
      </c>
      <c r="G4900" s="28">
        <f t="shared" si="1071"/>
        <v>1.9586823026598358E-3</v>
      </c>
      <c r="H4900" s="27">
        <f t="shared" si="1065"/>
        <v>0</v>
      </c>
      <c r="I4900" s="27">
        <f t="shared" si="1066"/>
        <v>1</v>
      </c>
      <c r="J4900" s="27">
        <f t="shared" si="1067"/>
        <v>0</v>
      </c>
      <c r="K4900" s="28">
        <f t="shared" si="1072"/>
        <v>-2.5233154172571571E-3</v>
      </c>
      <c r="L4900" s="28">
        <f t="shared" si="1073"/>
        <v>1.9586823026598358E-3</v>
      </c>
      <c r="M4900" s="28">
        <f t="shared" si="1074"/>
        <v>0</v>
      </c>
      <c r="N4900" s="28">
        <f t="shared" si="1075"/>
        <v>0</v>
      </c>
      <c r="O4900" s="28">
        <f t="shared" si="1068"/>
        <v>0</v>
      </c>
      <c r="P4900" s="28">
        <f t="shared" si="1076"/>
        <v>-4.4819977199169929E-3</v>
      </c>
      <c r="Q4900" s="13">
        <f t="shared" si="1077"/>
        <v>0</v>
      </c>
    </row>
    <row r="4901" spans="1:17" x14ac:dyDescent="0.25">
      <c r="A4901" s="9">
        <f t="shared" si="1064"/>
        <v>44562</v>
      </c>
      <c r="B4901" s="18">
        <v>44564</v>
      </c>
      <c r="C4901" s="26">
        <v>454.46688842773398</v>
      </c>
      <c r="D4901" s="19">
        <v>127.612548828125</v>
      </c>
      <c r="E4901" s="11">
        <f t="shared" si="1069"/>
        <v>1</v>
      </c>
      <c r="F4901" s="28">
        <f t="shared" si="1070"/>
        <v>5.7732249636899755E-3</v>
      </c>
      <c r="G4901" s="28">
        <f t="shared" si="1071"/>
        <v>-2.6600152096498558E-2</v>
      </c>
      <c r="H4901" s="27">
        <f t="shared" si="1065"/>
        <v>1</v>
      </c>
      <c r="I4901" s="27">
        <f t="shared" si="1066"/>
        <v>0</v>
      </c>
      <c r="J4901" s="27">
        <f t="shared" si="1067"/>
        <v>1</v>
      </c>
      <c r="K4901" s="28">
        <f t="shared" si="1072"/>
        <v>0</v>
      </c>
      <c r="L4901" s="28">
        <f t="shared" si="1073"/>
        <v>0</v>
      </c>
      <c r="M4901" s="28">
        <f t="shared" si="1074"/>
        <v>5.7732249636899755E-3</v>
      </c>
      <c r="N4901" s="28">
        <f t="shared" si="1075"/>
        <v>-2.6600152096498558E-2</v>
      </c>
      <c r="O4901" s="28">
        <f t="shared" si="1068"/>
        <v>3.237337706018853E-2</v>
      </c>
      <c r="P4901" s="28">
        <f t="shared" si="1076"/>
        <v>0</v>
      </c>
      <c r="Q4901" s="13">
        <f t="shared" si="1077"/>
        <v>3.237337706018853E-2</v>
      </c>
    </row>
    <row r="4902" spans="1:17" x14ac:dyDescent="0.25">
      <c r="A4902" s="9">
        <f t="shared" si="1064"/>
        <v>44562</v>
      </c>
      <c r="B4902" s="18">
        <v>44565</v>
      </c>
      <c r="C4902" s="26">
        <v>454.314697265625</v>
      </c>
      <c r="D4902" s="19">
        <v>127.081893920898</v>
      </c>
      <c r="E4902" s="11">
        <f t="shared" si="1069"/>
        <v>2</v>
      </c>
      <c r="F4902" s="28">
        <f t="shared" si="1070"/>
        <v>-3.3493452316297182E-4</v>
      </c>
      <c r="G4902" s="28">
        <f t="shared" si="1071"/>
        <v>-4.1669984578490511E-3</v>
      </c>
      <c r="H4902" s="27">
        <f t="shared" si="1065"/>
        <v>1</v>
      </c>
      <c r="I4902" s="27">
        <f t="shared" si="1066"/>
        <v>0</v>
      </c>
      <c r="J4902" s="27">
        <f t="shared" si="1067"/>
        <v>1</v>
      </c>
      <c r="K4902" s="28">
        <f t="shared" si="1072"/>
        <v>0</v>
      </c>
      <c r="L4902" s="28">
        <f t="shared" si="1073"/>
        <v>0</v>
      </c>
      <c r="M4902" s="28">
        <f t="shared" si="1074"/>
        <v>-3.3493452316297182E-4</v>
      </c>
      <c r="N4902" s="28">
        <f t="shared" si="1075"/>
        <v>-4.1669984578490511E-3</v>
      </c>
      <c r="O4902" s="28">
        <f t="shared" si="1068"/>
        <v>3.8320639346860791E-3</v>
      </c>
      <c r="P4902" s="28">
        <f t="shared" si="1076"/>
        <v>0</v>
      </c>
      <c r="Q4902" s="13">
        <f t="shared" si="1077"/>
        <v>3.8320639346860791E-3</v>
      </c>
    </row>
    <row r="4903" spans="1:17" x14ac:dyDescent="0.25">
      <c r="A4903" s="9">
        <f t="shared" si="1064"/>
        <v>44562</v>
      </c>
      <c r="B4903" s="18">
        <v>44566</v>
      </c>
      <c r="C4903" s="26">
        <v>445.5908203125</v>
      </c>
      <c r="D4903" s="19">
        <v>126.392112731933</v>
      </c>
      <c r="E4903" s="11">
        <f t="shared" si="1069"/>
        <v>3</v>
      </c>
      <c r="F4903" s="28">
        <f t="shared" si="1070"/>
        <v>-1.9389036030308719E-2</v>
      </c>
      <c r="G4903" s="28">
        <f t="shared" si="1071"/>
        <v>-5.4426321721253576E-3</v>
      </c>
      <c r="H4903" s="27">
        <f t="shared" si="1065"/>
        <v>1</v>
      </c>
      <c r="I4903" s="27">
        <f t="shared" si="1066"/>
        <v>0</v>
      </c>
      <c r="J4903" s="27">
        <f t="shared" si="1067"/>
        <v>1</v>
      </c>
      <c r="K4903" s="28">
        <f t="shared" si="1072"/>
        <v>0</v>
      </c>
      <c r="L4903" s="28">
        <f t="shared" si="1073"/>
        <v>0</v>
      </c>
      <c r="M4903" s="28">
        <f t="shared" si="1074"/>
        <v>-1.9389036030308719E-2</v>
      </c>
      <c r="N4903" s="28">
        <f t="shared" si="1075"/>
        <v>-5.4426321721253576E-3</v>
      </c>
      <c r="O4903" s="28">
        <f t="shared" si="1068"/>
        <v>-1.3946403858183361E-2</v>
      </c>
      <c r="P4903" s="28">
        <f t="shared" si="1076"/>
        <v>0</v>
      </c>
      <c r="Q4903" s="13">
        <f t="shared" si="1077"/>
        <v>-1.3946403858183361E-2</v>
      </c>
    </row>
    <row r="4904" spans="1:17" x14ac:dyDescent="0.25">
      <c r="A4904" s="9">
        <f t="shared" si="1064"/>
        <v>44562</v>
      </c>
      <c r="B4904" s="18">
        <v>44567</v>
      </c>
      <c r="C4904" s="26">
        <v>445.17230224609301</v>
      </c>
      <c r="D4904" s="19">
        <v>126.719276428222</v>
      </c>
      <c r="E4904" s="11">
        <f t="shared" si="1069"/>
        <v>4</v>
      </c>
      <c r="F4904" s="28">
        <f t="shared" si="1070"/>
        <v>-9.3968438208585307E-4</v>
      </c>
      <c r="G4904" s="28">
        <f t="shared" si="1071"/>
        <v>2.58513755209289E-3</v>
      </c>
      <c r="H4904" s="27">
        <f t="shared" si="1065"/>
        <v>1</v>
      </c>
      <c r="I4904" s="27">
        <f t="shared" si="1066"/>
        <v>0</v>
      </c>
      <c r="J4904" s="27">
        <f t="shared" si="1067"/>
        <v>1</v>
      </c>
      <c r="K4904" s="28">
        <f t="shared" si="1072"/>
        <v>0</v>
      </c>
      <c r="L4904" s="28">
        <f t="shared" si="1073"/>
        <v>0</v>
      </c>
      <c r="M4904" s="28">
        <f t="shared" si="1074"/>
        <v>-9.3968438208585307E-4</v>
      </c>
      <c r="N4904" s="28">
        <f t="shared" si="1075"/>
        <v>2.58513755209289E-3</v>
      </c>
      <c r="O4904" s="28">
        <f t="shared" si="1068"/>
        <v>-3.5248219341787431E-3</v>
      </c>
      <c r="P4904" s="28">
        <f t="shared" si="1076"/>
        <v>0</v>
      </c>
      <c r="Q4904" s="13">
        <f t="shared" si="1077"/>
        <v>-3.5248219341787431E-3</v>
      </c>
    </row>
    <row r="4905" spans="1:17" x14ac:dyDescent="0.25">
      <c r="A4905" s="9">
        <f t="shared" si="1064"/>
        <v>44562</v>
      </c>
      <c r="B4905" s="18">
        <v>44568</v>
      </c>
      <c r="C4905" s="26">
        <v>443.41232299804602</v>
      </c>
      <c r="D4905" s="19">
        <v>125.808372497558</v>
      </c>
      <c r="E4905" s="11">
        <f t="shared" si="1069"/>
        <v>5</v>
      </c>
      <c r="F4905" s="28">
        <f t="shared" si="1070"/>
        <v>-3.9613144308698212E-3</v>
      </c>
      <c r="G4905" s="28">
        <f t="shared" si="1071"/>
        <v>-7.2143219588914629E-3</v>
      </c>
      <c r="H4905" s="27">
        <f t="shared" si="1065"/>
        <v>1</v>
      </c>
      <c r="I4905" s="27">
        <f t="shared" si="1066"/>
        <v>0</v>
      </c>
      <c r="J4905" s="27">
        <f t="shared" si="1067"/>
        <v>1</v>
      </c>
      <c r="K4905" s="28">
        <f t="shared" si="1072"/>
        <v>0</v>
      </c>
      <c r="L4905" s="28">
        <f t="shared" si="1073"/>
        <v>0</v>
      </c>
      <c r="M4905" s="28">
        <f t="shared" si="1074"/>
        <v>-3.9613144308698212E-3</v>
      </c>
      <c r="N4905" s="28">
        <f t="shared" si="1075"/>
        <v>-7.2143219588914629E-3</v>
      </c>
      <c r="O4905" s="28">
        <f t="shared" si="1068"/>
        <v>3.2530075280216416E-3</v>
      </c>
      <c r="P4905" s="28">
        <f t="shared" si="1076"/>
        <v>0</v>
      </c>
      <c r="Q4905" s="13">
        <f t="shared" si="1077"/>
        <v>3.2530075280216416E-3</v>
      </c>
    </row>
    <row r="4906" spans="1:17" x14ac:dyDescent="0.25">
      <c r="A4906" s="9">
        <f t="shared" si="1064"/>
        <v>44562</v>
      </c>
      <c r="B4906" s="18">
        <v>44571</v>
      </c>
      <c r="C4906" s="26">
        <v>442.86047363281199</v>
      </c>
      <c r="D4906" s="19">
        <v>126.11793518066401</v>
      </c>
      <c r="E4906" s="11">
        <f t="shared" si="1069"/>
        <v>6</v>
      </c>
      <c r="F4906" s="28">
        <f t="shared" si="1070"/>
        <v>-1.2453263569657789E-3</v>
      </c>
      <c r="G4906" s="28">
        <f t="shared" si="1071"/>
        <v>2.4575665936814994E-3</v>
      </c>
      <c r="H4906" s="27">
        <f t="shared" si="1065"/>
        <v>1</v>
      </c>
      <c r="I4906" s="27">
        <f t="shared" si="1066"/>
        <v>0</v>
      </c>
      <c r="J4906" s="27">
        <f t="shared" si="1067"/>
        <v>0</v>
      </c>
      <c r="K4906" s="28">
        <f t="shared" si="1072"/>
        <v>0</v>
      </c>
      <c r="L4906" s="28">
        <f t="shared" si="1073"/>
        <v>0</v>
      </c>
      <c r="M4906" s="28">
        <f t="shared" si="1074"/>
        <v>0</v>
      </c>
      <c r="N4906" s="28">
        <f t="shared" si="1075"/>
        <v>0</v>
      </c>
      <c r="O4906" s="28">
        <f t="shared" si="1068"/>
        <v>-3.7028929506472781E-3</v>
      </c>
      <c r="P4906" s="28">
        <f t="shared" si="1076"/>
        <v>0</v>
      </c>
      <c r="Q4906" s="13">
        <f t="shared" si="1077"/>
        <v>0</v>
      </c>
    </row>
    <row r="4907" spans="1:17" x14ac:dyDescent="0.25">
      <c r="A4907" s="9">
        <f t="shared" si="1064"/>
        <v>44562</v>
      </c>
      <c r="B4907" s="18">
        <v>44572</v>
      </c>
      <c r="C4907" s="26">
        <v>446.89413452148398</v>
      </c>
      <c r="D4907" s="19">
        <v>126.958045959472</v>
      </c>
      <c r="E4907" s="11">
        <f t="shared" si="1069"/>
        <v>7</v>
      </c>
      <c r="F4907" s="28">
        <f t="shared" si="1070"/>
        <v>9.0669685452097297E-3</v>
      </c>
      <c r="G4907" s="28">
        <f t="shared" si="1071"/>
        <v>6.6392224262219234E-3</v>
      </c>
      <c r="H4907" s="27">
        <f t="shared" si="1065"/>
        <v>1</v>
      </c>
      <c r="I4907" s="27">
        <f t="shared" si="1066"/>
        <v>0</v>
      </c>
      <c r="J4907" s="27">
        <f t="shared" si="1067"/>
        <v>0</v>
      </c>
      <c r="K4907" s="28">
        <f t="shared" si="1072"/>
        <v>0</v>
      </c>
      <c r="L4907" s="28">
        <f t="shared" si="1073"/>
        <v>0</v>
      </c>
      <c r="M4907" s="28">
        <f t="shared" si="1074"/>
        <v>0</v>
      </c>
      <c r="N4907" s="28">
        <f t="shared" si="1075"/>
        <v>0</v>
      </c>
      <c r="O4907" s="28">
        <f t="shared" si="1068"/>
        <v>2.4277461189878063E-3</v>
      </c>
      <c r="P4907" s="28">
        <f t="shared" si="1076"/>
        <v>0</v>
      </c>
      <c r="Q4907" s="13">
        <f t="shared" si="1077"/>
        <v>0</v>
      </c>
    </row>
    <row r="4908" spans="1:17" x14ac:dyDescent="0.25">
      <c r="A4908" s="9">
        <f t="shared" si="1064"/>
        <v>44562</v>
      </c>
      <c r="B4908" s="18">
        <v>44573</v>
      </c>
      <c r="C4908" s="26">
        <v>448.102447509765</v>
      </c>
      <c r="D4908" s="19">
        <v>126.47165679931599</v>
      </c>
      <c r="E4908" s="11">
        <f t="shared" si="1069"/>
        <v>8</v>
      </c>
      <c r="F4908" s="28">
        <f t="shared" si="1070"/>
        <v>2.7001527082299646E-3</v>
      </c>
      <c r="G4908" s="28">
        <f t="shared" si="1071"/>
        <v>-3.8384589655948769E-3</v>
      </c>
      <c r="H4908" s="27">
        <f t="shared" si="1065"/>
        <v>1</v>
      </c>
      <c r="I4908" s="27">
        <f t="shared" si="1066"/>
        <v>0</v>
      </c>
      <c r="J4908" s="27">
        <f t="shared" si="1067"/>
        <v>0</v>
      </c>
      <c r="K4908" s="28">
        <f t="shared" si="1072"/>
        <v>0</v>
      </c>
      <c r="L4908" s="28">
        <f t="shared" si="1073"/>
        <v>0</v>
      </c>
      <c r="M4908" s="28">
        <f t="shared" si="1074"/>
        <v>0</v>
      </c>
      <c r="N4908" s="28">
        <f t="shared" si="1075"/>
        <v>0</v>
      </c>
      <c r="O4908" s="28">
        <f t="shared" si="1068"/>
        <v>6.5386116738248411E-3</v>
      </c>
      <c r="P4908" s="28">
        <f t="shared" si="1076"/>
        <v>0</v>
      </c>
      <c r="Q4908" s="13">
        <f t="shared" si="1077"/>
        <v>0</v>
      </c>
    </row>
    <row r="4909" spans="1:17" x14ac:dyDescent="0.25">
      <c r="A4909" s="9">
        <f t="shared" si="1064"/>
        <v>44562</v>
      </c>
      <c r="B4909" s="18">
        <v>44574</v>
      </c>
      <c r="C4909" s="26">
        <v>441.92819213867102</v>
      </c>
      <c r="D4909" s="19">
        <v>127.59481048583901</v>
      </c>
      <c r="E4909" s="11">
        <f t="shared" si="1069"/>
        <v>9</v>
      </c>
      <c r="F4909" s="28">
        <f t="shared" si="1070"/>
        <v>-1.3874476094712681E-2</v>
      </c>
      <c r="G4909" s="28">
        <f t="shared" si="1071"/>
        <v>8.8414737692905816E-3</v>
      </c>
      <c r="H4909" s="27">
        <f t="shared" si="1065"/>
        <v>1</v>
      </c>
      <c r="I4909" s="27">
        <f t="shared" si="1066"/>
        <v>0</v>
      </c>
      <c r="J4909" s="27">
        <f t="shared" si="1067"/>
        <v>0</v>
      </c>
      <c r="K4909" s="28">
        <f t="shared" si="1072"/>
        <v>0</v>
      </c>
      <c r="L4909" s="28">
        <f t="shared" si="1073"/>
        <v>0</v>
      </c>
      <c r="M4909" s="28">
        <f t="shared" si="1074"/>
        <v>0</v>
      </c>
      <c r="N4909" s="28">
        <f t="shared" si="1075"/>
        <v>0</v>
      </c>
      <c r="O4909" s="28">
        <f t="shared" si="1068"/>
        <v>-2.2715949864003264E-2</v>
      </c>
      <c r="P4909" s="28">
        <f t="shared" si="1076"/>
        <v>0</v>
      </c>
      <c r="Q4909" s="13">
        <f t="shared" si="1077"/>
        <v>0</v>
      </c>
    </row>
    <row r="4910" spans="1:17" x14ac:dyDescent="0.25">
      <c r="A4910" s="9">
        <f t="shared" si="1064"/>
        <v>44562</v>
      </c>
      <c r="B4910" s="18">
        <v>44575</v>
      </c>
      <c r="C4910" s="26">
        <v>442.10894775390602</v>
      </c>
      <c r="D4910" s="19">
        <v>125.66689300537099</v>
      </c>
      <c r="E4910" s="11">
        <f t="shared" si="1069"/>
        <v>10</v>
      </c>
      <c r="F4910" s="28">
        <f t="shared" si="1070"/>
        <v>4.089321807811807E-4</v>
      </c>
      <c r="G4910" s="28">
        <f t="shared" si="1071"/>
        <v>-1.5225000027932974E-2</v>
      </c>
      <c r="H4910" s="27">
        <f t="shared" si="1065"/>
        <v>1</v>
      </c>
      <c r="I4910" s="27">
        <f t="shared" si="1066"/>
        <v>0</v>
      </c>
      <c r="J4910" s="27">
        <f t="shared" si="1067"/>
        <v>0</v>
      </c>
      <c r="K4910" s="28">
        <f t="shared" si="1072"/>
        <v>0</v>
      </c>
      <c r="L4910" s="28">
        <f t="shared" si="1073"/>
        <v>0</v>
      </c>
      <c r="M4910" s="28">
        <f t="shared" si="1074"/>
        <v>0</v>
      </c>
      <c r="N4910" s="28">
        <f t="shared" si="1075"/>
        <v>0</v>
      </c>
      <c r="O4910" s="28">
        <f t="shared" si="1068"/>
        <v>1.5633932208714153E-2</v>
      </c>
      <c r="P4910" s="28">
        <f t="shared" si="1076"/>
        <v>0</v>
      </c>
      <c r="Q4910" s="13">
        <f t="shared" si="1077"/>
        <v>0</v>
      </c>
    </row>
    <row r="4911" spans="1:17" x14ac:dyDescent="0.25">
      <c r="A4911" s="9">
        <f t="shared" si="1064"/>
        <v>44562</v>
      </c>
      <c r="B4911" s="18">
        <v>44579</v>
      </c>
      <c r="C4911" s="26">
        <v>434.27938842773398</v>
      </c>
      <c r="D4911" s="19">
        <v>123.89820098876901</v>
      </c>
      <c r="E4911" s="11">
        <f t="shared" si="1069"/>
        <v>11</v>
      </c>
      <c r="F4911" s="28">
        <f t="shared" si="1070"/>
        <v>-1.7868260716981076E-2</v>
      </c>
      <c r="G4911" s="28">
        <f t="shared" si="1071"/>
        <v>-1.4174431217001428E-2</v>
      </c>
      <c r="H4911" s="27">
        <f t="shared" si="1065"/>
        <v>1</v>
      </c>
      <c r="I4911" s="27">
        <f t="shared" si="1066"/>
        <v>0</v>
      </c>
      <c r="J4911" s="27">
        <f t="shared" si="1067"/>
        <v>0</v>
      </c>
      <c r="K4911" s="28">
        <f t="shared" si="1072"/>
        <v>0</v>
      </c>
      <c r="L4911" s="28">
        <f t="shared" si="1073"/>
        <v>0</v>
      </c>
      <c r="M4911" s="28">
        <f t="shared" si="1074"/>
        <v>0</v>
      </c>
      <c r="N4911" s="28">
        <f t="shared" si="1075"/>
        <v>0</v>
      </c>
      <c r="O4911" s="28">
        <f t="shared" si="1068"/>
        <v>-3.6938294999796471E-3</v>
      </c>
      <c r="P4911" s="28">
        <f t="shared" si="1076"/>
        <v>0</v>
      </c>
      <c r="Q4911" s="13">
        <f t="shared" si="1077"/>
        <v>0</v>
      </c>
    </row>
    <row r="4912" spans="1:17" x14ac:dyDescent="0.25">
      <c r="A4912" s="9">
        <f t="shared" si="1064"/>
        <v>44562</v>
      </c>
      <c r="B4912" s="18">
        <v>44580</v>
      </c>
      <c r="C4912" s="26">
        <v>429.76995849609301</v>
      </c>
      <c r="D4912" s="19">
        <v>124.756042480468</v>
      </c>
      <c r="E4912" s="11">
        <f t="shared" si="1069"/>
        <v>12</v>
      </c>
      <c r="F4912" s="28">
        <f t="shared" si="1070"/>
        <v>-1.0437993825541492E-2</v>
      </c>
      <c r="G4912" s="28">
        <f t="shared" si="1071"/>
        <v>6.8999015107608268E-3</v>
      </c>
      <c r="H4912" s="27">
        <f t="shared" si="1065"/>
        <v>1</v>
      </c>
      <c r="I4912" s="27">
        <f t="shared" si="1066"/>
        <v>0</v>
      </c>
      <c r="J4912" s="27">
        <f t="shared" si="1067"/>
        <v>0</v>
      </c>
      <c r="K4912" s="28">
        <f t="shared" si="1072"/>
        <v>0</v>
      </c>
      <c r="L4912" s="28">
        <f t="shared" si="1073"/>
        <v>0</v>
      </c>
      <c r="M4912" s="28">
        <f t="shared" si="1074"/>
        <v>0</v>
      </c>
      <c r="N4912" s="28">
        <f t="shared" si="1075"/>
        <v>0</v>
      </c>
      <c r="O4912" s="28">
        <f t="shared" si="1068"/>
        <v>-1.7337895336302318E-2</v>
      </c>
      <c r="P4912" s="28">
        <f t="shared" si="1076"/>
        <v>0</v>
      </c>
      <c r="Q4912" s="13">
        <f t="shared" si="1077"/>
        <v>0</v>
      </c>
    </row>
    <row r="4913" spans="1:17" x14ac:dyDescent="0.25">
      <c r="A4913" s="9">
        <f t="shared" si="1064"/>
        <v>44562</v>
      </c>
      <c r="B4913" s="18">
        <v>44581</v>
      </c>
      <c r="C4913" s="26">
        <v>425.01324462890602</v>
      </c>
      <c r="D4913" s="19">
        <v>125.525413513183</v>
      </c>
      <c r="E4913" s="11">
        <f t="shared" si="1069"/>
        <v>13</v>
      </c>
      <c r="F4913" s="28">
        <f t="shared" si="1070"/>
        <v>-1.1129753021421419E-2</v>
      </c>
      <c r="G4913" s="28">
        <f t="shared" si="1071"/>
        <v>6.1480660090885309E-3</v>
      </c>
      <c r="H4913" s="27">
        <f t="shared" si="1065"/>
        <v>1</v>
      </c>
      <c r="I4913" s="27">
        <f t="shared" si="1066"/>
        <v>0</v>
      </c>
      <c r="J4913" s="27">
        <f t="shared" si="1067"/>
        <v>0</v>
      </c>
      <c r="K4913" s="28">
        <f t="shared" si="1072"/>
        <v>0</v>
      </c>
      <c r="L4913" s="28">
        <f t="shared" si="1073"/>
        <v>0</v>
      </c>
      <c r="M4913" s="28">
        <f t="shared" si="1074"/>
        <v>0</v>
      </c>
      <c r="N4913" s="28">
        <f t="shared" si="1075"/>
        <v>0</v>
      </c>
      <c r="O4913" s="28">
        <f t="shared" si="1068"/>
        <v>-1.7277819030509949E-2</v>
      </c>
      <c r="P4913" s="28">
        <f t="shared" si="1076"/>
        <v>0</v>
      </c>
      <c r="Q4913" s="13">
        <f t="shared" si="1077"/>
        <v>0</v>
      </c>
    </row>
    <row r="4914" spans="1:17" x14ac:dyDescent="0.25">
      <c r="A4914" s="9">
        <f t="shared" si="1064"/>
        <v>44562</v>
      </c>
      <c r="B4914" s="18">
        <v>44582</v>
      </c>
      <c r="C4914" s="26">
        <v>416.66998291015602</v>
      </c>
      <c r="D4914" s="19">
        <v>127.02002716064401</v>
      </c>
      <c r="E4914" s="11">
        <f t="shared" si="1069"/>
        <v>14</v>
      </c>
      <c r="F4914" s="28">
        <f t="shared" si="1070"/>
        <v>-1.9825831690615667E-2</v>
      </c>
      <c r="G4914" s="28">
        <f t="shared" si="1071"/>
        <v>1.1836532019595482E-2</v>
      </c>
      <c r="H4914" s="27">
        <f t="shared" si="1065"/>
        <v>1</v>
      </c>
      <c r="I4914" s="27">
        <f t="shared" si="1066"/>
        <v>0</v>
      </c>
      <c r="J4914" s="27">
        <f t="shared" si="1067"/>
        <v>0</v>
      </c>
      <c r="K4914" s="28">
        <f t="shared" si="1072"/>
        <v>0</v>
      </c>
      <c r="L4914" s="28">
        <f t="shared" si="1073"/>
        <v>0</v>
      </c>
      <c r="M4914" s="28">
        <f t="shared" si="1074"/>
        <v>0</v>
      </c>
      <c r="N4914" s="28">
        <f t="shared" si="1075"/>
        <v>0</v>
      </c>
      <c r="O4914" s="28">
        <f t="shared" si="1068"/>
        <v>-3.1662363710211153E-2</v>
      </c>
      <c r="P4914" s="28">
        <f t="shared" si="1076"/>
        <v>0</v>
      </c>
      <c r="Q4914" s="13">
        <f t="shared" si="1077"/>
        <v>0</v>
      </c>
    </row>
    <row r="4915" spans="1:17" x14ac:dyDescent="0.25">
      <c r="A4915" s="9">
        <f t="shared" si="1064"/>
        <v>44562</v>
      </c>
      <c r="B4915" s="18">
        <v>44585</v>
      </c>
      <c r="C4915" s="26">
        <v>418.43948364257801</v>
      </c>
      <c r="D4915" s="19">
        <v>125.976432800292</v>
      </c>
      <c r="E4915" s="11">
        <f t="shared" si="1069"/>
        <v>15</v>
      </c>
      <c r="F4915" s="28">
        <f t="shared" si="1070"/>
        <v>4.2377758879760651E-3</v>
      </c>
      <c r="G4915" s="28">
        <f t="shared" si="1071"/>
        <v>-8.2499200149157518E-3</v>
      </c>
      <c r="H4915" s="27">
        <f t="shared" si="1065"/>
        <v>1</v>
      </c>
      <c r="I4915" s="27">
        <f t="shared" si="1066"/>
        <v>0</v>
      </c>
      <c r="J4915" s="27">
        <f t="shared" si="1067"/>
        <v>0</v>
      </c>
      <c r="K4915" s="28">
        <f t="shared" si="1072"/>
        <v>0</v>
      </c>
      <c r="L4915" s="28">
        <f t="shared" si="1073"/>
        <v>0</v>
      </c>
      <c r="M4915" s="28">
        <f t="shared" si="1074"/>
        <v>0</v>
      </c>
      <c r="N4915" s="28">
        <f t="shared" si="1075"/>
        <v>0</v>
      </c>
      <c r="O4915" s="28">
        <f t="shared" si="1068"/>
        <v>1.2487695902891817E-2</v>
      </c>
      <c r="P4915" s="28">
        <f t="shared" si="1076"/>
        <v>0</v>
      </c>
      <c r="Q4915" s="13">
        <f t="shared" si="1077"/>
        <v>0</v>
      </c>
    </row>
    <row r="4916" spans="1:17" x14ac:dyDescent="0.25">
      <c r="A4916" s="9">
        <f t="shared" si="1064"/>
        <v>44562</v>
      </c>
      <c r="B4916" s="18">
        <v>44586</v>
      </c>
      <c r="C4916" s="26">
        <v>413.33071899414</v>
      </c>
      <c r="D4916" s="19">
        <v>125.773056030273</v>
      </c>
      <c r="E4916" s="11">
        <f t="shared" si="1069"/>
        <v>16</v>
      </c>
      <c r="F4916" s="28">
        <f t="shared" si="1070"/>
        <v>-1.2284231572122514E-2</v>
      </c>
      <c r="G4916" s="28">
        <f t="shared" si="1071"/>
        <v>-1.6157078626602597E-3</v>
      </c>
      <c r="H4916" s="27">
        <f t="shared" si="1065"/>
        <v>0</v>
      </c>
      <c r="I4916" s="27">
        <f t="shared" si="1066"/>
        <v>1</v>
      </c>
      <c r="J4916" s="27">
        <f t="shared" si="1067"/>
        <v>0</v>
      </c>
      <c r="K4916" s="28">
        <f t="shared" si="1072"/>
        <v>-1.2284231572122514E-2</v>
      </c>
      <c r="L4916" s="28">
        <f t="shared" si="1073"/>
        <v>-1.6157078626602597E-3</v>
      </c>
      <c r="M4916" s="28">
        <f t="shared" si="1074"/>
        <v>0</v>
      </c>
      <c r="N4916" s="28">
        <f t="shared" si="1075"/>
        <v>0</v>
      </c>
      <c r="O4916" s="28">
        <f t="shared" si="1068"/>
        <v>0</v>
      </c>
      <c r="P4916" s="28">
        <f t="shared" si="1076"/>
        <v>-1.0668523709462254E-2</v>
      </c>
      <c r="Q4916" s="13">
        <f t="shared" si="1077"/>
        <v>0</v>
      </c>
    </row>
    <row r="4917" spans="1:17" x14ac:dyDescent="0.25">
      <c r="A4917" s="9">
        <f t="shared" si="1064"/>
        <v>44562</v>
      </c>
      <c r="B4917" s="18">
        <v>44587</v>
      </c>
      <c r="C4917" s="26">
        <v>412.29376220703102</v>
      </c>
      <c r="D4917" s="19">
        <v>124.25196838378901</v>
      </c>
      <c r="E4917" s="11">
        <f t="shared" si="1069"/>
        <v>17</v>
      </c>
      <c r="F4917" s="28">
        <f t="shared" si="1070"/>
        <v>-2.5119345561332241E-3</v>
      </c>
      <c r="G4917" s="28">
        <f t="shared" si="1071"/>
        <v>-1.2167633352591257E-2</v>
      </c>
      <c r="H4917" s="27">
        <f t="shared" si="1065"/>
        <v>0</v>
      </c>
      <c r="I4917" s="27">
        <f t="shared" si="1066"/>
        <v>1</v>
      </c>
      <c r="J4917" s="27">
        <f t="shared" si="1067"/>
        <v>0</v>
      </c>
      <c r="K4917" s="28">
        <f t="shared" si="1072"/>
        <v>-2.5119345561332241E-3</v>
      </c>
      <c r="L4917" s="28">
        <f t="shared" si="1073"/>
        <v>-1.2167633352591257E-2</v>
      </c>
      <c r="M4917" s="28">
        <f t="shared" si="1074"/>
        <v>0</v>
      </c>
      <c r="N4917" s="28">
        <f t="shared" si="1075"/>
        <v>0</v>
      </c>
      <c r="O4917" s="28">
        <f t="shared" si="1068"/>
        <v>0</v>
      </c>
      <c r="P4917" s="28">
        <f t="shared" si="1076"/>
        <v>9.6556987964580322E-3</v>
      </c>
      <c r="Q4917" s="13">
        <f t="shared" si="1077"/>
        <v>0</v>
      </c>
    </row>
    <row r="4918" spans="1:17" x14ac:dyDescent="0.25">
      <c r="A4918" s="9">
        <f t="shared" si="1064"/>
        <v>44562</v>
      </c>
      <c r="B4918" s="18">
        <v>44588</v>
      </c>
      <c r="C4918" s="26">
        <v>410.25790405273398</v>
      </c>
      <c r="D4918" s="19">
        <v>126.53358459472599</v>
      </c>
      <c r="E4918" s="11">
        <f t="shared" si="1069"/>
        <v>18</v>
      </c>
      <c r="F4918" s="28">
        <f t="shared" si="1070"/>
        <v>-4.9501141264771892E-3</v>
      </c>
      <c r="G4918" s="28">
        <f t="shared" si="1071"/>
        <v>1.8196256824206974E-2</v>
      </c>
      <c r="H4918" s="27">
        <f t="shared" si="1065"/>
        <v>0</v>
      </c>
      <c r="I4918" s="27">
        <f t="shared" si="1066"/>
        <v>1</v>
      </c>
      <c r="J4918" s="27">
        <f t="shared" si="1067"/>
        <v>0</v>
      </c>
      <c r="K4918" s="28">
        <f t="shared" si="1072"/>
        <v>-4.9501141264771892E-3</v>
      </c>
      <c r="L4918" s="28">
        <f t="shared" si="1073"/>
        <v>1.8196256824206974E-2</v>
      </c>
      <c r="M4918" s="28">
        <f t="shared" si="1074"/>
        <v>0</v>
      </c>
      <c r="N4918" s="28">
        <f t="shared" si="1075"/>
        <v>0</v>
      </c>
      <c r="O4918" s="28">
        <f t="shared" si="1068"/>
        <v>0</v>
      </c>
      <c r="P4918" s="28">
        <f t="shared" si="1076"/>
        <v>-2.3146370950684163E-2</v>
      </c>
      <c r="Q4918" s="13">
        <f t="shared" si="1077"/>
        <v>0</v>
      </c>
    </row>
    <row r="4919" spans="1:17" x14ac:dyDescent="0.25">
      <c r="A4919" s="9">
        <f t="shared" si="1064"/>
        <v>44562</v>
      </c>
      <c r="B4919" s="18">
        <v>44589</v>
      </c>
      <c r="C4919" s="26">
        <v>420.44686889648398</v>
      </c>
      <c r="D4919" s="19">
        <v>126.57781219482401</v>
      </c>
      <c r="E4919" s="11">
        <f t="shared" si="1069"/>
        <v>19</v>
      </c>
      <c r="F4919" s="28">
        <f t="shared" si="1070"/>
        <v>2.4532123007584207E-2</v>
      </c>
      <c r="G4919" s="28">
        <f t="shared" si="1071"/>
        <v>3.4947142727769848E-4</v>
      </c>
      <c r="H4919" s="27">
        <f t="shared" si="1065"/>
        <v>0</v>
      </c>
      <c r="I4919" s="27">
        <f t="shared" si="1066"/>
        <v>1</v>
      </c>
      <c r="J4919" s="27">
        <f t="shared" si="1067"/>
        <v>0</v>
      </c>
      <c r="K4919" s="28">
        <f t="shared" si="1072"/>
        <v>2.4532123007584207E-2</v>
      </c>
      <c r="L4919" s="28">
        <f t="shared" si="1073"/>
        <v>3.4947142727769848E-4</v>
      </c>
      <c r="M4919" s="28">
        <f t="shared" si="1074"/>
        <v>0</v>
      </c>
      <c r="N4919" s="28">
        <f t="shared" si="1075"/>
        <v>0</v>
      </c>
      <c r="O4919" s="28">
        <f t="shared" si="1068"/>
        <v>0</v>
      </c>
      <c r="P4919" s="28">
        <f t="shared" si="1076"/>
        <v>2.4182651580306507E-2</v>
      </c>
      <c r="Q4919" s="13">
        <f t="shared" si="1077"/>
        <v>0</v>
      </c>
    </row>
    <row r="4920" spans="1:17" x14ac:dyDescent="0.25">
      <c r="A4920" s="9">
        <f t="shared" si="1064"/>
        <v>44562</v>
      </c>
      <c r="B4920" s="18">
        <v>44592</v>
      </c>
      <c r="C4920" s="26">
        <v>428.01947021484301</v>
      </c>
      <c r="D4920" s="19">
        <v>125.923370361328</v>
      </c>
      <c r="E4920" s="11">
        <f t="shared" si="1069"/>
        <v>20</v>
      </c>
      <c r="F4920" s="28">
        <f t="shared" si="1070"/>
        <v>1.7850566481514382E-2</v>
      </c>
      <c r="G4920" s="28">
        <f t="shared" si="1071"/>
        <v>-5.1836850212481677E-3</v>
      </c>
      <c r="H4920" s="27">
        <f t="shared" si="1065"/>
        <v>0</v>
      </c>
      <c r="I4920" s="27">
        <f t="shared" si="1066"/>
        <v>1</v>
      </c>
      <c r="J4920" s="27">
        <f t="shared" si="1067"/>
        <v>0</v>
      </c>
      <c r="K4920" s="28">
        <f t="shared" si="1072"/>
        <v>1.7850566481514382E-2</v>
      </c>
      <c r="L4920" s="28">
        <f t="shared" si="1073"/>
        <v>-5.1836850212481677E-3</v>
      </c>
      <c r="M4920" s="28">
        <f t="shared" si="1074"/>
        <v>0</v>
      </c>
      <c r="N4920" s="28">
        <f t="shared" si="1075"/>
        <v>0</v>
      </c>
      <c r="O4920" s="28">
        <f t="shared" si="1068"/>
        <v>0</v>
      </c>
      <c r="P4920" s="28">
        <f t="shared" si="1076"/>
        <v>2.3034251502762549E-2</v>
      </c>
      <c r="Q4920" s="13">
        <f t="shared" si="1077"/>
        <v>0</v>
      </c>
    </row>
    <row r="4921" spans="1:17" x14ac:dyDescent="0.25">
      <c r="A4921" s="9">
        <f t="shared" si="1064"/>
        <v>44593</v>
      </c>
      <c r="B4921" s="18">
        <v>44593</v>
      </c>
      <c r="C4921" s="26">
        <v>430.91165161132801</v>
      </c>
      <c r="D4921" s="19">
        <v>125.505393981933</v>
      </c>
      <c r="E4921" s="11">
        <f t="shared" si="1069"/>
        <v>1</v>
      </c>
      <c r="F4921" s="28">
        <f t="shared" si="1070"/>
        <v>6.7343987277480883E-3</v>
      </c>
      <c r="G4921" s="28">
        <f t="shared" si="1071"/>
        <v>-3.324812620590947E-3</v>
      </c>
      <c r="H4921" s="27">
        <f t="shared" si="1065"/>
        <v>1</v>
      </c>
      <c r="I4921" s="27">
        <f t="shared" si="1066"/>
        <v>0</v>
      </c>
      <c r="J4921" s="27">
        <f t="shared" si="1067"/>
        <v>1</v>
      </c>
      <c r="K4921" s="28">
        <f t="shared" si="1072"/>
        <v>0</v>
      </c>
      <c r="L4921" s="28">
        <f t="shared" si="1073"/>
        <v>0</v>
      </c>
      <c r="M4921" s="28">
        <f t="shared" si="1074"/>
        <v>6.7343987277480883E-3</v>
      </c>
      <c r="N4921" s="28">
        <f t="shared" si="1075"/>
        <v>-3.324812620590947E-3</v>
      </c>
      <c r="O4921" s="28">
        <f t="shared" si="1068"/>
        <v>1.0059211348339035E-2</v>
      </c>
      <c r="P4921" s="28">
        <f t="shared" si="1076"/>
        <v>0</v>
      </c>
      <c r="Q4921" s="13">
        <f t="shared" si="1077"/>
        <v>1.0059211348339035E-2</v>
      </c>
    </row>
    <row r="4922" spans="1:17" x14ac:dyDescent="0.25">
      <c r="A4922" s="9">
        <f t="shared" si="1064"/>
        <v>44593</v>
      </c>
      <c r="B4922" s="18">
        <v>44594</v>
      </c>
      <c r="C4922" s="26">
        <v>435.097564697265</v>
      </c>
      <c r="D4922" s="19">
        <v>125.93043518066401</v>
      </c>
      <c r="E4922" s="11">
        <f t="shared" si="1069"/>
        <v>2</v>
      </c>
      <c r="F4922" s="28">
        <f t="shared" si="1070"/>
        <v>9.6672081695416655E-3</v>
      </c>
      <c r="G4922" s="28">
        <f t="shared" si="1071"/>
        <v>3.3809151624816132E-3</v>
      </c>
      <c r="H4922" s="27">
        <f t="shared" si="1065"/>
        <v>1</v>
      </c>
      <c r="I4922" s="27">
        <f t="shared" si="1066"/>
        <v>0</v>
      </c>
      <c r="J4922" s="27">
        <f t="shared" si="1067"/>
        <v>1</v>
      </c>
      <c r="K4922" s="28">
        <f t="shared" si="1072"/>
        <v>0</v>
      </c>
      <c r="L4922" s="28">
        <f t="shared" si="1073"/>
        <v>0</v>
      </c>
      <c r="M4922" s="28">
        <f t="shared" si="1074"/>
        <v>9.6672081695416655E-3</v>
      </c>
      <c r="N4922" s="28">
        <f t="shared" si="1075"/>
        <v>3.3809151624816132E-3</v>
      </c>
      <c r="O4922" s="28">
        <f t="shared" si="1068"/>
        <v>6.2862930070600523E-3</v>
      </c>
      <c r="P4922" s="28">
        <f t="shared" si="1076"/>
        <v>0</v>
      </c>
      <c r="Q4922" s="13">
        <f t="shared" si="1077"/>
        <v>6.2862930070600523E-3</v>
      </c>
    </row>
    <row r="4923" spans="1:17" x14ac:dyDescent="0.25">
      <c r="A4923" s="9">
        <f t="shared" si="1064"/>
        <v>44593</v>
      </c>
      <c r="B4923" s="18">
        <v>44595</v>
      </c>
      <c r="C4923" s="26">
        <v>424.870513916015</v>
      </c>
      <c r="D4923" s="19">
        <v>124.947448730468</v>
      </c>
      <c r="E4923" s="11">
        <f t="shared" si="1069"/>
        <v>3</v>
      </c>
      <c r="F4923" s="28">
        <f t="shared" si="1070"/>
        <v>-2.3785843237232061E-2</v>
      </c>
      <c r="G4923" s="28">
        <f t="shared" si="1071"/>
        <v>-7.8364139975111782E-3</v>
      </c>
      <c r="H4923" s="27">
        <f t="shared" si="1065"/>
        <v>1</v>
      </c>
      <c r="I4923" s="27">
        <f t="shared" si="1066"/>
        <v>0</v>
      </c>
      <c r="J4923" s="27">
        <f t="shared" si="1067"/>
        <v>1</v>
      </c>
      <c r="K4923" s="28">
        <f t="shared" si="1072"/>
        <v>0</v>
      </c>
      <c r="L4923" s="28">
        <f t="shared" si="1073"/>
        <v>0</v>
      </c>
      <c r="M4923" s="28">
        <f t="shared" si="1074"/>
        <v>-2.3785843237232061E-2</v>
      </c>
      <c r="N4923" s="28">
        <f t="shared" si="1075"/>
        <v>-7.8364139975111782E-3</v>
      </c>
      <c r="O4923" s="28">
        <f t="shared" si="1068"/>
        <v>-1.5949429239720883E-2</v>
      </c>
      <c r="P4923" s="28">
        <f t="shared" si="1076"/>
        <v>0</v>
      </c>
      <c r="Q4923" s="13">
        <f t="shared" si="1077"/>
        <v>-1.5949429239720883E-2</v>
      </c>
    </row>
    <row r="4924" spans="1:17" x14ac:dyDescent="0.25">
      <c r="A4924" s="9">
        <f t="shared" si="1064"/>
        <v>44593</v>
      </c>
      <c r="B4924" s="18">
        <v>44596</v>
      </c>
      <c r="C4924" s="26">
        <v>426.86843872070301</v>
      </c>
      <c r="D4924" s="19">
        <v>123.10545349121</v>
      </c>
      <c r="E4924" s="11">
        <f t="shared" si="1069"/>
        <v>4</v>
      </c>
      <c r="F4924" s="28">
        <f t="shared" si="1070"/>
        <v>4.6914103503600795E-3</v>
      </c>
      <c r="G4924" s="28">
        <f t="shared" si="1071"/>
        <v>-1.4851905230199615E-2</v>
      </c>
      <c r="H4924" s="27">
        <f t="shared" si="1065"/>
        <v>1</v>
      </c>
      <c r="I4924" s="27">
        <f t="shared" si="1066"/>
        <v>0</v>
      </c>
      <c r="J4924" s="27">
        <f t="shared" si="1067"/>
        <v>1</v>
      </c>
      <c r="K4924" s="28">
        <f t="shared" si="1072"/>
        <v>0</v>
      </c>
      <c r="L4924" s="28">
        <f t="shared" si="1073"/>
        <v>0</v>
      </c>
      <c r="M4924" s="28">
        <f t="shared" si="1074"/>
        <v>4.6914103503600795E-3</v>
      </c>
      <c r="N4924" s="28">
        <f t="shared" si="1075"/>
        <v>-1.4851905230199615E-2</v>
      </c>
      <c r="O4924" s="28">
        <f t="shared" si="1068"/>
        <v>1.9543315580559696E-2</v>
      </c>
      <c r="P4924" s="28">
        <f t="shared" si="1076"/>
        <v>0</v>
      </c>
      <c r="Q4924" s="13">
        <f t="shared" si="1077"/>
        <v>1.9543315580559696E-2</v>
      </c>
    </row>
    <row r="4925" spans="1:17" x14ac:dyDescent="0.25">
      <c r="A4925" s="9">
        <f t="shared" si="1064"/>
        <v>44593</v>
      </c>
      <c r="B4925" s="18">
        <v>44599</v>
      </c>
      <c r="C4925" s="26">
        <v>425.49850463867102</v>
      </c>
      <c r="D4925" s="19">
        <v>123.18514251708901</v>
      </c>
      <c r="E4925" s="11">
        <f t="shared" si="1069"/>
        <v>5</v>
      </c>
      <c r="F4925" s="28">
        <f t="shared" si="1070"/>
        <v>-3.2144260691454756E-3</v>
      </c>
      <c r="G4925" s="28">
        <f t="shared" si="1071"/>
        <v>6.4711385616355232E-4</v>
      </c>
      <c r="H4925" s="27">
        <f t="shared" si="1065"/>
        <v>1</v>
      </c>
      <c r="I4925" s="27">
        <f t="shared" si="1066"/>
        <v>0</v>
      </c>
      <c r="J4925" s="27">
        <f t="shared" si="1067"/>
        <v>1</v>
      </c>
      <c r="K4925" s="28">
        <f t="shared" si="1072"/>
        <v>0</v>
      </c>
      <c r="L4925" s="28">
        <f t="shared" si="1073"/>
        <v>0</v>
      </c>
      <c r="M4925" s="28">
        <f t="shared" si="1074"/>
        <v>-3.2144260691454756E-3</v>
      </c>
      <c r="N4925" s="28">
        <f t="shared" si="1075"/>
        <v>6.4711385616355232E-4</v>
      </c>
      <c r="O4925" s="28">
        <f t="shared" si="1068"/>
        <v>-3.861539925309028E-3</v>
      </c>
      <c r="P4925" s="28">
        <f t="shared" si="1076"/>
        <v>0</v>
      </c>
      <c r="Q4925" s="13">
        <f t="shared" si="1077"/>
        <v>-3.861539925309028E-3</v>
      </c>
    </row>
    <row r="4926" spans="1:17" x14ac:dyDescent="0.25">
      <c r="A4926" s="9">
        <f t="shared" si="1064"/>
        <v>44593</v>
      </c>
      <c r="B4926" s="18">
        <v>44600</v>
      </c>
      <c r="C4926" s="26">
        <v>428.999420166015</v>
      </c>
      <c r="D4926" s="19">
        <v>122.36154937744099</v>
      </c>
      <c r="E4926" s="11">
        <f t="shared" si="1069"/>
        <v>6</v>
      </c>
      <c r="F4926" s="28">
        <f t="shared" si="1070"/>
        <v>8.19413368817987E-3</v>
      </c>
      <c r="G4926" s="28">
        <f t="shared" si="1071"/>
        <v>-6.7082657218662765E-3</v>
      </c>
      <c r="H4926" s="27">
        <f t="shared" si="1065"/>
        <v>1</v>
      </c>
      <c r="I4926" s="27">
        <f t="shared" si="1066"/>
        <v>0</v>
      </c>
      <c r="J4926" s="27">
        <f t="shared" si="1067"/>
        <v>0</v>
      </c>
      <c r="K4926" s="28">
        <f t="shared" si="1072"/>
        <v>0</v>
      </c>
      <c r="L4926" s="28">
        <f t="shared" si="1073"/>
        <v>0</v>
      </c>
      <c r="M4926" s="28">
        <f t="shared" si="1074"/>
        <v>0</v>
      </c>
      <c r="N4926" s="28">
        <f t="shared" si="1075"/>
        <v>0</v>
      </c>
      <c r="O4926" s="28">
        <f t="shared" si="1068"/>
        <v>1.4902399410046147E-2</v>
      </c>
      <c r="P4926" s="28">
        <f t="shared" si="1076"/>
        <v>0</v>
      </c>
      <c r="Q4926" s="13">
        <f t="shared" si="1077"/>
        <v>0</v>
      </c>
    </row>
    <row r="4927" spans="1:17" x14ac:dyDescent="0.25">
      <c r="A4927" s="9">
        <f t="shared" si="1064"/>
        <v>44593</v>
      </c>
      <c r="B4927" s="18">
        <v>44601</v>
      </c>
      <c r="C4927" s="26">
        <v>435.27828979492102</v>
      </c>
      <c r="D4927" s="19">
        <v>122.591835021972</v>
      </c>
      <c r="E4927" s="11">
        <f t="shared" si="1069"/>
        <v>7</v>
      </c>
      <c r="F4927" s="28">
        <f t="shared" si="1070"/>
        <v>1.4530005860286539E-2</v>
      </c>
      <c r="G4927" s="28">
        <f t="shared" si="1071"/>
        <v>1.8802411155887527E-3</v>
      </c>
      <c r="H4927" s="27">
        <f t="shared" si="1065"/>
        <v>1</v>
      </c>
      <c r="I4927" s="27">
        <f t="shared" si="1066"/>
        <v>0</v>
      </c>
      <c r="J4927" s="27">
        <f t="shared" si="1067"/>
        <v>0</v>
      </c>
      <c r="K4927" s="28">
        <f t="shared" si="1072"/>
        <v>0</v>
      </c>
      <c r="L4927" s="28">
        <f t="shared" si="1073"/>
        <v>0</v>
      </c>
      <c r="M4927" s="28">
        <f t="shared" si="1074"/>
        <v>0</v>
      </c>
      <c r="N4927" s="28">
        <f t="shared" si="1075"/>
        <v>0</v>
      </c>
      <c r="O4927" s="28">
        <f t="shared" si="1068"/>
        <v>1.2649764744697785E-2</v>
      </c>
      <c r="P4927" s="28">
        <f t="shared" si="1076"/>
        <v>0</v>
      </c>
      <c r="Q4927" s="13">
        <f t="shared" si="1077"/>
        <v>0</v>
      </c>
    </row>
    <row r="4928" spans="1:17" x14ac:dyDescent="0.25">
      <c r="A4928" s="9">
        <f t="shared" si="1064"/>
        <v>44593</v>
      </c>
      <c r="B4928" s="18">
        <v>44602</v>
      </c>
      <c r="C4928" s="26">
        <v>427.458251953125</v>
      </c>
      <c r="D4928" s="19">
        <v>120.643463134765</v>
      </c>
      <c r="E4928" s="11">
        <f t="shared" si="1069"/>
        <v>8</v>
      </c>
      <c r="F4928" s="28">
        <f t="shared" si="1070"/>
        <v>-1.8128945834886584E-2</v>
      </c>
      <c r="G4928" s="28">
        <f t="shared" si="1071"/>
        <v>-1.6020812565168435E-2</v>
      </c>
      <c r="H4928" s="27">
        <f t="shared" si="1065"/>
        <v>1</v>
      </c>
      <c r="I4928" s="27">
        <f t="shared" si="1066"/>
        <v>0</v>
      </c>
      <c r="J4928" s="27">
        <f t="shared" si="1067"/>
        <v>0</v>
      </c>
      <c r="K4928" s="28">
        <f t="shared" si="1072"/>
        <v>0</v>
      </c>
      <c r="L4928" s="28">
        <f t="shared" si="1073"/>
        <v>0</v>
      </c>
      <c r="M4928" s="28">
        <f t="shared" si="1074"/>
        <v>0</v>
      </c>
      <c r="N4928" s="28">
        <f t="shared" si="1075"/>
        <v>0</v>
      </c>
      <c r="O4928" s="28">
        <f t="shared" si="1068"/>
        <v>-2.1081332697181487E-3</v>
      </c>
      <c r="P4928" s="28">
        <f t="shared" si="1076"/>
        <v>0</v>
      </c>
      <c r="Q4928" s="13">
        <f t="shared" si="1077"/>
        <v>0</v>
      </c>
    </row>
    <row r="4929" spans="1:17" x14ac:dyDescent="0.25">
      <c r="A4929" s="9">
        <f t="shared" si="1064"/>
        <v>44593</v>
      </c>
      <c r="B4929" s="18">
        <v>44603</v>
      </c>
      <c r="C4929" s="26">
        <v>419.02926635742102</v>
      </c>
      <c r="D4929" s="19">
        <v>122.432395935058</v>
      </c>
      <c r="E4929" s="11">
        <f t="shared" si="1069"/>
        <v>9</v>
      </c>
      <c r="F4929" s="28">
        <f t="shared" si="1070"/>
        <v>-1.991586176685723E-2</v>
      </c>
      <c r="G4929" s="28">
        <f t="shared" si="1071"/>
        <v>1.4719397527198348E-2</v>
      </c>
      <c r="H4929" s="27">
        <f t="shared" si="1065"/>
        <v>1</v>
      </c>
      <c r="I4929" s="27">
        <f t="shared" si="1066"/>
        <v>0</v>
      </c>
      <c r="J4929" s="27">
        <f t="shared" si="1067"/>
        <v>0</v>
      </c>
      <c r="K4929" s="28">
        <f t="shared" si="1072"/>
        <v>0</v>
      </c>
      <c r="L4929" s="28">
        <f t="shared" si="1073"/>
        <v>0</v>
      </c>
      <c r="M4929" s="28">
        <f t="shared" si="1074"/>
        <v>0</v>
      </c>
      <c r="N4929" s="28">
        <f t="shared" si="1075"/>
        <v>0</v>
      </c>
      <c r="O4929" s="28">
        <f t="shared" si="1068"/>
        <v>-3.463525929405558E-2</v>
      </c>
      <c r="P4929" s="28">
        <f t="shared" si="1076"/>
        <v>0</v>
      </c>
      <c r="Q4929" s="13">
        <f t="shared" si="1077"/>
        <v>0</v>
      </c>
    </row>
    <row r="4930" spans="1:17" x14ac:dyDescent="0.25">
      <c r="A4930" s="9">
        <f t="shared" si="1064"/>
        <v>44593</v>
      </c>
      <c r="B4930" s="18">
        <v>44606</v>
      </c>
      <c r="C4930" s="26">
        <v>417.65933227539</v>
      </c>
      <c r="D4930" s="19">
        <v>120.90916442871</v>
      </c>
      <c r="E4930" s="11">
        <f t="shared" si="1069"/>
        <v>10</v>
      </c>
      <c r="F4930" s="28">
        <f t="shared" si="1070"/>
        <v>-3.2746599116206224E-3</v>
      </c>
      <c r="G4930" s="28">
        <f t="shared" si="1071"/>
        <v>-1.2519451256391504E-2</v>
      </c>
      <c r="H4930" s="27">
        <f t="shared" si="1065"/>
        <v>1</v>
      </c>
      <c r="I4930" s="27">
        <f t="shared" si="1066"/>
        <v>0</v>
      </c>
      <c r="J4930" s="27">
        <f t="shared" si="1067"/>
        <v>0</v>
      </c>
      <c r="K4930" s="28">
        <f t="shared" si="1072"/>
        <v>0</v>
      </c>
      <c r="L4930" s="28">
        <f t="shared" si="1073"/>
        <v>0</v>
      </c>
      <c r="M4930" s="28">
        <f t="shared" si="1074"/>
        <v>0</v>
      </c>
      <c r="N4930" s="28">
        <f t="shared" si="1075"/>
        <v>0</v>
      </c>
      <c r="O4930" s="28">
        <f t="shared" si="1068"/>
        <v>9.2447913447708824E-3</v>
      </c>
      <c r="P4930" s="28">
        <f t="shared" si="1076"/>
        <v>0</v>
      </c>
      <c r="Q4930" s="13">
        <f t="shared" si="1077"/>
        <v>0</v>
      </c>
    </row>
    <row r="4931" spans="1:17" x14ac:dyDescent="0.25">
      <c r="A4931" s="9">
        <f t="shared" si="1064"/>
        <v>44593</v>
      </c>
      <c r="B4931" s="18">
        <v>44607</v>
      </c>
      <c r="C4931" s="26">
        <v>424.39486694335898</v>
      </c>
      <c r="D4931" s="19">
        <v>119.53651428222599</v>
      </c>
      <c r="E4931" s="11">
        <f t="shared" si="1069"/>
        <v>11</v>
      </c>
      <c r="F4931" s="28">
        <f t="shared" si="1070"/>
        <v>1.5998206131607882E-2</v>
      </c>
      <c r="G4931" s="28">
        <f t="shared" si="1071"/>
        <v>-1.1417672929196267E-2</v>
      </c>
      <c r="H4931" s="27">
        <f t="shared" si="1065"/>
        <v>1</v>
      </c>
      <c r="I4931" s="27">
        <f t="shared" si="1066"/>
        <v>0</v>
      </c>
      <c r="J4931" s="27">
        <f t="shared" si="1067"/>
        <v>0</v>
      </c>
      <c r="K4931" s="28">
        <f t="shared" si="1072"/>
        <v>0</v>
      </c>
      <c r="L4931" s="28">
        <f t="shared" si="1073"/>
        <v>0</v>
      </c>
      <c r="M4931" s="28">
        <f t="shared" si="1074"/>
        <v>0</v>
      </c>
      <c r="N4931" s="28">
        <f t="shared" si="1075"/>
        <v>0</v>
      </c>
      <c r="O4931" s="28">
        <f t="shared" si="1068"/>
        <v>2.7415879060804151E-2</v>
      </c>
      <c r="P4931" s="28">
        <f t="shared" si="1076"/>
        <v>0</v>
      </c>
      <c r="Q4931" s="13">
        <f t="shared" si="1077"/>
        <v>0</v>
      </c>
    </row>
    <row r="4932" spans="1:17" x14ac:dyDescent="0.25">
      <c r="A4932" s="9">
        <f t="shared" si="1064"/>
        <v>44593</v>
      </c>
      <c r="B4932" s="18">
        <v>44608</v>
      </c>
      <c r="C4932" s="26">
        <v>424.870513916015</v>
      </c>
      <c r="D4932" s="19">
        <v>120.245002746582</v>
      </c>
      <c r="E4932" s="11">
        <f t="shared" si="1069"/>
        <v>12</v>
      </c>
      <c r="F4932" s="28">
        <f t="shared" si="1070"/>
        <v>1.1201375520755524E-3</v>
      </c>
      <c r="G4932" s="28">
        <f t="shared" si="1071"/>
        <v>5.9094673763170989E-3</v>
      </c>
      <c r="H4932" s="27">
        <f t="shared" si="1065"/>
        <v>1</v>
      </c>
      <c r="I4932" s="27">
        <f t="shared" si="1066"/>
        <v>0</v>
      </c>
      <c r="J4932" s="27">
        <f t="shared" si="1067"/>
        <v>0</v>
      </c>
      <c r="K4932" s="28">
        <f t="shared" si="1072"/>
        <v>0</v>
      </c>
      <c r="L4932" s="28">
        <f t="shared" si="1073"/>
        <v>0</v>
      </c>
      <c r="M4932" s="28">
        <f t="shared" si="1074"/>
        <v>0</v>
      </c>
      <c r="N4932" s="28">
        <f t="shared" si="1075"/>
        <v>0</v>
      </c>
      <c r="O4932" s="28">
        <f t="shared" si="1068"/>
        <v>-4.7893298242415467E-3</v>
      </c>
      <c r="P4932" s="28">
        <f t="shared" si="1076"/>
        <v>0</v>
      </c>
      <c r="Q4932" s="13">
        <f t="shared" si="1077"/>
        <v>0</v>
      </c>
    </row>
    <row r="4933" spans="1:17" x14ac:dyDescent="0.25">
      <c r="A4933" s="9">
        <f t="shared" si="1064"/>
        <v>44593</v>
      </c>
      <c r="B4933" s="18">
        <v>44609</v>
      </c>
      <c r="C4933" s="26">
        <v>415.79476928710898</v>
      </c>
      <c r="D4933" s="19">
        <v>121.139427185058</v>
      </c>
      <c r="E4933" s="11">
        <f t="shared" si="1069"/>
        <v>13</v>
      </c>
      <c r="F4933" s="28">
        <f t="shared" si="1070"/>
        <v>-2.1592653895636131E-2</v>
      </c>
      <c r="G4933" s="28">
        <f t="shared" si="1071"/>
        <v>7.4108220835058759E-3</v>
      </c>
      <c r="H4933" s="27">
        <f t="shared" si="1065"/>
        <v>1</v>
      </c>
      <c r="I4933" s="27">
        <f t="shared" si="1066"/>
        <v>0</v>
      </c>
      <c r="J4933" s="27">
        <f t="shared" si="1067"/>
        <v>0</v>
      </c>
      <c r="K4933" s="28">
        <f t="shared" si="1072"/>
        <v>0</v>
      </c>
      <c r="L4933" s="28">
        <f t="shared" si="1073"/>
        <v>0</v>
      </c>
      <c r="M4933" s="28">
        <f t="shared" si="1074"/>
        <v>0</v>
      </c>
      <c r="N4933" s="28">
        <f t="shared" si="1075"/>
        <v>0</v>
      </c>
      <c r="O4933" s="28">
        <f t="shared" si="1068"/>
        <v>-2.9003475979142008E-2</v>
      </c>
      <c r="P4933" s="28">
        <f t="shared" si="1076"/>
        <v>0</v>
      </c>
      <c r="Q4933" s="13">
        <f t="shared" si="1077"/>
        <v>0</v>
      </c>
    </row>
    <row r="4934" spans="1:17" x14ac:dyDescent="0.25">
      <c r="A4934" s="9">
        <f t="shared" si="1064"/>
        <v>44593</v>
      </c>
      <c r="B4934" s="18">
        <v>44610</v>
      </c>
      <c r="C4934" s="26">
        <v>413.10247802734301</v>
      </c>
      <c r="D4934" s="19">
        <v>122.414649963378</v>
      </c>
      <c r="E4934" s="11">
        <f t="shared" si="1069"/>
        <v>14</v>
      </c>
      <c r="F4934" s="28">
        <f t="shared" si="1070"/>
        <v>-6.4961024692182356E-3</v>
      </c>
      <c r="G4934" s="28">
        <f t="shared" si="1071"/>
        <v>1.0471879154453396E-2</v>
      </c>
      <c r="H4934" s="27">
        <f t="shared" si="1065"/>
        <v>1</v>
      </c>
      <c r="I4934" s="27">
        <f t="shared" si="1066"/>
        <v>0</v>
      </c>
      <c r="J4934" s="27">
        <f t="shared" si="1067"/>
        <v>0</v>
      </c>
      <c r="K4934" s="28">
        <f t="shared" si="1072"/>
        <v>0</v>
      </c>
      <c r="L4934" s="28">
        <f t="shared" si="1073"/>
        <v>0</v>
      </c>
      <c r="M4934" s="28">
        <f t="shared" si="1074"/>
        <v>0</v>
      </c>
      <c r="N4934" s="28">
        <f t="shared" si="1075"/>
        <v>0</v>
      </c>
      <c r="O4934" s="28">
        <f t="shared" si="1068"/>
        <v>-1.6967981623671632E-2</v>
      </c>
      <c r="P4934" s="28">
        <f t="shared" si="1076"/>
        <v>0</v>
      </c>
      <c r="Q4934" s="13">
        <f t="shared" si="1077"/>
        <v>0</v>
      </c>
    </row>
    <row r="4935" spans="1:17" x14ac:dyDescent="0.25">
      <c r="A4935" s="9">
        <f t="shared" si="1064"/>
        <v>44593</v>
      </c>
      <c r="B4935" s="18">
        <v>44614</v>
      </c>
      <c r="C4935" s="26">
        <v>408.669189453125</v>
      </c>
      <c r="D4935" s="19">
        <v>122.733474731445</v>
      </c>
      <c r="E4935" s="11">
        <f t="shared" si="1069"/>
        <v>15</v>
      </c>
      <c r="F4935" s="28">
        <f t="shared" si="1070"/>
        <v>-1.0789691976298085E-2</v>
      </c>
      <c r="G4935" s="28">
        <f t="shared" si="1071"/>
        <v>2.6010800467492446E-3</v>
      </c>
      <c r="H4935" s="27">
        <f t="shared" si="1065"/>
        <v>1</v>
      </c>
      <c r="I4935" s="27">
        <f t="shared" si="1066"/>
        <v>0</v>
      </c>
      <c r="J4935" s="27">
        <f t="shared" si="1067"/>
        <v>0</v>
      </c>
      <c r="K4935" s="28">
        <f t="shared" si="1072"/>
        <v>0</v>
      </c>
      <c r="L4935" s="28">
        <f t="shared" si="1073"/>
        <v>0</v>
      </c>
      <c r="M4935" s="28">
        <f t="shared" si="1074"/>
        <v>0</v>
      </c>
      <c r="N4935" s="28">
        <f t="shared" si="1075"/>
        <v>0</v>
      </c>
      <c r="O4935" s="28">
        <f t="shared" si="1068"/>
        <v>-1.339077202304733E-2</v>
      </c>
      <c r="P4935" s="28">
        <f t="shared" si="1076"/>
        <v>0</v>
      </c>
      <c r="Q4935" s="13">
        <f t="shared" si="1077"/>
        <v>0</v>
      </c>
    </row>
    <row r="4936" spans="1:17" x14ac:dyDescent="0.25">
      <c r="A4936" s="9">
        <f t="shared" si="1064"/>
        <v>44593</v>
      </c>
      <c r="B4936" s="18">
        <v>44615</v>
      </c>
      <c r="C4936" s="26">
        <v>401.419921875</v>
      </c>
      <c r="D4936" s="19">
        <v>121.04206085205</v>
      </c>
      <c r="E4936" s="11">
        <f t="shared" si="1069"/>
        <v>16</v>
      </c>
      <c r="F4936" s="28">
        <f t="shared" si="1070"/>
        <v>-1.7897934912451396E-2</v>
      </c>
      <c r="G4936" s="28">
        <f t="shared" si="1071"/>
        <v>-1.3877036664291081E-2</v>
      </c>
      <c r="H4936" s="27">
        <f t="shared" si="1065"/>
        <v>0</v>
      </c>
      <c r="I4936" s="27">
        <f t="shared" si="1066"/>
        <v>1</v>
      </c>
      <c r="J4936" s="27">
        <f t="shared" si="1067"/>
        <v>0</v>
      </c>
      <c r="K4936" s="28">
        <f t="shared" si="1072"/>
        <v>-1.7897934912451396E-2</v>
      </c>
      <c r="L4936" s="28">
        <f t="shared" si="1073"/>
        <v>-1.3877036664291081E-2</v>
      </c>
      <c r="M4936" s="28">
        <f t="shared" si="1074"/>
        <v>0</v>
      </c>
      <c r="N4936" s="28">
        <f t="shared" si="1075"/>
        <v>0</v>
      </c>
      <c r="O4936" s="28">
        <f t="shared" si="1068"/>
        <v>0</v>
      </c>
      <c r="P4936" s="28">
        <f t="shared" si="1076"/>
        <v>-4.0208982481603154E-3</v>
      </c>
      <c r="Q4936" s="13">
        <f t="shared" si="1077"/>
        <v>0</v>
      </c>
    </row>
    <row r="4937" spans="1:17" x14ac:dyDescent="0.25">
      <c r="A4937" s="9">
        <f t="shared" si="1064"/>
        <v>44593</v>
      </c>
      <c r="B4937" s="18">
        <v>44616</v>
      </c>
      <c r="C4937" s="26">
        <v>407.46096801757801</v>
      </c>
      <c r="D4937" s="19">
        <v>121.12167358398401</v>
      </c>
      <c r="E4937" s="11">
        <f t="shared" si="1069"/>
        <v>17</v>
      </c>
      <c r="F4937" s="28">
        <f t="shared" si="1070"/>
        <v>1.4937077977658409E-2</v>
      </c>
      <c r="G4937" s="28">
        <f t="shared" si="1071"/>
        <v>6.5751162111539756E-4</v>
      </c>
      <c r="H4937" s="27">
        <f t="shared" si="1065"/>
        <v>0</v>
      </c>
      <c r="I4937" s="27">
        <f t="shared" si="1066"/>
        <v>1</v>
      </c>
      <c r="J4937" s="27">
        <f t="shared" si="1067"/>
        <v>0</v>
      </c>
      <c r="K4937" s="28">
        <f t="shared" si="1072"/>
        <v>1.4937077977658409E-2</v>
      </c>
      <c r="L4937" s="28">
        <f t="shared" si="1073"/>
        <v>6.5751162111539756E-4</v>
      </c>
      <c r="M4937" s="28">
        <f t="shared" si="1074"/>
        <v>0</v>
      </c>
      <c r="N4937" s="28">
        <f t="shared" si="1075"/>
        <v>0</v>
      </c>
      <c r="O4937" s="28">
        <f t="shared" si="1068"/>
        <v>0</v>
      </c>
      <c r="P4937" s="28">
        <f t="shared" si="1076"/>
        <v>1.4279566356543011E-2</v>
      </c>
      <c r="Q4937" s="13">
        <f t="shared" si="1077"/>
        <v>0</v>
      </c>
    </row>
    <row r="4938" spans="1:17" x14ac:dyDescent="0.25">
      <c r="A4938" s="9">
        <f t="shared" ref="A4938:A5001" si="1078">DATE(YEAR(B4938),MONTH(B4938),1)</f>
        <v>44593</v>
      </c>
      <c r="B4938" s="18">
        <v>44617</v>
      </c>
      <c r="C4938" s="26">
        <v>416.45114135742102</v>
      </c>
      <c r="D4938" s="19">
        <v>121.21026611328099</v>
      </c>
      <c r="E4938" s="11">
        <f t="shared" si="1069"/>
        <v>18</v>
      </c>
      <c r="F4938" s="28">
        <f t="shared" si="1070"/>
        <v>2.1824002973166421E-2</v>
      </c>
      <c r="G4938" s="28">
        <f t="shared" si="1071"/>
        <v>7.3116679010200097E-4</v>
      </c>
      <c r="H4938" s="27">
        <f t="shared" ref="H4938:H5001" si="1079">IF(E4938&lt;=$B$4,1,0)</f>
        <v>0</v>
      </c>
      <c r="I4938" s="27">
        <f t="shared" ref="I4938:I5001" si="1080">IF(E4938&gt;$B$4,1,0)</f>
        <v>1</v>
      </c>
      <c r="J4938" s="27">
        <f t="shared" ref="J4938:J5001" si="1081">IF(E4938&lt;=$B$5,1,0)</f>
        <v>0</v>
      </c>
      <c r="K4938" s="28">
        <f t="shared" si="1072"/>
        <v>2.1824002973166421E-2</v>
      </c>
      <c r="L4938" s="28">
        <f t="shared" si="1073"/>
        <v>7.3116679010200097E-4</v>
      </c>
      <c r="M4938" s="28">
        <f t="shared" si="1074"/>
        <v>0</v>
      </c>
      <c r="N4938" s="28">
        <f t="shared" si="1075"/>
        <v>0</v>
      </c>
      <c r="O4938" s="28">
        <f t="shared" ref="O4938:O5001" si="1082">(F4938-G4938)*H4938</f>
        <v>0</v>
      </c>
      <c r="P4938" s="28">
        <f t="shared" si="1076"/>
        <v>2.1092836183064421E-2</v>
      </c>
      <c r="Q4938" s="13">
        <f t="shared" si="1077"/>
        <v>0</v>
      </c>
    </row>
    <row r="4939" spans="1:17" x14ac:dyDescent="0.25">
      <c r="A4939" s="9">
        <f t="shared" si="1078"/>
        <v>44593</v>
      </c>
      <c r="B4939" s="18">
        <v>44620</v>
      </c>
      <c r="C4939" s="26">
        <v>415.38558959960898</v>
      </c>
      <c r="D4939" s="19">
        <v>123.86702728271401</v>
      </c>
      <c r="E4939" s="11">
        <f t="shared" ref="E4939:E5002" si="1083">IF(MONTH(B4939)&lt;&gt;MONTH(B4938),1,E4938+1)</f>
        <v>19</v>
      </c>
      <c r="F4939" s="28">
        <f t="shared" ref="F4939:F5002" si="1084">LN(C4939/C4938)</f>
        <v>-2.5619266400887389E-3</v>
      </c>
      <c r="G4939" s="28">
        <f t="shared" ref="G4939:G5002" si="1085">LN(D4939/D4938)</f>
        <v>2.1681855638722731E-2</v>
      </c>
      <c r="H4939" s="27">
        <f t="shared" si="1079"/>
        <v>0</v>
      </c>
      <c r="I4939" s="27">
        <f t="shared" si="1080"/>
        <v>1</v>
      </c>
      <c r="J4939" s="27">
        <f t="shared" si="1081"/>
        <v>0</v>
      </c>
      <c r="K4939" s="28">
        <f t="shared" ref="K4939:K5002" si="1086">I4939*F4939</f>
        <v>-2.5619266400887389E-3</v>
      </c>
      <c r="L4939" s="28">
        <f t="shared" ref="L4939:L5002" si="1087">I4939*G4939</f>
        <v>2.1681855638722731E-2</v>
      </c>
      <c r="M4939" s="28">
        <f t="shared" ref="M4939:M5002" si="1088">F4939*J4939</f>
        <v>0</v>
      </c>
      <c r="N4939" s="28">
        <f t="shared" ref="N4939:N5002" si="1089">G4939*J4939</f>
        <v>0</v>
      </c>
      <c r="O4939" s="28">
        <f t="shared" si="1082"/>
        <v>0</v>
      </c>
      <c r="P4939" s="28">
        <f t="shared" ref="P4939:P5002" si="1090">(F4939-G4939)*I4939</f>
        <v>-2.4243782278811469E-2</v>
      </c>
      <c r="Q4939" s="13">
        <f t="shared" ref="Q4939:Q5002" si="1091">(F4939-G4939)*J4939</f>
        <v>0</v>
      </c>
    </row>
    <row r="4940" spans="1:17" x14ac:dyDescent="0.25">
      <c r="A4940" s="9">
        <f t="shared" si="1078"/>
        <v>44621</v>
      </c>
      <c r="B4940" s="18">
        <v>44621</v>
      </c>
      <c r="C4940" s="26">
        <v>409.05923461914</v>
      </c>
      <c r="D4940" s="19">
        <v>125.299179077148</v>
      </c>
      <c r="E4940" s="11">
        <f t="shared" si="1083"/>
        <v>1</v>
      </c>
      <c r="F4940" s="28">
        <f t="shared" si="1084"/>
        <v>-1.5347246944561898E-2</v>
      </c>
      <c r="G4940" s="28">
        <f t="shared" si="1085"/>
        <v>1.1495680630003143E-2</v>
      </c>
      <c r="H4940" s="27">
        <f t="shared" si="1079"/>
        <v>1</v>
      </c>
      <c r="I4940" s="27">
        <f t="shared" si="1080"/>
        <v>0</v>
      </c>
      <c r="J4940" s="27">
        <f t="shared" si="1081"/>
        <v>1</v>
      </c>
      <c r="K4940" s="28">
        <f t="shared" si="1086"/>
        <v>0</v>
      </c>
      <c r="L4940" s="28">
        <f t="shared" si="1087"/>
        <v>0</v>
      </c>
      <c r="M4940" s="28">
        <f t="shared" si="1088"/>
        <v>-1.5347246944561898E-2</v>
      </c>
      <c r="N4940" s="28">
        <f t="shared" si="1089"/>
        <v>1.1495680630003143E-2</v>
      </c>
      <c r="O4940" s="28">
        <f t="shared" si="1082"/>
        <v>-2.684292757456504E-2</v>
      </c>
      <c r="P4940" s="28">
        <f t="shared" si="1090"/>
        <v>0</v>
      </c>
      <c r="Q4940" s="13">
        <f t="shared" si="1091"/>
        <v>-2.684292757456504E-2</v>
      </c>
    </row>
    <row r="4941" spans="1:17" x14ac:dyDescent="0.25">
      <c r="A4941" s="9">
        <f t="shared" si="1078"/>
        <v>44621</v>
      </c>
      <c r="B4941" s="18">
        <v>44622</v>
      </c>
      <c r="C4941" s="26">
        <v>416.58435058593699</v>
      </c>
      <c r="D4941" s="19">
        <v>121.01609802246</v>
      </c>
      <c r="E4941" s="11">
        <f t="shared" si="1083"/>
        <v>2</v>
      </c>
      <c r="F4941" s="28">
        <f t="shared" si="1084"/>
        <v>1.8228990041307541E-2</v>
      </c>
      <c r="G4941" s="28">
        <f t="shared" si="1085"/>
        <v>-3.4780731966287178E-2</v>
      </c>
      <c r="H4941" s="27">
        <f t="shared" si="1079"/>
        <v>1</v>
      </c>
      <c r="I4941" s="27">
        <f t="shared" si="1080"/>
        <v>0</v>
      </c>
      <c r="J4941" s="27">
        <f t="shared" si="1081"/>
        <v>1</v>
      </c>
      <c r="K4941" s="28">
        <f t="shared" si="1086"/>
        <v>0</v>
      </c>
      <c r="L4941" s="28">
        <f t="shared" si="1087"/>
        <v>0</v>
      </c>
      <c r="M4941" s="28">
        <f t="shared" si="1088"/>
        <v>1.8228990041307541E-2</v>
      </c>
      <c r="N4941" s="28">
        <f t="shared" si="1089"/>
        <v>-3.4780731966287178E-2</v>
      </c>
      <c r="O4941" s="28">
        <f t="shared" si="1082"/>
        <v>5.3009722007594719E-2</v>
      </c>
      <c r="P4941" s="28">
        <f t="shared" si="1090"/>
        <v>0</v>
      </c>
      <c r="Q4941" s="13">
        <f t="shared" si="1091"/>
        <v>5.3009722007594719E-2</v>
      </c>
    </row>
    <row r="4942" spans="1:17" x14ac:dyDescent="0.25">
      <c r="A4942" s="9">
        <f t="shared" si="1078"/>
        <v>44621</v>
      </c>
      <c r="B4942" s="18">
        <v>44623</v>
      </c>
      <c r="C4942" s="26">
        <v>414.51040649414</v>
      </c>
      <c r="D4942" s="19">
        <v>122.24871063232401</v>
      </c>
      <c r="E4942" s="11">
        <f t="shared" si="1083"/>
        <v>3</v>
      </c>
      <c r="F4942" s="28">
        <f t="shared" si="1084"/>
        <v>-4.9908831191675957E-3</v>
      </c>
      <c r="G4942" s="28">
        <f t="shared" si="1085"/>
        <v>1.0134003069068599E-2</v>
      </c>
      <c r="H4942" s="27">
        <f t="shared" si="1079"/>
        <v>1</v>
      </c>
      <c r="I4942" s="27">
        <f t="shared" si="1080"/>
        <v>0</v>
      </c>
      <c r="J4942" s="27">
        <f t="shared" si="1081"/>
        <v>1</v>
      </c>
      <c r="K4942" s="28">
        <f t="shared" si="1086"/>
        <v>0</v>
      </c>
      <c r="L4942" s="28">
        <f t="shared" si="1087"/>
        <v>0</v>
      </c>
      <c r="M4942" s="28">
        <f t="shared" si="1088"/>
        <v>-4.9908831191675957E-3</v>
      </c>
      <c r="N4942" s="28">
        <f t="shared" si="1089"/>
        <v>1.0134003069068599E-2</v>
      </c>
      <c r="O4942" s="28">
        <f t="shared" si="1082"/>
        <v>-1.5124886188236195E-2</v>
      </c>
      <c r="P4942" s="28">
        <f t="shared" si="1090"/>
        <v>0</v>
      </c>
      <c r="Q4942" s="13">
        <f t="shared" si="1091"/>
        <v>-1.5124886188236195E-2</v>
      </c>
    </row>
    <row r="4943" spans="1:17" x14ac:dyDescent="0.25">
      <c r="A4943" s="9">
        <f t="shared" si="1078"/>
        <v>44621</v>
      </c>
      <c r="B4943" s="18">
        <v>44624</v>
      </c>
      <c r="C4943" s="26">
        <v>411.14266967773398</v>
      </c>
      <c r="D4943" s="19">
        <v>124.35921478271401</v>
      </c>
      <c r="E4943" s="11">
        <f t="shared" si="1083"/>
        <v>4</v>
      </c>
      <c r="F4943" s="28">
        <f t="shared" si="1084"/>
        <v>-8.157797967189016E-3</v>
      </c>
      <c r="G4943" s="28">
        <f t="shared" si="1085"/>
        <v>1.7116689779804822E-2</v>
      </c>
      <c r="H4943" s="27">
        <f t="shared" si="1079"/>
        <v>1</v>
      </c>
      <c r="I4943" s="27">
        <f t="shared" si="1080"/>
        <v>0</v>
      </c>
      <c r="J4943" s="27">
        <f t="shared" si="1081"/>
        <v>1</v>
      </c>
      <c r="K4943" s="28">
        <f t="shared" si="1086"/>
        <v>0</v>
      </c>
      <c r="L4943" s="28">
        <f t="shared" si="1087"/>
        <v>0</v>
      </c>
      <c r="M4943" s="28">
        <f t="shared" si="1088"/>
        <v>-8.157797967189016E-3</v>
      </c>
      <c r="N4943" s="28">
        <f t="shared" si="1089"/>
        <v>1.7116689779804822E-2</v>
      </c>
      <c r="O4943" s="28">
        <f t="shared" si="1082"/>
        <v>-2.527448774699384E-2</v>
      </c>
      <c r="P4943" s="28">
        <f t="shared" si="1090"/>
        <v>0</v>
      </c>
      <c r="Q4943" s="13">
        <f t="shared" si="1091"/>
        <v>-2.527448774699384E-2</v>
      </c>
    </row>
    <row r="4944" spans="1:17" x14ac:dyDescent="0.25">
      <c r="A4944" s="9">
        <f t="shared" si="1078"/>
        <v>44621</v>
      </c>
      <c r="B4944" s="18">
        <v>44627</v>
      </c>
      <c r="C4944" s="26">
        <v>399.02252197265602</v>
      </c>
      <c r="D4944" s="19">
        <v>123.410346984863</v>
      </c>
      <c r="E4944" s="11">
        <f t="shared" si="1083"/>
        <v>5</v>
      </c>
      <c r="F4944" s="28">
        <f t="shared" si="1084"/>
        <v>-2.99224210872574E-2</v>
      </c>
      <c r="G4944" s="28">
        <f t="shared" si="1085"/>
        <v>-7.6593140001692782E-3</v>
      </c>
      <c r="H4944" s="27">
        <f t="shared" si="1079"/>
        <v>1</v>
      </c>
      <c r="I4944" s="27">
        <f t="shared" si="1080"/>
        <v>0</v>
      </c>
      <c r="J4944" s="27">
        <f t="shared" si="1081"/>
        <v>1</v>
      </c>
      <c r="K4944" s="28">
        <f t="shared" si="1086"/>
        <v>0</v>
      </c>
      <c r="L4944" s="28">
        <f t="shared" si="1087"/>
        <v>0</v>
      </c>
      <c r="M4944" s="28">
        <f t="shared" si="1088"/>
        <v>-2.99224210872574E-2</v>
      </c>
      <c r="N4944" s="28">
        <f t="shared" si="1089"/>
        <v>-7.6593140001692782E-3</v>
      </c>
      <c r="O4944" s="28">
        <f t="shared" si="1082"/>
        <v>-2.2263107087088122E-2</v>
      </c>
      <c r="P4944" s="28">
        <f t="shared" si="1090"/>
        <v>0</v>
      </c>
      <c r="Q4944" s="13">
        <f t="shared" si="1091"/>
        <v>-2.2263107087088122E-2</v>
      </c>
    </row>
    <row r="4945" spans="1:17" x14ac:dyDescent="0.25">
      <c r="A4945" s="9">
        <f t="shared" si="1078"/>
        <v>44621</v>
      </c>
      <c r="B4945" s="18">
        <v>44628</v>
      </c>
      <c r="C4945" s="26">
        <v>395.99728393554602</v>
      </c>
      <c r="D4945" s="19">
        <v>122.168884277343</v>
      </c>
      <c r="E4945" s="11">
        <f t="shared" si="1083"/>
        <v>6</v>
      </c>
      <c r="F4945" s="28">
        <f t="shared" si="1084"/>
        <v>-7.6105088612641938E-3</v>
      </c>
      <c r="G4945" s="28">
        <f t="shared" si="1085"/>
        <v>-1.0110572271882978E-2</v>
      </c>
      <c r="H4945" s="27">
        <f t="shared" si="1079"/>
        <v>1</v>
      </c>
      <c r="I4945" s="27">
        <f t="shared" si="1080"/>
        <v>0</v>
      </c>
      <c r="J4945" s="27">
        <f t="shared" si="1081"/>
        <v>0</v>
      </c>
      <c r="K4945" s="28">
        <f t="shared" si="1086"/>
        <v>0</v>
      </c>
      <c r="L4945" s="28">
        <f t="shared" si="1087"/>
        <v>0</v>
      </c>
      <c r="M4945" s="28">
        <f t="shared" si="1088"/>
        <v>0</v>
      </c>
      <c r="N4945" s="28">
        <f t="shared" si="1089"/>
        <v>0</v>
      </c>
      <c r="O4945" s="28">
        <f t="shared" si="1082"/>
        <v>2.5000634106187841E-3</v>
      </c>
      <c r="P4945" s="28">
        <f t="shared" si="1090"/>
        <v>0</v>
      </c>
      <c r="Q4945" s="13">
        <f t="shared" si="1091"/>
        <v>0</v>
      </c>
    </row>
    <row r="4946" spans="1:17" x14ac:dyDescent="0.25">
      <c r="A4946" s="9">
        <f t="shared" si="1078"/>
        <v>44621</v>
      </c>
      <c r="B4946" s="18">
        <v>44629</v>
      </c>
      <c r="C4946" s="26">
        <v>406.61419677734301</v>
      </c>
      <c r="D4946" s="19">
        <v>120.971717834472</v>
      </c>
      <c r="E4946" s="11">
        <f t="shared" si="1083"/>
        <v>7</v>
      </c>
      <c r="F4946" s="28">
        <f t="shared" si="1084"/>
        <v>2.6457463934492092E-2</v>
      </c>
      <c r="G4946" s="28">
        <f t="shared" si="1085"/>
        <v>-9.847603461436219E-3</v>
      </c>
      <c r="H4946" s="27">
        <f t="shared" si="1079"/>
        <v>1</v>
      </c>
      <c r="I4946" s="27">
        <f t="shared" si="1080"/>
        <v>0</v>
      </c>
      <c r="J4946" s="27">
        <f t="shared" si="1081"/>
        <v>0</v>
      </c>
      <c r="K4946" s="28">
        <f t="shared" si="1086"/>
        <v>0</v>
      </c>
      <c r="L4946" s="28">
        <f t="shared" si="1087"/>
        <v>0</v>
      </c>
      <c r="M4946" s="28">
        <f t="shared" si="1088"/>
        <v>0</v>
      </c>
      <c r="N4946" s="28">
        <f t="shared" si="1089"/>
        <v>0</v>
      </c>
      <c r="O4946" s="28">
        <f t="shared" si="1082"/>
        <v>3.6305067395928314E-2</v>
      </c>
      <c r="P4946" s="28">
        <f t="shared" si="1090"/>
        <v>0</v>
      </c>
      <c r="Q4946" s="13">
        <f t="shared" si="1091"/>
        <v>0</v>
      </c>
    </row>
    <row r="4947" spans="1:17" x14ac:dyDescent="0.25">
      <c r="A4947" s="9">
        <f t="shared" si="1078"/>
        <v>44621</v>
      </c>
      <c r="B4947" s="18">
        <v>44630</v>
      </c>
      <c r="C4947" s="26">
        <v>404.77813720703102</v>
      </c>
      <c r="D4947" s="19">
        <v>119.23373413085901</v>
      </c>
      <c r="E4947" s="11">
        <f t="shared" si="1083"/>
        <v>8</v>
      </c>
      <c r="F4947" s="28">
        <f t="shared" si="1084"/>
        <v>-4.5257087780178175E-3</v>
      </c>
      <c r="G4947" s="28">
        <f t="shared" si="1085"/>
        <v>-1.447106232426525E-2</v>
      </c>
      <c r="H4947" s="27">
        <f t="shared" si="1079"/>
        <v>1</v>
      </c>
      <c r="I4947" s="27">
        <f t="shared" si="1080"/>
        <v>0</v>
      </c>
      <c r="J4947" s="27">
        <f t="shared" si="1081"/>
        <v>0</v>
      </c>
      <c r="K4947" s="28">
        <f t="shared" si="1086"/>
        <v>0</v>
      </c>
      <c r="L4947" s="28">
        <f t="shared" si="1087"/>
        <v>0</v>
      </c>
      <c r="M4947" s="28">
        <f t="shared" si="1088"/>
        <v>0</v>
      </c>
      <c r="N4947" s="28">
        <f t="shared" si="1089"/>
        <v>0</v>
      </c>
      <c r="O4947" s="28">
        <f t="shared" si="1082"/>
        <v>9.9453535462474332E-3</v>
      </c>
      <c r="P4947" s="28">
        <f t="shared" si="1090"/>
        <v>0</v>
      </c>
      <c r="Q4947" s="13">
        <f t="shared" si="1091"/>
        <v>0</v>
      </c>
    </row>
    <row r="4948" spans="1:17" x14ac:dyDescent="0.25">
      <c r="A4948" s="9">
        <f t="shared" si="1078"/>
        <v>44621</v>
      </c>
      <c r="B4948" s="18">
        <v>44631</v>
      </c>
      <c r="C4948" s="26">
        <v>399.63137817382801</v>
      </c>
      <c r="D4948" s="19">
        <v>119.63279724121</v>
      </c>
      <c r="E4948" s="11">
        <f t="shared" si="1083"/>
        <v>9</v>
      </c>
      <c r="F4948" s="28">
        <f t="shared" si="1084"/>
        <v>-1.2796539988730022E-2</v>
      </c>
      <c r="G4948" s="28">
        <f t="shared" si="1085"/>
        <v>3.3413093021608595E-3</v>
      </c>
      <c r="H4948" s="27">
        <f t="shared" si="1079"/>
        <v>1</v>
      </c>
      <c r="I4948" s="27">
        <f t="shared" si="1080"/>
        <v>0</v>
      </c>
      <c r="J4948" s="27">
        <f t="shared" si="1081"/>
        <v>0</v>
      </c>
      <c r="K4948" s="28">
        <f t="shared" si="1086"/>
        <v>0</v>
      </c>
      <c r="L4948" s="28">
        <f t="shared" si="1087"/>
        <v>0</v>
      </c>
      <c r="M4948" s="28">
        <f t="shared" si="1088"/>
        <v>0</v>
      </c>
      <c r="N4948" s="28">
        <f t="shared" si="1089"/>
        <v>0</v>
      </c>
      <c r="O4948" s="28">
        <f t="shared" si="1082"/>
        <v>-1.6137849290890884E-2</v>
      </c>
      <c r="P4948" s="28">
        <f t="shared" si="1090"/>
        <v>0</v>
      </c>
      <c r="Q4948" s="13">
        <f t="shared" si="1091"/>
        <v>0</v>
      </c>
    </row>
    <row r="4949" spans="1:17" x14ac:dyDescent="0.25">
      <c r="A4949" s="9">
        <f t="shared" si="1078"/>
        <v>44621</v>
      </c>
      <c r="B4949" s="18">
        <v>44634</v>
      </c>
      <c r="C4949" s="26">
        <v>396.71078491210898</v>
      </c>
      <c r="D4949" s="19">
        <v>116.839454650878</v>
      </c>
      <c r="E4949" s="11">
        <f t="shared" si="1083"/>
        <v>10</v>
      </c>
      <c r="F4949" s="28">
        <f t="shared" si="1084"/>
        <v>-7.3350539298753644E-3</v>
      </c>
      <c r="G4949" s="28">
        <f t="shared" si="1085"/>
        <v>-2.3626218326565813E-2</v>
      </c>
      <c r="H4949" s="27">
        <f t="shared" si="1079"/>
        <v>1</v>
      </c>
      <c r="I4949" s="27">
        <f t="shared" si="1080"/>
        <v>0</v>
      </c>
      <c r="J4949" s="27">
        <f t="shared" si="1081"/>
        <v>0</v>
      </c>
      <c r="K4949" s="28">
        <f t="shared" si="1086"/>
        <v>0</v>
      </c>
      <c r="L4949" s="28">
        <f t="shared" si="1087"/>
        <v>0</v>
      </c>
      <c r="M4949" s="28">
        <f t="shared" si="1088"/>
        <v>0</v>
      </c>
      <c r="N4949" s="28">
        <f t="shared" si="1089"/>
        <v>0</v>
      </c>
      <c r="O4949" s="28">
        <f t="shared" si="1082"/>
        <v>1.6291164396690448E-2</v>
      </c>
      <c r="P4949" s="28">
        <f t="shared" si="1090"/>
        <v>0</v>
      </c>
      <c r="Q4949" s="13">
        <f t="shared" si="1091"/>
        <v>0</v>
      </c>
    </row>
    <row r="4950" spans="1:17" x14ac:dyDescent="0.25">
      <c r="A4950" s="9">
        <f t="shared" si="1078"/>
        <v>44621</v>
      </c>
      <c r="B4950" s="18">
        <v>44635</v>
      </c>
      <c r="C4950" s="26">
        <v>405.43460083007801</v>
      </c>
      <c r="D4950" s="19">
        <v>116.635498046875</v>
      </c>
      <c r="E4950" s="11">
        <f t="shared" si="1083"/>
        <v>11</v>
      </c>
      <c r="F4950" s="28">
        <f t="shared" si="1084"/>
        <v>2.1752066507791688E-2</v>
      </c>
      <c r="G4950" s="28">
        <f t="shared" si="1085"/>
        <v>-1.7471394985004924E-3</v>
      </c>
      <c r="H4950" s="27">
        <f t="shared" si="1079"/>
        <v>1</v>
      </c>
      <c r="I4950" s="27">
        <f t="shared" si="1080"/>
        <v>0</v>
      </c>
      <c r="J4950" s="27">
        <f t="shared" si="1081"/>
        <v>0</v>
      </c>
      <c r="K4950" s="28">
        <f t="shared" si="1086"/>
        <v>0</v>
      </c>
      <c r="L4950" s="28">
        <f t="shared" si="1087"/>
        <v>0</v>
      </c>
      <c r="M4950" s="28">
        <f t="shared" si="1088"/>
        <v>0</v>
      </c>
      <c r="N4950" s="28">
        <f t="shared" si="1089"/>
        <v>0</v>
      </c>
      <c r="O4950" s="28">
        <f t="shared" si="1082"/>
        <v>2.349920600629218E-2</v>
      </c>
      <c r="P4950" s="28">
        <f t="shared" si="1090"/>
        <v>0</v>
      </c>
      <c r="Q4950" s="13">
        <f t="shared" si="1091"/>
        <v>0</v>
      </c>
    </row>
    <row r="4951" spans="1:17" x14ac:dyDescent="0.25">
      <c r="A4951" s="9">
        <f t="shared" si="1078"/>
        <v>44621</v>
      </c>
      <c r="B4951" s="18">
        <v>44636</v>
      </c>
      <c r="C4951" s="26">
        <v>414.42477416992102</v>
      </c>
      <c r="D4951" s="19">
        <v>117.779426574707</v>
      </c>
      <c r="E4951" s="11">
        <f t="shared" si="1083"/>
        <v>12</v>
      </c>
      <c r="F4951" s="28">
        <f t="shared" si="1084"/>
        <v>2.1931892158902504E-2</v>
      </c>
      <c r="G4951" s="28">
        <f t="shared" si="1085"/>
        <v>9.7599383674631616E-3</v>
      </c>
      <c r="H4951" s="27">
        <f t="shared" si="1079"/>
        <v>1</v>
      </c>
      <c r="I4951" s="27">
        <f t="shared" si="1080"/>
        <v>0</v>
      </c>
      <c r="J4951" s="27">
        <f t="shared" si="1081"/>
        <v>0</v>
      </c>
      <c r="K4951" s="28">
        <f t="shared" si="1086"/>
        <v>0</v>
      </c>
      <c r="L4951" s="28">
        <f t="shared" si="1087"/>
        <v>0</v>
      </c>
      <c r="M4951" s="28">
        <f t="shared" si="1088"/>
        <v>0</v>
      </c>
      <c r="N4951" s="28">
        <f t="shared" si="1089"/>
        <v>0</v>
      </c>
      <c r="O4951" s="28">
        <f t="shared" si="1082"/>
        <v>1.2171953791439342E-2</v>
      </c>
      <c r="P4951" s="28">
        <f t="shared" si="1090"/>
        <v>0</v>
      </c>
      <c r="Q4951" s="13">
        <f t="shared" si="1091"/>
        <v>0</v>
      </c>
    </row>
    <row r="4952" spans="1:17" x14ac:dyDescent="0.25">
      <c r="A4952" s="9">
        <f t="shared" si="1078"/>
        <v>44621</v>
      </c>
      <c r="B4952" s="18">
        <v>44637</v>
      </c>
      <c r="C4952" s="26">
        <v>419.609619140625</v>
      </c>
      <c r="D4952" s="19">
        <v>116.90153503417901</v>
      </c>
      <c r="E4952" s="11">
        <f t="shared" si="1083"/>
        <v>13</v>
      </c>
      <c r="F4952" s="28">
        <f t="shared" si="1084"/>
        <v>1.2433328421154761E-2</v>
      </c>
      <c r="G4952" s="28">
        <f t="shared" si="1085"/>
        <v>-7.481609325832971E-3</v>
      </c>
      <c r="H4952" s="27">
        <f t="shared" si="1079"/>
        <v>1</v>
      </c>
      <c r="I4952" s="27">
        <f t="shared" si="1080"/>
        <v>0</v>
      </c>
      <c r="J4952" s="27">
        <f t="shared" si="1081"/>
        <v>0</v>
      </c>
      <c r="K4952" s="28">
        <f t="shared" si="1086"/>
        <v>0</v>
      </c>
      <c r="L4952" s="28">
        <f t="shared" si="1087"/>
        <v>0</v>
      </c>
      <c r="M4952" s="28">
        <f t="shared" si="1088"/>
        <v>0</v>
      </c>
      <c r="N4952" s="28">
        <f t="shared" si="1089"/>
        <v>0</v>
      </c>
      <c r="O4952" s="28">
        <f t="shared" si="1082"/>
        <v>1.9914937746987733E-2</v>
      </c>
      <c r="P4952" s="28">
        <f t="shared" si="1090"/>
        <v>0</v>
      </c>
      <c r="Q4952" s="13">
        <f t="shared" si="1091"/>
        <v>0</v>
      </c>
    </row>
    <row r="4953" spans="1:17" x14ac:dyDescent="0.25">
      <c r="A4953" s="9">
        <f t="shared" si="1078"/>
        <v>44621</v>
      </c>
      <c r="B4953" s="18">
        <v>44638</v>
      </c>
      <c r="C4953" s="26">
        <v>424.20556640625</v>
      </c>
      <c r="D4953" s="19">
        <v>118.32924652099599</v>
      </c>
      <c r="E4953" s="11">
        <f t="shared" si="1083"/>
        <v>14</v>
      </c>
      <c r="F4953" s="28">
        <f t="shared" si="1084"/>
        <v>1.0893363363376658E-2</v>
      </c>
      <c r="G4953" s="28">
        <f t="shared" si="1085"/>
        <v>1.2138964203339243E-2</v>
      </c>
      <c r="H4953" s="27">
        <f t="shared" si="1079"/>
        <v>1</v>
      </c>
      <c r="I4953" s="27">
        <f t="shared" si="1080"/>
        <v>0</v>
      </c>
      <c r="J4953" s="27">
        <f t="shared" si="1081"/>
        <v>0</v>
      </c>
      <c r="K4953" s="28">
        <f t="shared" si="1086"/>
        <v>0</v>
      </c>
      <c r="L4953" s="28">
        <f t="shared" si="1087"/>
        <v>0</v>
      </c>
      <c r="M4953" s="28">
        <f t="shared" si="1088"/>
        <v>0</v>
      </c>
      <c r="N4953" s="28">
        <f t="shared" si="1089"/>
        <v>0</v>
      </c>
      <c r="O4953" s="28">
        <f t="shared" si="1082"/>
        <v>-1.2456008399625851E-3</v>
      </c>
      <c r="P4953" s="28">
        <f t="shared" si="1090"/>
        <v>0</v>
      </c>
      <c r="Q4953" s="13">
        <f t="shared" si="1091"/>
        <v>0</v>
      </c>
    </row>
    <row r="4954" spans="1:17" x14ac:dyDescent="0.25">
      <c r="A4954" s="9">
        <f t="shared" si="1078"/>
        <v>44621</v>
      </c>
      <c r="B4954" s="18">
        <v>44641</v>
      </c>
      <c r="C4954" s="26">
        <v>424.08148193359301</v>
      </c>
      <c r="D4954" s="19">
        <v>115.589134216308</v>
      </c>
      <c r="E4954" s="11">
        <f t="shared" si="1083"/>
        <v>15</v>
      </c>
      <c r="F4954" s="28">
        <f t="shared" si="1084"/>
        <v>-2.9255303092238664E-4</v>
      </c>
      <c r="G4954" s="28">
        <f t="shared" si="1085"/>
        <v>-2.342900661673665E-2</v>
      </c>
      <c r="H4954" s="27">
        <f t="shared" si="1079"/>
        <v>1</v>
      </c>
      <c r="I4954" s="27">
        <f t="shared" si="1080"/>
        <v>0</v>
      </c>
      <c r="J4954" s="27">
        <f t="shared" si="1081"/>
        <v>0</v>
      </c>
      <c r="K4954" s="28">
        <f t="shared" si="1086"/>
        <v>0</v>
      </c>
      <c r="L4954" s="28">
        <f t="shared" si="1087"/>
        <v>0</v>
      </c>
      <c r="M4954" s="28">
        <f t="shared" si="1088"/>
        <v>0</v>
      </c>
      <c r="N4954" s="28">
        <f t="shared" si="1089"/>
        <v>0</v>
      </c>
      <c r="O4954" s="28">
        <f t="shared" si="1082"/>
        <v>2.3136453585814263E-2</v>
      </c>
      <c r="P4954" s="28">
        <f t="shared" si="1090"/>
        <v>0</v>
      </c>
      <c r="Q4954" s="13">
        <f t="shared" si="1091"/>
        <v>0</v>
      </c>
    </row>
    <row r="4955" spans="1:17" x14ac:dyDescent="0.25">
      <c r="A4955" s="9">
        <f t="shared" si="1078"/>
        <v>44621</v>
      </c>
      <c r="B4955" s="18">
        <v>44642</v>
      </c>
      <c r="C4955" s="26">
        <v>429.04382324218699</v>
      </c>
      <c r="D4955" s="19">
        <v>114.10824584960901</v>
      </c>
      <c r="E4955" s="11">
        <f t="shared" si="1083"/>
        <v>16</v>
      </c>
      <c r="F4955" s="28">
        <f t="shared" si="1084"/>
        <v>1.1633454650028366E-2</v>
      </c>
      <c r="G4955" s="28">
        <f t="shared" si="1085"/>
        <v>-1.2894434274519256E-2</v>
      </c>
      <c r="H4955" s="27">
        <f t="shared" si="1079"/>
        <v>0</v>
      </c>
      <c r="I4955" s="27">
        <f t="shared" si="1080"/>
        <v>1</v>
      </c>
      <c r="J4955" s="27">
        <f t="shared" si="1081"/>
        <v>0</v>
      </c>
      <c r="K4955" s="28">
        <f t="shared" si="1086"/>
        <v>1.1633454650028366E-2</v>
      </c>
      <c r="L4955" s="28">
        <f t="shared" si="1087"/>
        <v>-1.2894434274519256E-2</v>
      </c>
      <c r="M4955" s="28">
        <f t="shared" si="1088"/>
        <v>0</v>
      </c>
      <c r="N4955" s="28">
        <f t="shared" si="1089"/>
        <v>0</v>
      </c>
      <c r="O4955" s="28">
        <f t="shared" si="1082"/>
        <v>0</v>
      </c>
      <c r="P4955" s="28">
        <f t="shared" si="1090"/>
        <v>2.4527888924547624E-2</v>
      </c>
      <c r="Q4955" s="13">
        <f t="shared" si="1091"/>
        <v>0</v>
      </c>
    </row>
    <row r="4956" spans="1:17" x14ac:dyDescent="0.25">
      <c r="A4956" s="9">
        <f t="shared" si="1078"/>
        <v>44621</v>
      </c>
      <c r="B4956" s="18">
        <v>44643</v>
      </c>
      <c r="C4956" s="26">
        <v>423.51840209960898</v>
      </c>
      <c r="D4956" s="19">
        <v>116.60889434814401</v>
      </c>
      <c r="E4956" s="11">
        <f t="shared" si="1083"/>
        <v>17</v>
      </c>
      <c r="F4956" s="28">
        <f t="shared" si="1084"/>
        <v>-1.2962100223074827E-2</v>
      </c>
      <c r="G4956" s="28">
        <f t="shared" si="1085"/>
        <v>2.1678028988656929E-2</v>
      </c>
      <c r="H4956" s="27">
        <f t="shared" si="1079"/>
        <v>0</v>
      </c>
      <c r="I4956" s="27">
        <f t="shared" si="1080"/>
        <v>1</v>
      </c>
      <c r="J4956" s="27">
        <f t="shared" si="1081"/>
        <v>0</v>
      </c>
      <c r="K4956" s="28">
        <f t="shared" si="1086"/>
        <v>-1.2962100223074827E-2</v>
      </c>
      <c r="L4956" s="28">
        <f t="shared" si="1087"/>
        <v>2.1678028988656929E-2</v>
      </c>
      <c r="M4956" s="28">
        <f t="shared" si="1088"/>
        <v>0</v>
      </c>
      <c r="N4956" s="28">
        <f t="shared" si="1089"/>
        <v>0</v>
      </c>
      <c r="O4956" s="28">
        <f t="shared" si="1082"/>
        <v>0</v>
      </c>
      <c r="P4956" s="28">
        <f t="shared" si="1090"/>
        <v>-3.4640129211731756E-2</v>
      </c>
      <c r="Q4956" s="13">
        <f t="shared" si="1091"/>
        <v>0</v>
      </c>
    </row>
    <row r="4957" spans="1:17" x14ac:dyDescent="0.25">
      <c r="A4957" s="9">
        <f t="shared" si="1078"/>
        <v>44621</v>
      </c>
      <c r="B4957" s="18">
        <v>44644</v>
      </c>
      <c r="C4957" s="26">
        <v>429.90264892578102</v>
      </c>
      <c r="D4957" s="19">
        <v>115.695556640625</v>
      </c>
      <c r="E4957" s="11">
        <f t="shared" si="1083"/>
        <v>18</v>
      </c>
      <c r="F4957" s="28">
        <f t="shared" si="1084"/>
        <v>1.4961819641262235E-2</v>
      </c>
      <c r="G4957" s="28">
        <f t="shared" si="1085"/>
        <v>-7.8633225471087479E-3</v>
      </c>
      <c r="H4957" s="27">
        <f t="shared" si="1079"/>
        <v>0</v>
      </c>
      <c r="I4957" s="27">
        <f t="shared" si="1080"/>
        <v>1</v>
      </c>
      <c r="J4957" s="27">
        <f t="shared" si="1081"/>
        <v>0</v>
      </c>
      <c r="K4957" s="28">
        <f t="shared" si="1086"/>
        <v>1.4961819641262235E-2</v>
      </c>
      <c r="L4957" s="28">
        <f t="shared" si="1087"/>
        <v>-7.8633225471087479E-3</v>
      </c>
      <c r="M4957" s="28">
        <f t="shared" si="1088"/>
        <v>0</v>
      </c>
      <c r="N4957" s="28">
        <f t="shared" si="1089"/>
        <v>0</v>
      </c>
      <c r="O4957" s="28">
        <f t="shared" si="1082"/>
        <v>0</v>
      </c>
      <c r="P4957" s="28">
        <f t="shared" si="1090"/>
        <v>2.2825142188370985E-2</v>
      </c>
      <c r="Q4957" s="13">
        <f t="shared" si="1091"/>
        <v>0</v>
      </c>
    </row>
    <row r="4958" spans="1:17" x14ac:dyDescent="0.25">
      <c r="A4958" s="9">
        <f t="shared" si="1078"/>
        <v>44621</v>
      </c>
      <c r="B4958" s="18">
        <v>44645</v>
      </c>
      <c r="C4958" s="26">
        <v>432.00213623046801</v>
      </c>
      <c r="D4958" s="19">
        <v>114.09050750732401</v>
      </c>
      <c r="E4958" s="11">
        <f t="shared" si="1083"/>
        <v>19</v>
      </c>
      <c r="F4958" s="28">
        <f t="shared" si="1084"/>
        <v>4.8717480010933272E-3</v>
      </c>
      <c r="G4958" s="28">
        <f t="shared" si="1085"/>
        <v>-1.3970170413719727E-2</v>
      </c>
      <c r="H4958" s="27">
        <f t="shared" si="1079"/>
        <v>0</v>
      </c>
      <c r="I4958" s="27">
        <f t="shared" si="1080"/>
        <v>1</v>
      </c>
      <c r="J4958" s="27">
        <f t="shared" si="1081"/>
        <v>0</v>
      </c>
      <c r="K4958" s="28">
        <f t="shared" si="1086"/>
        <v>4.8717480010933272E-3</v>
      </c>
      <c r="L4958" s="28">
        <f t="shared" si="1087"/>
        <v>-1.3970170413719727E-2</v>
      </c>
      <c r="M4958" s="28">
        <f t="shared" si="1088"/>
        <v>0</v>
      </c>
      <c r="N4958" s="28">
        <f t="shared" si="1089"/>
        <v>0</v>
      </c>
      <c r="O4958" s="28">
        <f t="shared" si="1082"/>
        <v>0</v>
      </c>
      <c r="P4958" s="28">
        <f t="shared" si="1090"/>
        <v>1.8841918414813055E-2</v>
      </c>
      <c r="Q4958" s="13">
        <f t="shared" si="1091"/>
        <v>0</v>
      </c>
    </row>
    <row r="4959" spans="1:17" x14ac:dyDescent="0.25">
      <c r="A4959" s="9">
        <f t="shared" si="1078"/>
        <v>44621</v>
      </c>
      <c r="B4959" s="18">
        <v>44648</v>
      </c>
      <c r="C4959" s="26">
        <v>435.07501220703102</v>
      </c>
      <c r="D4959" s="19">
        <v>115.06593322753901</v>
      </c>
      <c r="E4959" s="11">
        <f t="shared" si="1083"/>
        <v>20</v>
      </c>
      <c r="F4959" s="28">
        <f t="shared" si="1084"/>
        <v>7.0879248677209192E-3</v>
      </c>
      <c r="G4959" s="28">
        <f t="shared" si="1085"/>
        <v>8.513237579202847E-3</v>
      </c>
      <c r="H4959" s="27">
        <f t="shared" si="1079"/>
        <v>0</v>
      </c>
      <c r="I4959" s="27">
        <f t="shared" si="1080"/>
        <v>1</v>
      </c>
      <c r="J4959" s="27">
        <f t="shared" si="1081"/>
        <v>0</v>
      </c>
      <c r="K4959" s="28">
        <f t="shared" si="1086"/>
        <v>7.0879248677209192E-3</v>
      </c>
      <c r="L4959" s="28">
        <f t="shared" si="1087"/>
        <v>8.513237579202847E-3</v>
      </c>
      <c r="M4959" s="28">
        <f t="shared" si="1088"/>
        <v>0</v>
      </c>
      <c r="N4959" s="28">
        <f t="shared" si="1089"/>
        <v>0</v>
      </c>
      <c r="O4959" s="28">
        <f t="shared" si="1082"/>
        <v>0</v>
      </c>
      <c r="P4959" s="28">
        <f t="shared" si="1090"/>
        <v>-1.4253127114819278E-3</v>
      </c>
      <c r="Q4959" s="13">
        <f t="shared" si="1091"/>
        <v>0</v>
      </c>
    </row>
    <row r="4960" spans="1:17" x14ac:dyDescent="0.25">
      <c r="A4960" s="9">
        <f t="shared" si="1078"/>
        <v>44621</v>
      </c>
      <c r="B4960" s="18">
        <v>44649</v>
      </c>
      <c r="C4960" s="26">
        <v>440.45721435546801</v>
      </c>
      <c r="D4960" s="19">
        <v>115.934967041015</v>
      </c>
      <c r="E4960" s="11">
        <f t="shared" si="1083"/>
        <v>21</v>
      </c>
      <c r="F4960" s="28">
        <f t="shared" si="1084"/>
        <v>1.2294852854776786E-2</v>
      </c>
      <c r="G4960" s="28">
        <f t="shared" si="1085"/>
        <v>7.5241084540253475E-3</v>
      </c>
      <c r="H4960" s="27">
        <f t="shared" si="1079"/>
        <v>0</v>
      </c>
      <c r="I4960" s="27">
        <f t="shared" si="1080"/>
        <v>1</v>
      </c>
      <c r="J4960" s="27">
        <f t="shared" si="1081"/>
        <v>0</v>
      </c>
      <c r="K4960" s="28">
        <f t="shared" si="1086"/>
        <v>1.2294852854776786E-2</v>
      </c>
      <c r="L4960" s="28">
        <f t="shared" si="1087"/>
        <v>7.5241084540253475E-3</v>
      </c>
      <c r="M4960" s="28">
        <f t="shared" si="1088"/>
        <v>0</v>
      </c>
      <c r="N4960" s="28">
        <f t="shared" si="1089"/>
        <v>0</v>
      </c>
      <c r="O4960" s="28">
        <f t="shared" si="1082"/>
        <v>0</v>
      </c>
      <c r="P4960" s="28">
        <f t="shared" si="1090"/>
        <v>4.7707444007514385E-3</v>
      </c>
      <c r="Q4960" s="13">
        <f t="shared" si="1091"/>
        <v>0</v>
      </c>
    </row>
    <row r="4961" spans="1:17" x14ac:dyDescent="0.25">
      <c r="A4961" s="9">
        <f t="shared" si="1078"/>
        <v>44621</v>
      </c>
      <c r="B4961" s="18">
        <v>44650</v>
      </c>
      <c r="C4961" s="26">
        <v>437.73751831054602</v>
      </c>
      <c r="D4961" s="19">
        <v>116.839454650878</v>
      </c>
      <c r="E4961" s="11">
        <f t="shared" si="1083"/>
        <v>22</v>
      </c>
      <c r="F4961" s="28">
        <f t="shared" si="1084"/>
        <v>-6.1938534554576473E-3</v>
      </c>
      <c r="G4961" s="28">
        <f t="shared" si="1085"/>
        <v>7.7714050837302141E-3</v>
      </c>
      <c r="H4961" s="27">
        <f t="shared" si="1079"/>
        <v>0</v>
      </c>
      <c r="I4961" s="27">
        <f t="shared" si="1080"/>
        <v>1</v>
      </c>
      <c r="J4961" s="27">
        <f t="shared" si="1081"/>
        <v>0</v>
      </c>
      <c r="K4961" s="28">
        <f t="shared" si="1086"/>
        <v>-6.1938534554576473E-3</v>
      </c>
      <c r="L4961" s="28">
        <f t="shared" si="1087"/>
        <v>7.7714050837302141E-3</v>
      </c>
      <c r="M4961" s="28">
        <f t="shared" si="1088"/>
        <v>0</v>
      </c>
      <c r="N4961" s="28">
        <f t="shared" si="1089"/>
        <v>0</v>
      </c>
      <c r="O4961" s="28">
        <f t="shared" si="1082"/>
        <v>0</v>
      </c>
      <c r="P4961" s="28">
        <f t="shared" si="1090"/>
        <v>-1.3965258539187862E-2</v>
      </c>
      <c r="Q4961" s="13">
        <f t="shared" si="1091"/>
        <v>0</v>
      </c>
    </row>
    <row r="4962" spans="1:17" x14ac:dyDescent="0.25">
      <c r="A4962" s="9">
        <f t="shared" si="1078"/>
        <v>44621</v>
      </c>
      <c r="B4962" s="18">
        <v>44651</v>
      </c>
      <c r="C4962" s="26">
        <v>431.00012207031199</v>
      </c>
      <c r="D4962" s="19">
        <v>117.123229980468</v>
      </c>
      <c r="E4962" s="11">
        <f t="shared" si="1083"/>
        <v>23</v>
      </c>
      <c r="F4962" s="28">
        <f t="shared" si="1084"/>
        <v>-1.5511084147369894E-2</v>
      </c>
      <c r="G4962" s="28">
        <f t="shared" si="1085"/>
        <v>2.4258181957150403E-3</v>
      </c>
      <c r="H4962" s="27">
        <f t="shared" si="1079"/>
        <v>0</v>
      </c>
      <c r="I4962" s="27">
        <f t="shared" si="1080"/>
        <v>1</v>
      </c>
      <c r="J4962" s="27">
        <f t="shared" si="1081"/>
        <v>0</v>
      </c>
      <c r="K4962" s="28">
        <f t="shared" si="1086"/>
        <v>-1.5511084147369894E-2</v>
      </c>
      <c r="L4962" s="28">
        <f t="shared" si="1087"/>
        <v>2.4258181957150403E-3</v>
      </c>
      <c r="M4962" s="28">
        <f t="shared" si="1088"/>
        <v>0</v>
      </c>
      <c r="N4962" s="28">
        <f t="shared" si="1089"/>
        <v>0</v>
      </c>
      <c r="O4962" s="28">
        <f t="shared" si="1082"/>
        <v>0</v>
      </c>
      <c r="P4962" s="28">
        <f t="shared" si="1090"/>
        <v>-1.7936902343084933E-2</v>
      </c>
      <c r="Q4962" s="13">
        <f t="shared" si="1091"/>
        <v>0</v>
      </c>
    </row>
    <row r="4963" spans="1:17" x14ac:dyDescent="0.25">
      <c r="A4963" s="9">
        <f t="shared" si="1078"/>
        <v>44652</v>
      </c>
      <c r="B4963" s="18">
        <v>44652</v>
      </c>
      <c r="C4963" s="26">
        <v>432.22171020507801</v>
      </c>
      <c r="D4963" s="19">
        <v>117.56908416748</v>
      </c>
      <c r="E4963" s="11">
        <f t="shared" si="1083"/>
        <v>1</v>
      </c>
      <c r="F4963" s="28">
        <f t="shared" si="1084"/>
        <v>2.8303013305805949E-3</v>
      </c>
      <c r="G4963" s="28">
        <f t="shared" si="1085"/>
        <v>3.7994829527824275E-3</v>
      </c>
      <c r="H4963" s="27">
        <f t="shared" si="1079"/>
        <v>1</v>
      </c>
      <c r="I4963" s="27">
        <f t="shared" si="1080"/>
        <v>0</v>
      </c>
      <c r="J4963" s="27">
        <f t="shared" si="1081"/>
        <v>1</v>
      </c>
      <c r="K4963" s="28">
        <f t="shared" si="1086"/>
        <v>0</v>
      </c>
      <c r="L4963" s="28">
        <f t="shared" si="1087"/>
        <v>0</v>
      </c>
      <c r="M4963" s="28">
        <f t="shared" si="1088"/>
        <v>2.8303013305805949E-3</v>
      </c>
      <c r="N4963" s="28">
        <f t="shared" si="1089"/>
        <v>3.7994829527824275E-3</v>
      </c>
      <c r="O4963" s="28">
        <f t="shared" si="1082"/>
        <v>-9.6918162220183254E-4</v>
      </c>
      <c r="P4963" s="28">
        <f t="shared" si="1090"/>
        <v>0</v>
      </c>
      <c r="Q4963" s="13">
        <f t="shared" si="1091"/>
        <v>-9.6918162220183254E-4</v>
      </c>
    </row>
    <row r="4964" spans="1:17" x14ac:dyDescent="0.25">
      <c r="A4964" s="9">
        <f t="shared" si="1078"/>
        <v>44652</v>
      </c>
      <c r="B4964" s="18">
        <v>44655</v>
      </c>
      <c r="C4964" s="26">
        <v>435.92434692382801</v>
      </c>
      <c r="D4964" s="19">
        <v>116.752029418945</v>
      </c>
      <c r="E4964" s="11">
        <f t="shared" si="1083"/>
        <v>2</v>
      </c>
      <c r="F4964" s="28">
        <f t="shared" si="1084"/>
        <v>8.530037403529294E-3</v>
      </c>
      <c r="G4964" s="28">
        <f t="shared" si="1085"/>
        <v>-6.9738321693362925E-3</v>
      </c>
      <c r="H4964" s="27">
        <f t="shared" si="1079"/>
        <v>1</v>
      </c>
      <c r="I4964" s="27">
        <f t="shared" si="1080"/>
        <v>0</v>
      </c>
      <c r="J4964" s="27">
        <f t="shared" si="1081"/>
        <v>1</v>
      </c>
      <c r="K4964" s="28">
        <f t="shared" si="1086"/>
        <v>0</v>
      </c>
      <c r="L4964" s="28">
        <f t="shared" si="1087"/>
        <v>0</v>
      </c>
      <c r="M4964" s="28">
        <f t="shared" si="1088"/>
        <v>8.530037403529294E-3</v>
      </c>
      <c r="N4964" s="28">
        <f t="shared" si="1089"/>
        <v>-6.9738321693362925E-3</v>
      </c>
      <c r="O4964" s="28">
        <f t="shared" si="1082"/>
        <v>1.5503869572865587E-2</v>
      </c>
      <c r="P4964" s="28">
        <f t="shared" si="1090"/>
        <v>0</v>
      </c>
      <c r="Q4964" s="13">
        <f t="shared" si="1091"/>
        <v>1.5503869572865587E-2</v>
      </c>
    </row>
    <row r="4965" spans="1:17" x14ac:dyDescent="0.25">
      <c r="A4965" s="9">
        <f t="shared" si="1078"/>
        <v>44652</v>
      </c>
      <c r="B4965" s="18">
        <v>44656</v>
      </c>
      <c r="C4965" s="26">
        <v>430.41802978515602</v>
      </c>
      <c r="D4965" s="19">
        <v>114.114288330078</v>
      </c>
      <c r="E4965" s="11">
        <f t="shared" si="1083"/>
        <v>3</v>
      </c>
      <c r="F4965" s="28">
        <f t="shared" si="1084"/>
        <v>-1.2711813328650673E-2</v>
      </c>
      <c r="G4965" s="28">
        <f t="shared" si="1085"/>
        <v>-2.2851803592401358E-2</v>
      </c>
      <c r="H4965" s="27">
        <f t="shared" si="1079"/>
        <v>1</v>
      </c>
      <c r="I4965" s="27">
        <f t="shared" si="1080"/>
        <v>0</v>
      </c>
      <c r="J4965" s="27">
        <f t="shared" si="1081"/>
        <v>1</v>
      </c>
      <c r="K4965" s="28">
        <f t="shared" si="1086"/>
        <v>0</v>
      </c>
      <c r="L4965" s="28">
        <f t="shared" si="1087"/>
        <v>0</v>
      </c>
      <c r="M4965" s="28">
        <f t="shared" si="1088"/>
        <v>-1.2711813328650673E-2</v>
      </c>
      <c r="N4965" s="28">
        <f t="shared" si="1089"/>
        <v>-2.2851803592401358E-2</v>
      </c>
      <c r="O4965" s="28">
        <f t="shared" si="1082"/>
        <v>1.0139990263750684E-2</v>
      </c>
      <c r="P4965" s="28">
        <f t="shared" si="1090"/>
        <v>0</v>
      </c>
      <c r="Q4965" s="13">
        <f t="shared" si="1091"/>
        <v>1.0139990263750684E-2</v>
      </c>
    </row>
    <row r="4966" spans="1:17" x14ac:dyDescent="0.25">
      <c r="A4966" s="9">
        <f t="shared" si="1078"/>
        <v>44652</v>
      </c>
      <c r="B4966" s="18">
        <v>44657</v>
      </c>
      <c r="C4966" s="26">
        <v>426.11410522460898</v>
      </c>
      <c r="D4966" s="19">
        <v>113.19064331054599</v>
      </c>
      <c r="E4966" s="11">
        <f t="shared" si="1083"/>
        <v>4</v>
      </c>
      <c r="F4966" s="28">
        <f t="shared" si="1084"/>
        <v>-1.0049735691765087E-2</v>
      </c>
      <c r="G4966" s="28">
        <f t="shared" si="1085"/>
        <v>-8.1269693233093632E-3</v>
      </c>
      <c r="H4966" s="27">
        <f t="shared" si="1079"/>
        <v>1</v>
      </c>
      <c r="I4966" s="27">
        <f t="shared" si="1080"/>
        <v>0</v>
      </c>
      <c r="J4966" s="27">
        <f t="shared" si="1081"/>
        <v>1</v>
      </c>
      <c r="K4966" s="28">
        <f t="shared" si="1086"/>
        <v>0</v>
      </c>
      <c r="L4966" s="28">
        <f t="shared" si="1087"/>
        <v>0</v>
      </c>
      <c r="M4966" s="28">
        <f t="shared" si="1088"/>
        <v>-1.0049735691765087E-2</v>
      </c>
      <c r="N4966" s="28">
        <f t="shared" si="1089"/>
        <v>-8.1269693233093632E-3</v>
      </c>
      <c r="O4966" s="28">
        <f t="shared" si="1082"/>
        <v>-1.9227663684557236E-3</v>
      </c>
      <c r="P4966" s="28">
        <f t="shared" si="1090"/>
        <v>0</v>
      </c>
      <c r="Q4966" s="13">
        <f t="shared" si="1091"/>
        <v>-1.9227663684557236E-3</v>
      </c>
    </row>
    <row r="4967" spans="1:17" x14ac:dyDescent="0.25">
      <c r="A4967" s="9">
        <f t="shared" si="1078"/>
        <v>44652</v>
      </c>
      <c r="B4967" s="18">
        <v>44658</v>
      </c>
      <c r="C4967" s="26">
        <v>428.26129150390602</v>
      </c>
      <c r="D4967" s="19">
        <v>112.33805847167901</v>
      </c>
      <c r="E4967" s="11">
        <f t="shared" si="1083"/>
        <v>5</v>
      </c>
      <c r="F4967" s="28">
        <f t="shared" si="1084"/>
        <v>5.0263404308630378E-3</v>
      </c>
      <c r="G4967" s="28">
        <f t="shared" si="1085"/>
        <v>-7.5608017398936861E-3</v>
      </c>
      <c r="H4967" s="27">
        <f t="shared" si="1079"/>
        <v>1</v>
      </c>
      <c r="I4967" s="27">
        <f t="shared" si="1080"/>
        <v>0</v>
      </c>
      <c r="J4967" s="27">
        <f t="shared" si="1081"/>
        <v>1</v>
      </c>
      <c r="K4967" s="28">
        <f t="shared" si="1086"/>
        <v>0</v>
      </c>
      <c r="L4967" s="28">
        <f t="shared" si="1087"/>
        <v>0</v>
      </c>
      <c r="M4967" s="28">
        <f t="shared" si="1088"/>
        <v>5.0263404308630378E-3</v>
      </c>
      <c r="N4967" s="28">
        <f t="shared" si="1089"/>
        <v>-7.5608017398936861E-3</v>
      </c>
      <c r="O4967" s="28">
        <f t="shared" si="1082"/>
        <v>1.2587142170756724E-2</v>
      </c>
      <c r="P4967" s="28">
        <f t="shared" si="1090"/>
        <v>0</v>
      </c>
      <c r="Q4967" s="13">
        <f t="shared" si="1091"/>
        <v>1.2587142170756724E-2</v>
      </c>
    </row>
    <row r="4968" spans="1:17" x14ac:dyDescent="0.25">
      <c r="A4968" s="9">
        <f t="shared" si="1078"/>
        <v>44652</v>
      </c>
      <c r="B4968" s="18">
        <v>44659</v>
      </c>
      <c r="C4968" s="26">
        <v>427.11618041992102</v>
      </c>
      <c r="D4968" s="19">
        <v>111.121322631835</v>
      </c>
      <c r="E4968" s="11">
        <f t="shared" si="1083"/>
        <v>6</v>
      </c>
      <c r="F4968" s="28">
        <f t="shared" si="1084"/>
        <v>-2.6774419613572837E-3</v>
      </c>
      <c r="G4968" s="28">
        <f t="shared" si="1085"/>
        <v>-1.0890103236162223E-2</v>
      </c>
      <c r="H4968" s="27">
        <f t="shared" si="1079"/>
        <v>1</v>
      </c>
      <c r="I4968" s="27">
        <f t="shared" si="1080"/>
        <v>0</v>
      </c>
      <c r="J4968" s="27">
        <f t="shared" si="1081"/>
        <v>0</v>
      </c>
      <c r="K4968" s="28">
        <f t="shared" si="1086"/>
        <v>0</v>
      </c>
      <c r="L4968" s="28">
        <f t="shared" si="1087"/>
        <v>0</v>
      </c>
      <c r="M4968" s="28">
        <f t="shared" si="1088"/>
        <v>0</v>
      </c>
      <c r="N4968" s="28">
        <f t="shared" si="1089"/>
        <v>0</v>
      </c>
      <c r="O4968" s="28">
        <f t="shared" si="1082"/>
        <v>8.2126612748049388E-3</v>
      </c>
      <c r="P4968" s="28">
        <f t="shared" si="1090"/>
        <v>0</v>
      </c>
      <c r="Q4968" s="13">
        <f t="shared" si="1091"/>
        <v>0</v>
      </c>
    </row>
    <row r="4969" spans="1:17" x14ac:dyDescent="0.25">
      <c r="A4969" s="9">
        <f t="shared" si="1078"/>
        <v>44652</v>
      </c>
      <c r="B4969" s="18">
        <v>44662</v>
      </c>
      <c r="C4969" s="26">
        <v>419.81573486328102</v>
      </c>
      <c r="D4969" s="19">
        <v>109.36285400390599</v>
      </c>
      <c r="E4969" s="11">
        <f t="shared" si="1083"/>
        <v>7</v>
      </c>
      <c r="F4969" s="28">
        <f t="shared" si="1084"/>
        <v>-1.7240173019908874E-2</v>
      </c>
      <c r="G4969" s="28">
        <f t="shared" si="1085"/>
        <v>-1.595131170532289E-2</v>
      </c>
      <c r="H4969" s="27">
        <f t="shared" si="1079"/>
        <v>1</v>
      </c>
      <c r="I4969" s="27">
        <f t="shared" si="1080"/>
        <v>0</v>
      </c>
      <c r="J4969" s="27">
        <f t="shared" si="1081"/>
        <v>0</v>
      </c>
      <c r="K4969" s="28">
        <f t="shared" si="1086"/>
        <v>0</v>
      </c>
      <c r="L4969" s="28">
        <f t="shared" si="1087"/>
        <v>0</v>
      </c>
      <c r="M4969" s="28">
        <f t="shared" si="1088"/>
        <v>0</v>
      </c>
      <c r="N4969" s="28">
        <f t="shared" si="1089"/>
        <v>0</v>
      </c>
      <c r="O4969" s="28">
        <f t="shared" si="1082"/>
        <v>-1.2888613145859845E-3</v>
      </c>
      <c r="P4969" s="28">
        <f t="shared" si="1090"/>
        <v>0</v>
      </c>
      <c r="Q4969" s="13">
        <f t="shared" si="1091"/>
        <v>0</v>
      </c>
    </row>
    <row r="4970" spans="1:17" x14ac:dyDescent="0.25">
      <c r="A4970" s="9">
        <f t="shared" si="1078"/>
        <v>44652</v>
      </c>
      <c r="B4970" s="18">
        <v>44663</v>
      </c>
      <c r="C4970" s="26">
        <v>418.26025390625</v>
      </c>
      <c r="D4970" s="19">
        <v>109.211860656738</v>
      </c>
      <c r="E4970" s="11">
        <f t="shared" si="1083"/>
        <v>8</v>
      </c>
      <c r="F4970" s="28">
        <f t="shared" si="1084"/>
        <v>-3.7120327129753902E-3</v>
      </c>
      <c r="G4970" s="28">
        <f t="shared" si="1085"/>
        <v>-1.3816179188090875E-3</v>
      </c>
      <c r="H4970" s="27">
        <f t="shared" si="1079"/>
        <v>1</v>
      </c>
      <c r="I4970" s="27">
        <f t="shared" si="1080"/>
        <v>0</v>
      </c>
      <c r="J4970" s="27">
        <f t="shared" si="1081"/>
        <v>0</v>
      </c>
      <c r="K4970" s="28">
        <f t="shared" si="1086"/>
        <v>0</v>
      </c>
      <c r="L4970" s="28">
        <f t="shared" si="1087"/>
        <v>0</v>
      </c>
      <c r="M4970" s="28">
        <f t="shared" si="1088"/>
        <v>0</v>
      </c>
      <c r="N4970" s="28">
        <f t="shared" si="1089"/>
        <v>0</v>
      </c>
      <c r="O4970" s="28">
        <f t="shared" si="1082"/>
        <v>-2.3304147941663024E-3</v>
      </c>
      <c r="P4970" s="28">
        <f t="shared" si="1090"/>
        <v>0</v>
      </c>
      <c r="Q4970" s="13">
        <f t="shared" si="1091"/>
        <v>0</v>
      </c>
    </row>
    <row r="4971" spans="1:17" x14ac:dyDescent="0.25">
      <c r="A4971" s="9">
        <f t="shared" si="1078"/>
        <v>44652</v>
      </c>
      <c r="B4971" s="18">
        <v>44664</v>
      </c>
      <c r="C4971" s="26">
        <v>423.05084228515602</v>
      </c>
      <c r="D4971" s="19">
        <v>109.433883666992</v>
      </c>
      <c r="E4971" s="11">
        <f t="shared" si="1083"/>
        <v>9</v>
      </c>
      <c r="F4971" s="28">
        <f t="shared" si="1084"/>
        <v>1.1388510571245148E-2</v>
      </c>
      <c r="G4971" s="28">
        <f t="shared" si="1085"/>
        <v>2.0308932812974738E-3</v>
      </c>
      <c r="H4971" s="27">
        <f t="shared" si="1079"/>
        <v>1</v>
      </c>
      <c r="I4971" s="27">
        <f t="shared" si="1080"/>
        <v>0</v>
      </c>
      <c r="J4971" s="27">
        <f t="shared" si="1081"/>
        <v>0</v>
      </c>
      <c r="K4971" s="28">
        <f t="shared" si="1086"/>
        <v>0</v>
      </c>
      <c r="L4971" s="28">
        <f t="shared" si="1087"/>
        <v>0</v>
      </c>
      <c r="M4971" s="28">
        <f t="shared" si="1088"/>
        <v>0</v>
      </c>
      <c r="N4971" s="28">
        <f t="shared" si="1089"/>
        <v>0</v>
      </c>
      <c r="O4971" s="28">
        <f t="shared" si="1082"/>
        <v>9.3576172899476739E-3</v>
      </c>
      <c r="P4971" s="28">
        <f t="shared" si="1090"/>
        <v>0</v>
      </c>
      <c r="Q4971" s="13">
        <f t="shared" si="1091"/>
        <v>0</v>
      </c>
    </row>
    <row r="4972" spans="1:17" x14ac:dyDescent="0.25">
      <c r="A4972" s="9">
        <f t="shared" si="1078"/>
        <v>44652</v>
      </c>
      <c r="B4972" s="18">
        <v>44665</v>
      </c>
      <c r="C4972" s="26">
        <v>417.78308105468699</v>
      </c>
      <c r="D4972" s="19">
        <v>107.240272521972</v>
      </c>
      <c r="E4972" s="11">
        <f t="shared" si="1083"/>
        <v>10</v>
      </c>
      <c r="F4972" s="28">
        <f t="shared" si="1084"/>
        <v>-1.2530013370019192E-2</v>
      </c>
      <c r="G4972" s="28">
        <f t="shared" si="1085"/>
        <v>-2.02487101678306E-2</v>
      </c>
      <c r="H4972" s="27">
        <f t="shared" si="1079"/>
        <v>1</v>
      </c>
      <c r="I4972" s="27">
        <f t="shared" si="1080"/>
        <v>0</v>
      </c>
      <c r="J4972" s="27">
        <f t="shared" si="1081"/>
        <v>0</v>
      </c>
      <c r="K4972" s="28">
        <f t="shared" si="1086"/>
        <v>0</v>
      </c>
      <c r="L4972" s="28">
        <f t="shared" si="1087"/>
        <v>0</v>
      </c>
      <c r="M4972" s="28">
        <f t="shared" si="1088"/>
        <v>0</v>
      </c>
      <c r="N4972" s="28">
        <f t="shared" si="1089"/>
        <v>0</v>
      </c>
      <c r="O4972" s="28">
        <f t="shared" si="1082"/>
        <v>7.7186967978114078E-3</v>
      </c>
      <c r="P4972" s="28">
        <f t="shared" si="1090"/>
        <v>0</v>
      </c>
      <c r="Q4972" s="13">
        <f t="shared" si="1091"/>
        <v>0</v>
      </c>
    </row>
    <row r="4973" spans="1:17" x14ac:dyDescent="0.25">
      <c r="A4973" s="9">
        <f t="shared" si="1078"/>
        <v>44652</v>
      </c>
      <c r="B4973" s="18">
        <v>44669</v>
      </c>
      <c r="C4973" s="26">
        <v>417.95489501953102</v>
      </c>
      <c r="D4973" s="19">
        <v>106.707374572753</v>
      </c>
      <c r="E4973" s="11">
        <f t="shared" si="1083"/>
        <v>11</v>
      </c>
      <c r="F4973" s="28">
        <f t="shared" si="1084"/>
        <v>4.1116706954414691E-4</v>
      </c>
      <c r="G4973" s="28">
        <f t="shared" si="1085"/>
        <v>-4.9815836583925735E-3</v>
      </c>
      <c r="H4973" s="27">
        <f t="shared" si="1079"/>
        <v>1</v>
      </c>
      <c r="I4973" s="27">
        <f t="shared" si="1080"/>
        <v>0</v>
      </c>
      <c r="J4973" s="27">
        <f t="shared" si="1081"/>
        <v>0</v>
      </c>
      <c r="K4973" s="28">
        <f t="shared" si="1086"/>
        <v>0</v>
      </c>
      <c r="L4973" s="28">
        <f t="shared" si="1087"/>
        <v>0</v>
      </c>
      <c r="M4973" s="28">
        <f t="shared" si="1088"/>
        <v>0</v>
      </c>
      <c r="N4973" s="28">
        <f t="shared" si="1089"/>
        <v>0</v>
      </c>
      <c r="O4973" s="28">
        <f t="shared" si="1082"/>
        <v>5.3927507279367204E-3</v>
      </c>
      <c r="P4973" s="28">
        <f t="shared" si="1090"/>
        <v>0</v>
      </c>
      <c r="Q4973" s="13">
        <f t="shared" si="1091"/>
        <v>0</v>
      </c>
    </row>
    <row r="4974" spans="1:17" x14ac:dyDescent="0.25">
      <c r="A4974" s="9">
        <f t="shared" si="1078"/>
        <v>44652</v>
      </c>
      <c r="B4974" s="18">
        <v>44670</v>
      </c>
      <c r="C4974" s="26">
        <v>424.70172119140602</v>
      </c>
      <c r="D4974" s="19">
        <v>105.908073425292</v>
      </c>
      <c r="E4974" s="11">
        <f t="shared" si="1083"/>
        <v>12</v>
      </c>
      <c r="F4974" s="28">
        <f t="shared" si="1084"/>
        <v>1.6013569983315653E-2</v>
      </c>
      <c r="G4974" s="28">
        <f t="shared" si="1085"/>
        <v>-7.518784928374077E-3</v>
      </c>
      <c r="H4974" s="27">
        <f t="shared" si="1079"/>
        <v>1</v>
      </c>
      <c r="I4974" s="27">
        <f t="shared" si="1080"/>
        <v>0</v>
      </c>
      <c r="J4974" s="27">
        <f t="shared" si="1081"/>
        <v>0</v>
      </c>
      <c r="K4974" s="28">
        <f t="shared" si="1086"/>
        <v>0</v>
      </c>
      <c r="L4974" s="28">
        <f t="shared" si="1087"/>
        <v>0</v>
      </c>
      <c r="M4974" s="28">
        <f t="shared" si="1088"/>
        <v>0</v>
      </c>
      <c r="N4974" s="28">
        <f t="shared" si="1089"/>
        <v>0</v>
      </c>
      <c r="O4974" s="28">
        <f t="shared" si="1082"/>
        <v>2.3532354911689729E-2</v>
      </c>
      <c r="P4974" s="28">
        <f t="shared" si="1090"/>
        <v>0</v>
      </c>
      <c r="Q4974" s="13">
        <f t="shared" si="1091"/>
        <v>0</v>
      </c>
    </row>
    <row r="4975" spans="1:17" x14ac:dyDescent="0.25">
      <c r="A4975" s="9">
        <f t="shared" si="1078"/>
        <v>44652</v>
      </c>
      <c r="B4975" s="18">
        <v>44671</v>
      </c>
      <c r="C4975" s="26">
        <v>424.38687133789</v>
      </c>
      <c r="D4975" s="19">
        <v>108.03956604003901</v>
      </c>
      <c r="E4975" s="11">
        <f t="shared" si="1083"/>
        <v>13</v>
      </c>
      <c r="F4975" s="28">
        <f t="shared" si="1084"/>
        <v>-7.4161841465491705E-4</v>
      </c>
      <c r="G4975" s="28">
        <f t="shared" si="1085"/>
        <v>1.9926026244097072E-2</v>
      </c>
      <c r="H4975" s="27">
        <f t="shared" si="1079"/>
        <v>1</v>
      </c>
      <c r="I4975" s="27">
        <f t="shared" si="1080"/>
        <v>0</v>
      </c>
      <c r="J4975" s="27">
        <f t="shared" si="1081"/>
        <v>0</v>
      </c>
      <c r="K4975" s="28">
        <f t="shared" si="1086"/>
        <v>0</v>
      </c>
      <c r="L4975" s="28">
        <f t="shared" si="1087"/>
        <v>0</v>
      </c>
      <c r="M4975" s="28">
        <f t="shared" si="1088"/>
        <v>0</v>
      </c>
      <c r="N4975" s="28">
        <f t="shared" si="1089"/>
        <v>0</v>
      </c>
      <c r="O4975" s="28">
        <f t="shared" si="1082"/>
        <v>-2.0667644658751989E-2</v>
      </c>
      <c r="P4975" s="28">
        <f t="shared" si="1090"/>
        <v>0</v>
      </c>
      <c r="Q4975" s="13">
        <f t="shared" si="1091"/>
        <v>0</v>
      </c>
    </row>
    <row r="4976" spans="1:17" x14ac:dyDescent="0.25">
      <c r="A4976" s="9">
        <f t="shared" si="1078"/>
        <v>44652</v>
      </c>
      <c r="B4976" s="18">
        <v>44672</v>
      </c>
      <c r="C4976" s="26">
        <v>418.040771484375</v>
      </c>
      <c r="D4976" s="19">
        <v>107.240272521972</v>
      </c>
      <c r="E4976" s="11">
        <f t="shared" si="1083"/>
        <v>14</v>
      </c>
      <c r="F4976" s="28">
        <f t="shared" si="1084"/>
        <v>-1.5066504414837013E-2</v>
      </c>
      <c r="G4976" s="28">
        <f t="shared" si="1085"/>
        <v>-7.4256576573304665E-3</v>
      </c>
      <c r="H4976" s="27">
        <f t="shared" si="1079"/>
        <v>1</v>
      </c>
      <c r="I4976" s="27">
        <f t="shared" si="1080"/>
        <v>0</v>
      </c>
      <c r="J4976" s="27">
        <f t="shared" si="1081"/>
        <v>0</v>
      </c>
      <c r="K4976" s="28">
        <f t="shared" si="1086"/>
        <v>0</v>
      </c>
      <c r="L4976" s="28">
        <f t="shared" si="1087"/>
        <v>0</v>
      </c>
      <c r="M4976" s="28">
        <f t="shared" si="1088"/>
        <v>0</v>
      </c>
      <c r="N4976" s="28">
        <f t="shared" si="1089"/>
        <v>0</v>
      </c>
      <c r="O4976" s="28">
        <f t="shared" si="1082"/>
        <v>-7.6408467575065468E-3</v>
      </c>
      <c r="P4976" s="28">
        <f t="shared" si="1090"/>
        <v>0</v>
      </c>
      <c r="Q4976" s="13">
        <f t="shared" si="1091"/>
        <v>0</v>
      </c>
    </row>
    <row r="4977" spans="1:17" x14ac:dyDescent="0.25">
      <c r="A4977" s="9">
        <f t="shared" si="1078"/>
        <v>44652</v>
      </c>
      <c r="B4977" s="18">
        <v>44673</v>
      </c>
      <c r="C4977" s="26">
        <v>406.570068359375</v>
      </c>
      <c r="D4977" s="19">
        <v>106.565299987792</v>
      </c>
      <c r="E4977" s="11">
        <f t="shared" si="1083"/>
        <v>15</v>
      </c>
      <c r="F4977" s="28">
        <f t="shared" si="1084"/>
        <v>-2.7822683182754222E-2</v>
      </c>
      <c r="G4977" s="28">
        <f t="shared" si="1085"/>
        <v>-6.3139119209804865E-3</v>
      </c>
      <c r="H4977" s="27">
        <f t="shared" si="1079"/>
        <v>1</v>
      </c>
      <c r="I4977" s="27">
        <f t="shared" si="1080"/>
        <v>0</v>
      </c>
      <c r="J4977" s="27">
        <f t="shared" si="1081"/>
        <v>0</v>
      </c>
      <c r="K4977" s="28">
        <f t="shared" si="1086"/>
        <v>0</v>
      </c>
      <c r="L4977" s="28">
        <f t="shared" si="1087"/>
        <v>0</v>
      </c>
      <c r="M4977" s="28">
        <f t="shared" si="1088"/>
        <v>0</v>
      </c>
      <c r="N4977" s="28">
        <f t="shared" si="1089"/>
        <v>0</v>
      </c>
      <c r="O4977" s="28">
        <f t="shared" si="1082"/>
        <v>-2.1508771261773738E-2</v>
      </c>
      <c r="P4977" s="28">
        <f t="shared" si="1090"/>
        <v>0</v>
      </c>
      <c r="Q4977" s="13">
        <f t="shared" si="1091"/>
        <v>0</v>
      </c>
    </row>
    <row r="4978" spans="1:17" x14ac:dyDescent="0.25">
      <c r="A4978" s="9">
        <f t="shared" si="1078"/>
        <v>44652</v>
      </c>
      <c r="B4978" s="18">
        <v>44676</v>
      </c>
      <c r="C4978" s="26">
        <v>408.92721557617102</v>
      </c>
      <c r="D4978" s="19">
        <v>107.63103485107401</v>
      </c>
      <c r="E4978" s="11">
        <f t="shared" si="1083"/>
        <v>16</v>
      </c>
      <c r="F4978" s="28">
        <f t="shared" si="1084"/>
        <v>5.7808991584500802E-3</v>
      </c>
      <c r="G4978" s="28">
        <f t="shared" si="1085"/>
        <v>9.9510914463867076E-3</v>
      </c>
      <c r="H4978" s="27">
        <f t="shared" si="1079"/>
        <v>0</v>
      </c>
      <c r="I4978" s="27">
        <f t="shared" si="1080"/>
        <v>1</v>
      </c>
      <c r="J4978" s="27">
        <f t="shared" si="1081"/>
        <v>0</v>
      </c>
      <c r="K4978" s="28">
        <f t="shared" si="1086"/>
        <v>5.7808991584500802E-3</v>
      </c>
      <c r="L4978" s="28">
        <f t="shared" si="1087"/>
        <v>9.9510914463867076E-3</v>
      </c>
      <c r="M4978" s="28">
        <f t="shared" si="1088"/>
        <v>0</v>
      </c>
      <c r="N4978" s="28">
        <f t="shared" si="1089"/>
        <v>0</v>
      </c>
      <c r="O4978" s="28">
        <f t="shared" si="1082"/>
        <v>0</v>
      </c>
      <c r="P4978" s="28">
        <f t="shared" si="1090"/>
        <v>-4.1701922879366273E-3</v>
      </c>
      <c r="Q4978" s="13">
        <f t="shared" si="1091"/>
        <v>0</v>
      </c>
    </row>
    <row r="4979" spans="1:17" x14ac:dyDescent="0.25">
      <c r="A4979" s="9">
        <f t="shared" si="1078"/>
        <v>44652</v>
      </c>
      <c r="B4979" s="18">
        <v>44677</v>
      </c>
      <c r="C4979" s="26">
        <v>397.08428955078102</v>
      </c>
      <c r="D4979" s="19">
        <v>108.71453094482401</v>
      </c>
      <c r="E4979" s="11">
        <f t="shared" si="1083"/>
        <v>17</v>
      </c>
      <c r="F4979" s="28">
        <f t="shared" si="1084"/>
        <v>-2.938860877999042E-2</v>
      </c>
      <c r="G4979" s="28">
        <f t="shared" si="1085"/>
        <v>1.0016430413794615E-2</v>
      </c>
      <c r="H4979" s="27">
        <f t="shared" si="1079"/>
        <v>0</v>
      </c>
      <c r="I4979" s="27">
        <f t="shared" si="1080"/>
        <v>1</v>
      </c>
      <c r="J4979" s="27">
        <f t="shared" si="1081"/>
        <v>0</v>
      </c>
      <c r="K4979" s="28">
        <f t="shared" si="1086"/>
        <v>-2.938860877999042E-2</v>
      </c>
      <c r="L4979" s="28">
        <f t="shared" si="1087"/>
        <v>1.0016430413794615E-2</v>
      </c>
      <c r="M4979" s="28">
        <f t="shared" si="1088"/>
        <v>0</v>
      </c>
      <c r="N4979" s="28">
        <f t="shared" si="1089"/>
        <v>0</v>
      </c>
      <c r="O4979" s="28">
        <f t="shared" si="1082"/>
        <v>0</v>
      </c>
      <c r="P4979" s="28">
        <f t="shared" si="1090"/>
        <v>-3.9405039193785033E-2</v>
      </c>
      <c r="Q4979" s="13">
        <f t="shared" si="1091"/>
        <v>0</v>
      </c>
    </row>
    <row r="4980" spans="1:17" x14ac:dyDescent="0.25">
      <c r="A4980" s="9">
        <f t="shared" si="1078"/>
        <v>44652</v>
      </c>
      <c r="B4980" s="18">
        <v>44678</v>
      </c>
      <c r="C4980" s="26">
        <v>398.20083618164</v>
      </c>
      <c r="D4980" s="19">
        <v>107.320175170898</v>
      </c>
      <c r="E4980" s="11">
        <f t="shared" si="1083"/>
        <v>18</v>
      </c>
      <c r="F4980" s="28">
        <f t="shared" si="1084"/>
        <v>2.8079171314534667E-3</v>
      </c>
      <c r="G4980" s="28">
        <f t="shared" si="1085"/>
        <v>-1.2908806752230559E-2</v>
      </c>
      <c r="H4980" s="27">
        <f t="shared" si="1079"/>
        <v>0</v>
      </c>
      <c r="I4980" s="27">
        <f t="shared" si="1080"/>
        <v>1</v>
      </c>
      <c r="J4980" s="27">
        <f t="shared" si="1081"/>
        <v>0</v>
      </c>
      <c r="K4980" s="28">
        <f t="shared" si="1086"/>
        <v>2.8079171314534667E-3</v>
      </c>
      <c r="L4980" s="28">
        <f t="shared" si="1087"/>
        <v>-1.2908806752230559E-2</v>
      </c>
      <c r="M4980" s="28">
        <f t="shared" si="1088"/>
        <v>0</v>
      </c>
      <c r="N4980" s="28">
        <f t="shared" si="1089"/>
        <v>0</v>
      </c>
      <c r="O4980" s="28">
        <f t="shared" si="1082"/>
        <v>0</v>
      </c>
      <c r="P4980" s="28">
        <f t="shared" si="1090"/>
        <v>1.5716723883684027E-2</v>
      </c>
      <c r="Q4980" s="13">
        <f t="shared" si="1091"/>
        <v>0</v>
      </c>
    </row>
    <row r="4981" spans="1:17" x14ac:dyDescent="0.25">
      <c r="A4981" s="9">
        <f t="shared" si="1078"/>
        <v>44652</v>
      </c>
      <c r="B4981" s="18">
        <v>44679</v>
      </c>
      <c r="C4981" s="26">
        <v>408.25921630859301</v>
      </c>
      <c r="D4981" s="19">
        <v>107.48004150390599</v>
      </c>
      <c r="E4981" s="11">
        <f t="shared" si="1083"/>
        <v>19</v>
      </c>
      <c r="F4981" s="28">
        <f t="shared" si="1084"/>
        <v>2.4945815223033459E-2</v>
      </c>
      <c r="G4981" s="28">
        <f t="shared" si="1085"/>
        <v>1.4885121160523199E-3</v>
      </c>
      <c r="H4981" s="27">
        <f t="shared" si="1079"/>
        <v>0</v>
      </c>
      <c r="I4981" s="27">
        <f t="shared" si="1080"/>
        <v>1</v>
      </c>
      <c r="J4981" s="27">
        <f t="shared" si="1081"/>
        <v>0</v>
      </c>
      <c r="K4981" s="28">
        <f t="shared" si="1086"/>
        <v>2.4945815223033459E-2</v>
      </c>
      <c r="L4981" s="28">
        <f t="shared" si="1087"/>
        <v>1.4885121160523199E-3</v>
      </c>
      <c r="M4981" s="28">
        <f t="shared" si="1088"/>
        <v>0</v>
      </c>
      <c r="N4981" s="28">
        <f t="shared" si="1089"/>
        <v>0</v>
      </c>
      <c r="O4981" s="28">
        <f t="shared" si="1082"/>
        <v>0</v>
      </c>
      <c r="P4981" s="28">
        <f t="shared" si="1090"/>
        <v>2.3457303106981138E-2</v>
      </c>
      <c r="Q4981" s="13">
        <f t="shared" si="1091"/>
        <v>0</v>
      </c>
    </row>
    <row r="4982" spans="1:17" x14ac:dyDescent="0.25">
      <c r="A4982" s="9">
        <f t="shared" si="1078"/>
        <v>44652</v>
      </c>
      <c r="B4982" s="18">
        <v>44680</v>
      </c>
      <c r="C4982" s="26">
        <v>393.17166137695301</v>
      </c>
      <c r="D4982" s="19">
        <v>106.08570861816401</v>
      </c>
      <c r="E4982" s="11">
        <f t="shared" si="1083"/>
        <v>20</v>
      </c>
      <c r="F4982" s="28">
        <f t="shared" si="1084"/>
        <v>-3.7655992856715691E-2</v>
      </c>
      <c r="G4982" s="28">
        <f t="shared" si="1085"/>
        <v>-1.3057830638495412E-2</v>
      </c>
      <c r="H4982" s="27">
        <f t="shared" si="1079"/>
        <v>0</v>
      </c>
      <c r="I4982" s="27">
        <f t="shared" si="1080"/>
        <v>1</v>
      </c>
      <c r="J4982" s="27">
        <f t="shared" si="1081"/>
        <v>0</v>
      </c>
      <c r="K4982" s="28">
        <f t="shared" si="1086"/>
        <v>-3.7655992856715691E-2</v>
      </c>
      <c r="L4982" s="28">
        <f t="shared" si="1087"/>
        <v>-1.3057830638495412E-2</v>
      </c>
      <c r="M4982" s="28">
        <f t="shared" si="1088"/>
        <v>0</v>
      </c>
      <c r="N4982" s="28">
        <f t="shared" si="1089"/>
        <v>0</v>
      </c>
      <c r="O4982" s="28">
        <f t="shared" si="1082"/>
        <v>0</v>
      </c>
      <c r="P4982" s="28">
        <f t="shared" si="1090"/>
        <v>-2.4598162218220278E-2</v>
      </c>
      <c r="Q4982" s="13">
        <f t="shared" si="1091"/>
        <v>0</v>
      </c>
    </row>
    <row r="4983" spans="1:17" x14ac:dyDescent="0.25">
      <c r="A4983" s="9">
        <f t="shared" si="1078"/>
        <v>44682</v>
      </c>
      <c r="B4983" s="18">
        <v>44683</v>
      </c>
      <c r="C4983" s="26">
        <v>395.53839111328102</v>
      </c>
      <c r="D4983" s="19">
        <v>104.246826171875</v>
      </c>
      <c r="E4983" s="11">
        <f t="shared" si="1083"/>
        <v>1</v>
      </c>
      <c r="F4983" s="28">
        <f t="shared" si="1084"/>
        <v>6.0015384175257968E-3</v>
      </c>
      <c r="G4983" s="28">
        <f t="shared" si="1085"/>
        <v>-1.7485923442423244E-2</v>
      </c>
      <c r="H4983" s="27">
        <f t="shared" si="1079"/>
        <v>1</v>
      </c>
      <c r="I4983" s="27">
        <f t="shared" si="1080"/>
        <v>0</v>
      </c>
      <c r="J4983" s="27">
        <f t="shared" si="1081"/>
        <v>1</v>
      </c>
      <c r="K4983" s="28">
        <f t="shared" si="1086"/>
        <v>0</v>
      </c>
      <c r="L4983" s="28">
        <f t="shared" si="1087"/>
        <v>0</v>
      </c>
      <c r="M4983" s="28">
        <f t="shared" si="1088"/>
        <v>6.0015384175257968E-3</v>
      </c>
      <c r="N4983" s="28">
        <f t="shared" si="1089"/>
        <v>-1.7485923442423244E-2</v>
      </c>
      <c r="O4983" s="28">
        <f t="shared" si="1082"/>
        <v>2.348746185994904E-2</v>
      </c>
      <c r="P4983" s="28">
        <f t="shared" si="1090"/>
        <v>0</v>
      </c>
      <c r="Q4983" s="13">
        <f t="shared" si="1091"/>
        <v>2.348746185994904E-2</v>
      </c>
    </row>
    <row r="4984" spans="1:17" x14ac:dyDescent="0.25">
      <c r="A4984" s="9">
        <f t="shared" si="1078"/>
        <v>44682</v>
      </c>
      <c r="B4984" s="18">
        <v>44684</v>
      </c>
      <c r="C4984" s="26">
        <v>397.35153198242102</v>
      </c>
      <c r="D4984" s="19">
        <v>104.949668884277</v>
      </c>
      <c r="E4984" s="11">
        <f t="shared" si="1083"/>
        <v>2</v>
      </c>
      <c r="F4984" s="28">
        <f t="shared" si="1084"/>
        <v>4.5735075620865614E-3</v>
      </c>
      <c r="G4984" s="28">
        <f t="shared" si="1085"/>
        <v>6.7194754552284269E-3</v>
      </c>
      <c r="H4984" s="27">
        <f t="shared" si="1079"/>
        <v>1</v>
      </c>
      <c r="I4984" s="27">
        <f t="shared" si="1080"/>
        <v>0</v>
      </c>
      <c r="J4984" s="27">
        <f t="shared" si="1081"/>
        <v>1</v>
      </c>
      <c r="K4984" s="28">
        <f t="shared" si="1086"/>
        <v>0</v>
      </c>
      <c r="L4984" s="28">
        <f t="shared" si="1087"/>
        <v>0</v>
      </c>
      <c r="M4984" s="28">
        <f t="shared" si="1088"/>
        <v>4.5735075620865614E-3</v>
      </c>
      <c r="N4984" s="28">
        <f t="shared" si="1089"/>
        <v>6.7194754552284269E-3</v>
      </c>
      <c r="O4984" s="28">
        <f t="shared" si="1082"/>
        <v>-2.1459678931418655E-3</v>
      </c>
      <c r="P4984" s="28">
        <f t="shared" si="1090"/>
        <v>0</v>
      </c>
      <c r="Q4984" s="13">
        <f t="shared" si="1091"/>
        <v>-2.1459678931418655E-3</v>
      </c>
    </row>
    <row r="4985" spans="1:17" x14ac:dyDescent="0.25">
      <c r="A4985" s="9">
        <f t="shared" si="1078"/>
        <v>44682</v>
      </c>
      <c r="B4985" s="18">
        <v>44685</v>
      </c>
      <c r="C4985" s="26">
        <v>409.45202636718699</v>
      </c>
      <c r="D4985" s="19">
        <v>105.52788543701099</v>
      </c>
      <c r="E4985" s="11">
        <f t="shared" si="1083"/>
        <v>3</v>
      </c>
      <c r="F4985" s="28">
        <f t="shared" si="1084"/>
        <v>2.9998384824355729E-2</v>
      </c>
      <c r="G4985" s="28">
        <f t="shared" si="1085"/>
        <v>5.4943436528313884E-3</v>
      </c>
      <c r="H4985" s="27">
        <f t="shared" si="1079"/>
        <v>1</v>
      </c>
      <c r="I4985" s="27">
        <f t="shared" si="1080"/>
        <v>0</v>
      </c>
      <c r="J4985" s="27">
        <f t="shared" si="1081"/>
        <v>1</v>
      </c>
      <c r="K4985" s="28">
        <f t="shared" si="1086"/>
        <v>0</v>
      </c>
      <c r="L4985" s="28">
        <f t="shared" si="1087"/>
        <v>0</v>
      </c>
      <c r="M4985" s="28">
        <f t="shared" si="1088"/>
        <v>2.9998384824355729E-2</v>
      </c>
      <c r="N4985" s="28">
        <f t="shared" si="1089"/>
        <v>5.4943436528313884E-3</v>
      </c>
      <c r="O4985" s="28">
        <f t="shared" si="1082"/>
        <v>2.4504041171524341E-2</v>
      </c>
      <c r="P4985" s="28">
        <f t="shared" si="1090"/>
        <v>0</v>
      </c>
      <c r="Q4985" s="13">
        <f t="shared" si="1091"/>
        <v>2.4504041171524341E-2</v>
      </c>
    </row>
    <row r="4986" spans="1:17" x14ac:dyDescent="0.25">
      <c r="A4986" s="9">
        <f t="shared" si="1078"/>
        <v>44682</v>
      </c>
      <c r="B4986" s="18">
        <v>44686</v>
      </c>
      <c r="C4986" s="26">
        <v>394.89898681640602</v>
      </c>
      <c r="D4986" s="19">
        <v>102.636604309082</v>
      </c>
      <c r="E4986" s="11">
        <f t="shared" si="1083"/>
        <v>4</v>
      </c>
      <c r="F4986" s="28">
        <f t="shared" si="1084"/>
        <v>-3.6189742083824847E-2</v>
      </c>
      <c r="G4986" s="28">
        <f t="shared" si="1085"/>
        <v>-2.7780598673593431E-2</v>
      </c>
      <c r="H4986" s="27">
        <f t="shared" si="1079"/>
        <v>1</v>
      </c>
      <c r="I4986" s="27">
        <f t="shared" si="1080"/>
        <v>0</v>
      </c>
      <c r="J4986" s="27">
        <f t="shared" si="1081"/>
        <v>1</v>
      </c>
      <c r="K4986" s="28">
        <f t="shared" si="1086"/>
        <v>0</v>
      </c>
      <c r="L4986" s="28">
        <f t="shared" si="1087"/>
        <v>0</v>
      </c>
      <c r="M4986" s="28">
        <f t="shared" si="1088"/>
        <v>-3.6189742083824847E-2</v>
      </c>
      <c r="N4986" s="28">
        <f t="shared" si="1089"/>
        <v>-2.7780598673593431E-2</v>
      </c>
      <c r="O4986" s="28">
        <f t="shared" si="1082"/>
        <v>-8.4091434102314157E-3</v>
      </c>
      <c r="P4986" s="28">
        <f t="shared" si="1090"/>
        <v>0</v>
      </c>
      <c r="Q4986" s="13">
        <f t="shared" si="1091"/>
        <v>-8.4091434102314157E-3</v>
      </c>
    </row>
    <row r="4987" spans="1:17" x14ac:dyDescent="0.25">
      <c r="A4987" s="9">
        <f t="shared" si="1078"/>
        <v>44682</v>
      </c>
      <c r="B4987" s="18">
        <v>44687</v>
      </c>
      <c r="C4987" s="26">
        <v>392.54187011718699</v>
      </c>
      <c r="D4987" s="19">
        <v>101.124221801757</v>
      </c>
      <c r="E4987" s="11">
        <f t="shared" si="1083"/>
        <v>5</v>
      </c>
      <c r="F4987" s="28">
        <f t="shared" si="1084"/>
        <v>-5.9867956271760937E-3</v>
      </c>
      <c r="G4987" s="28">
        <f t="shared" si="1085"/>
        <v>-1.4844956315484685E-2</v>
      </c>
      <c r="H4987" s="27">
        <f t="shared" si="1079"/>
        <v>1</v>
      </c>
      <c r="I4987" s="27">
        <f t="shared" si="1080"/>
        <v>0</v>
      </c>
      <c r="J4987" s="27">
        <f t="shared" si="1081"/>
        <v>1</v>
      </c>
      <c r="K4987" s="28">
        <f t="shared" si="1086"/>
        <v>0</v>
      </c>
      <c r="L4987" s="28">
        <f t="shared" si="1087"/>
        <v>0</v>
      </c>
      <c r="M4987" s="28">
        <f t="shared" si="1088"/>
        <v>-5.9867956271760937E-3</v>
      </c>
      <c r="N4987" s="28">
        <f t="shared" si="1089"/>
        <v>-1.4844956315484685E-2</v>
      </c>
      <c r="O4987" s="28">
        <f t="shared" si="1082"/>
        <v>8.858160688308591E-3</v>
      </c>
      <c r="P4987" s="28">
        <f t="shared" si="1090"/>
        <v>0</v>
      </c>
      <c r="Q4987" s="13">
        <f t="shared" si="1091"/>
        <v>8.858160688308591E-3</v>
      </c>
    </row>
    <row r="4988" spans="1:17" x14ac:dyDescent="0.25">
      <c r="A4988" s="9">
        <f t="shared" si="1078"/>
        <v>44682</v>
      </c>
      <c r="B4988" s="18">
        <v>44690</v>
      </c>
      <c r="C4988" s="26">
        <v>379.97375488281199</v>
      </c>
      <c r="D4988" s="19">
        <v>102.013862609863</v>
      </c>
      <c r="E4988" s="11">
        <f t="shared" si="1083"/>
        <v>6</v>
      </c>
      <c r="F4988" s="28">
        <f t="shared" si="1084"/>
        <v>-3.2541022753446856E-2</v>
      </c>
      <c r="G4988" s="28">
        <f t="shared" si="1085"/>
        <v>8.7590320494889545E-3</v>
      </c>
      <c r="H4988" s="27">
        <f t="shared" si="1079"/>
        <v>1</v>
      </c>
      <c r="I4988" s="27">
        <f t="shared" si="1080"/>
        <v>0</v>
      </c>
      <c r="J4988" s="27">
        <f t="shared" si="1081"/>
        <v>0</v>
      </c>
      <c r="K4988" s="28">
        <f t="shared" si="1086"/>
        <v>0</v>
      </c>
      <c r="L4988" s="28">
        <f t="shared" si="1087"/>
        <v>0</v>
      </c>
      <c r="M4988" s="28">
        <f t="shared" si="1088"/>
        <v>0</v>
      </c>
      <c r="N4988" s="28">
        <f t="shared" si="1089"/>
        <v>0</v>
      </c>
      <c r="O4988" s="28">
        <f t="shared" si="1082"/>
        <v>-4.1300054802935811E-2</v>
      </c>
      <c r="P4988" s="28">
        <f t="shared" si="1090"/>
        <v>0</v>
      </c>
      <c r="Q4988" s="13">
        <f t="shared" si="1091"/>
        <v>0</v>
      </c>
    </row>
    <row r="4989" spans="1:17" x14ac:dyDescent="0.25">
      <c r="A4989" s="9">
        <f t="shared" si="1078"/>
        <v>44682</v>
      </c>
      <c r="B4989" s="18">
        <v>44691</v>
      </c>
      <c r="C4989" s="26">
        <v>380.85168457031199</v>
      </c>
      <c r="D4989" s="19">
        <v>102.939079284667</v>
      </c>
      <c r="E4989" s="11">
        <f t="shared" si="1083"/>
        <v>7</v>
      </c>
      <c r="F4989" s="28">
        <f t="shared" si="1084"/>
        <v>2.3078357574194143E-3</v>
      </c>
      <c r="G4989" s="28">
        <f t="shared" si="1085"/>
        <v>9.0286380011263424E-3</v>
      </c>
      <c r="H4989" s="27">
        <f t="shared" si="1079"/>
        <v>1</v>
      </c>
      <c r="I4989" s="27">
        <f t="shared" si="1080"/>
        <v>0</v>
      </c>
      <c r="J4989" s="27">
        <f t="shared" si="1081"/>
        <v>0</v>
      </c>
      <c r="K4989" s="28">
        <f t="shared" si="1086"/>
        <v>0</v>
      </c>
      <c r="L4989" s="28">
        <f t="shared" si="1087"/>
        <v>0</v>
      </c>
      <c r="M4989" s="28">
        <f t="shared" si="1088"/>
        <v>0</v>
      </c>
      <c r="N4989" s="28">
        <f t="shared" si="1089"/>
        <v>0</v>
      </c>
      <c r="O4989" s="28">
        <f t="shared" si="1082"/>
        <v>-6.7208022437069276E-3</v>
      </c>
      <c r="P4989" s="28">
        <f t="shared" si="1090"/>
        <v>0</v>
      </c>
      <c r="Q4989" s="13">
        <f t="shared" si="1091"/>
        <v>0</v>
      </c>
    </row>
    <row r="4990" spans="1:17" x14ac:dyDescent="0.25">
      <c r="A4990" s="9">
        <f t="shared" si="1078"/>
        <v>44682</v>
      </c>
      <c r="B4990" s="18">
        <v>44692</v>
      </c>
      <c r="C4990" s="26">
        <v>374.80139160156199</v>
      </c>
      <c r="D4990" s="19">
        <v>104.922966003417</v>
      </c>
      <c r="E4990" s="11">
        <f t="shared" si="1083"/>
        <v>8</v>
      </c>
      <c r="F4990" s="28">
        <f t="shared" si="1084"/>
        <v>-1.6013756719719403E-2</v>
      </c>
      <c r="G4990" s="28">
        <f t="shared" si="1085"/>
        <v>1.9089073798544676E-2</v>
      </c>
      <c r="H4990" s="27">
        <f t="shared" si="1079"/>
        <v>1</v>
      </c>
      <c r="I4990" s="27">
        <f t="shared" si="1080"/>
        <v>0</v>
      </c>
      <c r="J4990" s="27">
        <f t="shared" si="1081"/>
        <v>0</v>
      </c>
      <c r="K4990" s="28">
        <f t="shared" si="1086"/>
        <v>0</v>
      </c>
      <c r="L4990" s="28">
        <f t="shared" si="1087"/>
        <v>0</v>
      </c>
      <c r="M4990" s="28">
        <f t="shared" si="1088"/>
        <v>0</v>
      </c>
      <c r="N4990" s="28">
        <f t="shared" si="1089"/>
        <v>0</v>
      </c>
      <c r="O4990" s="28">
        <f t="shared" si="1082"/>
        <v>-3.5102830518264079E-2</v>
      </c>
      <c r="P4990" s="28">
        <f t="shared" si="1090"/>
        <v>0</v>
      </c>
      <c r="Q4990" s="13">
        <f t="shared" si="1091"/>
        <v>0</v>
      </c>
    </row>
    <row r="4991" spans="1:17" x14ac:dyDescent="0.25">
      <c r="A4991" s="9">
        <f t="shared" si="1078"/>
        <v>44682</v>
      </c>
      <c r="B4991" s="18">
        <v>44693</v>
      </c>
      <c r="C4991" s="26">
        <v>374.41012573242102</v>
      </c>
      <c r="D4991" s="19">
        <v>104.727210998535</v>
      </c>
      <c r="E4991" s="11">
        <f t="shared" si="1083"/>
        <v>9</v>
      </c>
      <c r="F4991" s="28">
        <f t="shared" si="1084"/>
        <v>-1.044473811890749E-3</v>
      </c>
      <c r="G4991" s="28">
        <f t="shared" si="1085"/>
        <v>-1.8674447555464832E-3</v>
      </c>
      <c r="H4991" s="27">
        <f t="shared" si="1079"/>
        <v>1</v>
      </c>
      <c r="I4991" s="27">
        <f t="shared" si="1080"/>
        <v>0</v>
      </c>
      <c r="J4991" s="27">
        <f t="shared" si="1081"/>
        <v>0</v>
      </c>
      <c r="K4991" s="28">
        <f t="shared" si="1086"/>
        <v>0</v>
      </c>
      <c r="L4991" s="28">
        <f t="shared" si="1087"/>
        <v>0</v>
      </c>
      <c r="M4991" s="28">
        <f t="shared" si="1088"/>
        <v>0</v>
      </c>
      <c r="N4991" s="28">
        <f t="shared" si="1089"/>
        <v>0</v>
      </c>
      <c r="O4991" s="28">
        <f t="shared" si="1082"/>
        <v>8.2297094365573419E-4</v>
      </c>
      <c r="P4991" s="28">
        <f t="shared" si="1090"/>
        <v>0</v>
      </c>
      <c r="Q4991" s="13">
        <f t="shared" si="1091"/>
        <v>0</v>
      </c>
    </row>
    <row r="4992" spans="1:17" x14ac:dyDescent="0.25">
      <c r="A4992" s="9">
        <f t="shared" si="1078"/>
        <v>44682</v>
      </c>
      <c r="B4992" s="18">
        <v>44694</v>
      </c>
      <c r="C4992" s="26">
        <v>383.36154174804602</v>
      </c>
      <c r="D4992" s="19">
        <v>103.17929077148401</v>
      </c>
      <c r="E4992" s="11">
        <f t="shared" si="1083"/>
        <v>10</v>
      </c>
      <c r="F4992" s="28">
        <f t="shared" si="1084"/>
        <v>2.3626727687393951E-2</v>
      </c>
      <c r="G4992" s="28">
        <f t="shared" si="1085"/>
        <v>-1.4890816942155244E-2</v>
      </c>
      <c r="H4992" s="27">
        <f t="shared" si="1079"/>
        <v>1</v>
      </c>
      <c r="I4992" s="27">
        <f t="shared" si="1080"/>
        <v>0</v>
      </c>
      <c r="J4992" s="27">
        <f t="shared" si="1081"/>
        <v>0</v>
      </c>
      <c r="K4992" s="28">
        <f t="shared" si="1086"/>
        <v>0</v>
      </c>
      <c r="L4992" s="28">
        <f t="shared" si="1087"/>
        <v>0</v>
      </c>
      <c r="M4992" s="28">
        <f t="shared" si="1088"/>
        <v>0</v>
      </c>
      <c r="N4992" s="28">
        <f t="shared" si="1089"/>
        <v>0</v>
      </c>
      <c r="O4992" s="28">
        <f t="shared" si="1082"/>
        <v>3.8517544629549191E-2</v>
      </c>
      <c r="P4992" s="28">
        <f t="shared" si="1090"/>
        <v>0</v>
      </c>
      <c r="Q4992" s="13">
        <f t="shared" si="1091"/>
        <v>0</v>
      </c>
    </row>
    <row r="4993" spans="1:17" x14ac:dyDescent="0.25">
      <c r="A4993" s="9">
        <f t="shared" si="1078"/>
        <v>44682</v>
      </c>
      <c r="B4993" s="18">
        <v>44697</v>
      </c>
      <c r="C4993" s="26">
        <v>381.80593872070301</v>
      </c>
      <c r="D4993" s="19">
        <v>103.07251739501901</v>
      </c>
      <c r="E4993" s="11">
        <f t="shared" si="1083"/>
        <v>11</v>
      </c>
      <c r="F4993" s="28">
        <f t="shared" si="1084"/>
        <v>-4.0660514469127024E-3</v>
      </c>
      <c r="G4993" s="28">
        <f t="shared" si="1085"/>
        <v>-1.0353692115719713E-3</v>
      </c>
      <c r="H4993" s="27">
        <f t="shared" si="1079"/>
        <v>1</v>
      </c>
      <c r="I4993" s="27">
        <f t="shared" si="1080"/>
        <v>0</v>
      </c>
      <c r="J4993" s="27">
        <f t="shared" si="1081"/>
        <v>0</v>
      </c>
      <c r="K4993" s="28">
        <f t="shared" si="1086"/>
        <v>0</v>
      </c>
      <c r="L4993" s="28">
        <f t="shared" si="1087"/>
        <v>0</v>
      </c>
      <c r="M4993" s="28">
        <f t="shared" si="1088"/>
        <v>0</v>
      </c>
      <c r="N4993" s="28">
        <f t="shared" si="1089"/>
        <v>0</v>
      </c>
      <c r="O4993" s="28">
        <f t="shared" si="1082"/>
        <v>-3.0306822353407311E-3</v>
      </c>
      <c r="P4993" s="28">
        <f t="shared" si="1090"/>
        <v>0</v>
      </c>
      <c r="Q4993" s="13">
        <f t="shared" si="1091"/>
        <v>0</v>
      </c>
    </row>
    <row r="4994" spans="1:17" x14ac:dyDescent="0.25">
      <c r="A4994" s="9">
        <f t="shared" si="1078"/>
        <v>44682</v>
      </c>
      <c r="B4994" s="18">
        <v>44698</v>
      </c>
      <c r="C4994" s="26">
        <v>389.65988159179602</v>
      </c>
      <c r="D4994" s="19">
        <v>101.827033996582</v>
      </c>
      <c r="E4994" s="11">
        <f t="shared" si="1083"/>
        <v>12</v>
      </c>
      <c r="F4994" s="28">
        <f t="shared" si="1084"/>
        <v>2.0361794438312018E-2</v>
      </c>
      <c r="G4994" s="28">
        <f t="shared" si="1085"/>
        <v>-1.2157164130378465E-2</v>
      </c>
      <c r="H4994" s="27">
        <f t="shared" si="1079"/>
        <v>1</v>
      </c>
      <c r="I4994" s="27">
        <f t="shared" si="1080"/>
        <v>0</v>
      </c>
      <c r="J4994" s="27">
        <f t="shared" si="1081"/>
        <v>0</v>
      </c>
      <c r="K4994" s="28">
        <f t="shared" si="1086"/>
        <v>0</v>
      </c>
      <c r="L4994" s="28">
        <f t="shared" si="1087"/>
        <v>0</v>
      </c>
      <c r="M4994" s="28">
        <f t="shared" si="1088"/>
        <v>0</v>
      </c>
      <c r="N4994" s="28">
        <f t="shared" si="1089"/>
        <v>0</v>
      </c>
      <c r="O4994" s="28">
        <f t="shared" si="1082"/>
        <v>3.2518958568690484E-2</v>
      </c>
      <c r="P4994" s="28">
        <f t="shared" si="1090"/>
        <v>0</v>
      </c>
      <c r="Q4994" s="13">
        <f t="shared" si="1091"/>
        <v>0</v>
      </c>
    </row>
    <row r="4995" spans="1:17" x14ac:dyDescent="0.25">
      <c r="A4995" s="9">
        <f t="shared" si="1078"/>
        <v>44682</v>
      </c>
      <c r="B4995" s="18">
        <v>44699</v>
      </c>
      <c r="C4995" s="26">
        <v>373.95199584960898</v>
      </c>
      <c r="D4995" s="19">
        <v>103.997764587402</v>
      </c>
      <c r="E4995" s="11">
        <f t="shared" si="1083"/>
        <v>13</v>
      </c>
      <c r="F4995" s="28">
        <f t="shared" si="1084"/>
        <v>-4.1146824308753181E-2</v>
      </c>
      <c r="G4995" s="28">
        <f t="shared" si="1085"/>
        <v>2.1093775808986234E-2</v>
      </c>
      <c r="H4995" s="27">
        <f t="shared" si="1079"/>
        <v>1</v>
      </c>
      <c r="I4995" s="27">
        <f t="shared" si="1080"/>
        <v>0</v>
      </c>
      <c r="J4995" s="27">
        <f t="shared" si="1081"/>
        <v>0</v>
      </c>
      <c r="K4995" s="28">
        <f t="shared" si="1086"/>
        <v>0</v>
      </c>
      <c r="L4995" s="28">
        <f t="shared" si="1087"/>
        <v>0</v>
      </c>
      <c r="M4995" s="28">
        <f t="shared" si="1088"/>
        <v>0</v>
      </c>
      <c r="N4995" s="28">
        <f t="shared" si="1089"/>
        <v>0</v>
      </c>
      <c r="O4995" s="28">
        <f t="shared" si="1082"/>
        <v>-6.2240600117739416E-2</v>
      </c>
      <c r="P4995" s="28">
        <f t="shared" si="1090"/>
        <v>0</v>
      </c>
      <c r="Q4995" s="13">
        <f t="shared" si="1091"/>
        <v>0</v>
      </c>
    </row>
    <row r="4996" spans="1:17" x14ac:dyDescent="0.25">
      <c r="A4996" s="9">
        <f t="shared" si="1078"/>
        <v>44682</v>
      </c>
      <c r="B4996" s="18">
        <v>44700</v>
      </c>
      <c r="C4996" s="26">
        <v>371.66171264648398</v>
      </c>
      <c r="D4996" s="19">
        <v>104.246826171875</v>
      </c>
      <c r="E4996" s="11">
        <f t="shared" si="1083"/>
        <v>14</v>
      </c>
      <c r="F4996" s="28">
        <f t="shared" si="1084"/>
        <v>-6.1433698982555508E-3</v>
      </c>
      <c r="G4996" s="28">
        <f t="shared" si="1085"/>
        <v>2.3920112625244886E-3</v>
      </c>
      <c r="H4996" s="27">
        <f t="shared" si="1079"/>
        <v>1</v>
      </c>
      <c r="I4996" s="27">
        <f t="shared" si="1080"/>
        <v>0</v>
      </c>
      <c r="J4996" s="27">
        <f t="shared" si="1081"/>
        <v>0</v>
      </c>
      <c r="K4996" s="28">
        <f t="shared" si="1086"/>
        <v>0</v>
      </c>
      <c r="L4996" s="28">
        <f t="shared" si="1087"/>
        <v>0</v>
      </c>
      <c r="M4996" s="28">
        <f t="shared" si="1088"/>
        <v>0</v>
      </c>
      <c r="N4996" s="28">
        <f t="shared" si="1089"/>
        <v>0</v>
      </c>
      <c r="O4996" s="28">
        <f t="shared" si="1082"/>
        <v>-8.5353811607800402E-3</v>
      </c>
      <c r="P4996" s="28">
        <f t="shared" si="1090"/>
        <v>0</v>
      </c>
      <c r="Q4996" s="13">
        <f t="shared" si="1091"/>
        <v>0</v>
      </c>
    </row>
    <row r="4997" spans="1:17" x14ac:dyDescent="0.25">
      <c r="A4997" s="9">
        <f t="shared" si="1078"/>
        <v>44682</v>
      </c>
      <c r="B4997" s="18">
        <v>44701</v>
      </c>
      <c r="C4997" s="26">
        <v>371.823974609375</v>
      </c>
      <c r="D4997" s="19">
        <v>105.430030822753</v>
      </c>
      <c r="E4997" s="11">
        <f t="shared" si="1083"/>
        <v>15</v>
      </c>
      <c r="F4997" s="28">
        <f t="shared" si="1084"/>
        <v>4.3648981614186657E-4</v>
      </c>
      <c r="G4997" s="28">
        <f t="shared" si="1085"/>
        <v>1.128610212060348E-2</v>
      </c>
      <c r="H4997" s="27">
        <f t="shared" si="1079"/>
        <v>1</v>
      </c>
      <c r="I4997" s="27">
        <f t="shared" si="1080"/>
        <v>0</v>
      </c>
      <c r="J4997" s="27">
        <f t="shared" si="1081"/>
        <v>0</v>
      </c>
      <c r="K4997" s="28">
        <f t="shared" si="1086"/>
        <v>0</v>
      </c>
      <c r="L4997" s="28">
        <f t="shared" si="1087"/>
        <v>0</v>
      </c>
      <c r="M4997" s="28">
        <f t="shared" si="1088"/>
        <v>0</v>
      </c>
      <c r="N4997" s="28">
        <f t="shared" si="1089"/>
        <v>0</v>
      </c>
      <c r="O4997" s="28">
        <f t="shared" si="1082"/>
        <v>-1.0849612304461614E-2</v>
      </c>
      <c r="P4997" s="28">
        <f t="shared" si="1090"/>
        <v>0</v>
      </c>
      <c r="Q4997" s="13">
        <f t="shared" si="1091"/>
        <v>0</v>
      </c>
    </row>
    <row r="4998" spans="1:17" x14ac:dyDescent="0.25">
      <c r="A4998" s="9">
        <f t="shared" si="1078"/>
        <v>44682</v>
      </c>
      <c r="B4998" s="18">
        <v>44704</v>
      </c>
      <c r="C4998" s="26">
        <v>378.78085327148398</v>
      </c>
      <c r="D4998" s="19">
        <v>103.69528961181599</v>
      </c>
      <c r="E4998" s="11">
        <f t="shared" si="1083"/>
        <v>16</v>
      </c>
      <c r="F4998" s="28">
        <f t="shared" si="1084"/>
        <v>1.8537258537493995E-2</v>
      </c>
      <c r="G4998" s="28">
        <f t="shared" si="1085"/>
        <v>-1.6590826960377815E-2</v>
      </c>
      <c r="H4998" s="27">
        <f t="shared" si="1079"/>
        <v>0</v>
      </c>
      <c r="I4998" s="27">
        <f t="shared" si="1080"/>
        <v>1</v>
      </c>
      <c r="J4998" s="27">
        <f t="shared" si="1081"/>
        <v>0</v>
      </c>
      <c r="K4998" s="28">
        <f t="shared" si="1086"/>
        <v>1.8537258537493995E-2</v>
      </c>
      <c r="L4998" s="28">
        <f t="shared" si="1087"/>
        <v>-1.6590826960377815E-2</v>
      </c>
      <c r="M4998" s="28">
        <f t="shared" si="1088"/>
        <v>0</v>
      </c>
      <c r="N4998" s="28">
        <f t="shared" si="1089"/>
        <v>0</v>
      </c>
      <c r="O4998" s="28">
        <f t="shared" si="1082"/>
        <v>0</v>
      </c>
      <c r="P4998" s="28">
        <f t="shared" si="1090"/>
        <v>3.512808549787181E-2</v>
      </c>
      <c r="Q4998" s="13">
        <f t="shared" si="1091"/>
        <v>0</v>
      </c>
    </row>
    <row r="4999" spans="1:17" x14ac:dyDescent="0.25">
      <c r="A4999" s="9">
        <f t="shared" si="1078"/>
        <v>44682</v>
      </c>
      <c r="B4999" s="18">
        <v>44705</v>
      </c>
      <c r="C4999" s="26">
        <v>375.88931274414</v>
      </c>
      <c r="D4999" s="19">
        <v>105.741416931152</v>
      </c>
      <c r="E4999" s="11">
        <f t="shared" si="1083"/>
        <v>17</v>
      </c>
      <c r="F4999" s="28">
        <f t="shared" si="1084"/>
        <v>-7.6630952369506709E-3</v>
      </c>
      <c r="G4999" s="28">
        <f t="shared" si="1085"/>
        <v>1.9539959879605891E-2</v>
      </c>
      <c r="H4999" s="27">
        <f t="shared" si="1079"/>
        <v>0</v>
      </c>
      <c r="I4999" s="27">
        <f t="shared" si="1080"/>
        <v>1</v>
      </c>
      <c r="J4999" s="27">
        <f t="shared" si="1081"/>
        <v>0</v>
      </c>
      <c r="K4999" s="28">
        <f t="shared" si="1086"/>
        <v>-7.6630952369506709E-3</v>
      </c>
      <c r="L4999" s="28">
        <f t="shared" si="1087"/>
        <v>1.9539959879605891E-2</v>
      </c>
      <c r="M4999" s="28">
        <f t="shared" si="1088"/>
        <v>0</v>
      </c>
      <c r="N4999" s="28">
        <f t="shared" si="1089"/>
        <v>0</v>
      </c>
      <c r="O4999" s="28">
        <f t="shared" si="1082"/>
        <v>0</v>
      </c>
      <c r="P4999" s="28">
        <f t="shared" si="1090"/>
        <v>-2.720305511655656E-2</v>
      </c>
      <c r="Q4999" s="13">
        <f t="shared" si="1091"/>
        <v>0</v>
      </c>
    </row>
    <row r="5000" spans="1:17" x14ac:dyDescent="0.25">
      <c r="A5000" s="9">
        <f t="shared" si="1078"/>
        <v>44682</v>
      </c>
      <c r="B5000" s="18">
        <v>44706</v>
      </c>
      <c r="C5000" s="26">
        <v>379.21026611328102</v>
      </c>
      <c r="D5000" s="19">
        <v>106.15951538085901</v>
      </c>
      <c r="E5000" s="11">
        <f t="shared" si="1083"/>
        <v>18</v>
      </c>
      <c r="F5000" s="28">
        <f t="shared" si="1084"/>
        <v>8.7961240462695947E-3</v>
      </c>
      <c r="G5000" s="28">
        <f t="shared" si="1085"/>
        <v>3.9461741645740395E-3</v>
      </c>
      <c r="H5000" s="27">
        <f t="shared" si="1079"/>
        <v>0</v>
      </c>
      <c r="I5000" s="27">
        <f t="shared" si="1080"/>
        <v>1</v>
      </c>
      <c r="J5000" s="27">
        <f t="shared" si="1081"/>
        <v>0</v>
      </c>
      <c r="K5000" s="28">
        <f t="shared" si="1086"/>
        <v>8.7961240462695947E-3</v>
      </c>
      <c r="L5000" s="28">
        <f t="shared" si="1087"/>
        <v>3.9461741645740395E-3</v>
      </c>
      <c r="M5000" s="28">
        <f t="shared" si="1088"/>
        <v>0</v>
      </c>
      <c r="N5000" s="28">
        <f t="shared" si="1089"/>
        <v>0</v>
      </c>
      <c r="O5000" s="28">
        <f t="shared" si="1082"/>
        <v>0</v>
      </c>
      <c r="P5000" s="28">
        <f t="shared" si="1090"/>
        <v>4.8499498816955552E-3</v>
      </c>
      <c r="Q5000" s="13">
        <f t="shared" si="1091"/>
        <v>0</v>
      </c>
    </row>
    <row r="5001" spans="1:17" x14ac:dyDescent="0.25">
      <c r="A5001" s="9">
        <f t="shared" si="1078"/>
        <v>44682</v>
      </c>
      <c r="B5001" s="18">
        <v>44707</v>
      </c>
      <c r="C5001" s="26">
        <v>386.78744506835898</v>
      </c>
      <c r="D5001" s="19">
        <v>105.679138183593</v>
      </c>
      <c r="E5001" s="11">
        <f t="shared" si="1083"/>
        <v>19</v>
      </c>
      <c r="F5001" s="28">
        <f t="shared" si="1084"/>
        <v>1.9784461496183736E-2</v>
      </c>
      <c r="G5001" s="28">
        <f t="shared" si="1085"/>
        <v>-4.5353198067901324E-3</v>
      </c>
      <c r="H5001" s="27">
        <f t="shared" si="1079"/>
        <v>0</v>
      </c>
      <c r="I5001" s="27">
        <f t="shared" si="1080"/>
        <v>1</v>
      </c>
      <c r="J5001" s="27">
        <f t="shared" si="1081"/>
        <v>0</v>
      </c>
      <c r="K5001" s="28">
        <f t="shared" si="1086"/>
        <v>1.9784461496183736E-2</v>
      </c>
      <c r="L5001" s="28">
        <f t="shared" si="1087"/>
        <v>-4.5353198067901324E-3</v>
      </c>
      <c r="M5001" s="28">
        <f t="shared" si="1088"/>
        <v>0</v>
      </c>
      <c r="N5001" s="28">
        <f t="shared" si="1089"/>
        <v>0</v>
      </c>
      <c r="O5001" s="28">
        <f t="shared" si="1082"/>
        <v>0</v>
      </c>
      <c r="P5001" s="28">
        <f t="shared" si="1090"/>
        <v>2.4319781302973867E-2</v>
      </c>
      <c r="Q5001" s="13">
        <f t="shared" si="1091"/>
        <v>0</v>
      </c>
    </row>
    <row r="5002" spans="1:17" x14ac:dyDescent="0.25">
      <c r="A5002" s="9">
        <f t="shared" ref="A5002:A5065" si="1092">DATE(YEAR(B5002),MONTH(B5002),1)</f>
        <v>44682</v>
      </c>
      <c r="B5002" s="18">
        <v>44708</v>
      </c>
      <c r="C5002" s="26">
        <v>396.28268432617102</v>
      </c>
      <c r="D5002" s="19">
        <v>105.937126159667</v>
      </c>
      <c r="E5002" s="11">
        <f t="shared" si="1083"/>
        <v>20</v>
      </c>
      <c r="F5002" s="28">
        <f t="shared" si="1084"/>
        <v>2.4252501299637252E-2</v>
      </c>
      <c r="G5002" s="28">
        <f t="shared" si="1085"/>
        <v>2.4382634736413822E-3</v>
      </c>
      <c r="H5002" s="27">
        <f t="shared" ref="H5002:H5065" si="1093">IF(E5002&lt;=$B$4,1,0)</f>
        <v>0</v>
      </c>
      <c r="I5002" s="27">
        <f t="shared" ref="I5002:I5065" si="1094">IF(E5002&gt;$B$4,1,0)</f>
        <v>1</v>
      </c>
      <c r="J5002" s="27">
        <f t="shared" ref="J5002:J5065" si="1095">IF(E5002&lt;=$B$5,1,0)</f>
        <v>0</v>
      </c>
      <c r="K5002" s="28">
        <f t="shared" si="1086"/>
        <v>2.4252501299637252E-2</v>
      </c>
      <c r="L5002" s="28">
        <f t="shared" si="1087"/>
        <v>2.4382634736413822E-3</v>
      </c>
      <c r="M5002" s="28">
        <f t="shared" si="1088"/>
        <v>0</v>
      </c>
      <c r="N5002" s="28">
        <f t="shared" si="1089"/>
        <v>0</v>
      </c>
      <c r="O5002" s="28">
        <f t="shared" ref="O5002:O5065" si="1096">(F5002-G5002)*H5002</f>
        <v>0</v>
      </c>
      <c r="P5002" s="28">
        <f t="shared" si="1090"/>
        <v>2.1814237825995869E-2</v>
      </c>
      <c r="Q5002" s="13">
        <f t="shared" si="1091"/>
        <v>0</v>
      </c>
    </row>
    <row r="5003" spans="1:17" x14ac:dyDescent="0.25">
      <c r="A5003" s="9">
        <f t="shared" si="1092"/>
        <v>44682</v>
      </c>
      <c r="B5003" s="18">
        <v>44712</v>
      </c>
      <c r="C5003" s="26">
        <v>394.05917358398398</v>
      </c>
      <c r="D5003" s="19">
        <v>103.69528961181599</v>
      </c>
      <c r="E5003" s="11">
        <f t="shared" ref="E5003:E5066" si="1097">IF(MONTH(B5003)&lt;&gt;MONTH(B5002),1,E5002+1)</f>
        <v>21</v>
      </c>
      <c r="F5003" s="28">
        <f t="shared" ref="F5003:F5066" si="1098">LN(C5003/C5002)</f>
        <v>-5.6267211113534346E-3</v>
      </c>
      <c r="G5003" s="28">
        <f t="shared" ref="G5003:G5066" si="1099">LN(D5003/D5002)</f>
        <v>-2.138907771103116E-2</v>
      </c>
      <c r="H5003" s="27">
        <f t="shared" si="1093"/>
        <v>0</v>
      </c>
      <c r="I5003" s="27">
        <f t="shared" si="1094"/>
        <v>1</v>
      </c>
      <c r="J5003" s="27">
        <f t="shared" si="1095"/>
        <v>0</v>
      </c>
      <c r="K5003" s="28">
        <f t="shared" ref="K5003:K5066" si="1100">I5003*F5003</f>
        <v>-5.6267211113534346E-3</v>
      </c>
      <c r="L5003" s="28">
        <f t="shared" ref="L5003:L5066" si="1101">I5003*G5003</f>
        <v>-2.138907771103116E-2</v>
      </c>
      <c r="M5003" s="28">
        <f t="shared" ref="M5003:M5066" si="1102">F5003*J5003</f>
        <v>0</v>
      </c>
      <c r="N5003" s="28">
        <f t="shared" ref="N5003:N5066" si="1103">G5003*J5003</f>
        <v>0</v>
      </c>
      <c r="O5003" s="28">
        <f t="shared" si="1096"/>
        <v>0</v>
      </c>
      <c r="P5003" s="28">
        <f t="shared" ref="P5003:P5066" si="1104">(F5003-G5003)*I5003</f>
        <v>1.5762356599677726E-2</v>
      </c>
      <c r="Q5003" s="13">
        <f t="shared" ref="Q5003:Q5066" si="1105">(F5003-G5003)*J5003</f>
        <v>0</v>
      </c>
    </row>
    <row r="5004" spans="1:17" x14ac:dyDescent="0.25">
      <c r="A5004" s="9">
        <f t="shared" si="1092"/>
        <v>44713</v>
      </c>
      <c r="B5004" s="18">
        <v>44713</v>
      </c>
      <c r="C5004" s="26">
        <v>390.87179565429602</v>
      </c>
      <c r="D5004" s="19">
        <v>103.57674407958901</v>
      </c>
      <c r="E5004" s="11">
        <f t="shared" si="1097"/>
        <v>1</v>
      </c>
      <c r="F5004" s="28">
        <f t="shared" si="1098"/>
        <v>-8.1214669163694134E-3</v>
      </c>
      <c r="G5004" s="28">
        <f t="shared" si="1099"/>
        <v>-1.1438643510311066E-3</v>
      </c>
      <c r="H5004" s="27">
        <f t="shared" si="1093"/>
        <v>1</v>
      </c>
      <c r="I5004" s="27">
        <f t="shared" si="1094"/>
        <v>0</v>
      </c>
      <c r="J5004" s="27">
        <f t="shared" si="1095"/>
        <v>1</v>
      </c>
      <c r="K5004" s="28">
        <f t="shared" si="1100"/>
        <v>0</v>
      </c>
      <c r="L5004" s="28">
        <f t="shared" si="1101"/>
        <v>0</v>
      </c>
      <c r="M5004" s="28">
        <f t="shared" si="1102"/>
        <v>-8.1214669163694134E-3</v>
      </c>
      <c r="N5004" s="28">
        <f t="shared" si="1103"/>
        <v>-1.1438643510311066E-3</v>
      </c>
      <c r="O5004" s="28">
        <f t="shared" si="1096"/>
        <v>-6.9776025653383068E-3</v>
      </c>
      <c r="P5004" s="28">
        <f t="shared" si="1104"/>
        <v>0</v>
      </c>
      <c r="Q5004" s="13">
        <f t="shared" si="1105"/>
        <v>-6.9776025653383068E-3</v>
      </c>
    </row>
    <row r="5005" spans="1:17" x14ac:dyDescent="0.25">
      <c r="A5005" s="9">
        <f t="shared" si="1092"/>
        <v>44713</v>
      </c>
      <c r="B5005" s="18">
        <v>44714</v>
      </c>
      <c r="C5005" s="26">
        <v>398.31530761718699</v>
      </c>
      <c r="D5005" s="19">
        <v>103.63020324707</v>
      </c>
      <c r="E5005" s="11">
        <f t="shared" si="1097"/>
        <v>2</v>
      </c>
      <c r="F5005" s="28">
        <f t="shared" si="1098"/>
        <v>1.8864303963635882E-2</v>
      </c>
      <c r="G5005" s="28">
        <f t="shared" si="1099"/>
        <v>5.1599784038967433E-4</v>
      </c>
      <c r="H5005" s="27">
        <f t="shared" si="1093"/>
        <v>1</v>
      </c>
      <c r="I5005" s="27">
        <f t="shared" si="1094"/>
        <v>0</v>
      </c>
      <c r="J5005" s="27">
        <f t="shared" si="1095"/>
        <v>1</v>
      </c>
      <c r="K5005" s="28">
        <f t="shared" si="1100"/>
        <v>0</v>
      </c>
      <c r="L5005" s="28">
        <f t="shared" si="1101"/>
        <v>0</v>
      </c>
      <c r="M5005" s="28">
        <f t="shared" si="1102"/>
        <v>1.8864303963635882E-2</v>
      </c>
      <c r="N5005" s="28">
        <f t="shared" si="1103"/>
        <v>5.1599784038967433E-4</v>
      </c>
      <c r="O5005" s="28">
        <f t="shared" si="1096"/>
        <v>1.8348306123246207E-2</v>
      </c>
      <c r="P5005" s="28">
        <f t="shared" si="1104"/>
        <v>0</v>
      </c>
      <c r="Q5005" s="13">
        <f t="shared" si="1105"/>
        <v>1.8348306123246207E-2</v>
      </c>
    </row>
    <row r="5006" spans="1:17" x14ac:dyDescent="0.25">
      <c r="A5006" s="9">
        <f t="shared" si="1092"/>
        <v>44713</v>
      </c>
      <c r="B5006" s="18">
        <v>44715</v>
      </c>
      <c r="C5006" s="26">
        <v>391.77844238281199</v>
      </c>
      <c r="D5006" s="19">
        <v>103.407417297363</v>
      </c>
      <c r="E5006" s="11">
        <f t="shared" si="1097"/>
        <v>3</v>
      </c>
      <c r="F5006" s="28">
        <f t="shared" si="1098"/>
        <v>-1.6547439826847407E-2</v>
      </c>
      <c r="G5006" s="28">
        <f t="shared" si="1099"/>
        <v>-2.1521309519531642E-3</v>
      </c>
      <c r="H5006" s="27">
        <f t="shared" si="1093"/>
        <v>1</v>
      </c>
      <c r="I5006" s="27">
        <f t="shared" si="1094"/>
        <v>0</v>
      </c>
      <c r="J5006" s="27">
        <f t="shared" si="1095"/>
        <v>1</v>
      </c>
      <c r="K5006" s="28">
        <f t="shared" si="1100"/>
        <v>0</v>
      </c>
      <c r="L5006" s="28">
        <f t="shared" si="1101"/>
        <v>0</v>
      </c>
      <c r="M5006" s="28">
        <f t="shared" si="1102"/>
        <v>-1.6547439826847407E-2</v>
      </c>
      <c r="N5006" s="28">
        <f t="shared" si="1103"/>
        <v>-2.1521309519531642E-3</v>
      </c>
      <c r="O5006" s="28">
        <f t="shared" si="1096"/>
        <v>-1.4395308874894243E-2</v>
      </c>
      <c r="P5006" s="28">
        <f t="shared" si="1104"/>
        <v>0</v>
      </c>
      <c r="Q5006" s="13">
        <f t="shared" si="1105"/>
        <v>-1.4395308874894243E-2</v>
      </c>
    </row>
    <row r="5007" spans="1:17" x14ac:dyDescent="0.25">
      <c r="A5007" s="9">
        <f t="shared" si="1092"/>
        <v>44713</v>
      </c>
      <c r="B5007" s="18">
        <v>44718</v>
      </c>
      <c r="C5007" s="26">
        <v>392.97128295898398</v>
      </c>
      <c r="D5007" s="19">
        <v>101.50021362304599</v>
      </c>
      <c r="E5007" s="11">
        <f t="shared" si="1097"/>
        <v>4</v>
      </c>
      <c r="F5007" s="28">
        <f t="shared" si="1098"/>
        <v>3.040055845403102E-3</v>
      </c>
      <c r="G5007" s="28">
        <f t="shared" si="1099"/>
        <v>-1.8615790378438617E-2</v>
      </c>
      <c r="H5007" s="27">
        <f t="shared" si="1093"/>
        <v>1</v>
      </c>
      <c r="I5007" s="27">
        <f t="shared" si="1094"/>
        <v>0</v>
      </c>
      <c r="J5007" s="27">
        <f t="shared" si="1095"/>
        <v>1</v>
      </c>
      <c r="K5007" s="28">
        <f t="shared" si="1100"/>
        <v>0</v>
      </c>
      <c r="L5007" s="28">
        <f t="shared" si="1101"/>
        <v>0</v>
      </c>
      <c r="M5007" s="28">
        <f t="shared" si="1102"/>
        <v>3.040055845403102E-3</v>
      </c>
      <c r="N5007" s="28">
        <f t="shared" si="1103"/>
        <v>-1.8615790378438617E-2</v>
      </c>
      <c r="O5007" s="28">
        <f t="shared" si="1096"/>
        <v>2.1655846223841719E-2</v>
      </c>
      <c r="P5007" s="28">
        <f t="shared" si="1104"/>
        <v>0</v>
      </c>
      <c r="Q5007" s="13">
        <f t="shared" si="1105"/>
        <v>2.1655846223841719E-2</v>
      </c>
    </row>
    <row r="5008" spans="1:17" x14ac:dyDescent="0.25">
      <c r="A5008" s="9">
        <f t="shared" si="1092"/>
        <v>44713</v>
      </c>
      <c r="B5008" s="18">
        <v>44719</v>
      </c>
      <c r="C5008" s="26">
        <v>396.74078369140602</v>
      </c>
      <c r="D5008" s="19">
        <v>102.59642791748</v>
      </c>
      <c r="E5008" s="11">
        <f t="shared" si="1097"/>
        <v>5</v>
      </c>
      <c r="F5008" s="28">
        <f t="shared" si="1098"/>
        <v>9.5465917772109294E-3</v>
      </c>
      <c r="G5008" s="28">
        <f t="shared" si="1099"/>
        <v>1.0742213371309178E-2</v>
      </c>
      <c r="H5008" s="27">
        <f t="shared" si="1093"/>
        <v>1</v>
      </c>
      <c r="I5008" s="27">
        <f t="shared" si="1094"/>
        <v>0</v>
      </c>
      <c r="J5008" s="27">
        <f t="shared" si="1095"/>
        <v>1</v>
      </c>
      <c r="K5008" s="28">
        <f t="shared" si="1100"/>
        <v>0</v>
      </c>
      <c r="L5008" s="28">
        <f t="shared" si="1101"/>
        <v>0</v>
      </c>
      <c r="M5008" s="28">
        <f t="shared" si="1102"/>
        <v>9.5465917772109294E-3</v>
      </c>
      <c r="N5008" s="28">
        <f t="shared" si="1103"/>
        <v>1.0742213371309178E-2</v>
      </c>
      <c r="O5008" s="28">
        <f t="shared" si="1096"/>
        <v>-1.1956215940982489E-3</v>
      </c>
      <c r="P5008" s="28">
        <f t="shared" si="1104"/>
        <v>0</v>
      </c>
      <c r="Q5008" s="13">
        <f t="shared" si="1105"/>
        <v>-1.1956215940982489E-3</v>
      </c>
    </row>
    <row r="5009" spans="1:17" x14ac:dyDescent="0.25">
      <c r="A5009" s="9">
        <f t="shared" si="1092"/>
        <v>44713</v>
      </c>
      <c r="B5009" s="18">
        <v>44720</v>
      </c>
      <c r="C5009" s="26">
        <v>392.42733764648398</v>
      </c>
      <c r="D5009" s="19">
        <v>101.687355041503</v>
      </c>
      <c r="E5009" s="11">
        <f t="shared" si="1097"/>
        <v>6</v>
      </c>
      <c r="F5009" s="28">
        <f t="shared" si="1098"/>
        <v>-1.0931736556430593E-2</v>
      </c>
      <c r="G5009" s="28">
        <f t="shared" si="1099"/>
        <v>-8.9001570624129347E-3</v>
      </c>
      <c r="H5009" s="27">
        <f t="shared" si="1093"/>
        <v>1</v>
      </c>
      <c r="I5009" s="27">
        <f t="shared" si="1094"/>
        <v>0</v>
      </c>
      <c r="J5009" s="27">
        <f t="shared" si="1095"/>
        <v>0</v>
      </c>
      <c r="K5009" s="28">
        <f t="shared" si="1100"/>
        <v>0</v>
      </c>
      <c r="L5009" s="28">
        <f t="shared" si="1101"/>
        <v>0</v>
      </c>
      <c r="M5009" s="28">
        <f t="shared" si="1102"/>
        <v>0</v>
      </c>
      <c r="N5009" s="28">
        <f t="shared" si="1103"/>
        <v>0</v>
      </c>
      <c r="O5009" s="28">
        <f t="shared" si="1096"/>
        <v>-2.0315794940176587E-3</v>
      </c>
      <c r="P5009" s="28">
        <f t="shared" si="1104"/>
        <v>0</v>
      </c>
      <c r="Q5009" s="13">
        <f t="shared" si="1105"/>
        <v>0</v>
      </c>
    </row>
    <row r="5010" spans="1:17" x14ac:dyDescent="0.25">
      <c r="A5010" s="9">
        <f t="shared" si="1092"/>
        <v>44713</v>
      </c>
      <c r="B5010" s="18">
        <v>44721</v>
      </c>
      <c r="C5010" s="26">
        <v>383.09423828125</v>
      </c>
      <c r="D5010" s="19">
        <v>102.02602386474599</v>
      </c>
      <c r="E5010" s="11">
        <f t="shared" si="1097"/>
        <v>7</v>
      </c>
      <c r="F5010" s="28">
        <f t="shared" si="1098"/>
        <v>-2.4070381200776605E-2</v>
      </c>
      <c r="G5010" s="28">
        <f t="shared" si="1099"/>
        <v>3.3249572224421636E-3</v>
      </c>
      <c r="H5010" s="27">
        <f t="shared" si="1093"/>
        <v>1</v>
      </c>
      <c r="I5010" s="27">
        <f t="shared" si="1094"/>
        <v>0</v>
      </c>
      <c r="J5010" s="27">
        <f t="shared" si="1095"/>
        <v>0</v>
      </c>
      <c r="K5010" s="28">
        <f t="shared" si="1100"/>
        <v>0</v>
      </c>
      <c r="L5010" s="28">
        <f t="shared" si="1101"/>
        <v>0</v>
      </c>
      <c r="M5010" s="28">
        <f t="shared" si="1102"/>
        <v>0</v>
      </c>
      <c r="N5010" s="28">
        <f t="shared" si="1103"/>
        <v>0</v>
      </c>
      <c r="O5010" s="28">
        <f t="shared" si="1096"/>
        <v>-2.7395338423218771E-2</v>
      </c>
      <c r="P5010" s="28">
        <f t="shared" si="1104"/>
        <v>0</v>
      </c>
      <c r="Q5010" s="13">
        <f t="shared" si="1105"/>
        <v>0</v>
      </c>
    </row>
    <row r="5011" spans="1:17" x14ac:dyDescent="0.25">
      <c r="A5011" s="9">
        <f t="shared" si="1092"/>
        <v>44713</v>
      </c>
      <c r="B5011" s="18">
        <v>44722</v>
      </c>
      <c r="C5011" s="26">
        <v>371.986236572265</v>
      </c>
      <c r="D5011" s="19">
        <v>101.393257141113</v>
      </c>
      <c r="E5011" s="11">
        <f t="shared" si="1097"/>
        <v>8</v>
      </c>
      <c r="F5011" s="28">
        <f t="shared" si="1098"/>
        <v>-2.9424156741204615E-2</v>
      </c>
      <c r="G5011" s="28">
        <f t="shared" si="1099"/>
        <v>-6.2213253476591252E-3</v>
      </c>
      <c r="H5011" s="27">
        <f t="shared" si="1093"/>
        <v>1</v>
      </c>
      <c r="I5011" s="27">
        <f t="shared" si="1094"/>
        <v>0</v>
      </c>
      <c r="J5011" s="27">
        <f t="shared" si="1095"/>
        <v>0</v>
      </c>
      <c r="K5011" s="28">
        <f t="shared" si="1100"/>
        <v>0</v>
      </c>
      <c r="L5011" s="28">
        <f t="shared" si="1101"/>
        <v>0</v>
      </c>
      <c r="M5011" s="28">
        <f t="shared" si="1102"/>
        <v>0</v>
      </c>
      <c r="N5011" s="28">
        <f t="shared" si="1103"/>
        <v>0</v>
      </c>
      <c r="O5011" s="28">
        <f t="shared" si="1096"/>
        <v>-2.3202831393545488E-2</v>
      </c>
      <c r="P5011" s="28">
        <f t="shared" si="1104"/>
        <v>0</v>
      </c>
      <c r="Q5011" s="13">
        <f t="shared" si="1105"/>
        <v>0</v>
      </c>
    </row>
    <row r="5012" spans="1:17" x14ac:dyDescent="0.25">
      <c r="A5012" s="9">
        <f t="shared" si="1092"/>
        <v>44713</v>
      </c>
      <c r="B5012" s="18">
        <v>44725</v>
      </c>
      <c r="C5012" s="26">
        <v>357.86257934570301</v>
      </c>
      <c r="D5012" s="19">
        <v>98.211639404296804</v>
      </c>
      <c r="E5012" s="11">
        <f t="shared" si="1097"/>
        <v>9</v>
      </c>
      <c r="F5012" s="28">
        <f t="shared" si="1098"/>
        <v>-3.870779899437591E-2</v>
      </c>
      <c r="G5012" s="28">
        <f t="shared" si="1099"/>
        <v>-3.188185544860761E-2</v>
      </c>
      <c r="H5012" s="27">
        <f t="shared" si="1093"/>
        <v>1</v>
      </c>
      <c r="I5012" s="27">
        <f t="shared" si="1094"/>
        <v>0</v>
      </c>
      <c r="J5012" s="27">
        <f t="shared" si="1095"/>
        <v>0</v>
      </c>
      <c r="K5012" s="28">
        <f t="shared" si="1100"/>
        <v>0</v>
      </c>
      <c r="L5012" s="28">
        <f t="shared" si="1101"/>
        <v>0</v>
      </c>
      <c r="M5012" s="28">
        <f t="shared" si="1102"/>
        <v>0</v>
      </c>
      <c r="N5012" s="28">
        <f t="shared" si="1103"/>
        <v>0</v>
      </c>
      <c r="O5012" s="28">
        <f t="shared" si="1096"/>
        <v>-6.8259435457682996E-3</v>
      </c>
      <c r="P5012" s="28">
        <f t="shared" si="1104"/>
        <v>0</v>
      </c>
      <c r="Q5012" s="13">
        <f t="shared" si="1105"/>
        <v>0</v>
      </c>
    </row>
    <row r="5013" spans="1:17" x14ac:dyDescent="0.25">
      <c r="A5013" s="9">
        <f t="shared" si="1092"/>
        <v>44713</v>
      </c>
      <c r="B5013" s="18">
        <v>44726</v>
      </c>
      <c r="C5013" s="26">
        <v>356.78424072265602</v>
      </c>
      <c r="D5013" s="19">
        <v>96.972854614257798</v>
      </c>
      <c r="E5013" s="11">
        <f t="shared" si="1097"/>
        <v>10</v>
      </c>
      <c r="F5013" s="28">
        <f t="shared" si="1098"/>
        <v>-3.0178247804609781E-3</v>
      </c>
      <c r="G5013" s="28">
        <f t="shared" si="1099"/>
        <v>-1.2693645874549093E-2</v>
      </c>
      <c r="H5013" s="27">
        <f t="shared" si="1093"/>
        <v>1</v>
      </c>
      <c r="I5013" s="27">
        <f t="shared" si="1094"/>
        <v>0</v>
      </c>
      <c r="J5013" s="27">
        <f t="shared" si="1095"/>
        <v>0</v>
      </c>
      <c r="K5013" s="28">
        <f t="shared" si="1100"/>
        <v>0</v>
      </c>
      <c r="L5013" s="28">
        <f t="shared" si="1101"/>
        <v>0</v>
      </c>
      <c r="M5013" s="28">
        <f t="shared" si="1102"/>
        <v>0</v>
      </c>
      <c r="N5013" s="28">
        <f t="shared" si="1103"/>
        <v>0</v>
      </c>
      <c r="O5013" s="28">
        <f t="shared" si="1096"/>
        <v>9.6758210940881152E-3</v>
      </c>
      <c r="P5013" s="28">
        <f t="shared" si="1104"/>
        <v>0</v>
      </c>
      <c r="Q5013" s="13">
        <f t="shared" si="1105"/>
        <v>0</v>
      </c>
    </row>
    <row r="5014" spans="1:17" x14ac:dyDescent="0.25">
      <c r="A5014" s="9">
        <f t="shared" si="1092"/>
        <v>44713</v>
      </c>
      <c r="B5014" s="18">
        <v>44727</v>
      </c>
      <c r="C5014" s="26">
        <v>361.87069702148398</v>
      </c>
      <c r="D5014" s="19">
        <v>98.781997680664006</v>
      </c>
      <c r="E5014" s="11">
        <f t="shared" si="1097"/>
        <v>11</v>
      </c>
      <c r="F5014" s="28">
        <f t="shared" si="1098"/>
        <v>1.4155726117448935E-2</v>
      </c>
      <c r="G5014" s="28">
        <f t="shared" si="1099"/>
        <v>1.8484288441036282E-2</v>
      </c>
      <c r="H5014" s="27">
        <f t="shared" si="1093"/>
        <v>1</v>
      </c>
      <c r="I5014" s="27">
        <f t="shared" si="1094"/>
        <v>0</v>
      </c>
      <c r="J5014" s="27">
        <f t="shared" si="1095"/>
        <v>0</v>
      </c>
      <c r="K5014" s="28">
        <f t="shared" si="1100"/>
        <v>0</v>
      </c>
      <c r="L5014" s="28">
        <f t="shared" si="1101"/>
        <v>0</v>
      </c>
      <c r="M5014" s="28">
        <f t="shared" si="1102"/>
        <v>0</v>
      </c>
      <c r="N5014" s="28">
        <f t="shared" si="1103"/>
        <v>0</v>
      </c>
      <c r="O5014" s="28">
        <f t="shared" si="1096"/>
        <v>-4.3285623235873472E-3</v>
      </c>
      <c r="P5014" s="28">
        <f t="shared" si="1104"/>
        <v>0</v>
      </c>
      <c r="Q5014" s="13">
        <f t="shared" si="1105"/>
        <v>0</v>
      </c>
    </row>
    <row r="5015" spans="1:17" x14ac:dyDescent="0.25">
      <c r="A5015" s="9">
        <f t="shared" si="1092"/>
        <v>44713</v>
      </c>
      <c r="B5015" s="18">
        <v>44728</v>
      </c>
      <c r="C5015" s="26">
        <v>349.89416503906199</v>
      </c>
      <c r="D5015" s="19">
        <v>99.566268920898395</v>
      </c>
      <c r="E5015" s="11">
        <f t="shared" si="1097"/>
        <v>12</v>
      </c>
      <c r="F5015" s="28">
        <f t="shared" si="1098"/>
        <v>-3.3656234316611043E-2</v>
      </c>
      <c r="G5015" s="28">
        <f t="shared" si="1099"/>
        <v>7.9080633358920901E-3</v>
      </c>
      <c r="H5015" s="27">
        <f t="shared" si="1093"/>
        <v>1</v>
      </c>
      <c r="I5015" s="27">
        <f t="shared" si="1094"/>
        <v>0</v>
      </c>
      <c r="J5015" s="27">
        <f t="shared" si="1095"/>
        <v>0</v>
      </c>
      <c r="K5015" s="28">
        <f t="shared" si="1100"/>
        <v>0</v>
      </c>
      <c r="L5015" s="28">
        <f t="shared" si="1101"/>
        <v>0</v>
      </c>
      <c r="M5015" s="28">
        <f t="shared" si="1102"/>
        <v>0</v>
      </c>
      <c r="N5015" s="28">
        <f t="shared" si="1103"/>
        <v>0</v>
      </c>
      <c r="O5015" s="28">
        <f t="shared" si="1096"/>
        <v>-4.1564297652503135E-2</v>
      </c>
      <c r="P5015" s="28">
        <f t="shared" si="1104"/>
        <v>0</v>
      </c>
      <c r="Q5015" s="13">
        <f t="shared" si="1105"/>
        <v>0</v>
      </c>
    </row>
    <row r="5016" spans="1:17" x14ac:dyDescent="0.25">
      <c r="A5016" s="9">
        <f t="shared" si="1092"/>
        <v>44713</v>
      </c>
      <c r="B5016" s="18">
        <v>44729</v>
      </c>
      <c r="C5016" s="26">
        <v>350.64846801757801</v>
      </c>
      <c r="D5016" s="19">
        <v>99.887123107910099</v>
      </c>
      <c r="E5016" s="11">
        <f t="shared" si="1097"/>
        <v>13</v>
      </c>
      <c r="F5016" s="28">
        <f t="shared" si="1098"/>
        <v>2.1534828415245726E-3</v>
      </c>
      <c r="G5016" s="28">
        <f t="shared" si="1099"/>
        <v>3.217337750122545E-3</v>
      </c>
      <c r="H5016" s="27">
        <f t="shared" si="1093"/>
        <v>1</v>
      </c>
      <c r="I5016" s="27">
        <f t="shared" si="1094"/>
        <v>0</v>
      </c>
      <c r="J5016" s="27">
        <f t="shared" si="1095"/>
        <v>0</v>
      </c>
      <c r="K5016" s="28">
        <f t="shared" si="1100"/>
        <v>0</v>
      </c>
      <c r="L5016" s="28">
        <f t="shared" si="1101"/>
        <v>0</v>
      </c>
      <c r="M5016" s="28">
        <f t="shared" si="1102"/>
        <v>0</v>
      </c>
      <c r="N5016" s="28">
        <f t="shared" si="1103"/>
        <v>0</v>
      </c>
      <c r="O5016" s="28">
        <f t="shared" si="1096"/>
        <v>-1.0638549085979724E-3</v>
      </c>
      <c r="P5016" s="28">
        <f t="shared" si="1104"/>
        <v>0</v>
      </c>
      <c r="Q5016" s="13">
        <f t="shared" si="1105"/>
        <v>0</v>
      </c>
    </row>
    <row r="5017" spans="1:17" x14ac:dyDescent="0.25">
      <c r="A5017" s="9">
        <f t="shared" si="1092"/>
        <v>44713</v>
      </c>
      <c r="B5017" s="18">
        <v>44733</v>
      </c>
      <c r="C5017" s="26">
        <v>359.4755859375</v>
      </c>
      <c r="D5017" s="19">
        <v>98.193824768066406</v>
      </c>
      <c r="E5017" s="11">
        <f t="shared" si="1097"/>
        <v>14</v>
      </c>
      <c r="F5017" s="28">
        <f t="shared" si="1098"/>
        <v>2.4862057699139919E-2</v>
      </c>
      <c r="G5017" s="28">
        <f t="shared" si="1099"/>
        <v>-1.7097450380204878E-2</v>
      </c>
      <c r="H5017" s="27">
        <f t="shared" si="1093"/>
        <v>1</v>
      </c>
      <c r="I5017" s="27">
        <f t="shared" si="1094"/>
        <v>0</v>
      </c>
      <c r="J5017" s="27">
        <f t="shared" si="1095"/>
        <v>0</v>
      </c>
      <c r="K5017" s="28">
        <f t="shared" si="1100"/>
        <v>0</v>
      </c>
      <c r="L5017" s="28">
        <f t="shared" si="1101"/>
        <v>0</v>
      </c>
      <c r="M5017" s="28">
        <f t="shared" si="1102"/>
        <v>0</v>
      </c>
      <c r="N5017" s="28">
        <f t="shared" si="1103"/>
        <v>0</v>
      </c>
      <c r="O5017" s="28">
        <f t="shared" si="1096"/>
        <v>4.1959508079344801E-2</v>
      </c>
      <c r="P5017" s="28">
        <f t="shared" si="1104"/>
        <v>0</v>
      </c>
      <c r="Q5017" s="13">
        <f t="shared" si="1105"/>
        <v>0</v>
      </c>
    </row>
    <row r="5018" spans="1:17" x14ac:dyDescent="0.25">
      <c r="A5018" s="9">
        <f t="shared" si="1092"/>
        <v>44713</v>
      </c>
      <c r="B5018" s="18">
        <v>44734</v>
      </c>
      <c r="C5018" s="26">
        <v>358.82385253906199</v>
      </c>
      <c r="D5018" s="19">
        <v>100.894172668457</v>
      </c>
      <c r="E5018" s="11">
        <f t="shared" si="1097"/>
        <v>15</v>
      </c>
      <c r="F5018" s="28">
        <f t="shared" si="1098"/>
        <v>-1.8146570702204867E-3</v>
      </c>
      <c r="G5018" s="28">
        <f t="shared" si="1099"/>
        <v>2.7128843010588866E-2</v>
      </c>
      <c r="H5018" s="27">
        <f t="shared" si="1093"/>
        <v>1</v>
      </c>
      <c r="I5018" s="27">
        <f t="shared" si="1094"/>
        <v>0</v>
      </c>
      <c r="J5018" s="27">
        <f t="shared" si="1095"/>
        <v>0</v>
      </c>
      <c r="K5018" s="28">
        <f t="shared" si="1100"/>
        <v>0</v>
      </c>
      <c r="L5018" s="28">
        <f t="shared" si="1101"/>
        <v>0</v>
      </c>
      <c r="M5018" s="28">
        <f t="shared" si="1102"/>
        <v>0</v>
      </c>
      <c r="N5018" s="28">
        <f t="shared" si="1103"/>
        <v>0</v>
      </c>
      <c r="O5018" s="28">
        <f t="shared" si="1096"/>
        <v>-2.8943500080809353E-2</v>
      </c>
      <c r="P5018" s="28">
        <f t="shared" si="1104"/>
        <v>0</v>
      </c>
      <c r="Q5018" s="13">
        <f t="shared" si="1105"/>
        <v>0</v>
      </c>
    </row>
    <row r="5019" spans="1:17" x14ac:dyDescent="0.25">
      <c r="A5019" s="9">
        <f t="shared" si="1092"/>
        <v>44713</v>
      </c>
      <c r="B5019" s="18">
        <v>44735</v>
      </c>
      <c r="C5019" s="26">
        <v>362.34118652343699</v>
      </c>
      <c r="D5019" s="19">
        <v>101.723030090332</v>
      </c>
      <c r="E5019" s="11">
        <f t="shared" si="1097"/>
        <v>16</v>
      </c>
      <c r="F5019" s="28">
        <f t="shared" si="1098"/>
        <v>9.7546655324734135E-3</v>
      </c>
      <c r="G5019" s="28">
        <f t="shared" si="1099"/>
        <v>8.1815564925373351E-3</v>
      </c>
      <c r="H5019" s="27">
        <f t="shared" si="1093"/>
        <v>0</v>
      </c>
      <c r="I5019" s="27">
        <f t="shared" si="1094"/>
        <v>1</v>
      </c>
      <c r="J5019" s="27">
        <f t="shared" si="1095"/>
        <v>0</v>
      </c>
      <c r="K5019" s="28">
        <f t="shared" si="1100"/>
        <v>9.7546655324734135E-3</v>
      </c>
      <c r="L5019" s="28">
        <f t="shared" si="1101"/>
        <v>8.1815564925373351E-3</v>
      </c>
      <c r="M5019" s="28">
        <f t="shared" si="1102"/>
        <v>0</v>
      </c>
      <c r="N5019" s="28">
        <f t="shared" si="1103"/>
        <v>0</v>
      </c>
      <c r="O5019" s="28">
        <f t="shared" si="1096"/>
        <v>0</v>
      </c>
      <c r="P5019" s="28">
        <f t="shared" si="1104"/>
        <v>1.5731090399360784E-3</v>
      </c>
      <c r="Q5019" s="13">
        <f t="shared" si="1105"/>
        <v>0</v>
      </c>
    </row>
    <row r="5020" spans="1:17" x14ac:dyDescent="0.25">
      <c r="A5020" s="9">
        <f t="shared" si="1092"/>
        <v>44713</v>
      </c>
      <c r="B5020" s="18">
        <v>44736</v>
      </c>
      <c r="C5020" s="26">
        <v>373.86145019531199</v>
      </c>
      <c r="D5020" s="19">
        <v>100.314888000488</v>
      </c>
      <c r="E5020" s="11">
        <f t="shared" si="1097"/>
        <v>17</v>
      </c>
      <c r="F5020" s="28">
        <f t="shared" si="1098"/>
        <v>3.129900260030704E-2</v>
      </c>
      <c r="G5020" s="28">
        <f t="shared" si="1099"/>
        <v>-1.393960999734652E-2</v>
      </c>
      <c r="H5020" s="27">
        <f t="shared" si="1093"/>
        <v>0</v>
      </c>
      <c r="I5020" s="27">
        <f t="shared" si="1094"/>
        <v>1</v>
      </c>
      <c r="J5020" s="27">
        <f t="shared" si="1095"/>
        <v>0</v>
      </c>
      <c r="K5020" s="28">
        <f t="shared" si="1100"/>
        <v>3.129900260030704E-2</v>
      </c>
      <c r="L5020" s="28">
        <f t="shared" si="1101"/>
        <v>-1.393960999734652E-2</v>
      </c>
      <c r="M5020" s="28">
        <f t="shared" si="1102"/>
        <v>0</v>
      </c>
      <c r="N5020" s="28">
        <f t="shared" si="1103"/>
        <v>0</v>
      </c>
      <c r="O5020" s="28">
        <f t="shared" si="1096"/>
        <v>0</v>
      </c>
      <c r="P5020" s="28">
        <f t="shared" si="1104"/>
        <v>4.5238612597653563E-2</v>
      </c>
      <c r="Q5020" s="13">
        <f t="shared" si="1105"/>
        <v>0</v>
      </c>
    </row>
    <row r="5021" spans="1:17" x14ac:dyDescent="0.25">
      <c r="A5021" s="9">
        <f t="shared" si="1092"/>
        <v>44713</v>
      </c>
      <c r="B5021" s="18">
        <v>44739</v>
      </c>
      <c r="C5021" s="26">
        <v>372.43347167968699</v>
      </c>
      <c r="D5021" s="19">
        <v>99.459335327148395</v>
      </c>
      <c r="E5021" s="11">
        <f t="shared" si="1097"/>
        <v>18</v>
      </c>
      <c r="F5021" s="28">
        <f t="shared" si="1098"/>
        <v>-3.826852405056696E-3</v>
      </c>
      <c r="G5021" s="28">
        <f t="shared" si="1099"/>
        <v>-8.5652482047858421E-3</v>
      </c>
      <c r="H5021" s="27">
        <f t="shared" si="1093"/>
        <v>0</v>
      </c>
      <c r="I5021" s="27">
        <f t="shared" si="1094"/>
        <v>1</v>
      </c>
      <c r="J5021" s="27">
        <f t="shared" si="1095"/>
        <v>0</v>
      </c>
      <c r="K5021" s="28">
        <f t="shared" si="1100"/>
        <v>-3.826852405056696E-3</v>
      </c>
      <c r="L5021" s="28">
        <f t="shared" si="1101"/>
        <v>-8.5652482047858421E-3</v>
      </c>
      <c r="M5021" s="28">
        <f t="shared" si="1102"/>
        <v>0</v>
      </c>
      <c r="N5021" s="28">
        <f t="shared" si="1103"/>
        <v>0</v>
      </c>
      <c r="O5021" s="28">
        <f t="shared" si="1096"/>
        <v>0</v>
      </c>
      <c r="P5021" s="28">
        <f t="shared" si="1104"/>
        <v>4.738395799729146E-3</v>
      </c>
      <c r="Q5021" s="13">
        <f t="shared" si="1105"/>
        <v>0</v>
      </c>
    </row>
    <row r="5022" spans="1:17" x14ac:dyDescent="0.25">
      <c r="A5022" s="9">
        <f t="shared" si="1092"/>
        <v>44713</v>
      </c>
      <c r="B5022" s="18">
        <v>44740</v>
      </c>
      <c r="C5022" s="26">
        <v>364.82345581054602</v>
      </c>
      <c r="D5022" s="19">
        <v>99.922760009765597</v>
      </c>
      <c r="E5022" s="11">
        <f t="shared" si="1097"/>
        <v>19</v>
      </c>
      <c r="F5022" s="28">
        <f t="shared" si="1098"/>
        <v>-2.0644868491758762E-2</v>
      </c>
      <c r="G5022" s="28">
        <f t="shared" si="1099"/>
        <v>4.6486171827072164E-3</v>
      </c>
      <c r="H5022" s="27">
        <f t="shared" si="1093"/>
        <v>0</v>
      </c>
      <c r="I5022" s="27">
        <f t="shared" si="1094"/>
        <v>1</v>
      </c>
      <c r="J5022" s="27">
        <f t="shared" si="1095"/>
        <v>0</v>
      </c>
      <c r="K5022" s="28">
        <f t="shared" si="1100"/>
        <v>-2.0644868491758762E-2</v>
      </c>
      <c r="L5022" s="28">
        <f t="shared" si="1101"/>
        <v>4.6486171827072164E-3</v>
      </c>
      <c r="M5022" s="28">
        <f t="shared" si="1102"/>
        <v>0</v>
      </c>
      <c r="N5022" s="28">
        <f t="shared" si="1103"/>
        <v>0</v>
      </c>
      <c r="O5022" s="28">
        <f t="shared" si="1096"/>
        <v>0</v>
      </c>
      <c r="P5022" s="28">
        <f t="shared" si="1104"/>
        <v>-2.5293485674465981E-2</v>
      </c>
      <c r="Q5022" s="13">
        <f t="shared" si="1105"/>
        <v>0</v>
      </c>
    </row>
    <row r="5023" spans="1:17" x14ac:dyDescent="0.25">
      <c r="A5023" s="9">
        <f t="shared" si="1092"/>
        <v>44713</v>
      </c>
      <c r="B5023" s="18">
        <v>44741</v>
      </c>
      <c r="C5023" s="26">
        <v>364.52645874023398</v>
      </c>
      <c r="D5023" s="19">
        <v>101.48240661621</v>
      </c>
      <c r="E5023" s="11">
        <f t="shared" si="1097"/>
        <v>20</v>
      </c>
      <c r="F5023" s="28">
        <f t="shared" si="1098"/>
        <v>-8.1441590875020039E-4</v>
      </c>
      <c r="G5023" s="28">
        <f t="shared" si="1099"/>
        <v>1.5487961996105462E-2</v>
      </c>
      <c r="H5023" s="27">
        <f t="shared" si="1093"/>
        <v>0</v>
      </c>
      <c r="I5023" s="27">
        <f t="shared" si="1094"/>
        <v>1</v>
      </c>
      <c r="J5023" s="27">
        <f t="shared" si="1095"/>
        <v>0</v>
      </c>
      <c r="K5023" s="28">
        <f t="shared" si="1100"/>
        <v>-8.1441590875020039E-4</v>
      </c>
      <c r="L5023" s="28">
        <f t="shared" si="1101"/>
        <v>1.5487961996105462E-2</v>
      </c>
      <c r="M5023" s="28">
        <f t="shared" si="1102"/>
        <v>0</v>
      </c>
      <c r="N5023" s="28">
        <f t="shared" si="1103"/>
        <v>0</v>
      </c>
      <c r="O5023" s="28">
        <f t="shared" si="1096"/>
        <v>0</v>
      </c>
      <c r="P5023" s="28">
        <f t="shared" si="1104"/>
        <v>-1.6302377904855662E-2</v>
      </c>
      <c r="Q5023" s="13">
        <f t="shared" si="1105"/>
        <v>0</v>
      </c>
    </row>
    <row r="5024" spans="1:17" x14ac:dyDescent="0.25">
      <c r="A5024" s="9">
        <f t="shared" si="1092"/>
        <v>44713</v>
      </c>
      <c r="B5024" s="18">
        <v>44742</v>
      </c>
      <c r="C5024" s="26">
        <v>361.56488037109301</v>
      </c>
      <c r="D5024" s="19">
        <v>102.373611450195</v>
      </c>
      <c r="E5024" s="11">
        <f t="shared" si="1097"/>
        <v>21</v>
      </c>
      <c r="F5024" s="28">
        <f t="shared" si="1098"/>
        <v>-8.157637016955507E-3</v>
      </c>
      <c r="G5024" s="28">
        <f t="shared" si="1099"/>
        <v>8.7435290858374377E-3</v>
      </c>
      <c r="H5024" s="27">
        <f t="shared" si="1093"/>
        <v>0</v>
      </c>
      <c r="I5024" s="27">
        <f t="shared" si="1094"/>
        <v>1</v>
      </c>
      <c r="J5024" s="27">
        <f t="shared" si="1095"/>
        <v>0</v>
      </c>
      <c r="K5024" s="28">
        <f t="shared" si="1100"/>
        <v>-8.157637016955507E-3</v>
      </c>
      <c r="L5024" s="28">
        <f t="shared" si="1101"/>
        <v>8.7435290858374377E-3</v>
      </c>
      <c r="M5024" s="28">
        <f t="shared" si="1102"/>
        <v>0</v>
      </c>
      <c r="N5024" s="28">
        <f t="shared" si="1103"/>
        <v>0</v>
      </c>
      <c r="O5024" s="28">
        <f t="shared" si="1096"/>
        <v>0</v>
      </c>
      <c r="P5024" s="28">
        <f t="shared" si="1104"/>
        <v>-1.6901166102792943E-2</v>
      </c>
      <c r="Q5024" s="13">
        <f t="shared" si="1105"/>
        <v>0</v>
      </c>
    </row>
    <row r="5025" spans="1:17" x14ac:dyDescent="0.25">
      <c r="A5025" s="9">
        <f t="shared" si="1092"/>
        <v>44743</v>
      </c>
      <c r="B5025" s="18">
        <v>44743</v>
      </c>
      <c r="C5025" s="26">
        <v>365.38897705078102</v>
      </c>
      <c r="D5025" s="19">
        <v>103.424659729003</v>
      </c>
      <c r="E5025" s="11">
        <f t="shared" si="1097"/>
        <v>1</v>
      </c>
      <c r="F5025" s="28">
        <f t="shared" si="1098"/>
        <v>1.0520975753775945E-2</v>
      </c>
      <c r="G5025" s="28">
        <f t="shared" si="1099"/>
        <v>1.0214443602311093E-2</v>
      </c>
      <c r="H5025" s="27">
        <f t="shared" si="1093"/>
        <v>1</v>
      </c>
      <c r="I5025" s="27">
        <f t="shared" si="1094"/>
        <v>0</v>
      </c>
      <c r="J5025" s="27">
        <f t="shared" si="1095"/>
        <v>1</v>
      </c>
      <c r="K5025" s="28">
        <f t="shared" si="1100"/>
        <v>0</v>
      </c>
      <c r="L5025" s="28">
        <f t="shared" si="1101"/>
        <v>0</v>
      </c>
      <c r="M5025" s="28">
        <f t="shared" si="1102"/>
        <v>1.0520975753775945E-2</v>
      </c>
      <c r="N5025" s="28">
        <f t="shared" si="1103"/>
        <v>1.0214443602311093E-2</v>
      </c>
      <c r="O5025" s="28">
        <f t="shared" si="1096"/>
        <v>3.0653215146485106E-4</v>
      </c>
      <c r="P5025" s="28">
        <f t="shared" si="1104"/>
        <v>0</v>
      </c>
      <c r="Q5025" s="13">
        <f t="shared" si="1105"/>
        <v>3.0653215146485106E-4</v>
      </c>
    </row>
    <row r="5026" spans="1:17" x14ac:dyDescent="0.25">
      <c r="A5026" s="9">
        <f t="shared" si="1092"/>
        <v>44743</v>
      </c>
      <c r="B5026" s="18">
        <v>44747</v>
      </c>
      <c r="C5026" s="26">
        <v>366.07904052734301</v>
      </c>
      <c r="D5026" s="19">
        <v>104.23722839355401</v>
      </c>
      <c r="E5026" s="11">
        <f t="shared" si="1097"/>
        <v>2</v>
      </c>
      <c r="F5026" s="28">
        <f t="shared" si="1098"/>
        <v>1.8867911233207361E-3</v>
      </c>
      <c r="G5026" s="28">
        <f t="shared" si="1099"/>
        <v>7.8259214441666908E-3</v>
      </c>
      <c r="H5026" s="27">
        <f t="shared" si="1093"/>
        <v>1</v>
      </c>
      <c r="I5026" s="27">
        <f t="shared" si="1094"/>
        <v>0</v>
      </c>
      <c r="J5026" s="27">
        <f t="shared" si="1095"/>
        <v>1</v>
      </c>
      <c r="K5026" s="28">
        <f t="shared" si="1100"/>
        <v>0</v>
      </c>
      <c r="L5026" s="28">
        <f t="shared" si="1101"/>
        <v>0</v>
      </c>
      <c r="M5026" s="28">
        <f t="shared" si="1102"/>
        <v>1.8867911233207361E-3</v>
      </c>
      <c r="N5026" s="28">
        <f t="shared" si="1103"/>
        <v>7.8259214441666908E-3</v>
      </c>
      <c r="O5026" s="28">
        <f t="shared" si="1096"/>
        <v>-5.9391303208459548E-3</v>
      </c>
      <c r="P5026" s="28">
        <f t="shared" si="1104"/>
        <v>0</v>
      </c>
      <c r="Q5026" s="13">
        <f t="shared" si="1105"/>
        <v>-5.9391303208459548E-3</v>
      </c>
    </row>
    <row r="5027" spans="1:17" x14ac:dyDescent="0.25">
      <c r="A5027" s="9">
        <f t="shared" si="1092"/>
        <v>44743</v>
      </c>
      <c r="B5027" s="18">
        <v>44748</v>
      </c>
      <c r="C5027" s="26">
        <v>367.31536865234301</v>
      </c>
      <c r="D5027" s="19">
        <v>102.487007141113</v>
      </c>
      <c r="E5027" s="11">
        <f t="shared" si="1097"/>
        <v>3</v>
      </c>
      <c r="F5027" s="28">
        <f t="shared" si="1098"/>
        <v>3.371526372866771E-3</v>
      </c>
      <c r="G5027" s="28">
        <f t="shared" si="1099"/>
        <v>-1.6933312814781214E-2</v>
      </c>
      <c r="H5027" s="27">
        <f t="shared" si="1093"/>
        <v>1</v>
      </c>
      <c r="I5027" s="27">
        <f t="shared" si="1094"/>
        <v>0</v>
      </c>
      <c r="J5027" s="27">
        <f t="shared" si="1095"/>
        <v>1</v>
      </c>
      <c r="K5027" s="28">
        <f t="shared" si="1100"/>
        <v>0</v>
      </c>
      <c r="L5027" s="28">
        <f t="shared" si="1101"/>
        <v>0</v>
      </c>
      <c r="M5027" s="28">
        <f t="shared" si="1102"/>
        <v>3.371526372866771E-3</v>
      </c>
      <c r="N5027" s="28">
        <f t="shared" si="1103"/>
        <v>-1.6933312814781214E-2</v>
      </c>
      <c r="O5027" s="28">
        <f t="shared" si="1096"/>
        <v>2.0304839187647986E-2</v>
      </c>
      <c r="P5027" s="28">
        <f t="shared" si="1104"/>
        <v>0</v>
      </c>
      <c r="Q5027" s="13">
        <f t="shared" si="1105"/>
        <v>2.0304839187647986E-2</v>
      </c>
    </row>
    <row r="5028" spans="1:17" x14ac:dyDescent="0.25">
      <c r="A5028" s="9">
        <f t="shared" si="1092"/>
        <v>44743</v>
      </c>
      <c r="B5028" s="18">
        <v>44749</v>
      </c>
      <c r="C5028" s="26">
        <v>372.816802978515</v>
      </c>
      <c r="D5028" s="19">
        <v>101.58509826660099</v>
      </c>
      <c r="E5028" s="11">
        <f t="shared" si="1097"/>
        <v>4</v>
      </c>
      <c r="F5028" s="28">
        <f t="shared" si="1098"/>
        <v>1.4866359979267552E-2</v>
      </c>
      <c r="G5028" s="28">
        <f t="shared" si="1099"/>
        <v>-8.8391771620126673E-3</v>
      </c>
      <c r="H5028" s="27">
        <f t="shared" si="1093"/>
        <v>1</v>
      </c>
      <c r="I5028" s="27">
        <f t="shared" si="1094"/>
        <v>0</v>
      </c>
      <c r="J5028" s="27">
        <f t="shared" si="1095"/>
        <v>1</v>
      </c>
      <c r="K5028" s="28">
        <f t="shared" si="1100"/>
        <v>0</v>
      </c>
      <c r="L5028" s="28">
        <f t="shared" si="1101"/>
        <v>0</v>
      </c>
      <c r="M5028" s="28">
        <f t="shared" si="1102"/>
        <v>1.4866359979267552E-2</v>
      </c>
      <c r="N5028" s="28">
        <f t="shared" si="1103"/>
        <v>-8.8391771620126673E-3</v>
      </c>
      <c r="O5028" s="28">
        <f t="shared" si="1096"/>
        <v>2.3705537141280219E-2</v>
      </c>
      <c r="P5028" s="28">
        <f t="shared" si="1104"/>
        <v>0</v>
      </c>
      <c r="Q5028" s="13">
        <f t="shared" si="1105"/>
        <v>2.3705537141280219E-2</v>
      </c>
    </row>
    <row r="5029" spans="1:17" x14ac:dyDescent="0.25">
      <c r="A5029" s="9">
        <f t="shared" si="1092"/>
        <v>44743</v>
      </c>
      <c r="B5029" s="18">
        <v>44750</v>
      </c>
      <c r="C5029" s="26">
        <v>372.51007080078102</v>
      </c>
      <c r="D5029" s="19">
        <v>100.45993804931599</v>
      </c>
      <c r="E5029" s="11">
        <f t="shared" si="1097"/>
        <v>5</v>
      </c>
      <c r="F5029" s="28">
        <f t="shared" si="1098"/>
        <v>-8.2308100201800374E-4</v>
      </c>
      <c r="G5029" s="28">
        <f t="shared" si="1099"/>
        <v>-1.1137832131324452E-2</v>
      </c>
      <c r="H5029" s="27">
        <f t="shared" si="1093"/>
        <v>1</v>
      </c>
      <c r="I5029" s="27">
        <f t="shared" si="1094"/>
        <v>0</v>
      </c>
      <c r="J5029" s="27">
        <f t="shared" si="1095"/>
        <v>1</v>
      </c>
      <c r="K5029" s="28">
        <f t="shared" si="1100"/>
        <v>0</v>
      </c>
      <c r="L5029" s="28">
        <f t="shared" si="1101"/>
        <v>0</v>
      </c>
      <c r="M5029" s="28">
        <f t="shared" si="1102"/>
        <v>-8.2308100201800374E-4</v>
      </c>
      <c r="N5029" s="28">
        <f t="shared" si="1103"/>
        <v>-1.1137832131324452E-2</v>
      </c>
      <c r="O5029" s="28">
        <f t="shared" si="1096"/>
        <v>1.0314751129306448E-2</v>
      </c>
      <c r="P5029" s="28">
        <f t="shared" si="1104"/>
        <v>0</v>
      </c>
      <c r="Q5029" s="13">
        <f t="shared" si="1105"/>
        <v>1.0314751129306448E-2</v>
      </c>
    </row>
    <row r="5030" spans="1:17" x14ac:dyDescent="0.25">
      <c r="A5030" s="9">
        <f t="shared" si="1092"/>
        <v>44743</v>
      </c>
      <c r="B5030" s="18">
        <v>44753</v>
      </c>
      <c r="C5030" s="26">
        <v>368.25466918945301</v>
      </c>
      <c r="D5030" s="19">
        <v>102.19231414794901</v>
      </c>
      <c r="E5030" s="11">
        <f t="shared" si="1097"/>
        <v>6</v>
      </c>
      <c r="F5030" s="28">
        <f t="shared" si="1098"/>
        <v>-1.1489338497499632E-2</v>
      </c>
      <c r="G5030" s="28">
        <f t="shared" si="1099"/>
        <v>1.7097449258277674E-2</v>
      </c>
      <c r="H5030" s="27">
        <f t="shared" si="1093"/>
        <v>1</v>
      </c>
      <c r="I5030" s="27">
        <f t="shared" si="1094"/>
        <v>0</v>
      </c>
      <c r="J5030" s="27">
        <f t="shared" si="1095"/>
        <v>0</v>
      </c>
      <c r="K5030" s="28">
        <f t="shared" si="1100"/>
        <v>0</v>
      </c>
      <c r="L5030" s="28">
        <f t="shared" si="1101"/>
        <v>0</v>
      </c>
      <c r="M5030" s="28">
        <f t="shared" si="1102"/>
        <v>0</v>
      </c>
      <c r="N5030" s="28">
        <f t="shared" si="1103"/>
        <v>0</v>
      </c>
      <c r="O5030" s="28">
        <f t="shared" si="1096"/>
        <v>-2.8586787755777304E-2</v>
      </c>
      <c r="P5030" s="28">
        <f t="shared" si="1104"/>
        <v>0</v>
      </c>
      <c r="Q5030" s="13">
        <f t="shared" si="1105"/>
        <v>0</v>
      </c>
    </row>
    <row r="5031" spans="1:17" x14ac:dyDescent="0.25">
      <c r="A5031" s="9">
        <f t="shared" si="1092"/>
        <v>44743</v>
      </c>
      <c r="B5031" s="18">
        <v>44754</v>
      </c>
      <c r="C5031" s="26">
        <v>364.99603271484301</v>
      </c>
      <c r="D5031" s="19">
        <v>102.79956817626901</v>
      </c>
      <c r="E5031" s="11">
        <f t="shared" si="1097"/>
        <v>7</v>
      </c>
      <c r="F5031" s="28">
        <f t="shared" si="1098"/>
        <v>-8.8882504144333491E-3</v>
      </c>
      <c r="G5031" s="28">
        <f t="shared" si="1099"/>
        <v>5.9246814824618693E-3</v>
      </c>
      <c r="H5031" s="27">
        <f t="shared" si="1093"/>
        <v>1</v>
      </c>
      <c r="I5031" s="27">
        <f t="shared" si="1094"/>
        <v>0</v>
      </c>
      <c r="J5031" s="27">
        <f t="shared" si="1095"/>
        <v>0</v>
      </c>
      <c r="K5031" s="28">
        <f t="shared" si="1100"/>
        <v>0</v>
      </c>
      <c r="L5031" s="28">
        <f t="shared" si="1101"/>
        <v>0</v>
      </c>
      <c r="M5031" s="28">
        <f t="shared" si="1102"/>
        <v>0</v>
      </c>
      <c r="N5031" s="28">
        <f t="shared" si="1103"/>
        <v>0</v>
      </c>
      <c r="O5031" s="28">
        <f t="shared" si="1096"/>
        <v>-1.4812931896895219E-2</v>
      </c>
      <c r="P5031" s="28">
        <f t="shared" si="1104"/>
        <v>0</v>
      </c>
      <c r="Q5031" s="13">
        <f t="shared" si="1105"/>
        <v>0</v>
      </c>
    </row>
    <row r="5032" spans="1:17" x14ac:dyDescent="0.25">
      <c r="A5032" s="9">
        <f t="shared" si="1092"/>
        <v>44743</v>
      </c>
      <c r="B5032" s="18">
        <v>44755</v>
      </c>
      <c r="C5032" s="26">
        <v>363.07919311523398</v>
      </c>
      <c r="D5032" s="19">
        <v>103.97827911376901</v>
      </c>
      <c r="E5032" s="11">
        <f t="shared" si="1097"/>
        <v>8</v>
      </c>
      <c r="F5032" s="28">
        <f t="shared" si="1098"/>
        <v>-5.2655109263372146E-3</v>
      </c>
      <c r="G5032" s="28">
        <f t="shared" si="1099"/>
        <v>1.1400870260608936E-2</v>
      </c>
      <c r="H5032" s="27">
        <f t="shared" si="1093"/>
        <v>1</v>
      </c>
      <c r="I5032" s="27">
        <f t="shared" si="1094"/>
        <v>0</v>
      </c>
      <c r="J5032" s="27">
        <f t="shared" si="1095"/>
        <v>0</v>
      </c>
      <c r="K5032" s="28">
        <f t="shared" si="1100"/>
        <v>0</v>
      </c>
      <c r="L5032" s="28">
        <f t="shared" si="1101"/>
        <v>0</v>
      </c>
      <c r="M5032" s="28">
        <f t="shared" si="1102"/>
        <v>0</v>
      </c>
      <c r="N5032" s="28">
        <f t="shared" si="1103"/>
        <v>0</v>
      </c>
      <c r="O5032" s="28">
        <f t="shared" si="1096"/>
        <v>-1.666638118694615E-2</v>
      </c>
      <c r="P5032" s="28">
        <f t="shared" si="1104"/>
        <v>0</v>
      </c>
      <c r="Q5032" s="13">
        <f t="shared" si="1105"/>
        <v>0</v>
      </c>
    </row>
    <row r="5033" spans="1:17" x14ac:dyDescent="0.25">
      <c r="A5033" s="9">
        <f t="shared" si="1092"/>
        <v>44743</v>
      </c>
      <c r="B5033" s="18">
        <v>44756</v>
      </c>
      <c r="C5033" s="26">
        <v>362.19744873046801</v>
      </c>
      <c r="D5033" s="19">
        <v>103.12995147705</v>
      </c>
      <c r="E5033" s="11">
        <f t="shared" si="1097"/>
        <v>9</v>
      </c>
      <c r="F5033" s="28">
        <f t="shared" si="1098"/>
        <v>-2.4314717124547711E-3</v>
      </c>
      <c r="G5033" s="28">
        <f t="shared" si="1099"/>
        <v>-8.1921648277962934E-3</v>
      </c>
      <c r="H5033" s="27">
        <f t="shared" si="1093"/>
        <v>1</v>
      </c>
      <c r="I5033" s="27">
        <f t="shared" si="1094"/>
        <v>0</v>
      </c>
      <c r="J5033" s="27">
        <f t="shared" si="1095"/>
        <v>0</v>
      </c>
      <c r="K5033" s="28">
        <f t="shared" si="1100"/>
        <v>0</v>
      </c>
      <c r="L5033" s="28">
        <f t="shared" si="1101"/>
        <v>0</v>
      </c>
      <c r="M5033" s="28">
        <f t="shared" si="1102"/>
        <v>0</v>
      </c>
      <c r="N5033" s="28">
        <f t="shared" si="1103"/>
        <v>0</v>
      </c>
      <c r="O5033" s="28">
        <f t="shared" si="1096"/>
        <v>5.7606931153415218E-3</v>
      </c>
      <c r="P5033" s="28">
        <f t="shared" si="1104"/>
        <v>0</v>
      </c>
      <c r="Q5033" s="13">
        <f t="shared" si="1105"/>
        <v>0</v>
      </c>
    </row>
    <row r="5034" spans="1:17" x14ac:dyDescent="0.25">
      <c r="A5034" s="9">
        <f t="shared" si="1092"/>
        <v>44743</v>
      </c>
      <c r="B5034" s="18">
        <v>44757</v>
      </c>
      <c r="C5034" s="26">
        <v>369.11727905273398</v>
      </c>
      <c r="D5034" s="19">
        <v>103.710388183593</v>
      </c>
      <c r="E5034" s="11">
        <f t="shared" si="1097"/>
        <v>10</v>
      </c>
      <c r="F5034" s="28">
        <f t="shared" si="1098"/>
        <v>1.892492134443647E-2</v>
      </c>
      <c r="G5034" s="28">
        <f t="shared" si="1099"/>
        <v>5.6124277412151645E-3</v>
      </c>
      <c r="H5034" s="27">
        <f t="shared" si="1093"/>
        <v>1</v>
      </c>
      <c r="I5034" s="27">
        <f t="shared" si="1094"/>
        <v>0</v>
      </c>
      <c r="J5034" s="27">
        <f t="shared" si="1095"/>
        <v>0</v>
      </c>
      <c r="K5034" s="28">
        <f t="shared" si="1100"/>
        <v>0</v>
      </c>
      <c r="L5034" s="28">
        <f t="shared" si="1101"/>
        <v>0</v>
      </c>
      <c r="M5034" s="28">
        <f t="shared" si="1102"/>
        <v>0</v>
      </c>
      <c r="N5034" s="28">
        <f t="shared" si="1103"/>
        <v>0</v>
      </c>
      <c r="O5034" s="28">
        <f t="shared" si="1096"/>
        <v>1.3312493603221304E-2</v>
      </c>
      <c r="P5034" s="28">
        <f t="shared" si="1104"/>
        <v>0</v>
      </c>
      <c r="Q5034" s="13">
        <f t="shared" si="1105"/>
        <v>0</v>
      </c>
    </row>
    <row r="5035" spans="1:17" x14ac:dyDescent="0.25">
      <c r="A5035" s="9">
        <f t="shared" si="1092"/>
        <v>44743</v>
      </c>
      <c r="B5035" s="18">
        <v>44760</v>
      </c>
      <c r="C5035" s="26">
        <v>366.06948852539</v>
      </c>
      <c r="D5035" s="19">
        <v>102.62986755371</v>
      </c>
      <c r="E5035" s="11">
        <f t="shared" si="1097"/>
        <v>11</v>
      </c>
      <c r="F5035" s="28">
        <f t="shared" si="1098"/>
        <v>-8.2912482153143074E-3</v>
      </c>
      <c r="G5035" s="28">
        <f t="shared" si="1099"/>
        <v>-1.0473288431695274E-2</v>
      </c>
      <c r="H5035" s="27">
        <f t="shared" si="1093"/>
        <v>1</v>
      </c>
      <c r="I5035" s="27">
        <f t="shared" si="1094"/>
        <v>0</v>
      </c>
      <c r="J5035" s="27">
        <f t="shared" si="1095"/>
        <v>0</v>
      </c>
      <c r="K5035" s="28">
        <f t="shared" si="1100"/>
        <v>0</v>
      </c>
      <c r="L5035" s="28">
        <f t="shared" si="1101"/>
        <v>0</v>
      </c>
      <c r="M5035" s="28">
        <f t="shared" si="1102"/>
        <v>0</v>
      </c>
      <c r="N5035" s="28">
        <f t="shared" si="1103"/>
        <v>0</v>
      </c>
      <c r="O5035" s="28">
        <f t="shared" si="1096"/>
        <v>2.1820402163809666E-3</v>
      </c>
      <c r="P5035" s="28">
        <f t="shared" si="1104"/>
        <v>0</v>
      </c>
      <c r="Q5035" s="13">
        <f t="shared" si="1105"/>
        <v>0</v>
      </c>
    </row>
    <row r="5036" spans="1:17" x14ac:dyDescent="0.25">
      <c r="A5036" s="9">
        <f t="shared" si="1092"/>
        <v>44743</v>
      </c>
      <c r="B5036" s="18">
        <v>44761</v>
      </c>
      <c r="C5036" s="26">
        <v>375.960357666015</v>
      </c>
      <c r="D5036" s="19">
        <v>102.07622528076099</v>
      </c>
      <c r="E5036" s="11">
        <f t="shared" si="1097"/>
        <v>12</v>
      </c>
      <c r="F5036" s="28">
        <f t="shared" si="1098"/>
        <v>2.6660531352908134E-2</v>
      </c>
      <c r="G5036" s="28">
        <f t="shared" si="1099"/>
        <v>-5.4091562708199082E-3</v>
      </c>
      <c r="H5036" s="27">
        <f t="shared" si="1093"/>
        <v>1</v>
      </c>
      <c r="I5036" s="27">
        <f t="shared" si="1094"/>
        <v>0</v>
      </c>
      <c r="J5036" s="27">
        <f t="shared" si="1095"/>
        <v>0</v>
      </c>
      <c r="K5036" s="28">
        <f t="shared" si="1100"/>
        <v>0</v>
      </c>
      <c r="L5036" s="28">
        <f t="shared" si="1101"/>
        <v>0</v>
      </c>
      <c r="M5036" s="28">
        <f t="shared" si="1102"/>
        <v>0</v>
      </c>
      <c r="N5036" s="28">
        <f t="shared" si="1103"/>
        <v>0</v>
      </c>
      <c r="O5036" s="28">
        <f t="shared" si="1096"/>
        <v>3.2069687623728041E-2</v>
      </c>
      <c r="P5036" s="28">
        <f t="shared" si="1104"/>
        <v>0</v>
      </c>
      <c r="Q5036" s="13">
        <f t="shared" si="1105"/>
        <v>0</v>
      </c>
    </row>
    <row r="5037" spans="1:17" x14ac:dyDescent="0.25">
      <c r="A5037" s="9">
        <f t="shared" si="1092"/>
        <v>44743</v>
      </c>
      <c r="B5037" s="18">
        <v>44762</v>
      </c>
      <c r="C5037" s="26">
        <v>378.3564453125</v>
      </c>
      <c r="D5037" s="19">
        <v>102.344116210937</v>
      </c>
      <c r="E5037" s="11">
        <f t="shared" si="1097"/>
        <v>13</v>
      </c>
      <c r="F5037" s="28">
        <f t="shared" si="1098"/>
        <v>6.3530222210024974E-3</v>
      </c>
      <c r="G5037" s="28">
        <f t="shared" si="1099"/>
        <v>2.6209826436904412E-3</v>
      </c>
      <c r="H5037" s="27">
        <f t="shared" si="1093"/>
        <v>1</v>
      </c>
      <c r="I5037" s="27">
        <f t="shared" si="1094"/>
        <v>0</v>
      </c>
      <c r="J5037" s="27">
        <f t="shared" si="1095"/>
        <v>0</v>
      </c>
      <c r="K5037" s="28">
        <f t="shared" si="1100"/>
        <v>0</v>
      </c>
      <c r="L5037" s="28">
        <f t="shared" si="1101"/>
        <v>0</v>
      </c>
      <c r="M5037" s="28">
        <f t="shared" si="1102"/>
        <v>0</v>
      </c>
      <c r="N5037" s="28">
        <f t="shared" si="1103"/>
        <v>0</v>
      </c>
      <c r="O5037" s="28">
        <f t="shared" si="1096"/>
        <v>3.7320395773120562E-3</v>
      </c>
      <c r="P5037" s="28">
        <f t="shared" si="1104"/>
        <v>0</v>
      </c>
      <c r="Q5037" s="13">
        <f t="shared" si="1105"/>
        <v>0</v>
      </c>
    </row>
    <row r="5038" spans="1:17" x14ac:dyDescent="0.25">
      <c r="A5038" s="9">
        <f t="shared" si="1092"/>
        <v>44743</v>
      </c>
      <c r="B5038" s="18">
        <v>44763</v>
      </c>
      <c r="C5038" s="26">
        <v>382.20935058593699</v>
      </c>
      <c r="D5038" s="19">
        <v>104.112213134765</v>
      </c>
      <c r="E5038" s="11">
        <f t="shared" si="1097"/>
        <v>14</v>
      </c>
      <c r="F5038" s="28">
        <f t="shared" si="1098"/>
        <v>1.0131768358317177E-2</v>
      </c>
      <c r="G5038" s="28">
        <f t="shared" si="1099"/>
        <v>1.7128466411136748E-2</v>
      </c>
      <c r="H5038" s="27">
        <f t="shared" si="1093"/>
        <v>1</v>
      </c>
      <c r="I5038" s="27">
        <f t="shared" si="1094"/>
        <v>0</v>
      </c>
      <c r="J5038" s="27">
        <f t="shared" si="1095"/>
        <v>0</v>
      </c>
      <c r="K5038" s="28">
        <f t="shared" si="1100"/>
        <v>0</v>
      </c>
      <c r="L5038" s="28">
        <f t="shared" si="1101"/>
        <v>0</v>
      </c>
      <c r="M5038" s="28">
        <f t="shared" si="1102"/>
        <v>0</v>
      </c>
      <c r="N5038" s="28">
        <f t="shared" si="1103"/>
        <v>0</v>
      </c>
      <c r="O5038" s="28">
        <f t="shared" si="1096"/>
        <v>-6.9966980528195707E-3</v>
      </c>
      <c r="P5038" s="28">
        <f t="shared" si="1104"/>
        <v>0</v>
      </c>
      <c r="Q5038" s="13">
        <f t="shared" si="1105"/>
        <v>0</v>
      </c>
    </row>
    <row r="5039" spans="1:17" x14ac:dyDescent="0.25">
      <c r="A5039" s="9">
        <f t="shared" si="1092"/>
        <v>44743</v>
      </c>
      <c r="B5039" s="18">
        <v>44764</v>
      </c>
      <c r="C5039" s="26">
        <v>378.66314697265602</v>
      </c>
      <c r="D5039" s="19">
        <v>105.86244964599599</v>
      </c>
      <c r="E5039" s="11">
        <f t="shared" si="1097"/>
        <v>15</v>
      </c>
      <c r="F5039" s="28">
        <f t="shared" si="1098"/>
        <v>-9.3214810683646624E-3</v>
      </c>
      <c r="G5039" s="28">
        <f t="shared" si="1099"/>
        <v>1.6671316674194931E-2</v>
      </c>
      <c r="H5039" s="27">
        <f t="shared" si="1093"/>
        <v>1</v>
      </c>
      <c r="I5039" s="27">
        <f t="shared" si="1094"/>
        <v>0</v>
      </c>
      <c r="J5039" s="27">
        <f t="shared" si="1095"/>
        <v>0</v>
      </c>
      <c r="K5039" s="28">
        <f t="shared" si="1100"/>
        <v>0</v>
      </c>
      <c r="L5039" s="28">
        <f t="shared" si="1101"/>
        <v>0</v>
      </c>
      <c r="M5039" s="28">
        <f t="shared" si="1102"/>
        <v>0</v>
      </c>
      <c r="N5039" s="28">
        <f t="shared" si="1103"/>
        <v>0</v>
      </c>
      <c r="O5039" s="28">
        <f t="shared" si="1096"/>
        <v>-2.5992797742559595E-2</v>
      </c>
      <c r="P5039" s="28">
        <f t="shared" si="1104"/>
        <v>0</v>
      </c>
      <c r="Q5039" s="13">
        <f t="shared" si="1105"/>
        <v>0</v>
      </c>
    </row>
    <row r="5040" spans="1:17" x14ac:dyDescent="0.25">
      <c r="A5040" s="9">
        <f t="shared" si="1092"/>
        <v>44743</v>
      </c>
      <c r="B5040" s="18">
        <v>44767</v>
      </c>
      <c r="C5040" s="26">
        <v>379.12319946289</v>
      </c>
      <c r="D5040" s="19">
        <v>104.826599121093</v>
      </c>
      <c r="E5040" s="11">
        <f t="shared" si="1097"/>
        <v>16</v>
      </c>
      <c r="F5040" s="28">
        <f t="shared" si="1098"/>
        <v>1.2142012030663832E-3</v>
      </c>
      <c r="G5040" s="28">
        <f t="shared" si="1099"/>
        <v>-9.8330585024128045E-3</v>
      </c>
      <c r="H5040" s="27">
        <f t="shared" si="1093"/>
        <v>0</v>
      </c>
      <c r="I5040" s="27">
        <f t="shared" si="1094"/>
        <v>1</v>
      </c>
      <c r="J5040" s="27">
        <f t="shared" si="1095"/>
        <v>0</v>
      </c>
      <c r="K5040" s="28">
        <f t="shared" si="1100"/>
        <v>1.2142012030663832E-3</v>
      </c>
      <c r="L5040" s="28">
        <f t="shared" si="1101"/>
        <v>-9.8330585024128045E-3</v>
      </c>
      <c r="M5040" s="28">
        <f t="shared" si="1102"/>
        <v>0</v>
      </c>
      <c r="N5040" s="28">
        <f t="shared" si="1103"/>
        <v>0</v>
      </c>
      <c r="O5040" s="28">
        <f t="shared" si="1096"/>
        <v>0</v>
      </c>
      <c r="P5040" s="28">
        <f t="shared" si="1104"/>
        <v>1.1047259705479187E-2</v>
      </c>
      <c r="Q5040" s="13">
        <f t="shared" si="1105"/>
        <v>0</v>
      </c>
    </row>
    <row r="5041" spans="1:17" x14ac:dyDescent="0.25">
      <c r="A5041" s="9">
        <f t="shared" si="1092"/>
        <v>44743</v>
      </c>
      <c r="B5041" s="18">
        <v>44768</v>
      </c>
      <c r="C5041" s="26">
        <v>374.63778686523398</v>
      </c>
      <c r="D5041" s="19">
        <v>104.90695953369099</v>
      </c>
      <c r="E5041" s="11">
        <f t="shared" si="1097"/>
        <v>17</v>
      </c>
      <c r="F5041" s="28">
        <f t="shared" si="1098"/>
        <v>-1.1901559312218367E-2</v>
      </c>
      <c r="G5041" s="28">
        <f t="shared" si="1099"/>
        <v>7.663095695884302E-4</v>
      </c>
      <c r="H5041" s="27">
        <f t="shared" si="1093"/>
        <v>0</v>
      </c>
      <c r="I5041" s="27">
        <f t="shared" si="1094"/>
        <v>1</v>
      </c>
      <c r="J5041" s="27">
        <f t="shared" si="1095"/>
        <v>0</v>
      </c>
      <c r="K5041" s="28">
        <f t="shared" si="1100"/>
        <v>-1.1901559312218367E-2</v>
      </c>
      <c r="L5041" s="28">
        <f t="shared" si="1101"/>
        <v>7.663095695884302E-4</v>
      </c>
      <c r="M5041" s="28">
        <f t="shared" si="1102"/>
        <v>0</v>
      </c>
      <c r="N5041" s="28">
        <f t="shared" si="1103"/>
        <v>0</v>
      </c>
      <c r="O5041" s="28">
        <f t="shared" si="1096"/>
        <v>0</v>
      </c>
      <c r="P5041" s="28">
        <f t="shared" si="1104"/>
        <v>-1.2667868881806797E-2</v>
      </c>
      <c r="Q5041" s="13">
        <f t="shared" si="1105"/>
        <v>0</v>
      </c>
    </row>
    <row r="5042" spans="1:17" x14ac:dyDescent="0.25">
      <c r="A5042" s="9">
        <f t="shared" si="1092"/>
        <v>44743</v>
      </c>
      <c r="B5042" s="18">
        <v>44769</v>
      </c>
      <c r="C5042" s="26">
        <v>384.36575317382801</v>
      </c>
      <c r="D5042" s="19">
        <v>104.317588806152</v>
      </c>
      <c r="E5042" s="11">
        <f t="shared" si="1097"/>
        <v>18</v>
      </c>
      <c r="F5042" s="28">
        <f t="shared" si="1098"/>
        <v>2.5634923993817216E-2</v>
      </c>
      <c r="G5042" s="28">
        <f t="shared" si="1099"/>
        <v>-5.6338731867382041E-3</v>
      </c>
      <c r="H5042" s="27">
        <f t="shared" si="1093"/>
        <v>0</v>
      </c>
      <c r="I5042" s="27">
        <f t="shared" si="1094"/>
        <v>1</v>
      </c>
      <c r="J5042" s="27">
        <f t="shared" si="1095"/>
        <v>0</v>
      </c>
      <c r="K5042" s="28">
        <f t="shared" si="1100"/>
        <v>2.5634923993817216E-2</v>
      </c>
      <c r="L5042" s="28">
        <f t="shared" si="1101"/>
        <v>-5.6338731867382041E-3</v>
      </c>
      <c r="M5042" s="28">
        <f t="shared" si="1102"/>
        <v>0</v>
      </c>
      <c r="N5042" s="28">
        <f t="shared" si="1103"/>
        <v>0</v>
      </c>
      <c r="O5042" s="28">
        <f t="shared" si="1096"/>
        <v>0</v>
      </c>
      <c r="P5042" s="28">
        <f t="shared" si="1104"/>
        <v>3.1268797180555419E-2</v>
      </c>
      <c r="Q5042" s="13">
        <f t="shared" si="1105"/>
        <v>0</v>
      </c>
    </row>
    <row r="5043" spans="1:17" x14ac:dyDescent="0.25">
      <c r="A5043" s="9">
        <f t="shared" si="1092"/>
        <v>44743</v>
      </c>
      <c r="B5043" s="18">
        <v>44770</v>
      </c>
      <c r="C5043" s="26">
        <v>389.18664550781199</v>
      </c>
      <c r="D5043" s="19">
        <v>105.14809417724599</v>
      </c>
      <c r="E5043" s="11">
        <f t="shared" si="1097"/>
        <v>19</v>
      </c>
      <c r="F5043" s="28">
        <f t="shared" si="1098"/>
        <v>1.2464455562649411E-2</v>
      </c>
      <c r="G5043" s="28">
        <f t="shared" si="1099"/>
        <v>7.9297927108661279E-3</v>
      </c>
      <c r="H5043" s="27">
        <f t="shared" si="1093"/>
        <v>0</v>
      </c>
      <c r="I5043" s="27">
        <f t="shared" si="1094"/>
        <v>1</v>
      </c>
      <c r="J5043" s="27">
        <f t="shared" si="1095"/>
        <v>0</v>
      </c>
      <c r="K5043" s="28">
        <f t="shared" si="1100"/>
        <v>1.2464455562649411E-2</v>
      </c>
      <c r="L5043" s="28">
        <f t="shared" si="1101"/>
        <v>7.9297927108661279E-3</v>
      </c>
      <c r="M5043" s="28">
        <f t="shared" si="1102"/>
        <v>0</v>
      </c>
      <c r="N5043" s="28">
        <f t="shared" si="1103"/>
        <v>0</v>
      </c>
      <c r="O5043" s="28">
        <f t="shared" si="1096"/>
        <v>0</v>
      </c>
      <c r="P5043" s="28">
        <f t="shared" si="1104"/>
        <v>4.5346628517832829E-3</v>
      </c>
      <c r="Q5043" s="13">
        <f t="shared" si="1105"/>
        <v>0</v>
      </c>
    </row>
    <row r="5044" spans="1:17" x14ac:dyDescent="0.25">
      <c r="A5044" s="9">
        <f t="shared" si="1092"/>
        <v>44743</v>
      </c>
      <c r="B5044" s="18">
        <v>44771</v>
      </c>
      <c r="C5044" s="26">
        <v>394.86053466796801</v>
      </c>
      <c r="D5044" s="19">
        <v>104.862335205078</v>
      </c>
      <c r="E5044" s="11">
        <f t="shared" si="1097"/>
        <v>20</v>
      </c>
      <c r="F5044" s="28">
        <f t="shared" si="1098"/>
        <v>1.4473588714356065E-2</v>
      </c>
      <c r="G5044" s="28">
        <f t="shared" si="1099"/>
        <v>-2.7213805463591877E-3</v>
      </c>
      <c r="H5044" s="27">
        <f t="shared" si="1093"/>
        <v>0</v>
      </c>
      <c r="I5044" s="27">
        <f t="shared" si="1094"/>
        <v>1</v>
      </c>
      <c r="J5044" s="27">
        <f t="shared" si="1095"/>
        <v>0</v>
      </c>
      <c r="K5044" s="28">
        <f t="shared" si="1100"/>
        <v>1.4473588714356065E-2</v>
      </c>
      <c r="L5044" s="28">
        <f t="shared" si="1101"/>
        <v>-2.7213805463591877E-3</v>
      </c>
      <c r="M5044" s="28">
        <f t="shared" si="1102"/>
        <v>0</v>
      </c>
      <c r="N5044" s="28">
        <f t="shared" si="1103"/>
        <v>0</v>
      </c>
      <c r="O5044" s="28">
        <f t="shared" si="1096"/>
        <v>0</v>
      </c>
      <c r="P5044" s="28">
        <f t="shared" si="1104"/>
        <v>1.7194969260715252E-2</v>
      </c>
      <c r="Q5044" s="13">
        <f t="shared" si="1105"/>
        <v>0</v>
      </c>
    </row>
    <row r="5045" spans="1:17" x14ac:dyDescent="0.25">
      <c r="A5045" s="9">
        <f t="shared" si="1092"/>
        <v>44774</v>
      </c>
      <c r="B5045" s="18">
        <v>44774</v>
      </c>
      <c r="C5045" s="26">
        <v>393.69119262695301</v>
      </c>
      <c r="D5045" s="19">
        <v>107.38777923583901</v>
      </c>
      <c r="E5045" s="11">
        <f t="shared" si="1097"/>
        <v>1</v>
      </c>
      <c r="F5045" s="28">
        <f t="shared" si="1098"/>
        <v>-2.9657988377004194E-3</v>
      </c>
      <c r="G5045" s="28">
        <f t="shared" si="1099"/>
        <v>2.3797991586918928E-2</v>
      </c>
      <c r="H5045" s="27">
        <f t="shared" si="1093"/>
        <v>1</v>
      </c>
      <c r="I5045" s="27">
        <f t="shared" si="1094"/>
        <v>0</v>
      </c>
      <c r="J5045" s="27">
        <f t="shared" si="1095"/>
        <v>1</v>
      </c>
      <c r="K5045" s="28">
        <f t="shared" si="1100"/>
        <v>0</v>
      </c>
      <c r="L5045" s="28">
        <f t="shared" si="1101"/>
        <v>0</v>
      </c>
      <c r="M5045" s="28">
        <f t="shared" si="1102"/>
        <v>-2.9657988377004194E-3</v>
      </c>
      <c r="N5045" s="28">
        <f t="shared" si="1103"/>
        <v>2.3797991586918928E-2</v>
      </c>
      <c r="O5045" s="28">
        <f t="shared" si="1096"/>
        <v>-2.6763790424619346E-2</v>
      </c>
      <c r="P5045" s="28">
        <f t="shared" si="1104"/>
        <v>0</v>
      </c>
      <c r="Q5045" s="13">
        <f t="shared" si="1105"/>
        <v>-2.6763790424619346E-2</v>
      </c>
    </row>
    <row r="5046" spans="1:17" x14ac:dyDescent="0.25">
      <c r="A5046" s="9">
        <f t="shared" si="1092"/>
        <v>44774</v>
      </c>
      <c r="B5046" s="18">
        <v>44775</v>
      </c>
      <c r="C5046" s="26">
        <v>391.09390258789</v>
      </c>
      <c r="D5046" s="19">
        <v>105.11548614501901</v>
      </c>
      <c r="E5046" s="11">
        <f t="shared" si="1097"/>
        <v>2</v>
      </c>
      <c r="F5046" s="28">
        <f t="shared" si="1098"/>
        <v>-6.6191357042992959E-3</v>
      </c>
      <c r="G5046" s="28">
        <f t="shared" si="1099"/>
        <v>-2.1386774431085404E-2</v>
      </c>
      <c r="H5046" s="27">
        <f t="shared" si="1093"/>
        <v>1</v>
      </c>
      <c r="I5046" s="27">
        <f t="shared" si="1094"/>
        <v>0</v>
      </c>
      <c r="J5046" s="27">
        <f t="shared" si="1095"/>
        <v>1</v>
      </c>
      <c r="K5046" s="28">
        <f t="shared" si="1100"/>
        <v>0</v>
      </c>
      <c r="L5046" s="28">
        <f t="shared" si="1101"/>
        <v>0</v>
      </c>
      <c r="M5046" s="28">
        <f t="shared" si="1102"/>
        <v>-6.6191357042992959E-3</v>
      </c>
      <c r="N5046" s="28">
        <f t="shared" si="1103"/>
        <v>-2.1386774431085404E-2</v>
      </c>
      <c r="O5046" s="28">
        <f t="shared" si="1096"/>
        <v>1.4767638726786108E-2</v>
      </c>
      <c r="P5046" s="28">
        <f t="shared" si="1104"/>
        <v>0</v>
      </c>
      <c r="Q5046" s="13">
        <f t="shared" si="1105"/>
        <v>1.4767638726786108E-2</v>
      </c>
    </row>
    <row r="5047" spans="1:17" x14ac:dyDescent="0.25">
      <c r="A5047" s="9">
        <f t="shared" si="1092"/>
        <v>44774</v>
      </c>
      <c r="B5047" s="18">
        <v>44776</v>
      </c>
      <c r="C5047" s="26">
        <v>397.21826171875</v>
      </c>
      <c r="D5047" s="19">
        <v>106.770500183105</v>
      </c>
      <c r="E5047" s="11">
        <f t="shared" si="1097"/>
        <v>3</v>
      </c>
      <c r="F5047" s="28">
        <f t="shared" si="1098"/>
        <v>1.5538216021048948E-2</v>
      </c>
      <c r="G5047" s="28">
        <f t="shared" si="1099"/>
        <v>1.5622059063961613E-2</v>
      </c>
      <c r="H5047" s="27">
        <f t="shared" si="1093"/>
        <v>1</v>
      </c>
      <c r="I5047" s="27">
        <f t="shared" si="1094"/>
        <v>0</v>
      </c>
      <c r="J5047" s="27">
        <f t="shared" si="1095"/>
        <v>1</v>
      </c>
      <c r="K5047" s="28">
        <f t="shared" si="1100"/>
        <v>0</v>
      </c>
      <c r="L5047" s="28">
        <f t="shared" si="1101"/>
        <v>0</v>
      </c>
      <c r="M5047" s="28">
        <f t="shared" si="1102"/>
        <v>1.5538216021048948E-2</v>
      </c>
      <c r="N5047" s="28">
        <f t="shared" si="1103"/>
        <v>1.5622059063961613E-2</v>
      </c>
      <c r="O5047" s="28">
        <f t="shared" si="1096"/>
        <v>-8.3843042912664853E-5</v>
      </c>
      <c r="P5047" s="28">
        <f t="shared" si="1104"/>
        <v>0</v>
      </c>
      <c r="Q5047" s="13">
        <f t="shared" si="1105"/>
        <v>-8.3843042912664853E-5</v>
      </c>
    </row>
    <row r="5048" spans="1:17" x14ac:dyDescent="0.25">
      <c r="A5048" s="9">
        <f t="shared" si="1092"/>
        <v>44774</v>
      </c>
      <c r="B5048" s="18">
        <v>44777</v>
      </c>
      <c r="C5048" s="26">
        <v>396.94985961914</v>
      </c>
      <c r="D5048" s="19">
        <v>106.734725952148</v>
      </c>
      <c r="E5048" s="11">
        <f t="shared" si="1097"/>
        <v>4</v>
      </c>
      <c r="F5048" s="28">
        <f t="shared" si="1098"/>
        <v>-6.7593272159282051E-4</v>
      </c>
      <c r="G5048" s="28">
        <f t="shared" si="1099"/>
        <v>-3.35113401572058E-4</v>
      </c>
      <c r="H5048" s="27">
        <f t="shared" si="1093"/>
        <v>1</v>
      </c>
      <c r="I5048" s="27">
        <f t="shared" si="1094"/>
        <v>0</v>
      </c>
      <c r="J5048" s="27">
        <f t="shared" si="1095"/>
        <v>1</v>
      </c>
      <c r="K5048" s="28">
        <f t="shared" si="1100"/>
        <v>0</v>
      </c>
      <c r="L5048" s="28">
        <f t="shared" si="1101"/>
        <v>0</v>
      </c>
      <c r="M5048" s="28">
        <f t="shared" si="1102"/>
        <v>-6.7593272159282051E-4</v>
      </c>
      <c r="N5048" s="28">
        <f t="shared" si="1103"/>
        <v>-3.35113401572058E-4</v>
      </c>
      <c r="O5048" s="28">
        <f t="shared" si="1096"/>
        <v>-3.4081932002076251E-4</v>
      </c>
      <c r="P5048" s="28">
        <f t="shared" si="1104"/>
        <v>0</v>
      </c>
      <c r="Q5048" s="13">
        <f t="shared" si="1105"/>
        <v>-3.4081932002076251E-4</v>
      </c>
    </row>
    <row r="5049" spans="1:17" x14ac:dyDescent="0.25">
      <c r="A5049" s="9">
        <f t="shared" si="1092"/>
        <v>44774</v>
      </c>
      <c r="B5049" s="18">
        <v>44778</v>
      </c>
      <c r="C5049" s="26">
        <v>396.27899169921801</v>
      </c>
      <c r="D5049" s="19">
        <v>104.19406127929599</v>
      </c>
      <c r="E5049" s="11">
        <f t="shared" si="1097"/>
        <v>5</v>
      </c>
      <c r="F5049" s="28">
        <f t="shared" si="1098"/>
        <v>-1.6914868357604952E-3</v>
      </c>
      <c r="G5049" s="28">
        <f t="shared" si="1099"/>
        <v>-2.4091425241761326E-2</v>
      </c>
      <c r="H5049" s="27">
        <f t="shared" si="1093"/>
        <v>1</v>
      </c>
      <c r="I5049" s="27">
        <f t="shared" si="1094"/>
        <v>0</v>
      </c>
      <c r="J5049" s="27">
        <f t="shared" si="1095"/>
        <v>1</v>
      </c>
      <c r="K5049" s="28">
        <f t="shared" si="1100"/>
        <v>0</v>
      </c>
      <c r="L5049" s="28">
        <f t="shared" si="1101"/>
        <v>0</v>
      </c>
      <c r="M5049" s="28">
        <f t="shared" si="1102"/>
        <v>-1.6914868357604952E-3</v>
      </c>
      <c r="N5049" s="28">
        <f t="shared" si="1103"/>
        <v>-2.4091425241761326E-2</v>
      </c>
      <c r="O5049" s="28">
        <f t="shared" si="1096"/>
        <v>2.2399938406000831E-2</v>
      </c>
      <c r="P5049" s="28">
        <f t="shared" si="1104"/>
        <v>0</v>
      </c>
      <c r="Q5049" s="13">
        <f t="shared" si="1105"/>
        <v>2.2399938406000831E-2</v>
      </c>
    </row>
    <row r="5050" spans="1:17" x14ac:dyDescent="0.25">
      <c r="A5050" s="9">
        <f t="shared" si="1092"/>
        <v>44774</v>
      </c>
      <c r="B5050" s="18">
        <v>44781</v>
      </c>
      <c r="C5050" s="26">
        <v>395.81890869140602</v>
      </c>
      <c r="D5050" s="19">
        <v>105.87590026855401</v>
      </c>
      <c r="E5050" s="11">
        <f t="shared" si="1097"/>
        <v>6</v>
      </c>
      <c r="F5050" s="28">
        <f t="shared" si="1098"/>
        <v>-1.1616823105464326E-3</v>
      </c>
      <c r="G5050" s="28">
        <f t="shared" si="1099"/>
        <v>1.6012521848673619E-2</v>
      </c>
      <c r="H5050" s="27">
        <f t="shared" si="1093"/>
        <v>1</v>
      </c>
      <c r="I5050" s="27">
        <f t="shared" si="1094"/>
        <v>0</v>
      </c>
      <c r="J5050" s="27">
        <f t="shared" si="1095"/>
        <v>0</v>
      </c>
      <c r="K5050" s="28">
        <f t="shared" si="1100"/>
        <v>0</v>
      </c>
      <c r="L5050" s="28">
        <f t="shared" si="1101"/>
        <v>0</v>
      </c>
      <c r="M5050" s="28">
        <f t="shared" si="1102"/>
        <v>0</v>
      </c>
      <c r="N5050" s="28">
        <f t="shared" si="1103"/>
        <v>0</v>
      </c>
      <c r="O5050" s="28">
        <f t="shared" si="1096"/>
        <v>-1.7174204159220052E-2</v>
      </c>
      <c r="P5050" s="28">
        <f t="shared" si="1104"/>
        <v>0</v>
      </c>
      <c r="Q5050" s="13">
        <f t="shared" si="1105"/>
        <v>0</v>
      </c>
    </row>
    <row r="5051" spans="1:17" x14ac:dyDescent="0.25">
      <c r="A5051" s="9">
        <f t="shared" si="1092"/>
        <v>44774</v>
      </c>
      <c r="B5051" s="18">
        <v>44782</v>
      </c>
      <c r="C5051" s="26">
        <v>394.24713134765602</v>
      </c>
      <c r="D5051" s="19">
        <v>105.464393615722</v>
      </c>
      <c r="E5051" s="11">
        <f t="shared" si="1097"/>
        <v>7</v>
      </c>
      <c r="F5051" s="28">
        <f t="shared" si="1098"/>
        <v>-3.9788557859731285E-3</v>
      </c>
      <c r="G5051" s="28">
        <f t="shared" si="1099"/>
        <v>-3.8942613859338014E-3</v>
      </c>
      <c r="H5051" s="27">
        <f t="shared" si="1093"/>
        <v>1</v>
      </c>
      <c r="I5051" s="27">
        <f t="shared" si="1094"/>
        <v>0</v>
      </c>
      <c r="J5051" s="27">
        <f t="shared" si="1095"/>
        <v>0</v>
      </c>
      <c r="K5051" s="28">
        <f t="shared" si="1100"/>
        <v>0</v>
      </c>
      <c r="L5051" s="28">
        <f t="shared" si="1101"/>
        <v>0</v>
      </c>
      <c r="M5051" s="28">
        <f t="shared" si="1102"/>
        <v>0</v>
      </c>
      <c r="N5051" s="28">
        <f t="shared" si="1103"/>
        <v>0</v>
      </c>
      <c r="O5051" s="28">
        <f t="shared" si="1096"/>
        <v>-8.4594400039327087E-5</v>
      </c>
      <c r="P5051" s="28">
        <f t="shared" si="1104"/>
        <v>0</v>
      </c>
      <c r="Q5051" s="13">
        <f t="shared" si="1105"/>
        <v>0</v>
      </c>
    </row>
    <row r="5052" spans="1:17" x14ac:dyDescent="0.25">
      <c r="A5052" s="9">
        <f t="shared" si="1092"/>
        <v>44774</v>
      </c>
      <c r="B5052" s="18">
        <v>44783</v>
      </c>
      <c r="C5052" s="26">
        <v>402.52783203125</v>
      </c>
      <c r="D5052" s="19">
        <v>104.77553558349599</v>
      </c>
      <c r="E5052" s="11">
        <f t="shared" si="1097"/>
        <v>8</v>
      </c>
      <c r="F5052" s="28">
        <f t="shared" si="1098"/>
        <v>2.0786292781680437E-2</v>
      </c>
      <c r="G5052" s="28">
        <f t="shared" si="1099"/>
        <v>-6.553089129953572E-3</v>
      </c>
      <c r="H5052" s="27">
        <f t="shared" si="1093"/>
        <v>1</v>
      </c>
      <c r="I5052" s="27">
        <f t="shared" si="1094"/>
        <v>0</v>
      </c>
      <c r="J5052" s="27">
        <f t="shared" si="1095"/>
        <v>0</v>
      </c>
      <c r="K5052" s="28">
        <f t="shared" si="1100"/>
        <v>0</v>
      </c>
      <c r="L5052" s="28">
        <f t="shared" si="1101"/>
        <v>0</v>
      </c>
      <c r="M5052" s="28">
        <f t="shared" si="1102"/>
        <v>0</v>
      </c>
      <c r="N5052" s="28">
        <f t="shared" si="1103"/>
        <v>0</v>
      </c>
      <c r="O5052" s="28">
        <f t="shared" si="1096"/>
        <v>2.7339381911634007E-2</v>
      </c>
      <c r="P5052" s="28">
        <f t="shared" si="1104"/>
        <v>0</v>
      </c>
      <c r="Q5052" s="13">
        <f t="shared" si="1105"/>
        <v>0</v>
      </c>
    </row>
    <row r="5053" spans="1:17" x14ac:dyDescent="0.25">
      <c r="A5053" s="9">
        <f t="shared" si="1092"/>
        <v>44774</v>
      </c>
      <c r="B5053" s="18">
        <v>44784</v>
      </c>
      <c r="C5053" s="26">
        <v>402.52783203125</v>
      </c>
      <c r="D5053" s="19">
        <v>102.33326721191401</v>
      </c>
      <c r="E5053" s="11">
        <f t="shared" si="1097"/>
        <v>9</v>
      </c>
      <c r="F5053" s="28">
        <f t="shared" si="1098"/>
        <v>0</v>
      </c>
      <c r="G5053" s="28">
        <f t="shared" si="1099"/>
        <v>-2.3585492765787339E-2</v>
      </c>
      <c r="H5053" s="27">
        <f t="shared" si="1093"/>
        <v>1</v>
      </c>
      <c r="I5053" s="27">
        <f t="shared" si="1094"/>
        <v>0</v>
      </c>
      <c r="J5053" s="27">
        <f t="shared" si="1095"/>
        <v>0</v>
      </c>
      <c r="K5053" s="28">
        <f t="shared" si="1100"/>
        <v>0</v>
      </c>
      <c r="L5053" s="28">
        <f t="shared" si="1101"/>
        <v>0</v>
      </c>
      <c r="M5053" s="28">
        <f t="shared" si="1102"/>
        <v>0</v>
      </c>
      <c r="N5053" s="28">
        <f t="shared" si="1103"/>
        <v>0</v>
      </c>
      <c r="O5053" s="28">
        <f t="shared" si="1096"/>
        <v>2.3585492765787339E-2</v>
      </c>
      <c r="P5053" s="28">
        <f t="shared" si="1104"/>
        <v>0</v>
      </c>
      <c r="Q5053" s="13">
        <f t="shared" si="1105"/>
        <v>0</v>
      </c>
    </row>
    <row r="5054" spans="1:17" x14ac:dyDescent="0.25">
      <c r="A5054" s="9">
        <f t="shared" si="1092"/>
        <v>44774</v>
      </c>
      <c r="B5054" s="18">
        <v>44785</v>
      </c>
      <c r="C5054" s="26">
        <v>409.34228515625</v>
      </c>
      <c r="D5054" s="19">
        <v>103.371047973632</v>
      </c>
      <c r="E5054" s="11">
        <f t="shared" si="1097"/>
        <v>10</v>
      </c>
      <c r="F5054" s="28">
        <f t="shared" si="1098"/>
        <v>1.6787446702336648E-2</v>
      </c>
      <c r="G5054" s="28">
        <f t="shared" si="1099"/>
        <v>1.0090109830698286E-2</v>
      </c>
      <c r="H5054" s="27">
        <f t="shared" si="1093"/>
        <v>1</v>
      </c>
      <c r="I5054" s="27">
        <f t="shared" si="1094"/>
        <v>0</v>
      </c>
      <c r="J5054" s="27">
        <f t="shared" si="1095"/>
        <v>0</v>
      </c>
      <c r="K5054" s="28">
        <f t="shared" si="1100"/>
        <v>0</v>
      </c>
      <c r="L5054" s="28">
        <f t="shared" si="1101"/>
        <v>0</v>
      </c>
      <c r="M5054" s="28">
        <f t="shared" si="1102"/>
        <v>0</v>
      </c>
      <c r="N5054" s="28">
        <f t="shared" si="1103"/>
        <v>0</v>
      </c>
      <c r="O5054" s="28">
        <f t="shared" si="1096"/>
        <v>6.6973368716383621E-3</v>
      </c>
      <c r="P5054" s="28">
        <f t="shared" si="1104"/>
        <v>0</v>
      </c>
      <c r="Q5054" s="13">
        <f t="shared" si="1105"/>
        <v>0</v>
      </c>
    </row>
    <row r="5055" spans="1:17" x14ac:dyDescent="0.25">
      <c r="A5055" s="9">
        <f t="shared" si="1092"/>
        <v>44774</v>
      </c>
      <c r="B5055" s="18">
        <v>44788</v>
      </c>
      <c r="C5055" s="26">
        <v>411.02911376953102</v>
      </c>
      <c r="D5055" s="19">
        <v>103.28157043457</v>
      </c>
      <c r="E5055" s="11">
        <f t="shared" si="1097"/>
        <v>11</v>
      </c>
      <c r="F5055" s="28">
        <f t="shared" si="1098"/>
        <v>4.1123593355949471E-3</v>
      </c>
      <c r="G5055" s="28">
        <f t="shared" si="1099"/>
        <v>-8.6597058718989705E-4</v>
      </c>
      <c r="H5055" s="27">
        <f t="shared" si="1093"/>
        <v>1</v>
      </c>
      <c r="I5055" s="27">
        <f t="shared" si="1094"/>
        <v>0</v>
      </c>
      <c r="J5055" s="27">
        <f t="shared" si="1095"/>
        <v>0</v>
      </c>
      <c r="K5055" s="28">
        <f t="shared" si="1100"/>
        <v>0</v>
      </c>
      <c r="L5055" s="28">
        <f t="shared" si="1101"/>
        <v>0</v>
      </c>
      <c r="M5055" s="28">
        <f t="shared" si="1102"/>
        <v>0</v>
      </c>
      <c r="N5055" s="28">
        <f t="shared" si="1103"/>
        <v>0</v>
      </c>
      <c r="O5055" s="28">
        <f t="shared" si="1096"/>
        <v>4.9783299227848443E-3</v>
      </c>
      <c r="P5055" s="28">
        <f t="shared" si="1104"/>
        <v>0</v>
      </c>
      <c r="Q5055" s="13">
        <f t="shared" si="1105"/>
        <v>0</v>
      </c>
    </row>
    <row r="5056" spans="1:17" x14ac:dyDescent="0.25">
      <c r="A5056" s="9">
        <f t="shared" si="1092"/>
        <v>44774</v>
      </c>
      <c r="B5056" s="18">
        <v>44789</v>
      </c>
      <c r="C5056" s="26">
        <v>411.83419799804602</v>
      </c>
      <c r="D5056" s="19">
        <v>103.71094512939401</v>
      </c>
      <c r="E5056" s="11">
        <f t="shared" si="1097"/>
        <v>12</v>
      </c>
      <c r="F5056" s="28">
        <f t="shared" si="1098"/>
        <v>1.9567878987722795E-3</v>
      </c>
      <c r="G5056" s="28">
        <f t="shared" si="1099"/>
        <v>4.1487037298057559E-3</v>
      </c>
      <c r="H5056" s="27">
        <f t="shared" si="1093"/>
        <v>1</v>
      </c>
      <c r="I5056" s="27">
        <f t="shared" si="1094"/>
        <v>0</v>
      </c>
      <c r="J5056" s="27">
        <f t="shared" si="1095"/>
        <v>0</v>
      </c>
      <c r="K5056" s="28">
        <f t="shared" si="1100"/>
        <v>0</v>
      </c>
      <c r="L5056" s="28">
        <f t="shared" si="1101"/>
        <v>0</v>
      </c>
      <c r="M5056" s="28">
        <f t="shared" si="1102"/>
        <v>0</v>
      </c>
      <c r="N5056" s="28">
        <f t="shared" si="1103"/>
        <v>0</v>
      </c>
      <c r="O5056" s="28">
        <f t="shared" si="1096"/>
        <v>-2.1919158310334764E-3</v>
      </c>
      <c r="P5056" s="28">
        <f t="shared" si="1104"/>
        <v>0</v>
      </c>
      <c r="Q5056" s="13">
        <f t="shared" si="1105"/>
        <v>0</v>
      </c>
    </row>
    <row r="5057" spans="1:17" x14ac:dyDescent="0.25">
      <c r="A5057" s="9">
        <f t="shared" si="1092"/>
        <v>44774</v>
      </c>
      <c r="B5057" s="18">
        <v>44790</v>
      </c>
      <c r="C5057" s="26">
        <v>408.910888671875</v>
      </c>
      <c r="D5057" s="19">
        <v>102.62850189208901</v>
      </c>
      <c r="E5057" s="11">
        <f t="shared" si="1097"/>
        <v>13</v>
      </c>
      <c r="F5057" s="28">
        <f t="shared" si="1098"/>
        <v>-7.1235801119731617E-3</v>
      </c>
      <c r="G5057" s="28">
        <f t="shared" si="1099"/>
        <v>-1.0491965376909747E-2</v>
      </c>
      <c r="H5057" s="27">
        <f t="shared" si="1093"/>
        <v>1</v>
      </c>
      <c r="I5057" s="27">
        <f t="shared" si="1094"/>
        <v>0</v>
      </c>
      <c r="J5057" s="27">
        <f t="shared" si="1095"/>
        <v>0</v>
      </c>
      <c r="K5057" s="28">
        <f t="shared" si="1100"/>
        <v>0</v>
      </c>
      <c r="L5057" s="28">
        <f t="shared" si="1101"/>
        <v>0</v>
      </c>
      <c r="M5057" s="28">
        <f t="shared" si="1102"/>
        <v>0</v>
      </c>
      <c r="N5057" s="28">
        <f t="shared" si="1103"/>
        <v>0</v>
      </c>
      <c r="O5057" s="28">
        <f t="shared" si="1096"/>
        <v>3.3683852649365855E-3</v>
      </c>
      <c r="P5057" s="28">
        <f t="shared" si="1104"/>
        <v>0</v>
      </c>
      <c r="Q5057" s="13">
        <f t="shared" si="1105"/>
        <v>0</v>
      </c>
    </row>
    <row r="5058" spans="1:17" x14ac:dyDescent="0.25">
      <c r="A5058" s="9">
        <f t="shared" si="1092"/>
        <v>44774</v>
      </c>
      <c r="B5058" s="18">
        <v>44791</v>
      </c>
      <c r="C5058" s="26">
        <v>410.09942626953102</v>
      </c>
      <c r="D5058" s="19">
        <v>102.78057098388599</v>
      </c>
      <c r="E5058" s="11">
        <f t="shared" si="1097"/>
        <v>14</v>
      </c>
      <c r="F5058" s="28">
        <f t="shared" si="1098"/>
        <v>2.9023771991781603E-3</v>
      </c>
      <c r="G5058" s="28">
        <f t="shared" si="1099"/>
        <v>1.480646569791372E-3</v>
      </c>
      <c r="H5058" s="27">
        <f t="shared" si="1093"/>
        <v>1</v>
      </c>
      <c r="I5058" s="27">
        <f t="shared" si="1094"/>
        <v>0</v>
      </c>
      <c r="J5058" s="27">
        <f t="shared" si="1095"/>
        <v>0</v>
      </c>
      <c r="K5058" s="28">
        <f t="shared" si="1100"/>
        <v>0</v>
      </c>
      <c r="L5058" s="28">
        <f t="shared" si="1101"/>
        <v>0</v>
      </c>
      <c r="M5058" s="28">
        <f t="shared" si="1102"/>
        <v>0</v>
      </c>
      <c r="N5058" s="28">
        <f t="shared" si="1103"/>
        <v>0</v>
      </c>
      <c r="O5058" s="28">
        <f t="shared" si="1096"/>
        <v>1.4217306293867883E-3</v>
      </c>
      <c r="P5058" s="28">
        <f t="shared" si="1104"/>
        <v>0</v>
      </c>
      <c r="Q5058" s="13">
        <f t="shared" si="1105"/>
        <v>0</v>
      </c>
    </row>
    <row r="5059" spans="1:17" x14ac:dyDescent="0.25">
      <c r="A5059" s="9">
        <f t="shared" si="1092"/>
        <v>44774</v>
      </c>
      <c r="B5059" s="18">
        <v>44792</v>
      </c>
      <c r="C5059" s="26">
        <v>404.58850097656199</v>
      </c>
      <c r="D5059" s="19">
        <v>101.12557220458901</v>
      </c>
      <c r="E5059" s="11">
        <f t="shared" si="1097"/>
        <v>15</v>
      </c>
      <c r="F5059" s="28">
        <f t="shared" si="1098"/>
        <v>-1.3529129786190237E-2</v>
      </c>
      <c r="G5059" s="28">
        <f t="shared" si="1099"/>
        <v>-1.6233303195765627E-2</v>
      </c>
      <c r="H5059" s="27">
        <f t="shared" si="1093"/>
        <v>1</v>
      </c>
      <c r="I5059" s="27">
        <f t="shared" si="1094"/>
        <v>0</v>
      </c>
      <c r="J5059" s="27">
        <f t="shared" si="1095"/>
        <v>0</v>
      </c>
      <c r="K5059" s="28">
        <f t="shared" si="1100"/>
        <v>0</v>
      </c>
      <c r="L5059" s="28">
        <f t="shared" si="1101"/>
        <v>0</v>
      </c>
      <c r="M5059" s="28">
        <f t="shared" si="1102"/>
        <v>0</v>
      </c>
      <c r="N5059" s="28">
        <f t="shared" si="1103"/>
        <v>0</v>
      </c>
      <c r="O5059" s="28">
        <f t="shared" si="1096"/>
        <v>2.7041734095753899E-3</v>
      </c>
      <c r="P5059" s="28">
        <f t="shared" si="1104"/>
        <v>0</v>
      </c>
      <c r="Q5059" s="13">
        <f t="shared" si="1105"/>
        <v>0</v>
      </c>
    </row>
    <row r="5060" spans="1:17" x14ac:dyDescent="0.25">
      <c r="A5060" s="9">
        <f t="shared" si="1092"/>
        <v>44774</v>
      </c>
      <c r="B5060" s="18">
        <v>44795</v>
      </c>
      <c r="C5060" s="26">
        <v>396.16400146484301</v>
      </c>
      <c r="D5060" s="19">
        <v>100.78564453125</v>
      </c>
      <c r="E5060" s="11">
        <f t="shared" si="1097"/>
        <v>16</v>
      </c>
      <c r="F5060" s="28">
        <f t="shared" si="1098"/>
        <v>-2.1042232976154089E-2</v>
      </c>
      <c r="G5060" s="28">
        <f t="shared" si="1099"/>
        <v>-3.3671036210068152E-3</v>
      </c>
      <c r="H5060" s="27">
        <f t="shared" si="1093"/>
        <v>0</v>
      </c>
      <c r="I5060" s="27">
        <f t="shared" si="1094"/>
        <v>1</v>
      </c>
      <c r="J5060" s="27">
        <f t="shared" si="1095"/>
        <v>0</v>
      </c>
      <c r="K5060" s="28">
        <f t="shared" si="1100"/>
        <v>-2.1042232976154089E-2</v>
      </c>
      <c r="L5060" s="28">
        <f t="shared" si="1101"/>
        <v>-3.3671036210068152E-3</v>
      </c>
      <c r="M5060" s="28">
        <f t="shared" si="1102"/>
        <v>0</v>
      </c>
      <c r="N5060" s="28">
        <f t="shared" si="1103"/>
        <v>0</v>
      </c>
      <c r="O5060" s="28">
        <f t="shared" si="1096"/>
        <v>0</v>
      </c>
      <c r="P5060" s="28">
        <f t="shared" si="1104"/>
        <v>-1.7675129355147274E-2</v>
      </c>
      <c r="Q5060" s="13">
        <f t="shared" si="1105"/>
        <v>0</v>
      </c>
    </row>
    <row r="5061" spans="1:17" x14ac:dyDescent="0.25">
      <c r="A5061" s="9">
        <f t="shared" si="1092"/>
        <v>44774</v>
      </c>
      <c r="B5061" s="18">
        <v>44796</v>
      </c>
      <c r="C5061" s="26">
        <v>395.20559692382801</v>
      </c>
      <c r="D5061" s="19">
        <v>100.23097229003901</v>
      </c>
      <c r="E5061" s="11">
        <f t="shared" si="1097"/>
        <v>17</v>
      </c>
      <c r="F5061" s="28">
        <f t="shared" si="1098"/>
        <v>-2.4221426032244578E-3</v>
      </c>
      <c r="G5061" s="28">
        <f t="shared" si="1099"/>
        <v>-5.5186845518942007E-3</v>
      </c>
      <c r="H5061" s="27">
        <f t="shared" si="1093"/>
        <v>0</v>
      </c>
      <c r="I5061" s="27">
        <f t="shared" si="1094"/>
        <v>1</v>
      </c>
      <c r="J5061" s="27">
        <f t="shared" si="1095"/>
        <v>0</v>
      </c>
      <c r="K5061" s="28">
        <f t="shared" si="1100"/>
        <v>-2.4221426032244578E-3</v>
      </c>
      <c r="L5061" s="28">
        <f t="shared" si="1101"/>
        <v>-5.5186845518942007E-3</v>
      </c>
      <c r="M5061" s="28">
        <f t="shared" si="1102"/>
        <v>0</v>
      </c>
      <c r="N5061" s="28">
        <f t="shared" si="1103"/>
        <v>0</v>
      </c>
      <c r="O5061" s="28">
        <f t="shared" si="1096"/>
        <v>0</v>
      </c>
      <c r="P5061" s="28">
        <f t="shared" si="1104"/>
        <v>3.096541948669743E-3</v>
      </c>
      <c r="Q5061" s="13">
        <f t="shared" si="1105"/>
        <v>0</v>
      </c>
    </row>
    <row r="5062" spans="1:17" x14ac:dyDescent="0.25">
      <c r="A5062" s="9">
        <f t="shared" si="1092"/>
        <v>44774</v>
      </c>
      <c r="B5062" s="18">
        <v>44797</v>
      </c>
      <c r="C5062" s="26">
        <v>396.47064208984301</v>
      </c>
      <c r="D5062" s="19">
        <v>99.497421264648395</v>
      </c>
      <c r="E5062" s="11">
        <f t="shared" si="1097"/>
        <v>18</v>
      </c>
      <c r="F5062" s="28">
        <f t="shared" si="1098"/>
        <v>3.1958676549643204E-3</v>
      </c>
      <c r="G5062" s="28">
        <f t="shared" si="1099"/>
        <v>-7.3455186882693535E-3</v>
      </c>
      <c r="H5062" s="27">
        <f t="shared" si="1093"/>
        <v>0</v>
      </c>
      <c r="I5062" s="27">
        <f t="shared" si="1094"/>
        <v>1</v>
      </c>
      <c r="J5062" s="27">
        <f t="shared" si="1095"/>
        <v>0</v>
      </c>
      <c r="K5062" s="28">
        <f t="shared" si="1100"/>
        <v>3.1958676549643204E-3</v>
      </c>
      <c r="L5062" s="28">
        <f t="shared" si="1101"/>
        <v>-7.3455186882693535E-3</v>
      </c>
      <c r="M5062" s="28">
        <f t="shared" si="1102"/>
        <v>0</v>
      </c>
      <c r="N5062" s="28">
        <f t="shared" si="1103"/>
        <v>0</v>
      </c>
      <c r="O5062" s="28">
        <f t="shared" si="1096"/>
        <v>0</v>
      </c>
      <c r="P5062" s="28">
        <f t="shared" si="1104"/>
        <v>1.0541386343233674E-2</v>
      </c>
      <c r="Q5062" s="13">
        <f t="shared" si="1105"/>
        <v>0</v>
      </c>
    </row>
    <row r="5063" spans="1:17" x14ac:dyDescent="0.25">
      <c r="A5063" s="9">
        <f t="shared" si="1092"/>
        <v>44774</v>
      </c>
      <c r="B5063" s="18">
        <v>44798</v>
      </c>
      <c r="C5063" s="26">
        <v>402.06784057617102</v>
      </c>
      <c r="D5063" s="19">
        <v>100.88401031494099</v>
      </c>
      <c r="E5063" s="11">
        <f t="shared" si="1097"/>
        <v>19</v>
      </c>
      <c r="F5063" s="28">
        <f t="shared" si="1098"/>
        <v>1.4018836348174017E-2</v>
      </c>
      <c r="G5063" s="28">
        <f t="shared" si="1099"/>
        <v>1.3839717296223759E-2</v>
      </c>
      <c r="H5063" s="27">
        <f t="shared" si="1093"/>
        <v>0</v>
      </c>
      <c r="I5063" s="27">
        <f t="shared" si="1094"/>
        <v>1</v>
      </c>
      <c r="J5063" s="27">
        <f t="shared" si="1095"/>
        <v>0</v>
      </c>
      <c r="K5063" s="28">
        <f t="shared" si="1100"/>
        <v>1.4018836348174017E-2</v>
      </c>
      <c r="L5063" s="28">
        <f t="shared" si="1101"/>
        <v>1.3839717296223759E-2</v>
      </c>
      <c r="M5063" s="28">
        <f t="shared" si="1102"/>
        <v>0</v>
      </c>
      <c r="N5063" s="28">
        <f t="shared" si="1103"/>
        <v>0</v>
      </c>
      <c r="O5063" s="28">
        <f t="shared" si="1096"/>
        <v>0</v>
      </c>
      <c r="P5063" s="28">
        <f t="shared" si="1104"/>
        <v>1.7911905195025848E-4</v>
      </c>
      <c r="Q5063" s="13">
        <f t="shared" si="1105"/>
        <v>0</v>
      </c>
    </row>
    <row r="5064" spans="1:17" x14ac:dyDescent="0.25">
      <c r="A5064" s="9">
        <f t="shared" si="1092"/>
        <v>44774</v>
      </c>
      <c r="B5064" s="18">
        <v>44799</v>
      </c>
      <c r="C5064" s="26">
        <v>388.45822143554602</v>
      </c>
      <c r="D5064" s="19">
        <v>101.644439697265</v>
      </c>
      <c r="E5064" s="11">
        <f t="shared" si="1097"/>
        <v>20</v>
      </c>
      <c r="F5064" s="28">
        <f t="shared" si="1098"/>
        <v>-3.4435206140597099E-2</v>
      </c>
      <c r="G5064" s="28">
        <f t="shared" si="1099"/>
        <v>7.509393921914684E-3</v>
      </c>
      <c r="H5064" s="27">
        <f t="shared" si="1093"/>
        <v>0</v>
      </c>
      <c r="I5064" s="27">
        <f t="shared" si="1094"/>
        <v>1</v>
      </c>
      <c r="J5064" s="27">
        <f t="shared" si="1095"/>
        <v>0</v>
      </c>
      <c r="K5064" s="28">
        <f t="shared" si="1100"/>
        <v>-3.4435206140597099E-2</v>
      </c>
      <c r="L5064" s="28">
        <f t="shared" si="1101"/>
        <v>7.509393921914684E-3</v>
      </c>
      <c r="M5064" s="28">
        <f t="shared" si="1102"/>
        <v>0</v>
      </c>
      <c r="N5064" s="28">
        <f t="shared" si="1103"/>
        <v>0</v>
      </c>
      <c r="O5064" s="28">
        <f t="shared" si="1096"/>
        <v>0</v>
      </c>
      <c r="P5064" s="28">
        <f t="shared" si="1104"/>
        <v>-4.1944600062511786E-2</v>
      </c>
      <c r="Q5064" s="13">
        <f t="shared" si="1105"/>
        <v>0</v>
      </c>
    </row>
    <row r="5065" spans="1:17" x14ac:dyDescent="0.25">
      <c r="A5065" s="9">
        <f t="shared" si="1092"/>
        <v>44774</v>
      </c>
      <c r="B5065" s="18">
        <v>44802</v>
      </c>
      <c r="C5065" s="26">
        <v>385.88961791992102</v>
      </c>
      <c r="D5065" s="19">
        <v>100.803512573242</v>
      </c>
      <c r="E5065" s="11">
        <f t="shared" si="1097"/>
        <v>21</v>
      </c>
      <c r="F5065" s="28">
        <f t="shared" si="1098"/>
        <v>-6.6342612613010596E-3</v>
      </c>
      <c r="G5065" s="28">
        <f t="shared" si="1099"/>
        <v>-8.3076361217358004E-3</v>
      </c>
      <c r="H5065" s="27">
        <f t="shared" si="1093"/>
        <v>0</v>
      </c>
      <c r="I5065" s="27">
        <f t="shared" si="1094"/>
        <v>1</v>
      </c>
      <c r="J5065" s="27">
        <f t="shared" si="1095"/>
        <v>0</v>
      </c>
      <c r="K5065" s="28">
        <f t="shared" si="1100"/>
        <v>-6.6342612613010596E-3</v>
      </c>
      <c r="L5065" s="28">
        <f t="shared" si="1101"/>
        <v>-8.3076361217358004E-3</v>
      </c>
      <c r="M5065" s="28">
        <f t="shared" si="1102"/>
        <v>0</v>
      </c>
      <c r="N5065" s="28">
        <f t="shared" si="1103"/>
        <v>0</v>
      </c>
      <c r="O5065" s="28">
        <f t="shared" si="1096"/>
        <v>0</v>
      </c>
      <c r="P5065" s="28">
        <f t="shared" si="1104"/>
        <v>1.6733748604347409E-3</v>
      </c>
      <c r="Q5065" s="13">
        <f t="shared" si="1105"/>
        <v>0</v>
      </c>
    </row>
    <row r="5066" spans="1:17" x14ac:dyDescent="0.25">
      <c r="A5066" s="9">
        <f t="shared" ref="A5066:A5129" si="1106">DATE(YEAR(B5066),MONTH(B5066),1)</f>
        <v>44774</v>
      </c>
      <c r="B5066" s="18">
        <v>44803</v>
      </c>
      <c r="C5066" s="26">
        <v>381.65341186523398</v>
      </c>
      <c r="D5066" s="19">
        <v>101.054000854492</v>
      </c>
      <c r="E5066" s="11">
        <f t="shared" si="1097"/>
        <v>22</v>
      </c>
      <c r="F5066" s="28">
        <f t="shared" si="1098"/>
        <v>-1.1038466651523342E-2</v>
      </c>
      <c r="G5066" s="28">
        <f t="shared" si="1099"/>
        <v>2.4818338992688045E-3</v>
      </c>
      <c r="H5066" s="27">
        <f t="shared" ref="H5066:H5129" si="1107">IF(E5066&lt;=$B$4,1,0)</f>
        <v>0</v>
      </c>
      <c r="I5066" s="27">
        <f t="shared" ref="I5066:I5129" si="1108">IF(E5066&gt;$B$4,1,0)</f>
        <v>1</v>
      </c>
      <c r="J5066" s="27">
        <f t="shared" ref="J5066:J5129" si="1109">IF(E5066&lt;=$B$5,1,0)</f>
        <v>0</v>
      </c>
      <c r="K5066" s="28">
        <f t="shared" si="1100"/>
        <v>-1.1038466651523342E-2</v>
      </c>
      <c r="L5066" s="28">
        <f t="shared" si="1101"/>
        <v>2.4818338992688045E-3</v>
      </c>
      <c r="M5066" s="28">
        <f t="shared" si="1102"/>
        <v>0</v>
      </c>
      <c r="N5066" s="28">
        <f t="shared" si="1103"/>
        <v>0</v>
      </c>
      <c r="O5066" s="28">
        <f t="shared" ref="O5066:O5129" si="1110">(F5066-G5066)*H5066</f>
        <v>0</v>
      </c>
      <c r="P5066" s="28">
        <f t="shared" si="1104"/>
        <v>-1.3520300550792147E-2</v>
      </c>
      <c r="Q5066" s="13">
        <f t="shared" si="1105"/>
        <v>0</v>
      </c>
    </row>
    <row r="5067" spans="1:17" x14ac:dyDescent="0.25">
      <c r="A5067" s="9">
        <f t="shared" si="1106"/>
        <v>44774</v>
      </c>
      <c r="B5067" s="18">
        <v>44804</v>
      </c>
      <c r="C5067" s="26">
        <v>378.749420166015</v>
      </c>
      <c r="D5067" s="19">
        <v>100.08782196044901</v>
      </c>
      <c r="E5067" s="11">
        <f t="shared" ref="E5067:E5130" si="1111">IF(MONTH(B5067)&lt;&gt;MONTH(B5066),1,E5066+1)</f>
        <v>23</v>
      </c>
      <c r="F5067" s="28">
        <f t="shared" ref="F5067:F5130" si="1112">LN(C5067/C5066)</f>
        <v>-7.6380720722003352E-3</v>
      </c>
      <c r="G5067" s="28">
        <f t="shared" ref="G5067:G5130" si="1113">LN(D5067/D5066)</f>
        <v>-9.6070157027844539E-3</v>
      </c>
      <c r="H5067" s="27">
        <f t="shared" si="1107"/>
        <v>0</v>
      </c>
      <c r="I5067" s="27">
        <f t="shared" si="1108"/>
        <v>1</v>
      </c>
      <c r="J5067" s="27">
        <f t="shared" si="1109"/>
        <v>0</v>
      </c>
      <c r="K5067" s="28">
        <f t="shared" ref="K5067:K5130" si="1114">I5067*F5067</f>
        <v>-7.6380720722003352E-3</v>
      </c>
      <c r="L5067" s="28">
        <f t="shared" ref="L5067:L5130" si="1115">I5067*G5067</f>
        <v>-9.6070157027844539E-3</v>
      </c>
      <c r="M5067" s="28">
        <f t="shared" ref="M5067:M5130" si="1116">F5067*J5067</f>
        <v>0</v>
      </c>
      <c r="N5067" s="28">
        <f t="shared" ref="N5067:N5130" si="1117">G5067*J5067</f>
        <v>0</v>
      </c>
      <c r="O5067" s="28">
        <f t="shared" si="1110"/>
        <v>0</v>
      </c>
      <c r="P5067" s="28">
        <f t="shared" ref="P5067:P5130" si="1118">(F5067-G5067)*I5067</f>
        <v>1.9689436305841187E-3</v>
      </c>
      <c r="Q5067" s="13">
        <f t="shared" ref="Q5067:Q5130" si="1119">(F5067-G5067)*J5067</f>
        <v>0</v>
      </c>
    </row>
    <row r="5068" spans="1:17" x14ac:dyDescent="0.25">
      <c r="A5068" s="9">
        <f t="shared" si="1106"/>
        <v>44805</v>
      </c>
      <c r="B5068" s="18">
        <v>44805</v>
      </c>
      <c r="C5068" s="26">
        <v>379.93786621093699</v>
      </c>
      <c r="D5068" s="19">
        <v>98.255409240722599</v>
      </c>
      <c r="E5068" s="11">
        <f t="shared" si="1111"/>
        <v>1</v>
      </c>
      <c r="F5068" s="28">
        <f t="shared" si="1112"/>
        <v>3.1329034724051122E-3</v>
      </c>
      <c r="G5068" s="28">
        <f t="shared" si="1113"/>
        <v>-1.8477715064309091E-2</v>
      </c>
      <c r="H5068" s="27">
        <f t="shared" si="1107"/>
        <v>1</v>
      </c>
      <c r="I5068" s="27">
        <f t="shared" si="1108"/>
        <v>0</v>
      </c>
      <c r="J5068" s="27">
        <f t="shared" si="1109"/>
        <v>1</v>
      </c>
      <c r="K5068" s="28">
        <f t="shared" si="1114"/>
        <v>0</v>
      </c>
      <c r="L5068" s="28">
        <f t="shared" si="1115"/>
        <v>0</v>
      </c>
      <c r="M5068" s="28">
        <f t="shared" si="1116"/>
        <v>3.1329034724051122E-3</v>
      </c>
      <c r="N5068" s="28">
        <f t="shared" si="1117"/>
        <v>-1.8477715064309091E-2</v>
      </c>
      <c r="O5068" s="28">
        <f t="shared" si="1110"/>
        <v>2.1610618536714202E-2</v>
      </c>
      <c r="P5068" s="28">
        <f t="shared" si="1118"/>
        <v>0</v>
      </c>
      <c r="Q5068" s="13">
        <f t="shared" si="1119"/>
        <v>2.1610618536714202E-2</v>
      </c>
    </row>
    <row r="5069" spans="1:17" x14ac:dyDescent="0.25">
      <c r="A5069" s="9">
        <f t="shared" si="1106"/>
        <v>44805</v>
      </c>
      <c r="B5069" s="18">
        <v>44806</v>
      </c>
      <c r="C5069" s="26">
        <v>375.931640625</v>
      </c>
      <c r="D5069" s="19">
        <v>98.811233520507798</v>
      </c>
      <c r="E5069" s="11">
        <f t="shared" si="1111"/>
        <v>2</v>
      </c>
      <c r="F5069" s="28">
        <f t="shared" si="1112"/>
        <v>-1.0600409367378513E-2</v>
      </c>
      <c r="G5069" s="28">
        <f t="shared" si="1113"/>
        <v>5.6409927717254683E-3</v>
      </c>
      <c r="H5069" s="27">
        <f t="shared" si="1107"/>
        <v>1</v>
      </c>
      <c r="I5069" s="27">
        <f t="shared" si="1108"/>
        <v>0</v>
      </c>
      <c r="J5069" s="27">
        <f t="shared" si="1109"/>
        <v>1</v>
      </c>
      <c r="K5069" s="28">
        <f t="shared" si="1114"/>
        <v>0</v>
      </c>
      <c r="L5069" s="28">
        <f t="shared" si="1115"/>
        <v>0</v>
      </c>
      <c r="M5069" s="28">
        <f t="shared" si="1116"/>
        <v>-1.0600409367378513E-2</v>
      </c>
      <c r="N5069" s="28">
        <f t="shared" si="1117"/>
        <v>5.6409927717254683E-3</v>
      </c>
      <c r="O5069" s="28">
        <f t="shared" si="1110"/>
        <v>-1.624140213910398E-2</v>
      </c>
      <c r="P5069" s="28">
        <f t="shared" si="1118"/>
        <v>0</v>
      </c>
      <c r="Q5069" s="13">
        <f t="shared" si="1119"/>
        <v>-1.624140213910398E-2</v>
      </c>
    </row>
    <row r="5070" spans="1:17" x14ac:dyDescent="0.25">
      <c r="A5070" s="9">
        <f t="shared" si="1106"/>
        <v>44805</v>
      </c>
      <c r="B5070" s="18">
        <v>44810</v>
      </c>
      <c r="C5070" s="26">
        <v>374.51321411132801</v>
      </c>
      <c r="D5070" s="19">
        <v>96.363845825195298</v>
      </c>
      <c r="E5070" s="11">
        <f t="shared" si="1111"/>
        <v>3</v>
      </c>
      <c r="F5070" s="28">
        <f t="shared" si="1112"/>
        <v>-3.7802330013938634E-3</v>
      </c>
      <c r="G5070" s="28">
        <f t="shared" si="1113"/>
        <v>-2.5080209927726853E-2</v>
      </c>
      <c r="H5070" s="27">
        <f t="shared" si="1107"/>
        <v>1</v>
      </c>
      <c r="I5070" s="27">
        <f t="shared" si="1108"/>
        <v>0</v>
      </c>
      <c r="J5070" s="27">
        <f t="shared" si="1109"/>
        <v>1</v>
      </c>
      <c r="K5070" s="28">
        <f t="shared" si="1114"/>
        <v>0</v>
      </c>
      <c r="L5070" s="28">
        <f t="shared" si="1115"/>
        <v>0</v>
      </c>
      <c r="M5070" s="28">
        <f t="shared" si="1116"/>
        <v>-3.7802330013938634E-3</v>
      </c>
      <c r="N5070" s="28">
        <f t="shared" si="1117"/>
        <v>-2.5080209927726853E-2</v>
      </c>
      <c r="O5070" s="28">
        <f t="shared" si="1110"/>
        <v>2.1299976926332988E-2</v>
      </c>
      <c r="P5070" s="28">
        <f t="shared" si="1118"/>
        <v>0</v>
      </c>
      <c r="Q5070" s="13">
        <f t="shared" si="1119"/>
        <v>2.1299976926332988E-2</v>
      </c>
    </row>
    <row r="5071" spans="1:17" x14ac:dyDescent="0.25">
      <c r="A5071" s="9">
        <f t="shared" si="1106"/>
        <v>44805</v>
      </c>
      <c r="B5071" s="18">
        <v>44811</v>
      </c>
      <c r="C5071" s="26">
        <v>381.24130249023398</v>
      </c>
      <c r="D5071" s="19">
        <v>97.887863159179602</v>
      </c>
      <c r="E5071" s="11">
        <f t="shared" si="1111"/>
        <v>4</v>
      </c>
      <c r="F5071" s="28">
        <f t="shared" si="1112"/>
        <v>1.7805427509799875E-2</v>
      </c>
      <c r="G5071" s="28">
        <f t="shared" si="1113"/>
        <v>1.5691482071909679E-2</v>
      </c>
      <c r="H5071" s="27">
        <f t="shared" si="1107"/>
        <v>1</v>
      </c>
      <c r="I5071" s="27">
        <f t="shared" si="1108"/>
        <v>0</v>
      </c>
      <c r="J5071" s="27">
        <f t="shared" si="1109"/>
        <v>1</v>
      </c>
      <c r="K5071" s="28">
        <f t="shared" si="1114"/>
        <v>0</v>
      </c>
      <c r="L5071" s="28">
        <f t="shared" si="1115"/>
        <v>0</v>
      </c>
      <c r="M5071" s="28">
        <f t="shared" si="1116"/>
        <v>1.7805427509799875E-2</v>
      </c>
      <c r="N5071" s="28">
        <f t="shared" si="1117"/>
        <v>1.5691482071909679E-2</v>
      </c>
      <c r="O5071" s="28">
        <f t="shared" si="1110"/>
        <v>2.1139454378901953E-3</v>
      </c>
      <c r="P5071" s="28">
        <f t="shared" si="1118"/>
        <v>0</v>
      </c>
      <c r="Q5071" s="13">
        <f t="shared" si="1119"/>
        <v>2.1139454378901953E-3</v>
      </c>
    </row>
    <row r="5072" spans="1:17" x14ac:dyDescent="0.25">
      <c r="A5072" s="9">
        <f t="shared" si="1106"/>
        <v>44805</v>
      </c>
      <c r="B5072" s="18">
        <v>44812</v>
      </c>
      <c r="C5072" s="26">
        <v>383.73321533203102</v>
      </c>
      <c r="D5072" s="19">
        <v>96.8837890625</v>
      </c>
      <c r="E5072" s="11">
        <f t="shared" si="1111"/>
        <v>5</v>
      </c>
      <c r="F5072" s="28">
        <f t="shared" si="1112"/>
        <v>6.5150448753673968E-3</v>
      </c>
      <c r="G5072" s="28">
        <f t="shared" si="1113"/>
        <v>-1.0310360670350986E-2</v>
      </c>
      <c r="H5072" s="27">
        <f t="shared" si="1107"/>
        <v>1</v>
      </c>
      <c r="I5072" s="27">
        <f t="shared" si="1108"/>
        <v>0</v>
      </c>
      <c r="J5072" s="27">
        <f t="shared" si="1109"/>
        <v>1</v>
      </c>
      <c r="K5072" s="28">
        <f t="shared" si="1114"/>
        <v>0</v>
      </c>
      <c r="L5072" s="28">
        <f t="shared" si="1115"/>
        <v>0</v>
      </c>
      <c r="M5072" s="28">
        <f t="shared" si="1116"/>
        <v>6.5150448753673968E-3</v>
      </c>
      <c r="N5072" s="28">
        <f t="shared" si="1117"/>
        <v>-1.0310360670350986E-2</v>
      </c>
      <c r="O5072" s="28">
        <f t="shared" si="1110"/>
        <v>1.6825405545718382E-2</v>
      </c>
      <c r="P5072" s="28">
        <f t="shared" si="1118"/>
        <v>0</v>
      </c>
      <c r="Q5072" s="13">
        <f t="shared" si="1119"/>
        <v>1.6825405545718382E-2</v>
      </c>
    </row>
    <row r="5073" spans="1:17" x14ac:dyDescent="0.25">
      <c r="A5073" s="9">
        <f t="shared" si="1106"/>
        <v>44805</v>
      </c>
      <c r="B5073" s="18">
        <v>44813</v>
      </c>
      <c r="C5073" s="26">
        <v>389.69454956054602</v>
      </c>
      <c r="D5073" s="19">
        <v>97.098930358886705</v>
      </c>
      <c r="E5073" s="11">
        <f t="shared" si="1111"/>
        <v>6</v>
      </c>
      <c r="F5073" s="28">
        <f t="shared" si="1112"/>
        <v>1.5415666606030854E-2</v>
      </c>
      <c r="G5073" s="28">
        <f t="shared" si="1113"/>
        <v>2.218150000574791E-3</v>
      </c>
      <c r="H5073" s="27">
        <f t="shared" si="1107"/>
        <v>1</v>
      </c>
      <c r="I5073" s="27">
        <f t="shared" si="1108"/>
        <v>0</v>
      </c>
      <c r="J5073" s="27">
        <f t="shared" si="1109"/>
        <v>0</v>
      </c>
      <c r="K5073" s="28">
        <f t="shared" si="1114"/>
        <v>0</v>
      </c>
      <c r="L5073" s="28">
        <f t="shared" si="1115"/>
        <v>0</v>
      </c>
      <c r="M5073" s="28">
        <f t="shared" si="1116"/>
        <v>0</v>
      </c>
      <c r="N5073" s="28">
        <f t="shared" si="1117"/>
        <v>0</v>
      </c>
      <c r="O5073" s="28">
        <f t="shared" si="1110"/>
        <v>1.3197516605456063E-2</v>
      </c>
      <c r="P5073" s="28">
        <f t="shared" si="1118"/>
        <v>0</v>
      </c>
      <c r="Q5073" s="13">
        <f t="shared" si="1119"/>
        <v>0</v>
      </c>
    </row>
    <row r="5074" spans="1:17" x14ac:dyDescent="0.25">
      <c r="A5074" s="9">
        <f t="shared" si="1106"/>
        <v>44805</v>
      </c>
      <c r="B5074" s="18">
        <v>44816</v>
      </c>
      <c r="C5074" s="26">
        <v>393.88290405273398</v>
      </c>
      <c r="D5074" s="19">
        <v>96.301048278808594</v>
      </c>
      <c r="E5074" s="11">
        <f t="shared" si="1111"/>
        <v>7</v>
      </c>
      <c r="F5074" s="28">
        <f t="shared" si="1112"/>
        <v>1.0690441287778242E-2</v>
      </c>
      <c r="G5074" s="28">
        <f t="shared" si="1113"/>
        <v>-8.2511550667998101E-3</v>
      </c>
      <c r="H5074" s="27">
        <f t="shared" si="1107"/>
        <v>1</v>
      </c>
      <c r="I5074" s="27">
        <f t="shared" si="1108"/>
        <v>0</v>
      </c>
      <c r="J5074" s="27">
        <f t="shared" si="1109"/>
        <v>0</v>
      </c>
      <c r="K5074" s="28">
        <f t="shared" si="1114"/>
        <v>0</v>
      </c>
      <c r="L5074" s="28">
        <f t="shared" si="1115"/>
        <v>0</v>
      </c>
      <c r="M5074" s="28">
        <f t="shared" si="1116"/>
        <v>0</v>
      </c>
      <c r="N5074" s="28">
        <f t="shared" si="1117"/>
        <v>0</v>
      </c>
      <c r="O5074" s="28">
        <f t="shared" si="1110"/>
        <v>1.8941596354578052E-2</v>
      </c>
      <c r="P5074" s="28">
        <f t="shared" si="1118"/>
        <v>0</v>
      </c>
      <c r="Q5074" s="13">
        <f t="shared" si="1119"/>
        <v>0</v>
      </c>
    </row>
    <row r="5075" spans="1:17" x14ac:dyDescent="0.25">
      <c r="A5075" s="9">
        <f t="shared" si="1106"/>
        <v>44805</v>
      </c>
      <c r="B5075" s="18">
        <v>44817</v>
      </c>
      <c r="C5075" s="26">
        <v>376.75592041015602</v>
      </c>
      <c r="D5075" s="19">
        <v>96.525192260742102</v>
      </c>
      <c r="E5075" s="11">
        <f t="shared" si="1111"/>
        <v>8</v>
      </c>
      <c r="F5075" s="28">
        <f t="shared" si="1112"/>
        <v>-4.4456115480643793E-2</v>
      </c>
      <c r="G5075" s="28">
        <f t="shared" si="1113"/>
        <v>2.3248296731958598E-3</v>
      </c>
      <c r="H5075" s="27">
        <f t="shared" si="1107"/>
        <v>1</v>
      </c>
      <c r="I5075" s="27">
        <f t="shared" si="1108"/>
        <v>0</v>
      </c>
      <c r="J5075" s="27">
        <f t="shared" si="1109"/>
        <v>0</v>
      </c>
      <c r="K5075" s="28">
        <f t="shared" si="1114"/>
        <v>0</v>
      </c>
      <c r="L5075" s="28">
        <f t="shared" si="1115"/>
        <v>0</v>
      </c>
      <c r="M5075" s="28">
        <f t="shared" si="1116"/>
        <v>0</v>
      </c>
      <c r="N5075" s="28">
        <f t="shared" si="1117"/>
        <v>0</v>
      </c>
      <c r="O5075" s="28">
        <f t="shared" si="1110"/>
        <v>-4.6780945153839654E-2</v>
      </c>
      <c r="P5075" s="28">
        <f t="shared" si="1118"/>
        <v>0</v>
      </c>
      <c r="Q5075" s="13">
        <f t="shared" si="1119"/>
        <v>0</v>
      </c>
    </row>
    <row r="5076" spans="1:17" x14ac:dyDescent="0.25">
      <c r="A5076" s="9">
        <f t="shared" si="1106"/>
        <v>44805</v>
      </c>
      <c r="B5076" s="18">
        <v>44818</v>
      </c>
      <c r="C5076" s="26">
        <v>378.19348144531199</v>
      </c>
      <c r="D5076" s="19">
        <v>96.856895446777301</v>
      </c>
      <c r="E5076" s="11">
        <f t="shared" si="1111"/>
        <v>9</v>
      </c>
      <c r="F5076" s="28">
        <f t="shared" si="1112"/>
        <v>3.8083685320236581E-3</v>
      </c>
      <c r="G5076" s="28">
        <f t="shared" si="1113"/>
        <v>3.4305505259182691E-3</v>
      </c>
      <c r="H5076" s="27">
        <f t="shared" si="1107"/>
        <v>1</v>
      </c>
      <c r="I5076" s="27">
        <f t="shared" si="1108"/>
        <v>0</v>
      </c>
      <c r="J5076" s="27">
        <f t="shared" si="1109"/>
        <v>0</v>
      </c>
      <c r="K5076" s="28">
        <f t="shared" si="1114"/>
        <v>0</v>
      </c>
      <c r="L5076" s="28">
        <f t="shared" si="1115"/>
        <v>0</v>
      </c>
      <c r="M5076" s="28">
        <f t="shared" si="1116"/>
        <v>0</v>
      </c>
      <c r="N5076" s="28">
        <f t="shared" si="1117"/>
        <v>0</v>
      </c>
      <c r="O5076" s="28">
        <f t="shared" si="1110"/>
        <v>3.7781800610538901E-4</v>
      </c>
      <c r="P5076" s="28">
        <f t="shared" si="1118"/>
        <v>0</v>
      </c>
      <c r="Q5076" s="13">
        <f t="shared" si="1119"/>
        <v>0</v>
      </c>
    </row>
    <row r="5077" spans="1:17" x14ac:dyDescent="0.25">
      <c r="A5077" s="9">
        <f t="shared" si="1106"/>
        <v>44805</v>
      </c>
      <c r="B5077" s="18">
        <v>44819</v>
      </c>
      <c r="C5077" s="26">
        <v>373.89978027343699</v>
      </c>
      <c r="D5077" s="19">
        <v>96.794128417968693</v>
      </c>
      <c r="E5077" s="11">
        <f t="shared" si="1111"/>
        <v>10</v>
      </c>
      <c r="F5077" s="28">
        <f t="shared" si="1112"/>
        <v>-1.141812601999679E-2</v>
      </c>
      <c r="G5077" s="28">
        <f t="shared" si="1113"/>
        <v>-6.4824889385020179E-4</v>
      </c>
      <c r="H5077" s="27">
        <f t="shared" si="1107"/>
        <v>1</v>
      </c>
      <c r="I5077" s="27">
        <f t="shared" si="1108"/>
        <v>0</v>
      </c>
      <c r="J5077" s="27">
        <f t="shared" si="1109"/>
        <v>0</v>
      </c>
      <c r="K5077" s="28">
        <f t="shared" si="1114"/>
        <v>0</v>
      </c>
      <c r="L5077" s="28">
        <f t="shared" si="1115"/>
        <v>0</v>
      </c>
      <c r="M5077" s="28">
        <f t="shared" si="1116"/>
        <v>0</v>
      </c>
      <c r="N5077" s="28">
        <f t="shared" si="1117"/>
        <v>0</v>
      </c>
      <c r="O5077" s="28">
        <f t="shared" si="1110"/>
        <v>-1.0769877126146589E-2</v>
      </c>
      <c r="P5077" s="28">
        <f t="shared" si="1118"/>
        <v>0</v>
      </c>
      <c r="Q5077" s="13">
        <f t="shared" si="1119"/>
        <v>0</v>
      </c>
    </row>
    <row r="5078" spans="1:17" x14ac:dyDescent="0.25">
      <c r="A5078" s="9">
        <f t="shared" si="1106"/>
        <v>44805</v>
      </c>
      <c r="B5078" s="18">
        <v>44820</v>
      </c>
      <c r="C5078" s="26">
        <v>371.04730224609301</v>
      </c>
      <c r="D5078" s="19">
        <v>95.987319946289006</v>
      </c>
      <c r="E5078" s="11">
        <f t="shared" si="1111"/>
        <v>11</v>
      </c>
      <c r="F5078" s="28">
        <f t="shared" si="1112"/>
        <v>-7.6582405258847387E-3</v>
      </c>
      <c r="G5078" s="28">
        <f t="shared" si="1113"/>
        <v>-8.3702367524966861E-3</v>
      </c>
      <c r="H5078" s="27">
        <f t="shared" si="1107"/>
        <v>1</v>
      </c>
      <c r="I5078" s="27">
        <f t="shared" si="1108"/>
        <v>0</v>
      </c>
      <c r="J5078" s="27">
        <f t="shared" si="1109"/>
        <v>0</v>
      </c>
      <c r="K5078" s="28">
        <f t="shared" si="1114"/>
        <v>0</v>
      </c>
      <c r="L5078" s="28">
        <f t="shared" si="1115"/>
        <v>0</v>
      </c>
      <c r="M5078" s="28">
        <f t="shared" si="1116"/>
        <v>0</v>
      </c>
      <c r="N5078" s="28">
        <f t="shared" si="1117"/>
        <v>0</v>
      </c>
      <c r="O5078" s="28">
        <f t="shared" si="1110"/>
        <v>7.1199622661194742E-4</v>
      </c>
      <c r="P5078" s="28">
        <f t="shared" si="1118"/>
        <v>0</v>
      </c>
      <c r="Q5078" s="13">
        <f t="shared" si="1119"/>
        <v>0</v>
      </c>
    </row>
    <row r="5079" spans="1:17" x14ac:dyDescent="0.25">
      <c r="A5079" s="9">
        <f t="shared" si="1106"/>
        <v>44805</v>
      </c>
      <c r="B5079" s="18">
        <v>44823</v>
      </c>
      <c r="C5079" s="26">
        <v>373.92477416992102</v>
      </c>
      <c r="D5079" s="19">
        <v>96.21142578125</v>
      </c>
      <c r="E5079" s="11">
        <f t="shared" si="1111"/>
        <v>12</v>
      </c>
      <c r="F5079" s="28">
        <f t="shared" si="1112"/>
        <v>7.7250848046525149E-3</v>
      </c>
      <c r="G5079" s="28">
        <f t="shared" si="1113"/>
        <v>2.3320228826274989E-3</v>
      </c>
      <c r="H5079" s="27">
        <f t="shared" si="1107"/>
        <v>1</v>
      </c>
      <c r="I5079" s="27">
        <f t="shared" si="1108"/>
        <v>0</v>
      </c>
      <c r="J5079" s="27">
        <f t="shared" si="1109"/>
        <v>0</v>
      </c>
      <c r="K5079" s="28">
        <f t="shared" si="1114"/>
        <v>0</v>
      </c>
      <c r="L5079" s="28">
        <f t="shared" si="1115"/>
        <v>0</v>
      </c>
      <c r="M5079" s="28">
        <f t="shared" si="1116"/>
        <v>0</v>
      </c>
      <c r="N5079" s="28">
        <f t="shared" si="1117"/>
        <v>0</v>
      </c>
      <c r="O5079" s="28">
        <f t="shared" si="1110"/>
        <v>5.3930619220250164E-3</v>
      </c>
      <c r="P5079" s="28">
        <f t="shared" si="1118"/>
        <v>0</v>
      </c>
      <c r="Q5079" s="13">
        <f t="shared" si="1119"/>
        <v>0</v>
      </c>
    </row>
    <row r="5080" spans="1:17" x14ac:dyDescent="0.25">
      <c r="A5080" s="9">
        <f t="shared" si="1106"/>
        <v>44805</v>
      </c>
      <c r="B5080" s="18">
        <v>44824</v>
      </c>
      <c r="C5080" s="26">
        <v>369.63265991210898</v>
      </c>
      <c r="D5080" s="19">
        <v>95.252159118652301</v>
      </c>
      <c r="E5080" s="11">
        <f t="shared" si="1111"/>
        <v>13</v>
      </c>
      <c r="F5080" s="28">
        <f t="shared" si="1112"/>
        <v>-1.1544937173767259E-2</v>
      </c>
      <c r="G5080" s="28">
        <f t="shared" si="1113"/>
        <v>-1.0020440071538059E-2</v>
      </c>
      <c r="H5080" s="27">
        <f t="shared" si="1107"/>
        <v>1</v>
      </c>
      <c r="I5080" s="27">
        <f t="shared" si="1108"/>
        <v>0</v>
      </c>
      <c r="J5080" s="27">
        <f t="shared" si="1109"/>
        <v>0</v>
      </c>
      <c r="K5080" s="28">
        <f t="shared" si="1114"/>
        <v>0</v>
      </c>
      <c r="L5080" s="28">
        <f t="shared" si="1115"/>
        <v>0</v>
      </c>
      <c r="M5080" s="28">
        <f t="shared" si="1116"/>
        <v>0</v>
      </c>
      <c r="N5080" s="28">
        <f t="shared" si="1117"/>
        <v>0</v>
      </c>
      <c r="O5080" s="28">
        <f t="shared" si="1110"/>
        <v>-1.5244971022292005E-3</v>
      </c>
      <c r="P5080" s="28">
        <f t="shared" si="1118"/>
        <v>0</v>
      </c>
      <c r="Q5080" s="13">
        <f t="shared" si="1119"/>
        <v>0</v>
      </c>
    </row>
    <row r="5081" spans="1:17" x14ac:dyDescent="0.25">
      <c r="A5081" s="9">
        <f t="shared" si="1106"/>
        <v>44805</v>
      </c>
      <c r="B5081" s="18">
        <v>44825</v>
      </c>
      <c r="C5081" s="26">
        <v>363.18490600585898</v>
      </c>
      <c r="D5081" s="19">
        <v>96.847923278808594</v>
      </c>
      <c r="E5081" s="11">
        <f t="shared" si="1111"/>
        <v>14</v>
      </c>
      <c r="F5081" s="28">
        <f t="shared" si="1112"/>
        <v>-1.7597613916934682E-2</v>
      </c>
      <c r="G5081" s="28">
        <f t="shared" si="1113"/>
        <v>1.6614265305286282E-2</v>
      </c>
      <c r="H5081" s="27">
        <f t="shared" si="1107"/>
        <v>1</v>
      </c>
      <c r="I5081" s="27">
        <f t="shared" si="1108"/>
        <v>0</v>
      </c>
      <c r="J5081" s="27">
        <f t="shared" si="1109"/>
        <v>0</v>
      </c>
      <c r="K5081" s="28">
        <f t="shared" si="1114"/>
        <v>0</v>
      </c>
      <c r="L5081" s="28">
        <f t="shared" si="1115"/>
        <v>0</v>
      </c>
      <c r="M5081" s="28">
        <f t="shared" si="1116"/>
        <v>0</v>
      </c>
      <c r="N5081" s="28">
        <f t="shared" si="1117"/>
        <v>0</v>
      </c>
      <c r="O5081" s="28">
        <f t="shared" si="1110"/>
        <v>-3.4211879222220964E-2</v>
      </c>
      <c r="P5081" s="28">
        <f t="shared" si="1118"/>
        <v>0</v>
      </c>
      <c r="Q5081" s="13">
        <f t="shared" si="1119"/>
        <v>0</v>
      </c>
    </row>
    <row r="5082" spans="1:17" x14ac:dyDescent="0.25">
      <c r="A5082" s="9">
        <f t="shared" si="1106"/>
        <v>44805</v>
      </c>
      <c r="B5082" s="18">
        <v>44826</v>
      </c>
      <c r="C5082" s="26">
        <v>360.13415527343699</v>
      </c>
      <c r="D5082" s="19">
        <v>94.373580932617102</v>
      </c>
      <c r="E5082" s="11">
        <f t="shared" si="1111"/>
        <v>15</v>
      </c>
      <c r="F5082" s="28">
        <f t="shared" si="1112"/>
        <v>-8.4354719402568203E-3</v>
      </c>
      <c r="G5082" s="28">
        <f t="shared" si="1113"/>
        <v>-2.588077598698401E-2</v>
      </c>
      <c r="H5082" s="27">
        <f t="shared" si="1107"/>
        <v>1</v>
      </c>
      <c r="I5082" s="27">
        <f t="shared" si="1108"/>
        <v>0</v>
      </c>
      <c r="J5082" s="27">
        <f t="shared" si="1109"/>
        <v>0</v>
      </c>
      <c r="K5082" s="28">
        <f t="shared" si="1114"/>
        <v>0</v>
      </c>
      <c r="L5082" s="28">
        <f t="shared" si="1115"/>
        <v>0</v>
      </c>
      <c r="M5082" s="28">
        <f t="shared" si="1116"/>
        <v>0</v>
      </c>
      <c r="N5082" s="28">
        <f t="shared" si="1117"/>
        <v>0</v>
      </c>
      <c r="O5082" s="28">
        <f t="shared" si="1110"/>
        <v>1.744530404672719E-2</v>
      </c>
      <c r="P5082" s="28">
        <f t="shared" si="1118"/>
        <v>0</v>
      </c>
      <c r="Q5082" s="13">
        <f t="shared" si="1119"/>
        <v>0</v>
      </c>
    </row>
    <row r="5083" spans="1:17" x14ac:dyDescent="0.25">
      <c r="A5083" s="9">
        <f t="shared" si="1106"/>
        <v>44805</v>
      </c>
      <c r="B5083" s="18">
        <v>44827</v>
      </c>
      <c r="C5083" s="26">
        <v>354.10021972656199</v>
      </c>
      <c r="D5083" s="19">
        <v>94.759109497070298</v>
      </c>
      <c r="E5083" s="11">
        <f t="shared" si="1111"/>
        <v>16</v>
      </c>
      <c r="F5083" s="28">
        <f t="shared" si="1112"/>
        <v>-1.6896635930516744E-2</v>
      </c>
      <c r="G5083" s="28">
        <f t="shared" si="1113"/>
        <v>4.0768108098779036E-3</v>
      </c>
      <c r="H5083" s="27">
        <f t="shared" si="1107"/>
        <v>0</v>
      </c>
      <c r="I5083" s="27">
        <f t="shared" si="1108"/>
        <v>1</v>
      </c>
      <c r="J5083" s="27">
        <f t="shared" si="1109"/>
        <v>0</v>
      </c>
      <c r="K5083" s="28">
        <f t="shared" si="1114"/>
        <v>-1.6896635930516744E-2</v>
      </c>
      <c r="L5083" s="28">
        <f t="shared" si="1115"/>
        <v>4.0768108098779036E-3</v>
      </c>
      <c r="M5083" s="28">
        <f t="shared" si="1116"/>
        <v>0</v>
      </c>
      <c r="N5083" s="28">
        <f t="shared" si="1117"/>
        <v>0</v>
      </c>
      <c r="O5083" s="28">
        <f t="shared" si="1110"/>
        <v>0</v>
      </c>
      <c r="P5083" s="28">
        <f t="shared" si="1118"/>
        <v>-2.0973446740394648E-2</v>
      </c>
      <c r="Q5083" s="13">
        <f t="shared" si="1119"/>
        <v>0</v>
      </c>
    </row>
    <row r="5084" spans="1:17" x14ac:dyDescent="0.25">
      <c r="A5084" s="9">
        <f t="shared" si="1106"/>
        <v>44805</v>
      </c>
      <c r="B5084" s="18">
        <v>44830</v>
      </c>
      <c r="C5084" s="26">
        <v>350.59722900390602</v>
      </c>
      <c r="D5084" s="19">
        <v>92.948188781738196</v>
      </c>
      <c r="E5084" s="11">
        <f t="shared" si="1111"/>
        <v>17</v>
      </c>
      <c r="F5084" s="28">
        <f t="shared" si="1112"/>
        <v>-9.9419107656773514E-3</v>
      </c>
      <c r="G5084" s="28">
        <f t="shared" si="1113"/>
        <v>-1.9295753754331079E-2</v>
      </c>
      <c r="H5084" s="27">
        <f t="shared" si="1107"/>
        <v>0</v>
      </c>
      <c r="I5084" s="27">
        <f t="shared" si="1108"/>
        <v>1</v>
      </c>
      <c r="J5084" s="27">
        <f t="shared" si="1109"/>
        <v>0</v>
      </c>
      <c r="K5084" s="28">
        <f t="shared" si="1114"/>
        <v>-9.9419107656773514E-3</v>
      </c>
      <c r="L5084" s="28">
        <f t="shared" si="1115"/>
        <v>-1.9295753754331079E-2</v>
      </c>
      <c r="M5084" s="28">
        <f t="shared" si="1116"/>
        <v>0</v>
      </c>
      <c r="N5084" s="28">
        <f t="shared" si="1117"/>
        <v>0</v>
      </c>
      <c r="O5084" s="28">
        <f t="shared" si="1110"/>
        <v>0</v>
      </c>
      <c r="P5084" s="28">
        <f t="shared" si="1118"/>
        <v>9.3538429886537277E-3</v>
      </c>
      <c r="Q5084" s="13">
        <f t="shared" si="1119"/>
        <v>0</v>
      </c>
    </row>
    <row r="5085" spans="1:17" x14ac:dyDescent="0.25">
      <c r="A5085" s="9">
        <f t="shared" si="1106"/>
        <v>44805</v>
      </c>
      <c r="B5085" s="18">
        <v>44831</v>
      </c>
      <c r="C5085" s="26">
        <v>349.70223999023398</v>
      </c>
      <c r="D5085" s="19">
        <v>90.500762939453097</v>
      </c>
      <c r="E5085" s="11">
        <f t="shared" si="1111"/>
        <v>18</v>
      </c>
      <c r="F5085" s="28">
        <f t="shared" si="1112"/>
        <v>-2.5560193618936991E-3</v>
      </c>
      <c r="G5085" s="28">
        <f t="shared" si="1113"/>
        <v>-2.6683947095560427E-2</v>
      </c>
      <c r="H5085" s="27">
        <f t="shared" si="1107"/>
        <v>0</v>
      </c>
      <c r="I5085" s="27">
        <f t="shared" si="1108"/>
        <v>1</v>
      </c>
      <c r="J5085" s="27">
        <f t="shared" si="1109"/>
        <v>0</v>
      </c>
      <c r="K5085" s="28">
        <f t="shared" si="1114"/>
        <v>-2.5560193618936991E-3</v>
      </c>
      <c r="L5085" s="28">
        <f t="shared" si="1115"/>
        <v>-2.6683947095560427E-2</v>
      </c>
      <c r="M5085" s="28">
        <f t="shared" si="1116"/>
        <v>0</v>
      </c>
      <c r="N5085" s="28">
        <f t="shared" si="1117"/>
        <v>0</v>
      </c>
      <c r="O5085" s="28">
        <f t="shared" si="1110"/>
        <v>0</v>
      </c>
      <c r="P5085" s="28">
        <f t="shared" si="1118"/>
        <v>2.4127927733666728E-2</v>
      </c>
      <c r="Q5085" s="13">
        <f t="shared" si="1119"/>
        <v>0</v>
      </c>
    </row>
    <row r="5086" spans="1:17" x14ac:dyDescent="0.25">
      <c r="A5086" s="9">
        <f t="shared" si="1106"/>
        <v>44805</v>
      </c>
      <c r="B5086" s="18">
        <v>44832</v>
      </c>
      <c r="C5086" s="26">
        <v>356.58309936523398</v>
      </c>
      <c r="D5086" s="19">
        <v>93.530899047851506</v>
      </c>
      <c r="E5086" s="11">
        <f t="shared" si="1111"/>
        <v>19</v>
      </c>
      <c r="F5086" s="28">
        <f t="shared" si="1112"/>
        <v>1.9485260978663762E-2</v>
      </c>
      <c r="G5086" s="28">
        <f t="shared" si="1113"/>
        <v>3.2933571860564996E-2</v>
      </c>
      <c r="H5086" s="27">
        <f t="shared" si="1107"/>
        <v>0</v>
      </c>
      <c r="I5086" s="27">
        <f t="shared" si="1108"/>
        <v>1</v>
      </c>
      <c r="J5086" s="27">
        <f t="shared" si="1109"/>
        <v>0</v>
      </c>
      <c r="K5086" s="28">
        <f t="shared" si="1114"/>
        <v>1.9485260978663762E-2</v>
      </c>
      <c r="L5086" s="28">
        <f t="shared" si="1115"/>
        <v>3.2933571860564996E-2</v>
      </c>
      <c r="M5086" s="28">
        <f t="shared" si="1116"/>
        <v>0</v>
      </c>
      <c r="N5086" s="28">
        <f t="shared" si="1117"/>
        <v>0</v>
      </c>
      <c r="O5086" s="28">
        <f t="shared" si="1110"/>
        <v>0</v>
      </c>
      <c r="P5086" s="28">
        <f t="shared" si="1118"/>
        <v>-1.3448310881901234E-2</v>
      </c>
      <c r="Q5086" s="13">
        <f t="shared" si="1119"/>
        <v>0</v>
      </c>
    </row>
    <row r="5087" spans="1:17" x14ac:dyDescent="0.25">
      <c r="A5087" s="9">
        <f t="shared" si="1106"/>
        <v>44805</v>
      </c>
      <c r="B5087" s="18">
        <v>44833</v>
      </c>
      <c r="C5087" s="26">
        <v>349.13446044921801</v>
      </c>
      <c r="D5087" s="19">
        <v>93.046791076660099</v>
      </c>
      <c r="E5087" s="11">
        <f t="shared" si="1111"/>
        <v>20</v>
      </c>
      <c r="F5087" s="28">
        <f t="shared" si="1112"/>
        <v>-2.1110188992859158E-2</v>
      </c>
      <c r="G5087" s="28">
        <f t="shared" si="1113"/>
        <v>-5.189356318682949E-3</v>
      </c>
      <c r="H5087" s="27">
        <f t="shared" si="1107"/>
        <v>0</v>
      </c>
      <c r="I5087" s="27">
        <f t="shared" si="1108"/>
        <v>1</v>
      </c>
      <c r="J5087" s="27">
        <f t="shared" si="1109"/>
        <v>0</v>
      </c>
      <c r="K5087" s="28">
        <f t="shared" si="1114"/>
        <v>-2.1110188992859158E-2</v>
      </c>
      <c r="L5087" s="28">
        <f t="shared" si="1115"/>
        <v>-5.189356318682949E-3</v>
      </c>
      <c r="M5087" s="28">
        <f t="shared" si="1116"/>
        <v>0</v>
      </c>
      <c r="N5087" s="28">
        <f t="shared" si="1117"/>
        <v>0</v>
      </c>
      <c r="O5087" s="28">
        <f t="shared" si="1110"/>
        <v>0</v>
      </c>
      <c r="P5087" s="28">
        <f t="shared" si="1118"/>
        <v>-1.5920832674176211E-2</v>
      </c>
      <c r="Q5087" s="13">
        <f t="shared" si="1119"/>
        <v>0</v>
      </c>
    </row>
    <row r="5088" spans="1:17" x14ac:dyDescent="0.25">
      <c r="A5088" s="9">
        <f t="shared" si="1106"/>
        <v>44805</v>
      </c>
      <c r="B5088" s="18">
        <v>44834</v>
      </c>
      <c r="C5088" s="26">
        <v>343.73556518554602</v>
      </c>
      <c r="D5088" s="19">
        <v>91.845512390136705</v>
      </c>
      <c r="E5088" s="11">
        <f t="shared" si="1111"/>
        <v>21</v>
      </c>
      <c r="F5088" s="28">
        <f t="shared" si="1112"/>
        <v>-1.5584465585531405E-2</v>
      </c>
      <c r="G5088" s="28">
        <f t="shared" si="1113"/>
        <v>-1.2994544042792969E-2</v>
      </c>
      <c r="H5088" s="27">
        <f t="shared" si="1107"/>
        <v>0</v>
      </c>
      <c r="I5088" s="27">
        <f t="shared" si="1108"/>
        <v>1</v>
      </c>
      <c r="J5088" s="27">
        <f t="shared" si="1109"/>
        <v>0</v>
      </c>
      <c r="K5088" s="28">
        <f t="shared" si="1114"/>
        <v>-1.5584465585531405E-2</v>
      </c>
      <c r="L5088" s="28">
        <f t="shared" si="1115"/>
        <v>-1.2994544042792969E-2</v>
      </c>
      <c r="M5088" s="28">
        <f t="shared" si="1116"/>
        <v>0</v>
      </c>
      <c r="N5088" s="28">
        <f t="shared" si="1117"/>
        <v>0</v>
      </c>
      <c r="O5088" s="28">
        <f t="shared" si="1110"/>
        <v>0</v>
      </c>
      <c r="P5088" s="28">
        <f t="shared" si="1118"/>
        <v>-2.589921542738436E-3</v>
      </c>
      <c r="Q5088" s="13">
        <f t="shared" si="1119"/>
        <v>0</v>
      </c>
    </row>
    <row r="5089" spans="1:17" x14ac:dyDescent="0.25">
      <c r="A5089" s="9">
        <f t="shared" si="1106"/>
        <v>44835</v>
      </c>
      <c r="B5089" s="18">
        <v>44837</v>
      </c>
      <c r="C5089" s="26">
        <v>352.81063842773398</v>
      </c>
      <c r="D5089" s="19">
        <v>93.304893493652301</v>
      </c>
      <c r="E5089" s="11">
        <f t="shared" si="1111"/>
        <v>1</v>
      </c>
      <c r="F5089" s="28">
        <f t="shared" si="1112"/>
        <v>2.6058822040045691E-2</v>
      </c>
      <c r="G5089" s="28">
        <f t="shared" si="1113"/>
        <v>1.5764603059186293E-2</v>
      </c>
      <c r="H5089" s="27">
        <f t="shared" si="1107"/>
        <v>1</v>
      </c>
      <c r="I5089" s="27">
        <f t="shared" si="1108"/>
        <v>0</v>
      </c>
      <c r="J5089" s="27">
        <f t="shared" si="1109"/>
        <v>1</v>
      </c>
      <c r="K5089" s="28">
        <f t="shared" si="1114"/>
        <v>0</v>
      </c>
      <c r="L5089" s="28">
        <f t="shared" si="1115"/>
        <v>0</v>
      </c>
      <c r="M5089" s="28">
        <f t="shared" si="1116"/>
        <v>2.6058822040045691E-2</v>
      </c>
      <c r="N5089" s="28">
        <f t="shared" si="1117"/>
        <v>1.5764603059186293E-2</v>
      </c>
      <c r="O5089" s="28">
        <f t="shared" si="1110"/>
        <v>1.0294218980859398E-2</v>
      </c>
      <c r="P5089" s="28">
        <f t="shared" si="1118"/>
        <v>0</v>
      </c>
      <c r="Q5089" s="13">
        <f t="shared" si="1119"/>
        <v>1.0294218980859398E-2</v>
      </c>
    </row>
    <row r="5090" spans="1:17" x14ac:dyDescent="0.25">
      <c r="A5090" s="9">
        <f t="shared" si="1106"/>
        <v>44835</v>
      </c>
      <c r="B5090" s="18">
        <v>44838</v>
      </c>
      <c r="C5090" s="26">
        <v>363.74304199218699</v>
      </c>
      <c r="D5090" s="19">
        <v>93.044281005859304</v>
      </c>
      <c r="E5090" s="11">
        <f t="shared" si="1111"/>
        <v>2</v>
      </c>
      <c r="F5090" s="28">
        <f t="shared" si="1112"/>
        <v>3.0516211807305935E-2</v>
      </c>
      <c r="G5090" s="28">
        <f t="shared" si="1113"/>
        <v>-2.797035816224406E-3</v>
      </c>
      <c r="H5090" s="27">
        <f t="shared" si="1107"/>
        <v>1</v>
      </c>
      <c r="I5090" s="27">
        <f t="shared" si="1108"/>
        <v>0</v>
      </c>
      <c r="J5090" s="27">
        <f t="shared" si="1109"/>
        <v>1</v>
      </c>
      <c r="K5090" s="28">
        <f t="shared" si="1114"/>
        <v>0</v>
      </c>
      <c r="L5090" s="28">
        <f t="shared" si="1115"/>
        <v>0</v>
      </c>
      <c r="M5090" s="28">
        <f t="shared" si="1116"/>
        <v>3.0516211807305935E-2</v>
      </c>
      <c r="N5090" s="28">
        <f t="shared" si="1117"/>
        <v>-2.797035816224406E-3</v>
      </c>
      <c r="O5090" s="28">
        <f t="shared" si="1110"/>
        <v>3.3313247623530343E-2</v>
      </c>
      <c r="P5090" s="28">
        <f t="shared" si="1118"/>
        <v>0</v>
      </c>
      <c r="Q5090" s="13">
        <f t="shared" si="1119"/>
        <v>3.3313247623530343E-2</v>
      </c>
    </row>
    <row r="5091" spans="1:17" x14ac:dyDescent="0.25">
      <c r="A5091" s="9">
        <f t="shared" si="1106"/>
        <v>44835</v>
      </c>
      <c r="B5091" s="18">
        <v>44839</v>
      </c>
      <c r="C5091" s="26">
        <v>362.89614868164</v>
      </c>
      <c r="D5091" s="19">
        <v>92.154647827148395</v>
      </c>
      <c r="E5091" s="11">
        <f t="shared" si="1111"/>
        <v>3</v>
      </c>
      <c r="F5091" s="28">
        <f t="shared" si="1112"/>
        <v>-2.3309882122604943E-3</v>
      </c>
      <c r="G5091" s="28">
        <f t="shared" si="1113"/>
        <v>-9.6073992136484817E-3</v>
      </c>
      <c r="H5091" s="27">
        <f t="shared" si="1107"/>
        <v>1</v>
      </c>
      <c r="I5091" s="27">
        <f t="shared" si="1108"/>
        <v>0</v>
      </c>
      <c r="J5091" s="27">
        <f t="shared" si="1109"/>
        <v>1</v>
      </c>
      <c r="K5091" s="28">
        <f t="shared" si="1114"/>
        <v>0</v>
      </c>
      <c r="L5091" s="28">
        <f t="shared" si="1115"/>
        <v>0</v>
      </c>
      <c r="M5091" s="28">
        <f t="shared" si="1116"/>
        <v>-2.3309882122604943E-3</v>
      </c>
      <c r="N5091" s="28">
        <f t="shared" si="1117"/>
        <v>-9.6073992136484817E-3</v>
      </c>
      <c r="O5091" s="28">
        <f t="shared" si="1110"/>
        <v>7.2764110013879869E-3</v>
      </c>
      <c r="P5091" s="28">
        <f t="shared" si="1118"/>
        <v>0</v>
      </c>
      <c r="Q5091" s="13">
        <f t="shared" si="1119"/>
        <v>7.2764110013879869E-3</v>
      </c>
    </row>
    <row r="5092" spans="1:17" x14ac:dyDescent="0.25">
      <c r="A5092" s="9">
        <f t="shared" si="1106"/>
        <v>44835</v>
      </c>
      <c r="B5092" s="18">
        <v>44840</v>
      </c>
      <c r="C5092" s="26">
        <v>359.15261840820301</v>
      </c>
      <c r="D5092" s="19">
        <v>91.642379760742102</v>
      </c>
      <c r="E5092" s="11">
        <f t="shared" si="1111"/>
        <v>4</v>
      </c>
      <c r="F5092" s="28">
        <f t="shared" si="1112"/>
        <v>-1.0369282482473215E-2</v>
      </c>
      <c r="G5092" s="28">
        <f t="shared" si="1113"/>
        <v>-5.574294640057779E-3</v>
      </c>
      <c r="H5092" s="27">
        <f t="shared" si="1107"/>
        <v>1</v>
      </c>
      <c r="I5092" s="27">
        <f t="shared" si="1108"/>
        <v>0</v>
      </c>
      <c r="J5092" s="27">
        <f t="shared" si="1109"/>
        <v>1</v>
      </c>
      <c r="K5092" s="28">
        <f t="shared" si="1114"/>
        <v>0</v>
      </c>
      <c r="L5092" s="28">
        <f t="shared" si="1115"/>
        <v>0</v>
      </c>
      <c r="M5092" s="28">
        <f t="shared" si="1116"/>
        <v>-1.0369282482473215E-2</v>
      </c>
      <c r="N5092" s="28">
        <f t="shared" si="1117"/>
        <v>-5.574294640057779E-3</v>
      </c>
      <c r="O5092" s="28">
        <f t="shared" si="1110"/>
        <v>-4.7949878424154357E-3</v>
      </c>
      <c r="P5092" s="28">
        <f t="shared" si="1118"/>
        <v>0</v>
      </c>
      <c r="Q5092" s="13">
        <f t="shared" si="1119"/>
        <v>-4.7949878424154357E-3</v>
      </c>
    </row>
    <row r="5093" spans="1:17" x14ac:dyDescent="0.25">
      <c r="A5093" s="9">
        <f t="shared" si="1106"/>
        <v>44835</v>
      </c>
      <c r="B5093" s="18">
        <v>44841</v>
      </c>
      <c r="C5093" s="26">
        <v>349.13446044921801</v>
      </c>
      <c r="D5093" s="19">
        <v>90.752777099609304</v>
      </c>
      <c r="E5093" s="11">
        <f t="shared" si="1111"/>
        <v>5</v>
      </c>
      <c r="F5093" s="28">
        <f t="shared" si="1112"/>
        <v>-2.8290297567086412E-2</v>
      </c>
      <c r="G5093" s="28">
        <f t="shared" si="1113"/>
        <v>-9.7547515035640731E-3</v>
      </c>
      <c r="H5093" s="27">
        <f t="shared" si="1107"/>
        <v>1</v>
      </c>
      <c r="I5093" s="27">
        <f t="shared" si="1108"/>
        <v>0</v>
      </c>
      <c r="J5093" s="27">
        <f t="shared" si="1109"/>
        <v>1</v>
      </c>
      <c r="K5093" s="28">
        <f t="shared" si="1114"/>
        <v>0</v>
      </c>
      <c r="L5093" s="28">
        <f t="shared" si="1115"/>
        <v>0</v>
      </c>
      <c r="M5093" s="28">
        <f t="shared" si="1116"/>
        <v>-2.8290297567086412E-2</v>
      </c>
      <c r="N5093" s="28">
        <f t="shared" si="1117"/>
        <v>-9.7547515035640731E-3</v>
      </c>
      <c r="O5093" s="28">
        <f t="shared" si="1110"/>
        <v>-1.853554606352234E-2</v>
      </c>
      <c r="P5093" s="28">
        <f t="shared" si="1118"/>
        <v>0</v>
      </c>
      <c r="Q5093" s="13">
        <f t="shared" si="1119"/>
        <v>-1.853554606352234E-2</v>
      </c>
    </row>
    <row r="5094" spans="1:17" x14ac:dyDescent="0.25">
      <c r="A5094" s="9">
        <f t="shared" si="1106"/>
        <v>44835</v>
      </c>
      <c r="B5094" s="18">
        <v>44844</v>
      </c>
      <c r="C5094" s="26">
        <v>346.46868896484301</v>
      </c>
      <c r="D5094" s="19">
        <v>89.341903686523395</v>
      </c>
      <c r="E5094" s="11">
        <f t="shared" si="1111"/>
        <v>6</v>
      </c>
      <c r="F5094" s="28">
        <f t="shared" si="1112"/>
        <v>-7.664670688030794E-3</v>
      </c>
      <c r="G5094" s="28">
        <f t="shared" si="1113"/>
        <v>-1.5668450294778105E-2</v>
      </c>
      <c r="H5094" s="27">
        <f t="shared" si="1107"/>
        <v>1</v>
      </c>
      <c r="I5094" s="27">
        <f t="shared" si="1108"/>
        <v>0</v>
      </c>
      <c r="J5094" s="27">
        <f t="shared" si="1109"/>
        <v>0</v>
      </c>
      <c r="K5094" s="28">
        <f t="shared" si="1114"/>
        <v>0</v>
      </c>
      <c r="L5094" s="28">
        <f t="shared" si="1115"/>
        <v>0</v>
      </c>
      <c r="M5094" s="28">
        <f t="shared" si="1116"/>
        <v>0</v>
      </c>
      <c r="N5094" s="28">
        <f t="shared" si="1117"/>
        <v>0</v>
      </c>
      <c r="O5094" s="28">
        <f t="shared" si="1110"/>
        <v>8.0037796067473112E-3</v>
      </c>
      <c r="P5094" s="28">
        <f t="shared" si="1118"/>
        <v>0</v>
      </c>
      <c r="Q5094" s="13">
        <f t="shared" si="1119"/>
        <v>0</v>
      </c>
    </row>
    <row r="5095" spans="1:17" x14ac:dyDescent="0.25">
      <c r="A5095" s="9">
        <f t="shared" si="1106"/>
        <v>44835</v>
      </c>
      <c r="B5095" s="18">
        <v>44845</v>
      </c>
      <c r="C5095" s="26">
        <v>344.27444458007801</v>
      </c>
      <c r="D5095" s="19">
        <v>89.737319946289006</v>
      </c>
      <c r="E5095" s="11">
        <f t="shared" si="1111"/>
        <v>7</v>
      </c>
      <c r="F5095" s="28">
        <f t="shared" si="1112"/>
        <v>-6.3533075002863287E-3</v>
      </c>
      <c r="G5095" s="28">
        <f t="shared" si="1113"/>
        <v>4.4161114211083664E-3</v>
      </c>
      <c r="H5095" s="27">
        <f t="shared" si="1107"/>
        <v>1</v>
      </c>
      <c r="I5095" s="27">
        <f t="shared" si="1108"/>
        <v>0</v>
      </c>
      <c r="J5095" s="27">
        <f t="shared" si="1109"/>
        <v>0</v>
      </c>
      <c r="K5095" s="28">
        <f t="shared" si="1114"/>
        <v>0</v>
      </c>
      <c r="L5095" s="28">
        <f t="shared" si="1115"/>
        <v>0</v>
      </c>
      <c r="M5095" s="28">
        <f t="shared" si="1116"/>
        <v>0</v>
      </c>
      <c r="N5095" s="28">
        <f t="shared" si="1117"/>
        <v>0</v>
      </c>
      <c r="O5095" s="28">
        <f t="shared" si="1110"/>
        <v>-1.0769418921394696E-2</v>
      </c>
      <c r="P5095" s="28">
        <f t="shared" si="1118"/>
        <v>0</v>
      </c>
      <c r="Q5095" s="13">
        <f t="shared" si="1119"/>
        <v>0</v>
      </c>
    </row>
    <row r="5096" spans="1:17" x14ac:dyDescent="0.25">
      <c r="A5096" s="9">
        <f t="shared" si="1106"/>
        <v>44835</v>
      </c>
      <c r="B5096" s="18">
        <v>44846</v>
      </c>
      <c r="C5096" s="26">
        <v>343.138916015625</v>
      </c>
      <c r="D5096" s="19">
        <v>90.177658081054602</v>
      </c>
      <c r="E5096" s="11">
        <f t="shared" si="1111"/>
        <v>8</v>
      </c>
      <c r="F5096" s="28">
        <f t="shared" si="1112"/>
        <v>-3.3037751734125344E-3</v>
      </c>
      <c r="G5096" s="28">
        <f t="shared" si="1113"/>
        <v>4.8949678212210296E-3</v>
      </c>
      <c r="H5096" s="27">
        <f t="shared" si="1107"/>
        <v>1</v>
      </c>
      <c r="I5096" s="27">
        <f t="shared" si="1108"/>
        <v>0</v>
      </c>
      <c r="J5096" s="27">
        <f t="shared" si="1109"/>
        <v>0</v>
      </c>
      <c r="K5096" s="28">
        <f t="shared" si="1114"/>
        <v>0</v>
      </c>
      <c r="L5096" s="28">
        <f t="shared" si="1115"/>
        <v>0</v>
      </c>
      <c r="M5096" s="28">
        <f t="shared" si="1116"/>
        <v>0</v>
      </c>
      <c r="N5096" s="28">
        <f t="shared" si="1117"/>
        <v>0</v>
      </c>
      <c r="O5096" s="28">
        <f t="shared" si="1110"/>
        <v>-8.1987429946335649E-3</v>
      </c>
      <c r="P5096" s="28">
        <f t="shared" si="1118"/>
        <v>0</v>
      </c>
      <c r="Q5096" s="13">
        <f t="shared" si="1119"/>
        <v>0</v>
      </c>
    </row>
    <row r="5097" spans="1:17" x14ac:dyDescent="0.25">
      <c r="A5097" s="9">
        <f t="shared" si="1106"/>
        <v>44835</v>
      </c>
      <c r="B5097" s="18">
        <v>44847</v>
      </c>
      <c r="C5097" s="26">
        <v>352.19464111328102</v>
      </c>
      <c r="D5097" s="19">
        <v>89.314964294433594</v>
      </c>
      <c r="E5097" s="11">
        <f t="shared" si="1111"/>
        <v>9</v>
      </c>
      <c r="F5097" s="28">
        <f t="shared" si="1112"/>
        <v>2.6048612346119066E-2</v>
      </c>
      <c r="G5097" s="28">
        <f t="shared" si="1113"/>
        <v>-9.612656143328957E-3</v>
      </c>
      <c r="H5097" s="27">
        <f t="shared" si="1107"/>
        <v>1</v>
      </c>
      <c r="I5097" s="27">
        <f t="shared" si="1108"/>
        <v>0</v>
      </c>
      <c r="J5097" s="27">
        <f t="shared" si="1109"/>
        <v>0</v>
      </c>
      <c r="K5097" s="28">
        <f t="shared" si="1114"/>
        <v>0</v>
      </c>
      <c r="L5097" s="28">
        <f t="shared" si="1115"/>
        <v>0</v>
      </c>
      <c r="M5097" s="28">
        <f t="shared" si="1116"/>
        <v>0</v>
      </c>
      <c r="N5097" s="28">
        <f t="shared" si="1117"/>
        <v>0</v>
      </c>
      <c r="O5097" s="28">
        <f t="shared" si="1110"/>
        <v>3.566126848944802E-2</v>
      </c>
      <c r="P5097" s="28">
        <f t="shared" si="1118"/>
        <v>0</v>
      </c>
      <c r="Q5097" s="13">
        <f t="shared" si="1119"/>
        <v>0</v>
      </c>
    </row>
    <row r="5098" spans="1:17" x14ac:dyDescent="0.25">
      <c r="A5098" s="9">
        <f t="shared" si="1106"/>
        <v>44835</v>
      </c>
      <c r="B5098" s="18">
        <v>44848</v>
      </c>
      <c r="C5098" s="26">
        <v>344.168701171875</v>
      </c>
      <c r="D5098" s="19">
        <v>88.578079223632798</v>
      </c>
      <c r="E5098" s="11">
        <f t="shared" si="1111"/>
        <v>10</v>
      </c>
      <c r="F5098" s="28">
        <f t="shared" si="1112"/>
        <v>-2.3052032936618443E-2</v>
      </c>
      <c r="G5098" s="28">
        <f t="shared" si="1113"/>
        <v>-8.2846329559311625E-3</v>
      </c>
      <c r="H5098" s="27">
        <f t="shared" si="1107"/>
        <v>1</v>
      </c>
      <c r="I5098" s="27">
        <f t="shared" si="1108"/>
        <v>0</v>
      </c>
      <c r="J5098" s="27">
        <f t="shared" si="1109"/>
        <v>0</v>
      </c>
      <c r="K5098" s="28">
        <f t="shared" si="1114"/>
        <v>0</v>
      </c>
      <c r="L5098" s="28">
        <f t="shared" si="1115"/>
        <v>0</v>
      </c>
      <c r="M5098" s="28">
        <f t="shared" si="1116"/>
        <v>0</v>
      </c>
      <c r="N5098" s="28">
        <f t="shared" si="1117"/>
        <v>0</v>
      </c>
      <c r="O5098" s="28">
        <f t="shared" si="1110"/>
        <v>-1.476739998068728E-2</v>
      </c>
      <c r="P5098" s="28">
        <f t="shared" si="1118"/>
        <v>0</v>
      </c>
      <c r="Q5098" s="13">
        <f t="shared" si="1119"/>
        <v>0</v>
      </c>
    </row>
    <row r="5099" spans="1:17" x14ac:dyDescent="0.25">
      <c r="A5099" s="9">
        <f t="shared" si="1106"/>
        <v>44835</v>
      </c>
      <c r="B5099" s="18">
        <v>44851</v>
      </c>
      <c r="C5099" s="26">
        <v>353.01275634765602</v>
      </c>
      <c r="D5099" s="19">
        <v>88.146728515625</v>
      </c>
      <c r="E5099" s="11">
        <f t="shared" si="1111"/>
        <v>11</v>
      </c>
      <c r="F5099" s="28">
        <f t="shared" si="1112"/>
        <v>2.5372245697686542E-2</v>
      </c>
      <c r="G5099" s="28">
        <f t="shared" si="1113"/>
        <v>-4.8816187169571411E-3</v>
      </c>
      <c r="H5099" s="27">
        <f t="shared" si="1107"/>
        <v>1</v>
      </c>
      <c r="I5099" s="27">
        <f t="shared" si="1108"/>
        <v>0</v>
      </c>
      <c r="J5099" s="27">
        <f t="shared" si="1109"/>
        <v>0</v>
      </c>
      <c r="K5099" s="28">
        <f t="shared" si="1114"/>
        <v>0</v>
      </c>
      <c r="L5099" s="28">
        <f t="shared" si="1115"/>
        <v>0</v>
      </c>
      <c r="M5099" s="28">
        <f t="shared" si="1116"/>
        <v>0</v>
      </c>
      <c r="N5099" s="28">
        <f t="shared" si="1117"/>
        <v>0</v>
      </c>
      <c r="O5099" s="28">
        <f t="shared" si="1110"/>
        <v>3.0253864414643682E-2</v>
      </c>
      <c r="P5099" s="28">
        <f t="shared" si="1118"/>
        <v>0</v>
      </c>
      <c r="Q5099" s="13">
        <f t="shared" si="1119"/>
        <v>0</v>
      </c>
    </row>
    <row r="5100" spans="1:17" x14ac:dyDescent="0.25">
      <c r="A5100" s="9">
        <f t="shared" si="1106"/>
        <v>44835</v>
      </c>
      <c r="B5100" s="18">
        <v>44852</v>
      </c>
      <c r="C5100" s="26">
        <v>357.16052246093699</v>
      </c>
      <c r="D5100" s="19">
        <v>88.353424072265597</v>
      </c>
      <c r="E5100" s="11">
        <f t="shared" si="1111"/>
        <v>12</v>
      </c>
      <c r="F5100" s="28">
        <f t="shared" si="1112"/>
        <v>1.1681130225783154E-2</v>
      </c>
      <c r="G5100" s="28">
        <f t="shared" si="1113"/>
        <v>2.3421583279018758E-3</v>
      </c>
      <c r="H5100" s="27">
        <f t="shared" si="1107"/>
        <v>1</v>
      </c>
      <c r="I5100" s="27">
        <f t="shared" si="1108"/>
        <v>0</v>
      </c>
      <c r="J5100" s="27">
        <f t="shared" si="1109"/>
        <v>0</v>
      </c>
      <c r="K5100" s="28">
        <f t="shared" si="1114"/>
        <v>0</v>
      </c>
      <c r="L5100" s="28">
        <f t="shared" si="1115"/>
        <v>0</v>
      </c>
      <c r="M5100" s="28">
        <f t="shared" si="1116"/>
        <v>0</v>
      </c>
      <c r="N5100" s="28">
        <f t="shared" si="1117"/>
        <v>0</v>
      </c>
      <c r="O5100" s="28">
        <f t="shared" si="1110"/>
        <v>9.3389718978812777E-3</v>
      </c>
      <c r="P5100" s="28">
        <f t="shared" si="1118"/>
        <v>0</v>
      </c>
      <c r="Q5100" s="13">
        <f t="shared" si="1119"/>
        <v>0</v>
      </c>
    </row>
    <row r="5101" spans="1:17" x14ac:dyDescent="0.25">
      <c r="A5101" s="9">
        <f t="shared" si="1106"/>
        <v>44835</v>
      </c>
      <c r="B5101" s="18">
        <v>44853</v>
      </c>
      <c r="C5101" s="26">
        <v>354.62951660156199</v>
      </c>
      <c r="D5101" s="19">
        <v>86.744865417480398</v>
      </c>
      <c r="E5101" s="11">
        <f t="shared" si="1111"/>
        <v>13</v>
      </c>
      <c r="F5101" s="28">
        <f t="shared" si="1112"/>
        <v>-7.1116941453310944E-3</v>
      </c>
      <c r="G5101" s="28">
        <f t="shared" si="1113"/>
        <v>-1.8373724980408235E-2</v>
      </c>
      <c r="H5101" s="27">
        <f t="shared" si="1107"/>
        <v>1</v>
      </c>
      <c r="I5101" s="27">
        <f t="shared" si="1108"/>
        <v>0</v>
      </c>
      <c r="J5101" s="27">
        <f t="shared" si="1109"/>
        <v>0</v>
      </c>
      <c r="K5101" s="28">
        <f t="shared" si="1114"/>
        <v>0</v>
      </c>
      <c r="L5101" s="28">
        <f t="shared" si="1115"/>
        <v>0</v>
      </c>
      <c r="M5101" s="28">
        <f t="shared" si="1116"/>
        <v>0</v>
      </c>
      <c r="N5101" s="28">
        <f t="shared" si="1117"/>
        <v>0</v>
      </c>
      <c r="O5101" s="28">
        <f t="shared" si="1110"/>
        <v>1.126203083507714E-2</v>
      </c>
      <c r="P5101" s="28">
        <f t="shared" si="1118"/>
        <v>0</v>
      </c>
      <c r="Q5101" s="13">
        <f t="shared" si="1119"/>
        <v>0</v>
      </c>
    </row>
    <row r="5102" spans="1:17" x14ac:dyDescent="0.25">
      <c r="A5102" s="9">
        <f t="shared" si="1106"/>
        <v>44835</v>
      </c>
      <c r="B5102" s="18">
        <v>44854</v>
      </c>
      <c r="C5102" s="26">
        <v>351.65573120117102</v>
      </c>
      <c r="D5102" s="19">
        <v>85.262107849121094</v>
      </c>
      <c r="E5102" s="11">
        <f t="shared" si="1111"/>
        <v>14</v>
      </c>
      <c r="F5102" s="28">
        <f t="shared" si="1112"/>
        <v>-8.420968674873958E-3</v>
      </c>
      <c r="G5102" s="28">
        <f t="shared" si="1113"/>
        <v>-1.7241095169813956E-2</v>
      </c>
      <c r="H5102" s="27">
        <f t="shared" si="1107"/>
        <v>1</v>
      </c>
      <c r="I5102" s="27">
        <f t="shared" si="1108"/>
        <v>0</v>
      </c>
      <c r="J5102" s="27">
        <f t="shared" si="1109"/>
        <v>0</v>
      </c>
      <c r="K5102" s="28">
        <f t="shared" si="1114"/>
        <v>0</v>
      </c>
      <c r="L5102" s="28">
        <f t="shared" si="1115"/>
        <v>0</v>
      </c>
      <c r="M5102" s="28">
        <f t="shared" si="1116"/>
        <v>0</v>
      </c>
      <c r="N5102" s="28">
        <f t="shared" si="1117"/>
        <v>0</v>
      </c>
      <c r="O5102" s="28">
        <f t="shared" si="1110"/>
        <v>8.820126494939998E-3</v>
      </c>
      <c r="P5102" s="28">
        <f t="shared" si="1118"/>
        <v>0</v>
      </c>
      <c r="Q5102" s="13">
        <f t="shared" si="1119"/>
        <v>0</v>
      </c>
    </row>
    <row r="5103" spans="1:17" x14ac:dyDescent="0.25">
      <c r="A5103" s="9">
        <f t="shared" si="1106"/>
        <v>44835</v>
      </c>
      <c r="B5103" s="18">
        <v>44855</v>
      </c>
      <c r="C5103" s="26">
        <v>360.201568603515</v>
      </c>
      <c r="D5103" s="19">
        <v>83.725486755371094</v>
      </c>
      <c r="E5103" s="11">
        <f t="shared" si="1111"/>
        <v>15</v>
      </c>
      <c r="F5103" s="28">
        <f t="shared" si="1112"/>
        <v>2.4011126896870249E-2</v>
      </c>
      <c r="G5103" s="28">
        <f t="shared" si="1113"/>
        <v>-1.8186701231096194E-2</v>
      </c>
      <c r="H5103" s="27">
        <f t="shared" si="1107"/>
        <v>1</v>
      </c>
      <c r="I5103" s="27">
        <f t="shared" si="1108"/>
        <v>0</v>
      </c>
      <c r="J5103" s="27">
        <f t="shared" si="1109"/>
        <v>0</v>
      </c>
      <c r="K5103" s="28">
        <f t="shared" si="1114"/>
        <v>0</v>
      </c>
      <c r="L5103" s="28">
        <f t="shared" si="1115"/>
        <v>0</v>
      </c>
      <c r="M5103" s="28">
        <f t="shared" si="1116"/>
        <v>0</v>
      </c>
      <c r="N5103" s="28">
        <f t="shared" si="1117"/>
        <v>0</v>
      </c>
      <c r="O5103" s="28">
        <f t="shared" si="1110"/>
        <v>4.2197828127966443E-2</v>
      </c>
      <c r="P5103" s="28">
        <f t="shared" si="1118"/>
        <v>0</v>
      </c>
      <c r="Q5103" s="13">
        <f t="shared" si="1119"/>
        <v>0</v>
      </c>
    </row>
    <row r="5104" spans="1:17" x14ac:dyDescent="0.25">
      <c r="A5104" s="9">
        <f t="shared" si="1106"/>
        <v>44835</v>
      </c>
      <c r="B5104" s="18">
        <v>44858</v>
      </c>
      <c r="C5104" s="26">
        <v>364.609130859375</v>
      </c>
      <c r="D5104" s="19">
        <v>83.033538818359304</v>
      </c>
      <c r="E5104" s="11">
        <f t="shared" si="1111"/>
        <v>16</v>
      </c>
      <c r="F5104" s="28">
        <f t="shared" si="1112"/>
        <v>1.2162117883971637E-2</v>
      </c>
      <c r="G5104" s="28">
        <f t="shared" si="1113"/>
        <v>-8.2988240769441037E-3</v>
      </c>
      <c r="H5104" s="27">
        <f t="shared" si="1107"/>
        <v>0</v>
      </c>
      <c r="I5104" s="27">
        <f t="shared" si="1108"/>
        <v>1</v>
      </c>
      <c r="J5104" s="27">
        <f t="shared" si="1109"/>
        <v>0</v>
      </c>
      <c r="K5104" s="28">
        <f t="shared" si="1114"/>
        <v>1.2162117883971637E-2</v>
      </c>
      <c r="L5104" s="28">
        <f t="shared" si="1115"/>
        <v>-8.2988240769441037E-3</v>
      </c>
      <c r="M5104" s="28">
        <f t="shared" si="1116"/>
        <v>0</v>
      </c>
      <c r="N5104" s="28">
        <f t="shared" si="1117"/>
        <v>0</v>
      </c>
      <c r="O5104" s="28">
        <f t="shared" si="1110"/>
        <v>0</v>
      </c>
      <c r="P5104" s="28">
        <f t="shared" si="1118"/>
        <v>2.0460941960915739E-2</v>
      </c>
      <c r="Q5104" s="13">
        <f t="shared" si="1119"/>
        <v>0</v>
      </c>
    </row>
    <row r="5105" spans="1:17" x14ac:dyDescent="0.25">
      <c r="A5105" s="9">
        <f t="shared" si="1106"/>
        <v>44835</v>
      </c>
      <c r="B5105" s="18">
        <v>44859</v>
      </c>
      <c r="C5105" s="26">
        <v>370.43145751953102</v>
      </c>
      <c r="D5105" s="19">
        <v>85.450843811035099</v>
      </c>
      <c r="E5105" s="11">
        <f t="shared" si="1111"/>
        <v>17</v>
      </c>
      <c r="F5105" s="28">
        <f t="shared" si="1112"/>
        <v>1.5842522245264865E-2</v>
      </c>
      <c r="G5105" s="28">
        <f t="shared" si="1113"/>
        <v>2.8696676096257499E-2</v>
      </c>
      <c r="H5105" s="27">
        <f t="shared" si="1107"/>
        <v>0</v>
      </c>
      <c r="I5105" s="27">
        <f t="shared" si="1108"/>
        <v>1</v>
      </c>
      <c r="J5105" s="27">
        <f t="shared" si="1109"/>
        <v>0</v>
      </c>
      <c r="K5105" s="28">
        <f t="shared" si="1114"/>
        <v>1.5842522245264865E-2</v>
      </c>
      <c r="L5105" s="28">
        <f t="shared" si="1115"/>
        <v>2.8696676096257499E-2</v>
      </c>
      <c r="M5105" s="28">
        <f t="shared" si="1116"/>
        <v>0</v>
      </c>
      <c r="N5105" s="28">
        <f t="shared" si="1117"/>
        <v>0</v>
      </c>
      <c r="O5105" s="28">
        <f t="shared" si="1110"/>
        <v>0</v>
      </c>
      <c r="P5105" s="28">
        <f t="shared" si="1118"/>
        <v>-1.2854153850992634E-2</v>
      </c>
      <c r="Q5105" s="13">
        <f t="shared" si="1119"/>
        <v>0</v>
      </c>
    </row>
    <row r="5106" spans="1:17" x14ac:dyDescent="0.25">
      <c r="A5106" s="9">
        <f t="shared" si="1106"/>
        <v>44835</v>
      </c>
      <c r="B5106" s="18">
        <v>44860</v>
      </c>
      <c r="C5106" s="26">
        <v>367.64056396484301</v>
      </c>
      <c r="D5106" s="19">
        <v>86.681983947753906</v>
      </c>
      <c r="E5106" s="11">
        <f t="shared" si="1111"/>
        <v>18</v>
      </c>
      <c r="F5106" s="28">
        <f t="shared" si="1112"/>
        <v>-7.5626951716976218E-3</v>
      </c>
      <c r="G5106" s="28">
        <f t="shared" si="1113"/>
        <v>1.4304780167263787E-2</v>
      </c>
      <c r="H5106" s="27">
        <f t="shared" si="1107"/>
        <v>0</v>
      </c>
      <c r="I5106" s="27">
        <f t="shared" si="1108"/>
        <v>1</v>
      </c>
      <c r="J5106" s="27">
        <f t="shared" si="1109"/>
        <v>0</v>
      </c>
      <c r="K5106" s="28">
        <f t="shared" si="1114"/>
        <v>-7.5626951716976218E-3</v>
      </c>
      <c r="L5106" s="28">
        <f t="shared" si="1115"/>
        <v>1.4304780167263787E-2</v>
      </c>
      <c r="M5106" s="28">
        <f t="shared" si="1116"/>
        <v>0</v>
      </c>
      <c r="N5106" s="28">
        <f t="shared" si="1117"/>
        <v>0</v>
      </c>
      <c r="O5106" s="28">
        <f t="shared" si="1110"/>
        <v>0</v>
      </c>
      <c r="P5106" s="28">
        <f t="shared" si="1118"/>
        <v>-2.1867475338961408E-2</v>
      </c>
      <c r="Q5106" s="13">
        <f t="shared" si="1119"/>
        <v>0</v>
      </c>
    </row>
    <row r="5107" spans="1:17" x14ac:dyDescent="0.25">
      <c r="A5107" s="9">
        <f t="shared" si="1106"/>
        <v>44835</v>
      </c>
      <c r="B5107" s="18">
        <v>44861</v>
      </c>
      <c r="C5107" s="26">
        <v>365.67739868164</v>
      </c>
      <c r="D5107" s="19">
        <v>87.589584350585895</v>
      </c>
      <c r="E5107" s="11">
        <f t="shared" si="1111"/>
        <v>19</v>
      </c>
      <c r="F5107" s="28">
        <f t="shared" si="1112"/>
        <v>-5.3542121511664211E-3</v>
      </c>
      <c r="G5107" s="28">
        <f t="shared" si="1113"/>
        <v>1.0416026175879113E-2</v>
      </c>
      <c r="H5107" s="27">
        <f t="shared" si="1107"/>
        <v>0</v>
      </c>
      <c r="I5107" s="27">
        <f t="shared" si="1108"/>
        <v>1</v>
      </c>
      <c r="J5107" s="27">
        <f t="shared" si="1109"/>
        <v>0</v>
      </c>
      <c r="K5107" s="28">
        <f t="shared" si="1114"/>
        <v>-5.3542121511664211E-3</v>
      </c>
      <c r="L5107" s="28">
        <f t="shared" si="1115"/>
        <v>1.0416026175879113E-2</v>
      </c>
      <c r="M5107" s="28">
        <f t="shared" si="1116"/>
        <v>0</v>
      </c>
      <c r="N5107" s="28">
        <f t="shared" si="1117"/>
        <v>0</v>
      </c>
      <c r="O5107" s="28">
        <f t="shared" si="1110"/>
        <v>0</v>
      </c>
      <c r="P5107" s="28">
        <f t="shared" si="1118"/>
        <v>-1.5770238327045535E-2</v>
      </c>
      <c r="Q5107" s="13">
        <f t="shared" si="1119"/>
        <v>0</v>
      </c>
    </row>
    <row r="5108" spans="1:17" x14ac:dyDescent="0.25">
      <c r="A5108" s="9">
        <f t="shared" si="1106"/>
        <v>44835</v>
      </c>
      <c r="B5108" s="18">
        <v>44862</v>
      </c>
      <c r="C5108" s="26">
        <v>374.37716674804602</v>
      </c>
      <c r="D5108" s="19">
        <v>86.987487792968693</v>
      </c>
      <c r="E5108" s="11">
        <f t="shared" si="1111"/>
        <v>20</v>
      </c>
      <c r="F5108" s="28">
        <f t="shared" si="1112"/>
        <v>2.3512236142431184E-2</v>
      </c>
      <c r="G5108" s="28">
        <f t="shared" si="1113"/>
        <v>-6.8978009256092532E-3</v>
      </c>
      <c r="H5108" s="27">
        <f t="shared" si="1107"/>
        <v>0</v>
      </c>
      <c r="I5108" s="27">
        <f t="shared" si="1108"/>
        <v>1</v>
      </c>
      <c r="J5108" s="27">
        <f t="shared" si="1109"/>
        <v>0</v>
      </c>
      <c r="K5108" s="28">
        <f t="shared" si="1114"/>
        <v>2.3512236142431184E-2</v>
      </c>
      <c r="L5108" s="28">
        <f t="shared" si="1115"/>
        <v>-6.8978009256092532E-3</v>
      </c>
      <c r="M5108" s="28">
        <f t="shared" si="1116"/>
        <v>0</v>
      </c>
      <c r="N5108" s="28">
        <f t="shared" si="1117"/>
        <v>0</v>
      </c>
      <c r="O5108" s="28">
        <f t="shared" si="1110"/>
        <v>0</v>
      </c>
      <c r="P5108" s="28">
        <f t="shared" si="1118"/>
        <v>3.0410037068040435E-2</v>
      </c>
      <c r="Q5108" s="13">
        <f t="shared" si="1119"/>
        <v>0</v>
      </c>
    </row>
    <row r="5109" spans="1:17" x14ac:dyDescent="0.25">
      <c r="A5109" s="9">
        <f t="shared" si="1106"/>
        <v>44835</v>
      </c>
      <c r="B5109" s="18">
        <v>44865</v>
      </c>
      <c r="C5109" s="26">
        <v>371.6728515625</v>
      </c>
      <c r="D5109" s="19">
        <v>86.367424011230398</v>
      </c>
      <c r="E5109" s="11">
        <f t="shared" si="1111"/>
        <v>21</v>
      </c>
      <c r="F5109" s="28">
        <f t="shared" si="1112"/>
        <v>-7.2497204308366739E-3</v>
      </c>
      <c r="G5109" s="28">
        <f t="shared" si="1113"/>
        <v>-7.1537220334229193E-3</v>
      </c>
      <c r="H5109" s="27">
        <f t="shared" si="1107"/>
        <v>0</v>
      </c>
      <c r="I5109" s="27">
        <f t="shared" si="1108"/>
        <v>1</v>
      </c>
      <c r="J5109" s="27">
        <f t="shared" si="1109"/>
        <v>0</v>
      </c>
      <c r="K5109" s="28">
        <f t="shared" si="1114"/>
        <v>-7.2497204308366739E-3</v>
      </c>
      <c r="L5109" s="28">
        <f t="shared" si="1115"/>
        <v>-7.1537220334229193E-3</v>
      </c>
      <c r="M5109" s="28">
        <f t="shared" si="1116"/>
        <v>0</v>
      </c>
      <c r="N5109" s="28">
        <f t="shared" si="1117"/>
        <v>0</v>
      </c>
      <c r="O5109" s="28">
        <f t="shared" si="1110"/>
        <v>0</v>
      </c>
      <c r="P5109" s="28">
        <f t="shared" si="1118"/>
        <v>-9.5998397413754599E-5</v>
      </c>
      <c r="Q5109" s="13">
        <f t="shared" si="1119"/>
        <v>0</v>
      </c>
    </row>
    <row r="5110" spans="1:17" x14ac:dyDescent="0.25">
      <c r="A5110" s="9">
        <f t="shared" si="1106"/>
        <v>44866</v>
      </c>
      <c r="B5110" s="18">
        <v>44866</v>
      </c>
      <c r="C5110" s="26">
        <v>370.04647827148398</v>
      </c>
      <c r="D5110" s="19">
        <v>87.174598693847599</v>
      </c>
      <c r="E5110" s="11">
        <f t="shared" si="1111"/>
        <v>1</v>
      </c>
      <c r="F5110" s="28">
        <f t="shared" si="1112"/>
        <v>-4.3854213639078548E-3</v>
      </c>
      <c r="G5110" s="28">
        <f t="shared" si="1113"/>
        <v>9.3024212898773079E-3</v>
      </c>
      <c r="H5110" s="27">
        <f t="shared" si="1107"/>
        <v>1</v>
      </c>
      <c r="I5110" s="27">
        <f t="shared" si="1108"/>
        <v>0</v>
      </c>
      <c r="J5110" s="27">
        <f t="shared" si="1109"/>
        <v>1</v>
      </c>
      <c r="K5110" s="28">
        <f t="shared" si="1114"/>
        <v>0</v>
      </c>
      <c r="L5110" s="28">
        <f t="shared" si="1115"/>
        <v>0</v>
      </c>
      <c r="M5110" s="28">
        <f t="shared" si="1116"/>
        <v>-4.3854213639078548E-3</v>
      </c>
      <c r="N5110" s="28">
        <f t="shared" si="1117"/>
        <v>9.3024212898773079E-3</v>
      </c>
      <c r="O5110" s="28">
        <f t="shared" si="1110"/>
        <v>-1.3687842653785164E-2</v>
      </c>
      <c r="P5110" s="28">
        <f t="shared" si="1118"/>
        <v>0</v>
      </c>
      <c r="Q5110" s="13">
        <f t="shared" si="1119"/>
        <v>-1.3687842653785164E-2</v>
      </c>
    </row>
    <row r="5111" spans="1:17" x14ac:dyDescent="0.25">
      <c r="A5111" s="9">
        <f t="shared" si="1106"/>
        <v>44866</v>
      </c>
      <c r="B5111" s="18">
        <v>44867</v>
      </c>
      <c r="C5111" s="26">
        <v>360.75973510742102</v>
      </c>
      <c r="D5111" s="19">
        <v>86.796241760253906</v>
      </c>
      <c r="E5111" s="11">
        <f t="shared" si="1111"/>
        <v>2</v>
      </c>
      <c r="F5111" s="28">
        <f t="shared" si="1112"/>
        <v>-2.541643166445004E-2</v>
      </c>
      <c r="G5111" s="28">
        <f t="shared" si="1113"/>
        <v>-4.3496660605409753E-3</v>
      </c>
      <c r="H5111" s="27">
        <f t="shared" si="1107"/>
        <v>1</v>
      </c>
      <c r="I5111" s="27">
        <f t="shared" si="1108"/>
        <v>0</v>
      </c>
      <c r="J5111" s="27">
        <f t="shared" si="1109"/>
        <v>1</v>
      </c>
      <c r="K5111" s="28">
        <f t="shared" si="1114"/>
        <v>0</v>
      </c>
      <c r="L5111" s="28">
        <f t="shared" si="1115"/>
        <v>0</v>
      </c>
      <c r="M5111" s="28">
        <f t="shared" si="1116"/>
        <v>-2.541643166445004E-2</v>
      </c>
      <c r="N5111" s="28">
        <f t="shared" si="1117"/>
        <v>-4.3496660605409753E-3</v>
      </c>
      <c r="O5111" s="28">
        <f t="shared" si="1110"/>
        <v>-2.1066765603909063E-2</v>
      </c>
      <c r="P5111" s="28">
        <f t="shared" si="1118"/>
        <v>0</v>
      </c>
      <c r="Q5111" s="13">
        <f t="shared" si="1119"/>
        <v>-2.1066765603909063E-2</v>
      </c>
    </row>
    <row r="5112" spans="1:17" x14ac:dyDescent="0.25">
      <c r="A5112" s="9">
        <f t="shared" si="1106"/>
        <v>44866</v>
      </c>
      <c r="B5112" s="18">
        <v>44868</v>
      </c>
      <c r="C5112" s="26">
        <v>357.04504394531199</v>
      </c>
      <c r="D5112" s="19">
        <v>86.327812194824205</v>
      </c>
      <c r="E5112" s="11">
        <f t="shared" si="1111"/>
        <v>3</v>
      </c>
      <c r="F5112" s="28">
        <f t="shared" si="1112"/>
        <v>-1.0350235697917907E-2</v>
      </c>
      <c r="G5112" s="28">
        <f t="shared" si="1113"/>
        <v>-5.4115034608582776E-3</v>
      </c>
      <c r="H5112" s="27">
        <f t="shared" si="1107"/>
        <v>1</v>
      </c>
      <c r="I5112" s="27">
        <f t="shared" si="1108"/>
        <v>0</v>
      </c>
      <c r="J5112" s="27">
        <f t="shared" si="1109"/>
        <v>1</v>
      </c>
      <c r="K5112" s="28">
        <f t="shared" si="1114"/>
        <v>0</v>
      </c>
      <c r="L5112" s="28">
        <f t="shared" si="1115"/>
        <v>0</v>
      </c>
      <c r="M5112" s="28">
        <f t="shared" si="1116"/>
        <v>-1.0350235697917907E-2</v>
      </c>
      <c r="N5112" s="28">
        <f t="shared" si="1117"/>
        <v>-5.4115034608582776E-3</v>
      </c>
      <c r="O5112" s="28">
        <f t="shared" si="1110"/>
        <v>-4.9387322370596292E-3</v>
      </c>
      <c r="P5112" s="28">
        <f t="shared" si="1118"/>
        <v>0</v>
      </c>
      <c r="Q5112" s="13">
        <f t="shared" si="1119"/>
        <v>-4.9387322370596292E-3</v>
      </c>
    </row>
    <row r="5113" spans="1:17" x14ac:dyDescent="0.25">
      <c r="A5113" s="9">
        <f t="shared" si="1106"/>
        <v>44866</v>
      </c>
      <c r="B5113" s="18">
        <v>44869</v>
      </c>
      <c r="C5113" s="26">
        <v>362.183990478515</v>
      </c>
      <c r="D5113" s="19">
        <v>84.87744140625</v>
      </c>
      <c r="E5113" s="11">
        <f t="shared" si="1111"/>
        <v>4</v>
      </c>
      <c r="F5113" s="28">
        <f t="shared" si="1112"/>
        <v>1.4290396358565896E-2</v>
      </c>
      <c r="G5113" s="28">
        <f t="shared" si="1113"/>
        <v>-1.6943469382442816E-2</v>
      </c>
      <c r="H5113" s="27">
        <f t="shared" si="1107"/>
        <v>1</v>
      </c>
      <c r="I5113" s="27">
        <f t="shared" si="1108"/>
        <v>0</v>
      </c>
      <c r="J5113" s="27">
        <f t="shared" si="1109"/>
        <v>1</v>
      </c>
      <c r="K5113" s="28">
        <f t="shared" si="1114"/>
        <v>0</v>
      </c>
      <c r="L5113" s="28">
        <f t="shared" si="1115"/>
        <v>0</v>
      </c>
      <c r="M5113" s="28">
        <f t="shared" si="1116"/>
        <v>1.4290396358565896E-2</v>
      </c>
      <c r="N5113" s="28">
        <f t="shared" si="1117"/>
        <v>-1.6943469382442816E-2</v>
      </c>
      <c r="O5113" s="28">
        <f t="shared" si="1110"/>
        <v>3.1233865741008712E-2</v>
      </c>
      <c r="P5113" s="28">
        <f t="shared" si="1118"/>
        <v>0</v>
      </c>
      <c r="Q5113" s="13">
        <f t="shared" si="1119"/>
        <v>3.1233865741008712E-2</v>
      </c>
    </row>
    <row r="5114" spans="1:17" x14ac:dyDescent="0.25">
      <c r="A5114" s="9">
        <f t="shared" si="1106"/>
        <v>44866</v>
      </c>
      <c r="B5114" s="18">
        <v>44872</v>
      </c>
      <c r="C5114" s="26">
        <v>365.64855957031199</v>
      </c>
      <c r="D5114" s="19">
        <v>84.030654907226506</v>
      </c>
      <c r="E5114" s="11">
        <f t="shared" si="1111"/>
        <v>5</v>
      </c>
      <c r="F5114" s="28">
        <f t="shared" si="1112"/>
        <v>9.5203086465293213E-3</v>
      </c>
      <c r="G5114" s="28">
        <f t="shared" si="1113"/>
        <v>-1.0026678551822167E-2</v>
      </c>
      <c r="H5114" s="27">
        <f t="shared" si="1107"/>
        <v>1</v>
      </c>
      <c r="I5114" s="27">
        <f t="shared" si="1108"/>
        <v>0</v>
      </c>
      <c r="J5114" s="27">
        <f t="shared" si="1109"/>
        <v>1</v>
      </c>
      <c r="K5114" s="28">
        <f t="shared" si="1114"/>
        <v>0</v>
      </c>
      <c r="L5114" s="28">
        <f t="shared" si="1115"/>
        <v>0</v>
      </c>
      <c r="M5114" s="28">
        <f t="shared" si="1116"/>
        <v>9.5203086465293213E-3</v>
      </c>
      <c r="N5114" s="28">
        <f t="shared" si="1117"/>
        <v>-1.0026678551822167E-2</v>
      </c>
      <c r="O5114" s="28">
        <f t="shared" si="1110"/>
        <v>1.954698719835149E-2</v>
      </c>
      <c r="P5114" s="28">
        <f t="shared" si="1118"/>
        <v>0</v>
      </c>
      <c r="Q5114" s="13">
        <f t="shared" si="1119"/>
        <v>1.954698719835149E-2</v>
      </c>
    </row>
    <row r="5115" spans="1:17" x14ac:dyDescent="0.25">
      <c r="A5115" s="9">
        <f t="shared" si="1106"/>
        <v>44866</v>
      </c>
      <c r="B5115" s="18">
        <v>44873</v>
      </c>
      <c r="C5115" s="26">
        <v>367.62136840820301</v>
      </c>
      <c r="D5115" s="19">
        <v>84.949523925781193</v>
      </c>
      <c r="E5115" s="11">
        <f t="shared" si="1111"/>
        <v>6</v>
      </c>
      <c r="F5115" s="28">
        <f t="shared" si="1112"/>
        <v>5.3808659611613409E-3</v>
      </c>
      <c r="G5115" s="28">
        <f t="shared" si="1113"/>
        <v>1.0875572291623068E-2</v>
      </c>
      <c r="H5115" s="27">
        <f t="shared" si="1107"/>
        <v>1</v>
      </c>
      <c r="I5115" s="27">
        <f t="shared" si="1108"/>
        <v>0</v>
      </c>
      <c r="J5115" s="27">
        <f t="shared" si="1109"/>
        <v>0</v>
      </c>
      <c r="K5115" s="28">
        <f t="shared" si="1114"/>
        <v>0</v>
      </c>
      <c r="L5115" s="28">
        <f t="shared" si="1115"/>
        <v>0</v>
      </c>
      <c r="M5115" s="28">
        <f t="shared" si="1116"/>
        <v>0</v>
      </c>
      <c r="N5115" s="28">
        <f t="shared" si="1117"/>
        <v>0</v>
      </c>
      <c r="O5115" s="28">
        <f t="shared" si="1110"/>
        <v>-5.4947063304617268E-3</v>
      </c>
      <c r="P5115" s="28">
        <f t="shared" si="1118"/>
        <v>0</v>
      </c>
      <c r="Q5115" s="13">
        <f t="shared" si="1119"/>
        <v>0</v>
      </c>
    </row>
    <row r="5116" spans="1:17" x14ac:dyDescent="0.25">
      <c r="A5116" s="9">
        <f t="shared" si="1106"/>
        <v>44866</v>
      </c>
      <c r="B5116" s="18">
        <v>44874</v>
      </c>
      <c r="C5116" s="26">
        <v>360.047607421875</v>
      </c>
      <c r="D5116" s="19">
        <v>85.228775024414006</v>
      </c>
      <c r="E5116" s="11">
        <f t="shared" si="1111"/>
        <v>7</v>
      </c>
      <c r="F5116" s="28">
        <f t="shared" si="1112"/>
        <v>-2.0817252757582984E-2</v>
      </c>
      <c r="G5116" s="28">
        <f t="shared" si="1113"/>
        <v>3.2818679114620776E-3</v>
      </c>
      <c r="H5116" s="27">
        <f t="shared" si="1107"/>
        <v>1</v>
      </c>
      <c r="I5116" s="27">
        <f t="shared" si="1108"/>
        <v>0</v>
      </c>
      <c r="J5116" s="27">
        <f t="shared" si="1109"/>
        <v>0</v>
      </c>
      <c r="K5116" s="28">
        <f t="shared" si="1114"/>
        <v>0</v>
      </c>
      <c r="L5116" s="28">
        <f t="shared" si="1115"/>
        <v>0</v>
      </c>
      <c r="M5116" s="28">
        <f t="shared" si="1116"/>
        <v>0</v>
      </c>
      <c r="N5116" s="28">
        <f t="shared" si="1117"/>
        <v>0</v>
      </c>
      <c r="O5116" s="28">
        <f t="shared" si="1110"/>
        <v>-2.4099120669045061E-2</v>
      </c>
      <c r="P5116" s="28">
        <f t="shared" si="1118"/>
        <v>0</v>
      </c>
      <c r="Q5116" s="13">
        <f t="shared" si="1119"/>
        <v>0</v>
      </c>
    </row>
    <row r="5117" spans="1:17" x14ac:dyDescent="0.25">
      <c r="A5117" s="9">
        <f t="shared" si="1106"/>
        <v>44866</v>
      </c>
      <c r="B5117" s="18">
        <v>44875</v>
      </c>
      <c r="C5117" s="26">
        <v>379.83370971679602</v>
      </c>
      <c r="D5117" s="19">
        <v>88.507850646972599</v>
      </c>
      <c r="E5117" s="11">
        <f t="shared" si="1111"/>
        <v>8</v>
      </c>
      <c r="F5117" s="28">
        <f t="shared" si="1112"/>
        <v>5.34972853891637E-2</v>
      </c>
      <c r="G5117" s="28">
        <f t="shared" si="1113"/>
        <v>3.7752144111002688E-2</v>
      </c>
      <c r="H5117" s="27">
        <f t="shared" si="1107"/>
        <v>1</v>
      </c>
      <c r="I5117" s="27">
        <f t="shared" si="1108"/>
        <v>0</v>
      </c>
      <c r="J5117" s="27">
        <f t="shared" si="1109"/>
        <v>0</v>
      </c>
      <c r="K5117" s="28">
        <f t="shared" si="1114"/>
        <v>0</v>
      </c>
      <c r="L5117" s="28">
        <f t="shared" si="1115"/>
        <v>0</v>
      </c>
      <c r="M5117" s="28">
        <f t="shared" si="1116"/>
        <v>0</v>
      </c>
      <c r="N5117" s="28">
        <f t="shared" si="1117"/>
        <v>0</v>
      </c>
      <c r="O5117" s="28">
        <f t="shared" si="1110"/>
        <v>1.5745141278161012E-2</v>
      </c>
      <c r="P5117" s="28">
        <f t="shared" si="1118"/>
        <v>0</v>
      </c>
      <c r="Q5117" s="13">
        <f t="shared" si="1119"/>
        <v>0</v>
      </c>
    </row>
    <row r="5118" spans="1:17" x14ac:dyDescent="0.25">
      <c r="A5118" s="9">
        <f t="shared" si="1106"/>
        <v>44866</v>
      </c>
      <c r="B5118" s="18">
        <v>44876</v>
      </c>
      <c r="C5118" s="26">
        <v>383.50991821289</v>
      </c>
      <c r="D5118" s="19">
        <v>88.183547973632798</v>
      </c>
      <c r="E5118" s="11">
        <f t="shared" si="1111"/>
        <v>9</v>
      </c>
      <c r="F5118" s="28">
        <f t="shared" si="1112"/>
        <v>9.6319318926797459E-3</v>
      </c>
      <c r="G5118" s="28">
        <f t="shared" si="1113"/>
        <v>-3.6708412524707728E-3</v>
      </c>
      <c r="H5118" s="27">
        <f t="shared" si="1107"/>
        <v>1</v>
      </c>
      <c r="I5118" s="27">
        <f t="shared" si="1108"/>
        <v>0</v>
      </c>
      <c r="J5118" s="27">
        <f t="shared" si="1109"/>
        <v>0</v>
      </c>
      <c r="K5118" s="28">
        <f t="shared" si="1114"/>
        <v>0</v>
      </c>
      <c r="L5118" s="28">
        <f t="shared" si="1115"/>
        <v>0</v>
      </c>
      <c r="M5118" s="28">
        <f t="shared" si="1116"/>
        <v>0</v>
      </c>
      <c r="N5118" s="28">
        <f t="shared" si="1117"/>
        <v>0</v>
      </c>
      <c r="O5118" s="28">
        <f t="shared" si="1110"/>
        <v>1.3302773145150519E-2</v>
      </c>
      <c r="P5118" s="28">
        <f t="shared" si="1118"/>
        <v>0</v>
      </c>
      <c r="Q5118" s="13">
        <f t="shared" si="1119"/>
        <v>0</v>
      </c>
    </row>
    <row r="5119" spans="1:17" x14ac:dyDescent="0.25">
      <c r="A5119" s="9">
        <f t="shared" si="1106"/>
        <v>44866</v>
      </c>
      <c r="B5119" s="18">
        <v>44879</v>
      </c>
      <c r="C5119" s="26">
        <v>380.24752807617102</v>
      </c>
      <c r="D5119" s="19">
        <v>87.967330932617102</v>
      </c>
      <c r="E5119" s="11">
        <f t="shared" si="1111"/>
        <v>10</v>
      </c>
      <c r="F5119" s="28">
        <f t="shared" si="1112"/>
        <v>-8.5430524948305227E-3</v>
      </c>
      <c r="G5119" s="28">
        <f t="shared" si="1113"/>
        <v>-2.4549085527768547E-3</v>
      </c>
      <c r="H5119" s="27">
        <f t="shared" si="1107"/>
        <v>1</v>
      </c>
      <c r="I5119" s="27">
        <f t="shared" si="1108"/>
        <v>0</v>
      </c>
      <c r="J5119" s="27">
        <f t="shared" si="1109"/>
        <v>0</v>
      </c>
      <c r="K5119" s="28">
        <f t="shared" si="1114"/>
        <v>0</v>
      </c>
      <c r="L5119" s="28">
        <f t="shared" si="1115"/>
        <v>0</v>
      </c>
      <c r="M5119" s="28">
        <f t="shared" si="1116"/>
        <v>0</v>
      </c>
      <c r="N5119" s="28">
        <f t="shared" si="1117"/>
        <v>0</v>
      </c>
      <c r="O5119" s="28">
        <f t="shared" si="1110"/>
        <v>-6.0881439420536684E-3</v>
      </c>
      <c r="P5119" s="28">
        <f t="shared" si="1118"/>
        <v>0</v>
      </c>
      <c r="Q5119" s="13">
        <f t="shared" si="1119"/>
        <v>0</v>
      </c>
    </row>
    <row r="5120" spans="1:17" x14ac:dyDescent="0.25">
      <c r="A5120" s="9">
        <f t="shared" si="1106"/>
        <v>44866</v>
      </c>
      <c r="B5120" s="18">
        <v>44880</v>
      </c>
      <c r="C5120" s="26">
        <v>383.49066162109301</v>
      </c>
      <c r="D5120" s="19">
        <v>89.390678405761705</v>
      </c>
      <c r="E5120" s="11">
        <f t="shared" si="1111"/>
        <v>11</v>
      </c>
      <c r="F5120" s="28">
        <f t="shared" si="1112"/>
        <v>8.4928397771159639E-3</v>
      </c>
      <c r="G5120" s="28">
        <f t="shared" si="1113"/>
        <v>1.6050902201492558E-2</v>
      </c>
      <c r="H5120" s="27">
        <f t="shared" si="1107"/>
        <v>1</v>
      </c>
      <c r="I5120" s="27">
        <f t="shared" si="1108"/>
        <v>0</v>
      </c>
      <c r="J5120" s="27">
        <f t="shared" si="1109"/>
        <v>0</v>
      </c>
      <c r="K5120" s="28">
        <f t="shared" si="1114"/>
        <v>0</v>
      </c>
      <c r="L5120" s="28">
        <f t="shared" si="1115"/>
        <v>0</v>
      </c>
      <c r="M5120" s="28">
        <f t="shared" si="1116"/>
        <v>0</v>
      </c>
      <c r="N5120" s="28">
        <f t="shared" si="1117"/>
        <v>0</v>
      </c>
      <c r="O5120" s="28">
        <f t="shared" si="1110"/>
        <v>-7.5580624243765937E-3</v>
      </c>
      <c r="P5120" s="28">
        <f t="shared" si="1118"/>
        <v>0</v>
      </c>
      <c r="Q5120" s="13">
        <f t="shared" si="1119"/>
        <v>0</v>
      </c>
    </row>
    <row r="5121" spans="1:17" x14ac:dyDescent="0.25">
      <c r="A5121" s="9">
        <f t="shared" si="1106"/>
        <v>44866</v>
      </c>
      <c r="B5121" s="18">
        <v>44881</v>
      </c>
      <c r="C5121" s="26">
        <v>380.56506347656199</v>
      </c>
      <c r="D5121" s="19">
        <v>91.345504760742102</v>
      </c>
      <c r="E5121" s="11">
        <f t="shared" si="1111"/>
        <v>12</v>
      </c>
      <c r="F5121" s="28">
        <f t="shared" si="1112"/>
        <v>-7.6581127435365265E-3</v>
      </c>
      <c r="G5121" s="28">
        <f t="shared" si="1113"/>
        <v>2.1632664293659721E-2</v>
      </c>
      <c r="H5121" s="27">
        <f t="shared" si="1107"/>
        <v>1</v>
      </c>
      <c r="I5121" s="27">
        <f t="shared" si="1108"/>
        <v>0</v>
      </c>
      <c r="J5121" s="27">
        <f t="shared" si="1109"/>
        <v>0</v>
      </c>
      <c r="K5121" s="28">
        <f t="shared" si="1114"/>
        <v>0</v>
      </c>
      <c r="L5121" s="28">
        <f t="shared" si="1115"/>
        <v>0</v>
      </c>
      <c r="M5121" s="28">
        <f t="shared" si="1116"/>
        <v>0</v>
      </c>
      <c r="N5121" s="28">
        <f t="shared" si="1117"/>
        <v>0</v>
      </c>
      <c r="O5121" s="28">
        <f t="shared" si="1110"/>
        <v>-2.9290777037196247E-2</v>
      </c>
      <c r="P5121" s="28">
        <f t="shared" si="1118"/>
        <v>0</v>
      </c>
      <c r="Q5121" s="13">
        <f t="shared" si="1119"/>
        <v>0</v>
      </c>
    </row>
    <row r="5122" spans="1:17" x14ac:dyDescent="0.25">
      <c r="A5122" s="9">
        <f t="shared" si="1106"/>
        <v>44866</v>
      </c>
      <c r="B5122" s="18">
        <v>44882</v>
      </c>
      <c r="C5122" s="26">
        <v>379.40060424804602</v>
      </c>
      <c r="D5122" s="19">
        <v>90.381607055664006</v>
      </c>
      <c r="E5122" s="11">
        <f t="shared" si="1111"/>
        <v>13</v>
      </c>
      <c r="F5122" s="28">
        <f t="shared" si="1112"/>
        <v>-3.0645072251974585E-3</v>
      </c>
      <c r="G5122" s="28">
        <f t="shared" si="1113"/>
        <v>-1.0608287721526347E-2</v>
      </c>
      <c r="H5122" s="27">
        <f t="shared" si="1107"/>
        <v>1</v>
      </c>
      <c r="I5122" s="27">
        <f t="shared" si="1108"/>
        <v>0</v>
      </c>
      <c r="J5122" s="27">
        <f t="shared" si="1109"/>
        <v>0</v>
      </c>
      <c r="K5122" s="28">
        <f t="shared" si="1114"/>
        <v>0</v>
      </c>
      <c r="L5122" s="28">
        <f t="shared" si="1115"/>
        <v>0</v>
      </c>
      <c r="M5122" s="28">
        <f t="shared" si="1116"/>
        <v>0</v>
      </c>
      <c r="N5122" s="28">
        <f t="shared" si="1117"/>
        <v>0</v>
      </c>
      <c r="O5122" s="28">
        <f t="shared" si="1110"/>
        <v>7.5437804963288876E-3</v>
      </c>
      <c r="P5122" s="28">
        <f t="shared" si="1118"/>
        <v>0</v>
      </c>
      <c r="Q5122" s="13">
        <f t="shared" si="1119"/>
        <v>0</v>
      </c>
    </row>
    <row r="5123" spans="1:17" x14ac:dyDescent="0.25">
      <c r="A5123" s="9">
        <f t="shared" si="1106"/>
        <v>44866</v>
      </c>
      <c r="B5123" s="18">
        <v>44883</v>
      </c>
      <c r="C5123" s="26">
        <v>381.12326049804602</v>
      </c>
      <c r="D5123" s="19">
        <v>89.760055541992102</v>
      </c>
      <c r="E5123" s="11">
        <f t="shared" si="1111"/>
        <v>14</v>
      </c>
      <c r="F5123" s="28">
        <f t="shared" si="1112"/>
        <v>4.5301910327139932E-3</v>
      </c>
      <c r="G5123" s="28">
        <f t="shared" si="1113"/>
        <v>-6.9007243658186918E-3</v>
      </c>
      <c r="H5123" s="27">
        <f t="shared" si="1107"/>
        <v>1</v>
      </c>
      <c r="I5123" s="27">
        <f t="shared" si="1108"/>
        <v>0</v>
      </c>
      <c r="J5123" s="27">
        <f t="shared" si="1109"/>
        <v>0</v>
      </c>
      <c r="K5123" s="28">
        <f t="shared" si="1114"/>
        <v>0</v>
      </c>
      <c r="L5123" s="28">
        <f t="shared" si="1115"/>
        <v>0</v>
      </c>
      <c r="M5123" s="28">
        <f t="shared" si="1116"/>
        <v>0</v>
      </c>
      <c r="N5123" s="28">
        <f t="shared" si="1117"/>
        <v>0</v>
      </c>
      <c r="O5123" s="28">
        <f t="shared" si="1110"/>
        <v>1.1430915398532686E-2</v>
      </c>
      <c r="P5123" s="28">
        <f t="shared" si="1118"/>
        <v>0</v>
      </c>
      <c r="Q5123" s="13">
        <f t="shared" si="1119"/>
        <v>0</v>
      </c>
    </row>
    <row r="5124" spans="1:17" x14ac:dyDescent="0.25">
      <c r="A5124" s="9">
        <f t="shared" si="1106"/>
        <v>44866</v>
      </c>
      <c r="B5124" s="18">
        <v>44886</v>
      </c>
      <c r="C5124" s="26">
        <v>379.73742675781199</v>
      </c>
      <c r="D5124" s="19">
        <v>90.138374328613196</v>
      </c>
      <c r="E5124" s="11">
        <f t="shared" si="1111"/>
        <v>15</v>
      </c>
      <c r="F5124" s="28">
        <f t="shared" si="1112"/>
        <v>-3.6428095075856991E-3</v>
      </c>
      <c r="G5124" s="28">
        <f t="shared" si="1113"/>
        <v>4.2059215813159603E-3</v>
      </c>
      <c r="H5124" s="27">
        <f t="shared" si="1107"/>
        <v>1</v>
      </c>
      <c r="I5124" s="27">
        <f t="shared" si="1108"/>
        <v>0</v>
      </c>
      <c r="J5124" s="27">
        <f t="shared" si="1109"/>
        <v>0</v>
      </c>
      <c r="K5124" s="28">
        <f t="shared" si="1114"/>
        <v>0</v>
      </c>
      <c r="L5124" s="28">
        <f t="shared" si="1115"/>
        <v>0</v>
      </c>
      <c r="M5124" s="28">
        <f t="shared" si="1116"/>
        <v>0</v>
      </c>
      <c r="N5124" s="28">
        <f t="shared" si="1117"/>
        <v>0</v>
      </c>
      <c r="O5124" s="28">
        <f t="shared" si="1110"/>
        <v>-7.8487310889016598E-3</v>
      </c>
      <c r="P5124" s="28">
        <f t="shared" si="1118"/>
        <v>0</v>
      </c>
      <c r="Q5124" s="13">
        <f t="shared" si="1119"/>
        <v>0</v>
      </c>
    </row>
    <row r="5125" spans="1:17" x14ac:dyDescent="0.25">
      <c r="A5125" s="9">
        <f t="shared" si="1106"/>
        <v>44866</v>
      </c>
      <c r="B5125" s="18">
        <v>44887</v>
      </c>
      <c r="C5125" s="26">
        <v>384.84759521484301</v>
      </c>
      <c r="D5125" s="19">
        <v>91.417579650878906</v>
      </c>
      <c r="E5125" s="11">
        <f t="shared" si="1111"/>
        <v>16</v>
      </c>
      <c r="F5125" s="28">
        <f t="shared" si="1112"/>
        <v>1.3367367665152355E-2</v>
      </c>
      <c r="G5125" s="28">
        <f t="shared" si="1113"/>
        <v>1.4091815363734861E-2</v>
      </c>
      <c r="H5125" s="27">
        <f t="shared" si="1107"/>
        <v>0</v>
      </c>
      <c r="I5125" s="27">
        <f t="shared" si="1108"/>
        <v>1</v>
      </c>
      <c r="J5125" s="27">
        <f t="shared" si="1109"/>
        <v>0</v>
      </c>
      <c r="K5125" s="28">
        <f t="shared" si="1114"/>
        <v>1.3367367665152355E-2</v>
      </c>
      <c r="L5125" s="28">
        <f t="shared" si="1115"/>
        <v>1.4091815363734861E-2</v>
      </c>
      <c r="M5125" s="28">
        <f t="shared" si="1116"/>
        <v>0</v>
      </c>
      <c r="N5125" s="28">
        <f t="shared" si="1117"/>
        <v>0</v>
      </c>
      <c r="O5125" s="28">
        <f t="shared" si="1110"/>
        <v>0</v>
      </c>
      <c r="P5125" s="28">
        <f t="shared" si="1118"/>
        <v>-7.2444769858250567E-4</v>
      </c>
      <c r="Q5125" s="13">
        <f t="shared" si="1119"/>
        <v>0</v>
      </c>
    </row>
    <row r="5126" spans="1:17" x14ac:dyDescent="0.25">
      <c r="A5126" s="9">
        <f t="shared" si="1106"/>
        <v>44866</v>
      </c>
      <c r="B5126" s="18">
        <v>44888</v>
      </c>
      <c r="C5126" s="26">
        <v>387.27273559570301</v>
      </c>
      <c r="D5126" s="19">
        <v>93.012069702148395</v>
      </c>
      <c r="E5126" s="11">
        <f t="shared" si="1111"/>
        <v>17</v>
      </c>
      <c r="F5126" s="28">
        <f t="shared" si="1112"/>
        <v>6.2817886252376116E-3</v>
      </c>
      <c r="G5126" s="28">
        <f t="shared" si="1113"/>
        <v>1.7291468973285127E-2</v>
      </c>
      <c r="H5126" s="27">
        <f t="shared" si="1107"/>
        <v>0</v>
      </c>
      <c r="I5126" s="27">
        <f t="shared" si="1108"/>
        <v>1</v>
      </c>
      <c r="J5126" s="27">
        <f t="shared" si="1109"/>
        <v>0</v>
      </c>
      <c r="K5126" s="28">
        <f t="shared" si="1114"/>
        <v>6.2817886252376116E-3</v>
      </c>
      <c r="L5126" s="28">
        <f t="shared" si="1115"/>
        <v>1.7291468973285127E-2</v>
      </c>
      <c r="M5126" s="28">
        <f t="shared" si="1116"/>
        <v>0</v>
      </c>
      <c r="N5126" s="28">
        <f t="shared" si="1117"/>
        <v>0</v>
      </c>
      <c r="O5126" s="28">
        <f t="shared" si="1110"/>
        <v>0</v>
      </c>
      <c r="P5126" s="28">
        <f t="shared" si="1118"/>
        <v>-1.1009680348047515E-2</v>
      </c>
      <c r="Q5126" s="13">
        <f t="shared" si="1119"/>
        <v>0</v>
      </c>
    </row>
    <row r="5127" spans="1:17" x14ac:dyDescent="0.25">
      <c r="A5127" s="9">
        <f t="shared" si="1106"/>
        <v>44866</v>
      </c>
      <c r="B5127" s="18">
        <v>44890</v>
      </c>
      <c r="C5127" s="26">
        <v>387.18612670898398</v>
      </c>
      <c r="D5127" s="19">
        <v>92.696754455566406</v>
      </c>
      <c r="E5127" s="11">
        <f t="shared" si="1111"/>
        <v>18</v>
      </c>
      <c r="F5127" s="28">
        <f t="shared" si="1112"/>
        <v>-2.2366297629378338E-4</v>
      </c>
      <c r="G5127" s="28">
        <f t="shared" si="1113"/>
        <v>-3.3958057837776656E-3</v>
      </c>
      <c r="H5127" s="27">
        <f t="shared" si="1107"/>
        <v>0</v>
      </c>
      <c r="I5127" s="27">
        <f t="shared" si="1108"/>
        <v>1</v>
      </c>
      <c r="J5127" s="27">
        <f t="shared" si="1109"/>
        <v>0</v>
      </c>
      <c r="K5127" s="28">
        <f t="shared" si="1114"/>
        <v>-2.2366297629378338E-4</v>
      </c>
      <c r="L5127" s="28">
        <f t="shared" si="1115"/>
        <v>-3.3958057837776656E-3</v>
      </c>
      <c r="M5127" s="28">
        <f t="shared" si="1116"/>
        <v>0</v>
      </c>
      <c r="N5127" s="28">
        <f t="shared" si="1117"/>
        <v>0</v>
      </c>
      <c r="O5127" s="28">
        <f t="shared" si="1110"/>
        <v>0</v>
      </c>
      <c r="P5127" s="28">
        <f t="shared" si="1118"/>
        <v>3.172142807483882E-3</v>
      </c>
      <c r="Q5127" s="13">
        <f t="shared" si="1119"/>
        <v>0</v>
      </c>
    </row>
    <row r="5128" spans="1:17" x14ac:dyDescent="0.25">
      <c r="A5128" s="9">
        <f t="shared" si="1106"/>
        <v>44866</v>
      </c>
      <c r="B5128" s="18">
        <v>44893</v>
      </c>
      <c r="C5128" s="26">
        <v>381.00775146484301</v>
      </c>
      <c r="D5128" s="19">
        <v>92.958015441894503</v>
      </c>
      <c r="E5128" s="11">
        <f t="shared" si="1111"/>
        <v>19</v>
      </c>
      <c r="F5128" s="28">
        <f t="shared" si="1112"/>
        <v>-1.608580500817881E-2</v>
      </c>
      <c r="G5128" s="28">
        <f t="shared" si="1113"/>
        <v>2.8144836670054457E-3</v>
      </c>
      <c r="H5128" s="27">
        <f t="shared" si="1107"/>
        <v>0</v>
      </c>
      <c r="I5128" s="27">
        <f t="shared" si="1108"/>
        <v>1</v>
      </c>
      <c r="J5128" s="27">
        <f t="shared" si="1109"/>
        <v>0</v>
      </c>
      <c r="K5128" s="28">
        <f t="shared" si="1114"/>
        <v>-1.608580500817881E-2</v>
      </c>
      <c r="L5128" s="28">
        <f t="shared" si="1115"/>
        <v>2.8144836670054457E-3</v>
      </c>
      <c r="M5128" s="28">
        <f t="shared" si="1116"/>
        <v>0</v>
      </c>
      <c r="N5128" s="28">
        <f t="shared" si="1117"/>
        <v>0</v>
      </c>
      <c r="O5128" s="28">
        <f t="shared" si="1110"/>
        <v>0</v>
      </c>
      <c r="P5128" s="28">
        <f t="shared" si="1118"/>
        <v>-1.8900288675184257E-2</v>
      </c>
      <c r="Q5128" s="13">
        <f t="shared" si="1119"/>
        <v>0</v>
      </c>
    </row>
    <row r="5129" spans="1:17" x14ac:dyDescent="0.25">
      <c r="A5129" s="9">
        <f t="shared" si="1106"/>
        <v>44866</v>
      </c>
      <c r="B5129" s="18">
        <v>44894</v>
      </c>
      <c r="C5129" s="26">
        <v>380.35330200195301</v>
      </c>
      <c r="D5129" s="19">
        <v>91.867965698242102</v>
      </c>
      <c r="E5129" s="11">
        <f t="shared" si="1111"/>
        <v>20</v>
      </c>
      <c r="F5129" s="28">
        <f t="shared" si="1112"/>
        <v>-1.7191570834771126E-3</v>
      </c>
      <c r="G5129" s="28">
        <f t="shared" si="1113"/>
        <v>-1.1795553585909063E-2</v>
      </c>
      <c r="H5129" s="27">
        <f t="shared" si="1107"/>
        <v>0</v>
      </c>
      <c r="I5129" s="27">
        <f t="shared" si="1108"/>
        <v>1</v>
      </c>
      <c r="J5129" s="27">
        <f t="shared" si="1109"/>
        <v>0</v>
      </c>
      <c r="K5129" s="28">
        <f t="shared" si="1114"/>
        <v>-1.7191570834771126E-3</v>
      </c>
      <c r="L5129" s="28">
        <f t="shared" si="1115"/>
        <v>-1.1795553585909063E-2</v>
      </c>
      <c r="M5129" s="28">
        <f t="shared" si="1116"/>
        <v>0</v>
      </c>
      <c r="N5129" s="28">
        <f t="shared" si="1117"/>
        <v>0</v>
      </c>
      <c r="O5129" s="28">
        <f t="shared" si="1110"/>
        <v>0</v>
      </c>
      <c r="P5129" s="28">
        <f t="shared" si="1118"/>
        <v>1.007639650243195E-2</v>
      </c>
      <c r="Q5129" s="13">
        <f t="shared" si="1119"/>
        <v>0</v>
      </c>
    </row>
    <row r="5130" spans="1:17" x14ac:dyDescent="0.25">
      <c r="A5130" s="9">
        <f t="shared" ref="A5130:A5193" si="1120">DATE(YEAR(B5130),MONTH(B5130),1)</f>
        <v>44866</v>
      </c>
      <c r="B5130" s="18">
        <v>44895</v>
      </c>
      <c r="C5130" s="26">
        <v>392.33474731445301</v>
      </c>
      <c r="D5130" s="19">
        <v>92.543624877929602</v>
      </c>
      <c r="E5130" s="11">
        <f t="shared" si="1111"/>
        <v>21</v>
      </c>
      <c r="F5130" s="28">
        <f t="shared" si="1112"/>
        <v>3.1014859727366735E-2</v>
      </c>
      <c r="G5130" s="28">
        <f t="shared" si="1113"/>
        <v>7.3277628692371899E-3</v>
      </c>
      <c r="H5130" s="27">
        <f t="shared" ref="H5130:H5193" si="1121">IF(E5130&lt;=$B$4,1,0)</f>
        <v>0</v>
      </c>
      <c r="I5130" s="27">
        <f t="shared" ref="I5130:I5193" si="1122">IF(E5130&gt;$B$4,1,0)</f>
        <v>1</v>
      </c>
      <c r="J5130" s="27">
        <f t="shared" ref="J5130:J5193" si="1123">IF(E5130&lt;=$B$5,1,0)</f>
        <v>0</v>
      </c>
      <c r="K5130" s="28">
        <f t="shared" si="1114"/>
        <v>3.1014859727366735E-2</v>
      </c>
      <c r="L5130" s="28">
        <f t="shared" si="1115"/>
        <v>7.3277628692371899E-3</v>
      </c>
      <c r="M5130" s="28">
        <f t="shared" si="1116"/>
        <v>0</v>
      </c>
      <c r="N5130" s="28">
        <f t="shared" si="1117"/>
        <v>0</v>
      </c>
      <c r="O5130" s="28">
        <f t="shared" ref="O5130:O5193" si="1124">(F5130-G5130)*H5130</f>
        <v>0</v>
      </c>
      <c r="P5130" s="28">
        <f t="shared" si="1118"/>
        <v>2.3687096858129544E-2</v>
      </c>
      <c r="Q5130" s="13">
        <f t="shared" si="1119"/>
        <v>0</v>
      </c>
    </row>
    <row r="5131" spans="1:17" x14ac:dyDescent="0.25">
      <c r="A5131" s="9">
        <f t="shared" si="1120"/>
        <v>44896</v>
      </c>
      <c r="B5131" s="18">
        <v>44896</v>
      </c>
      <c r="C5131" s="26">
        <v>392.04602050781199</v>
      </c>
      <c r="D5131" s="19">
        <v>95.500015258789006</v>
      </c>
      <c r="E5131" s="11">
        <f t="shared" ref="E5131:E5194" si="1125">IF(MONTH(B5131)&lt;&gt;MONTH(B5130),1,E5130+1)</f>
        <v>1</v>
      </c>
      <c r="F5131" s="28">
        <f t="shared" ref="F5131:F5194" si="1126">LN(C5131/C5130)</f>
        <v>-7.3619046138242452E-4</v>
      </c>
      <c r="G5131" s="28">
        <f t="shared" ref="G5131:G5194" si="1127">LN(D5131/D5130)</f>
        <v>3.1446253622146231E-2</v>
      </c>
      <c r="H5131" s="27">
        <f t="shared" si="1121"/>
        <v>1</v>
      </c>
      <c r="I5131" s="27">
        <f t="shared" si="1122"/>
        <v>0</v>
      </c>
      <c r="J5131" s="27">
        <f t="shared" si="1123"/>
        <v>1</v>
      </c>
      <c r="K5131" s="28">
        <f t="shared" ref="K5131:K5194" si="1128">I5131*F5131</f>
        <v>0</v>
      </c>
      <c r="L5131" s="28">
        <f t="shared" ref="L5131:L5194" si="1129">I5131*G5131</f>
        <v>0</v>
      </c>
      <c r="M5131" s="28">
        <f t="shared" ref="M5131:M5194" si="1130">F5131*J5131</f>
        <v>-7.3619046138242452E-4</v>
      </c>
      <c r="N5131" s="28">
        <f t="shared" ref="N5131:N5194" si="1131">G5131*J5131</f>
        <v>3.1446253622146231E-2</v>
      </c>
      <c r="O5131" s="28">
        <f t="shared" si="1124"/>
        <v>-3.2182444083528654E-2</v>
      </c>
      <c r="P5131" s="28">
        <f t="shared" ref="P5131:P5194" si="1132">(F5131-G5131)*I5131</f>
        <v>0</v>
      </c>
      <c r="Q5131" s="13">
        <f t="shared" ref="Q5131:Q5194" si="1133">(F5131-G5131)*J5131</f>
        <v>-3.2182444083528654E-2</v>
      </c>
    </row>
    <row r="5132" spans="1:17" x14ac:dyDescent="0.25">
      <c r="A5132" s="9">
        <f t="shared" si="1120"/>
        <v>44896</v>
      </c>
      <c r="B5132" s="18">
        <v>44897</v>
      </c>
      <c r="C5132" s="26">
        <v>391.59371948242102</v>
      </c>
      <c r="D5132" s="19">
        <v>96.700988769531193</v>
      </c>
      <c r="E5132" s="11">
        <f t="shared" si="1125"/>
        <v>2</v>
      </c>
      <c r="F5132" s="28">
        <f t="shared" si="1126"/>
        <v>-1.1543597205077743E-3</v>
      </c>
      <c r="G5132" s="28">
        <f t="shared" si="1127"/>
        <v>1.2497220266822958E-2</v>
      </c>
      <c r="H5132" s="27">
        <f t="shared" si="1121"/>
        <v>1</v>
      </c>
      <c r="I5132" s="27">
        <f t="shared" si="1122"/>
        <v>0</v>
      </c>
      <c r="J5132" s="27">
        <f t="shared" si="1123"/>
        <v>1</v>
      </c>
      <c r="K5132" s="28">
        <f t="shared" si="1128"/>
        <v>0</v>
      </c>
      <c r="L5132" s="28">
        <f t="shared" si="1129"/>
        <v>0</v>
      </c>
      <c r="M5132" s="28">
        <f t="shared" si="1130"/>
        <v>-1.1543597205077743E-3</v>
      </c>
      <c r="N5132" s="28">
        <f t="shared" si="1131"/>
        <v>1.2497220266822958E-2</v>
      </c>
      <c r="O5132" s="28">
        <f t="shared" si="1124"/>
        <v>-1.3651579987330732E-2</v>
      </c>
      <c r="P5132" s="28">
        <f t="shared" si="1132"/>
        <v>0</v>
      </c>
      <c r="Q5132" s="13">
        <f t="shared" si="1133"/>
        <v>-1.3651579987330732E-2</v>
      </c>
    </row>
    <row r="5133" spans="1:17" x14ac:dyDescent="0.25">
      <c r="A5133" s="9">
        <f t="shared" si="1120"/>
        <v>44896</v>
      </c>
      <c r="B5133" s="18">
        <v>44900</v>
      </c>
      <c r="C5133" s="26">
        <v>384.54925537109301</v>
      </c>
      <c r="D5133" s="19">
        <v>95.346504211425696</v>
      </c>
      <c r="E5133" s="11">
        <f t="shared" si="1125"/>
        <v>3</v>
      </c>
      <c r="F5133" s="28">
        <f t="shared" si="1126"/>
        <v>-1.8152989296975966E-2</v>
      </c>
      <c r="G5133" s="28">
        <f t="shared" si="1127"/>
        <v>-1.410595885841145E-2</v>
      </c>
      <c r="H5133" s="27">
        <f t="shared" si="1121"/>
        <v>1</v>
      </c>
      <c r="I5133" s="27">
        <f t="shared" si="1122"/>
        <v>0</v>
      </c>
      <c r="J5133" s="27">
        <f t="shared" si="1123"/>
        <v>1</v>
      </c>
      <c r="K5133" s="28">
        <f t="shared" si="1128"/>
        <v>0</v>
      </c>
      <c r="L5133" s="28">
        <f t="shared" si="1129"/>
        <v>0</v>
      </c>
      <c r="M5133" s="28">
        <f t="shared" si="1130"/>
        <v>-1.8152989296975966E-2</v>
      </c>
      <c r="N5133" s="28">
        <f t="shared" si="1131"/>
        <v>-1.410595885841145E-2</v>
      </c>
      <c r="O5133" s="28">
        <f t="shared" si="1124"/>
        <v>-4.0470304385645164E-3</v>
      </c>
      <c r="P5133" s="28">
        <f t="shared" si="1132"/>
        <v>0</v>
      </c>
      <c r="Q5133" s="13">
        <f t="shared" si="1133"/>
        <v>-4.0470304385645164E-3</v>
      </c>
    </row>
    <row r="5134" spans="1:17" x14ac:dyDescent="0.25">
      <c r="A5134" s="9">
        <f t="shared" si="1120"/>
        <v>44896</v>
      </c>
      <c r="B5134" s="18">
        <v>44901</v>
      </c>
      <c r="C5134" s="26">
        <v>379.00604248046801</v>
      </c>
      <c r="D5134" s="19">
        <v>96.574577331542898</v>
      </c>
      <c r="E5134" s="11">
        <f t="shared" si="1125"/>
        <v>4</v>
      </c>
      <c r="F5134" s="28">
        <f t="shared" si="1126"/>
        <v>-1.4519734961281205E-2</v>
      </c>
      <c r="G5134" s="28">
        <f t="shared" si="1127"/>
        <v>1.2797863287266537E-2</v>
      </c>
      <c r="H5134" s="27">
        <f t="shared" si="1121"/>
        <v>1</v>
      </c>
      <c r="I5134" s="27">
        <f t="shared" si="1122"/>
        <v>0</v>
      </c>
      <c r="J5134" s="27">
        <f t="shared" si="1123"/>
        <v>1</v>
      </c>
      <c r="K5134" s="28">
        <f t="shared" si="1128"/>
        <v>0</v>
      </c>
      <c r="L5134" s="28">
        <f t="shared" si="1129"/>
        <v>0</v>
      </c>
      <c r="M5134" s="28">
        <f t="shared" si="1130"/>
        <v>-1.4519734961281205E-2</v>
      </c>
      <c r="N5134" s="28">
        <f t="shared" si="1131"/>
        <v>1.2797863287266537E-2</v>
      </c>
      <c r="O5134" s="28">
        <f t="shared" si="1124"/>
        <v>-2.7317598248547743E-2</v>
      </c>
      <c r="P5134" s="28">
        <f t="shared" si="1132"/>
        <v>0</v>
      </c>
      <c r="Q5134" s="13">
        <f t="shared" si="1133"/>
        <v>-2.7317598248547743E-2</v>
      </c>
    </row>
    <row r="5135" spans="1:17" x14ac:dyDescent="0.25">
      <c r="A5135" s="9">
        <f t="shared" si="1120"/>
        <v>44896</v>
      </c>
      <c r="B5135" s="18">
        <v>44902</v>
      </c>
      <c r="C5135" s="26">
        <v>378.36126708984301</v>
      </c>
      <c r="D5135" s="19">
        <v>98.85009765625</v>
      </c>
      <c r="E5135" s="11">
        <f t="shared" si="1125"/>
        <v>5</v>
      </c>
      <c r="F5135" s="28">
        <f t="shared" si="1126"/>
        <v>-1.7026759361014247E-3</v>
      </c>
      <c r="G5135" s="28">
        <f t="shared" si="1127"/>
        <v>2.3289005579514195E-2</v>
      </c>
      <c r="H5135" s="27">
        <f t="shared" si="1121"/>
        <v>1</v>
      </c>
      <c r="I5135" s="27">
        <f t="shared" si="1122"/>
        <v>0</v>
      </c>
      <c r="J5135" s="27">
        <f t="shared" si="1123"/>
        <v>1</v>
      </c>
      <c r="K5135" s="28">
        <f t="shared" si="1128"/>
        <v>0</v>
      </c>
      <c r="L5135" s="28">
        <f t="shared" si="1129"/>
        <v>0</v>
      </c>
      <c r="M5135" s="28">
        <f t="shared" si="1130"/>
        <v>-1.7026759361014247E-3</v>
      </c>
      <c r="N5135" s="28">
        <f t="shared" si="1131"/>
        <v>2.3289005579514195E-2</v>
      </c>
      <c r="O5135" s="28">
        <f t="shared" si="1124"/>
        <v>-2.4991681515615621E-2</v>
      </c>
      <c r="P5135" s="28">
        <f t="shared" si="1132"/>
        <v>0</v>
      </c>
      <c r="Q5135" s="13">
        <f t="shared" si="1133"/>
        <v>-2.4991681515615621E-2</v>
      </c>
    </row>
    <row r="5136" spans="1:17" x14ac:dyDescent="0.25">
      <c r="A5136" s="9">
        <f t="shared" si="1120"/>
        <v>44896</v>
      </c>
      <c r="B5136" s="18">
        <v>44903</v>
      </c>
      <c r="C5136" s="26">
        <v>381.32531738281199</v>
      </c>
      <c r="D5136" s="19">
        <v>98.579208374023395</v>
      </c>
      <c r="E5136" s="11">
        <f t="shared" si="1125"/>
        <v>6</v>
      </c>
      <c r="F5136" s="28">
        <f t="shared" si="1126"/>
        <v>7.8033899619579031E-3</v>
      </c>
      <c r="G5136" s="28">
        <f t="shared" si="1127"/>
        <v>-2.7441665846531407E-3</v>
      </c>
      <c r="H5136" s="27">
        <f t="shared" si="1121"/>
        <v>1</v>
      </c>
      <c r="I5136" s="27">
        <f t="shared" si="1122"/>
        <v>0</v>
      </c>
      <c r="J5136" s="27">
        <f t="shared" si="1123"/>
        <v>0</v>
      </c>
      <c r="K5136" s="28">
        <f t="shared" si="1128"/>
        <v>0</v>
      </c>
      <c r="L5136" s="28">
        <f t="shared" si="1129"/>
        <v>0</v>
      </c>
      <c r="M5136" s="28">
        <f t="shared" si="1130"/>
        <v>0</v>
      </c>
      <c r="N5136" s="28">
        <f t="shared" si="1131"/>
        <v>0</v>
      </c>
      <c r="O5136" s="28">
        <f t="shared" si="1124"/>
        <v>1.0547556546611044E-2</v>
      </c>
      <c r="P5136" s="28">
        <f t="shared" si="1132"/>
        <v>0</v>
      </c>
      <c r="Q5136" s="13">
        <f t="shared" si="1133"/>
        <v>0</v>
      </c>
    </row>
    <row r="5137" spans="1:17" x14ac:dyDescent="0.25">
      <c r="A5137" s="9">
        <f t="shared" si="1120"/>
        <v>44896</v>
      </c>
      <c r="B5137" s="18">
        <v>44904</v>
      </c>
      <c r="C5137" s="26">
        <v>378.47674560546801</v>
      </c>
      <c r="D5137" s="19">
        <v>96.014739990234304</v>
      </c>
      <c r="E5137" s="11">
        <f t="shared" si="1125"/>
        <v>7</v>
      </c>
      <c r="F5137" s="28">
        <f t="shared" si="1126"/>
        <v>-7.4982295059974266E-3</v>
      </c>
      <c r="G5137" s="28">
        <f t="shared" si="1127"/>
        <v>-2.6358649708629087E-2</v>
      </c>
      <c r="H5137" s="27">
        <f t="shared" si="1121"/>
        <v>1</v>
      </c>
      <c r="I5137" s="27">
        <f t="shared" si="1122"/>
        <v>0</v>
      </c>
      <c r="J5137" s="27">
        <f t="shared" si="1123"/>
        <v>0</v>
      </c>
      <c r="K5137" s="28">
        <f t="shared" si="1128"/>
        <v>0</v>
      </c>
      <c r="L5137" s="28">
        <f t="shared" si="1129"/>
        <v>0</v>
      </c>
      <c r="M5137" s="28">
        <f t="shared" si="1130"/>
        <v>0</v>
      </c>
      <c r="N5137" s="28">
        <f t="shared" si="1131"/>
        <v>0</v>
      </c>
      <c r="O5137" s="28">
        <f t="shared" si="1124"/>
        <v>1.8860420202631661E-2</v>
      </c>
      <c r="P5137" s="28">
        <f t="shared" si="1132"/>
        <v>0</v>
      </c>
      <c r="Q5137" s="13">
        <f t="shared" si="1133"/>
        <v>0</v>
      </c>
    </row>
    <row r="5138" spans="1:17" x14ac:dyDescent="0.25">
      <c r="A5138" s="9">
        <f t="shared" si="1120"/>
        <v>44896</v>
      </c>
      <c r="B5138" s="18">
        <v>44907</v>
      </c>
      <c r="C5138" s="26">
        <v>383.933349609375</v>
      </c>
      <c r="D5138" s="19">
        <v>96.321731567382798</v>
      </c>
      <c r="E5138" s="11">
        <f t="shared" si="1125"/>
        <v>8</v>
      </c>
      <c r="F5138" s="28">
        <f t="shared" si="1126"/>
        <v>1.4314336101920616E-2</v>
      </c>
      <c r="G5138" s="28">
        <f t="shared" si="1127"/>
        <v>3.1922373885621374E-3</v>
      </c>
      <c r="H5138" s="27">
        <f t="shared" si="1121"/>
        <v>1</v>
      </c>
      <c r="I5138" s="27">
        <f t="shared" si="1122"/>
        <v>0</v>
      </c>
      <c r="J5138" s="27">
        <f t="shared" si="1123"/>
        <v>0</v>
      </c>
      <c r="K5138" s="28">
        <f t="shared" si="1128"/>
        <v>0</v>
      </c>
      <c r="L5138" s="28">
        <f t="shared" si="1129"/>
        <v>0</v>
      </c>
      <c r="M5138" s="28">
        <f t="shared" si="1130"/>
        <v>0</v>
      </c>
      <c r="N5138" s="28">
        <f t="shared" si="1131"/>
        <v>0</v>
      </c>
      <c r="O5138" s="28">
        <f t="shared" si="1124"/>
        <v>1.1122098713358479E-2</v>
      </c>
      <c r="P5138" s="28">
        <f t="shared" si="1132"/>
        <v>0</v>
      </c>
      <c r="Q5138" s="13">
        <f t="shared" si="1133"/>
        <v>0</v>
      </c>
    </row>
    <row r="5139" spans="1:17" x14ac:dyDescent="0.25">
      <c r="A5139" s="9">
        <f t="shared" si="1120"/>
        <v>44896</v>
      </c>
      <c r="B5139" s="18">
        <v>44908</v>
      </c>
      <c r="C5139" s="26">
        <v>386.83966064453102</v>
      </c>
      <c r="D5139" s="19">
        <v>97.251808166503906</v>
      </c>
      <c r="E5139" s="11">
        <f t="shared" si="1125"/>
        <v>9</v>
      </c>
      <c r="F5139" s="28">
        <f t="shared" si="1126"/>
        <v>7.5413248008270144E-3</v>
      </c>
      <c r="G5139" s="28">
        <f t="shared" si="1127"/>
        <v>9.6096166624316977E-3</v>
      </c>
      <c r="H5139" s="27">
        <f t="shared" si="1121"/>
        <v>1</v>
      </c>
      <c r="I5139" s="27">
        <f t="shared" si="1122"/>
        <v>0</v>
      </c>
      <c r="J5139" s="27">
        <f t="shared" si="1123"/>
        <v>0</v>
      </c>
      <c r="K5139" s="28">
        <f t="shared" si="1128"/>
        <v>0</v>
      </c>
      <c r="L5139" s="28">
        <f t="shared" si="1129"/>
        <v>0</v>
      </c>
      <c r="M5139" s="28">
        <f t="shared" si="1130"/>
        <v>0</v>
      </c>
      <c r="N5139" s="28">
        <f t="shared" si="1131"/>
        <v>0</v>
      </c>
      <c r="O5139" s="28">
        <f t="shared" si="1124"/>
        <v>-2.0682918616046833E-3</v>
      </c>
      <c r="P5139" s="28">
        <f t="shared" si="1132"/>
        <v>0</v>
      </c>
      <c r="Q5139" s="13">
        <f t="shared" si="1133"/>
        <v>0</v>
      </c>
    </row>
    <row r="5140" spans="1:17" x14ac:dyDescent="0.25">
      <c r="A5140" s="9">
        <f t="shared" si="1120"/>
        <v>44896</v>
      </c>
      <c r="B5140" s="18">
        <v>44909</v>
      </c>
      <c r="C5140" s="26">
        <v>384.36642456054602</v>
      </c>
      <c r="D5140" s="19">
        <v>97.667198181152301</v>
      </c>
      <c r="E5140" s="11">
        <f t="shared" si="1125"/>
        <v>10</v>
      </c>
      <c r="F5140" s="28">
        <f t="shared" si="1126"/>
        <v>-6.4139653726491917E-3</v>
      </c>
      <c r="G5140" s="28">
        <f t="shared" si="1127"/>
        <v>4.2621871645175686E-3</v>
      </c>
      <c r="H5140" s="27">
        <f t="shared" si="1121"/>
        <v>1</v>
      </c>
      <c r="I5140" s="27">
        <f t="shared" si="1122"/>
        <v>0</v>
      </c>
      <c r="J5140" s="27">
        <f t="shared" si="1123"/>
        <v>0</v>
      </c>
      <c r="K5140" s="28">
        <f t="shared" si="1128"/>
        <v>0</v>
      </c>
      <c r="L5140" s="28">
        <f t="shared" si="1129"/>
        <v>0</v>
      </c>
      <c r="M5140" s="28">
        <f t="shared" si="1130"/>
        <v>0</v>
      </c>
      <c r="N5140" s="28">
        <f t="shared" si="1131"/>
        <v>0</v>
      </c>
      <c r="O5140" s="28">
        <f t="shared" si="1124"/>
        <v>-1.067615253716676E-2</v>
      </c>
      <c r="P5140" s="28">
        <f t="shared" si="1132"/>
        <v>0</v>
      </c>
      <c r="Q5140" s="13">
        <f t="shared" si="1133"/>
        <v>0</v>
      </c>
    </row>
    <row r="5141" spans="1:17" x14ac:dyDescent="0.25">
      <c r="A5141" s="9">
        <f t="shared" si="1120"/>
        <v>44896</v>
      </c>
      <c r="B5141" s="18">
        <v>44910</v>
      </c>
      <c r="C5141" s="26">
        <v>374.96417236328102</v>
      </c>
      <c r="D5141" s="19">
        <v>98.048255920410099</v>
      </c>
      <c r="E5141" s="11">
        <f t="shared" si="1125"/>
        <v>11</v>
      </c>
      <c r="F5141" s="28">
        <f t="shared" si="1126"/>
        <v>-2.4765847183968754E-2</v>
      </c>
      <c r="G5141" s="28">
        <f t="shared" si="1127"/>
        <v>3.8940023669896012E-3</v>
      </c>
      <c r="H5141" s="27">
        <f t="shared" si="1121"/>
        <v>1</v>
      </c>
      <c r="I5141" s="27">
        <f t="shared" si="1122"/>
        <v>0</v>
      </c>
      <c r="J5141" s="27">
        <f t="shared" si="1123"/>
        <v>0</v>
      </c>
      <c r="K5141" s="28">
        <f t="shared" si="1128"/>
        <v>0</v>
      </c>
      <c r="L5141" s="28">
        <f t="shared" si="1129"/>
        <v>0</v>
      </c>
      <c r="M5141" s="28">
        <f t="shared" si="1130"/>
        <v>0</v>
      </c>
      <c r="N5141" s="28">
        <f t="shared" si="1131"/>
        <v>0</v>
      </c>
      <c r="O5141" s="28">
        <f t="shared" si="1124"/>
        <v>-2.8659849550958356E-2</v>
      </c>
      <c r="P5141" s="28">
        <f t="shared" si="1132"/>
        <v>0</v>
      </c>
      <c r="Q5141" s="13">
        <f t="shared" si="1133"/>
        <v>0</v>
      </c>
    </row>
    <row r="5142" spans="1:17" x14ac:dyDescent="0.25">
      <c r="A5142" s="9">
        <f t="shared" si="1120"/>
        <v>44896</v>
      </c>
      <c r="B5142" s="18">
        <v>44911</v>
      </c>
      <c r="C5142" s="26">
        <v>370.53723144531199</v>
      </c>
      <c r="D5142" s="19">
        <v>96.953010559082003</v>
      </c>
      <c r="E5142" s="11">
        <f t="shared" si="1125"/>
        <v>12</v>
      </c>
      <c r="F5142" s="28">
        <f t="shared" si="1126"/>
        <v>-1.1876551623232225E-2</v>
      </c>
      <c r="G5142" s="28">
        <f t="shared" si="1127"/>
        <v>-1.1233330924329935E-2</v>
      </c>
      <c r="H5142" s="27">
        <f t="shared" si="1121"/>
        <v>1</v>
      </c>
      <c r="I5142" s="27">
        <f t="shared" si="1122"/>
        <v>0</v>
      </c>
      <c r="J5142" s="27">
        <f t="shared" si="1123"/>
        <v>0</v>
      </c>
      <c r="K5142" s="28">
        <f t="shared" si="1128"/>
        <v>0</v>
      </c>
      <c r="L5142" s="28">
        <f t="shared" si="1129"/>
        <v>0</v>
      </c>
      <c r="M5142" s="28">
        <f t="shared" si="1130"/>
        <v>0</v>
      </c>
      <c r="N5142" s="28">
        <f t="shared" si="1131"/>
        <v>0</v>
      </c>
      <c r="O5142" s="28">
        <f t="shared" si="1124"/>
        <v>-6.4322069890229011E-4</v>
      </c>
      <c r="P5142" s="28">
        <f t="shared" si="1132"/>
        <v>0</v>
      </c>
      <c r="Q5142" s="13">
        <f t="shared" si="1133"/>
        <v>0</v>
      </c>
    </row>
    <row r="5143" spans="1:17" x14ac:dyDescent="0.25">
      <c r="A5143" s="9">
        <f t="shared" si="1120"/>
        <v>44896</v>
      </c>
      <c r="B5143" s="18">
        <v>44914</v>
      </c>
      <c r="C5143" s="26">
        <v>367.395263671875</v>
      </c>
      <c r="D5143" s="19">
        <v>95.323684692382798</v>
      </c>
      <c r="E5143" s="11">
        <f t="shared" si="1125"/>
        <v>13</v>
      </c>
      <c r="F5143" s="28">
        <f t="shared" si="1126"/>
        <v>-8.5156481959654685E-3</v>
      </c>
      <c r="G5143" s="28">
        <f t="shared" si="1127"/>
        <v>-1.6948126395394648E-2</v>
      </c>
      <c r="H5143" s="27">
        <f t="shared" si="1121"/>
        <v>1</v>
      </c>
      <c r="I5143" s="27">
        <f t="shared" si="1122"/>
        <v>0</v>
      </c>
      <c r="J5143" s="27">
        <f t="shared" si="1123"/>
        <v>0</v>
      </c>
      <c r="K5143" s="28">
        <f t="shared" si="1128"/>
        <v>0</v>
      </c>
      <c r="L5143" s="28">
        <f t="shared" si="1129"/>
        <v>0</v>
      </c>
      <c r="M5143" s="28">
        <f t="shared" si="1130"/>
        <v>0</v>
      </c>
      <c r="N5143" s="28">
        <f t="shared" si="1131"/>
        <v>0</v>
      </c>
      <c r="O5143" s="28">
        <f t="shared" si="1124"/>
        <v>8.43247819942918E-3</v>
      </c>
      <c r="P5143" s="28">
        <f t="shared" si="1132"/>
        <v>0</v>
      </c>
      <c r="Q5143" s="13">
        <f t="shared" si="1133"/>
        <v>0</v>
      </c>
    </row>
    <row r="5144" spans="1:17" x14ac:dyDescent="0.25">
      <c r="A5144" s="9">
        <f t="shared" si="1120"/>
        <v>44896</v>
      </c>
      <c r="B5144" s="18">
        <v>44915</v>
      </c>
      <c r="C5144" s="26">
        <v>367.89797973632801</v>
      </c>
      <c r="D5144" s="19">
        <v>93.631034851074205</v>
      </c>
      <c r="E5144" s="11">
        <f t="shared" si="1125"/>
        <v>14</v>
      </c>
      <c r="F5144" s="28">
        <f t="shared" si="1126"/>
        <v>1.367389534146939E-3</v>
      </c>
      <c r="G5144" s="28">
        <f t="shared" si="1127"/>
        <v>-1.7916410060801618E-2</v>
      </c>
      <c r="H5144" s="27">
        <f t="shared" si="1121"/>
        <v>1</v>
      </c>
      <c r="I5144" s="27">
        <f t="shared" si="1122"/>
        <v>0</v>
      </c>
      <c r="J5144" s="27">
        <f t="shared" si="1123"/>
        <v>0</v>
      </c>
      <c r="K5144" s="28">
        <f t="shared" si="1128"/>
        <v>0</v>
      </c>
      <c r="L5144" s="28">
        <f t="shared" si="1129"/>
        <v>0</v>
      </c>
      <c r="M5144" s="28">
        <f t="shared" si="1130"/>
        <v>0</v>
      </c>
      <c r="N5144" s="28">
        <f t="shared" si="1131"/>
        <v>0</v>
      </c>
      <c r="O5144" s="28">
        <f t="shared" si="1124"/>
        <v>1.9283799594948556E-2</v>
      </c>
      <c r="P5144" s="28">
        <f t="shared" si="1132"/>
        <v>0</v>
      </c>
      <c r="Q5144" s="13">
        <f t="shared" si="1133"/>
        <v>0</v>
      </c>
    </row>
    <row r="5145" spans="1:17" x14ac:dyDescent="0.25">
      <c r="A5145" s="9">
        <f t="shared" si="1120"/>
        <v>44896</v>
      </c>
      <c r="B5145" s="18">
        <v>44916</v>
      </c>
      <c r="C5145" s="26">
        <v>373.39892578125</v>
      </c>
      <c r="D5145" s="19">
        <v>93.866363525390597</v>
      </c>
      <c r="E5145" s="11">
        <f t="shared" si="1125"/>
        <v>15</v>
      </c>
      <c r="F5145" s="28">
        <f t="shared" si="1126"/>
        <v>1.4841683489052081E-2</v>
      </c>
      <c r="G5145" s="28">
        <f t="shared" si="1127"/>
        <v>2.510208674084571E-3</v>
      </c>
      <c r="H5145" s="27">
        <f t="shared" si="1121"/>
        <v>1</v>
      </c>
      <c r="I5145" s="27">
        <f t="shared" si="1122"/>
        <v>0</v>
      </c>
      <c r="J5145" s="27">
        <f t="shared" si="1123"/>
        <v>0</v>
      </c>
      <c r="K5145" s="28">
        <f t="shared" si="1128"/>
        <v>0</v>
      </c>
      <c r="L5145" s="28">
        <f t="shared" si="1129"/>
        <v>0</v>
      </c>
      <c r="M5145" s="28">
        <f t="shared" si="1130"/>
        <v>0</v>
      </c>
      <c r="N5145" s="28">
        <f t="shared" si="1131"/>
        <v>0</v>
      </c>
      <c r="O5145" s="28">
        <f t="shared" si="1124"/>
        <v>1.233147481496751E-2</v>
      </c>
      <c r="P5145" s="28">
        <f t="shared" si="1132"/>
        <v>0</v>
      </c>
      <c r="Q5145" s="13">
        <f t="shared" si="1133"/>
        <v>0</v>
      </c>
    </row>
    <row r="5146" spans="1:17" x14ac:dyDescent="0.25">
      <c r="A5146" s="9">
        <f t="shared" si="1120"/>
        <v>44896</v>
      </c>
      <c r="B5146" s="18">
        <v>44917</v>
      </c>
      <c r="C5146" s="26">
        <v>368.07199096679602</v>
      </c>
      <c r="D5146" s="19">
        <v>93.848258972167898</v>
      </c>
      <c r="E5146" s="11">
        <f t="shared" si="1125"/>
        <v>16</v>
      </c>
      <c r="F5146" s="28">
        <f t="shared" si="1126"/>
        <v>-1.4368807582051932E-2</v>
      </c>
      <c r="G5146" s="28">
        <f t="shared" si="1127"/>
        <v>-1.9289443771567942E-4</v>
      </c>
      <c r="H5146" s="27">
        <f t="shared" si="1121"/>
        <v>0</v>
      </c>
      <c r="I5146" s="27">
        <f t="shared" si="1122"/>
        <v>1</v>
      </c>
      <c r="J5146" s="27">
        <f t="shared" si="1123"/>
        <v>0</v>
      </c>
      <c r="K5146" s="28">
        <f t="shared" si="1128"/>
        <v>-1.4368807582051932E-2</v>
      </c>
      <c r="L5146" s="28">
        <f t="shared" si="1129"/>
        <v>-1.9289443771567942E-4</v>
      </c>
      <c r="M5146" s="28">
        <f t="shared" si="1130"/>
        <v>0</v>
      </c>
      <c r="N5146" s="28">
        <f t="shared" si="1131"/>
        <v>0</v>
      </c>
      <c r="O5146" s="28">
        <f t="shared" si="1124"/>
        <v>0</v>
      </c>
      <c r="P5146" s="28">
        <f t="shared" si="1132"/>
        <v>-1.4175913144336253E-2</v>
      </c>
      <c r="Q5146" s="13">
        <f t="shared" si="1133"/>
        <v>0</v>
      </c>
    </row>
    <row r="5147" spans="1:17" x14ac:dyDescent="0.25">
      <c r="A5147" s="9">
        <f t="shared" si="1120"/>
        <v>44896</v>
      </c>
      <c r="B5147" s="18">
        <v>44918</v>
      </c>
      <c r="C5147" s="26">
        <v>370.18927001953102</v>
      </c>
      <c r="D5147" s="19">
        <v>92.472396850585895</v>
      </c>
      <c r="E5147" s="11">
        <f t="shared" si="1125"/>
        <v>17</v>
      </c>
      <c r="F5147" s="28">
        <f t="shared" si="1126"/>
        <v>5.7358687758046843E-3</v>
      </c>
      <c r="G5147" s="28">
        <f t="shared" si="1127"/>
        <v>-1.4769024126387699E-2</v>
      </c>
      <c r="H5147" s="27">
        <f t="shared" si="1121"/>
        <v>0</v>
      </c>
      <c r="I5147" s="27">
        <f t="shared" si="1122"/>
        <v>1</v>
      </c>
      <c r="J5147" s="27">
        <f t="shared" si="1123"/>
        <v>0</v>
      </c>
      <c r="K5147" s="28">
        <f t="shared" si="1128"/>
        <v>5.7358687758046843E-3</v>
      </c>
      <c r="L5147" s="28">
        <f t="shared" si="1129"/>
        <v>-1.4769024126387699E-2</v>
      </c>
      <c r="M5147" s="28">
        <f t="shared" si="1130"/>
        <v>0</v>
      </c>
      <c r="N5147" s="28">
        <f t="shared" si="1131"/>
        <v>0</v>
      </c>
      <c r="O5147" s="28">
        <f t="shared" si="1124"/>
        <v>0</v>
      </c>
      <c r="P5147" s="28">
        <f t="shared" si="1132"/>
        <v>2.0504892902192384E-2</v>
      </c>
      <c r="Q5147" s="13">
        <f t="shared" si="1133"/>
        <v>0</v>
      </c>
    </row>
    <row r="5148" spans="1:17" x14ac:dyDescent="0.25">
      <c r="A5148" s="9">
        <f t="shared" si="1120"/>
        <v>44896</v>
      </c>
      <c r="B5148" s="18">
        <v>44922</v>
      </c>
      <c r="C5148" s="26">
        <v>368.729400634765</v>
      </c>
      <c r="D5148" s="19">
        <v>90.643951416015597</v>
      </c>
      <c r="E5148" s="11">
        <f t="shared" si="1125"/>
        <v>18</v>
      </c>
      <c r="F5148" s="28">
        <f t="shared" si="1126"/>
        <v>-3.951372031041094E-3</v>
      </c>
      <c r="G5148" s="28">
        <f t="shared" si="1127"/>
        <v>-1.9970977172664328E-2</v>
      </c>
      <c r="H5148" s="27">
        <f t="shared" si="1121"/>
        <v>0</v>
      </c>
      <c r="I5148" s="27">
        <f t="shared" si="1122"/>
        <v>1</v>
      </c>
      <c r="J5148" s="27">
        <f t="shared" si="1123"/>
        <v>0</v>
      </c>
      <c r="K5148" s="28">
        <f t="shared" si="1128"/>
        <v>-3.951372031041094E-3</v>
      </c>
      <c r="L5148" s="28">
        <f t="shared" si="1129"/>
        <v>-1.9970977172664328E-2</v>
      </c>
      <c r="M5148" s="28">
        <f t="shared" si="1130"/>
        <v>0</v>
      </c>
      <c r="N5148" s="28">
        <f t="shared" si="1131"/>
        <v>0</v>
      </c>
      <c r="O5148" s="28">
        <f t="shared" si="1124"/>
        <v>0</v>
      </c>
      <c r="P5148" s="28">
        <f t="shared" si="1132"/>
        <v>1.6019605141623233E-2</v>
      </c>
      <c r="Q5148" s="13">
        <f t="shared" si="1133"/>
        <v>0</v>
      </c>
    </row>
    <row r="5149" spans="1:17" x14ac:dyDescent="0.25">
      <c r="A5149" s="9">
        <f t="shared" si="1120"/>
        <v>44896</v>
      </c>
      <c r="B5149" s="18">
        <v>44923</v>
      </c>
      <c r="C5149" s="26">
        <v>364.146881103515</v>
      </c>
      <c r="D5149" s="19">
        <v>90.109909057617102</v>
      </c>
      <c r="E5149" s="11">
        <f t="shared" si="1125"/>
        <v>19</v>
      </c>
      <c r="F5149" s="28">
        <f t="shared" si="1126"/>
        <v>-1.2505737648481613E-2</v>
      </c>
      <c r="G5149" s="28">
        <f t="shared" si="1127"/>
        <v>-5.9090733767408711E-3</v>
      </c>
      <c r="H5149" s="27">
        <f t="shared" si="1121"/>
        <v>0</v>
      </c>
      <c r="I5149" s="27">
        <f t="shared" si="1122"/>
        <v>1</v>
      </c>
      <c r="J5149" s="27">
        <f t="shared" si="1123"/>
        <v>0</v>
      </c>
      <c r="K5149" s="28">
        <f t="shared" si="1128"/>
        <v>-1.2505737648481613E-2</v>
      </c>
      <c r="L5149" s="28">
        <f t="shared" si="1129"/>
        <v>-5.9090733767408711E-3</v>
      </c>
      <c r="M5149" s="28">
        <f t="shared" si="1130"/>
        <v>0</v>
      </c>
      <c r="N5149" s="28">
        <f t="shared" si="1131"/>
        <v>0</v>
      </c>
      <c r="O5149" s="28">
        <f t="shared" si="1124"/>
        <v>0</v>
      </c>
      <c r="P5149" s="28">
        <f t="shared" si="1132"/>
        <v>-6.5966642717407422E-3</v>
      </c>
      <c r="Q5149" s="13">
        <f t="shared" si="1133"/>
        <v>0</v>
      </c>
    </row>
    <row r="5150" spans="1:17" x14ac:dyDescent="0.25">
      <c r="A5150" s="9">
        <f t="shared" si="1120"/>
        <v>44896</v>
      </c>
      <c r="B5150" s="18">
        <v>44924</v>
      </c>
      <c r="C5150" s="26">
        <v>370.70162963867102</v>
      </c>
      <c r="D5150" s="19">
        <v>91.132728576660099</v>
      </c>
      <c r="E5150" s="11">
        <f t="shared" si="1125"/>
        <v>20</v>
      </c>
      <c r="F5150" s="28">
        <f t="shared" si="1126"/>
        <v>1.7840200499108994E-2</v>
      </c>
      <c r="G5150" s="28">
        <f t="shared" si="1127"/>
        <v>1.1286862635976253E-2</v>
      </c>
      <c r="H5150" s="27">
        <f t="shared" si="1121"/>
        <v>0</v>
      </c>
      <c r="I5150" s="27">
        <f t="shared" si="1122"/>
        <v>1</v>
      </c>
      <c r="J5150" s="27">
        <f t="shared" si="1123"/>
        <v>0</v>
      </c>
      <c r="K5150" s="28">
        <f t="shared" si="1128"/>
        <v>1.7840200499108994E-2</v>
      </c>
      <c r="L5150" s="28">
        <f t="shared" si="1129"/>
        <v>1.1286862635976253E-2</v>
      </c>
      <c r="M5150" s="28">
        <f t="shared" si="1130"/>
        <v>0</v>
      </c>
      <c r="N5150" s="28">
        <f t="shared" si="1131"/>
        <v>0</v>
      </c>
      <c r="O5150" s="28">
        <f t="shared" si="1124"/>
        <v>0</v>
      </c>
      <c r="P5150" s="28">
        <f t="shared" si="1132"/>
        <v>6.5533378631327417E-3</v>
      </c>
      <c r="Q5150" s="13">
        <f t="shared" si="1133"/>
        <v>0</v>
      </c>
    </row>
    <row r="5151" spans="1:17" x14ac:dyDescent="0.25">
      <c r="A5151" s="9">
        <f t="shared" si="1120"/>
        <v>44896</v>
      </c>
      <c r="B5151" s="18">
        <v>44925</v>
      </c>
      <c r="C5151" s="26">
        <v>369.72518920898398</v>
      </c>
      <c r="D5151" s="19">
        <v>90.118942260742102</v>
      </c>
      <c r="E5151" s="11">
        <f t="shared" si="1125"/>
        <v>21</v>
      </c>
      <c r="F5151" s="28">
        <f t="shared" si="1126"/>
        <v>-2.6375084502025083E-3</v>
      </c>
      <c r="G5151" s="28">
        <f t="shared" si="1127"/>
        <v>-1.1186621158915347E-2</v>
      </c>
      <c r="H5151" s="27">
        <f t="shared" si="1121"/>
        <v>0</v>
      </c>
      <c r="I5151" s="27">
        <f t="shared" si="1122"/>
        <v>1</v>
      </c>
      <c r="J5151" s="27">
        <f t="shared" si="1123"/>
        <v>0</v>
      </c>
      <c r="K5151" s="28">
        <f t="shared" si="1128"/>
        <v>-2.6375084502025083E-3</v>
      </c>
      <c r="L5151" s="28">
        <f t="shared" si="1129"/>
        <v>-1.1186621158915347E-2</v>
      </c>
      <c r="M5151" s="28">
        <f t="shared" si="1130"/>
        <v>0</v>
      </c>
      <c r="N5151" s="28">
        <f t="shared" si="1131"/>
        <v>0</v>
      </c>
      <c r="O5151" s="28">
        <f t="shared" si="1124"/>
        <v>0</v>
      </c>
      <c r="P5151" s="28">
        <f t="shared" si="1132"/>
        <v>8.5491127087128395E-3</v>
      </c>
      <c r="Q5151" s="13">
        <f t="shared" si="1133"/>
        <v>0</v>
      </c>
    </row>
    <row r="5152" spans="1:17" x14ac:dyDescent="0.25">
      <c r="A5152" s="9">
        <f t="shared" si="1120"/>
        <v>44927</v>
      </c>
      <c r="B5152" s="18">
        <v>44929</v>
      </c>
      <c r="C5152" s="26">
        <v>368.168701171875</v>
      </c>
      <c r="D5152" s="19">
        <v>91.838783264160099</v>
      </c>
      <c r="E5152" s="11">
        <f t="shared" si="1125"/>
        <v>1</v>
      </c>
      <c r="F5152" s="28">
        <f t="shared" si="1126"/>
        <v>-4.2187375878753432E-3</v>
      </c>
      <c r="G5152" s="28">
        <f t="shared" si="1127"/>
        <v>1.8904305567093844E-2</v>
      </c>
      <c r="H5152" s="27">
        <f t="shared" si="1121"/>
        <v>1</v>
      </c>
      <c r="I5152" s="27">
        <f t="shared" si="1122"/>
        <v>0</v>
      </c>
      <c r="J5152" s="27">
        <f t="shared" si="1123"/>
        <v>1</v>
      </c>
      <c r="K5152" s="28">
        <f t="shared" si="1128"/>
        <v>0</v>
      </c>
      <c r="L5152" s="28">
        <f t="shared" si="1129"/>
        <v>0</v>
      </c>
      <c r="M5152" s="28">
        <f t="shared" si="1130"/>
        <v>-4.2187375878753432E-3</v>
      </c>
      <c r="N5152" s="28">
        <f t="shared" si="1131"/>
        <v>1.8904305567093844E-2</v>
      </c>
      <c r="O5152" s="28">
        <f t="shared" si="1124"/>
        <v>-2.3123043154969186E-2</v>
      </c>
      <c r="P5152" s="28">
        <f t="shared" si="1132"/>
        <v>0</v>
      </c>
      <c r="Q5152" s="13">
        <f t="shared" si="1133"/>
        <v>-2.3123043154969186E-2</v>
      </c>
    </row>
    <row r="5153" spans="1:17" x14ac:dyDescent="0.25">
      <c r="A5153" s="9">
        <f t="shared" si="1120"/>
        <v>44927</v>
      </c>
      <c r="B5153" s="18">
        <v>44930</v>
      </c>
      <c r="C5153" s="26">
        <v>371.01104736328102</v>
      </c>
      <c r="D5153" s="19">
        <v>93.096969604492102</v>
      </c>
      <c r="E5153" s="11">
        <f t="shared" si="1125"/>
        <v>2</v>
      </c>
      <c r="F5153" s="28">
        <f t="shared" si="1126"/>
        <v>7.6905792028007522E-3</v>
      </c>
      <c r="G5153" s="28">
        <f t="shared" si="1127"/>
        <v>1.3606949802035346E-2</v>
      </c>
      <c r="H5153" s="27">
        <f t="shared" si="1121"/>
        <v>1</v>
      </c>
      <c r="I5153" s="27">
        <f t="shared" si="1122"/>
        <v>0</v>
      </c>
      <c r="J5153" s="27">
        <f t="shared" si="1123"/>
        <v>1</v>
      </c>
      <c r="K5153" s="28">
        <f t="shared" si="1128"/>
        <v>0</v>
      </c>
      <c r="L5153" s="28">
        <f t="shared" si="1129"/>
        <v>0</v>
      </c>
      <c r="M5153" s="28">
        <f t="shared" si="1130"/>
        <v>7.6905792028007522E-3</v>
      </c>
      <c r="N5153" s="28">
        <f t="shared" si="1131"/>
        <v>1.3606949802035346E-2</v>
      </c>
      <c r="O5153" s="28">
        <f t="shared" si="1124"/>
        <v>-5.916370599234594E-3</v>
      </c>
      <c r="P5153" s="28">
        <f t="shared" si="1132"/>
        <v>0</v>
      </c>
      <c r="Q5153" s="13">
        <f t="shared" si="1133"/>
        <v>-5.916370599234594E-3</v>
      </c>
    </row>
    <row r="5154" spans="1:17" x14ac:dyDescent="0.25">
      <c r="A5154" s="9">
        <f t="shared" si="1120"/>
        <v>44927</v>
      </c>
      <c r="B5154" s="18">
        <v>44931</v>
      </c>
      <c r="C5154" s="26">
        <v>366.77648925781199</v>
      </c>
      <c r="D5154" s="19">
        <v>93.486198425292898</v>
      </c>
      <c r="E5154" s="11">
        <f t="shared" si="1125"/>
        <v>3</v>
      </c>
      <c r="F5154" s="28">
        <f t="shared" si="1126"/>
        <v>-1.1479197993607486E-2</v>
      </c>
      <c r="G5154" s="28">
        <f t="shared" si="1127"/>
        <v>4.1721811192575739E-3</v>
      </c>
      <c r="H5154" s="27">
        <f t="shared" si="1121"/>
        <v>1</v>
      </c>
      <c r="I5154" s="27">
        <f t="shared" si="1122"/>
        <v>0</v>
      </c>
      <c r="J5154" s="27">
        <f t="shared" si="1123"/>
        <v>1</v>
      </c>
      <c r="K5154" s="28">
        <f t="shared" si="1128"/>
        <v>0</v>
      </c>
      <c r="L5154" s="28">
        <f t="shared" si="1129"/>
        <v>0</v>
      </c>
      <c r="M5154" s="28">
        <f t="shared" si="1130"/>
        <v>-1.1479197993607486E-2</v>
      </c>
      <c r="N5154" s="28">
        <f t="shared" si="1131"/>
        <v>4.1721811192575739E-3</v>
      </c>
      <c r="O5154" s="28">
        <f t="shared" si="1124"/>
        <v>-1.5651379112865061E-2</v>
      </c>
      <c r="P5154" s="28">
        <f t="shared" si="1132"/>
        <v>0</v>
      </c>
      <c r="Q5154" s="13">
        <f t="shared" si="1133"/>
        <v>-1.5651379112865061E-2</v>
      </c>
    </row>
    <row r="5155" spans="1:17" x14ac:dyDescent="0.25">
      <c r="A5155" s="9">
        <f t="shared" si="1120"/>
        <v>44927</v>
      </c>
      <c r="B5155" s="18">
        <v>44932</v>
      </c>
      <c r="C5155" s="26">
        <v>375.18746948242102</v>
      </c>
      <c r="D5155" s="19">
        <v>95.206039428710895</v>
      </c>
      <c r="E5155" s="11">
        <f t="shared" si="1125"/>
        <v>4</v>
      </c>
      <c r="F5155" s="28">
        <f t="shared" si="1126"/>
        <v>2.2673178242506174E-2</v>
      </c>
      <c r="G5155" s="28">
        <f t="shared" si="1127"/>
        <v>1.8229564187867291E-2</v>
      </c>
      <c r="H5155" s="27">
        <f t="shared" si="1121"/>
        <v>1</v>
      </c>
      <c r="I5155" s="27">
        <f t="shared" si="1122"/>
        <v>0</v>
      </c>
      <c r="J5155" s="27">
        <f t="shared" si="1123"/>
        <v>1</v>
      </c>
      <c r="K5155" s="28">
        <f t="shared" si="1128"/>
        <v>0</v>
      </c>
      <c r="L5155" s="28">
        <f t="shared" si="1129"/>
        <v>0</v>
      </c>
      <c r="M5155" s="28">
        <f t="shared" si="1130"/>
        <v>2.2673178242506174E-2</v>
      </c>
      <c r="N5155" s="28">
        <f t="shared" si="1131"/>
        <v>1.8229564187867291E-2</v>
      </c>
      <c r="O5155" s="28">
        <f t="shared" si="1124"/>
        <v>4.4436140546388822E-3</v>
      </c>
      <c r="P5155" s="28">
        <f t="shared" si="1132"/>
        <v>0</v>
      </c>
      <c r="Q5155" s="13">
        <f t="shared" si="1133"/>
        <v>4.4436140546388822E-3</v>
      </c>
    </row>
    <row r="5156" spans="1:17" x14ac:dyDescent="0.25">
      <c r="A5156" s="9">
        <f t="shared" si="1120"/>
        <v>44927</v>
      </c>
      <c r="B5156" s="18">
        <v>44935</v>
      </c>
      <c r="C5156" s="26">
        <v>374.97479248046801</v>
      </c>
      <c r="D5156" s="19">
        <v>95.712936401367102</v>
      </c>
      <c r="E5156" s="11">
        <f t="shared" si="1125"/>
        <v>5</v>
      </c>
      <c r="F5156" s="28">
        <f t="shared" si="1126"/>
        <v>-5.670160135611078E-4</v>
      </c>
      <c r="G5156" s="28">
        <f t="shared" si="1127"/>
        <v>5.3100867688382009E-3</v>
      </c>
      <c r="H5156" s="27">
        <f t="shared" si="1121"/>
        <v>1</v>
      </c>
      <c r="I5156" s="27">
        <f t="shared" si="1122"/>
        <v>0</v>
      </c>
      <c r="J5156" s="27">
        <f t="shared" si="1123"/>
        <v>1</v>
      </c>
      <c r="K5156" s="28">
        <f t="shared" si="1128"/>
        <v>0</v>
      </c>
      <c r="L5156" s="28">
        <f t="shared" si="1129"/>
        <v>0</v>
      </c>
      <c r="M5156" s="28">
        <f t="shared" si="1130"/>
        <v>-5.670160135611078E-4</v>
      </c>
      <c r="N5156" s="28">
        <f t="shared" si="1131"/>
        <v>5.3100867688382009E-3</v>
      </c>
      <c r="O5156" s="28">
        <f t="shared" si="1124"/>
        <v>-5.8771027823993089E-3</v>
      </c>
      <c r="P5156" s="28">
        <f t="shared" si="1132"/>
        <v>0</v>
      </c>
      <c r="Q5156" s="13">
        <f t="shared" si="1133"/>
        <v>-5.8771027823993089E-3</v>
      </c>
    </row>
    <row r="5157" spans="1:17" x14ac:dyDescent="0.25">
      <c r="A5157" s="9">
        <f t="shared" si="1120"/>
        <v>44927</v>
      </c>
      <c r="B5157" s="18">
        <v>44936</v>
      </c>
      <c r="C5157" s="26">
        <v>377.60443115234301</v>
      </c>
      <c r="D5157" s="19">
        <v>94.128868103027301</v>
      </c>
      <c r="E5157" s="11">
        <f t="shared" si="1125"/>
        <v>6</v>
      </c>
      <c r="F5157" s="28">
        <f t="shared" si="1126"/>
        <v>6.988365586815243E-3</v>
      </c>
      <c r="G5157" s="28">
        <f t="shared" si="1127"/>
        <v>-1.6688685271427191E-2</v>
      </c>
      <c r="H5157" s="27">
        <f t="shared" si="1121"/>
        <v>1</v>
      </c>
      <c r="I5157" s="27">
        <f t="shared" si="1122"/>
        <v>0</v>
      </c>
      <c r="J5157" s="27">
        <f t="shared" si="1123"/>
        <v>0</v>
      </c>
      <c r="K5157" s="28">
        <f t="shared" si="1128"/>
        <v>0</v>
      </c>
      <c r="L5157" s="28">
        <f t="shared" si="1129"/>
        <v>0</v>
      </c>
      <c r="M5157" s="28">
        <f t="shared" si="1130"/>
        <v>0</v>
      </c>
      <c r="N5157" s="28">
        <f t="shared" si="1131"/>
        <v>0</v>
      </c>
      <c r="O5157" s="28">
        <f t="shared" si="1124"/>
        <v>2.3677050858242434E-2</v>
      </c>
      <c r="P5157" s="28">
        <f t="shared" si="1132"/>
        <v>0</v>
      </c>
      <c r="Q5157" s="13">
        <f t="shared" si="1133"/>
        <v>0</v>
      </c>
    </row>
    <row r="5158" spans="1:17" x14ac:dyDescent="0.25">
      <c r="A5158" s="9">
        <f t="shared" si="1120"/>
        <v>44927</v>
      </c>
      <c r="B5158" s="18">
        <v>44937</v>
      </c>
      <c r="C5158" s="26">
        <v>382.380279541015</v>
      </c>
      <c r="D5158" s="19">
        <v>95.658592224121094</v>
      </c>
      <c r="E5158" s="11">
        <f t="shared" si="1125"/>
        <v>7</v>
      </c>
      <c r="F5158" s="28">
        <f t="shared" si="1126"/>
        <v>1.2568440363752497E-2</v>
      </c>
      <c r="G5158" s="28">
        <f t="shared" si="1127"/>
        <v>1.6120741031266751E-2</v>
      </c>
      <c r="H5158" s="27">
        <f t="shared" si="1121"/>
        <v>1</v>
      </c>
      <c r="I5158" s="27">
        <f t="shared" si="1122"/>
        <v>0</v>
      </c>
      <c r="J5158" s="27">
        <f t="shared" si="1123"/>
        <v>0</v>
      </c>
      <c r="K5158" s="28">
        <f t="shared" si="1128"/>
        <v>0</v>
      </c>
      <c r="L5158" s="28">
        <f t="shared" si="1129"/>
        <v>0</v>
      </c>
      <c r="M5158" s="28">
        <f t="shared" si="1130"/>
        <v>0</v>
      </c>
      <c r="N5158" s="28">
        <f t="shared" si="1131"/>
        <v>0</v>
      </c>
      <c r="O5158" s="28">
        <f t="shared" si="1124"/>
        <v>-3.5523006675142535E-3</v>
      </c>
      <c r="P5158" s="28">
        <f t="shared" si="1132"/>
        <v>0</v>
      </c>
      <c r="Q5158" s="13">
        <f t="shared" si="1133"/>
        <v>0</v>
      </c>
    </row>
    <row r="5159" spans="1:17" x14ac:dyDescent="0.25">
      <c r="A5159" s="9">
        <f t="shared" si="1120"/>
        <v>44927</v>
      </c>
      <c r="B5159" s="18">
        <v>44938</v>
      </c>
      <c r="C5159" s="26">
        <v>383.7724609375</v>
      </c>
      <c r="D5159" s="19">
        <v>97.541358947753906</v>
      </c>
      <c r="E5159" s="11">
        <f t="shared" si="1125"/>
        <v>8</v>
      </c>
      <c r="F5159" s="28">
        <f t="shared" si="1126"/>
        <v>3.6342177093544345E-3</v>
      </c>
      <c r="G5159" s="28">
        <f t="shared" si="1127"/>
        <v>1.9490960703736543E-2</v>
      </c>
      <c r="H5159" s="27">
        <f t="shared" si="1121"/>
        <v>1</v>
      </c>
      <c r="I5159" s="27">
        <f t="shared" si="1122"/>
        <v>0</v>
      </c>
      <c r="J5159" s="27">
        <f t="shared" si="1123"/>
        <v>0</v>
      </c>
      <c r="K5159" s="28">
        <f t="shared" si="1128"/>
        <v>0</v>
      </c>
      <c r="L5159" s="28">
        <f t="shared" si="1129"/>
        <v>0</v>
      </c>
      <c r="M5159" s="28">
        <f t="shared" si="1130"/>
        <v>0</v>
      </c>
      <c r="N5159" s="28">
        <f t="shared" si="1131"/>
        <v>0</v>
      </c>
      <c r="O5159" s="28">
        <f t="shared" si="1124"/>
        <v>-1.5856742994382108E-2</v>
      </c>
      <c r="P5159" s="28">
        <f t="shared" si="1132"/>
        <v>0</v>
      </c>
      <c r="Q5159" s="13">
        <f t="shared" si="1133"/>
        <v>0</v>
      </c>
    </row>
    <row r="5160" spans="1:17" x14ac:dyDescent="0.25">
      <c r="A5160" s="9">
        <f t="shared" si="1120"/>
        <v>44927</v>
      </c>
      <c r="B5160" s="18">
        <v>44939</v>
      </c>
      <c r="C5160" s="26">
        <v>385.26132202148398</v>
      </c>
      <c r="D5160" s="19">
        <v>96.627143859863196</v>
      </c>
      <c r="E5160" s="11">
        <f t="shared" si="1125"/>
        <v>9</v>
      </c>
      <c r="F5160" s="28">
        <f t="shared" si="1126"/>
        <v>3.8720352139021605E-3</v>
      </c>
      <c r="G5160" s="28">
        <f t="shared" si="1127"/>
        <v>-9.4167883091094626E-3</v>
      </c>
      <c r="H5160" s="27">
        <f t="shared" si="1121"/>
        <v>1</v>
      </c>
      <c r="I5160" s="27">
        <f t="shared" si="1122"/>
        <v>0</v>
      </c>
      <c r="J5160" s="27">
        <f t="shared" si="1123"/>
        <v>0</v>
      </c>
      <c r="K5160" s="28">
        <f t="shared" si="1128"/>
        <v>0</v>
      </c>
      <c r="L5160" s="28">
        <f t="shared" si="1129"/>
        <v>0</v>
      </c>
      <c r="M5160" s="28">
        <f t="shared" si="1130"/>
        <v>0</v>
      </c>
      <c r="N5160" s="28">
        <f t="shared" si="1131"/>
        <v>0</v>
      </c>
      <c r="O5160" s="28">
        <f t="shared" si="1124"/>
        <v>1.3288823523011624E-2</v>
      </c>
      <c r="P5160" s="28">
        <f t="shared" si="1132"/>
        <v>0</v>
      </c>
      <c r="Q5160" s="13">
        <f t="shared" si="1133"/>
        <v>0</v>
      </c>
    </row>
    <row r="5161" spans="1:17" x14ac:dyDescent="0.25">
      <c r="A5161" s="9">
        <f t="shared" si="1120"/>
        <v>44927</v>
      </c>
      <c r="B5161" s="18">
        <v>44943</v>
      </c>
      <c r="C5161" s="26">
        <v>384.55554199218699</v>
      </c>
      <c r="D5161" s="19">
        <v>96.002578735351506</v>
      </c>
      <c r="E5161" s="11">
        <f t="shared" si="1125"/>
        <v>10</v>
      </c>
      <c r="F5161" s="28">
        <f t="shared" si="1126"/>
        <v>-1.8336315039014061E-3</v>
      </c>
      <c r="G5161" s="28">
        <f t="shared" si="1127"/>
        <v>-6.484641152005385E-3</v>
      </c>
      <c r="H5161" s="27">
        <f t="shared" si="1121"/>
        <v>1</v>
      </c>
      <c r="I5161" s="27">
        <f t="shared" si="1122"/>
        <v>0</v>
      </c>
      <c r="J5161" s="27">
        <f t="shared" si="1123"/>
        <v>0</v>
      </c>
      <c r="K5161" s="28">
        <f t="shared" si="1128"/>
        <v>0</v>
      </c>
      <c r="L5161" s="28">
        <f t="shared" si="1129"/>
        <v>0</v>
      </c>
      <c r="M5161" s="28">
        <f t="shared" si="1130"/>
        <v>0</v>
      </c>
      <c r="N5161" s="28">
        <f t="shared" si="1131"/>
        <v>0</v>
      </c>
      <c r="O5161" s="28">
        <f t="shared" si="1124"/>
        <v>4.6510096481039787E-3</v>
      </c>
      <c r="P5161" s="28">
        <f t="shared" si="1132"/>
        <v>0</v>
      </c>
      <c r="Q5161" s="13">
        <f t="shared" si="1133"/>
        <v>0</v>
      </c>
    </row>
    <row r="5162" spans="1:17" x14ac:dyDescent="0.25">
      <c r="A5162" s="9">
        <f t="shared" si="1120"/>
        <v>44927</v>
      </c>
      <c r="B5162" s="18">
        <v>44944</v>
      </c>
      <c r="C5162" s="26">
        <v>378.48416137695301</v>
      </c>
      <c r="D5162" s="19">
        <v>98.328842163085895</v>
      </c>
      <c r="E5162" s="11">
        <f t="shared" si="1125"/>
        <v>11</v>
      </c>
      <c r="F5162" s="28">
        <f t="shared" si="1126"/>
        <v>-1.5914004794562016E-2</v>
      </c>
      <c r="G5162" s="28">
        <f t="shared" si="1127"/>
        <v>2.3942340777257983E-2</v>
      </c>
      <c r="H5162" s="27">
        <f t="shared" si="1121"/>
        <v>1</v>
      </c>
      <c r="I5162" s="27">
        <f t="shared" si="1122"/>
        <v>0</v>
      </c>
      <c r="J5162" s="27">
        <f t="shared" si="1123"/>
        <v>0</v>
      </c>
      <c r="K5162" s="28">
        <f t="shared" si="1128"/>
        <v>0</v>
      </c>
      <c r="L5162" s="28">
        <f t="shared" si="1129"/>
        <v>0</v>
      </c>
      <c r="M5162" s="28">
        <f t="shared" si="1130"/>
        <v>0</v>
      </c>
      <c r="N5162" s="28">
        <f t="shared" si="1131"/>
        <v>0</v>
      </c>
      <c r="O5162" s="28">
        <f t="shared" si="1124"/>
        <v>-3.9856345571819995E-2</v>
      </c>
      <c r="P5162" s="28">
        <f t="shared" si="1132"/>
        <v>0</v>
      </c>
      <c r="Q5162" s="13">
        <f t="shared" si="1133"/>
        <v>0</v>
      </c>
    </row>
    <row r="5163" spans="1:17" x14ac:dyDescent="0.25">
      <c r="A5163" s="9">
        <f t="shared" si="1120"/>
        <v>44927</v>
      </c>
      <c r="B5163" s="18">
        <v>44945</v>
      </c>
      <c r="C5163" s="26">
        <v>375.728912353515</v>
      </c>
      <c r="D5163" s="19">
        <v>97.713340759277301</v>
      </c>
      <c r="E5163" s="11">
        <f t="shared" si="1125"/>
        <v>12</v>
      </c>
      <c r="F5163" s="28">
        <f t="shared" si="1126"/>
        <v>-7.3063206571007868E-3</v>
      </c>
      <c r="G5163" s="28">
        <f t="shared" si="1127"/>
        <v>-6.2792957826147385E-3</v>
      </c>
      <c r="H5163" s="27">
        <f t="shared" si="1121"/>
        <v>1</v>
      </c>
      <c r="I5163" s="27">
        <f t="shared" si="1122"/>
        <v>0</v>
      </c>
      <c r="J5163" s="27">
        <f t="shared" si="1123"/>
        <v>0</v>
      </c>
      <c r="K5163" s="28">
        <f t="shared" si="1128"/>
        <v>0</v>
      </c>
      <c r="L5163" s="28">
        <f t="shared" si="1129"/>
        <v>0</v>
      </c>
      <c r="M5163" s="28">
        <f t="shared" si="1130"/>
        <v>0</v>
      </c>
      <c r="N5163" s="28">
        <f t="shared" si="1131"/>
        <v>0</v>
      </c>
      <c r="O5163" s="28">
        <f t="shared" si="1124"/>
        <v>-1.0270248744860483E-3</v>
      </c>
      <c r="P5163" s="28">
        <f t="shared" si="1132"/>
        <v>0</v>
      </c>
      <c r="Q5163" s="13">
        <f t="shared" si="1133"/>
        <v>0</v>
      </c>
    </row>
    <row r="5164" spans="1:17" x14ac:dyDescent="0.25">
      <c r="A5164" s="9">
        <f t="shared" si="1120"/>
        <v>44927</v>
      </c>
      <c r="B5164" s="18">
        <v>44946</v>
      </c>
      <c r="C5164" s="26">
        <v>382.72836303710898</v>
      </c>
      <c r="D5164" s="19">
        <v>96.129287719726506</v>
      </c>
      <c r="E5164" s="11">
        <f t="shared" si="1125"/>
        <v>13</v>
      </c>
      <c r="F5164" s="28">
        <f t="shared" si="1126"/>
        <v>1.8457597087328095E-2</v>
      </c>
      <c r="G5164" s="28">
        <f t="shared" si="1127"/>
        <v>-1.6344065430424715E-2</v>
      </c>
      <c r="H5164" s="27">
        <f t="shared" si="1121"/>
        <v>1</v>
      </c>
      <c r="I5164" s="27">
        <f t="shared" si="1122"/>
        <v>0</v>
      </c>
      <c r="J5164" s="27">
        <f t="shared" si="1123"/>
        <v>0</v>
      </c>
      <c r="K5164" s="28">
        <f t="shared" si="1128"/>
        <v>0</v>
      </c>
      <c r="L5164" s="28">
        <f t="shared" si="1129"/>
        <v>0</v>
      </c>
      <c r="M5164" s="28">
        <f t="shared" si="1130"/>
        <v>0</v>
      </c>
      <c r="N5164" s="28">
        <f t="shared" si="1131"/>
        <v>0</v>
      </c>
      <c r="O5164" s="28">
        <f t="shared" si="1124"/>
        <v>3.480166251775281E-2</v>
      </c>
      <c r="P5164" s="28">
        <f t="shared" si="1132"/>
        <v>0</v>
      </c>
      <c r="Q5164" s="13">
        <f t="shared" si="1133"/>
        <v>0</v>
      </c>
    </row>
    <row r="5165" spans="1:17" x14ac:dyDescent="0.25">
      <c r="A5165" s="9">
        <f t="shared" si="1120"/>
        <v>44927</v>
      </c>
      <c r="B5165" s="18">
        <v>44949</v>
      </c>
      <c r="C5165" s="26">
        <v>387.320556640625</v>
      </c>
      <c r="D5165" s="19">
        <v>95.676704406738196</v>
      </c>
      <c r="E5165" s="11">
        <f t="shared" si="1125"/>
        <v>14</v>
      </c>
      <c r="F5165" s="28">
        <f t="shared" si="1126"/>
        <v>1.1927159237272016E-2</v>
      </c>
      <c r="G5165" s="28">
        <f t="shared" si="1127"/>
        <v>-4.7191867982529162E-3</v>
      </c>
      <c r="H5165" s="27">
        <f t="shared" si="1121"/>
        <v>1</v>
      </c>
      <c r="I5165" s="27">
        <f t="shared" si="1122"/>
        <v>0</v>
      </c>
      <c r="J5165" s="27">
        <f t="shared" si="1123"/>
        <v>0</v>
      </c>
      <c r="K5165" s="28">
        <f t="shared" si="1128"/>
        <v>0</v>
      </c>
      <c r="L5165" s="28">
        <f t="shared" si="1129"/>
        <v>0</v>
      </c>
      <c r="M5165" s="28">
        <f t="shared" si="1130"/>
        <v>0</v>
      </c>
      <c r="N5165" s="28">
        <f t="shared" si="1131"/>
        <v>0</v>
      </c>
      <c r="O5165" s="28">
        <f t="shared" si="1124"/>
        <v>1.6646346035524933E-2</v>
      </c>
      <c r="P5165" s="28">
        <f t="shared" si="1132"/>
        <v>0</v>
      </c>
      <c r="Q5165" s="13">
        <f t="shared" si="1133"/>
        <v>0</v>
      </c>
    </row>
    <row r="5166" spans="1:17" x14ac:dyDescent="0.25">
      <c r="A5166" s="9">
        <f t="shared" si="1120"/>
        <v>44927</v>
      </c>
      <c r="B5166" s="18">
        <v>44950</v>
      </c>
      <c r="C5166" s="26">
        <v>386.90481567382801</v>
      </c>
      <c r="D5166" s="19">
        <v>97.052589416503906</v>
      </c>
      <c r="E5166" s="11">
        <f t="shared" si="1125"/>
        <v>15</v>
      </c>
      <c r="F5166" s="28">
        <f t="shared" si="1126"/>
        <v>-1.0739534549558561E-3</v>
      </c>
      <c r="G5166" s="28">
        <f t="shared" si="1127"/>
        <v>1.4278144821749153E-2</v>
      </c>
      <c r="H5166" s="27">
        <f t="shared" si="1121"/>
        <v>1</v>
      </c>
      <c r="I5166" s="27">
        <f t="shared" si="1122"/>
        <v>0</v>
      </c>
      <c r="J5166" s="27">
        <f t="shared" si="1123"/>
        <v>0</v>
      </c>
      <c r="K5166" s="28">
        <f t="shared" si="1128"/>
        <v>0</v>
      </c>
      <c r="L5166" s="28">
        <f t="shared" si="1129"/>
        <v>0</v>
      </c>
      <c r="M5166" s="28">
        <f t="shared" si="1130"/>
        <v>0</v>
      </c>
      <c r="N5166" s="28">
        <f t="shared" si="1131"/>
        <v>0</v>
      </c>
      <c r="O5166" s="28">
        <f t="shared" si="1124"/>
        <v>-1.5352098276705009E-2</v>
      </c>
      <c r="P5166" s="28">
        <f t="shared" si="1132"/>
        <v>0</v>
      </c>
      <c r="Q5166" s="13">
        <f t="shared" si="1133"/>
        <v>0</v>
      </c>
    </row>
    <row r="5167" spans="1:17" x14ac:dyDescent="0.25">
      <c r="A5167" s="9">
        <f t="shared" si="1120"/>
        <v>44927</v>
      </c>
      <c r="B5167" s="18">
        <v>44951</v>
      </c>
      <c r="C5167" s="26">
        <v>387.04983520507801</v>
      </c>
      <c r="D5167" s="19">
        <v>97.287925720214801</v>
      </c>
      <c r="E5167" s="11">
        <f t="shared" si="1125"/>
        <v>16</v>
      </c>
      <c r="F5167" s="28">
        <f t="shared" si="1126"/>
        <v>3.7474943210814436E-4</v>
      </c>
      <c r="G5167" s="28">
        <f t="shared" si="1127"/>
        <v>2.421897652967314E-3</v>
      </c>
      <c r="H5167" s="27">
        <f t="shared" si="1121"/>
        <v>0</v>
      </c>
      <c r="I5167" s="27">
        <f t="shared" si="1122"/>
        <v>1</v>
      </c>
      <c r="J5167" s="27">
        <f t="shared" si="1123"/>
        <v>0</v>
      </c>
      <c r="K5167" s="28">
        <f t="shared" si="1128"/>
        <v>3.7474943210814436E-4</v>
      </c>
      <c r="L5167" s="28">
        <f t="shared" si="1129"/>
        <v>2.421897652967314E-3</v>
      </c>
      <c r="M5167" s="28">
        <f t="shared" si="1130"/>
        <v>0</v>
      </c>
      <c r="N5167" s="28">
        <f t="shared" si="1131"/>
        <v>0</v>
      </c>
      <c r="O5167" s="28">
        <f t="shared" si="1124"/>
        <v>0</v>
      </c>
      <c r="P5167" s="28">
        <f t="shared" si="1132"/>
        <v>-2.0471482208591699E-3</v>
      </c>
      <c r="Q5167" s="13">
        <f t="shared" si="1133"/>
        <v>0</v>
      </c>
    </row>
    <row r="5168" spans="1:17" x14ac:dyDescent="0.25">
      <c r="A5168" s="9">
        <f t="shared" si="1120"/>
        <v>44927</v>
      </c>
      <c r="B5168" s="18">
        <v>44952</v>
      </c>
      <c r="C5168" s="26">
        <v>391.3037109375</v>
      </c>
      <c r="D5168" s="19">
        <v>96.8353271484375</v>
      </c>
      <c r="E5168" s="11">
        <f t="shared" si="1125"/>
        <v>17</v>
      </c>
      <c r="F5168" s="28">
        <f t="shared" si="1126"/>
        <v>1.0930554904746237E-2</v>
      </c>
      <c r="G5168" s="28">
        <f t="shared" si="1127"/>
        <v>-4.6630105892499756E-3</v>
      </c>
      <c r="H5168" s="27">
        <f t="shared" si="1121"/>
        <v>0</v>
      </c>
      <c r="I5168" s="27">
        <f t="shared" si="1122"/>
        <v>1</v>
      </c>
      <c r="J5168" s="27">
        <f t="shared" si="1123"/>
        <v>0</v>
      </c>
      <c r="K5168" s="28">
        <f t="shared" si="1128"/>
        <v>1.0930554904746237E-2</v>
      </c>
      <c r="L5168" s="28">
        <f t="shared" si="1129"/>
        <v>-4.6630105892499756E-3</v>
      </c>
      <c r="M5168" s="28">
        <f t="shared" si="1130"/>
        <v>0</v>
      </c>
      <c r="N5168" s="28">
        <f t="shared" si="1131"/>
        <v>0</v>
      </c>
      <c r="O5168" s="28">
        <f t="shared" si="1124"/>
        <v>0</v>
      </c>
      <c r="P5168" s="28">
        <f t="shared" si="1132"/>
        <v>1.5593565493996212E-2</v>
      </c>
      <c r="Q5168" s="13">
        <f t="shared" si="1133"/>
        <v>0</v>
      </c>
    </row>
    <row r="5169" spans="1:17" x14ac:dyDescent="0.25">
      <c r="A5169" s="9">
        <f t="shared" si="1120"/>
        <v>44927</v>
      </c>
      <c r="B5169" s="18">
        <v>44953</v>
      </c>
      <c r="C5169" s="26">
        <v>392.20278930664</v>
      </c>
      <c r="D5169" s="19">
        <v>96.590911865234304</v>
      </c>
      <c r="E5169" s="11">
        <f t="shared" si="1125"/>
        <v>18</v>
      </c>
      <c r="F5169" s="28">
        <f t="shared" si="1126"/>
        <v>2.295012902858079E-3</v>
      </c>
      <c r="G5169" s="28">
        <f t="shared" si="1127"/>
        <v>-2.5272208624476712E-3</v>
      </c>
      <c r="H5169" s="27">
        <f t="shared" si="1121"/>
        <v>0</v>
      </c>
      <c r="I5169" s="27">
        <f t="shared" si="1122"/>
        <v>1</v>
      </c>
      <c r="J5169" s="27">
        <f t="shared" si="1123"/>
        <v>0</v>
      </c>
      <c r="K5169" s="28">
        <f t="shared" si="1128"/>
        <v>2.295012902858079E-3</v>
      </c>
      <c r="L5169" s="28">
        <f t="shared" si="1129"/>
        <v>-2.5272208624476712E-3</v>
      </c>
      <c r="M5169" s="28">
        <f t="shared" si="1130"/>
        <v>0</v>
      </c>
      <c r="N5169" s="28">
        <f t="shared" si="1131"/>
        <v>0</v>
      </c>
      <c r="O5169" s="28">
        <f t="shared" si="1124"/>
        <v>0</v>
      </c>
      <c r="P5169" s="28">
        <f t="shared" si="1132"/>
        <v>4.8222337653057498E-3</v>
      </c>
      <c r="Q5169" s="13">
        <f t="shared" si="1133"/>
        <v>0</v>
      </c>
    </row>
    <row r="5170" spans="1:17" x14ac:dyDescent="0.25">
      <c r="A5170" s="9">
        <f t="shared" si="1120"/>
        <v>44927</v>
      </c>
      <c r="B5170" s="18">
        <v>44956</v>
      </c>
      <c r="C5170" s="26">
        <v>387.28182983398398</v>
      </c>
      <c r="D5170" s="19">
        <v>96.237937927246094</v>
      </c>
      <c r="E5170" s="11">
        <f t="shared" si="1125"/>
        <v>19</v>
      </c>
      <c r="F5170" s="28">
        <f t="shared" si="1126"/>
        <v>-1.2626355231593224E-2</v>
      </c>
      <c r="G5170" s="28">
        <f t="shared" si="1127"/>
        <v>-3.6610116443742554E-3</v>
      </c>
      <c r="H5170" s="27">
        <f t="shared" si="1121"/>
        <v>0</v>
      </c>
      <c r="I5170" s="27">
        <f t="shared" si="1122"/>
        <v>1</v>
      </c>
      <c r="J5170" s="27">
        <f t="shared" si="1123"/>
        <v>0</v>
      </c>
      <c r="K5170" s="28">
        <f t="shared" si="1128"/>
        <v>-1.2626355231593224E-2</v>
      </c>
      <c r="L5170" s="28">
        <f t="shared" si="1129"/>
        <v>-3.6610116443742554E-3</v>
      </c>
      <c r="M5170" s="28">
        <f t="shared" si="1130"/>
        <v>0</v>
      </c>
      <c r="N5170" s="28">
        <f t="shared" si="1131"/>
        <v>0</v>
      </c>
      <c r="O5170" s="28">
        <f t="shared" si="1124"/>
        <v>0</v>
      </c>
      <c r="P5170" s="28">
        <f t="shared" si="1132"/>
        <v>-8.9653435872189685E-3</v>
      </c>
      <c r="Q5170" s="13">
        <f t="shared" si="1133"/>
        <v>0</v>
      </c>
    </row>
    <row r="5171" spans="1:17" x14ac:dyDescent="0.25">
      <c r="A5171" s="9">
        <f t="shared" si="1120"/>
        <v>44927</v>
      </c>
      <c r="B5171" s="18">
        <v>44957</v>
      </c>
      <c r="C5171" s="26">
        <v>392.97619628906199</v>
      </c>
      <c r="D5171" s="19">
        <v>97.007316589355398</v>
      </c>
      <c r="E5171" s="11">
        <f t="shared" si="1125"/>
        <v>20</v>
      </c>
      <c r="F5171" s="28">
        <f t="shared" si="1126"/>
        <v>1.4596370340862272E-2</v>
      </c>
      <c r="G5171" s="28">
        <f t="shared" si="1127"/>
        <v>7.9627593367659032E-3</v>
      </c>
      <c r="H5171" s="27">
        <f t="shared" si="1121"/>
        <v>0</v>
      </c>
      <c r="I5171" s="27">
        <f t="shared" si="1122"/>
        <v>1</v>
      </c>
      <c r="J5171" s="27">
        <f t="shared" si="1123"/>
        <v>0</v>
      </c>
      <c r="K5171" s="28">
        <f t="shared" si="1128"/>
        <v>1.4596370340862272E-2</v>
      </c>
      <c r="L5171" s="28">
        <f t="shared" si="1129"/>
        <v>7.9627593367659032E-3</v>
      </c>
      <c r="M5171" s="28">
        <f t="shared" si="1130"/>
        <v>0</v>
      </c>
      <c r="N5171" s="28">
        <f t="shared" si="1131"/>
        <v>0</v>
      </c>
      <c r="O5171" s="28">
        <f t="shared" si="1124"/>
        <v>0</v>
      </c>
      <c r="P5171" s="28">
        <f t="shared" si="1132"/>
        <v>6.6336110040963684E-3</v>
      </c>
      <c r="Q5171" s="13">
        <f t="shared" si="1133"/>
        <v>0</v>
      </c>
    </row>
    <row r="5172" spans="1:17" x14ac:dyDescent="0.25">
      <c r="A5172" s="9">
        <f t="shared" si="1120"/>
        <v>44958</v>
      </c>
      <c r="B5172" s="18">
        <v>44958</v>
      </c>
      <c r="C5172" s="26">
        <v>397.15270996093699</v>
      </c>
      <c r="D5172" s="19">
        <v>98.173454284667898</v>
      </c>
      <c r="E5172" s="11">
        <f t="shared" si="1125"/>
        <v>1</v>
      </c>
      <c r="F5172" s="28">
        <f t="shared" si="1126"/>
        <v>1.0571825779940119E-2</v>
      </c>
      <c r="G5172" s="28">
        <f t="shared" si="1127"/>
        <v>1.1949451434840594E-2</v>
      </c>
      <c r="H5172" s="27">
        <f t="shared" si="1121"/>
        <v>1</v>
      </c>
      <c r="I5172" s="27">
        <f t="shared" si="1122"/>
        <v>0</v>
      </c>
      <c r="J5172" s="27">
        <f t="shared" si="1123"/>
        <v>1</v>
      </c>
      <c r="K5172" s="28">
        <f t="shared" si="1128"/>
        <v>0</v>
      </c>
      <c r="L5172" s="28">
        <f t="shared" si="1129"/>
        <v>0</v>
      </c>
      <c r="M5172" s="28">
        <f t="shared" si="1130"/>
        <v>1.0571825779940119E-2</v>
      </c>
      <c r="N5172" s="28">
        <f t="shared" si="1131"/>
        <v>1.1949451434840594E-2</v>
      </c>
      <c r="O5172" s="28">
        <f t="shared" si="1124"/>
        <v>-1.3776256549004745E-3</v>
      </c>
      <c r="P5172" s="28">
        <f t="shared" si="1132"/>
        <v>0</v>
      </c>
      <c r="Q5172" s="13">
        <f t="shared" si="1133"/>
        <v>-1.3776256549004745E-3</v>
      </c>
    </row>
    <row r="5173" spans="1:17" x14ac:dyDescent="0.25">
      <c r="A5173" s="9">
        <f t="shared" si="1120"/>
        <v>44958</v>
      </c>
      <c r="B5173" s="18">
        <v>44959</v>
      </c>
      <c r="C5173" s="26">
        <v>402.93402099609301</v>
      </c>
      <c r="D5173" s="19">
        <v>98.300491333007798</v>
      </c>
      <c r="E5173" s="11">
        <f t="shared" si="1125"/>
        <v>2</v>
      </c>
      <c r="F5173" s="28">
        <f t="shared" si="1126"/>
        <v>1.4451962354708936E-2</v>
      </c>
      <c r="G5173" s="28">
        <f t="shared" si="1127"/>
        <v>1.29316959196855E-3</v>
      </c>
      <c r="H5173" s="27">
        <f t="shared" si="1121"/>
        <v>1</v>
      </c>
      <c r="I5173" s="27">
        <f t="shared" si="1122"/>
        <v>0</v>
      </c>
      <c r="J5173" s="27">
        <f t="shared" si="1123"/>
        <v>1</v>
      </c>
      <c r="K5173" s="28">
        <f t="shared" si="1128"/>
        <v>0</v>
      </c>
      <c r="L5173" s="28">
        <f t="shared" si="1129"/>
        <v>0</v>
      </c>
      <c r="M5173" s="28">
        <f t="shared" si="1130"/>
        <v>1.4451962354708936E-2</v>
      </c>
      <c r="N5173" s="28">
        <f t="shared" si="1131"/>
        <v>1.29316959196855E-3</v>
      </c>
      <c r="O5173" s="28">
        <f t="shared" si="1124"/>
        <v>1.3158792762740387E-2</v>
      </c>
      <c r="P5173" s="28">
        <f t="shared" si="1132"/>
        <v>0</v>
      </c>
      <c r="Q5173" s="13">
        <f t="shared" si="1133"/>
        <v>1.3158792762740387E-2</v>
      </c>
    </row>
    <row r="5174" spans="1:17" x14ac:dyDescent="0.25">
      <c r="A5174" s="9">
        <f t="shared" si="1120"/>
        <v>44958</v>
      </c>
      <c r="B5174" s="18">
        <v>44960</v>
      </c>
      <c r="C5174" s="26">
        <v>398.65121459960898</v>
      </c>
      <c r="D5174" s="19">
        <v>96.830352783203097</v>
      </c>
      <c r="E5174" s="11">
        <f t="shared" si="1125"/>
        <v>3</v>
      </c>
      <c r="F5174" s="28">
        <f t="shared" si="1126"/>
        <v>-1.0685943204717364E-2</v>
      </c>
      <c r="G5174" s="28">
        <f t="shared" si="1127"/>
        <v>-1.5068518499577237E-2</v>
      </c>
      <c r="H5174" s="27">
        <f t="shared" si="1121"/>
        <v>1</v>
      </c>
      <c r="I5174" s="27">
        <f t="shared" si="1122"/>
        <v>0</v>
      </c>
      <c r="J5174" s="27">
        <f t="shared" si="1123"/>
        <v>1</v>
      </c>
      <c r="K5174" s="28">
        <f t="shared" si="1128"/>
        <v>0</v>
      </c>
      <c r="L5174" s="28">
        <f t="shared" si="1129"/>
        <v>0</v>
      </c>
      <c r="M5174" s="28">
        <f t="shared" si="1130"/>
        <v>-1.0685943204717364E-2</v>
      </c>
      <c r="N5174" s="28">
        <f t="shared" si="1131"/>
        <v>-1.5068518499577237E-2</v>
      </c>
      <c r="O5174" s="28">
        <f t="shared" si="1124"/>
        <v>4.3825752948598723E-3</v>
      </c>
      <c r="P5174" s="28">
        <f t="shared" si="1132"/>
        <v>0</v>
      </c>
      <c r="Q5174" s="13">
        <f t="shared" si="1133"/>
        <v>4.3825752948598723E-3</v>
      </c>
    </row>
    <row r="5175" spans="1:17" x14ac:dyDescent="0.25">
      <c r="A5175" s="9">
        <f t="shared" si="1120"/>
        <v>44958</v>
      </c>
      <c r="B5175" s="18">
        <v>44963</v>
      </c>
      <c r="C5175" s="26">
        <v>396.21490478515602</v>
      </c>
      <c r="D5175" s="19">
        <v>96.113441467285099</v>
      </c>
      <c r="E5175" s="11">
        <f t="shared" si="1125"/>
        <v>4</v>
      </c>
      <c r="F5175" s="28">
        <f t="shared" si="1126"/>
        <v>-6.1301328222301502E-3</v>
      </c>
      <c r="G5175" s="28">
        <f t="shared" si="1127"/>
        <v>-7.4313311601086661E-3</v>
      </c>
      <c r="H5175" s="27">
        <f t="shared" si="1121"/>
        <v>1</v>
      </c>
      <c r="I5175" s="27">
        <f t="shared" si="1122"/>
        <v>0</v>
      </c>
      <c r="J5175" s="27">
        <f t="shared" si="1123"/>
        <v>1</v>
      </c>
      <c r="K5175" s="28">
        <f t="shared" si="1128"/>
        <v>0</v>
      </c>
      <c r="L5175" s="28">
        <f t="shared" si="1129"/>
        <v>0</v>
      </c>
      <c r="M5175" s="28">
        <f t="shared" si="1130"/>
        <v>-6.1301328222301502E-3</v>
      </c>
      <c r="N5175" s="28">
        <f t="shared" si="1131"/>
        <v>-7.4313311601086661E-3</v>
      </c>
      <c r="O5175" s="28">
        <f t="shared" si="1124"/>
        <v>1.3011983378785159E-3</v>
      </c>
      <c r="P5175" s="28">
        <f t="shared" si="1132"/>
        <v>0</v>
      </c>
      <c r="Q5175" s="13">
        <f t="shared" si="1133"/>
        <v>1.3011983378785159E-3</v>
      </c>
    </row>
    <row r="5176" spans="1:17" x14ac:dyDescent="0.25">
      <c r="A5176" s="9">
        <f t="shared" si="1120"/>
        <v>44958</v>
      </c>
      <c r="B5176" s="18">
        <v>44964</v>
      </c>
      <c r="C5176" s="26">
        <v>401.39685058593699</v>
      </c>
      <c r="D5176" s="19">
        <v>95.342071533203097</v>
      </c>
      <c r="E5176" s="11">
        <f t="shared" si="1125"/>
        <v>5</v>
      </c>
      <c r="F5176" s="28">
        <f t="shared" si="1126"/>
        <v>1.2993837354014142E-2</v>
      </c>
      <c r="G5176" s="28">
        <f t="shared" si="1127"/>
        <v>-8.0579983916752862E-3</v>
      </c>
      <c r="H5176" s="27">
        <f t="shared" si="1121"/>
        <v>1</v>
      </c>
      <c r="I5176" s="27">
        <f t="shared" si="1122"/>
        <v>0</v>
      </c>
      <c r="J5176" s="27">
        <f t="shared" si="1123"/>
        <v>1</v>
      </c>
      <c r="K5176" s="28">
        <f t="shared" si="1128"/>
        <v>0</v>
      </c>
      <c r="L5176" s="28">
        <f t="shared" si="1129"/>
        <v>0</v>
      </c>
      <c r="M5176" s="28">
        <f t="shared" si="1130"/>
        <v>1.2993837354014142E-2</v>
      </c>
      <c r="N5176" s="28">
        <f t="shared" si="1131"/>
        <v>-8.0579983916752862E-3</v>
      </c>
      <c r="O5176" s="28">
        <f t="shared" si="1124"/>
        <v>2.1051835745689428E-2</v>
      </c>
      <c r="P5176" s="28">
        <f t="shared" si="1132"/>
        <v>0</v>
      </c>
      <c r="Q5176" s="13">
        <f t="shared" si="1133"/>
        <v>2.1051835745689428E-2</v>
      </c>
    </row>
    <row r="5177" spans="1:17" x14ac:dyDescent="0.25">
      <c r="A5177" s="9">
        <f t="shared" si="1120"/>
        <v>44958</v>
      </c>
      <c r="B5177" s="18">
        <v>44965</v>
      </c>
      <c r="C5177" s="26">
        <v>397.00765991210898</v>
      </c>
      <c r="D5177" s="19">
        <v>95.795791625976506</v>
      </c>
      <c r="E5177" s="11">
        <f t="shared" si="1125"/>
        <v>6</v>
      </c>
      <c r="F5177" s="28">
        <f t="shared" si="1126"/>
        <v>-1.099501526756467E-2</v>
      </c>
      <c r="G5177" s="28">
        <f t="shared" si="1127"/>
        <v>4.7475778738170294E-3</v>
      </c>
      <c r="H5177" s="27">
        <f t="shared" si="1121"/>
        <v>1</v>
      </c>
      <c r="I5177" s="27">
        <f t="shared" si="1122"/>
        <v>0</v>
      </c>
      <c r="J5177" s="27">
        <f t="shared" si="1123"/>
        <v>0</v>
      </c>
      <c r="K5177" s="28">
        <f t="shared" si="1128"/>
        <v>0</v>
      </c>
      <c r="L5177" s="28">
        <f t="shared" si="1129"/>
        <v>0</v>
      </c>
      <c r="M5177" s="28">
        <f t="shared" si="1130"/>
        <v>0</v>
      </c>
      <c r="N5177" s="28">
        <f t="shared" si="1131"/>
        <v>0</v>
      </c>
      <c r="O5177" s="28">
        <f t="shared" si="1124"/>
        <v>-1.5742593141381701E-2</v>
      </c>
      <c r="P5177" s="28">
        <f t="shared" si="1132"/>
        <v>0</v>
      </c>
      <c r="Q5177" s="13">
        <f t="shared" si="1133"/>
        <v>0</v>
      </c>
    </row>
    <row r="5178" spans="1:17" x14ac:dyDescent="0.25">
      <c r="A5178" s="9">
        <f t="shared" si="1120"/>
        <v>44958</v>
      </c>
      <c r="B5178" s="18">
        <v>44966</v>
      </c>
      <c r="C5178" s="26">
        <v>393.56588745117102</v>
      </c>
      <c r="D5178" s="19">
        <v>94.888313293457003</v>
      </c>
      <c r="E5178" s="11">
        <f t="shared" si="1125"/>
        <v>7</v>
      </c>
      <c r="F5178" s="28">
        <f t="shared" si="1126"/>
        <v>-8.7070816288379194E-3</v>
      </c>
      <c r="G5178" s="28">
        <f t="shared" si="1127"/>
        <v>-9.5182048243441248E-3</v>
      </c>
      <c r="H5178" s="27">
        <f t="shared" si="1121"/>
        <v>1</v>
      </c>
      <c r="I5178" s="27">
        <f t="shared" si="1122"/>
        <v>0</v>
      </c>
      <c r="J5178" s="27">
        <f t="shared" si="1123"/>
        <v>0</v>
      </c>
      <c r="K5178" s="28">
        <f t="shared" si="1128"/>
        <v>0</v>
      </c>
      <c r="L5178" s="28">
        <f t="shared" si="1129"/>
        <v>0</v>
      </c>
      <c r="M5178" s="28">
        <f t="shared" si="1130"/>
        <v>0</v>
      </c>
      <c r="N5178" s="28">
        <f t="shared" si="1131"/>
        <v>0</v>
      </c>
      <c r="O5178" s="28">
        <f t="shared" si="1124"/>
        <v>8.1112319550620537E-4</v>
      </c>
      <c r="P5178" s="28">
        <f t="shared" si="1132"/>
        <v>0</v>
      </c>
      <c r="Q5178" s="13">
        <f t="shared" si="1133"/>
        <v>0</v>
      </c>
    </row>
    <row r="5179" spans="1:17" x14ac:dyDescent="0.25">
      <c r="A5179" s="9">
        <f t="shared" si="1120"/>
        <v>44958</v>
      </c>
      <c r="B5179" s="18">
        <v>44967</v>
      </c>
      <c r="C5179" s="26">
        <v>394.484375</v>
      </c>
      <c r="D5179" s="19">
        <v>93.826545715332003</v>
      </c>
      <c r="E5179" s="11">
        <f t="shared" si="1125"/>
        <v>8</v>
      </c>
      <c r="F5179" s="28">
        <f t="shared" si="1126"/>
        <v>2.331039042799455E-3</v>
      </c>
      <c r="G5179" s="28">
        <f t="shared" si="1127"/>
        <v>-1.1252731103909598E-2</v>
      </c>
      <c r="H5179" s="27">
        <f t="shared" si="1121"/>
        <v>1</v>
      </c>
      <c r="I5179" s="27">
        <f t="shared" si="1122"/>
        <v>0</v>
      </c>
      <c r="J5179" s="27">
        <f t="shared" si="1123"/>
        <v>0</v>
      </c>
      <c r="K5179" s="28">
        <f t="shared" si="1128"/>
        <v>0</v>
      </c>
      <c r="L5179" s="28">
        <f t="shared" si="1129"/>
        <v>0</v>
      </c>
      <c r="M5179" s="28">
        <f t="shared" si="1130"/>
        <v>0</v>
      </c>
      <c r="N5179" s="28">
        <f t="shared" si="1131"/>
        <v>0</v>
      </c>
      <c r="O5179" s="28">
        <f t="shared" si="1124"/>
        <v>1.3583770146709053E-2</v>
      </c>
      <c r="P5179" s="28">
        <f t="shared" si="1132"/>
        <v>0</v>
      </c>
      <c r="Q5179" s="13">
        <f t="shared" si="1133"/>
        <v>0</v>
      </c>
    </row>
    <row r="5180" spans="1:17" x14ac:dyDescent="0.25">
      <c r="A5180" s="9">
        <f t="shared" si="1120"/>
        <v>44958</v>
      </c>
      <c r="B5180" s="18">
        <v>44970</v>
      </c>
      <c r="C5180" s="26">
        <v>399.115234375</v>
      </c>
      <c r="D5180" s="19">
        <v>94.616065979003906</v>
      </c>
      <c r="E5180" s="11">
        <f t="shared" si="1125"/>
        <v>9</v>
      </c>
      <c r="F5180" s="28">
        <f t="shared" si="1126"/>
        <v>1.1670650746311694E-2</v>
      </c>
      <c r="G5180" s="28">
        <f t="shared" si="1127"/>
        <v>8.3794729470729398E-3</v>
      </c>
      <c r="H5180" s="27">
        <f t="shared" si="1121"/>
        <v>1</v>
      </c>
      <c r="I5180" s="27">
        <f t="shared" si="1122"/>
        <v>0</v>
      </c>
      <c r="J5180" s="27">
        <f t="shared" si="1123"/>
        <v>0</v>
      </c>
      <c r="K5180" s="28">
        <f t="shared" si="1128"/>
        <v>0</v>
      </c>
      <c r="L5180" s="28">
        <f t="shared" si="1129"/>
        <v>0</v>
      </c>
      <c r="M5180" s="28">
        <f t="shared" si="1130"/>
        <v>0</v>
      </c>
      <c r="N5180" s="28">
        <f t="shared" si="1131"/>
        <v>0</v>
      </c>
      <c r="O5180" s="28">
        <f t="shared" si="1124"/>
        <v>3.2911777992387543E-3</v>
      </c>
      <c r="P5180" s="28">
        <f t="shared" si="1132"/>
        <v>0</v>
      </c>
      <c r="Q5180" s="13">
        <f t="shared" si="1133"/>
        <v>0</v>
      </c>
    </row>
    <row r="5181" spans="1:17" x14ac:dyDescent="0.25">
      <c r="A5181" s="9">
        <f t="shared" si="1120"/>
        <v>44958</v>
      </c>
      <c r="B5181" s="18">
        <v>44971</v>
      </c>
      <c r="C5181" s="26">
        <v>398.93157958984301</v>
      </c>
      <c r="D5181" s="19">
        <v>94.398254394531193</v>
      </c>
      <c r="E5181" s="11">
        <f t="shared" si="1125"/>
        <v>10</v>
      </c>
      <c r="F5181" s="28">
        <f t="shared" si="1126"/>
        <v>-4.6026068943663955E-4</v>
      </c>
      <c r="G5181" s="28">
        <f t="shared" si="1127"/>
        <v>-2.3047108859751879E-3</v>
      </c>
      <c r="H5181" s="27">
        <f t="shared" si="1121"/>
        <v>1</v>
      </c>
      <c r="I5181" s="27">
        <f t="shared" si="1122"/>
        <v>0</v>
      </c>
      <c r="J5181" s="27">
        <f t="shared" si="1123"/>
        <v>0</v>
      </c>
      <c r="K5181" s="28">
        <f t="shared" si="1128"/>
        <v>0</v>
      </c>
      <c r="L5181" s="28">
        <f t="shared" si="1129"/>
        <v>0</v>
      </c>
      <c r="M5181" s="28">
        <f t="shared" si="1130"/>
        <v>0</v>
      </c>
      <c r="N5181" s="28">
        <f t="shared" si="1131"/>
        <v>0</v>
      </c>
      <c r="O5181" s="28">
        <f t="shared" si="1124"/>
        <v>1.8444501965385483E-3</v>
      </c>
      <c r="P5181" s="28">
        <f t="shared" si="1132"/>
        <v>0</v>
      </c>
      <c r="Q5181" s="13">
        <f t="shared" si="1133"/>
        <v>0</v>
      </c>
    </row>
    <row r="5182" spans="1:17" x14ac:dyDescent="0.25">
      <c r="A5182" s="9">
        <f t="shared" si="1120"/>
        <v>44958</v>
      </c>
      <c r="B5182" s="18">
        <v>44972</v>
      </c>
      <c r="C5182" s="26">
        <v>400.22711181640602</v>
      </c>
      <c r="D5182" s="19">
        <v>93.517959594726506</v>
      </c>
      <c r="E5182" s="11">
        <f t="shared" si="1125"/>
        <v>11</v>
      </c>
      <c r="F5182" s="28">
        <f t="shared" si="1126"/>
        <v>3.2422430623496807E-3</v>
      </c>
      <c r="G5182" s="28">
        <f t="shared" si="1127"/>
        <v>-9.3690823207017316E-3</v>
      </c>
      <c r="H5182" s="27">
        <f t="shared" si="1121"/>
        <v>1</v>
      </c>
      <c r="I5182" s="27">
        <f t="shared" si="1122"/>
        <v>0</v>
      </c>
      <c r="J5182" s="27">
        <f t="shared" si="1123"/>
        <v>0</v>
      </c>
      <c r="K5182" s="28">
        <f t="shared" si="1128"/>
        <v>0</v>
      </c>
      <c r="L5182" s="28">
        <f t="shared" si="1129"/>
        <v>0</v>
      </c>
      <c r="M5182" s="28">
        <f t="shared" si="1130"/>
        <v>0</v>
      </c>
      <c r="N5182" s="28">
        <f t="shared" si="1131"/>
        <v>0</v>
      </c>
      <c r="O5182" s="28">
        <f t="shared" si="1124"/>
        <v>1.2611325383051413E-2</v>
      </c>
      <c r="P5182" s="28">
        <f t="shared" si="1132"/>
        <v>0</v>
      </c>
      <c r="Q5182" s="13">
        <f t="shared" si="1133"/>
        <v>0</v>
      </c>
    </row>
    <row r="5183" spans="1:17" x14ac:dyDescent="0.25">
      <c r="A5183" s="9">
        <f t="shared" si="1120"/>
        <v>44958</v>
      </c>
      <c r="B5183" s="18">
        <v>44973</v>
      </c>
      <c r="C5183" s="26">
        <v>394.71643066406199</v>
      </c>
      <c r="D5183" s="19">
        <v>92.193008422851506</v>
      </c>
      <c r="E5183" s="11">
        <f t="shared" si="1125"/>
        <v>12</v>
      </c>
      <c r="F5183" s="28">
        <f t="shared" si="1126"/>
        <v>-1.3864555486550436E-2</v>
      </c>
      <c r="G5183" s="28">
        <f t="shared" si="1127"/>
        <v>-1.4269201943915495E-2</v>
      </c>
      <c r="H5183" s="27">
        <f t="shared" si="1121"/>
        <v>1</v>
      </c>
      <c r="I5183" s="27">
        <f t="shared" si="1122"/>
        <v>0</v>
      </c>
      <c r="J5183" s="27">
        <f t="shared" si="1123"/>
        <v>0</v>
      </c>
      <c r="K5183" s="28">
        <f t="shared" si="1128"/>
        <v>0</v>
      </c>
      <c r="L5183" s="28">
        <f t="shared" si="1129"/>
        <v>0</v>
      </c>
      <c r="M5183" s="28">
        <f t="shared" si="1130"/>
        <v>0</v>
      </c>
      <c r="N5183" s="28">
        <f t="shared" si="1131"/>
        <v>0</v>
      </c>
      <c r="O5183" s="28">
        <f t="shared" si="1124"/>
        <v>4.0464645736505885E-4</v>
      </c>
      <c r="P5183" s="28">
        <f t="shared" si="1132"/>
        <v>0</v>
      </c>
      <c r="Q5183" s="13">
        <f t="shared" si="1133"/>
        <v>0</v>
      </c>
    </row>
    <row r="5184" spans="1:17" x14ac:dyDescent="0.25">
      <c r="A5184" s="9">
        <f t="shared" si="1120"/>
        <v>44958</v>
      </c>
      <c r="B5184" s="18">
        <v>44974</v>
      </c>
      <c r="C5184" s="26">
        <v>393.73028564453102</v>
      </c>
      <c r="D5184" s="19">
        <v>92.909950256347599</v>
      </c>
      <c r="E5184" s="11">
        <f t="shared" si="1125"/>
        <v>13</v>
      </c>
      <c r="F5184" s="28">
        <f t="shared" si="1126"/>
        <v>-2.5014893546066153E-3</v>
      </c>
      <c r="G5184" s="28">
        <f t="shared" si="1127"/>
        <v>7.7464501244593892E-3</v>
      </c>
      <c r="H5184" s="27">
        <f t="shared" si="1121"/>
        <v>1</v>
      </c>
      <c r="I5184" s="27">
        <f t="shared" si="1122"/>
        <v>0</v>
      </c>
      <c r="J5184" s="27">
        <f t="shared" si="1123"/>
        <v>0</v>
      </c>
      <c r="K5184" s="28">
        <f t="shared" si="1128"/>
        <v>0</v>
      </c>
      <c r="L5184" s="28">
        <f t="shared" si="1129"/>
        <v>0</v>
      </c>
      <c r="M5184" s="28">
        <f t="shared" si="1130"/>
        <v>0</v>
      </c>
      <c r="N5184" s="28">
        <f t="shared" si="1131"/>
        <v>0</v>
      </c>
      <c r="O5184" s="28">
        <f t="shared" si="1124"/>
        <v>-1.0247939479066005E-2</v>
      </c>
      <c r="P5184" s="28">
        <f t="shared" si="1132"/>
        <v>0</v>
      </c>
      <c r="Q5184" s="13">
        <f t="shared" si="1133"/>
        <v>0</v>
      </c>
    </row>
    <row r="5185" spans="1:17" x14ac:dyDescent="0.25">
      <c r="A5185" s="9">
        <f t="shared" si="1120"/>
        <v>44958</v>
      </c>
      <c r="B5185" s="18">
        <v>44978</v>
      </c>
      <c r="C5185" s="26">
        <v>385.83172607421801</v>
      </c>
      <c r="D5185" s="19">
        <v>91.103996276855398</v>
      </c>
      <c r="E5185" s="11">
        <f t="shared" si="1125"/>
        <v>14</v>
      </c>
      <c r="F5185" s="28">
        <f t="shared" si="1126"/>
        <v>-2.0264789080792135E-2</v>
      </c>
      <c r="G5185" s="28">
        <f t="shared" si="1127"/>
        <v>-1.962907702831531E-2</v>
      </c>
      <c r="H5185" s="27">
        <f t="shared" si="1121"/>
        <v>1</v>
      </c>
      <c r="I5185" s="27">
        <f t="shared" si="1122"/>
        <v>0</v>
      </c>
      <c r="J5185" s="27">
        <f t="shared" si="1123"/>
        <v>0</v>
      </c>
      <c r="K5185" s="28">
        <f t="shared" si="1128"/>
        <v>0</v>
      </c>
      <c r="L5185" s="28">
        <f t="shared" si="1129"/>
        <v>0</v>
      </c>
      <c r="M5185" s="28">
        <f t="shared" si="1130"/>
        <v>0</v>
      </c>
      <c r="N5185" s="28">
        <f t="shared" si="1131"/>
        <v>0</v>
      </c>
      <c r="O5185" s="28">
        <f t="shared" si="1124"/>
        <v>-6.3571205247682505E-4</v>
      </c>
      <c r="P5185" s="28">
        <f t="shared" si="1132"/>
        <v>0</v>
      </c>
      <c r="Q5185" s="13">
        <f t="shared" si="1133"/>
        <v>0</v>
      </c>
    </row>
    <row r="5186" spans="1:17" x14ac:dyDescent="0.25">
      <c r="A5186" s="9">
        <f t="shared" si="1120"/>
        <v>44958</v>
      </c>
      <c r="B5186" s="18">
        <v>44979</v>
      </c>
      <c r="C5186" s="26">
        <v>385.30001831054602</v>
      </c>
      <c r="D5186" s="19">
        <v>91.938926696777301</v>
      </c>
      <c r="E5186" s="11">
        <f t="shared" si="1125"/>
        <v>15</v>
      </c>
      <c r="F5186" s="28">
        <f t="shared" si="1126"/>
        <v>-1.3790324462908837E-3</v>
      </c>
      <c r="G5186" s="28">
        <f t="shared" si="1127"/>
        <v>9.1228461284618579E-3</v>
      </c>
      <c r="H5186" s="27">
        <f t="shared" si="1121"/>
        <v>1</v>
      </c>
      <c r="I5186" s="27">
        <f t="shared" si="1122"/>
        <v>0</v>
      </c>
      <c r="J5186" s="27">
        <f t="shared" si="1123"/>
        <v>0</v>
      </c>
      <c r="K5186" s="28">
        <f t="shared" si="1128"/>
        <v>0</v>
      </c>
      <c r="L5186" s="28">
        <f t="shared" si="1129"/>
        <v>0</v>
      </c>
      <c r="M5186" s="28">
        <f t="shared" si="1130"/>
        <v>0</v>
      </c>
      <c r="N5186" s="28">
        <f t="shared" si="1131"/>
        <v>0</v>
      </c>
      <c r="O5186" s="28">
        <f t="shared" si="1124"/>
        <v>-1.0501878574752741E-2</v>
      </c>
      <c r="P5186" s="28">
        <f t="shared" si="1132"/>
        <v>0</v>
      </c>
      <c r="Q5186" s="13">
        <f t="shared" si="1133"/>
        <v>0</v>
      </c>
    </row>
    <row r="5187" spans="1:17" x14ac:dyDescent="0.25">
      <c r="A5187" s="9">
        <f t="shared" si="1120"/>
        <v>44958</v>
      </c>
      <c r="B5187" s="18">
        <v>44980</v>
      </c>
      <c r="C5187" s="26">
        <v>387.349609375</v>
      </c>
      <c r="D5187" s="19">
        <v>92.837356567382798</v>
      </c>
      <c r="E5187" s="11">
        <f t="shared" si="1125"/>
        <v>16</v>
      </c>
      <c r="F5187" s="28">
        <f t="shared" si="1126"/>
        <v>5.3053694675775122E-3</v>
      </c>
      <c r="G5187" s="28">
        <f t="shared" si="1127"/>
        <v>9.724591651326709E-3</v>
      </c>
      <c r="H5187" s="27">
        <f t="shared" si="1121"/>
        <v>0</v>
      </c>
      <c r="I5187" s="27">
        <f t="shared" si="1122"/>
        <v>1</v>
      </c>
      <c r="J5187" s="27">
        <f t="shared" si="1123"/>
        <v>0</v>
      </c>
      <c r="K5187" s="28">
        <f t="shared" si="1128"/>
        <v>5.3053694675775122E-3</v>
      </c>
      <c r="L5187" s="28">
        <f t="shared" si="1129"/>
        <v>9.724591651326709E-3</v>
      </c>
      <c r="M5187" s="28">
        <f t="shared" si="1130"/>
        <v>0</v>
      </c>
      <c r="N5187" s="28">
        <f t="shared" si="1131"/>
        <v>0</v>
      </c>
      <c r="O5187" s="28">
        <f t="shared" si="1124"/>
        <v>0</v>
      </c>
      <c r="P5187" s="28">
        <f t="shared" si="1132"/>
        <v>-4.4192221837491968E-3</v>
      </c>
      <c r="Q5187" s="13">
        <f t="shared" si="1133"/>
        <v>0</v>
      </c>
    </row>
    <row r="5188" spans="1:17" x14ac:dyDescent="0.25">
      <c r="A5188" s="9">
        <f t="shared" si="1120"/>
        <v>44958</v>
      </c>
      <c r="B5188" s="18">
        <v>44981</v>
      </c>
      <c r="C5188" s="26">
        <v>383.21176147460898</v>
      </c>
      <c r="D5188" s="19">
        <v>91.63037109375</v>
      </c>
      <c r="E5188" s="11">
        <f t="shared" si="1125"/>
        <v>17</v>
      </c>
      <c r="F5188" s="28">
        <f t="shared" si="1126"/>
        <v>-1.0739930213399319E-2</v>
      </c>
      <c r="G5188" s="28">
        <f t="shared" si="1127"/>
        <v>-1.3086329124101227E-2</v>
      </c>
      <c r="H5188" s="27">
        <f t="shared" si="1121"/>
        <v>0</v>
      </c>
      <c r="I5188" s="27">
        <f t="shared" si="1122"/>
        <v>1</v>
      </c>
      <c r="J5188" s="27">
        <f t="shared" si="1123"/>
        <v>0</v>
      </c>
      <c r="K5188" s="28">
        <f t="shared" si="1128"/>
        <v>-1.0739930213399319E-2</v>
      </c>
      <c r="L5188" s="28">
        <f t="shared" si="1129"/>
        <v>-1.3086329124101227E-2</v>
      </c>
      <c r="M5188" s="28">
        <f t="shared" si="1130"/>
        <v>0</v>
      </c>
      <c r="N5188" s="28">
        <f t="shared" si="1131"/>
        <v>0</v>
      </c>
      <c r="O5188" s="28">
        <f t="shared" si="1124"/>
        <v>0</v>
      </c>
      <c r="P5188" s="28">
        <f t="shared" si="1132"/>
        <v>2.3463989107019075E-3</v>
      </c>
      <c r="Q5188" s="13">
        <f t="shared" si="1133"/>
        <v>0</v>
      </c>
    </row>
    <row r="5189" spans="1:17" x14ac:dyDescent="0.25">
      <c r="A5189" s="9">
        <f t="shared" si="1120"/>
        <v>44958</v>
      </c>
      <c r="B5189" s="18">
        <v>44984</v>
      </c>
      <c r="C5189" s="26">
        <v>384.51693725585898</v>
      </c>
      <c r="D5189" s="19">
        <v>91.884468078613196</v>
      </c>
      <c r="E5189" s="11">
        <f t="shared" si="1125"/>
        <v>18</v>
      </c>
      <c r="F5189" s="28">
        <f t="shared" si="1126"/>
        <v>3.4000996466618137E-3</v>
      </c>
      <c r="G5189" s="28">
        <f t="shared" si="1127"/>
        <v>2.7692272558473324E-3</v>
      </c>
      <c r="H5189" s="27">
        <f t="shared" si="1121"/>
        <v>0</v>
      </c>
      <c r="I5189" s="27">
        <f t="shared" si="1122"/>
        <v>1</v>
      </c>
      <c r="J5189" s="27">
        <f t="shared" si="1123"/>
        <v>0</v>
      </c>
      <c r="K5189" s="28">
        <f t="shared" si="1128"/>
        <v>3.4000996466618137E-3</v>
      </c>
      <c r="L5189" s="28">
        <f t="shared" si="1129"/>
        <v>2.7692272558473324E-3</v>
      </c>
      <c r="M5189" s="28">
        <f t="shared" si="1130"/>
        <v>0</v>
      </c>
      <c r="N5189" s="28">
        <f t="shared" si="1131"/>
        <v>0</v>
      </c>
      <c r="O5189" s="28">
        <f t="shared" si="1124"/>
        <v>0</v>
      </c>
      <c r="P5189" s="28">
        <f t="shared" si="1132"/>
        <v>6.3087239081448124E-4</v>
      </c>
      <c r="Q5189" s="13">
        <f t="shared" si="1133"/>
        <v>0</v>
      </c>
    </row>
    <row r="5190" spans="1:17" x14ac:dyDescent="0.25">
      <c r="A5190" s="9">
        <f t="shared" si="1120"/>
        <v>44958</v>
      </c>
      <c r="B5190" s="18">
        <v>44985</v>
      </c>
      <c r="C5190" s="26">
        <v>383.09573364257801</v>
      </c>
      <c r="D5190" s="19">
        <v>92.301925659179602</v>
      </c>
      <c r="E5190" s="11">
        <f t="shared" si="1125"/>
        <v>19</v>
      </c>
      <c r="F5190" s="28">
        <f t="shared" si="1126"/>
        <v>-3.7029228179264709E-3</v>
      </c>
      <c r="G5190" s="28">
        <f t="shared" si="1127"/>
        <v>4.5329981973533662E-3</v>
      </c>
      <c r="H5190" s="27">
        <f t="shared" si="1121"/>
        <v>0</v>
      </c>
      <c r="I5190" s="27">
        <f t="shared" si="1122"/>
        <v>1</v>
      </c>
      <c r="J5190" s="27">
        <f t="shared" si="1123"/>
        <v>0</v>
      </c>
      <c r="K5190" s="28">
        <f t="shared" si="1128"/>
        <v>-3.7029228179264709E-3</v>
      </c>
      <c r="L5190" s="28">
        <f t="shared" si="1129"/>
        <v>4.5329981973533662E-3</v>
      </c>
      <c r="M5190" s="28">
        <f t="shared" si="1130"/>
        <v>0</v>
      </c>
      <c r="N5190" s="28">
        <f t="shared" si="1131"/>
        <v>0</v>
      </c>
      <c r="O5190" s="28">
        <f t="shared" si="1124"/>
        <v>0</v>
      </c>
      <c r="P5190" s="28">
        <f t="shared" si="1132"/>
        <v>-8.2359210152798366E-3</v>
      </c>
      <c r="Q5190" s="13">
        <f t="shared" si="1133"/>
        <v>0</v>
      </c>
    </row>
    <row r="5191" spans="1:17" x14ac:dyDescent="0.25">
      <c r="A5191" s="9">
        <f t="shared" si="1120"/>
        <v>44986</v>
      </c>
      <c r="B5191" s="18">
        <v>44986</v>
      </c>
      <c r="C5191" s="26">
        <v>381.62625122070301</v>
      </c>
      <c r="D5191" s="19">
        <v>91.310333251953097</v>
      </c>
      <c r="E5191" s="11">
        <f t="shared" si="1125"/>
        <v>1</v>
      </c>
      <c r="F5191" s="28">
        <f t="shared" si="1126"/>
        <v>-3.8431855227344606E-3</v>
      </c>
      <c r="G5191" s="28">
        <f t="shared" si="1127"/>
        <v>-1.0801044039542561E-2</v>
      </c>
      <c r="H5191" s="27">
        <f t="shared" si="1121"/>
        <v>1</v>
      </c>
      <c r="I5191" s="27">
        <f t="shared" si="1122"/>
        <v>0</v>
      </c>
      <c r="J5191" s="27">
        <f t="shared" si="1123"/>
        <v>1</v>
      </c>
      <c r="K5191" s="28">
        <f t="shared" si="1128"/>
        <v>0</v>
      </c>
      <c r="L5191" s="28">
        <f t="shared" si="1129"/>
        <v>0</v>
      </c>
      <c r="M5191" s="28">
        <f t="shared" si="1130"/>
        <v>-3.8431855227344606E-3</v>
      </c>
      <c r="N5191" s="28">
        <f t="shared" si="1131"/>
        <v>-1.0801044039542561E-2</v>
      </c>
      <c r="O5191" s="28">
        <f t="shared" si="1124"/>
        <v>6.9578585168081006E-3</v>
      </c>
      <c r="P5191" s="28">
        <f t="shared" si="1132"/>
        <v>0</v>
      </c>
      <c r="Q5191" s="13">
        <f t="shared" si="1133"/>
        <v>6.9578585168081006E-3</v>
      </c>
    </row>
    <row r="5192" spans="1:17" x14ac:dyDescent="0.25">
      <c r="A5192" s="9">
        <f t="shared" si="1120"/>
        <v>44986</v>
      </c>
      <c r="B5192" s="18">
        <v>44987</v>
      </c>
      <c r="C5192" s="26">
        <v>384.59420776367102</v>
      </c>
      <c r="D5192" s="19">
        <v>90.500656127929602</v>
      </c>
      <c r="E5192" s="11">
        <f t="shared" si="1125"/>
        <v>2</v>
      </c>
      <c r="F5192" s="28">
        <f t="shared" si="1126"/>
        <v>7.7470429092792396E-3</v>
      </c>
      <c r="G5192" s="28">
        <f t="shared" si="1127"/>
        <v>-8.9068595860294034E-3</v>
      </c>
      <c r="H5192" s="27">
        <f t="shared" si="1121"/>
        <v>1</v>
      </c>
      <c r="I5192" s="27">
        <f t="shared" si="1122"/>
        <v>0</v>
      </c>
      <c r="J5192" s="27">
        <f t="shared" si="1123"/>
        <v>1</v>
      </c>
      <c r="K5192" s="28">
        <f t="shared" si="1128"/>
        <v>0</v>
      </c>
      <c r="L5192" s="28">
        <f t="shared" si="1129"/>
        <v>0</v>
      </c>
      <c r="M5192" s="28">
        <f t="shared" si="1130"/>
        <v>7.7470429092792396E-3</v>
      </c>
      <c r="N5192" s="28">
        <f t="shared" si="1131"/>
        <v>-8.9068595860294034E-3</v>
      </c>
      <c r="O5192" s="28">
        <f t="shared" si="1124"/>
        <v>1.6653902495308643E-2</v>
      </c>
      <c r="P5192" s="28">
        <f t="shared" si="1132"/>
        <v>0</v>
      </c>
      <c r="Q5192" s="13">
        <f t="shared" si="1133"/>
        <v>1.6653902495308643E-2</v>
      </c>
    </row>
    <row r="5193" spans="1:17" x14ac:dyDescent="0.25">
      <c r="A5193" s="9">
        <f t="shared" si="1120"/>
        <v>44986</v>
      </c>
      <c r="B5193" s="18">
        <v>44988</v>
      </c>
      <c r="C5193" s="26">
        <v>390.76229858398398</v>
      </c>
      <c r="D5193" s="19">
        <v>92.693107604980398</v>
      </c>
      <c r="E5193" s="11">
        <f t="shared" si="1125"/>
        <v>3</v>
      </c>
      <c r="F5193" s="28">
        <f t="shared" si="1126"/>
        <v>1.5910670485104313E-2</v>
      </c>
      <c r="G5193" s="28">
        <f t="shared" si="1127"/>
        <v>2.3937017477286125E-2</v>
      </c>
      <c r="H5193" s="27">
        <f t="shared" si="1121"/>
        <v>1</v>
      </c>
      <c r="I5193" s="27">
        <f t="shared" si="1122"/>
        <v>0</v>
      </c>
      <c r="J5193" s="27">
        <f t="shared" si="1123"/>
        <v>1</v>
      </c>
      <c r="K5193" s="28">
        <f t="shared" si="1128"/>
        <v>0</v>
      </c>
      <c r="L5193" s="28">
        <f t="shared" si="1129"/>
        <v>0</v>
      </c>
      <c r="M5193" s="28">
        <f t="shared" si="1130"/>
        <v>1.5910670485104313E-2</v>
      </c>
      <c r="N5193" s="28">
        <f t="shared" si="1131"/>
        <v>2.3937017477286125E-2</v>
      </c>
      <c r="O5193" s="28">
        <f t="shared" si="1124"/>
        <v>-8.0263469921818126E-3</v>
      </c>
      <c r="P5193" s="28">
        <f t="shared" si="1132"/>
        <v>0</v>
      </c>
      <c r="Q5193" s="13">
        <f t="shared" si="1133"/>
        <v>-8.0263469921818126E-3</v>
      </c>
    </row>
    <row r="5194" spans="1:17" x14ac:dyDescent="0.25">
      <c r="A5194" s="9">
        <f t="shared" ref="A5194:A5257" si="1134">DATE(YEAR(B5194),MONTH(B5194),1)</f>
        <v>44986</v>
      </c>
      <c r="B5194" s="18">
        <v>44991</v>
      </c>
      <c r="C5194" s="26">
        <v>391.03298950195301</v>
      </c>
      <c r="D5194" s="19">
        <v>91.974403381347599</v>
      </c>
      <c r="E5194" s="11">
        <f t="shared" si="1125"/>
        <v>4</v>
      </c>
      <c r="F5194" s="28">
        <f t="shared" si="1126"/>
        <v>6.9248544449269694E-4</v>
      </c>
      <c r="G5194" s="28">
        <f t="shared" si="1127"/>
        <v>-7.7838039675129323E-3</v>
      </c>
      <c r="H5194" s="27">
        <f t="shared" ref="H5194:H5257" si="1135">IF(E5194&lt;=$B$4,1,0)</f>
        <v>1</v>
      </c>
      <c r="I5194" s="27">
        <f t="shared" ref="I5194:I5257" si="1136">IF(E5194&gt;$B$4,1,0)</f>
        <v>0</v>
      </c>
      <c r="J5194" s="27">
        <f t="shared" ref="J5194:J5257" si="1137">IF(E5194&lt;=$B$5,1,0)</f>
        <v>1</v>
      </c>
      <c r="K5194" s="28">
        <f t="shared" si="1128"/>
        <v>0</v>
      </c>
      <c r="L5194" s="28">
        <f t="shared" si="1129"/>
        <v>0</v>
      </c>
      <c r="M5194" s="28">
        <f t="shared" si="1130"/>
        <v>6.9248544449269694E-4</v>
      </c>
      <c r="N5194" s="28">
        <f t="shared" si="1131"/>
        <v>-7.7838039675129323E-3</v>
      </c>
      <c r="O5194" s="28">
        <f t="shared" ref="O5194:O5257" si="1138">(F5194-G5194)*H5194</f>
        <v>8.476289412005629E-3</v>
      </c>
      <c r="P5194" s="28">
        <f t="shared" si="1132"/>
        <v>0</v>
      </c>
      <c r="Q5194" s="13">
        <f t="shared" si="1133"/>
        <v>8.476289412005629E-3</v>
      </c>
    </row>
    <row r="5195" spans="1:17" x14ac:dyDescent="0.25">
      <c r="A5195" s="9">
        <f t="shared" si="1134"/>
        <v>44986</v>
      </c>
      <c r="B5195" s="18">
        <v>44992</v>
      </c>
      <c r="C5195" s="26">
        <v>385.03894042968699</v>
      </c>
      <c r="D5195" s="19">
        <v>92.538436889648395</v>
      </c>
      <c r="E5195" s="11">
        <f t="shared" ref="E5195:E5258" si="1139">IF(MONTH(B5195)&lt;&gt;MONTH(B5194),1,E5194+1)</f>
        <v>5</v>
      </c>
      <c r="F5195" s="28">
        <f t="shared" ref="F5195:F5258" si="1140">LN(C5195/C5194)</f>
        <v>-1.54474554077046E-2</v>
      </c>
      <c r="G5195" s="28">
        <f t="shared" ref="G5195:G5258" si="1141">LN(D5195/D5194)</f>
        <v>6.113777928461385E-3</v>
      </c>
      <c r="H5195" s="27">
        <f t="shared" si="1135"/>
        <v>1</v>
      </c>
      <c r="I5195" s="27">
        <f t="shared" si="1136"/>
        <v>0</v>
      </c>
      <c r="J5195" s="27">
        <f t="shared" si="1137"/>
        <v>1</v>
      </c>
      <c r="K5195" s="28">
        <f t="shared" ref="K5195:K5258" si="1142">I5195*F5195</f>
        <v>0</v>
      </c>
      <c r="L5195" s="28">
        <f t="shared" ref="L5195:L5258" si="1143">I5195*G5195</f>
        <v>0</v>
      </c>
      <c r="M5195" s="28">
        <f t="shared" ref="M5195:M5258" si="1144">F5195*J5195</f>
        <v>-1.54474554077046E-2</v>
      </c>
      <c r="N5195" s="28">
        <f t="shared" ref="N5195:N5258" si="1145">G5195*J5195</f>
        <v>6.113777928461385E-3</v>
      </c>
      <c r="O5195" s="28">
        <f t="shared" si="1138"/>
        <v>-2.1561233336165983E-2</v>
      </c>
      <c r="P5195" s="28">
        <f t="shared" ref="P5195:P5258" si="1146">(F5195-G5195)*I5195</f>
        <v>0</v>
      </c>
      <c r="Q5195" s="13">
        <f t="shared" ref="Q5195:Q5258" si="1147">(F5195-G5195)*J5195</f>
        <v>-2.1561233336165983E-2</v>
      </c>
    </row>
    <row r="5196" spans="1:17" x14ac:dyDescent="0.25">
      <c r="A5196" s="9">
        <f t="shared" si="1134"/>
        <v>44986</v>
      </c>
      <c r="B5196" s="18">
        <v>44993</v>
      </c>
      <c r="C5196" s="26">
        <v>385.66735839843699</v>
      </c>
      <c r="D5196" s="19">
        <v>92.629425048828097</v>
      </c>
      <c r="E5196" s="11">
        <f t="shared" si="1139"/>
        <v>6</v>
      </c>
      <c r="F5196" s="28">
        <f t="shared" si="1140"/>
        <v>1.6307589777639576E-3</v>
      </c>
      <c r="G5196" s="28">
        <f t="shared" si="1141"/>
        <v>9.8276413142537374E-4</v>
      </c>
      <c r="H5196" s="27">
        <f t="shared" si="1135"/>
        <v>1</v>
      </c>
      <c r="I5196" s="27">
        <f t="shared" si="1136"/>
        <v>0</v>
      </c>
      <c r="J5196" s="27">
        <f t="shared" si="1137"/>
        <v>0</v>
      </c>
      <c r="K5196" s="28">
        <f t="shared" si="1142"/>
        <v>0</v>
      </c>
      <c r="L5196" s="28">
        <f t="shared" si="1143"/>
        <v>0</v>
      </c>
      <c r="M5196" s="28">
        <f t="shared" si="1144"/>
        <v>0</v>
      </c>
      <c r="N5196" s="28">
        <f t="shared" si="1145"/>
        <v>0</v>
      </c>
      <c r="O5196" s="28">
        <f t="shared" si="1138"/>
        <v>6.4799484633858389E-4</v>
      </c>
      <c r="P5196" s="28">
        <f t="shared" si="1146"/>
        <v>0</v>
      </c>
      <c r="Q5196" s="13">
        <f t="shared" si="1147"/>
        <v>0</v>
      </c>
    </row>
    <row r="5197" spans="1:17" x14ac:dyDescent="0.25">
      <c r="A5197" s="9">
        <f t="shared" si="1134"/>
        <v>44986</v>
      </c>
      <c r="B5197" s="18">
        <v>44994</v>
      </c>
      <c r="C5197" s="26">
        <v>378.55181884765602</v>
      </c>
      <c r="D5197" s="19">
        <v>92.856872558593693</v>
      </c>
      <c r="E5197" s="11">
        <f t="shared" si="1139"/>
        <v>7</v>
      </c>
      <c r="F5197" s="28">
        <f t="shared" si="1140"/>
        <v>-1.8622262811070777E-2</v>
      </c>
      <c r="G5197" s="28">
        <f t="shared" si="1141"/>
        <v>2.452446641050141E-3</v>
      </c>
      <c r="H5197" s="27">
        <f t="shared" si="1135"/>
        <v>1</v>
      </c>
      <c r="I5197" s="27">
        <f t="shared" si="1136"/>
        <v>0</v>
      </c>
      <c r="J5197" s="27">
        <f t="shared" si="1137"/>
        <v>0</v>
      </c>
      <c r="K5197" s="28">
        <f t="shared" si="1142"/>
        <v>0</v>
      </c>
      <c r="L5197" s="28">
        <f t="shared" si="1143"/>
        <v>0</v>
      </c>
      <c r="M5197" s="28">
        <f t="shared" si="1144"/>
        <v>0</v>
      </c>
      <c r="N5197" s="28">
        <f t="shared" si="1145"/>
        <v>0</v>
      </c>
      <c r="O5197" s="28">
        <f t="shared" si="1138"/>
        <v>-2.1074709452120918E-2</v>
      </c>
      <c r="P5197" s="28">
        <f t="shared" si="1146"/>
        <v>0</v>
      </c>
      <c r="Q5197" s="13">
        <f t="shared" si="1147"/>
        <v>0</v>
      </c>
    </row>
    <row r="5198" spans="1:17" x14ac:dyDescent="0.25">
      <c r="A5198" s="9">
        <f t="shared" si="1134"/>
        <v>44986</v>
      </c>
      <c r="B5198" s="18">
        <v>44995</v>
      </c>
      <c r="C5198" s="26">
        <v>373.08956909179602</v>
      </c>
      <c r="D5198" s="19">
        <v>96.059120178222599</v>
      </c>
      <c r="E5198" s="11">
        <f t="shared" si="1139"/>
        <v>8</v>
      </c>
      <c r="F5198" s="28">
        <f t="shared" si="1140"/>
        <v>-1.4534446882754928E-2</v>
      </c>
      <c r="G5198" s="28">
        <f t="shared" si="1141"/>
        <v>3.3904534186300635E-2</v>
      </c>
      <c r="H5198" s="27">
        <f t="shared" si="1135"/>
        <v>1</v>
      </c>
      <c r="I5198" s="27">
        <f t="shared" si="1136"/>
        <v>0</v>
      </c>
      <c r="J5198" s="27">
        <f t="shared" si="1137"/>
        <v>0</v>
      </c>
      <c r="K5198" s="28">
        <f t="shared" si="1142"/>
        <v>0</v>
      </c>
      <c r="L5198" s="28">
        <f t="shared" si="1143"/>
        <v>0</v>
      </c>
      <c r="M5198" s="28">
        <f t="shared" si="1144"/>
        <v>0</v>
      </c>
      <c r="N5198" s="28">
        <f t="shared" si="1145"/>
        <v>0</v>
      </c>
      <c r="O5198" s="28">
        <f t="shared" si="1138"/>
        <v>-4.8438981069055559E-2</v>
      </c>
      <c r="P5198" s="28">
        <f t="shared" si="1146"/>
        <v>0</v>
      </c>
      <c r="Q5198" s="13">
        <f t="shared" si="1147"/>
        <v>0</v>
      </c>
    </row>
    <row r="5199" spans="1:17" x14ac:dyDescent="0.25">
      <c r="A5199" s="9">
        <f t="shared" si="1134"/>
        <v>44986</v>
      </c>
      <c r="B5199" s="18">
        <v>44998</v>
      </c>
      <c r="C5199" s="26">
        <v>372.55776977539</v>
      </c>
      <c r="D5199" s="19">
        <v>96.277442932128906</v>
      </c>
      <c r="E5199" s="11">
        <f t="shared" si="1139"/>
        <v>9</v>
      </c>
      <c r="F5199" s="28">
        <f t="shared" si="1140"/>
        <v>-1.426409989962691E-3</v>
      </c>
      <c r="G5199" s="28">
        <f t="shared" si="1141"/>
        <v>2.2702167923065748E-3</v>
      </c>
      <c r="H5199" s="27">
        <f t="shared" si="1135"/>
        <v>1</v>
      </c>
      <c r="I5199" s="27">
        <f t="shared" si="1136"/>
        <v>0</v>
      </c>
      <c r="J5199" s="27">
        <f t="shared" si="1137"/>
        <v>0</v>
      </c>
      <c r="K5199" s="28">
        <f t="shared" si="1142"/>
        <v>0</v>
      </c>
      <c r="L5199" s="28">
        <f t="shared" si="1143"/>
        <v>0</v>
      </c>
      <c r="M5199" s="28">
        <f t="shared" si="1144"/>
        <v>0</v>
      </c>
      <c r="N5199" s="28">
        <f t="shared" si="1145"/>
        <v>0</v>
      </c>
      <c r="O5199" s="28">
        <f t="shared" si="1138"/>
        <v>-3.6966267822692656E-3</v>
      </c>
      <c r="P5199" s="28">
        <f t="shared" si="1146"/>
        <v>0</v>
      </c>
      <c r="Q5199" s="13">
        <f t="shared" si="1147"/>
        <v>0</v>
      </c>
    </row>
    <row r="5200" spans="1:17" x14ac:dyDescent="0.25">
      <c r="A5200" s="9">
        <f t="shared" si="1134"/>
        <v>44986</v>
      </c>
      <c r="B5200" s="18">
        <v>44999</v>
      </c>
      <c r="C5200" s="26">
        <v>378.716217041015</v>
      </c>
      <c r="D5200" s="19">
        <v>94.694519042968693</v>
      </c>
      <c r="E5200" s="11">
        <f t="shared" si="1139"/>
        <v>10</v>
      </c>
      <c r="F5200" s="28">
        <f t="shared" si="1140"/>
        <v>1.6395044473805746E-2</v>
      </c>
      <c r="G5200" s="28">
        <f t="shared" si="1141"/>
        <v>-1.6577932438381026E-2</v>
      </c>
      <c r="H5200" s="27">
        <f t="shared" si="1135"/>
        <v>1</v>
      </c>
      <c r="I5200" s="27">
        <f t="shared" si="1136"/>
        <v>0</v>
      </c>
      <c r="J5200" s="27">
        <f t="shared" si="1137"/>
        <v>0</v>
      </c>
      <c r="K5200" s="28">
        <f t="shared" si="1142"/>
        <v>0</v>
      </c>
      <c r="L5200" s="28">
        <f t="shared" si="1143"/>
        <v>0</v>
      </c>
      <c r="M5200" s="28">
        <f t="shared" si="1144"/>
        <v>0</v>
      </c>
      <c r="N5200" s="28">
        <f t="shared" si="1145"/>
        <v>0</v>
      </c>
      <c r="O5200" s="28">
        <f t="shared" si="1138"/>
        <v>3.2972976912186772E-2</v>
      </c>
      <c r="P5200" s="28">
        <f t="shared" si="1146"/>
        <v>0</v>
      </c>
      <c r="Q5200" s="13">
        <f t="shared" si="1147"/>
        <v>0</v>
      </c>
    </row>
    <row r="5201" spans="1:17" x14ac:dyDescent="0.25">
      <c r="A5201" s="9">
        <f t="shared" si="1134"/>
        <v>44986</v>
      </c>
      <c r="B5201" s="18">
        <v>45000</v>
      </c>
      <c r="C5201" s="26">
        <v>376.34759521484301</v>
      </c>
      <c r="D5201" s="19">
        <v>96.523094177246094</v>
      </c>
      <c r="E5201" s="11">
        <f t="shared" si="1139"/>
        <v>11</v>
      </c>
      <c r="F5201" s="28">
        <f t="shared" si="1140"/>
        <v>-6.2739852112377549E-3</v>
      </c>
      <c r="G5201" s="28">
        <f t="shared" si="1141"/>
        <v>1.9126176148996726E-2</v>
      </c>
      <c r="H5201" s="27">
        <f t="shared" si="1135"/>
        <v>1</v>
      </c>
      <c r="I5201" s="27">
        <f t="shared" si="1136"/>
        <v>0</v>
      </c>
      <c r="J5201" s="27">
        <f t="shared" si="1137"/>
        <v>0</v>
      </c>
      <c r="K5201" s="28">
        <f t="shared" si="1142"/>
        <v>0</v>
      </c>
      <c r="L5201" s="28">
        <f t="shared" si="1143"/>
        <v>0</v>
      </c>
      <c r="M5201" s="28">
        <f t="shared" si="1144"/>
        <v>0</v>
      </c>
      <c r="N5201" s="28">
        <f t="shared" si="1145"/>
        <v>0</v>
      </c>
      <c r="O5201" s="28">
        <f t="shared" si="1138"/>
        <v>-2.5400161360234482E-2</v>
      </c>
      <c r="P5201" s="28">
        <f t="shared" si="1146"/>
        <v>0</v>
      </c>
      <c r="Q5201" s="13">
        <f t="shared" si="1147"/>
        <v>0</v>
      </c>
    </row>
    <row r="5202" spans="1:17" x14ac:dyDescent="0.25">
      <c r="A5202" s="9">
        <f t="shared" si="1134"/>
        <v>44986</v>
      </c>
      <c r="B5202" s="18">
        <v>45001</v>
      </c>
      <c r="C5202" s="26">
        <v>382.95071411132801</v>
      </c>
      <c r="D5202" s="19">
        <v>95.768013000488196</v>
      </c>
      <c r="E5202" s="11">
        <f t="shared" si="1139"/>
        <v>12</v>
      </c>
      <c r="F5202" s="28">
        <f t="shared" si="1140"/>
        <v>1.7393125414910272E-2</v>
      </c>
      <c r="G5202" s="28">
        <f t="shared" si="1141"/>
        <v>-7.8535619130294786E-3</v>
      </c>
      <c r="H5202" s="27">
        <f t="shared" si="1135"/>
        <v>1</v>
      </c>
      <c r="I5202" s="27">
        <f t="shared" si="1136"/>
        <v>0</v>
      </c>
      <c r="J5202" s="27">
        <f t="shared" si="1137"/>
        <v>0</v>
      </c>
      <c r="K5202" s="28">
        <f t="shared" si="1142"/>
        <v>0</v>
      </c>
      <c r="L5202" s="28">
        <f t="shared" si="1143"/>
        <v>0</v>
      </c>
      <c r="M5202" s="28">
        <f t="shared" si="1144"/>
        <v>0</v>
      </c>
      <c r="N5202" s="28">
        <f t="shared" si="1145"/>
        <v>0</v>
      </c>
      <c r="O5202" s="28">
        <f t="shared" si="1138"/>
        <v>2.5246687327939749E-2</v>
      </c>
      <c r="P5202" s="28">
        <f t="shared" si="1146"/>
        <v>0</v>
      </c>
      <c r="Q5202" s="13">
        <f t="shared" si="1147"/>
        <v>0</v>
      </c>
    </row>
    <row r="5203" spans="1:17" x14ac:dyDescent="0.25">
      <c r="A5203" s="9">
        <f t="shared" si="1134"/>
        <v>44986</v>
      </c>
      <c r="B5203" s="18">
        <v>45002</v>
      </c>
      <c r="C5203" s="26">
        <v>378.47299194335898</v>
      </c>
      <c r="D5203" s="19">
        <v>97.205406188964801</v>
      </c>
      <c r="E5203" s="11">
        <f t="shared" si="1139"/>
        <v>13</v>
      </c>
      <c r="F5203" s="28">
        <f t="shared" si="1140"/>
        <v>-1.1761582285877726E-2</v>
      </c>
      <c r="G5203" s="28">
        <f t="shared" si="1141"/>
        <v>1.489759344886084E-2</v>
      </c>
      <c r="H5203" s="27">
        <f t="shared" si="1135"/>
        <v>1</v>
      </c>
      <c r="I5203" s="27">
        <f t="shared" si="1136"/>
        <v>0</v>
      </c>
      <c r="J5203" s="27">
        <f t="shared" si="1137"/>
        <v>0</v>
      </c>
      <c r="K5203" s="28">
        <f t="shared" si="1142"/>
        <v>0</v>
      </c>
      <c r="L5203" s="28">
        <f t="shared" si="1143"/>
        <v>0</v>
      </c>
      <c r="M5203" s="28">
        <f t="shared" si="1144"/>
        <v>0</v>
      </c>
      <c r="N5203" s="28">
        <f t="shared" si="1145"/>
        <v>0</v>
      </c>
      <c r="O5203" s="28">
        <f t="shared" si="1138"/>
        <v>-2.6659175734738565E-2</v>
      </c>
      <c r="P5203" s="28">
        <f t="shared" si="1146"/>
        <v>0</v>
      </c>
      <c r="Q5203" s="13">
        <f t="shared" si="1147"/>
        <v>0</v>
      </c>
    </row>
    <row r="5204" spans="1:17" x14ac:dyDescent="0.25">
      <c r="A5204" s="9">
        <f t="shared" si="1134"/>
        <v>44986</v>
      </c>
      <c r="B5204" s="18">
        <v>45005</v>
      </c>
      <c r="C5204" s="26">
        <v>382.11218261718699</v>
      </c>
      <c r="D5204" s="19">
        <v>96.350257873535099</v>
      </c>
      <c r="E5204" s="11">
        <f t="shared" si="1139"/>
        <v>14</v>
      </c>
      <c r="F5204" s="28">
        <f t="shared" si="1140"/>
        <v>9.5695224343348394E-3</v>
      </c>
      <c r="G5204" s="28">
        <f t="shared" si="1141"/>
        <v>-8.8362578660823188E-3</v>
      </c>
      <c r="H5204" s="27">
        <f t="shared" si="1135"/>
        <v>1</v>
      </c>
      <c r="I5204" s="27">
        <f t="shared" si="1136"/>
        <v>0</v>
      </c>
      <c r="J5204" s="27">
        <f t="shared" si="1137"/>
        <v>0</v>
      </c>
      <c r="K5204" s="28">
        <f t="shared" si="1142"/>
        <v>0</v>
      </c>
      <c r="L5204" s="28">
        <f t="shared" si="1143"/>
        <v>0</v>
      </c>
      <c r="M5204" s="28">
        <f t="shared" si="1144"/>
        <v>0</v>
      </c>
      <c r="N5204" s="28">
        <f t="shared" si="1145"/>
        <v>0</v>
      </c>
      <c r="O5204" s="28">
        <f t="shared" si="1138"/>
        <v>1.840578030041716E-2</v>
      </c>
      <c r="P5204" s="28">
        <f t="shared" si="1146"/>
        <v>0</v>
      </c>
      <c r="Q5204" s="13">
        <f t="shared" si="1147"/>
        <v>0</v>
      </c>
    </row>
    <row r="5205" spans="1:17" x14ac:dyDescent="0.25">
      <c r="A5205" s="9">
        <f t="shared" si="1134"/>
        <v>44986</v>
      </c>
      <c r="B5205" s="18">
        <v>45006</v>
      </c>
      <c r="C5205" s="26">
        <v>387.12954711914</v>
      </c>
      <c r="D5205" s="19">
        <v>95.522407531738196</v>
      </c>
      <c r="E5205" s="11">
        <f t="shared" si="1139"/>
        <v>15</v>
      </c>
      <c r="F5205" s="28">
        <f t="shared" si="1140"/>
        <v>1.3045146826158762E-2</v>
      </c>
      <c r="G5205" s="28">
        <f t="shared" si="1141"/>
        <v>-8.6292174769914704E-3</v>
      </c>
      <c r="H5205" s="27">
        <f t="shared" si="1135"/>
        <v>1</v>
      </c>
      <c r="I5205" s="27">
        <f t="shared" si="1136"/>
        <v>0</v>
      </c>
      <c r="J5205" s="27">
        <f t="shared" si="1137"/>
        <v>0</v>
      </c>
      <c r="K5205" s="28">
        <f t="shared" si="1142"/>
        <v>0</v>
      </c>
      <c r="L5205" s="28">
        <f t="shared" si="1143"/>
        <v>0</v>
      </c>
      <c r="M5205" s="28">
        <f t="shared" si="1144"/>
        <v>0</v>
      </c>
      <c r="N5205" s="28">
        <f t="shared" si="1145"/>
        <v>0</v>
      </c>
      <c r="O5205" s="28">
        <f t="shared" si="1138"/>
        <v>2.1674364303150232E-2</v>
      </c>
      <c r="P5205" s="28">
        <f t="shared" si="1146"/>
        <v>0</v>
      </c>
      <c r="Q5205" s="13">
        <f t="shared" si="1147"/>
        <v>0</v>
      </c>
    </row>
    <row r="5206" spans="1:17" x14ac:dyDescent="0.25">
      <c r="A5206" s="9">
        <f t="shared" si="1134"/>
        <v>44986</v>
      </c>
      <c r="B5206" s="18">
        <v>45007</v>
      </c>
      <c r="C5206" s="26">
        <v>380.53036499023398</v>
      </c>
      <c r="D5206" s="19">
        <v>96.7960205078125</v>
      </c>
      <c r="E5206" s="11">
        <f t="shared" si="1139"/>
        <v>16</v>
      </c>
      <c r="F5206" s="28">
        <f t="shared" si="1140"/>
        <v>-1.7193407109432225E-2</v>
      </c>
      <c r="G5206" s="28">
        <f t="shared" si="1141"/>
        <v>1.3245029176330185E-2</v>
      </c>
      <c r="H5206" s="27">
        <f t="shared" si="1135"/>
        <v>0</v>
      </c>
      <c r="I5206" s="27">
        <f t="shared" si="1136"/>
        <v>1</v>
      </c>
      <c r="J5206" s="27">
        <f t="shared" si="1137"/>
        <v>0</v>
      </c>
      <c r="K5206" s="28">
        <f t="shared" si="1142"/>
        <v>-1.7193407109432225E-2</v>
      </c>
      <c r="L5206" s="28">
        <f t="shared" si="1143"/>
        <v>1.3245029176330185E-2</v>
      </c>
      <c r="M5206" s="28">
        <f t="shared" si="1144"/>
        <v>0</v>
      </c>
      <c r="N5206" s="28">
        <f t="shared" si="1145"/>
        <v>0</v>
      </c>
      <c r="O5206" s="28">
        <f t="shared" si="1138"/>
        <v>0</v>
      </c>
      <c r="P5206" s="28">
        <f t="shared" si="1146"/>
        <v>-3.043843628576241E-2</v>
      </c>
      <c r="Q5206" s="13">
        <f t="shared" si="1147"/>
        <v>0</v>
      </c>
    </row>
    <row r="5207" spans="1:17" x14ac:dyDescent="0.25">
      <c r="A5207" s="9">
        <f t="shared" si="1134"/>
        <v>44986</v>
      </c>
      <c r="B5207" s="18">
        <v>45008</v>
      </c>
      <c r="C5207" s="26">
        <v>381.55908203125</v>
      </c>
      <c r="D5207" s="19">
        <v>96.7960205078125</v>
      </c>
      <c r="E5207" s="11">
        <f t="shared" si="1139"/>
        <v>17</v>
      </c>
      <c r="F5207" s="28">
        <f t="shared" si="1140"/>
        <v>2.6997294605165954E-3</v>
      </c>
      <c r="G5207" s="28">
        <f t="shared" si="1141"/>
        <v>0</v>
      </c>
      <c r="H5207" s="27">
        <f t="shared" si="1135"/>
        <v>0</v>
      </c>
      <c r="I5207" s="27">
        <f t="shared" si="1136"/>
        <v>1</v>
      </c>
      <c r="J5207" s="27">
        <f t="shared" si="1137"/>
        <v>0</v>
      </c>
      <c r="K5207" s="28">
        <f t="shared" si="1142"/>
        <v>2.6997294605165954E-3</v>
      </c>
      <c r="L5207" s="28">
        <f t="shared" si="1143"/>
        <v>0</v>
      </c>
      <c r="M5207" s="28">
        <f t="shared" si="1144"/>
        <v>0</v>
      </c>
      <c r="N5207" s="28">
        <f t="shared" si="1145"/>
        <v>0</v>
      </c>
      <c r="O5207" s="28">
        <f t="shared" si="1138"/>
        <v>0</v>
      </c>
      <c r="P5207" s="28">
        <f t="shared" si="1146"/>
        <v>2.6997294605165954E-3</v>
      </c>
      <c r="Q5207" s="13">
        <f t="shared" si="1147"/>
        <v>0</v>
      </c>
    </row>
    <row r="5208" spans="1:17" x14ac:dyDescent="0.25">
      <c r="A5208" s="9">
        <f t="shared" si="1134"/>
        <v>44986</v>
      </c>
      <c r="B5208" s="18">
        <v>45009</v>
      </c>
      <c r="C5208" s="26">
        <v>384.06283569335898</v>
      </c>
      <c r="D5208" s="19">
        <v>97.205406188964801</v>
      </c>
      <c r="E5208" s="11">
        <f t="shared" si="1139"/>
        <v>18</v>
      </c>
      <c r="F5208" s="28">
        <f t="shared" si="1140"/>
        <v>6.5404673757208601E-3</v>
      </c>
      <c r="G5208" s="28">
        <f t="shared" si="1141"/>
        <v>4.2204461667435245E-3</v>
      </c>
      <c r="H5208" s="27">
        <f t="shared" si="1135"/>
        <v>0</v>
      </c>
      <c r="I5208" s="27">
        <f t="shared" si="1136"/>
        <v>1</v>
      </c>
      <c r="J5208" s="27">
        <f t="shared" si="1137"/>
        <v>0</v>
      </c>
      <c r="K5208" s="28">
        <f t="shared" si="1142"/>
        <v>6.5404673757208601E-3</v>
      </c>
      <c r="L5208" s="28">
        <f t="shared" si="1143"/>
        <v>4.2204461667435245E-3</v>
      </c>
      <c r="M5208" s="28">
        <f t="shared" si="1144"/>
        <v>0</v>
      </c>
      <c r="N5208" s="28">
        <f t="shared" si="1145"/>
        <v>0</v>
      </c>
      <c r="O5208" s="28">
        <f t="shared" si="1138"/>
        <v>0</v>
      </c>
      <c r="P5208" s="28">
        <f t="shared" si="1146"/>
        <v>2.3200212089773357E-3</v>
      </c>
      <c r="Q5208" s="13">
        <f t="shared" si="1147"/>
        <v>0</v>
      </c>
    </row>
    <row r="5209" spans="1:17" x14ac:dyDescent="0.25">
      <c r="A5209" s="9">
        <f t="shared" si="1134"/>
        <v>44986</v>
      </c>
      <c r="B5209" s="18">
        <v>45012</v>
      </c>
      <c r="C5209" s="26">
        <v>384.781005859375</v>
      </c>
      <c r="D5209" s="19">
        <v>94.921958923339801</v>
      </c>
      <c r="E5209" s="11">
        <f t="shared" si="1139"/>
        <v>19</v>
      </c>
      <c r="F5209" s="28">
        <f t="shared" si="1140"/>
        <v>1.8681826817778351E-3</v>
      </c>
      <c r="G5209" s="28">
        <f t="shared" si="1141"/>
        <v>-2.3771260168389912E-2</v>
      </c>
      <c r="H5209" s="27">
        <f t="shared" si="1135"/>
        <v>0</v>
      </c>
      <c r="I5209" s="27">
        <f t="shared" si="1136"/>
        <v>1</v>
      </c>
      <c r="J5209" s="27">
        <f t="shared" si="1137"/>
        <v>0</v>
      </c>
      <c r="K5209" s="28">
        <f t="shared" si="1142"/>
        <v>1.8681826817778351E-3</v>
      </c>
      <c r="L5209" s="28">
        <f t="shared" si="1143"/>
        <v>-2.3771260168389912E-2</v>
      </c>
      <c r="M5209" s="28">
        <f t="shared" si="1144"/>
        <v>0</v>
      </c>
      <c r="N5209" s="28">
        <f t="shared" si="1145"/>
        <v>0</v>
      </c>
      <c r="O5209" s="28">
        <f t="shared" si="1138"/>
        <v>0</v>
      </c>
      <c r="P5209" s="28">
        <f t="shared" si="1146"/>
        <v>2.5639442850167747E-2</v>
      </c>
      <c r="Q5209" s="13">
        <f t="shared" si="1147"/>
        <v>0</v>
      </c>
    </row>
    <row r="5210" spans="1:17" x14ac:dyDescent="0.25">
      <c r="A5210" s="9">
        <f t="shared" si="1134"/>
        <v>44986</v>
      </c>
      <c r="B5210" s="18">
        <v>45013</v>
      </c>
      <c r="C5210" s="26">
        <v>383.91729736328102</v>
      </c>
      <c r="D5210" s="19">
        <v>95.094818115234304</v>
      </c>
      <c r="E5210" s="11">
        <f t="shared" si="1139"/>
        <v>20</v>
      </c>
      <c r="F5210" s="28">
        <f t="shared" si="1140"/>
        <v>-2.2471985587666481E-3</v>
      </c>
      <c r="G5210" s="28">
        <f t="shared" si="1141"/>
        <v>1.8194102886335169E-3</v>
      </c>
      <c r="H5210" s="27">
        <f t="shared" si="1135"/>
        <v>0</v>
      </c>
      <c r="I5210" s="27">
        <f t="shared" si="1136"/>
        <v>1</v>
      </c>
      <c r="J5210" s="27">
        <f t="shared" si="1137"/>
        <v>0</v>
      </c>
      <c r="K5210" s="28">
        <f t="shared" si="1142"/>
        <v>-2.2471985587666481E-3</v>
      </c>
      <c r="L5210" s="28">
        <f t="shared" si="1143"/>
        <v>1.8194102886335169E-3</v>
      </c>
      <c r="M5210" s="28">
        <f t="shared" si="1144"/>
        <v>0</v>
      </c>
      <c r="N5210" s="28">
        <f t="shared" si="1145"/>
        <v>0</v>
      </c>
      <c r="O5210" s="28">
        <f t="shared" si="1138"/>
        <v>0</v>
      </c>
      <c r="P5210" s="28">
        <f t="shared" si="1146"/>
        <v>-4.066608847400165E-3</v>
      </c>
      <c r="Q5210" s="13">
        <f t="shared" si="1147"/>
        <v>0</v>
      </c>
    </row>
    <row r="5211" spans="1:17" x14ac:dyDescent="0.25">
      <c r="A5211" s="9">
        <f t="shared" si="1134"/>
        <v>44986</v>
      </c>
      <c r="B5211" s="18">
        <v>45014</v>
      </c>
      <c r="C5211" s="26">
        <v>389.49749755859301</v>
      </c>
      <c r="D5211" s="19">
        <v>94.903785705566406</v>
      </c>
      <c r="E5211" s="11">
        <f t="shared" si="1139"/>
        <v>21</v>
      </c>
      <c r="F5211" s="28">
        <f t="shared" si="1140"/>
        <v>1.443028259469604E-2</v>
      </c>
      <c r="G5211" s="28">
        <f t="shared" si="1141"/>
        <v>-2.0108829243863239E-3</v>
      </c>
      <c r="H5211" s="27">
        <f t="shared" si="1135"/>
        <v>0</v>
      </c>
      <c r="I5211" s="27">
        <f t="shared" si="1136"/>
        <v>1</v>
      </c>
      <c r="J5211" s="27">
        <f t="shared" si="1137"/>
        <v>0</v>
      </c>
      <c r="K5211" s="28">
        <f t="shared" si="1142"/>
        <v>1.443028259469604E-2</v>
      </c>
      <c r="L5211" s="28">
        <f t="shared" si="1143"/>
        <v>-2.0108829243863239E-3</v>
      </c>
      <c r="M5211" s="28">
        <f t="shared" si="1144"/>
        <v>0</v>
      </c>
      <c r="N5211" s="28">
        <f t="shared" si="1145"/>
        <v>0</v>
      </c>
      <c r="O5211" s="28">
        <f t="shared" si="1138"/>
        <v>0</v>
      </c>
      <c r="P5211" s="28">
        <f t="shared" si="1146"/>
        <v>1.6441165519082365E-2</v>
      </c>
      <c r="Q5211" s="13">
        <f t="shared" si="1147"/>
        <v>0</v>
      </c>
    </row>
    <row r="5212" spans="1:17" x14ac:dyDescent="0.25">
      <c r="A5212" s="9">
        <f t="shared" si="1134"/>
        <v>44986</v>
      </c>
      <c r="B5212" s="18">
        <v>45015</v>
      </c>
      <c r="C5212" s="26">
        <v>391.77813720703102</v>
      </c>
      <c r="D5212" s="19">
        <v>95.3404541015625</v>
      </c>
      <c r="E5212" s="11">
        <f t="shared" si="1139"/>
        <v>22</v>
      </c>
      <c r="F5212" s="28">
        <f t="shared" si="1140"/>
        <v>5.8382625157487695E-3</v>
      </c>
      <c r="G5212" s="28">
        <f t="shared" si="1141"/>
        <v>4.5906163917732437E-3</v>
      </c>
      <c r="H5212" s="27">
        <f t="shared" si="1135"/>
        <v>0</v>
      </c>
      <c r="I5212" s="27">
        <f t="shared" si="1136"/>
        <v>1</v>
      </c>
      <c r="J5212" s="27">
        <f t="shared" si="1137"/>
        <v>0</v>
      </c>
      <c r="K5212" s="28">
        <f t="shared" si="1142"/>
        <v>5.8382625157487695E-3</v>
      </c>
      <c r="L5212" s="28">
        <f t="shared" si="1143"/>
        <v>4.5906163917732437E-3</v>
      </c>
      <c r="M5212" s="28">
        <f t="shared" si="1144"/>
        <v>0</v>
      </c>
      <c r="N5212" s="28">
        <f t="shared" si="1145"/>
        <v>0</v>
      </c>
      <c r="O5212" s="28">
        <f t="shared" si="1138"/>
        <v>0</v>
      </c>
      <c r="P5212" s="28">
        <f t="shared" si="1146"/>
        <v>1.2476461239755259E-3</v>
      </c>
      <c r="Q5212" s="13">
        <f t="shared" si="1147"/>
        <v>0</v>
      </c>
    </row>
    <row r="5213" spans="1:17" x14ac:dyDescent="0.25">
      <c r="A5213" s="9">
        <f t="shared" si="1134"/>
        <v>44986</v>
      </c>
      <c r="B5213" s="18">
        <v>45016</v>
      </c>
      <c r="C5213" s="26">
        <v>397.30007934570301</v>
      </c>
      <c r="D5213" s="19">
        <v>96.768730163574205</v>
      </c>
      <c r="E5213" s="11">
        <f t="shared" si="1139"/>
        <v>23</v>
      </c>
      <c r="F5213" s="28">
        <f t="shared" si="1140"/>
        <v>1.3996159480227578E-2</v>
      </c>
      <c r="G5213" s="28">
        <f t="shared" si="1141"/>
        <v>1.4869693859693426E-2</v>
      </c>
      <c r="H5213" s="27">
        <f t="shared" si="1135"/>
        <v>0</v>
      </c>
      <c r="I5213" s="27">
        <f t="shared" si="1136"/>
        <v>1</v>
      </c>
      <c r="J5213" s="27">
        <f t="shared" si="1137"/>
        <v>0</v>
      </c>
      <c r="K5213" s="28">
        <f t="shared" si="1142"/>
        <v>1.3996159480227578E-2</v>
      </c>
      <c r="L5213" s="28">
        <f t="shared" si="1143"/>
        <v>1.4869693859693426E-2</v>
      </c>
      <c r="M5213" s="28">
        <f t="shared" si="1144"/>
        <v>0</v>
      </c>
      <c r="N5213" s="28">
        <f t="shared" si="1145"/>
        <v>0</v>
      </c>
      <c r="O5213" s="28">
        <f t="shared" si="1138"/>
        <v>0</v>
      </c>
      <c r="P5213" s="28">
        <f t="shared" si="1146"/>
        <v>-8.735343794658481E-4</v>
      </c>
      <c r="Q5213" s="13">
        <f t="shared" si="1147"/>
        <v>0</v>
      </c>
    </row>
    <row r="5214" spans="1:17" x14ac:dyDescent="0.25">
      <c r="A5214" s="9">
        <f t="shared" si="1134"/>
        <v>45017</v>
      </c>
      <c r="B5214" s="18">
        <v>45019</v>
      </c>
      <c r="C5214" s="26">
        <v>398.81399536132801</v>
      </c>
      <c r="D5214" s="19">
        <v>97.223838806152301</v>
      </c>
      <c r="E5214" s="11">
        <f t="shared" si="1139"/>
        <v>1</v>
      </c>
      <c r="F5214" s="28">
        <f t="shared" si="1140"/>
        <v>3.8032686234384773E-3</v>
      </c>
      <c r="G5214" s="28">
        <f t="shared" si="1141"/>
        <v>4.6920300085213085E-3</v>
      </c>
      <c r="H5214" s="27">
        <f t="shared" si="1135"/>
        <v>1</v>
      </c>
      <c r="I5214" s="27">
        <f t="shared" si="1136"/>
        <v>0</v>
      </c>
      <c r="J5214" s="27">
        <f t="shared" si="1137"/>
        <v>1</v>
      </c>
      <c r="K5214" s="28">
        <f t="shared" si="1142"/>
        <v>0</v>
      </c>
      <c r="L5214" s="28">
        <f t="shared" si="1143"/>
        <v>0</v>
      </c>
      <c r="M5214" s="28">
        <f t="shared" si="1144"/>
        <v>3.8032686234384773E-3</v>
      </c>
      <c r="N5214" s="28">
        <f t="shared" si="1145"/>
        <v>4.6920300085213085E-3</v>
      </c>
      <c r="O5214" s="28">
        <f t="shared" si="1138"/>
        <v>-8.8876138508283114E-4</v>
      </c>
      <c r="P5214" s="28">
        <f t="shared" si="1146"/>
        <v>0</v>
      </c>
      <c r="Q5214" s="13">
        <f t="shared" si="1147"/>
        <v>-8.8876138508283114E-4</v>
      </c>
    </row>
    <row r="5215" spans="1:17" x14ac:dyDescent="0.25">
      <c r="A5215" s="9">
        <f t="shared" si="1134"/>
        <v>45017</v>
      </c>
      <c r="B5215" s="18">
        <v>45020</v>
      </c>
      <c r="C5215" s="26">
        <v>396.601318359375</v>
      </c>
      <c r="D5215" s="19">
        <v>97.707214355468693</v>
      </c>
      <c r="E5215" s="11">
        <f t="shared" si="1139"/>
        <v>2</v>
      </c>
      <c r="F5215" s="28">
        <f t="shared" si="1140"/>
        <v>-5.5635909223725648E-3</v>
      </c>
      <c r="G5215" s="28">
        <f t="shared" si="1141"/>
        <v>4.9594616377968224E-3</v>
      </c>
      <c r="H5215" s="27">
        <f t="shared" si="1135"/>
        <v>1</v>
      </c>
      <c r="I5215" s="27">
        <f t="shared" si="1136"/>
        <v>0</v>
      </c>
      <c r="J5215" s="27">
        <f t="shared" si="1137"/>
        <v>1</v>
      </c>
      <c r="K5215" s="28">
        <f t="shared" si="1142"/>
        <v>0</v>
      </c>
      <c r="L5215" s="28">
        <f t="shared" si="1143"/>
        <v>0</v>
      </c>
      <c r="M5215" s="28">
        <f t="shared" si="1144"/>
        <v>-5.5635909223725648E-3</v>
      </c>
      <c r="N5215" s="28">
        <f t="shared" si="1145"/>
        <v>4.9594616377968224E-3</v>
      </c>
      <c r="O5215" s="28">
        <f t="shared" si="1138"/>
        <v>-1.0523052560169388E-2</v>
      </c>
      <c r="P5215" s="28">
        <f t="shared" si="1146"/>
        <v>0</v>
      </c>
      <c r="Q5215" s="13">
        <f t="shared" si="1147"/>
        <v>-1.0523052560169388E-2</v>
      </c>
    </row>
    <row r="5216" spans="1:17" x14ac:dyDescent="0.25">
      <c r="A5216" s="9">
        <f t="shared" si="1134"/>
        <v>45017</v>
      </c>
      <c r="B5216" s="18">
        <v>45021</v>
      </c>
      <c r="C5216" s="26">
        <v>395.56292724609301</v>
      </c>
      <c r="D5216" s="19">
        <v>98.728729248046804</v>
      </c>
      <c r="E5216" s="11">
        <f t="shared" si="1139"/>
        <v>3</v>
      </c>
      <c r="F5216" s="28">
        <f t="shared" si="1140"/>
        <v>-2.6216576014092244E-3</v>
      </c>
      <c r="G5216" s="28">
        <f t="shared" si="1141"/>
        <v>1.040058231815931E-2</v>
      </c>
      <c r="H5216" s="27">
        <f t="shared" si="1135"/>
        <v>1</v>
      </c>
      <c r="I5216" s="27">
        <f t="shared" si="1136"/>
        <v>0</v>
      </c>
      <c r="J5216" s="27">
        <f t="shared" si="1137"/>
        <v>1</v>
      </c>
      <c r="K5216" s="28">
        <f t="shared" si="1142"/>
        <v>0</v>
      </c>
      <c r="L5216" s="28">
        <f t="shared" si="1143"/>
        <v>0</v>
      </c>
      <c r="M5216" s="28">
        <f t="shared" si="1144"/>
        <v>-2.6216576014092244E-3</v>
      </c>
      <c r="N5216" s="28">
        <f t="shared" si="1145"/>
        <v>1.040058231815931E-2</v>
      </c>
      <c r="O5216" s="28">
        <f t="shared" si="1138"/>
        <v>-1.3022239919568534E-2</v>
      </c>
      <c r="P5216" s="28">
        <f t="shared" si="1146"/>
        <v>0</v>
      </c>
      <c r="Q5216" s="13">
        <f t="shared" si="1147"/>
        <v>-1.3022239919568534E-2</v>
      </c>
    </row>
    <row r="5217" spans="1:17" x14ac:dyDescent="0.25">
      <c r="A5217" s="9">
        <f t="shared" si="1134"/>
        <v>45017</v>
      </c>
      <c r="B5217" s="18">
        <v>45022</v>
      </c>
      <c r="C5217" s="26">
        <v>397.10595703125</v>
      </c>
      <c r="D5217" s="19">
        <v>98.984085083007798</v>
      </c>
      <c r="E5217" s="11">
        <f t="shared" si="1139"/>
        <v>4</v>
      </c>
      <c r="F5217" s="28">
        <f t="shared" si="1140"/>
        <v>3.8932567300054705E-3</v>
      </c>
      <c r="G5217" s="28">
        <f t="shared" si="1141"/>
        <v>2.5830999150097027E-3</v>
      </c>
      <c r="H5217" s="27">
        <f t="shared" si="1135"/>
        <v>1</v>
      </c>
      <c r="I5217" s="27">
        <f t="shared" si="1136"/>
        <v>0</v>
      </c>
      <c r="J5217" s="27">
        <f t="shared" si="1137"/>
        <v>1</v>
      </c>
      <c r="K5217" s="28">
        <f t="shared" si="1142"/>
        <v>0</v>
      </c>
      <c r="L5217" s="28">
        <f t="shared" si="1143"/>
        <v>0</v>
      </c>
      <c r="M5217" s="28">
        <f t="shared" si="1144"/>
        <v>3.8932567300054705E-3</v>
      </c>
      <c r="N5217" s="28">
        <f t="shared" si="1145"/>
        <v>2.5830999150097027E-3</v>
      </c>
      <c r="O5217" s="28">
        <f t="shared" si="1138"/>
        <v>1.3101568149957677E-3</v>
      </c>
      <c r="P5217" s="28">
        <f t="shared" si="1146"/>
        <v>0</v>
      </c>
      <c r="Q5217" s="13">
        <f t="shared" si="1147"/>
        <v>1.3101568149957677E-3</v>
      </c>
    </row>
    <row r="5218" spans="1:17" x14ac:dyDescent="0.25">
      <c r="A5218" s="9">
        <f t="shared" si="1134"/>
        <v>45017</v>
      </c>
      <c r="B5218" s="18">
        <v>45026</v>
      </c>
      <c r="C5218" s="26">
        <v>397.513580322265</v>
      </c>
      <c r="D5218" s="19">
        <v>97.388023376464801</v>
      </c>
      <c r="E5218" s="11">
        <f t="shared" si="1139"/>
        <v>5</v>
      </c>
      <c r="F5218" s="28">
        <f t="shared" si="1140"/>
        <v>1.0259584810301961E-3</v>
      </c>
      <c r="G5218" s="28">
        <f t="shared" si="1141"/>
        <v>-1.6255840667309087E-2</v>
      </c>
      <c r="H5218" s="27">
        <f t="shared" si="1135"/>
        <v>1</v>
      </c>
      <c r="I5218" s="27">
        <f t="shared" si="1136"/>
        <v>0</v>
      </c>
      <c r="J5218" s="27">
        <f t="shared" si="1137"/>
        <v>1</v>
      </c>
      <c r="K5218" s="28">
        <f t="shared" si="1142"/>
        <v>0</v>
      </c>
      <c r="L5218" s="28">
        <f t="shared" si="1143"/>
        <v>0</v>
      </c>
      <c r="M5218" s="28">
        <f t="shared" si="1144"/>
        <v>1.0259584810301961E-3</v>
      </c>
      <c r="N5218" s="28">
        <f t="shared" si="1145"/>
        <v>-1.6255840667309087E-2</v>
      </c>
      <c r="O5218" s="28">
        <f t="shared" si="1138"/>
        <v>1.7281799148339282E-2</v>
      </c>
      <c r="P5218" s="28">
        <f t="shared" si="1146"/>
        <v>0</v>
      </c>
      <c r="Q5218" s="13">
        <f t="shared" si="1147"/>
        <v>1.7281799148339282E-2</v>
      </c>
    </row>
    <row r="5219" spans="1:17" x14ac:dyDescent="0.25">
      <c r="A5219" s="9">
        <f t="shared" si="1134"/>
        <v>45017</v>
      </c>
      <c r="B5219" s="18">
        <v>45027</v>
      </c>
      <c r="C5219" s="26">
        <v>397.62030029296801</v>
      </c>
      <c r="D5219" s="19">
        <v>97.588668823242102</v>
      </c>
      <c r="E5219" s="11">
        <f t="shared" si="1139"/>
        <v>6</v>
      </c>
      <c r="F5219" s="28">
        <f t="shared" si="1140"/>
        <v>2.6843271037883262E-4</v>
      </c>
      <c r="G5219" s="28">
        <f t="shared" si="1141"/>
        <v>2.0581487493820964E-3</v>
      </c>
      <c r="H5219" s="27">
        <f t="shared" si="1135"/>
        <v>1</v>
      </c>
      <c r="I5219" s="27">
        <f t="shared" si="1136"/>
        <v>0</v>
      </c>
      <c r="J5219" s="27">
        <f t="shared" si="1137"/>
        <v>0</v>
      </c>
      <c r="K5219" s="28">
        <f t="shared" si="1142"/>
        <v>0</v>
      </c>
      <c r="L5219" s="28">
        <f t="shared" si="1143"/>
        <v>0</v>
      </c>
      <c r="M5219" s="28">
        <f t="shared" si="1144"/>
        <v>0</v>
      </c>
      <c r="N5219" s="28">
        <f t="shared" si="1145"/>
        <v>0</v>
      </c>
      <c r="O5219" s="28">
        <f t="shared" si="1138"/>
        <v>-1.7897160390032637E-3</v>
      </c>
      <c r="P5219" s="28">
        <f t="shared" si="1146"/>
        <v>0</v>
      </c>
      <c r="Q5219" s="13">
        <f t="shared" si="1147"/>
        <v>0</v>
      </c>
    </row>
    <row r="5220" spans="1:17" x14ac:dyDescent="0.25">
      <c r="A5220" s="9">
        <f t="shared" si="1134"/>
        <v>45017</v>
      </c>
      <c r="B5220" s="18">
        <v>45028</v>
      </c>
      <c r="C5220" s="26">
        <v>395.99963378906199</v>
      </c>
      <c r="D5220" s="19">
        <v>97.488334655761705</v>
      </c>
      <c r="E5220" s="11">
        <f t="shared" si="1139"/>
        <v>7</v>
      </c>
      <c r="F5220" s="28">
        <f t="shared" si="1140"/>
        <v>-4.0842440749631979E-3</v>
      </c>
      <c r="G5220" s="28">
        <f t="shared" si="1141"/>
        <v>-1.028662267088311E-3</v>
      </c>
      <c r="H5220" s="27">
        <f t="shared" si="1135"/>
        <v>1</v>
      </c>
      <c r="I5220" s="27">
        <f t="shared" si="1136"/>
        <v>0</v>
      </c>
      <c r="J5220" s="27">
        <f t="shared" si="1137"/>
        <v>0</v>
      </c>
      <c r="K5220" s="28">
        <f t="shared" si="1142"/>
        <v>0</v>
      </c>
      <c r="L5220" s="28">
        <f t="shared" si="1143"/>
        <v>0</v>
      </c>
      <c r="M5220" s="28">
        <f t="shared" si="1144"/>
        <v>0</v>
      </c>
      <c r="N5220" s="28">
        <f t="shared" si="1145"/>
        <v>0</v>
      </c>
      <c r="O5220" s="28">
        <f t="shared" si="1138"/>
        <v>-3.0555818078748867E-3</v>
      </c>
      <c r="P5220" s="28">
        <f t="shared" si="1146"/>
        <v>0</v>
      </c>
      <c r="Q5220" s="13">
        <f t="shared" si="1147"/>
        <v>0</v>
      </c>
    </row>
    <row r="5221" spans="1:17" x14ac:dyDescent="0.25">
      <c r="A5221" s="9">
        <f t="shared" si="1134"/>
        <v>45017</v>
      </c>
      <c r="B5221" s="18">
        <v>45029</v>
      </c>
      <c r="C5221" s="26">
        <v>401.25955200195301</v>
      </c>
      <c r="D5221" s="19">
        <v>96.722213745117102</v>
      </c>
      <c r="E5221" s="11">
        <f t="shared" si="1139"/>
        <v>8</v>
      </c>
      <c r="F5221" s="28">
        <f t="shared" si="1140"/>
        <v>1.319519329426354E-2</v>
      </c>
      <c r="G5221" s="28">
        <f t="shared" si="1141"/>
        <v>-7.889632061330738E-3</v>
      </c>
      <c r="H5221" s="27">
        <f t="shared" si="1135"/>
        <v>1</v>
      </c>
      <c r="I5221" s="27">
        <f t="shared" si="1136"/>
        <v>0</v>
      </c>
      <c r="J5221" s="27">
        <f t="shared" si="1137"/>
        <v>0</v>
      </c>
      <c r="K5221" s="28">
        <f t="shared" si="1142"/>
        <v>0</v>
      </c>
      <c r="L5221" s="28">
        <f t="shared" si="1143"/>
        <v>0</v>
      </c>
      <c r="M5221" s="28">
        <f t="shared" si="1144"/>
        <v>0</v>
      </c>
      <c r="N5221" s="28">
        <f t="shared" si="1145"/>
        <v>0</v>
      </c>
      <c r="O5221" s="28">
        <f t="shared" si="1138"/>
        <v>2.1084825355594278E-2</v>
      </c>
      <c r="P5221" s="28">
        <f t="shared" si="1146"/>
        <v>0</v>
      </c>
      <c r="Q5221" s="13">
        <f t="shared" si="1147"/>
        <v>0</v>
      </c>
    </row>
    <row r="5222" spans="1:17" x14ac:dyDescent="0.25">
      <c r="A5222" s="9">
        <f t="shared" si="1134"/>
        <v>45017</v>
      </c>
      <c r="B5222" s="18">
        <v>45030</v>
      </c>
      <c r="C5222" s="26">
        <v>400.27941894531199</v>
      </c>
      <c r="D5222" s="19">
        <v>95.837532043457003</v>
      </c>
      <c r="E5222" s="11">
        <f t="shared" si="1139"/>
        <v>9</v>
      </c>
      <c r="F5222" s="28">
        <f t="shared" si="1140"/>
        <v>-2.4456291726043453E-3</v>
      </c>
      <c r="G5222" s="28">
        <f t="shared" si="1141"/>
        <v>-9.1887109912718347E-3</v>
      </c>
      <c r="H5222" s="27">
        <f t="shared" si="1135"/>
        <v>1</v>
      </c>
      <c r="I5222" s="27">
        <f t="shared" si="1136"/>
        <v>0</v>
      </c>
      <c r="J5222" s="27">
        <f t="shared" si="1137"/>
        <v>0</v>
      </c>
      <c r="K5222" s="28">
        <f t="shared" si="1142"/>
        <v>0</v>
      </c>
      <c r="L5222" s="28">
        <f t="shared" si="1143"/>
        <v>0</v>
      </c>
      <c r="M5222" s="28">
        <f t="shared" si="1144"/>
        <v>0</v>
      </c>
      <c r="N5222" s="28">
        <f t="shared" si="1145"/>
        <v>0</v>
      </c>
      <c r="O5222" s="28">
        <f t="shared" si="1138"/>
        <v>6.7430818186674894E-3</v>
      </c>
      <c r="P5222" s="28">
        <f t="shared" si="1146"/>
        <v>0</v>
      </c>
      <c r="Q5222" s="13">
        <f t="shared" si="1147"/>
        <v>0</v>
      </c>
    </row>
    <row r="5223" spans="1:17" x14ac:dyDescent="0.25">
      <c r="A5223" s="9">
        <f t="shared" si="1134"/>
        <v>45017</v>
      </c>
      <c r="B5223" s="18">
        <v>45033</v>
      </c>
      <c r="C5223" s="26">
        <v>401.71566772460898</v>
      </c>
      <c r="D5223" s="19">
        <v>94.697486877441406</v>
      </c>
      <c r="E5223" s="11">
        <f t="shared" si="1139"/>
        <v>10</v>
      </c>
      <c r="F5223" s="28">
        <f t="shared" si="1140"/>
        <v>3.5816935504519799E-3</v>
      </c>
      <c r="G5223" s="28">
        <f t="shared" si="1141"/>
        <v>-1.1966921122038331E-2</v>
      </c>
      <c r="H5223" s="27">
        <f t="shared" si="1135"/>
        <v>1</v>
      </c>
      <c r="I5223" s="27">
        <f t="shared" si="1136"/>
        <v>0</v>
      </c>
      <c r="J5223" s="27">
        <f t="shared" si="1137"/>
        <v>0</v>
      </c>
      <c r="K5223" s="28">
        <f t="shared" si="1142"/>
        <v>0</v>
      </c>
      <c r="L5223" s="28">
        <f t="shared" si="1143"/>
        <v>0</v>
      </c>
      <c r="M5223" s="28">
        <f t="shared" si="1144"/>
        <v>0</v>
      </c>
      <c r="N5223" s="28">
        <f t="shared" si="1145"/>
        <v>0</v>
      </c>
      <c r="O5223" s="28">
        <f t="shared" si="1138"/>
        <v>1.554861467249031E-2</v>
      </c>
      <c r="P5223" s="28">
        <f t="shared" si="1146"/>
        <v>0</v>
      </c>
      <c r="Q5223" s="13">
        <f t="shared" si="1147"/>
        <v>0</v>
      </c>
    </row>
    <row r="5224" spans="1:17" x14ac:dyDescent="0.25">
      <c r="A5224" s="9">
        <f t="shared" si="1134"/>
        <v>45017</v>
      </c>
      <c r="B5224" s="18">
        <v>45034</v>
      </c>
      <c r="C5224" s="26">
        <v>401.97775268554602</v>
      </c>
      <c r="D5224" s="19">
        <v>95.034934997558594</v>
      </c>
      <c r="E5224" s="11">
        <f t="shared" si="1139"/>
        <v>11</v>
      </c>
      <c r="F5224" s="28">
        <f t="shared" si="1140"/>
        <v>6.5220135830766765E-4</v>
      </c>
      <c r="G5224" s="28">
        <f t="shared" si="1141"/>
        <v>3.5570987034465517E-3</v>
      </c>
      <c r="H5224" s="27">
        <f t="shared" si="1135"/>
        <v>1</v>
      </c>
      <c r="I5224" s="27">
        <f t="shared" si="1136"/>
        <v>0</v>
      </c>
      <c r="J5224" s="27">
        <f t="shared" si="1137"/>
        <v>0</v>
      </c>
      <c r="K5224" s="28">
        <f t="shared" si="1142"/>
        <v>0</v>
      </c>
      <c r="L5224" s="28">
        <f t="shared" si="1143"/>
        <v>0</v>
      </c>
      <c r="M5224" s="28">
        <f t="shared" si="1144"/>
        <v>0</v>
      </c>
      <c r="N5224" s="28">
        <f t="shared" si="1145"/>
        <v>0</v>
      </c>
      <c r="O5224" s="28">
        <f t="shared" si="1138"/>
        <v>-2.9048973451388841E-3</v>
      </c>
      <c r="P5224" s="28">
        <f t="shared" si="1146"/>
        <v>0</v>
      </c>
      <c r="Q5224" s="13">
        <f t="shared" si="1147"/>
        <v>0</v>
      </c>
    </row>
    <row r="5225" spans="1:17" x14ac:dyDescent="0.25">
      <c r="A5225" s="9">
        <f t="shared" si="1134"/>
        <v>45017</v>
      </c>
      <c r="B5225" s="18">
        <v>45035</v>
      </c>
      <c r="C5225" s="26">
        <v>401.90985107421801</v>
      </c>
      <c r="D5225" s="19">
        <v>94.943733215332003</v>
      </c>
      <c r="E5225" s="11">
        <f t="shared" si="1139"/>
        <v>12</v>
      </c>
      <c r="F5225" s="28">
        <f t="shared" si="1140"/>
        <v>-1.6893309754228771E-4</v>
      </c>
      <c r="G5225" s="28">
        <f t="shared" si="1141"/>
        <v>-9.6012662990707849E-4</v>
      </c>
      <c r="H5225" s="27">
        <f t="shared" si="1135"/>
        <v>1</v>
      </c>
      <c r="I5225" s="27">
        <f t="shared" si="1136"/>
        <v>0</v>
      </c>
      <c r="J5225" s="27">
        <f t="shared" si="1137"/>
        <v>0</v>
      </c>
      <c r="K5225" s="28">
        <f t="shared" si="1142"/>
        <v>0</v>
      </c>
      <c r="L5225" s="28">
        <f t="shared" si="1143"/>
        <v>0</v>
      </c>
      <c r="M5225" s="28">
        <f t="shared" si="1144"/>
        <v>0</v>
      </c>
      <c r="N5225" s="28">
        <f t="shared" si="1145"/>
        <v>0</v>
      </c>
      <c r="O5225" s="28">
        <f t="shared" si="1138"/>
        <v>7.9119353236479075E-4</v>
      </c>
      <c r="P5225" s="28">
        <f t="shared" si="1146"/>
        <v>0</v>
      </c>
      <c r="Q5225" s="13">
        <f t="shared" si="1147"/>
        <v>0</v>
      </c>
    </row>
    <row r="5226" spans="1:17" x14ac:dyDescent="0.25">
      <c r="A5226" s="9">
        <f t="shared" si="1134"/>
        <v>45017</v>
      </c>
      <c r="B5226" s="18">
        <v>45036</v>
      </c>
      <c r="C5226" s="26">
        <v>399.716552734375</v>
      </c>
      <c r="D5226" s="19">
        <v>95.755447387695298</v>
      </c>
      <c r="E5226" s="11">
        <f t="shared" si="1139"/>
        <v>13</v>
      </c>
      <c r="F5226" s="28">
        <f t="shared" si="1140"/>
        <v>-5.4721346564366377E-3</v>
      </c>
      <c r="G5226" s="28">
        <f t="shared" si="1141"/>
        <v>8.5130840315472706E-3</v>
      </c>
      <c r="H5226" s="27">
        <f t="shared" si="1135"/>
        <v>1</v>
      </c>
      <c r="I5226" s="27">
        <f t="shared" si="1136"/>
        <v>0</v>
      </c>
      <c r="J5226" s="27">
        <f t="shared" si="1137"/>
        <v>0</v>
      </c>
      <c r="K5226" s="28">
        <f t="shared" si="1142"/>
        <v>0</v>
      </c>
      <c r="L5226" s="28">
        <f t="shared" si="1143"/>
        <v>0</v>
      </c>
      <c r="M5226" s="28">
        <f t="shared" si="1144"/>
        <v>0</v>
      </c>
      <c r="N5226" s="28">
        <f t="shared" si="1145"/>
        <v>0</v>
      </c>
      <c r="O5226" s="28">
        <f t="shared" si="1138"/>
        <v>-1.3985218687983908E-2</v>
      </c>
      <c r="P5226" s="28">
        <f t="shared" si="1146"/>
        <v>0</v>
      </c>
      <c r="Q5226" s="13">
        <f t="shared" si="1147"/>
        <v>0</v>
      </c>
    </row>
    <row r="5227" spans="1:17" x14ac:dyDescent="0.25">
      <c r="A5227" s="9">
        <f t="shared" si="1134"/>
        <v>45017</v>
      </c>
      <c r="B5227" s="18">
        <v>45037</v>
      </c>
      <c r="C5227" s="26">
        <v>400.02706909179602</v>
      </c>
      <c r="D5227" s="19">
        <v>95.217346191406193</v>
      </c>
      <c r="E5227" s="11">
        <f t="shared" si="1139"/>
        <v>14</v>
      </c>
      <c r="F5227" s="28">
        <f t="shared" si="1140"/>
        <v>7.7653979237934923E-4</v>
      </c>
      <c r="G5227" s="28">
        <f t="shared" si="1141"/>
        <v>-5.6353851275762956E-3</v>
      </c>
      <c r="H5227" s="27">
        <f t="shared" si="1135"/>
        <v>1</v>
      </c>
      <c r="I5227" s="27">
        <f t="shared" si="1136"/>
        <v>0</v>
      </c>
      <c r="J5227" s="27">
        <f t="shared" si="1137"/>
        <v>0</v>
      </c>
      <c r="K5227" s="28">
        <f t="shared" si="1142"/>
        <v>0</v>
      </c>
      <c r="L5227" s="28">
        <f t="shared" si="1143"/>
        <v>0</v>
      </c>
      <c r="M5227" s="28">
        <f t="shared" si="1144"/>
        <v>0</v>
      </c>
      <c r="N5227" s="28">
        <f t="shared" si="1145"/>
        <v>0</v>
      </c>
      <c r="O5227" s="28">
        <f t="shared" si="1138"/>
        <v>6.4119249199556449E-3</v>
      </c>
      <c r="P5227" s="28">
        <f t="shared" si="1146"/>
        <v>0</v>
      </c>
      <c r="Q5227" s="13">
        <f t="shared" si="1147"/>
        <v>0</v>
      </c>
    </row>
    <row r="5228" spans="1:17" x14ac:dyDescent="0.25">
      <c r="A5228" s="9">
        <f t="shared" si="1134"/>
        <v>45017</v>
      </c>
      <c r="B5228" s="18">
        <v>45040</v>
      </c>
      <c r="C5228" s="26">
        <v>400.44436645507801</v>
      </c>
      <c r="D5228" s="19">
        <v>96.138511657714801</v>
      </c>
      <c r="E5228" s="11">
        <f t="shared" si="1139"/>
        <v>15</v>
      </c>
      <c r="F5228" s="28">
        <f t="shared" si="1140"/>
        <v>1.0426290871946324E-3</v>
      </c>
      <c r="G5228" s="28">
        <f t="shared" si="1141"/>
        <v>9.6278482645544526E-3</v>
      </c>
      <c r="H5228" s="27">
        <f t="shared" si="1135"/>
        <v>1</v>
      </c>
      <c r="I5228" s="27">
        <f t="shared" si="1136"/>
        <v>0</v>
      </c>
      <c r="J5228" s="27">
        <f t="shared" si="1137"/>
        <v>0</v>
      </c>
      <c r="K5228" s="28">
        <f t="shared" si="1142"/>
        <v>0</v>
      </c>
      <c r="L5228" s="28">
        <f t="shared" si="1143"/>
        <v>0</v>
      </c>
      <c r="M5228" s="28">
        <f t="shared" si="1144"/>
        <v>0</v>
      </c>
      <c r="N5228" s="28">
        <f t="shared" si="1145"/>
        <v>0</v>
      </c>
      <c r="O5228" s="28">
        <f t="shared" si="1138"/>
        <v>-8.5852191773598194E-3</v>
      </c>
      <c r="P5228" s="28">
        <f t="shared" si="1146"/>
        <v>0</v>
      </c>
      <c r="Q5228" s="13">
        <f t="shared" si="1147"/>
        <v>0</v>
      </c>
    </row>
    <row r="5229" spans="1:17" x14ac:dyDescent="0.25">
      <c r="A5229" s="9">
        <f t="shared" si="1134"/>
        <v>45017</v>
      </c>
      <c r="B5229" s="18">
        <v>45041</v>
      </c>
      <c r="C5229" s="26">
        <v>394.087799072265</v>
      </c>
      <c r="D5229" s="19">
        <v>97.552177429199205</v>
      </c>
      <c r="E5229" s="11">
        <f t="shared" si="1139"/>
        <v>16</v>
      </c>
      <c r="F5229" s="28">
        <f t="shared" si="1140"/>
        <v>-1.6001121877308809E-2</v>
      </c>
      <c r="G5229" s="28">
        <f t="shared" si="1141"/>
        <v>1.4597406623474732E-2</v>
      </c>
      <c r="H5229" s="27">
        <f t="shared" si="1135"/>
        <v>0</v>
      </c>
      <c r="I5229" s="27">
        <f t="shared" si="1136"/>
        <v>1</v>
      </c>
      <c r="J5229" s="27">
        <f t="shared" si="1137"/>
        <v>0</v>
      </c>
      <c r="K5229" s="28">
        <f t="shared" si="1142"/>
        <v>-1.6001121877308809E-2</v>
      </c>
      <c r="L5229" s="28">
        <f t="shared" si="1143"/>
        <v>1.4597406623474732E-2</v>
      </c>
      <c r="M5229" s="28">
        <f t="shared" si="1144"/>
        <v>0</v>
      </c>
      <c r="N5229" s="28">
        <f t="shared" si="1145"/>
        <v>0</v>
      </c>
      <c r="O5229" s="28">
        <f t="shared" si="1138"/>
        <v>0</v>
      </c>
      <c r="P5229" s="28">
        <f t="shared" si="1146"/>
        <v>-3.0598528500783539E-2</v>
      </c>
      <c r="Q5229" s="13">
        <f t="shared" si="1147"/>
        <v>0</v>
      </c>
    </row>
    <row r="5230" spans="1:17" x14ac:dyDescent="0.25">
      <c r="A5230" s="9">
        <f t="shared" si="1134"/>
        <v>45017</v>
      </c>
      <c r="B5230" s="18">
        <v>45042</v>
      </c>
      <c r="C5230" s="26">
        <v>392.41864013671801</v>
      </c>
      <c r="D5230" s="19">
        <v>96.512451171875</v>
      </c>
      <c r="E5230" s="11">
        <f t="shared" si="1139"/>
        <v>17</v>
      </c>
      <c r="F5230" s="28">
        <f t="shared" si="1140"/>
        <v>-4.2444952978460534E-3</v>
      </c>
      <c r="G5230" s="28">
        <f t="shared" si="1141"/>
        <v>-1.0715360271021289E-2</v>
      </c>
      <c r="H5230" s="27">
        <f t="shared" si="1135"/>
        <v>0</v>
      </c>
      <c r="I5230" s="27">
        <f t="shared" si="1136"/>
        <v>1</v>
      </c>
      <c r="J5230" s="27">
        <f t="shared" si="1137"/>
        <v>0</v>
      </c>
      <c r="K5230" s="28">
        <f t="shared" si="1142"/>
        <v>-4.2444952978460534E-3</v>
      </c>
      <c r="L5230" s="28">
        <f t="shared" si="1143"/>
        <v>-1.0715360271021289E-2</v>
      </c>
      <c r="M5230" s="28">
        <f t="shared" si="1144"/>
        <v>0</v>
      </c>
      <c r="N5230" s="28">
        <f t="shared" si="1145"/>
        <v>0</v>
      </c>
      <c r="O5230" s="28">
        <f t="shared" si="1138"/>
        <v>0</v>
      </c>
      <c r="P5230" s="28">
        <f t="shared" si="1146"/>
        <v>6.4708649731752355E-3</v>
      </c>
      <c r="Q5230" s="13">
        <f t="shared" si="1147"/>
        <v>0</v>
      </c>
    </row>
    <row r="5231" spans="1:17" x14ac:dyDescent="0.25">
      <c r="A5231" s="9">
        <f t="shared" si="1134"/>
        <v>45017</v>
      </c>
      <c r="B5231" s="18">
        <v>45043</v>
      </c>
      <c r="C5231" s="26">
        <v>400.23089599609301</v>
      </c>
      <c r="D5231" s="19">
        <v>95.554801940917898</v>
      </c>
      <c r="E5231" s="11">
        <f t="shared" si="1139"/>
        <v>18</v>
      </c>
      <c r="F5231" s="28">
        <f t="shared" si="1140"/>
        <v>1.9712391099480937E-2</v>
      </c>
      <c r="G5231" s="28">
        <f t="shared" si="1141"/>
        <v>-9.9721024939865271E-3</v>
      </c>
      <c r="H5231" s="27">
        <f t="shared" si="1135"/>
        <v>0</v>
      </c>
      <c r="I5231" s="27">
        <f t="shared" si="1136"/>
        <v>1</v>
      </c>
      <c r="J5231" s="27">
        <f t="shared" si="1137"/>
        <v>0</v>
      </c>
      <c r="K5231" s="28">
        <f t="shared" si="1142"/>
        <v>1.9712391099480937E-2</v>
      </c>
      <c r="L5231" s="28">
        <f t="shared" si="1143"/>
        <v>-9.9721024939865271E-3</v>
      </c>
      <c r="M5231" s="28">
        <f t="shared" si="1144"/>
        <v>0</v>
      </c>
      <c r="N5231" s="28">
        <f t="shared" si="1145"/>
        <v>0</v>
      </c>
      <c r="O5231" s="28">
        <f t="shared" si="1138"/>
        <v>0</v>
      </c>
      <c r="P5231" s="28">
        <f t="shared" si="1146"/>
        <v>2.9684493593467462E-2</v>
      </c>
      <c r="Q5231" s="13">
        <f t="shared" si="1147"/>
        <v>0</v>
      </c>
    </row>
    <row r="5232" spans="1:17" x14ac:dyDescent="0.25">
      <c r="A5232" s="9">
        <f t="shared" si="1134"/>
        <v>45017</v>
      </c>
      <c r="B5232" s="18">
        <v>45044</v>
      </c>
      <c r="C5232" s="26">
        <v>403.64691162109301</v>
      </c>
      <c r="D5232" s="19">
        <v>97.096153259277301</v>
      </c>
      <c r="E5232" s="11">
        <f t="shared" si="1139"/>
        <v>19</v>
      </c>
      <c r="F5232" s="28">
        <f t="shared" si="1140"/>
        <v>8.4988941217578363E-3</v>
      </c>
      <c r="G5232" s="28">
        <f t="shared" si="1141"/>
        <v>1.6001833017784687E-2</v>
      </c>
      <c r="H5232" s="27">
        <f t="shared" si="1135"/>
        <v>0</v>
      </c>
      <c r="I5232" s="27">
        <f t="shared" si="1136"/>
        <v>1</v>
      </c>
      <c r="J5232" s="27">
        <f t="shared" si="1137"/>
        <v>0</v>
      </c>
      <c r="K5232" s="28">
        <f t="shared" si="1142"/>
        <v>8.4988941217578363E-3</v>
      </c>
      <c r="L5232" s="28">
        <f t="shared" si="1143"/>
        <v>1.6001833017784687E-2</v>
      </c>
      <c r="M5232" s="28">
        <f t="shared" si="1144"/>
        <v>0</v>
      </c>
      <c r="N5232" s="28">
        <f t="shared" si="1145"/>
        <v>0</v>
      </c>
      <c r="O5232" s="28">
        <f t="shared" si="1138"/>
        <v>0</v>
      </c>
      <c r="P5232" s="28">
        <f t="shared" si="1146"/>
        <v>-7.5029388960268506E-3</v>
      </c>
      <c r="Q5232" s="13">
        <f t="shared" si="1147"/>
        <v>0</v>
      </c>
    </row>
    <row r="5233" spans="1:17" x14ac:dyDescent="0.25">
      <c r="A5233" s="9">
        <f t="shared" si="1134"/>
        <v>45047</v>
      </c>
      <c r="B5233" s="18">
        <v>45047</v>
      </c>
      <c r="C5233" s="26">
        <v>403.23931884765602</v>
      </c>
      <c r="D5233" s="19">
        <v>94.296432495117102</v>
      </c>
      <c r="E5233" s="11">
        <f t="shared" si="1139"/>
        <v>1</v>
      </c>
      <c r="F5233" s="28">
        <f t="shared" si="1140"/>
        <v>-1.010285695093817E-3</v>
      </c>
      <c r="G5233" s="28">
        <f t="shared" si="1141"/>
        <v>-2.9258400750385338E-2</v>
      </c>
      <c r="H5233" s="27">
        <f t="shared" si="1135"/>
        <v>1</v>
      </c>
      <c r="I5233" s="27">
        <f t="shared" si="1136"/>
        <v>0</v>
      </c>
      <c r="J5233" s="27">
        <f t="shared" si="1137"/>
        <v>1</v>
      </c>
      <c r="K5233" s="28">
        <f t="shared" si="1142"/>
        <v>0</v>
      </c>
      <c r="L5233" s="28">
        <f t="shared" si="1143"/>
        <v>0</v>
      </c>
      <c r="M5233" s="28">
        <f t="shared" si="1144"/>
        <v>-1.010285695093817E-3</v>
      </c>
      <c r="N5233" s="28">
        <f t="shared" si="1145"/>
        <v>-2.9258400750385338E-2</v>
      </c>
      <c r="O5233" s="28">
        <f t="shared" si="1138"/>
        <v>2.8248115055291522E-2</v>
      </c>
      <c r="P5233" s="28">
        <f t="shared" si="1146"/>
        <v>0</v>
      </c>
      <c r="Q5233" s="13">
        <f t="shared" si="1147"/>
        <v>2.8248115055291522E-2</v>
      </c>
    </row>
    <row r="5234" spans="1:17" x14ac:dyDescent="0.25">
      <c r="A5234" s="9">
        <f t="shared" si="1134"/>
        <v>45047</v>
      </c>
      <c r="B5234" s="18">
        <v>45048</v>
      </c>
      <c r="C5234" s="26">
        <v>398.707275390625</v>
      </c>
      <c r="D5234" s="19">
        <v>96.646293640136705</v>
      </c>
      <c r="E5234" s="11">
        <f t="shared" si="1139"/>
        <v>2</v>
      </c>
      <c r="F5234" s="28">
        <f t="shared" si="1140"/>
        <v>-1.1302726983286715E-2</v>
      </c>
      <c r="G5234" s="28">
        <f t="shared" si="1141"/>
        <v>2.4614499170677449E-2</v>
      </c>
      <c r="H5234" s="27">
        <f t="shared" si="1135"/>
        <v>1</v>
      </c>
      <c r="I5234" s="27">
        <f t="shared" si="1136"/>
        <v>0</v>
      </c>
      <c r="J5234" s="27">
        <f t="shared" si="1137"/>
        <v>1</v>
      </c>
      <c r="K5234" s="28">
        <f t="shared" si="1142"/>
        <v>0</v>
      </c>
      <c r="L5234" s="28">
        <f t="shared" si="1143"/>
        <v>0</v>
      </c>
      <c r="M5234" s="28">
        <f t="shared" si="1144"/>
        <v>-1.1302726983286715E-2</v>
      </c>
      <c r="N5234" s="28">
        <f t="shared" si="1145"/>
        <v>2.4614499170677449E-2</v>
      </c>
      <c r="O5234" s="28">
        <f t="shared" si="1138"/>
        <v>-3.5917226153964164E-2</v>
      </c>
      <c r="P5234" s="28">
        <f t="shared" si="1146"/>
        <v>0</v>
      </c>
      <c r="Q5234" s="13">
        <f t="shared" si="1147"/>
        <v>-3.5917226153964164E-2</v>
      </c>
    </row>
    <row r="5235" spans="1:17" x14ac:dyDescent="0.25">
      <c r="A5235" s="9">
        <f t="shared" si="1134"/>
        <v>45047</v>
      </c>
      <c r="B5235" s="18">
        <v>45049</v>
      </c>
      <c r="C5235" s="26">
        <v>395.97052001953102</v>
      </c>
      <c r="D5235" s="19">
        <v>97.185775756835895</v>
      </c>
      <c r="E5235" s="11">
        <f t="shared" si="1139"/>
        <v>3</v>
      </c>
      <c r="F5235" s="28">
        <f t="shared" si="1140"/>
        <v>-6.8877379144387579E-3</v>
      </c>
      <c r="G5235" s="28">
        <f t="shared" si="1141"/>
        <v>5.566504153911819E-3</v>
      </c>
      <c r="H5235" s="27">
        <f t="shared" si="1135"/>
        <v>1</v>
      </c>
      <c r="I5235" s="27">
        <f t="shared" si="1136"/>
        <v>0</v>
      </c>
      <c r="J5235" s="27">
        <f t="shared" si="1137"/>
        <v>1</v>
      </c>
      <c r="K5235" s="28">
        <f t="shared" si="1142"/>
        <v>0</v>
      </c>
      <c r="L5235" s="28">
        <f t="shared" si="1143"/>
        <v>0</v>
      </c>
      <c r="M5235" s="28">
        <f t="shared" si="1144"/>
        <v>-6.8877379144387579E-3</v>
      </c>
      <c r="N5235" s="28">
        <f t="shared" si="1145"/>
        <v>5.566504153911819E-3</v>
      </c>
      <c r="O5235" s="28">
        <f t="shared" si="1138"/>
        <v>-1.2454242068350576E-2</v>
      </c>
      <c r="P5235" s="28">
        <f t="shared" si="1146"/>
        <v>0</v>
      </c>
      <c r="Q5235" s="13">
        <f t="shared" si="1147"/>
        <v>-1.2454242068350576E-2</v>
      </c>
    </row>
    <row r="5236" spans="1:17" x14ac:dyDescent="0.25">
      <c r="A5236" s="9">
        <f t="shared" si="1134"/>
        <v>45047</v>
      </c>
      <c r="B5236" s="18">
        <v>45050</v>
      </c>
      <c r="C5236" s="26">
        <v>393.16583251953102</v>
      </c>
      <c r="D5236" s="19">
        <v>96.2257080078125</v>
      </c>
      <c r="E5236" s="11">
        <f t="shared" si="1139"/>
        <v>4</v>
      </c>
      <c r="F5236" s="28">
        <f t="shared" si="1140"/>
        <v>-7.1082755229108611E-3</v>
      </c>
      <c r="G5236" s="28">
        <f t="shared" si="1141"/>
        <v>-9.9278038282179897E-3</v>
      </c>
      <c r="H5236" s="27">
        <f t="shared" si="1135"/>
        <v>1</v>
      </c>
      <c r="I5236" s="27">
        <f t="shared" si="1136"/>
        <v>0</v>
      </c>
      <c r="J5236" s="27">
        <f t="shared" si="1137"/>
        <v>1</v>
      </c>
      <c r="K5236" s="28">
        <f t="shared" si="1142"/>
        <v>0</v>
      </c>
      <c r="L5236" s="28">
        <f t="shared" si="1143"/>
        <v>0</v>
      </c>
      <c r="M5236" s="28">
        <f t="shared" si="1144"/>
        <v>-7.1082755229108611E-3</v>
      </c>
      <c r="N5236" s="28">
        <f t="shared" si="1145"/>
        <v>-9.9278038282179897E-3</v>
      </c>
      <c r="O5236" s="28">
        <f t="shared" si="1138"/>
        <v>2.8195283053071285E-3</v>
      </c>
      <c r="P5236" s="28">
        <f t="shared" si="1146"/>
        <v>0</v>
      </c>
      <c r="Q5236" s="13">
        <f t="shared" si="1147"/>
        <v>2.8195283053071285E-3</v>
      </c>
    </row>
    <row r="5237" spans="1:17" x14ac:dyDescent="0.25">
      <c r="A5237" s="9">
        <f t="shared" si="1134"/>
        <v>45047</v>
      </c>
      <c r="B5237" s="18">
        <v>45051</v>
      </c>
      <c r="C5237" s="26">
        <v>400.44436645507801</v>
      </c>
      <c r="D5237" s="19">
        <v>95.905670166015597</v>
      </c>
      <c r="E5237" s="11">
        <f t="shared" si="1139"/>
        <v>5</v>
      </c>
      <c r="F5237" s="28">
        <f t="shared" si="1140"/>
        <v>1.8343358069646192E-2</v>
      </c>
      <c r="G5237" s="28">
        <f t="shared" si="1141"/>
        <v>-3.3314510189382906E-3</v>
      </c>
      <c r="H5237" s="27">
        <f t="shared" si="1135"/>
        <v>1</v>
      </c>
      <c r="I5237" s="27">
        <f t="shared" si="1136"/>
        <v>0</v>
      </c>
      <c r="J5237" s="27">
        <f t="shared" si="1137"/>
        <v>1</v>
      </c>
      <c r="K5237" s="28">
        <f t="shared" si="1142"/>
        <v>0</v>
      </c>
      <c r="L5237" s="28">
        <f t="shared" si="1143"/>
        <v>0</v>
      </c>
      <c r="M5237" s="28">
        <f t="shared" si="1144"/>
        <v>1.8343358069646192E-2</v>
      </c>
      <c r="N5237" s="28">
        <f t="shared" si="1145"/>
        <v>-3.3314510189382906E-3</v>
      </c>
      <c r="O5237" s="28">
        <f t="shared" si="1138"/>
        <v>2.1674809088584483E-2</v>
      </c>
      <c r="P5237" s="28">
        <f t="shared" si="1146"/>
        <v>0</v>
      </c>
      <c r="Q5237" s="13">
        <f t="shared" si="1147"/>
        <v>2.1674809088584483E-2</v>
      </c>
    </row>
    <row r="5238" spans="1:17" x14ac:dyDescent="0.25">
      <c r="A5238" s="9">
        <f t="shared" si="1134"/>
        <v>45047</v>
      </c>
      <c r="B5238" s="18">
        <v>45054</v>
      </c>
      <c r="C5238" s="26">
        <v>400.55111694335898</v>
      </c>
      <c r="D5238" s="19">
        <v>94.561599731445298</v>
      </c>
      <c r="E5238" s="11">
        <f t="shared" si="1139"/>
        <v>6</v>
      </c>
      <c r="F5238" s="28">
        <f t="shared" si="1140"/>
        <v>2.6654454644384933E-4</v>
      </c>
      <c r="G5238" s="28">
        <f t="shared" si="1141"/>
        <v>-1.411363481183953E-2</v>
      </c>
      <c r="H5238" s="27">
        <f t="shared" si="1135"/>
        <v>1</v>
      </c>
      <c r="I5238" s="27">
        <f t="shared" si="1136"/>
        <v>0</v>
      </c>
      <c r="J5238" s="27">
        <f t="shared" si="1137"/>
        <v>0</v>
      </c>
      <c r="K5238" s="28">
        <f t="shared" si="1142"/>
        <v>0</v>
      </c>
      <c r="L5238" s="28">
        <f t="shared" si="1143"/>
        <v>0</v>
      </c>
      <c r="M5238" s="28">
        <f t="shared" si="1144"/>
        <v>0</v>
      </c>
      <c r="N5238" s="28">
        <f t="shared" si="1145"/>
        <v>0</v>
      </c>
      <c r="O5238" s="28">
        <f t="shared" si="1138"/>
        <v>1.4380179358283379E-2</v>
      </c>
      <c r="P5238" s="28">
        <f t="shared" si="1146"/>
        <v>0</v>
      </c>
      <c r="Q5238" s="13">
        <f t="shared" si="1147"/>
        <v>0</v>
      </c>
    </row>
    <row r="5239" spans="1:17" x14ac:dyDescent="0.25">
      <c r="A5239" s="9">
        <f t="shared" si="1134"/>
        <v>45047</v>
      </c>
      <c r="B5239" s="18">
        <v>45055</v>
      </c>
      <c r="C5239" s="26">
        <v>398.79455566406199</v>
      </c>
      <c r="D5239" s="19">
        <v>94.223274230957003</v>
      </c>
      <c r="E5239" s="11">
        <f t="shared" si="1139"/>
        <v>7</v>
      </c>
      <c r="F5239" s="28">
        <f t="shared" si="1140"/>
        <v>-4.3950049821486091E-3</v>
      </c>
      <c r="G5239" s="28">
        <f t="shared" si="1141"/>
        <v>-3.5842475680171789E-3</v>
      </c>
      <c r="H5239" s="27">
        <f t="shared" si="1135"/>
        <v>1</v>
      </c>
      <c r="I5239" s="27">
        <f t="shared" si="1136"/>
        <v>0</v>
      </c>
      <c r="J5239" s="27">
        <f t="shared" si="1137"/>
        <v>0</v>
      </c>
      <c r="K5239" s="28">
        <f t="shared" si="1142"/>
        <v>0</v>
      </c>
      <c r="L5239" s="28">
        <f t="shared" si="1143"/>
        <v>0</v>
      </c>
      <c r="M5239" s="28">
        <f t="shared" si="1144"/>
        <v>0</v>
      </c>
      <c r="N5239" s="28">
        <f t="shared" si="1145"/>
        <v>0</v>
      </c>
      <c r="O5239" s="28">
        <f t="shared" si="1138"/>
        <v>-8.1075741413143016E-4</v>
      </c>
      <c r="P5239" s="28">
        <f t="shared" si="1146"/>
        <v>0</v>
      </c>
      <c r="Q5239" s="13">
        <f t="shared" si="1147"/>
        <v>0</v>
      </c>
    </row>
    <row r="5240" spans="1:17" x14ac:dyDescent="0.25">
      <c r="A5240" s="9">
        <f t="shared" si="1134"/>
        <v>45047</v>
      </c>
      <c r="B5240" s="18">
        <v>45056</v>
      </c>
      <c r="C5240" s="26">
        <v>400.65789794921801</v>
      </c>
      <c r="D5240" s="19">
        <v>95.137634277343693</v>
      </c>
      <c r="E5240" s="11">
        <f t="shared" si="1139"/>
        <v>8</v>
      </c>
      <c r="F5240" s="28">
        <f t="shared" si="1140"/>
        <v>4.6615546701987767E-3</v>
      </c>
      <c r="G5240" s="28">
        <f t="shared" si="1141"/>
        <v>9.6574014150199363E-3</v>
      </c>
      <c r="H5240" s="27">
        <f t="shared" si="1135"/>
        <v>1</v>
      </c>
      <c r="I5240" s="27">
        <f t="shared" si="1136"/>
        <v>0</v>
      </c>
      <c r="J5240" s="27">
        <f t="shared" si="1137"/>
        <v>0</v>
      </c>
      <c r="K5240" s="28">
        <f t="shared" si="1142"/>
        <v>0</v>
      </c>
      <c r="L5240" s="28">
        <f t="shared" si="1143"/>
        <v>0</v>
      </c>
      <c r="M5240" s="28">
        <f t="shared" si="1144"/>
        <v>0</v>
      </c>
      <c r="N5240" s="28">
        <f t="shared" si="1145"/>
        <v>0</v>
      </c>
      <c r="O5240" s="28">
        <f t="shared" si="1138"/>
        <v>-4.9958467448211596E-3</v>
      </c>
      <c r="P5240" s="28">
        <f t="shared" si="1146"/>
        <v>0</v>
      </c>
      <c r="Q5240" s="13">
        <f t="shared" si="1147"/>
        <v>0</v>
      </c>
    </row>
    <row r="5241" spans="1:17" x14ac:dyDescent="0.25">
      <c r="A5241" s="9">
        <f t="shared" si="1134"/>
        <v>45047</v>
      </c>
      <c r="B5241" s="18">
        <v>45057</v>
      </c>
      <c r="C5241" s="26">
        <v>399.95913696289</v>
      </c>
      <c r="D5241" s="19">
        <v>96.143394470214801</v>
      </c>
      <c r="E5241" s="11">
        <f t="shared" si="1139"/>
        <v>9</v>
      </c>
      <c r="F5241" s="28">
        <f t="shared" si="1140"/>
        <v>-1.7455565726999483E-3</v>
      </c>
      <c r="G5241" s="28">
        <f t="shared" si="1141"/>
        <v>1.0516144421624633E-2</v>
      </c>
      <c r="H5241" s="27">
        <f t="shared" si="1135"/>
        <v>1</v>
      </c>
      <c r="I5241" s="27">
        <f t="shared" si="1136"/>
        <v>0</v>
      </c>
      <c r="J5241" s="27">
        <f t="shared" si="1137"/>
        <v>0</v>
      </c>
      <c r="K5241" s="28">
        <f t="shared" si="1142"/>
        <v>0</v>
      </c>
      <c r="L5241" s="28">
        <f t="shared" si="1143"/>
        <v>0</v>
      </c>
      <c r="M5241" s="28">
        <f t="shared" si="1144"/>
        <v>0</v>
      </c>
      <c r="N5241" s="28">
        <f t="shared" si="1145"/>
        <v>0</v>
      </c>
      <c r="O5241" s="28">
        <f t="shared" si="1138"/>
        <v>-1.2261700994324581E-2</v>
      </c>
      <c r="P5241" s="28">
        <f t="shared" si="1146"/>
        <v>0</v>
      </c>
      <c r="Q5241" s="13">
        <f t="shared" si="1147"/>
        <v>0</v>
      </c>
    </row>
    <row r="5242" spans="1:17" x14ac:dyDescent="0.25">
      <c r="A5242" s="9">
        <f t="shared" si="1134"/>
        <v>45047</v>
      </c>
      <c r="B5242" s="18">
        <v>45058</v>
      </c>
      <c r="C5242" s="26">
        <v>399.43502807617102</v>
      </c>
      <c r="D5242" s="19">
        <v>95.338783264160099</v>
      </c>
      <c r="E5242" s="11">
        <f t="shared" si="1139"/>
        <v>10</v>
      </c>
      <c r="F5242" s="28">
        <f t="shared" si="1140"/>
        <v>-1.3112654175808031E-3</v>
      </c>
      <c r="G5242" s="28">
        <f t="shared" si="1141"/>
        <v>-8.4040817927009612E-3</v>
      </c>
      <c r="H5242" s="27">
        <f t="shared" si="1135"/>
        <v>1</v>
      </c>
      <c r="I5242" s="27">
        <f t="shared" si="1136"/>
        <v>0</v>
      </c>
      <c r="J5242" s="27">
        <f t="shared" si="1137"/>
        <v>0</v>
      </c>
      <c r="K5242" s="28">
        <f t="shared" si="1142"/>
        <v>0</v>
      </c>
      <c r="L5242" s="28">
        <f t="shared" si="1143"/>
        <v>0</v>
      </c>
      <c r="M5242" s="28">
        <f t="shared" si="1144"/>
        <v>0</v>
      </c>
      <c r="N5242" s="28">
        <f t="shared" si="1145"/>
        <v>0</v>
      </c>
      <c r="O5242" s="28">
        <f t="shared" si="1138"/>
        <v>7.0928163751201581E-3</v>
      </c>
      <c r="P5242" s="28">
        <f t="shared" si="1146"/>
        <v>0</v>
      </c>
      <c r="Q5242" s="13">
        <f t="shared" si="1147"/>
        <v>0</v>
      </c>
    </row>
    <row r="5243" spans="1:17" x14ac:dyDescent="0.25">
      <c r="A5243" s="9">
        <f t="shared" si="1134"/>
        <v>45047</v>
      </c>
      <c r="B5243" s="18">
        <v>45061</v>
      </c>
      <c r="C5243" s="26">
        <v>400.81317138671801</v>
      </c>
      <c r="D5243" s="19">
        <v>94.351295471191406</v>
      </c>
      <c r="E5243" s="11">
        <f t="shared" si="1139"/>
        <v>11</v>
      </c>
      <c r="F5243" s="28">
        <f t="shared" si="1140"/>
        <v>3.4442930928154053E-3</v>
      </c>
      <c r="G5243" s="28">
        <f t="shared" si="1141"/>
        <v>-1.0411685419768037E-2</v>
      </c>
      <c r="H5243" s="27">
        <f t="shared" si="1135"/>
        <v>1</v>
      </c>
      <c r="I5243" s="27">
        <f t="shared" si="1136"/>
        <v>0</v>
      </c>
      <c r="J5243" s="27">
        <f t="shared" si="1137"/>
        <v>0</v>
      </c>
      <c r="K5243" s="28">
        <f t="shared" si="1142"/>
        <v>0</v>
      </c>
      <c r="L5243" s="28">
        <f t="shared" si="1143"/>
        <v>0</v>
      </c>
      <c r="M5243" s="28">
        <f t="shared" si="1144"/>
        <v>0</v>
      </c>
      <c r="N5243" s="28">
        <f t="shared" si="1145"/>
        <v>0</v>
      </c>
      <c r="O5243" s="28">
        <f t="shared" si="1138"/>
        <v>1.3855978512583442E-2</v>
      </c>
      <c r="P5243" s="28">
        <f t="shared" si="1146"/>
        <v>0</v>
      </c>
      <c r="Q5243" s="13">
        <f t="shared" si="1147"/>
        <v>0</v>
      </c>
    </row>
    <row r="5244" spans="1:17" x14ac:dyDescent="0.25">
      <c r="A5244" s="9">
        <f t="shared" si="1134"/>
        <v>45047</v>
      </c>
      <c r="B5244" s="18">
        <v>45062</v>
      </c>
      <c r="C5244" s="26">
        <v>398.13461303710898</v>
      </c>
      <c r="D5244" s="19">
        <v>94.067855834960895</v>
      </c>
      <c r="E5244" s="11">
        <f t="shared" si="1139"/>
        <v>12</v>
      </c>
      <c r="F5244" s="28">
        <f t="shared" si="1140"/>
        <v>-6.7052401609782892E-3</v>
      </c>
      <c r="G5244" s="28">
        <f t="shared" si="1141"/>
        <v>-3.0086097731285306E-3</v>
      </c>
      <c r="H5244" s="27">
        <f t="shared" si="1135"/>
        <v>1</v>
      </c>
      <c r="I5244" s="27">
        <f t="shared" si="1136"/>
        <v>0</v>
      </c>
      <c r="J5244" s="27">
        <f t="shared" si="1137"/>
        <v>0</v>
      </c>
      <c r="K5244" s="28">
        <f t="shared" si="1142"/>
        <v>0</v>
      </c>
      <c r="L5244" s="28">
        <f t="shared" si="1143"/>
        <v>0</v>
      </c>
      <c r="M5244" s="28">
        <f t="shared" si="1144"/>
        <v>0</v>
      </c>
      <c r="N5244" s="28">
        <f t="shared" si="1145"/>
        <v>0</v>
      </c>
      <c r="O5244" s="28">
        <f t="shared" si="1138"/>
        <v>-3.6966303878497586E-3</v>
      </c>
      <c r="P5244" s="28">
        <f t="shared" si="1146"/>
        <v>0</v>
      </c>
      <c r="Q5244" s="13">
        <f t="shared" si="1147"/>
        <v>0</v>
      </c>
    </row>
    <row r="5245" spans="1:17" x14ac:dyDescent="0.25">
      <c r="A5245" s="9">
        <f t="shared" si="1134"/>
        <v>45047</v>
      </c>
      <c r="B5245" s="18">
        <v>45063</v>
      </c>
      <c r="C5245" s="26">
        <v>402.96762084960898</v>
      </c>
      <c r="D5245" s="19">
        <v>93.793540954589801</v>
      </c>
      <c r="E5245" s="11">
        <f t="shared" si="1139"/>
        <v>13</v>
      </c>
      <c r="F5245" s="28">
        <f t="shared" si="1140"/>
        <v>1.2066041621476273E-2</v>
      </c>
      <c r="G5245" s="28">
        <f t="shared" si="1141"/>
        <v>-2.9203985493778161E-3</v>
      </c>
      <c r="H5245" s="27">
        <f t="shared" si="1135"/>
        <v>1</v>
      </c>
      <c r="I5245" s="27">
        <f t="shared" si="1136"/>
        <v>0</v>
      </c>
      <c r="J5245" s="27">
        <f t="shared" si="1137"/>
        <v>0</v>
      </c>
      <c r="K5245" s="28">
        <f t="shared" si="1142"/>
        <v>0</v>
      </c>
      <c r="L5245" s="28">
        <f t="shared" si="1143"/>
        <v>0</v>
      </c>
      <c r="M5245" s="28">
        <f t="shared" si="1144"/>
        <v>0</v>
      </c>
      <c r="N5245" s="28">
        <f t="shared" si="1145"/>
        <v>0</v>
      </c>
      <c r="O5245" s="28">
        <f t="shared" si="1138"/>
        <v>1.4986440170854088E-2</v>
      </c>
      <c r="P5245" s="28">
        <f t="shared" si="1146"/>
        <v>0</v>
      </c>
      <c r="Q5245" s="13">
        <f t="shared" si="1147"/>
        <v>0</v>
      </c>
    </row>
    <row r="5246" spans="1:17" x14ac:dyDescent="0.25">
      <c r="A5246" s="9">
        <f t="shared" si="1134"/>
        <v>45047</v>
      </c>
      <c r="B5246" s="18">
        <v>45064</v>
      </c>
      <c r="C5246" s="26">
        <v>406.849517822265</v>
      </c>
      <c r="D5246" s="19">
        <v>93.0986328125</v>
      </c>
      <c r="E5246" s="11">
        <f t="shared" si="1139"/>
        <v>14</v>
      </c>
      <c r="F5246" s="28">
        <f t="shared" si="1140"/>
        <v>9.5871685607998962E-3</v>
      </c>
      <c r="G5246" s="28">
        <f t="shared" si="1141"/>
        <v>-7.4364948572488519E-3</v>
      </c>
      <c r="H5246" s="27">
        <f t="shared" si="1135"/>
        <v>1</v>
      </c>
      <c r="I5246" s="27">
        <f t="shared" si="1136"/>
        <v>0</v>
      </c>
      <c r="J5246" s="27">
        <f t="shared" si="1137"/>
        <v>0</v>
      </c>
      <c r="K5246" s="28">
        <f t="shared" si="1142"/>
        <v>0</v>
      </c>
      <c r="L5246" s="28">
        <f t="shared" si="1143"/>
        <v>0</v>
      </c>
      <c r="M5246" s="28">
        <f t="shared" si="1144"/>
        <v>0</v>
      </c>
      <c r="N5246" s="28">
        <f t="shared" si="1145"/>
        <v>0</v>
      </c>
      <c r="O5246" s="28">
        <f t="shared" si="1138"/>
        <v>1.702366341804875E-2</v>
      </c>
      <c r="P5246" s="28">
        <f t="shared" si="1146"/>
        <v>0</v>
      </c>
      <c r="Q5246" s="13">
        <f t="shared" si="1147"/>
        <v>0</v>
      </c>
    </row>
    <row r="5247" spans="1:17" x14ac:dyDescent="0.25">
      <c r="A5247" s="9">
        <f t="shared" si="1134"/>
        <v>45047</v>
      </c>
      <c r="B5247" s="18">
        <v>45065</v>
      </c>
      <c r="C5247" s="26">
        <v>406.25747680664</v>
      </c>
      <c r="D5247" s="19">
        <v>92.440315246582003</v>
      </c>
      <c r="E5247" s="11">
        <f t="shared" si="1139"/>
        <v>15</v>
      </c>
      <c r="F5247" s="28">
        <f t="shared" si="1140"/>
        <v>-1.4562440715961003E-3</v>
      </c>
      <c r="G5247" s="28">
        <f t="shared" si="1141"/>
        <v>-7.0963033412201676E-3</v>
      </c>
      <c r="H5247" s="27">
        <f t="shared" si="1135"/>
        <v>1</v>
      </c>
      <c r="I5247" s="27">
        <f t="shared" si="1136"/>
        <v>0</v>
      </c>
      <c r="J5247" s="27">
        <f t="shared" si="1137"/>
        <v>0</v>
      </c>
      <c r="K5247" s="28">
        <f t="shared" si="1142"/>
        <v>0</v>
      </c>
      <c r="L5247" s="28">
        <f t="shared" si="1143"/>
        <v>0</v>
      </c>
      <c r="M5247" s="28">
        <f t="shared" si="1144"/>
        <v>0</v>
      </c>
      <c r="N5247" s="28">
        <f t="shared" si="1145"/>
        <v>0</v>
      </c>
      <c r="O5247" s="28">
        <f t="shared" si="1138"/>
        <v>5.6400592696240672E-3</v>
      </c>
      <c r="P5247" s="28">
        <f t="shared" si="1146"/>
        <v>0</v>
      </c>
      <c r="Q5247" s="13">
        <f t="shared" si="1147"/>
        <v>0</v>
      </c>
    </row>
    <row r="5248" spans="1:17" x14ac:dyDescent="0.25">
      <c r="A5248" s="9">
        <f t="shared" si="1134"/>
        <v>45047</v>
      </c>
      <c r="B5248" s="18">
        <v>45068</v>
      </c>
      <c r="C5248" s="26">
        <v>406.42251586914</v>
      </c>
      <c r="D5248" s="19">
        <v>92.111152648925696</v>
      </c>
      <c r="E5248" s="11">
        <f t="shared" si="1139"/>
        <v>16</v>
      </c>
      <c r="F5248" s="28">
        <f t="shared" si="1140"/>
        <v>4.0616002917799767E-4</v>
      </c>
      <c r="G5248" s="28">
        <f t="shared" si="1141"/>
        <v>-3.5671669312685255E-3</v>
      </c>
      <c r="H5248" s="27">
        <f t="shared" si="1135"/>
        <v>0</v>
      </c>
      <c r="I5248" s="27">
        <f t="shared" si="1136"/>
        <v>1</v>
      </c>
      <c r="J5248" s="27">
        <f t="shared" si="1137"/>
        <v>0</v>
      </c>
      <c r="K5248" s="28">
        <f t="shared" si="1142"/>
        <v>4.0616002917799767E-4</v>
      </c>
      <c r="L5248" s="28">
        <f t="shared" si="1143"/>
        <v>-3.5671669312685255E-3</v>
      </c>
      <c r="M5248" s="28">
        <f t="shared" si="1144"/>
        <v>0</v>
      </c>
      <c r="N5248" s="28">
        <f t="shared" si="1145"/>
        <v>0</v>
      </c>
      <c r="O5248" s="28">
        <f t="shared" si="1138"/>
        <v>0</v>
      </c>
      <c r="P5248" s="28">
        <f t="shared" si="1146"/>
        <v>3.9733269604465228E-3</v>
      </c>
      <c r="Q5248" s="13">
        <f t="shared" si="1147"/>
        <v>0</v>
      </c>
    </row>
    <row r="5249" spans="1:17" x14ac:dyDescent="0.25">
      <c r="A5249" s="9">
        <f t="shared" si="1134"/>
        <v>45047</v>
      </c>
      <c r="B5249" s="18">
        <v>45069</v>
      </c>
      <c r="C5249" s="26">
        <v>401.86126708984301</v>
      </c>
      <c r="D5249" s="19">
        <v>92.376319885253906</v>
      </c>
      <c r="E5249" s="11">
        <f t="shared" si="1139"/>
        <v>17</v>
      </c>
      <c r="F5249" s="28">
        <f t="shared" si="1140"/>
        <v>-1.1286375636578154E-2</v>
      </c>
      <c r="G5249" s="28">
        <f t="shared" si="1141"/>
        <v>2.8746387522968343E-3</v>
      </c>
      <c r="H5249" s="27">
        <f t="shared" si="1135"/>
        <v>0</v>
      </c>
      <c r="I5249" s="27">
        <f t="shared" si="1136"/>
        <v>1</v>
      </c>
      <c r="J5249" s="27">
        <f t="shared" si="1137"/>
        <v>0</v>
      </c>
      <c r="K5249" s="28">
        <f t="shared" si="1142"/>
        <v>-1.1286375636578154E-2</v>
      </c>
      <c r="L5249" s="28">
        <f t="shared" si="1143"/>
        <v>2.8746387522968343E-3</v>
      </c>
      <c r="M5249" s="28">
        <f t="shared" si="1144"/>
        <v>0</v>
      </c>
      <c r="N5249" s="28">
        <f t="shared" si="1145"/>
        <v>0</v>
      </c>
      <c r="O5249" s="28">
        <f t="shared" si="1138"/>
        <v>0</v>
      </c>
      <c r="P5249" s="28">
        <f t="shared" si="1146"/>
        <v>-1.4161014388874989E-2</v>
      </c>
      <c r="Q5249" s="13">
        <f t="shared" si="1147"/>
        <v>0</v>
      </c>
    </row>
    <row r="5250" spans="1:17" x14ac:dyDescent="0.25">
      <c r="A5250" s="9">
        <f t="shared" si="1134"/>
        <v>45047</v>
      </c>
      <c r="B5250" s="18">
        <v>45070</v>
      </c>
      <c r="C5250" s="26">
        <v>398.94985961914</v>
      </c>
      <c r="D5250" s="19">
        <v>91.919158935546804</v>
      </c>
      <c r="E5250" s="11">
        <f t="shared" si="1139"/>
        <v>18</v>
      </c>
      <c r="F5250" s="28">
        <f t="shared" si="1140"/>
        <v>-7.2711784358973136E-3</v>
      </c>
      <c r="G5250" s="28">
        <f t="shared" si="1141"/>
        <v>-4.9611839674008826E-3</v>
      </c>
      <c r="H5250" s="27">
        <f t="shared" si="1135"/>
        <v>0</v>
      </c>
      <c r="I5250" s="27">
        <f t="shared" si="1136"/>
        <v>1</v>
      </c>
      <c r="J5250" s="27">
        <f t="shared" si="1137"/>
        <v>0</v>
      </c>
      <c r="K5250" s="28">
        <f t="shared" si="1142"/>
        <v>-7.2711784358973136E-3</v>
      </c>
      <c r="L5250" s="28">
        <f t="shared" si="1143"/>
        <v>-4.9611839674008826E-3</v>
      </c>
      <c r="M5250" s="28">
        <f t="shared" si="1144"/>
        <v>0</v>
      </c>
      <c r="N5250" s="28">
        <f t="shared" si="1145"/>
        <v>0</v>
      </c>
      <c r="O5250" s="28">
        <f t="shared" si="1138"/>
        <v>0</v>
      </c>
      <c r="P5250" s="28">
        <f t="shared" si="1146"/>
        <v>-2.309994468496431E-3</v>
      </c>
      <c r="Q5250" s="13">
        <f t="shared" si="1147"/>
        <v>0</v>
      </c>
    </row>
    <row r="5251" spans="1:17" x14ac:dyDescent="0.25">
      <c r="A5251" s="9">
        <f t="shared" si="1134"/>
        <v>45047</v>
      </c>
      <c r="B5251" s="18">
        <v>45071</v>
      </c>
      <c r="C5251" s="26">
        <v>402.404693603515</v>
      </c>
      <c r="D5251" s="19">
        <v>91.6905517578125</v>
      </c>
      <c r="E5251" s="11">
        <f t="shared" si="1139"/>
        <v>19</v>
      </c>
      <c r="F5251" s="28">
        <f t="shared" si="1140"/>
        <v>8.6225388637408609E-3</v>
      </c>
      <c r="G5251" s="28">
        <f t="shared" si="1141"/>
        <v>-2.490143849149108E-3</v>
      </c>
      <c r="H5251" s="27">
        <f t="shared" si="1135"/>
        <v>0</v>
      </c>
      <c r="I5251" s="27">
        <f t="shared" si="1136"/>
        <v>1</v>
      </c>
      <c r="J5251" s="27">
        <f t="shared" si="1137"/>
        <v>0</v>
      </c>
      <c r="K5251" s="28">
        <f t="shared" si="1142"/>
        <v>8.6225388637408609E-3</v>
      </c>
      <c r="L5251" s="28">
        <f t="shared" si="1143"/>
        <v>-2.490143849149108E-3</v>
      </c>
      <c r="M5251" s="28">
        <f t="shared" si="1144"/>
        <v>0</v>
      </c>
      <c r="N5251" s="28">
        <f t="shared" si="1145"/>
        <v>0</v>
      </c>
      <c r="O5251" s="28">
        <f t="shared" si="1138"/>
        <v>0</v>
      </c>
      <c r="P5251" s="28">
        <f t="shared" si="1146"/>
        <v>1.1112682712889968E-2</v>
      </c>
      <c r="Q5251" s="13">
        <f t="shared" si="1147"/>
        <v>0</v>
      </c>
    </row>
    <row r="5252" spans="1:17" x14ac:dyDescent="0.25">
      <c r="A5252" s="9">
        <f t="shared" si="1134"/>
        <v>45047</v>
      </c>
      <c r="B5252" s="18">
        <v>45072</v>
      </c>
      <c r="C5252" s="26">
        <v>407.61614990234301</v>
      </c>
      <c r="D5252" s="19">
        <v>92.431167602539006</v>
      </c>
      <c r="E5252" s="11">
        <f t="shared" si="1139"/>
        <v>20</v>
      </c>
      <c r="F5252" s="28">
        <f t="shared" si="1140"/>
        <v>1.2867639760512733E-2</v>
      </c>
      <c r="G5252" s="28">
        <f t="shared" si="1141"/>
        <v>8.0448937985457599E-3</v>
      </c>
      <c r="H5252" s="27">
        <f t="shared" si="1135"/>
        <v>0</v>
      </c>
      <c r="I5252" s="27">
        <f t="shared" si="1136"/>
        <v>1</v>
      </c>
      <c r="J5252" s="27">
        <f t="shared" si="1137"/>
        <v>0</v>
      </c>
      <c r="K5252" s="28">
        <f t="shared" si="1142"/>
        <v>1.2867639760512733E-2</v>
      </c>
      <c r="L5252" s="28">
        <f t="shared" si="1143"/>
        <v>8.0448937985457599E-3</v>
      </c>
      <c r="M5252" s="28">
        <f t="shared" si="1144"/>
        <v>0</v>
      </c>
      <c r="N5252" s="28">
        <f t="shared" si="1145"/>
        <v>0</v>
      </c>
      <c r="O5252" s="28">
        <f t="shared" si="1138"/>
        <v>0</v>
      </c>
      <c r="P5252" s="28">
        <f t="shared" si="1146"/>
        <v>4.8227459619669729E-3</v>
      </c>
      <c r="Q5252" s="13">
        <f t="shared" si="1147"/>
        <v>0</v>
      </c>
    </row>
    <row r="5253" spans="1:17" x14ac:dyDescent="0.25">
      <c r="A5253" s="9">
        <f t="shared" si="1134"/>
        <v>45047</v>
      </c>
      <c r="B5253" s="18">
        <v>45076</v>
      </c>
      <c r="C5253" s="26">
        <v>407.771392822265</v>
      </c>
      <c r="D5253" s="19">
        <v>93.354652404785099</v>
      </c>
      <c r="E5253" s="11">
        <f t="shared" si="1139"/>
        <v>21</v>
      </c>
      <c r="F5253" s="28">
        <f t="shared" si="1140"/>
        <v>3.8078315810178225E-4</v>
      </c>
      <c r="G5253" s="28">
        <f t="shared" si="1141"/>
        <v>9.9414735536540854E-3</v>
      </c>
      <c r="H5253" s="27">
        <f t="shared" si="1135"/>
        <v>0</v>
      </c>
      <c r="I5253" s="27">
        <f t="shared" si="1136"/>
        <v>1</v>
      </c>
      <c r="J5253" s="27">
        <f t="shared" si="1137"/>
        <v>0</v>
      </c>
      <c r="K5253" s="28">
        <f t="shared" si="1142"/>
        <v>3.8078315810178225E-4</v>
      </c>
      <c r="L5253" s="28">
        <f t="shared" si="1143"/>
        <v>9.9414735536540854E-3</v>
      </c>
      <c r="M5253" s="28">
        <f t="shared" si="1144"/>
        <v>0</v>
      </c>
      <c r="N5253" s="28">
        <f t="shared" si="1145"/>
        <v>0</v>
      </c>
      <c r="O5253" s="28">
        <f t="shared" si="1138"/>
        <v>0</v>
      </c>
      <c r="P5253" s="28">
        <f t="shared" si="1146"/>
        <v>-9.5606903955523029E-3</v>
      </c>
      <c r="Q5253" s="13">
        <f t="shared" si="1147"/>
        <v>0</v>
      </c>
    </row>
    <row r="5254" spans="1:17" x14ac:dyDescent="0.25">
      <c r="A5254" s="9">
        <f t="shared" si="1134"/>
        <v>45047</v>
      </c>
      <c r="B5254" s="18">
        <v>45077</v>
      </c>
      <c r="C5254" s="26">
        <v>405.51025390625</v>
      </c>
      <c r="D5254" s="19">
        <v>94.168418884277301</v>
      </c>
      <c r="E5254" s="11">
        <f t="shared" si="1139"/>
        <v>22</v>
      </c>
      <c r="F5254" s="28">
        <f t="shared" si="1140"/>
        <v>-5.56054535657042E-3</v>
      </c>
      <c r="G5254" s="28">
        <f t="shared" si="1141"/>
        <v>8.6791623256344697E-3</v>
      </c>
      <c r="H5254" s="27">
        <f t="shared" si="1135"/>
        <v>0</v>
      </c>
      <c r="I5254" s="27">
        <f t="shared" si="1136"/>
        <v>1</v>
      </c>
      <c r="J5254" s="27">
        <f t="shared" si="1137"/>
        <v>0</v>
      </c>
      <c r="K5254" s="28">
        <f t="shared" si="1142"/>
        <v>-5.56054535657042E-3</v>
      </c>
      <c r="L5254" s="28">
        <f t="shared" si="1143"/>
        <v>8.6791623256344697E-3</v>
      </c>
      <c r="M5254" s="28">
        <f t="shared" si="1144"/>
        <v>0</v>
      </c>
      <c r="N5254" s="28">
        <f t="shared" si="1145"/>
        <v>0</v>
      </c>
      <c r="O5254" s="28">
        <f t="shared" si="1138"/>
        <v>0</v>
      </c>
      <c r="P5254" s="28">
        <f t="shared" si="1146"/>
        <v>-1.4239707682204891E-2</v>
      </c>
      <c r="Q5254" s="13">
        <f t="shared" si="1147"/>
        <v>0</v>
      </c>
    </row>
    <row r="5255" spans="1:17" x14ac:dyDescent="0.25">
      <c r="A5255" s="9">
        <f t="shared" si="1134"/>
        <v>45078</v>
      </c>
      <c r="B5255" s="18">
        <v>45078</v>
      </c>
      <c r="C5255" s="26">
        <v>409.36300659179602</v>
      </c>
      <c r="D5255" s="19">
        <v>94.537879943847599</v>
      </c>
      <c r="E5255" s="11">
        <f t="shared" si="1139"/>
        <v>1</v>
      </c>
      <c r="F5255" s="28">
        <f t="shared" si="1140"/>
        <v>9.4561487811633399E-3</v>
      </c>
      <c r="G5255" s="28">
        <f t="shared" si="1141"/>
        <v>3.9157307831461843E-3</v>
      </c>
      <c r="H5255" s="27">
        <f t="shared" si="1135"/>
        <v>1</v>
      </c>
      <c r="I5255" s="27">
        <f t="shared" si="1136"/>
        <v>0</v>
      </c>
      <c r="J5255" s="27">
        <f t="shared" si="1137"/>
        <v>1</v>
      </c>
      <c r="K5255" s="28">
        <f t="shared" si="1142"/>
        <v>0</v>
      </c>
      <c r="L5255" s="28">
        <f t="shared" si="1143"/>
        <v>0</v>
      </c>
      <c r="M5255" s="28">
        <f t="shared" si="1144"/>
        <v>9.4561487811633399E-3</v>
      </c>
      <c r="N5255" s="28">
        <f t="shared" si="1145"/>
        <v>3.9157307831461843E-3</v>
      </c>
      <c r="O5255" s="28">
        <f t="shared" si="1138"/>
        <v>5.5404179980171556E-3</v>
      </c>
      <c r="P5255" s="28">
        <f t="shared" si="1146"/>
        <v>0</v>
      </c>
      <c r="Q5255" s="13">
        <f t="shared" si="1147"/>
        <v>5.5404179980171556E-3</v>
      </c>
    </row>
    <row r="5256" spans="1:17" x14ac:dyDescent="0.25">
      <c r="A5256" s="9">
        <f t="shared" si="1134"/>
        <v>45078</v>
      </c>
      <c r="B5256" s="18">
        <v>45079</v>
      </c>
      <c r="C5256" s="26">
        <v>415.28286743164</v>
      </c>
      <c r="D5256" s="19">
        <v>93.501937866210895</v>
      </c>
      <c r="E5256" s="11">
        <f t="shared" si="1139"/>
        <v>2</v>
      </c>
      <c r="F5256" s="28">
        <f t="shared" si="1140"/>
        <v>1.4357587224943744E-2</v>
      </c>
      <c r="G5256" s="28">
        <f t="shared" si="1141"/>
        <v>-1.1018438227364556E-2</v>
      </c>
      <c r="H5256" s="27">
        <f t="shared" si="1135"/>
        <v>1</v>
      </c>
      <c r="I5256" s="27">
        <f t="shared" si="1136"/>
        <v>0</v>
      </c>
      <c r="J5256" s="27">
        <f t="shared" si="1137"/>
        <v>1</v>
      </c>
      <c r="K5256" s="28">
        <f t="shared" si="1142"/>
        <v>0</v>
      </c>
      <c r="L5256" s="28">
        <f t="shared" si="1143"/>
        <v>0</v>
      </c>
      <c r="M5256" s="28">
        <f t="shared" si="1144"/>
        <v>1.4357587224943744E-2</v>
      </c>
      <c r="N5256" s="28">
        <f t="shared" si="1145"/>
        <v>-1.1018438227364556E-2</v>
      </c>
      <c r="O5256" s="28">
        <f t="shared" si="1138"/>
        <v>2.5376025452308298E-2</v>
      </c>
      <c r="P5256" s="28">
        <f t="shared" si="1146"/>
        <v>0</v>
      </c>
      <c r="Q5256" s="13">
        <f t="shared" si="1147"/>
        <v>2.5376025452308298E-2</v>
      </c>
    </row>
    <row r="5257" spans="1:17" x14ac:dyDescent="0.25">
      <c r="A5257" s="9">
        <f t="shared" si="1134"/>
        <v>45078</v>
      </c>
      <c r="B5257" s="18">
        <v>45082</v>
      </c>
      <c r="C5257" s="26">
        <v>414.48709106445301</v>
      </c>
      <c r="D5257" s="19">
        <v>93.327751159667898</v>
      </c>
      <c r="E5257" s="11">
        <f t="shared" si="1139"/>
        <v>3</v>
      </c>
      <c r="F5257" s="28">
        <f t="shared" si="1140"/>
        <v>-1.918065610857855E-3</v>
      </c>
      <c r="G5257" s="28">
        <f t="shared" si="1141"/>
        <v>-1.8646582127398719E-3</v>
      </c>
      <c r="H5257" s="27">
        <f t="shared" si="1135"/>
        <v>1</v>
      </c>
      <c r="I5257" s="27">
        <f t="shared" si="1136"/>
        <v>0</v>
      </c>
      <c r="J5257" s="27">
        <f t="shared" si="1137"/>
        <v>1</v>
      </c>
      <c r="K5257" s="28">
        <f t="shared" si="1142"/>
        <v>0</v>
      </c>
      <c r="L5257" s="28">
        <f t="shared" si="1143"/>
        <v>0</v>
      </c>
      <c r="M5257" s="28">
        <f t="shared" si="1144"/>
        <v>-1.918065610857855E-3</v>
      </c>
      <c r="N5257" s="28">
        <f t="shared" si="1145"/>
        <v>-1.8646582127398719E-3</v>
      </c>
      <c r="O5257" s="28">
        <f t="shared" si="1138"/>
        <v>-5.3407398117983132E-5</v>
      </c>
      <c r="P5257" s="28">
        <f t="shared" si="1146"/>
        <v>0</v>
      </c>
      <c r="Q5257" s="13">
        <f t="shared" si="1147"/>
        <v>-5.3407398117983132E-5</v>
      </c>
    </row>
    <row r="5258" spans="1:17" x14ac:dyDescent="0.25">
      <c r="A5258" s="9">
        <f t="shared" ref="A5258:A5321" si="1148">DATE(YEAR(B5258),MONTH(B5258),1)</f>
        <v>45078</v>
      </c>
      <c r="B5258" s="18">
        <v>45083</v>
      </c>
      <c r="C5258" s="26">
        <v>415.38961791992102</v>
      </c>
      <c r="D5258" s="19">
        <v>93.8778076171875</v>
      </c>
      <c r="E5258" s="11">
        <f t="shared" si="1139"/>
        <v>4</v>
      </c>
      <c r="F5258" s="28">
        <f t="shared" si="1140"/>
        <v>2.1750874594230495E-3</v>
      </c>
      <c r="G5258" s="28">
        <f t="shared" si="1141"/>
        <v>5.8765139673912876E-3</v>
      </c>
      <c r="H5258" s="27">
        <f t="shared" ref="H5258:H5321" si="1149">IF(E5258&lt;=$B$4,1,0)</f>
        <v>1</v>
      </c>
      <c r="I5258" s="27">
        <f t="shared" ref="I5258:I5321" si="1150">IF(E5258&gt;$B$4,1,0)</f>
        <v>0</v>
      </c>
      <c r="J5258" s="27">
        <f t="shared" ref="J5258:J5321" si="1151">IF(E5258&lt;=$B$5,1,0)</f>
        <v>1</v>
      </c>
      <c r="K5258" s="28">
        <f t="shared" si="1142"/>
        <v>0</v>
      </c>
      <c r="L5258" s="28">
        <f t="shared" si="1143"/>
        <v>0</v>
      </c>
      <c r="M5258" s="28">
        <f t="shared" si="1144"/>
        <v>2.1750874594230495E-3</v>
      </c>
      <c r="N5258" s="28">
        <f t="shared" si="1145"/>
        <v>5.8765139673912876E-3</v>
      </c>
      <c r="O5258" s="28">
        <f t="shared" ref="O5258:O5321" si="1152">(F5258-G5258)*H5258</f>
        <v>-3.7014265079682381E-3</v>
      </c>
      <c r="P5258" s="28">
        <f t="shared" si="1146"/>
        <v>0</v>
      </c>
      <c r="Q5258" s="13">
        <f t="shared" si="1147"/>
        <v>-3.7014265079682381E-3</v>
      </c>
    </row>
    <row r="5259" spans="1:17" x14ac:dyDescent="0.25">
      <c r="A5259" s="9">
        <f t="shared" si="1148"/>
        <v>45078</v>
      </c>
      <c r="B5259" s="18">
        <v>45084</v>
      </c>
      <c r="C5259" s="26">
        <v>413.95330810546801</v>
      </c>
      <c r="D5259" s="19">
        <v>92.484291076660099</v>
      </c>
      <c r="E5259" s="11">
        <f t="shared" ref="E5259:E5322" si="1153">IF(MONTH(B5259)&lt;&gt;MONTH(B5258),1,E5258+1)</f>
        <v>5</v>
      </c>
      <c r="F5259" s="28">
        <f t="shared" ref="F5259:F5322" si="1154">LN(C5259/C5258)</f>
        <v>-3.4637330478970926E-3</v>
      </c>
      <c r="G5259" s="28">
        <f t="shared" ref="G5259:G5322" si="1155">LN(D5259/D5258)</f>
        <v>-1.4955213778334598E-2</v>
      </c>
      <c r="H5259" s="27">
        <f t="shared" si="1149"/>
        <v>1</v>
      </c>
      <c r="I5259" s="27">
        <f t="shared" si="1150"/>
        <v>0</v>
      </c>
      <c r="J5259" s="27">
        <f t="shared" si="1151"/>
        <v>1</v>
      </c>
      <c r="K5259" s="28">
        <f t="shared" ref="K5259:K5322" si="1156">I5259*F5259</f>
        <v>0</v>
      </c>
      <c r="L5259" s="28">
        <f t="shared" ref="L5259:L5322" si="1157">I5259*G5259</f>
        <v>0</v>
      </c>
      <c r="M5259" s="28">
        <f t="shared" ref="M5259:M5322" si="1158">F5259*J5259</f>
        <v>-3.4637330478970926E-3</v>
      </c>
      <c r="N5259" s="28">
        <f t="shared" ref="N5259:N5322" si="1159">G5259*J5259</f>
        <v>-1.4955213778334598E-2</v>
      </c>
      <c r="O5259" s="28">
        <f t="shared" si="1152"/>
        <v>1.1491480730437506E-2</v>
      </c>
      <c r="P5259" s="28">
        <f t="shared" ref="P5259:P5322" si="1160">(F5259-G5259)*I5259</f>
        <v>0</v>
      </c>
      <c r="Q5259" s="13">
        <f t="shared" ref="Q5259:Q5322" si="1161">(F5259-G5259)*J5259</f>
        <v>1.1491480730437506E-2</v>
      </c>
    </row>
    <row r="5260" spans="1:17" x14ac:dyDescent="0.25">
      <c r="A5260" s="9">
        <f t="shared" si="1148"/>
        <v>45078</v>
      </c>
      <c r="B5260" s="18">
        <v>45085</v>
      </c>
      <c r="C5260" s="26">
        <v>416.45712280273398</v>
      </c>
      <c r="D5260" s="19">
        <v>93.566093444824205</v>
      </c>
      <c r="E5260" s="11">
        <f t="shared" si="1153"/>
        <v>6</v>
      </c>
      <c r="F5260" s="28">
        <f t="shared" si="1154"/>
        <v>6.0303247445640121E-3</v>
      </c>
      <c r="G5260" s="28">
        <f t="shared" si="1155"/>
        <v>1.1629264436221301E-2</v>
      </c>
      <c r="H5260" s="27">
        <f t="shared" si="1149"/>
        <v>1</v>
      </c>
      <c r="I5260" s="27">
        <f t="shared" si="1150"/>
        <v>0</v>
      </c>
      <c r="J5260" s="27">
        <f t="shared" si="1151"/>
        <v>0</v>
      </c>
      <c r="K5260" s="28">
        <f t="shared" si="1156"/>
        <v>0</v>
      </c>
      <c r="L5260" s="28">
        <f t="shared" si="1157"/>
        <v>0</v>
      </c>
      <c r="M5260" s="28">
        <f t="shared" si="1158"/>
        <v>0</v>
      </c>
      <c r="N5260" s="28">
        <f t="shared" si="1159"/>
        <v>0</v>
      </c>
      <c r="O5260" s="28">
        <f t="shared" si="1152"/>
        <v>-5.5989396916572886E-3</v>
      </c>
      <c r="P5260" s="28">
        <f t="shared" si="1160"/>
        <v>0</v>
      </c>
      <c r="Q5260" s="13">
        <f t="shared" si="1161"/>
        <v>0</v>
      </c>
    </row>
    <row r="5261" spans="1:17" x14ac:dyDescent="0.25">
      <c r="A5261" s="9">
        <f t="shared" si="1148"/>
        <v>45078</v>
      </c>
      <c r="B5261" s="18">
        <v>45086</v>
      </c>
      <c r="C5261" s="26">
        <v>417.20443725585898</v>
      </c>
      <c r="D5261" s="19">
        <v>93.437759399414006</v>
      </c>
      <c r="E5261" s="11">
        <f t="shared" si="1153"/>
        <v>7</v>
      </c>
      <c r="F5261" s="28">
        <f t="shared" si="1154"/>
        <v>1.7928490147663678E-3</v>
      </c>
      <c r="G5261" s="28">
        <f t="shared" si="1155"/>
        <v>-1.3725285720585635E-3</v>
      </c>
      <c r="H5261" s="27">
        <f t="shared" si="1149"/>
        <v>1</v>
      </c>
      <c r="I5261" s="27">
        <f t="shared" si="1150"/>
        <v>0</v>
      </c>
      <c r="J5261" s="27">
        <f t="shared" si="1151"/>
        <v>0</v>
      </c>
      <c r="K5261" s="28">
        <f t="shared" si="1156"/>
        <v>0</v>
      </c>
      <c r="L5261" s="28">
        <f t="shared" si="1157"/>
        <v>0</v>
      </c>
      <c r="M5261" s="28">
        <f t="shared" si="1158"/>
        <v>0</v>
      </c>
      <c r="N5261" s="28">
        <f t="shared" si="1159"/>
        <v>0</v>
      </c>
      <c r="O5261" s="28">
        <f t="shared" si="1152"/>
        <v>3.1653775868249311E-3</v>
      </c>
      <c r="P5261" s="28">
        <f t="shared" si="1160"/>
        <v>0</v>
      </c>
      <c r="Q5261" s="13">
        <f t="shared" si="1161"/>
        <v>0</v>
      </c>
    </row>
    <row r="5262" spans="1:17" x14ac:dyDescent="0.25">
      <c r="A5262" s="9">
        <f t="shared" si="1148"/>
        <v>45078</v>
      </c>
      <c r="B5262" s="18">
        <v>45089</v>
      </c>
      <c r="C5262" s="26">
        <v>420.98919677734301</v>
      </c>
      <c r="D5262" s="19">
        <v>93.712814331054602</v>
      </c>
      <c r="E5262" s="11">
        <f t="shared" si="1153"/>
        <v>8</v>
      </c>
      <c r="F5262" s="28">
        <f t="shared" si="1154"/>
        <v>9.0308136214230141E-3</v>
      </c>
      <c r="G5262" s="28">
        <f t="shared" si="1155"/>
        <v>2.9393992676485627E-3</v>
      </c>
      <c r="H5262" s="27">
        <f t="shared" si="1149"/>
        <v>1</v>
      </c>
      <c r="I5262" s="27">
        <f t="shared" si="1150"/>
        <v>0</v>
      </c>
      <c r="J5262" s="27">
        <f t="shared" si="1151"/>
        <v>0</v>
      </c>
      <c r="K5262" s="28">
        <f t="shared" si="1156"/>
        <v>0</v>
      </c>
      <c r="L5262" s="28">
        <f t="shared" si="1157"/>
        <v>0</v>
      </c>
      <c r="M5262" s="28">
        <f t="shared" si="1158"/>
        <v>0</v>
      </c>
      <c r="N5262" s="28">
        <f t="shared" si="1159"/>
        <v>0</v>
      </c>
      <c r="O5262" s="28">
        <f t="shared" si="1152"/>
        <v>6.0914143537744514E-3</v>
      </c>
      <c r="P5262" s="28">
        <f t="shared" si="1160"/>
        <v>0</v>
      </c>
      <c r="Q5262" s="13">
        <f t="shared" si="1161"/>
        <v>0</v>
      </c>
    </row>
    <row r="5263" spans="1:17" x14ac:dyDescent="0.25">
      <c r="A5263" s="9">
        <f t="shared" si="1148"/>
        <v>45078</v>
      </c>
      <c r="B5263" s="18">
        <v>45090</v>
      </c>
      <c r="C5263" s="26">
        <v>423.76473999023398</v>
      </c>
      <c r="D5263" s="19">
        <v>92.786842346191406</v>
      </c>
      <c r="E5263" s="11">
        <f t="shared" si="1153"/>
        <v>9</v>
      </c>
      <c r="F5263" s="28">
        <f t="shared" si="1154"/>
        <v>6.5712702356910523E-3</v>
      </c>
      <c r="G5263" s="28">
        <f t="shared" si="1155"/>
        <v>-9.9300943527099745E-3</v>
      </c>
      <c r="H5263" s="27">
        <f t="shared" si="1149"/>
        <v>1</v>
      </c>
      <c r="I5263" s="27">
        <f t="shared" si="1150"/>
        <v>0</v>
      </c>
      <c r="J5263" s="27">
        <f t="shared" si="1151"/>
        <v>0</v>
      </c>
      <c r="K5263" s="28">
        <f t="shared" si="1156"/>
        <v>0</v>
      </c>
      <c r="L5263" s="28">
        <f t="shared" si="1157"/>
        <v>0</v>
      </c>
      <c r="M5263" s="28">
        <f t="shared" si="1158"/>
        <v>0</v>
      </c>
      <c r="N5263" s="28">
        <f t="shared" si="1159"/>
        <v>0</v>
      </c>
      <c r="O5263" s="28">
        <f t="shared" si="1152"/>
        <v>1.6501364588401027E-2</v>
      </c>
      <c r="P5263" s="28">
        <f t="shared" si="1160"/>
        <v>0</v>
      </c>
      <c r="Q5263" s="13">
        <f t="shared" si="1161"/>
        <v>0</v>
      </c>
    </row>
    <row r="5264" spans="1:17" x14ac:dyDescent="0.25">
      <c r="A5264" s="9">
        <f t="shared" si="1148"/>
        <v>45078</v>
      </c>
      <c r="B5264" s="18">
        <v>45091</v>
      </c>
      <c r="C5264" s="26">
        <v>424.26937866210898</v>
      </c>
      <c r="D5264" s="19">
        <v>93.529426574707003</v>
      </c>
      <c r="E5264" s="11">
        <f t="shared" si="1153"/>
        <v>10</v>
      </c>
      <c r="F5264" s="28">
        <f t="shared" si="1154"/>
        <v>1.1901378030457104E-3</v>
      </c>
      <c r="G5264" s="28">
        <f t="shared" si="1155"/>
        <v>7.9712648268624332E-3</v>
      </c>
      <c r="H5264" s="27">
        <f t="shared" si="1149"/>
        <v>1</v>
      </c>
      <c r="I5264" s="27">
        <f t="shared" si="1150"/>
        <v>0</v>
      </c>
      <c r="J5264" s="27">
        <f t="shared" si="1151"/>
        <v>0</v>
      </c>
      <c r="K5264" s="28">
        <f t="shared" si="1156"/>
        <v>0</v>
      </c>
      <c r="L5264" s="28">
        <f t="shared" si="1157"/>
        <v>0</v>
      </c>
      <c r="M5264" s="28">
        <f t="shared" si="1158"/>
        <v>0</v>
      </c>
      <c r="N5264" s="28">
        <f t="shared" si="1159"/>
        <v>0</v>
      </c>
      <c r="O5264" s="28">
        <f t="shared" si="1152"/>
        <v>-6.7811270238167225E-3</v>
      </c>
      <c r="P5264" s="28">
        <f t="shared" si="1160"/>
        <v>0</v>
      </c>
      <c r="Q5264" s="13">
        <f t="shared" si="1161"/>
        <v>0</v>
      </c>
    </row>
    <row r="5265" spans="1:17" x14ac:dyDescent="0.25">
      <c r="A5265" s="9">
        <f t="shared" si="1148"/>
        <v>45078</v>
      </c>
      <c r="B5265" s="18">
        <v>45092</v>
      </c>
      <c r="C5265" s="26">
        <v>429.52935791015602</v>
      </c>
      <c r="D5265" s="19">
        <v>94.427871704101506</v>
      </c>
      <c r="E5265" s="11">
        <f t="shared" si="1153"/>
        <v>11</v>
      </c>
      <c r="F5265" s="28">
        <f t="shared" si="1154"/>
        <v>1.2321512248549335E-2</v>
      </c>
      <c r="G5265" s="28">
        <f t="shared" si="1155"/>
        <v>9.5601711722233113E-3</v>
      </c>
      <c r="H5265" s="27">
        <f t="shared" si="1149"/>
        <v>1</v>
      </c>
      <c r="I5265" s="27">
        <f t="shared" si="1150"/>
        <v>0</v>
      </c>
      <c r="J5265" s="27">
        <f t="shared" si="1151"/>
        <v>0</v>
      </c>
      <c r="K5265" s="28">
        <f t="shared" si="1156"/>
        <v>0</v>
      </c>
      <c r="L5265" s="28">
        <f t="shared" si="1157"/>
        <v>0</v>
      </c>
      <c r="M5265" s="28">
        <f t="shared" si="1158"/>
        <v>0</v>
      </c>
      <c r="N5265" s="28">
        <f t="shared" si="1159"/>
        <v>0</v>
      </c>
      <c r="O5265" s="28">
        <f t="shared" si="1152"/>
        <v>2.7613410763260241E-3</v>
      </c>
      <c r="P5265" s="28">
        <f t="shared" si="1160"/>
        <v>0</v>
      </c>
      <c r="Q5265" s="13">
        <f t="shared" si="1161"/>
        <v>0</v>
      </c>
    </row>
    <row r="5266" spans="1:17" x14ac:dyDescent="0.25">
      <c r="A5266" s="9">
        <f t="shared" si="1148"/>
        <v>45078</v>
      </c>
      <c r="B5266" s="18">
        <v>45093</v>
      </c>
      <c r="C5266" s="26">
        <v>428.06625366210898</v>
      </c>
      <c r="D5266" s="19">
        <v>94.061164855957003</v>
      </c>
      <c r="E5266" s="11">
        <f t="shared" si="1153"/>
        <v>12</v>
      </c>
      <c r="F5266" s="28">
        <f t="shared" si="1154"/>
        <v>-3.4121109012683519E-3</v>
      </c>
      <c r="G5266" s="28">
        <f t="shared" si="1155"/>
        <v>-3.8910200561238402E-3</v>
      </c>
      <c r="H5266" s="27">
        <f t="shared" si="1149"/>
        <v>1</v>
      </c>
      <c r="I5266" s="27">
        <f t="shared" si="1150"/>
        <v>0</v>
      </c>
      <c r="J5266" s="27">
        <f t="shared" si="1151"/>
        <v>0</v>
      </c>
      <c r="K5266" s="28">
        <f t="shared" si="1156"/>
        <v>0</v>
      </c>
      <c r="L5266" s="28">
        <f t="shared" si="1157"/>
        <v>0</v>
      </c>
      <c r="M5266" s="28">
        <f t="shared" si="1158"/>
        <v>0</v>
      </c>
      <c r="N5266" s="28">
        <f t="shared" si="1159"/>
        <v>0</v>
      </c>
      <c r="O5266" s="28">
        <f t="shared" si="1152"/>
        <v>4.7890915485548826E-4</v>
      </c>
      <c r="P5266" s="28">
        <f t="shared" si="1160"/>
        <v>0</v>
      </c>
      <c r="Q5266" s="13">
        <f t="shared" si="1161"/>
        <v>0</v>
      </c>
    </row>
    <row r="5267" spans="1:17" x14ac:dyDescent="0.25">
      <c r="A5267" s="9">
        <f t="shared" si="1148"/>
        <v>45078</v>
      </c>
      <c r="B5267" s="18">
        <v>45097</v>
      </c>
      <c r="C5267" s="26">
        <v>425.84533691406199</v>
      </c>
      <c r="D5267" s="19">
        <v>94.712074279785099</v>
      </c>
      <c r="E5267" s="11">
        <f t="shared" si="1153"/>
        <v>13</v>
      </c>
      <c r="F5267" s="28">
        <f t="shared" si="1154"/>
        <v>-5.2017604173775177E-3</v>
      </c>
      <c r="G5267" s="28">
        <f t="shared" si="1155"/>
        <v>6.896231759007004E-3</v>
      </c>
      <c r="H5267" s="27">
        <f t="shared" si="1149"/>
        <v>1</v>
      </c>
      <c r="I5267" s="27">
        <f t="shared" si="1150"/>
        <v>0</v>
      </c>
      <c r="J5267" s="27">
        <f t="shared" si="1151"/>
        <v>0</v>
      </c>
      <c r="K5267" s="28">
        <f t="shared" si="1156"/>
        <v>0</v>
      </c>
      <c r="L5267" s="28">
        <f t="shared" si="1157"/>
        <v>0</v>
      </c>
      <c r="M5267" s="28">
        <f t="shared" si="1158"/>
        <v>0</v>
      </c>
      <c r="N5267" s="28">
        <f t="shared" si="1159"/>
        <v>0</v>
      </c>
      <c r="O5267" s="28">
        <f t="shared" si="1152"/>
        <v>-1.2097992176384522E-2</v>
      </c>
      <c r="P5267" s="28">
        <f t="shared" si="1160"/>
        <v>0</v>
      </c>
      <c r="Q5267" s="13">
        <f t="shared" si="1161"/>
        <v>0</v>
      </c>
    </row>
    <row r="5268" spans="1:17" x14ac:dyDescent="0.25">
      <c r="A5268" s="9">
        <f t="shared" si="1148"/>
        <v>45078</v>
      </c>
      <c r="B5268" s="18">
        <v>45098</v>
      </c>
      <c r="C5268" s="26">
        <v>423.66345214843699</v>
      </c>
      <c r="D5268" s="19">
        <v>94.941268920898395</v>
      </c>
      <c r="E5268" s="11">
        <f t="shared" si="1153"/>
        <v>14</v>
      </c>
      <c r="F5268" s="28">
        <f t="shared" si="1154"/>
        <v>-5.1368263436351895E-3</v>
      </c>
      <c r="G5268" s="28">
        <f t="shared" si="1155"/>
        <v>2.4169861582345907E-3</v>
      </c>
      <c r="H5268" s="27">
        <f t="shared" si="1149"/>
        <v>1</v>
      </c>
      <c r="I5268" s="27">
        <f t="shared" si="1150"/>
        <v>0</v>
      </c>
      <c r="J5268" s="27">
        <f t="shared" si="1151"/>
        <v>0</v>
      </c>
      <c r="K5268" s="28">
        <f t="shared" si="1156"/>
        <v>0</v>
      </c>
      <c r="L5268" s="28">
        <f t="shared" si="1157"/>
        <v>0</v>
      </c>
      <c r="M5268" s="28">
        <f t="shared" si="1158"/>
        <v>0</v>
      </c>
      <c r="N5268" s="28">
        <f t="shared" si="1159"/>
        <v>0</v>
      </c>
      <c r="O5268" s="28">
        <f t="shared" si="1152"/>
        <v>-7.5538125018697801E-3</v>
      </c>
      <c r="P5268" s="28">
        <f t="shared" si="1160"/>
        <v>0</v>
      </c>
      <c r="Q5268" s="13">
        <f t="shared" si="1161"/>
        <v>0</v>
      </c>
    </row>
    <row r="5269" spans="1:17" x14ac:dyDescent="0.25">
      <c r="A5269" s="9">
        <f t="shared" si="1148"/>
        <v>45078</v>
      </c>
      <c r="B5269" s="18">
        <v>45099</v>
      </c>
      <c r="C5269" s="26">
        <v>425.192779541015</v>
      </c>
      <c r="D5269" s="19">
        <v>93.795280456542898</v>
      </c>
      <c r="E5269" s="11">
        <f t="shared" si="1153"/>
        <v>15</v>
      </c>
      <c r="F5269" s="28">
        <f t="shared" si="1154"/>
        <v>3.603269882838077E-3</v>
      </c>
      <c r="G5269" s="28">
        <f t="shared" si="1155"/>
        <v>-1.2143938753203852E-2</v>
      </c>
      <c r="H5269" s="27">
        <f t="shared" si="1149"/>
        <v>1</v>
      </c>
      <c r="I5269" s="27">
        <f t="shared" si="1150"/>
        <v>0</v>
      </c>
      <c r="J5269" s="27">
        <f t="shared" si="1151"/>
        <v>0</v>
      </c>
      <c r="K5269" s="28">
        <f t="shared" si="1156"/>
        <v>0</v>
      </c>
      <c r="L5269" s="28">
        <f t="shared" si="1157"/>
        <v>0</v>
      </c>
      <c r="M5269" s="28">
        <f t="shared" si="1158"/>
        <v>0</v>
      </c>
      <c r="N5269" s="28">
        <f t="shared" si="1159"/>
        <v>0</v>
      </c>
      <c r="O5269" s="28">
        <f t="shared" si="1152"/>
        <v>1.574720863604193E-2</v>
      </c>
      <c r="P5269" s="28">
        <f t="shared" si="1160"/>
        <v>0</v>
      </c>
      <c r="Q5269" s="13">
        <f t="shared" si="1161"/>
        <v>0</v>
      </c>
    </row>
    <row r="5270" spans="1:17" x14ac:dyDescent="0.25">
      <c r="A5270" s="9">
        <f t="shared" si="1148"/>
        <v>45078</v>
      </c>
      <c r="B5270" s="18">
        <v>45100</v>
      </c>
      <c r="C5270" s="26">
        <v>421.97830200195301</v>
      </c>
      <c r="D5270" s="19">
        <v>94.730422973632798</v>
      </c>
      <c r="E5270" s="11">
        <f t="shared" si="1153"/>
        <v>16</v>
      </c>
      <c r="F5270" s="28">
        <f t="shared" si="1154"/>
        <v>-7.5887693424348058E-3</v>
      </c>
      <c r="G5270" s="28">
        <f t="shared" si="1155"/>
        <v>9.9206651375201224E-3</v>
      </c>
      <c r="H5270" s="27">
        <f t="shared" si="1149"/>
        <v>0</v>
      </c>
      <c r="I5270" s="27">
        <f t="shared" si="1150"/>
        <v>1</v>
      </c>
      <c r="J5270" s="27">
        <f t="shared" si="1151"/>
        <v>0</v>
      </c>
      <c r="K5270" s="28">
        <f t="shared" si="1156"/>
        <v>-7.5887693424348058E-3</v>
      </c>
      <c r="L5270" s="28">
        <f t="shared" si="1157"/>
        <v>9.9206651375201224E-3</v>
      </c>
      <c r="M5270" s="28">
        <f t="shared" si="1158"/>
        <v>0</v>
      </c>
      <c r="N5270" s="28">
        <f t="shared" si="1159"/>
        <v>0</v>
      </c>
      <c r="O5270" s="28">
        <f t="shared" si="1152"/>
        <v>0</v>
      </c>
      <c r="P5270" s="28">
        <f t="shared" si="1160"/>
        <v>-1.7509434479954927E-2</v>
      </c>
      <c r="Q5270" s="13">
        <f t="shared" si="1161"/>
        <v>0</v>
      </c>
    </row>
    <row r="5271" spans="1:17" x14ac:dyDescent="0.25">
      <c r="A5271" s="9">
        <f t="shared" si="1148"/>
        <v>45078</v>
      </c>
      <c r="B5271" s="18">
        <v>45103</v>
      </c>
      <c r="C5271" s="26">
        <v>420.25418090820301</v>
      </c>
      <c r="D5271" s="19">
        <v>94.831253051757798</v>
      </c>
      <c r="E5271" s="11">
        <f t="shared" si="1153"/>
        <v>17</v>
      </c>
      <c r="F5271" s="28">
        <f t="shared" si="1154"/>
        <v>-4.0941747963465407E-3</v>
      </c>
      <c r="G5271" s="28">
        <f t="shared" si="1155"/>
        <v>1.0638235507136799E-3</v>
      </c>
      <c r="H5271" s="27">
        <f t="shared" si="1149"/>
        <v>0</v>
      </c>
      <c r="I5271" s="27">
        <f t="shared" si="1150"/>
        <v>1</v>
      </c>
      <c r="J5271" s="27">
        <f t="shared" si="1151"/>
        <v>0</v>
      </c>
      <c r="K5271" s="28">
        <f t="shared" si="1156"/>
        <v>-4.0941747963465407E-3</v>
      </c>
      <c r="L5271" s="28">
        <f t="shared" si="1157"/>
        <v>1.0638235507136799E-3</v>
      </c>
      <c r="M5271" s="28">
        <f t="shared" si="1158"/>
        <v>0</v>
      </c>
      <c r="N5271" s="28">
        <f t="shared" si="1159"/>
        <v>0</v>
      </c>
      <c r="O5271" s="28">
        <f t="shared" si="1152"/>
        <v>0</v>
      </c>
      <c r="P5271" s="28">
        <f t="shared" si="1160"/>
        <v>-5.1579983470602204E-3</v>
      </c>
      <c r="Q5271" s="13">
        <f t="shared" si="1161"/>
        <v>0</v>
      </c>
    </row>
    <row r="5272" spans="1:17" x14ac:dyDescent="0.25">
      <c r="A5272" s="9">
        <f t="shared" si="1148"/>
        <v>45078</v>
      </c>
      <c r="B5272" s="18">
        <v>45104</v>
      </c>
      <c r="C5272" s="26">
        <v>424.861572265625</v>
      </c>
      <c r="D5272" s="19">
        <v>94.583724975585895</v>
      </c>
      <c r="E5272" s="11">
        <f t="shared" si="1153"/>
        <v>18</v>
      </c>
      <c r="F5272" s="28">
        <f t="shared" si="1154"/>
        <v>1.0903682691683294E-2</v>
      </c>
      <c r="G5272" s="28">
        <f t="shared" si="1155"/>
        <v>-2.613607642373162E-3</v>
      </c>
      <c r="H5272" s="27">
        <f t="shared" si="1149"/>
        <v>0</v>
      </c>
      <c r="I5272" s="27">
        <f t="shared" si="1150"/>
        <v>1</v>
      </c>
      <c r="J5272" s="27">
        <f t="shared" si="1151"/>
        <v>0</v>
      </c>
      <c r="K5272" s="28">
        <f t="shared" si="1156"/>
        <v>1.0903682691683294E-2</v>
      </c>
      <c r="L5272" s="28">
        <f t="shared" si="1157"/>
        <v>-2.613607642373162E-3</v>
      </c>
      <c r="M5272" s="28">
        <f t="shared" si="1158"/>
        <v>0</v>
      </c>
      <c r="N5272" s="28">
        <f t="shared" si="1159"/>
        <v>0</v>
      </c>
      <c r="O5272" s="28">
        <f t="shared" si="1152"/>
        <v>0</v>
      </c>
      <c r="P5272" s="28">
        <f t="shared" si="1160"/>
        <v>1.3517290334056456E-2</v>
      </c>
      <c r="Q5272" s="13">
        <f t="shared" si="1161"/>
        <v>0</v>
      </c>
    </row>
    <row r="5273" spans="1:17" x14ac:dyDescent="0.25">
      <c r="A5273" s="9">
        <f t="shared" si="1148"/>
        <v>45078</v>
      </c>
      <c r="B5273" s="18">
        <v>45105</v>
      </c>
      <c r="C5273" s="26">
        <v>425.07583618164</v>
      </c>
      <c r="D5273" s="19">
        <v>94.987106323242102</v>
      </c>
      <c r="E5273" s="11">
        <f t="shared" si="1153"/>
        <v>19</v>
      </c>
      <c r="F5273" s="28">
        <f t="shared" si="1154"/>
        <v>5.0418752822119607E-4</v>
      </c>
      <c r="G5273" s="28">
        <f t="shared" si="1155"/>
        <v>4.2557386461413854E-3</v>
      </c>
      <c r="H5273" s="27">
        <f t="shared" si="1149"/>
        <v>0</v>
      </c>
      <c r="I5273" s="27">
        <f t="shared" si="1150"/>
        <v>1</v>
      </c>
      <c r="J5273" s="27">
        <f t="shared" si="1151"/>
        <v>0</v>
      </c>
      <c r="K5273" s="28">
        <f t="shared" si="1156"/>
        <v>5.0418752822119607E-4</v>
      </c>
      <c r="L5273" s="28">
        <f t="shared" si="1157"/>
        <v>4.2557386461413854E-3</v>
      </c>
      <c r="M5273" s="28">
        <f t="shared" si="1158"/>
        <v>0</v>
      </c>
      <c r="N5273" s="28">
        <f t="shared" si="1159"/>
        <v>0</v>
      </c>
      <c r="O5273" s="28">
        <f t="shared" si="1152"/>
        <v>0</v>
      </c>
      <c r="P5273" s="28">
        <f t="shared" si="1160"/>
        <v>-3.7515511179201893E-3</v>
      </c>
      <c r="Q5273" s="13">
        <f t="shared" si="1161"/>
        <v>0</v>
      </c>
    </row>
    <row r="5274" spans="1:17" x14ac:dyDescent="0.25">
      <c r="A5274" s="9">
        <f t="shared" si="1148"/>
        <v>45078</v>
      </c>
      <c r="B5274" s="18">
        <v>45106</v>
      </c>
      <c r="C5274" s="26">
        <v>426.751220703125</v>
      </c>
      <c r="D5274" s="19">
        <v>93.272743225097599</v>
      </c>
      <c r="E5274" s="11">
        <f t="shared" si="1153"/>
        <v>20</v>
      </c>
      <c r="F5274" s="28">
        <f t="shared" si="1154"/>
        <v>3.9336310540393389E-3</v>
      </c>
      <c r="G5274" s="28">
        <f t="shared" si="1155"/>
        <v>-1.8213235514470565E-2</v>
      </c>
      <c r="H5274" s="27">
        <f t="shared" si="1149"/>
        <v>0</v>
      </c>
      <c r="I5274" s="27">
        <f t="shared" si="1150"/>
        <v>1</v>
      </c>
      <c r="J5274" s="27">
        <f t="shared" si="1151"/>
        <v>0</v>
      </c>
      <c r="K5274" s="28">
        <f t="shared" si="1156"/>
        <v>3.9336310540393389E-3</v>
      </c>
      <c r="L5274" s="28">
        <f t="shared" si="1157"/>
        <v>-1.8213235514470565E-2</v>
      </c>
      <c r="M5274" s="28">
        <f t="shared" si="1158"/>
        <v>0</v>
      </c>
      <c r="N5274" s="28">
        <f t="shared" si="1159"/>
        <v>0</v>
      </c>
      <c r="O5274" s="28">
        <f t="shared" si="1152"/>
        <v>0</v>
      </c>
      <c r="P5274" s="28">
        <f t="shared" si="1160"/>
        <v>2.2146866568509904E-2</v>
      </c>
      <c r="Q5274" s="13">
        <f t="shared" si="1161"/>
        <v>0</v>
      </c>
    </row>
    <row r="5275" spans="1:17" x14ac:dyDescent="0.25">
      <c r="A5275" s="9">
        <f t="shared" si="1148"/>
        <v>45078</v>
      </c>
      <c r="B5275" s="18">
        <v>45107</v>
      </c>
      <c r="C5275" s="26">
        <v>431.78723144531199</v>
      </c>
      <c r="D5275" s="19">
        <v>94.372856140136705</v>
      </c>
      <c r="E5275" s="11">
        <f t="shared" si="1153"/>
        <v>21</v>
      </c>
      <c r="F5275" s="28">
        <f t="shared" si="1154"/>
        <v>1.1731724979151028E-2</v>
      </c>
      <c r="G5275" s="28">
        <f t="shared" si="1155"/>
        <v>1.1725566953624004E-2</v>
      </c>
      <c r="H5275" s="27">
        <f t="shared" si="1149"/>
        <v>0</v>
      </c>
      <c r="I5275" s="27">
        <f t="shared" si="1150"/>
        <v>1</v>
      </c>
      <c r="J5275" s="27">
        <f t="shared" si="1151"/>
        <v>0</v>
      </c>
      <c r="K5275" s="28">
        <f t="shared" si="1156"/>
        <v>1.1731724979151028E-2</v>
      </c>
      <c r="L5275" s="28">
        <f t="shared" si="1157"/>
        <v>1.1725566953624004E-2</v>
      </c>
      <c r="M5275" s="28">
        <f t="shared" si="1158"/>
        <v>0</v>
      </c>
      <c r="N5275" s="28">
        <f t="shared" si="1159"/>
        <v>0</v>
      </c>
      <c r="O5275" s="28">
        <f t="shared" si="1152"/>
        <v>0</v>
      </c>
      <c r="P5275" s="28">
        <f t="shared" si="1160"/>
        <v>6.1580255270241024E-6</v>
      </c>
      <c r="Q5275" s="13">
        <f t="shared" si="1161"/>
        <v>0</v>
      </c>
    </row>
    <row r="5276" spans="1:17" x14ac:dyDescent="0.25">
      <c r="A5276" s="9">
        <f t="shared" si="1148"/>
        <v>45108</v>
      </c>
      <c r="B5276" s="18">
        <v>45110</v>
      </c>
      <c r="C5276" s="26">
        <v>432.28399658203102</v>
      </c>
      <c r="D5276" s="19">
        <v>93.837867736816406</v>
      </c>
      <c r="E5276" s="11">
        <f t="shared" si="1153"/>
        <v>1</v>
      </c>
      <c r="F5276" s="28">
        <f t="shared" si="1154"/>
        <v>1.1498246332864433E-3</v>
      </c>
      <c r="G5276" s="28">
        <f t="shared" si="1155"/>
        <v>-5.685009155391948E-3</v>
      </c>
      <c r="H5276" s="27">
        <f t="shared" si="1149"/>
        <v>1</v>
      </c>
      <c r="I5276" s="27">
        <f t="shared" si="1150"/>
        <v>0</v>
      </c>
      <c r="J5276" s="27">
        <f t="shared" si="1151"/>
        <v>1</v>
      </c>
      <c r="K5276" s="28">
        <f t="shared" si="1156"/>
        <v>0</v>
      </c>
      <c r="L5276" s="28">
        <f t="shared" si="1157"/>
        <v>0</v>
      </c>
      <c r="M5276" s="28">
        <f t="shared" si="1158"/>
        <v>1.1498246332864433E-3</v>
      </c>
      <c r="N5276" s="28">
        <f t="shared" si="1159"/>
        <v>-5.685009155391948E-3</v>
      </c>
      <c r="O5276" s="28">
        <f t="shared" si="1152"/>
        <v>6.8348337886783911E-3</v>
      </c>
      <c r="P5276" s="28">
        <f t="shared" si="1160"/>
        <v>0</v>
      </c>
      <c r="Q5276" s="13">
        <f t="shared" si="1161"/>
        <v>6.8348337886783911E-3</v>
      </c>
    </row>
    <row r="5277" spans="1:17" x14ac:dyDescent="0.25">
      <c r="A5277" s="9">
        <f t="shared" si="1148"/>
        <v>45108</v>
      </c>
      <c r="B5277" s="18">
        <v>45112</v>
      </c>
      <c r="C5277" s="26">
        <v>431.64111328125</v>
      </c>
      <c r="D5277" s="19">
        <v>92.9461669921875</v>
      </c>
      <c r="E5277" s="11">
        <f t="shared" si="1153"/>
        <v>2</v>
      </c>
      <c r="F5277" s="28">
        <f t="shared" si="1154"/>
        <v>-1.4882850656995339E-3</v>
      </c>
      <c r="G5277" s="28">
        <f t="shared" si="1155"/>
        <v>-9.5480057510660132E-3</v>
      </c>
      <c r="H5277" s="27">
        <f t="shared" si="1149"/>
        <v>1</v>
      </c>
      <c r="I5277" s="27">
        <f t="shared" si="1150"/>
        <v>0</v>
      </c>
      <c r="J5277" s="27">
        <f t="shared" si="1151"/>
        <v>1</v>
      </c>
      <c r="K5277" s="28">
        <f t="shared" si="1156"/>
        <v>0</v>
      </c>
      <c r="L5277" s="28">
        <f t="shared" si="1157"/>
        <v>0</v>
      </c>
      <c r="M5277" s="28">
        <f t="shared" si="1158"/>
        <v>-1.4882850656995339E-3</v>
      </c>
      <c r="N5277" s="28">
        <f t="shared" si="1159"/>
        <v>-9.5480057510660132E-3</v>
      </c>
      <c r="O5277" s="28">
        <f t="shared" si="1152"/>
        <v>8.05972068536648E-3</v>
      </c>
      <c r="P5277" s="28">
        <f t="shared" si="1160"/>
        <v>0</v>
      </c>
      <c r="Q5277" s="13">
        <f t="shared" si="1161"/>
        <v>8.05972068536648E-3</v>
      </c>
    </row>
    <row r="5278" spans="1:17" x14ac:dyDescent="0.25">
      <c r="A5278" s="9">
        <f t="shared" si="1148"/>
        <v>45108</v>
      </c>
      <c r="B5278" s="18">
        <v>45113</v>
      </c>
      <c r="C5278" s="26">
        <v>428.26110839843699</v>
      </c>
      <c r="D5278" s="19">
        <v>91.631645202636705</v>
      </c>
      <c r="E5278" s="11">
        <f t="shared" si="1153"/>
        <v>3</v>
      </c>
      <c r="F5278" s="28">
        <f t="shared" si="1154"/>
        <v>-7.8614107630027817E-3</v>
      </c>
      <c r="G5278" s="28">
        <f t="shared" si="1155"/>
        <v>-1.4243792345805079E-2</v>
      </c>
      <c r="H5278" s="27">
        <f t="shared" si="1149"/>
        <v>1</v>
      </c>
      <c r="I5278" s="27">
        <f t="shared" si="1150"/>
        <v>0</v>
      </c>
      <c r="J5278" s="27">
        <f t="shared" si="1151"/>
        <v>1</v>
      </c>
      <c r="K5278" s="28">
        <f t="shared" si="1156"/>
        <v>0</v>
      </c>
      <c r="L5278" s="28">
        <f t="shared" si="1157"/>
        <v>0</v>
      </c>
      <c r="M5278" s="28">
        <f t="shared" si="1158"/>
        <v>-7.8614107630027817E-3</v>
      </c>
      <c r="N5278" s="28">
        <f t="shared" si="1159"/>
        <v>-1.4243792345805079E-2</v>
      </c>
      <c r="O5278" s="28">
        <f t="shared" si="1152"/>
        <v>6.3823815828022972E-3</v>
      </c>
      <c r="P5278" s="28">
        <f t="shared" si="1160"/>
        <v>0</v>
      </c>
      <c r="Q5278" s="13">
        <f t="shared" si="1161"/>
        <v>6.3823815828022972E-3</v>
      </c>
    </row>
    <row r="5279" spans="1:17" x14ac:dyDescent="0.25">
      <c r="A5279" s="9">
        <f t="shared" si="1148"/>
        <v>45108</v>
      </c>
      <c r="B5279" s="18">
        <v>45114</v>
      </c>
      <c r="C5279" s="26">
        <v>427.17987060546801</v>
      </c>
      <c r="D5279" s="19">
        <v>91.080093383789006</v>
      </c>
      <c r="E5279" s="11">
        <f t="shared" si="1153"/>
        <v>4</v>
      </c>
      <c r="F5279" s="28">
        <f t="shared" si="1154"/>
        <v>-2.5279087518489543E-3</v>
      </c>
      <c r="G5279" s="28">
        <f t="shared" si="1155"/>
        <v>-6.0374171738626489E-3</v>
      </c>
      <c r="H5279" s="27">
        <f t="shared" si="1149"/>
        <v>1</v>
      </c>
      <c r="I5279" s="27">
        <f t="shared" si="1150"/>
        <v>0</v>
      </c>
      <c r="J5279" s="27">
        <f t="shared" si="1151"/>
        <v>1</v>
      </c>
      <c r="K5279" s="28">
        <f t="shared" si="1156"/>
        <v>0</v>
      </c>
      <c r="L5279" s="28">
        <f t="shared" si="1157"/>
        <v>0</v>
      </c>
      <c r="M5279" s="28">
        <f t="shared" si="1158"/>
        <v>-2.5279087518489543E-3</v>
      </c>
      <c r="N5279" s="28">
        <f t="shared" si="1159"/>
        <v>-6.0374171738626489E-3</v>
      </c>
      <c r="O5279" s="28">
        <f t="shared" si="1152"/>
        <v>3.5095084220136945E-3</v>
      </c>
      <c r="P5279" s="28">
        <f t="shared" si="1160"/>
        <v>0</v>
      </c>
      <c r="Q5279" s="13">
        <f t="shared" si="1161"/>
        <v>3.5095084220136945E-3</v>
      </c>
    </row>
    <row r="5280" spans="1:17" x14ac:dyDescent="0.25">
      <c r="A5280" s="9">
        <f t="shared" si="1148"/>
        <v>45108</v>
      </c>
      <c r="B5280" s="18">
        <v>45117</v>
      </c>
      <c r="C5280" s="26">
        <v>428.26110839843699</v>
      </c>
      <c r="D5280" s="19">
        <v>91.199577331542898</v>
      </c>
      <c r="E5280" s="11">
        <f t="shared" si="1153"/>
        <v>5</v>
      </c>
      <c r="F5280" s="28">
        <f t="shared" si="1154"/>
        <v>2.5279087518489062E-3</v>
      </c>
      <c r="G5280" s="28">
        <f t="shared" si="1155"/>
        <v>1.3109960578510703E-3</v>
      </c>
      <c r="H5280" s="27">
        <f t="shared" si="1149"/>
        <v>1</v>
      </c>
      <c r="I5280" s="27">
        <f t="shared" si="1150"/>
        <v>0</v>
      </c>
      <c r="J5280" s="27">
        <f t="shared" si="1151"/>
        <v>1</v>
      </c>
      <c r="K5280" s="28">
        <f t="shared" si="1156"/>
        <v>0</v>
      </c>
      <c r="L5280" s="28">
        <f t="shared" si="1157"/>
        <v>0</v>
      </c>
      <c r="M5280" s="28">
        <f t="shared" si="1158"/>
        <v>2.5279087518489062E-3</v>
      </c>
      <c r="N5280" s="28">
        <f t="shared" si="1159"/>
        <v>1.3109960578510703E-3</v>
      </c>
      <c r="O5280" s="28">
        <f t="shared" si="1152"/>
        <v>1.2169126939978359E-3</v>
      </c>
      <c r="P5280" s="28">
        <f t="shared" si="1160"/>
        <v>0</v>
      </c>
      <c r="Q5280" s="13">
        <f t="shared" si="1161"/>
        <v>1.2169126939978359E-3</v>
      </c>
    </row>
    <row r="5281" spans="1:17" x14ac:dyDescent="0.25">
      <c r="A5281" s="9">
        <f t="shared" si="1148"/>
        <v>45108</v>
      </c>
      <c r="B5281" s="18">
        <v>45118</v>
      </c>
      <c r="C5281" s="26">
        <v>430.988525390625</v>
      </c>
      <c r="D5281" s="19">
        <v>91.668411254882798</v>
      </c>
      <c r="E5281" s="11">
        <f t="shared" si="1153"/>
        <v>6</v>
      </c>
      <c r="F5281" s="28">
        <f t="shared" si="1154"/>
        <v>6.3483906072767547E-3</v>
      </c>
      <c r="G5281" s="28">
        <f t="shared" si="1155"/>
        <v>5.1275781418161481E-3</v>
      </c>
      <c r="H5281" s="27">
        <f t="shared" si="1149"/>
        <v>1</v>
      </c>
      <c r="I5281" s="27">
        <f t="shared" si="1150"/>
        <v>0</v>
      </c>
      <c r="J5281" s="27">
        <f t="shared" si="1151"/>
        <v>0</v>
      </c>
      <c r="K5281" s="28">
        <f t="shared" si="1156"/>
        <v>0</v>
      </c>
      <c r="L5281" s="28">
        <f t="shared" si="1157"/>
        <v>0</v>
      </c>
      <c r="M5281" s="28">
        <f t="shared" si="1158"/>
        <v>0</v>
      </c>
      <c r="N5281" s="28">
        <f t="shared" si="1159"/>
        <v>0</v>
      </c>
      <c r="O5281" s="28">
        <f t="shared" si="1152"/>
        <v>1.2208124654606066E-3</v>
      </c>
      <c r="P5281" s="28">
        <f t="shared" si="1160"/>
        <v>0</v>
      </c>
      <c r="Q5281" s="13">
        <f t="shared" si="1161"/>
        <v>0</v>
      </c>
    </row>
    <row r="5282" spans="1:17" x14ac:dyDescent="0.25">
      <c r="A5282" s="9">
        <f t="shared" si="1148"/>
        <v>45108</v>
      </c>
      <c r="B5282" s="18">
        <v>45119</v>
      </c>
      <c r="C5282" s="26">
        <v>434.45617675781199</v>
      </c>
      <c r="D5282" s="19">
        <v>92.688774108886705</v>
      </c>
      <c r="E5282" s="11">
        <f t="shared" si="1153"/>
        <v>7</v>
      </c>
      <c r="F5282" s="28">
        <f t="shared" si="1154"/>
        <v>8.0136140777061406E-3</v>
      </c>
      <c r="G5282" s="28">
        <f t="shared" si="1155"/>
        <v>1.1069525400898275E-2</v>
      </c>
      <c r="H5282" s="27">
        <f t="shared" si="1149"/>
        <v>1</v>
      </c>
      <c r="I5282" s="27">
        <f t="shared" si="1150"/>
        <v>0</v>
      </c>
      <c r="J5282" s="27">
        <f t="shared" si="1151"/>
        <v>0</v>
      </c>
      <c r="K5282" s="28">
        <f t="shared" si="1156"/>
        <v>0</v>
      </c>
      <c r="L5282" s="28">
        <f t="shared" si="1157"/>
        <v>0</v>
      </c>
      <c r="M5282" s="28">
        <f t="shared" si="1158"/>
        <v>0</v>
      </c>
      <c r="N5282" s="28">
        <f t="shared" si="1159"/>
        <v>0</v>
      </c>
      <c r="O5282" s="28">
        <f t="shared" si="1152"/>
        <v>-3.0559113231921342E-3</v>
      </c>
      <c r="P5282" s="28">
        <f t="shared" si="1160"/>
        <v>0</v>
      </c>
      <c r="Q5282" s="13">
        <f t="shared" si="1161"/>
        <v>0</v>
      </c>
    </row>
    <row r="5283" spans="1:17" x14ac:dyDescent="0.25">
      <c r="A5283" s="9">
        <f t="shared" si="1148"/>
        <v>45108</v>
      </c>
      <c r="B5283" s="18">
        <v>45120</v>
      </c>
      <c r="C5283" s="26">
        <v>437.90441894531199</v>
      </c>
      <c r="D5283" s="19">
        <v>93.6632080078125</v>
      </c>
      <c r="E5283" s="11">
        <f t="shared" si="1153"/>
        <v>8</v>
      </c>
      <c r="F5283" s="28">
        <f t="shared" si="1154"/>
        <v>7.9055843731638768E-3</v>
      </c>
      <c r="G5283" s="28">
        <f t="shared" si="1155"/>
        <v>1.0458088710683442E-2</v>
      </c>
      <c r="H5283" s="27">
        <f t="shared" si="1149"/>
        <v>1</v>
      </c>
      <c r="I5283" s="27">
        <f t="shared" si="1150"/>
        <v>0</v>
      </c>
      <c r="J5283" s="27">
        <f t="shared" si="1151"/>
        <v>0</v>
      </c>
      <c r="K5283" s="28">
        <f t="shared" si="1156"/>
        <v>0</v>
      </c>
      <c r="L5283" s="28">
        <f t="shared" si="1157"/>
        <v>0</v>
      </c>
      <c r="M5283" s="28">
        <f t="shared" si="1158"/>
        <v>0</v>
      </c>
      <c r="N5283" s="28">
        <f t="shared" si="1159"/>
        <v>0</v>
      </c>
      <c r="O5283" s="28">
        <f t="shared" si="1152"/>
        <v>-2.552504337519565E-3</v>
      </c>
      <c r="P5283" s="28">
        <f t="shared" si="1160"/>
        <v>0</v>
      </c>
      <c r="Q5283" s="13">
        <f t="shared" si="1161"/>
        <v>0</v>
      </c>
    </row>
    <row r="5284" spans="1:17" x14ac:dyDescent="0.25">
      <c r="A5284" s="9">
        <f t="shared" si="1148"/>
        <v>45108</v>
      </c>
      <c r="B5284" s="18">
        <v>45121</v>
      </c>
      <c r="C5284" s="26">
        <v>437.63168334960898</v>
      </c>
      <c r="D5284" s="19">
        <v>93.111656188964801</v>
      </c>
      <c r="E5284" s="11">
        <f t="shared" si="1153"/>
        <v>9</v>
      </c>
      <c r="F5284" s="28">
        <f t="shared" si="1154"/>
        <v>-6.2301395410172987E-4</v>
      </c>
      <c r="G5284" s="28">
        <f t="shared" si="1155"/>
        <v>-5.9060776135650452E-3</v>
      </c>
      <c r="H5284" s="27">
        <f t="shared" si="1149"/>
        <v>1</v>
      </c>
      <c r="I5284" s="27">
        <f t="shared" si="1150"/>
        <v>0</v>
      </c>
      <c r="J5284" s="27">
        <f t="shared" si="1151"/>
        <v>0</v>
      </c>
      <c r="K5284" s="28">
        <f t="shared" si="1156"/>
        <v>0</v>
      </c>
      <c r="L5284" s="28">
        <f t="shared" si="1157"/>
        <v>0</v>
      </c>
      <c r="M5284" s="28">
        <f t="shared" si="1158"/>
        <v>0</v>
      </c>
      <c r="N5284" s="28">
        <f t="shared" si="1159"/>
        <v>0</v>
      </c>
      <c r="O5284" s="28">
        <f t="shared" si="1152"/>
        <v>5.2830636594633149E-3</v>
      </c>
      <c r="P5284" s="28">
        <f t="shared" si="1160"/>
        <v>0</v>
      </c>
      <c r="Q5284" s="13">
        <f t="shared" si="1161"/>
        <v>0</v>
      </c>
    </row>
    <row r="5285" spans="1:17" x14ac:dyDescent="0.25">
      <c r="A5285" s="9">
        <f t="shared" si="1148"/>
        <v>45108</v>
      </c>
      <c r="B5285" s="18">
        <v>45124</v>
      </c>
      <c r="C5285" s="26">
        <v>439.15121459960898</v>
      </c>
      <c r="D5285" s="19">
        <v>93.157600402832003</v>
      </c>
      <c r="E5285" s="11">
        <f t="shared" si="1153"/>
        <v>10</v>
      </c>
      <c r="F5285" s="28">
        <f t="shared" si="1154"/>
        <v>3.4661551334708714E-3</v>
      </c>
      <c r="G5285" s="28">
        <f t="shared" si="1155"/>
        <v>4.9330969199720502E-4</v>
      </c>
      <c r="H5285" s="27">
        <f t="shared" si="1149"/>
        <v>1</v>
      </c>
      <c r="I5285" s="27">
        <f t="shared" si="1150"/>
        <v>0</v>
      </c>
      <c r="J5285" s="27">
        <f t="shared" si="1151"/>
        <v>0</v>
      </c>
      <c r="K5285" s="28">
        <f t="shared" si="1156"/>
        <v>0</v>
      </c>
      <c r="L5285" s="28">
        <f t="shared" si="1157"/>
        <v>0</v>
      </c>
      <c r="M5285" s="28">
        <f t="shared" si="1158"/>
        <v>0</v>
      </c>
      <c r="N5285" s="28">
        <f t="shared" si="1159"/>
        <v>0</v>
      </c>
      <c r="O5285" s="28">
        <f t="shared" si="1152"/>
        <v>2.9728454414736662E-3</v>
      </c>
      <c r="P5285" s="28">
        <f t="shared" si="1160"/>
        <v>0</v>
      </c>
      <c r="Q5285" s="13">
        <f t="shared" si="1161"/>
        <v>0</v>
      </c>
    </row>
    <row r="5286" spans="1:17" x14ac:dyDescent="0.25">
      <c r="A5286" s="9">
        <f t="shared" si="1148"/>
        <v>45108</v>
      </c>
      <c r="B5286" s="18">
        <v>45125</v>
      </c>
      <c r="C5286" s="26">
        <v>442.41439819335898</v>
      </c>
      <c r="D5286" s="19">
        <v>93.580474853515597</v>
      </c>
      <c r="E5286" s="11">
        <f t="shared" si="1153"/>
        <v>11</v>
      </c>
      <c r="F5286" s="28">
        <f t="shared" si="1154"/>
        <v>7.4031891675772838E-3</v>
      </c>
      <c r="G5286" s="28">
        <f t="shared" si="1155"/>
        <v>4.5290728519492294E-3</v>
      </c>
      <c r="H5286" s="27">
        <f t="shared" si="1149"/>
        <v>1</v>
      </c>
      <c r="I5286" s="27">
        <f t="shared" si="1150"/>
        <v>0</v>
      </c>
      <c r="J5286" s="27">
        <f t="shared" si="1151"/>
        <v>0</v>
      </c>
      <c r="K5286" s="28">
        <f t="shared" si="1156"/>
        <v>0</v>
      </c>
      <c r="L5286" s="28">
        <f t="shared" si="1157"/>
        <v>0</v>
      </c>
      <c r="M5286" s="28">
        <f t="shared" si="1158"/>
        <v>0</v>
      </c>
      <c r="N5286" s="28">
        <f t="shared" si="1159"/>
        <v>0</v>
      </c>
      <c r="O5286" s="28">
        <f t="shared" si="1152"/>
        <v>2.8741163156280544E-3</v>
      </c>
      <c r="P5286" s="28">
        <f t="shared" si="1160"/>
        <v>0</v>
      </c>
      <c r="Q5286" s="13">
        <f t="shared" si="1161"/>
        <v>0</v>
      </c>
    </row>
    <row r="5287" spans="1:17" x14ac:dyDescent="0.25">
      <c r="A5287" s="9">
        <f t="shared" si="1148"/>
        <v>45108</v>
      </c>
      <c r="B5287" s="18">
        <v>45126</v>
      </c>
      <c r="C5287" s="26">
        <v>443.398193359375</v>
      </c>
      <c r="D5287" s="19">
        <v>94.637619018554602</v>
      </c>
      <c r="E5287" s="11">
        <f t="shared" si="1153"/>
        <v>12</v>
      </c>
      <c r="F5287" s="28">
        <f t="shared" si="1154"/>
        <v>2.2212273338382796E-3</v>
      </c>
      <c r="G5287" s="28">
        <f t="shared" si="1155"/>
        <v>1.1233301323590014E-2</v>
      </c>
      <c r="H5287" s="27">
        <f t="shared" si="1149"/>
        <v>1</v>
      </c>
      <c r="I5287" s="27">
        <f t="shared" si="1150"/>
        <v>0</v>
      </c>
      <c r="J5287" s="27">
        <f t="shared" si="1151"/>
        <v>0</v>
      </c>
      <c r="K5287" s="28">
        <f t="shared" si="1156"/>
        <v>0</v>
      </c>
      <c r="L5287" s="28">
        <f t="shared" si="1157"/>
        <v>0</v>
      </c>
      <c r="M5287" s="28">
        <f t="shared" si="1158"/>
        <v>0</v>
      </c>
      <c r="N5287" s="28">
        <f t="shared" si="1159"/>
        <v>0</v>
      </c>
      <c r="O5287" s="28">
        <f t="shared" si="1152"/>
        <v>-9.0120739897517343E-3</v>
      </c>
      <c r="P5287" s="28">
        <f t="shared" si="1160"/>
        <v>0</v>
      </c>
      <c r="Q5287" s="13">
        <f t="shared" si="1161"/>
        <v>0</v>
      </c>
    </row>
    <row r="5288" spans="1:17" x14ac:dyDescent="0.25">
      <c r="A5288" s="9">
        <f t="shared" si="1148"/>
        <v>45108</v>
      </c>
      <c r="B5288" s="18">
        <v>45127</v>
      </c>
      <c r="C5288" s="26">
        <v>440.45648193359301</v>
      </c>
      <c r="D5288" s="19">
        <v>93.488548278808594</v>
      </c>
      <c r="E5288" s="11">
        <f t="shared" si="1153"/>
        <v>13</v>
      </c>
      <c r="F5288" s="28">
        <f t="shared" si="1154"/>
        <v>-6.6565745937017173E-3</v>
      </c>
      <c r="G5288" s="28">
        <f t="shared" si="1155"/>
        <v>-1.2216110562310463E-2</v>
      </c>
      <c r="H5288" s="27">
        <f t="shared" si="1149"/>
        <v>1</v>
      </c>
      <c r="I5288" s="27">
        <f t="shared" si="1150"/>
        <v>0</v>
      </c>
      <c r="J5288" s="27">
        <f t="shared" si="1151"/>
        <v>0</v>
      </c>
      <c r="K5288" s="28">
        <f t="shared" si="1156"/>
        <v>0</v>
      </c>
      <c r="L5288" s="28">
        <f t="shared" si="1157"/>
        <v>0</v>
      </c>
      <c r="M5288" s="28">
        <f t="shared" si="1158"/>
        <v>0</v>
      </c>
      <c r="N5288" s="28">
        <f t="shared" si="1159"/>
        <v>0</v>
      </c>
      <c r="O5288" s="28">
        <f t="shared" si="1152"/>
        <v>5.5595359686087453E-3</v>
      </c>
      <c r="P5288" s="28">
        <f t="shared" si="1160"/>
        <v>0</v>
      </c>
      <c r="Q5288" s="13">
        <f t="shared" si="1161"/>
        <v>0</v>
      </c>
    </row>
    <row r="5289" spans="1:17" x14ac:dyDescent="0.25">
      <c r="A5289" s="9">
        <f t="shared" si="1148"/>
        <v>45108</v>
      </c>
      <c r="B5289" s="18">
        <v>45128</v>
      </c>
      <c r="C5289" s="26">
        <v>440.45648193359301</v>
      </c>
      <c r="D5289" s="19">
        <v>93.516120910644503</v>
      </c>
      <c r="E5289" s="11">
        <f t="shared" si="1153"/>
        <v>14</v>
      </c>
      <c r="F5289" s="28">
        <f t="shared" si="1154"/>
        <v>0</v>
      </c>
      <c r="G5289" s="28">
        <f t="shared" si="1155"/>
        <v>2.9488709726051033E-4</v>
      </c>
      <c r="H5289" s="27">
        <f t="shared" si="1149"/>
        <v>1</v>
      </c>
      <c r="I5289" s="27">
        <f t="shared" si="1150"/>
        <v>0</v>
      </c>
      <c r="J5289" s="27">
        <f t="shared" si="1151"/>
        <v>0</v>
      </c>
      <c r="K5289" s="28">
        <f t="shared" si="1156"/>
        <v>0</v>
      </c>
      <c r="L5289" s="28">
        <f t="shared" si="1157"/>
        <v>0</v>
      </c>
      <c r="M5289" s="28">
        <f t="shared" si="1158"/>
        <v>0</v>
      </c>
      <c r="N5289" s="28">
        <f t="shared" si="1159"/>
        <v>0</v>
      </c>
      <c r="O5289" s="28">
        <f t="shared" si="1152"/>
        <v>-2.9488709726051033E-4</v>
      </c>
      <c r="P5289" s="28">
        <f t="shared" si="1160"/>
        <v>0</v>
      </c>
      <c r="Q5289" s="13">
        <f t="shared" si="1161"/>
        <v>0</v>
      </c>
    </row>
    <row r="5290" spans="1:17" x14ac:dyDescent="0.25">
      <c r="A5290" s="9">
        <f t="shared" si="1148"/>
        <v>45108</v>
      </c>
      <c r="B5290" s="18">
        <v>45131</v>
      </c>
      <c r="C5290" s="26">
        <v>442.42410278320301</v>
      </c>
      <c r="D5290" s="19">
        <v>93.175994873046804</v>
      </c>
      <c r="E5290" s="11">
        <f t="shared" si="1153"/>
        <v>15</v>
      </c>
      <c r="F5290" s="28">
        <f t="shared" si="1154"/>
        <v>4.4572825392023138E-3</v>
      </c>
      <c r="G5290" s="28">
        <f t="shared" si="1155"/>
        <v>-3.6437148133573582E-3</v>
      </c>
      <c r="H5290" s="27">
        <f t="shared" si="1149"/>
        <v>1</v>
      </c>
      <c r="I5290" s="27">
        <f t="shared" si="1150"/>
        <v>0</v>
      </c>
      <c r="J5290" s="27">
        <f t="shared" si="1151"/>
        <v>0</v>
      </c>
      <c r="K5290" s="28">
        <f t="shared" si="1156"/>
        <v>0</v>
      </c>
      <c r="L5290" s="28">
        <f t="shared" si="1157"/>
        <v>0</v>
      </c>
      <c r="M5290" s="28">
        <f t="shared" si="1158"/>
        <v>0</v>
      </c>
      <c r="N5290" s="28">
        <f t="shared" si="1159"/>
        <v>0</v>
      </c>
      <c r="O5290" s="28">
        <f t="shared" si="1152"/>
        <v>8.1009973525596711E-3</v>
      </c>
      <c r="P5290" s="28">
        <f t="shared" si="1160"/>
        <v>0</v>
      </c>
      <c r="Q5290" s="13">
        <f t="shared" si="1161"/>
        <v>0</v>
      </c>
    </row>
    <row r="5291" spans="1:17" x14ac:dyDescent="0.25">
      <c r="A5291" s="9">
        <f t="shared" si="1148"/>
        <v>45108</v>
      </c>
      <c r="B5291" s="18">
        <v>45132</v>
      </c>
      <c r="C5291" s="26">
        <v>443.63195800781199</v>
      </c>
      <c r="D5291" s="19">
        <v>93.001335144042898</v>
      </c>
      <c r="E5291" s="11">
        <f t="shared" si="1153"/>
        <v>16</v>
      </c>
      <c r="F5291" s="28">
        <f t="shared" si="1154"/>
        <v>2.7263646765255493E-3</v>
      </c>
      <c r="G5291" s="28">
        <f t="shared" si="1155"/>
        <v>-1.8762733381903686E-3</v>
      </c>
      <c r="H5291" s="27">
        <f t="shared" si="1149"/>
        <v>0</v>
      </c>
      <c r="I5291" s="27">
        <f t="shared" si="1150"/>
        <v>1</v>
      </c>
      <c r="J5291" s="27">
        <f t="shared" si="1151"/>
        <v>0</v>
      </c>
      <c r="K5291" s="28">
        <f t="shared" si="1156"/>
        <v>2.7263646765255493E-3</v>
      </c>
      <c r="L5291" s="28">
        <f t="shared" si="1157"/>
        <v>-1.8762733381903686E-3</v>
      </c>
      <c r="M5291" s="28">
        <f t="shared" si="1158"/>
        <v>0</v>
      </c>
      <c r="N5291" s="28">
        <f t="shared" si="1159"/>
        <v>0</v>
      </c>
      <c r="O5291" s="28">
        <f t="shared" si="1152"/>
        <v>0</v>
      </c>
      <c r="P5291" s="28">
        <f t="shared" si="1160"/>
        <v>4.6026380147159178E-3</v>
      </c>
      <c r="Q5291" s="13">
        <f t="shared" si="1161"/>
        <v>0</v>
      </c>
    </row>
    <row r="5292" spans="1:17" x14ac:dyDescent="0.25">
      <c r="A5292" s="9">
        <f t="shared" si="1148"/>
        <v>45108</v>
      </c>
      <c r="B5292" s="18">
        <v>45133</v>
      </c>
      <c r="C5292" s="26">
        <v>443.70016479492102</v>
      </c>
      <c r="D5292" s="19">
        <v>93.093246459960895</v>
      </c>
      <c r="E5292" s="11">
        <f t="shared" si="1153"/>
        <v>17</v>
      </c>
      <c r="F5292" s="28">
        <f t="shared" si="1154"/>
        <v>1.537345160636204E-4</v>
      </c>
      <c r="G5292" s="28">
        <f t="shared" si="1155"/>
        <v>9.8779150471972653E-4</v>
      </c>
      <c r="H5292" s="27">
        <f t="shared" si="1149"/>
        <v>0</v>
      </c>
      <c r="I5292" s="27">
        <f t="shared" si="1150"/>
        <v>1</v>
      </c>
      <c r="J5292" s="27">
        <f t="shared" si="1151"/>
        <v>0</v>
      </c>
      <c r="K5292" s="28">
        <f t="shared" si="1156"/>
        <v>1.537345160636204E-4</v>
      </c>
      <c r="L5292" s="28">
        <f t="shared" si="1157"/>
        <v>9.8779150471972653E-4</v>
      </c>
      <c r="M5292" s="28">
        <f t="shared" si="1158"/>
        <v>0</v>
      </c>
      <c r="N5292" s="28">
        <f t="shared" si="1159"/>
        <v>0</v>
      </c>
      <c r="O5292" s="28">
        <f t="shared" si="1152"/>
        <v>0</v>
      </c>
      <c r="P5292" s="28">
        <f t="shared" si="1160"/>
        <v>-8.340569886561061E-4</v>
      </c>
      <c r="Q5292" s="13">
        <f t="shared" si="1161"/>
        <v>0</v>
      </c>
    </row>
    <row r="5293" spans="1:17" x14ac:dyDescent="0.25">
      <c r="A5293" s="9">
        <f t="shared" si="1148"/>
        <v>45108</v>
      </c>
      <c r="B5293" s="18">
        <v>45134</v>
      </c>
      <c r="C5293" s="26">
        <v>440.75839233398398</v>
      </c>
      <c r="D5293" s="19">
        <v>91.282310485839801</v>
      </c>
      <c r="E5293" s="11">
        <f t="shared" si="1153"/>
        <v>18</v>
      </c>
      <c r="F5293" s="28">
        <f t="shared" si="1154"/>
        <v>-6.6521676687524602E-3</v>
      </c>
      <c r="G5293" s="28">
        <f t="shared" si="1155"/>
        <v>-1.964462363801844E-2</v>
      </c>
      <c r="H5293" s="27">
        <f t="shared" si="1149"/>
        <v>0</v>
      </c>
      <c r="I5293" s="27">
        <f t="shared" si="1150"/>
        <v>1</v>
      </c>
      <c r="J5293" s="27">
        <f t="shared" si="1151"/>
        <v>0</v>
      </c>
      <c r="K5293" s="28">
        <f t="shared" si="1156"/>
        <v>-6.6521676687524602E-3</v>
      </c>
      <c r="L5293" s="28">
        <f t="shared" si="1157"/>
        <v>-1.964462363801844E-2</v>
      </c>
      <c r="M5293" s="28">
        <f t="shared" si="1158"/>
        <v>0</v>
      </c>
      <c r="N5293" s="28">
        <f t="shared" si="1159"/>
        <v>0</v>
      </c>
      <c r="O5293" s="28">
        <f t="shared" si="1152"/>
        <v>0</v>
      </c>
      <c r="P5293" s="28">
        <f t="shared" si="1160"/>
        <v>1.299245596926598E-2</v>
      </c>
      <c r="Q5293" s="13">
        <f t="shared" si="1161"/>
        <v>0</v>
      </c>
    </row>
    <row r="5294" spans="1:17" x14ac:dyDescent="0.25">
      <c r="A5294" s="9">
        <f t="shared" si="1148"/>
        <v>45108</v>
      </c>
      <c r="B5294" s="18">
        <v>45135</v>
      </c>
      <c r="C5294" s="26">
        <v>445.07360839843699</v>
      </c>
      <c r="D5294" s="19">
        <v>91.751144409179602</v>
      </c>
      <c r="E5294" s="11">
        <f t="shared" si="1153"/>
        <v>19</v>
      </c>
      <c r="F5294" s="28">
        <f t="shared" si="1154"/>
        <v>9.7428184917534993E-3</v>
      </c>
      <c r="G5294" s="28">
        <f t="shared" si="1155"/>
        <v>5.1229426770008895E-3</v>
      </c>
      <c r="H5294" s="27">
        <f t="shared" si="1149"/>
        <v>0</v>
      </c>
      <c r="I5294" s="27">
        <f t="shared" si="1150"/>
        <v>1</v>
      </c>
      <c r="J5294" s="27">
        <f t="shared" si="1151"/>
        <v>0</v>
      </c>
      <c r="K5294" s="28">
        <f t="shared" si="1156"/>
        <v>9.7428184917534993E-3</v>
      </c>
      <c r="L5294" s="28">
        <f t="shared" si="1157"/>
        <v>5.1229426770008895E-3</v>
      </c>
      <c r="M5294" s="28">
        <f t="shared" si="1158"/>
        <v>0</v>
      </c>
      <c r="N5294" s="28">
        <f t="shared" si="1159"/>
        <v>0</v>
      </c>
      <c r="O5294" s="28">
        <f t="shared" si="1152"/>
        <v>0</v>
      </c>
      <c r="P5294" s="28">
        <f t="shared" si="1160"/>
        <v>4.6198758147526098E-3</v>
      </c>
      <c r="Q5294" s="13">
        <f t="shared" si="1161"/>
        <v>0</v>
      </c>
    </row>
    <row r="5295" spans="1:17" x14ac:dyDescent="0.25">
      <c r="A5295" s="9">
        <f t="shared" si="1148"/>
        <v>45108</v>
      </c>
      <c r="B5295" s="18">
        <v>45138</v>
      </c>
      <c r="C5295" s="26">
        <v>445.92108154296801</v>
      </c>
      <c r="D5295" s="19">
        <v>91.971786499023395</v>
      </c>
      <c r="E5295" s="11">
        <f t="shared" si="1153"/>
        <v>20</v>
      </c>
      <c r="F5295" s="28">
        <f t="shared" si="1154"/>
        <v>1.9023085315017136E-3</v>
      </c>
      <c r="G5295" s="28">
        <f t="shared" si="1155"/>
        <v>2.4019015463030056E-3</v>
      </c>
      <c r="H5295" s="27">
        <f t="shared" si="1149"/>
        <v>0</v>
      </c>
      <c r="I5295" s="27">
        <f t="shared" si="1150"/>
        <v>1</v>
      </c>
      <c r="J5295" s="27">
        <f t="shared" si="1151"/>
        <v>0</v>
      </c>
      <c r="K5295" s="28">
        <f t="shared" si="1156"/>
        <v>1.9023085315017136E-3</v>
      </c>
      <c r="L5295" s="28">
        <f t="shared" si="1157"/>
        <v>2.4019015463030056E-3</v>
      </c>
      <c r="M5295" s="28">
        <f t="shared" si="1158"/>
        <v>0</v>
      </c>
      <c r="N5295" s="28">
        <f t="shared" si="1159"/>
        <v>0</v>
      </c>
      <c r="O5295" s="28">
        <f t="shared" si="1152"/>
        <v>0</v>
      </c>
      <c r="P5295" s="28">
        <f t="shared" si="1160"/>
        <v>-4.9959301480129192E-4</v>
      </c>
      <c r="Q5295" s="13">
        <f t="shared" si="1161"/>
        <v>0</v>
      </c>
    </row>
    <row r="5296" spans="1:17" x14ac:dyDescent="0.25">
      <c r="A5296" s="9">
        <f t="shared" si="1148"/>
        <v>45139</v>
      </c>
      <c r="B5296" s="18">
        <v>45139</v>
      </c>
      <c r="C5296" s="26">
        <v>444.64498901367102</v>
      </c>
      <c r="D5296" s="19">
        <v>90.464622497558594</v>
      </c>
      <c r="E5296" s="11">
        <f t="shared" si="1153"/>
        <v>1</v>
      </c>
      <c r="F5296" s="28">
        <f t="shared" si="1154"/>
        <v>-2.8658028749282563E-3</v>
      </c>
      <c r="G5296" s="28">
        <f t="shared" si="1155"/>
        <v>-1.652299887694238E-2</v>
      </c>
      <c r="H5296" s="27">
        <f t="shared" si="1149"/>
        <v>1</v>
      </c>
      <c r="I5296" s="27">
        <f t="shared" si="1150"/>
        <v>0</v>
      </c>
      <c r="J5296" s="27">
        <f t="shared" si="1151"/>
        <v>1</v>
      </c>
      <c r="K5296" s="28">
        <f t="shared" si="1156"/>
        <v>0</v>
      </c>
      <c r="L5296" s="28">
        <f t="shared" si="1157"/>
        <v>0</v>
      </c>
      <c r="M5296" s="28">
        <f t="shared" si="1158"/>
        <v>-2.8658028749282563E-3</v>
      </c>
      <c r="N5296" s="28">
        <f t="shared" si="1159"/>
        <v>-1.652299887694238E-2</v>
      </c>
      <c r="O5296" s="28">
        <f t="shared" si="1152"/>
        <v>1.3657196002014125E-2</v>
      </c>
      <c r="P5296" s="28">
        <f t="shared" si="1160"/>
        <v>0</v>
      </c>
      <c r="Q5296" s="13">
        <f t="shared" si="1161"/>
        <v>1.3657196002014125E-2</v>
      </c>
    </row>
    <row r="5297" spans="1:17" x14ac:dyDescent="0.25">
      <c r="A5297" s="9">
        <f t="shared" si="1148"/>
        <v>45139</v>
      </c>
      <c r="B5297" s="18">
        <v>45140</v>
      </c>
      <c r="C5297" s="26">
        <v>438.45959472656199</v>
      </c>
      <c r="D5297" s="19">
        <v>89.496757507324205</v>
      </c>
      <c r="E5297" s="11">
        <f t="shared" si="1153"/>
        <v>2</v>
      </c>
      <c r="F5297" s="28">
        <f t="shared" si="1154"/>
        <v>-1.4008523003546729E-2</v>
      </c>
      <c r="G5297" s="28">
        <f t="shared" si="1155"/>
        <v>-1.0756466994744796E-2</v>
      </c>
      <c r="H5297" s="27">
        <f t="shared" si="1149"/>
        <v>1</v>
      </c>
      <c r="I5297" s="27">
        <f t="shared" si="1150"/>
        <v>0</v>
      </c>
      <c r="J5297" s="27">
        <f t="shared" si="1151"/>
        <v>1</v>
      </c>
      <c r="K5297" s="28">
        <f t="shared" si="1156"/>
        <v>0</v>
      </c>
      <c r="L5297" s="28">
        <f t="shared" si="1157"/>
        <v>0</v>
      </c>
      <c r="M5297" s="28">
        <f t="shared" si="1158"/>
        <v>-1.4008523003546729E-2</v>
      </c>
      <c r="N5297" s="28">
        <f t="shared" si="1159"/>
        <v>-1.0756466994744796E-2</v>
      </c>
      <c r="O5297" s="28">
        <f t="shared" si="1152"/>
        <v>-3.2520560088019328E-3</v>
      </c>
      <c r="P5297" s="28">
        <f t="shared" si="1160"/>
        <v>0</v>
      </c>
      <c r="Q5297" s="13">
        <f t="shared" si="1161"/>
        <v>-3.2520560088019328E-3</v>
      </c>
    </row>
    <row r="5298" spans="1:17" x14ac:dyDescent="0.25">
      <c r="A5298" s="9">
        <f t="shared" si="1148"/>
        <v>45139</v>
      </c>
      <c r="B5298" s="18">
        <v>45141</v>
      </c>
      <c r="C5298" s="26">
        <v>437.203033447265</v>
      </c>
      <c r="D5298" s="19">
        <v>87.431945800781193</v>
      </c>
      <c r="E5298" s="11">
        <f t="shared" si="1153"/>
        <v>3</v>
      </c>
      <c r="F5298" s="28">
        <f t="shared" si="1154"/>
        <v>-2.8699686417192538E-3</v>
      </c>
      <c r="G5298" s="28">
        <f t="shared" si="1155"/>
        <v>-2.334166718329532E-2</v>
      </c>
      <c r="H5298" s="27">
        <f t="shared" si="1149"/>
        <v>1</v>
      </c>
      <c r="I5298" s="27">
        <f t="shared" si="1150"/>
        <v>0</v>
      </c>
      <c r="J5298" s="27">
        <f t="shared" si="1151"/>
        <v>1</v>
      </c>
      <c r="K5298" s="28">
        <f t="shared" si="1156"/>
        <v>0</v>
      </c>
      <c r="L5298" s="28">
        <f t="shared" si="1157"/>
        <v>0</v>
      </c>
      <c r="M5298" s="28">
        <f t="shared" si="1158"/>
        <v>-2.8699686417192538E-3</v>
      </c>
      <c r="N5298" s="28">
        <f t="shared" si="1159"/>
        <v>-2.334166718329532E-2</v>
      </c>
      <c r="O5298" s="28">
        <f t="shared" si="1152"/>
        <v>2.0471698541576065E-2</v>
      </c>
      <c r="P5298" s="28">
        <f t="shared" si="1160"/>
        <v>0</v>
      </c>
      <c r="Q5298" s="13">
        <f t="shared" si="1161"/>
        <v>2.0471698541576065E-2</v>
      </c>
    </row>
    <row r="5299" spans="1:17" x14ac:dyDescent="0.25">
      <c r="A5299" s="9">
        <f t="shared" si="1148"/>
        <v>45139</v>
      </c>
      <c r="B5299" s="18">
        <v>45142</v>
      </c>
      <c r="C5299" s="26">
        <v>435.22570800781199</v>
      </c>
      <c r="D5299" s="19">
        <v>88.980552673339801</v>
      </c>
      <c r="E5299" s="11">
        <f t="shared" si="1153"/>
        <v>4</v>
      </c>
      <c r="F5299" s="28">
        <f t="shared" si="1154"/>
        <v>-4.5329291235935423E-3</v>
      </c>
      <c r="G5299" s="28">
        <f t="shared" si="1155"/>
        <v>1.7557108094405451E-2</v>
      </c>
      <c r="H5299" s="27">
        <f t="shared" si="1149"/>
        <v>1</v>
      </c>
      <c r="I5299" s="27">
        <f t="shared" si="1150"/>
        <v>0</v>
      </c>
      <c r="J5299" s="27">
        <f t="shared" si="1151"/>
        <v>1</v>
      </c>
      <c r="K5299" s="28">
        <f t="shared" si="1156"/>
        <v>0</v>
      </c>
      <c r="L5299" s="28">
        <f t="shared" si="1157"/>
        <v>0</v>
      </c>
      <c r="M5299" s="28">
        <f t="shared" si="1158"/>
        <v>-4.5329291235935423E-3</v>
      </c>
      <c r="N5299" s="28">
        <f t="shared" si="1159"/>
        <v>1.7557108094405451E-2</v>
      </c>
      <c r="O5299" s="28">
        <f t="shared" si="1152"/>
        <v>-2.2090037217998994E-2</v>
      </c>
      <c r="P5299" s="28">
        <f t="shared" si="1160"/>
        <v>0</v>
      </c>
      <c r="Q5299" s="13">
        <f t="shared" si="1161"/>
        <v>-2.2090037217998994E-2</v>
      </c>
    </row>
    <row r="5300" spans="1:17" x14ac:dyDescent="0.25">
      <c r="A5300" s="9">
        <f t="shared" si="1148"/>
        <v>45139</v>
      </c>
      <c r="B5300" s="18">
        <v>45145</v>
      </c>
      <c r="C5300" s="26">
        <v>439.02459716796801</v>
      </c>
      <c r="D5300" s="19">
        <v>88.104850769042898</v>
      </c>
      <c r="E5300" s="11">
        <f t="shared" si="1153"/>
        <v>5</v>
      </c>
      <c r="F5300" s="28">
        <f t="shared" si="1154"/>
        <v>8.6906759947260968E-3</v>
      </c>
      <c r="G5300" s="28">
        <f t="shared" si="1155"/>
        <v>-9.8902453332675305E-3</v>
      </c>
      <c r="H5300" s="27">
        <f t="shared" si="1149"/>
        <v>1</v>
      </c>
      <c r="I5300" s="27">
        <f t="shared" si="1150"/>
        <v>0</v>
      </c>
      <c r="J5300" s="27">
        <f t="shared" si="1151"/>
        <v>1</v>
      </c>
      <c r="K5300" s="28">
        <f t="shared" si="1156"/>
        <v>0</v>
      </c>
      <c r="L5300" s="28">
        <f t="shared" si="1157"/>
        <v>0</v>
      </c>
      <c r="M5300" s="28">
        <f t="shared" si="1158"/>
        <v>8.6906759947260968E-3</v>
      </c>
      <c r="N5300" s="28">
        <f t="shared" si="1159"/>
        <v>-9.8902453332675305E-3</v>
      </c>
      <c r="O5300" s="28">
        <f t="shared" si="1152"/>
        <v>1.8580921327993626E-2</v>
      </c>
      <c r="P5300" s="28">
        <f t="shared" si="1160"/>
        <v>0</v>
      </c>
      <c r="Q5300" s="13">
        <f t="shared" si="1161"/>
        <v>1.8580921327993626E-2</v>
      </c>
    </row>
    <row r="5301" spans="1:17" x14ac:dyDescent="0.25">
      <c r="A5301" s="9">
        <f t="shared" si="1148"/>
        <v>45139</v>
      </c>
      <c r="B5301" s="18">
        <v>45146</v>
      </c>
      <c r="C5301" s="26">
        <v>437.11541748046801</v>
      </c>
      <c r="D5301" s="19">
        <v>89.1280517578125</v>
      </c>
      <c r="E5301" s="11">
        <f t="shared" si="1153"/>
        <v>6</v>
      </c>
      <c r="F5301" s="28">
        <f t="shared" si="1154"/>
        <v>-4.358168049473911E-3</v>
      </c>
      <c r="G5301" s="28">
        <f t="shared" si="1155"/>
        <v>1.1546528236195995E-2</v>
      </c>
      <c r="H5301" s="27">
        <f t="shared" si="1149"/>
        <v>1</v>
      </c>
      <c r="I5301" s="27">
        <f t="shared" si="1150"/>
        <v>0</v>
      </c>
      <c r="J5301" s="27">
        <f t="shared" si="1151"/>
        <v>0</v>
      </c>
      <c r="K5301" s="28">
        <f t="shared" si="1156"/>
        <v>0</v>
      </c>
      <c r="L5301" s="28">
        <f t="shared" si="1157"/>
        <v>0</v>
      </c>
      <c r="M5301" s="28">
        <f t="shared" si="1158"/>
        <v>0</v>
      </c>
      <c r="N5301" s="28">
        <f t="shared" si="1159"/>
        <v>0</v>
      </c>
      <c r="O5301" s="28">
        <f t="shared" si="1152"/>
        <v>-1.5904696285669907E-2</v>
      </c>
      <c r="P5301" s="28">
        <f t="shared" si="1160"/>
        <v>0</v>
      </c>
      <c r="Q5301" s="13">
        <f t="shared" si="1161"/>
        <v>0</v>
      </c>
    </row>
    <row r="5302" spans="1:17" x14ac:dyDescent="0.25">
      <c r="A5302" s="9">
        <f t="shared" si="1148"/>
        <v>45139</v>
      </c>
      <c r="B5302" s="18">
        <v>45147</v>
      </c>
      <c r="C5302" s="26">
        <v>434.19317626953102</v>
      </c>
      <c r="D5302" s="19">
        <v>89.588943481445298</v>
      </c>
      <c r="E5302" s="11">
        <f t="shared" si="1153"/>
        <v>7</v>
      </c>
      <c r="F5302" s="28">
        <f t="shared" si="1154"/>
        <v>-6.7077317697825647E-3</v>
      </c>
      <c r="G5302" s="28">
        <f t="shared" si="1155"/>
        <v>5.1577942519432799E-3</v>
      </c>
      <c r="H5302" s="27">
        <f t="shared" si="1149"/>
        <v>1</v>
      </c>
      <c r="I5302" s="27">
        <f t="shared" si="1150"/>
        <v>0</v>
      </c>
      <c r="J5302" s="27">
        <f t="shared" si="1151"/>
        <v>0</v>
      </c>
      <c r="K5302" s="28">
        <f t="shared" si="1156"/>
        <v>0</v>
      </c>
      <c r="L5302" s="28">
        <f t="shared" si="1157"/>
        <v>0</v>
      </c>
      <c r="M5302" s="28">
        <f t="shared" si="1158"/>
        <v>0</v>
      </c>
      <c r="N5302" s="28">
        <f t="shared" si="1159"/>
        <v>0</v>
      </c>
      <c r="O5302" s="28">
        <f t="shared" si="1152"/>
        <v>-1.1865526021725845E-2</v>
      </c>
      <c r="P5302" s="28">
        <f t="shared" si="1160"/>
        <v>0</v>
      </c>
      <c r="Q5302" s="13">
        <f t="shared" si="1161"/>
        <v>0</v>
      </c>
    </row>
    <row r="5303" spans="1:17" x14ac:dyDescent="0.25">
      <c r="A5303" s="9">
        <f t="shared" si="1148"/>
        <v>45139</v>
      </c>
      <c r="B5303" s="18">
        <v>45148</v>
      </c>
      <c r="C5303" s="26">
        <v>434.349029541015</v>
      </c>
      <c r="D5303" s="19">
        <v>88.114044189453097</v>
      </c>
      <c r="E5303" s="11">
        <f t="shared" si="1153"/>
        <v>8</v>
      </c>
      <c r="F5303" s="28">
        <f t="shared" si="1154"/>
        <v>3.5888474299612162E-4</v>
      </c>
      <c r="G5303" s="28">
        <f t="shared" si="1155"/>
        <v>-1.6599981572589885E-2</v>
      </c>
      <c r="H5303" s="27">
        <f t="shared" si="1149"/>
        <v>1</v>
      </c>
      <c r="I5303" s="27">
        <f t="shared" si="1150"/>
        <v>0</v>
      </c>
      <c r="J5303" s="27">
        <f t="shared" si="1151"/>
        <v>0</v>
      </c>
      <c r="K5303" s="28">
        <f t="shared" si="1156"/>
        <v>0</v>
      </c>
      <c r="L5303" s="28">
        <f t="shared" si="1157"/>
        <v>0</v>
      </c>
      <c r="M5303" s="28">
        <f t="shared" si="1158"/>
        <v>0</v>
      </c>
      <c r="N5303" s="28">
        <f t="shared" si="1159"/>
        <v>0</v>
      </c>
      <c r="O5303" s="28">
        <f t="shared" si="1152"/>
        <v>1.6958866315586008E-2</v>
      </c>
      <c r="P5303" s="28">
        <f t="shared" si="1160"/>
        <v>0</v>
      </c>
      <c r="Q5303" s="13">
        <f t="shared" si="1161"/>
        <v>0</v>
      </c>
    </row>
    <row r="5304" spans="1:17" x14ac:dyDescent="0.25">
      <c r="A5304" s="9">
        <f t="shared" si="1148"/>
        <v>45139</v>
      </c>
      <c r="B5304" s="18">
        <v>45149</v>
      </c>
      <c r="C5304" s="26">
        <v>434.09576416015602</v>
      </c>
      <c r="D5304" s="19">
        <v>87.911285400390597</v>
      </c>
      <c r="E5304" s="11">
        <f t="shared" si="1153"/>
        <v>9</v>
      </c>
      <c r="F5304" s="28">
        <f t="shared" si="1154"/>
        <v>-5.8326191803065883E-4</v>
      </c>
      <c r="G5304" s="28">
        <f t="shared" si="1155"/>
        <v>-2.3037466165717621E-3</v>
      </c>
      <c r="H5304" s="27">
        <f t="shared" si="1149"/>
        <v>1</v>
      </c>
      <c r="I5304" s="27">
        <f t="shared" si="1150"/>
        <v>0</v>
      </c>
      <c r="J5304" s="27">
        <f t="shared" si="1151"/>
        <v>0</v>
      </c>
      <c r="K5304" s="28">
        <f t="shared" si="1156"/>
        <v>0</v>
      </c>
      <c r="L5304" s="28">
        <f t="shared" si="1157"/>
        <v>0</v>
      </c>
      <c r="M5304" s="28">
        <f t="shared" si="1158"/>
        <v>0</v>
      </c>
      <c r="N5304" s="28">
        <f t="shared" si="1159"/>
        <v>0</v>
      </c>
      <c r="O5304" s="28">
        <f t="shared" si="1152"/>
        <v>1.7204846985411034E-3</v>
      </c>
      <c r="P5304" s="28">
        <f t="shared" si="1160"/>
        <v>0</v>
      </c>
      <c r="Q5304" s="13">
        <f t="shared" si="1161"/>
        <v>0</v>
      </c>
    </row>
    <row r="5305" spans="1:17" x14ac:dyDescent="0.25">
      <c r="A5305" s="9">
        <f t="shared" si="1148"/>
        <v>45139</v>
      </c>
      <c r="B5305" s="18">
        <v>45152</v>
      </c>
      <c r="C5305" s="26">
        <v>436.49203491210898</v>
      </c>
      <c r="D5305" s="19">
        <v>87.717697143554602</v>
      </c>
      <c r="E5305" s="11">
        <f t="shared" si="1153"/>
        <v>10</v>
      </c>
      <c r="F5305" s="28">
        <f t="shared" si="1154"/>
        <v>5.5049629825025077E-3</v>
      </c>
      <c r="G5305" s="28">
        <f t="shared" si="1155"/>
        <v>-2.204514681270591E-3</v>
      </c>
      <c r="H5305" s="27">
        <f t="shared" si="1149"/>
        <v>1</v>
      </c>
      <c r="I5305" s="27">
        <f t="shared" si="1150"/>
        <v>0</v>
      </c>
      <c r="J5305" s="27">
        <f t="shared" si="1151"/>
        <v>0</v>
      </c>
      <c r="K5305" s="28">
        <f t="shared" si="1156"/>
        <v>0</v>
      </c>
      <c r="L5305" s="28">
        <f t="shared" si="1157"/>
        <v>0</v>
      </c>
      <c r="M5305" s="28">
        <f t="shared" si="1158"/>
        <v>0</v>
      </c>
      <c r="N5305" s="28">
        <f t="shared" si="1159"/>
        <v>0</v>
      </c>
      <c r="O5305" s="28">
        <f t="shared" si="1152"/>
        <v>7.7094776637730983E-3</v>
      </c>
      <c r="P5305" s="28">
        <f t="shared" si="1160"/>
        <v>0</v>
      </c>
      <c r="Q5305" s="13">
        <f t="shared" si="1161"/>
        <v>0</v>
      </c>
    </row>
    <row r="5306" spans="1:17" x14ac:dyDescent="0.25">
      <c r="A5306" s="9">
        <f t="shared" si="1148"/>
        <v>45139</v>
      </c>
      <c r="B5306" s="18">
        <v>45153</v>
      </c>
      <c r="C5306" s="26">
        <v>431.40734863281199</v>
      </c>
      <c r="D5306" s="19">
        <v>87.183059692382798</v>
      </c>
      <c r="E5306" s="11">
        <f t="shared" si="1153"/>
        <v>11</v>
      </c>
      <c r="F5306" s="28">
        <f t="shared" si="1154"/>
        <v>-1.1717359296192952E-2</v>
      </c>
      <c r="G5306" s="28">
        <f t="shared" si="1155"/>
        <v>-6.113628392241552E-3</v>
      </c>
      <c r="H5306" s="27">
        <f t="shared" si="1149"/>
        <v>1</v>
      </c>
      <c r="I5306" s="27">
        <f t="shared" si="1150"/>
        <v>0</v>
      </c>
      <c r="J5306" s="27">
        <f t="shared" si="1151"/>
        <v>0</v>
      </c>
      <c r="K5306" s="28">
        <f t="shared" si="1156"/>
        <v>0</v>
      </c>
      <c r="L5306" s="28">
        <f t="shared" si="1157"/>
        <v>0</v>
      </c>
      <c r="M5306" s="28">
        <f t="shared" si="1158"/>
        <v>0</v>
      </c>
      <c r="N5306" s="28">
        <f t="shared" si="1159"/>
        <v>0</v>
      </c>
      <c r="O5306" s="28">
        <f t="shared" si="1152"/>
        <v>-5.6037309039514002E-3</v>
      </c>
      <c r="P5306" s="28">
        <f t="shared" si="1160"/>
        <v>0</v>
      </c>
      <c r="Q5306" s="13">
        <f t="shared" si="1161"/>
        <v>0</v>
      </c>
    </row>
    <row r="5307" spans="1:17" x14ac:dyDescent="0.25">
      <c r="A5307" s="9">
        <f t="shared" si="1148"/>
        <v>45139</v>
      </c>
      <c r="B5307" s="18">
        <v>45154</v>
      </c>
      <c r="C5307" s="26">
        <v>428.24157714843699</v>
      </c>
      <c r="D5307" s="19">
        <v>86.500938415527301</v>
      </c>
      <c r="E5307" s="11">
        <f t="shared" si="1153"/>
        <v>12</v>
      </c>
      <c r="F5307" s="28">
        <f t="shared" si="1154"/>
        <v>-7.3652992534966192E-3</v>
      </c>
      <c r="G5307" s="28">
        <f t="shared" si="1155"/>
        <v>-7.8547798459819834E-3</v>
      </c>
      <c r="H5307" s="27">
        <f t="shared" si="1149"/>
        <v>1</v>
      </c>
      <c r="I5307" s="27">
        <f t="shared" si="1150"/>
        <v>0</v>
      </c>
      <c r="J5307" s="27">
        <f t="shared" si="1151"/>
        <v>0</v>
      </c>
      <c r="K5307" s="28">
        <f t="shared" si="1156"/>
        <v>0</v>
      </c>
      <c r="L5307" s="28">
        <f t="shared" si="1157"/>
        <v>0</v>
      </c>
      <c r="M5307" s="28">
        <f t="shared" si="1158"/>
        <v>0</v>
      </c>
      <c r="N5307" s="28">
        <f t="shared" si="1159"/>
        <v>0</v>
      </c>
      <c r="O5307" s="28">
        <f t="shared" si="1152"/>
        <v>4.8948059248536419E-4</v>
      </c>
      <c r="P5307" s="28">
        <f t="shared" si="1160"/>
        <v>0</v>
      </c>
      <c r="Q5307" s="13">
        <f t="shared" si="1161"/>
        <v>0</v>
      </c>
    </row>
    <row r="5308" spans="1:17" x14ac:dyDescent="0.25">
      <c r="A5308" s="9">
        <f t="shared" si="1148"/>
        <v>45139</v>
      </c>
      <c r="B5308" s="18">
        <v>45155</v>
      </c>
      <c r="C5308" s="26">
        <v>424.97845458984301</v>
      </c>
      <c r="D5308" s="19">
        <v>86.132217407226506</v>
      </c>
      <c r="E5308" s="11">
        <f t="shared" si="1153"/>
        <v>13</v>
      </c>
      <c r="F5308" s="28">
        <f t="shared" si="1154"/>
        <v>-7.6489963827876956E-3</v>
      </c>
      <c r="G5308" s="28">
        <f t="shared" si="1155"/>
        <v>-4.2717352554500999E-3</v>
      </c>
      <c r="H5308" s="27">
        <f t="shared" si="1149"/>
        <v>1</v>
      </c>
      <c r="I5308" s="27">
        <f t="shared" si="1150"/>
        <v>0</v>
      </c>
      <c r="J5308" s="27">
        <f t="shared" si="1151"/>
        <v>0</v>
      </c>
      <c r="K5308" s="28">
        <f t="shared" si="1156"/>
        <v>0</v>
      </c>
      <c r="L5308" s="28">
        <f t="shared" si="1157"/>
        <v>0</v>
      </c>
      <c r="M5308" s="28">
        <f t="shared" si="1158"/>
        <v>0</v>
      </c>
      <c r="N5308" s="28">
        <f t="shared" si="1159"/>
        <v>0</v>
      </c>
      <c r="O5308" s="28">
        <f t="shared" si="1152"/>
        <v>-3.3772611273375957E-3</v>
      </c>
      <c r="P5308" s="28">
        <f t="shared" si="1160"/>
        <v>0</v>
      </c>
      <c r="Q5308" s="13">
        <f t="shared" si="1161"/>
        <v>0</v>
      </c>
    </row>
    <row r="5309" spans="1:17" x14ac:dyDescent="0.25">
      <c r="A5309" s="9">
        <f t="shared" si="1148"/>
        <v>45139</v>
      </c>
      <c r="B5309" s="18">
        <v>45156</v>
      </c>
      <c r="C5309" s="26">
        <v>425.183013916015</v>
      </c>
      <c r="D5309" s="19">
        <v>86.4364013671875</v>
      </c>
      <c r="E5309" s="11">
        <f t="shared" si="1153"/>
        <v>14</v>
      </c>
      <c r="F5309" s="28">
        <f t="shared" si="1154"/>
        <v>4.812246560153739E-4</v>
      </c>
      <c r="G5309" s="28">
        <f t="shared" si="1155"/>
        <v>3.5253718452484205E-3</v>
      </c>
      <c r="H5309" s="27">
        <f t="shared" si="1149"/>
        <v>1</v>
      </c>
      <c r="I5309" s="27">
        <f t="shared" si="1150"/>
        <v>0</v>
      </c>
      <c r="J5309" s="27">
        <f t="shared" si="1151"/>
        <v>0</v>
      </c>
      <c r="K5309" s="28">
        <f t="shared" si="1156"/>
        <v>0</v>
      </c>
      <c r="L5309" s="28">
        <f t="shared" si="1157"/>
        <v>0</v>
      </c>
      <c r="M5309" s="28">
        <f t="shared" si="1158"/>
        <v>0</v>
      </c>
      <c r="N5309" s="28">
        <f t="shared" si="1159"/>
        <v>0</v>
      </c>
      <c r="O5309" s="28">
        <f t="shared" si="1152"/>
        <v>-3.0441471892330464E-3</v>
      </c>
      <c r="P5309" s="28">
        <f t="shared" si="1160"/>
        <v>0</v>
      </c>
      <c r="Q5309" s="13">
        <f t="shared" si="1161"/>
        <v>0</v>
      </c>
    </row>
    <row r="5310" spans="1:17" x14ac:dyDescent="0.25">
      <c r="A5310" s="9">
        <f t="shared" si="1148"/>
        <v>45139</v>
      </c>
      <c r="B5310" s="18">
        <v>45159</v>
      </c>
      <c r="C5310" s="26">
        <v>427.94937133789</v>
      </c>
      <c r="D5310" s="19">
        <v>85.284172058105398</v>
      </c>
      <c r="E5310" s="11">
        <f t="shared" si="1153"/>
        <v>15</v>
      </c>
      <c r="F5310" s="28">
        <f t="shared" si="1154"/>
        <v>6.4852001055502586E-3</v>
      </c>
      <c r="G5310" s="28">
        <f t="shared" si="1155"/>
        <v>-1.3420018100207506E-2</v>
      </c>
      <c r="H5310" s="27">
        <f t="shared" si="1149"/>
        <v>1</v>
      </c>
      <c r="I5310" s="27">
        <f t="shared" si="1150"/>
        <v>0</v>
      </c>
      <c r="J5310" s="27">
        <f t="shared" si="1151"/>
        <v>0</v>
      </c>
      <c r="K5310" s="28">
        <f t="shared" si="1156"/>
        <v>0</v>
      </c>
      <c r="L5310" s="28">
        <f t="shared" si="1157"/>
        <v>0</v>
      </c>
      <c r="M5310" s="28">
        <f t="shared" si="1158"/>
        <v>0</v>
      </c>
      <c r="N5310" s="28">
        <f t="shared" si="1159"/>
        <v>0</v>
      </c>
      <c r="O5310" s="28">
        <f t="shared" si="1152"/>
        <v>1.9905218205757764E-2</v>
      </c>
      <c r="P5310" s="28">
        <f t="shared" si="1160"/>
        <v>0</v>
      </c>
      <c r="Q5310" s="13">
        <f t="shared" si="1161"/>
        <v>0</v>
      </c>
    </row>
    <row r="5311" spans="1:17" x14ac:dyDescent="0.25">
      <c r="A5311" s="9">
        <f t="shared" si="1148"/>
        <v>45139</v>
      </c>
      <c r="B5311" s="18">
        <v>45160</v>
      </c>
      <c r="C5311" s="26">
        <v>426.79022216796801</v>
      </c>
      <c r="D5311" s="19">
        <v>85.938644409179602</v>
      </c>
      <c r="E5311" s="11">
        <f t="shared" si="1153"/>
        <v>16</v>
      </c>
      <c r="F5311" s="28">
        <f t="shared" si="1154"/>
        <v>-2.712287787616566E-3</v>
      </c>
      <c r="G5311" s="28">
        <f t="shared" si="1155"/>
        <v>7.6447234305887018E-3</v>
      </c>
      <c r="H5311" s="27">
        <f t="shared" si="1149"/>
        <v>0</v>
      </c>
      <c r="I5311" s="27">
        <f t="shared" si="1150"/>
        <v>1</v>
      </c>
      <c r="J5311" s="27">
        <f t="shared" si="1151"/>
        <v>0</v>
      </c>
      <c r="K5311" s="28">
        <f t="shared" si="1156"/>
        <v>-2.712287787616566E-3</v>
      </c>
      <c r="L5311" s="28">
        <f t="shared" si="1157"/>
        <v>7.6447234305887018E-3</v>
      </c>
      <c r="M5311" s="28">
        <f t="shared" si="1158"/>
        <v>0</v>
      </c>
      <c r="N5311" s="28">
        <f t="shared" si="1159"/>
        <v>0</v>
      </c>
      <c r="O5311" s="28">
        <f t="shared" si="1152"/>
        <v>0</v>
      </c>
      <c r="P5311" s="28">
        <f t="shared" si="1160"/>
        <v>-1.0357011218205267E-2</v>
      </c>
      <c r="Q5311" s="13">
        <f t="shared" si="1161"/>
        <v>0</v>
      </c>
    </row>
    <row r="5312" spans="1:17" x14ac:dyDescent="0.25">
      <c r="A5312" s="9">
        <f t="shared" si="1148"/>
        <v>45139</v>
      </c>
      <c r="B5312" s="18">
        <v>45161</v>
      </c>
      <c r="C5312" s="26">
        <v>431.54367065429602</v>
      </c>
      <c r="D5312" s="19">
        <v>88.067977905273395</v>
      </c>
      <c r="E5312" s="11">
        <f t="shared" si="1153"/>
        <v>17</v>
      </c>
      <c r="F5312" s="28">
        <f t="shared" si="1154"/>
        <v>1.1076102486657063E-2</v>
      </c>
      <c r="G5312" s="28">
        <f t="shared" si="1155"/>
        <v>2.4475387934733809E-2</v>
      </c>
      <c r="H5312" s="27">
        <f t="shared" si="1149"/>
        <v>0</v>
      </c>
      <c r="I5312" s="27">
        <f t="shared" si="1150"/>
        <v>1</v>
      </c>
      <c r="J5312" s="27">
        <f t="shared" si="1151"/>
        <v>0</v>
      </c>
      <c r="K5312" s="28">
        <f t="shared" si="1156"/>
        <v>1.1076102486657063E-2</v>
      </c>
      <c r="L5312" s="28">
        <f t="shared" si="1157"/>
        <v>2.4475387934733809E-2</v>
      </c>
      <c r="M5312" s="28">
        <f t="shared" si="1158"/>
        <v>0</v>
      </c>
      <c r="N5312" s="28">
        <f t="shared" si="1159"/>
        <v>0</v>
      </c>
      <c r="O5312" s="28">
        <f t="shared" si="1152"/>
        <v>0</v>
      </c>
      <c r="P5312" s="28">
        <f t="shared" si="1160"/>
        <v>-1.3399285448076746E-2</v>
      </c>
      <c r="Q5312" s="13">
        <f t="shared" si="1161"/>
        <v>0</v>
      </c>
    </row>
    <row r="5313" spans="1:17" x14ac:dyDescent="0.25">
      <c r="A5313" s="9">
        <f t="shared" si="1148"/>
        <v>45139</v>
      </c>
      <c r="B5313" s="18">
        <v>45162</v>
      </c>
      <c r="C5313" s="26">
        <v>425.56292724609301</v>
      </c>
      <c r="D5313" s="19">
        <v>87.487266540527301</v>
      </c>
      <c r="E5313" s="11">
        <f t="shared" si="1153"/>
        <v>18</v>
      </c>
      <c r="F5313" s="28">
        <f t="shared" si="1154"/>
        <v>-1.3955884818420815E-2</v>
      </c>
      <c r="G5313" s="28">
        <f t="shared" si="1155"/>
        <v>-6.6157349456942632E-3</v>
      </c>
      <c r="H5313" s="27">
        <f t="shared" si="1149"/>
        <v>0</v>
      </c>
      <c r="I5313" s="27">
        <f t="shared" si="1150"/>
        <v>1</v>
      </c>
      <c r="J5313" s="27">
        <f t="shared" si="1151"/>
        <v>0</v>
      </c>
      <c r="K5313" s="28">
        <f t="shared" si="1156"/>
        <v>-1.3955884818420815E-2</v>
      </c>
      <c r="L5313" s="28">
        <f t="shared" si="1157"/>
        <v>-6.6157349456942632E-3</v>
      </c>
      <c r="M5313" s="28">
        <f t="shared" si="1158"/>
        <v>0</v>
      </c>
      <c r="N5313" s="28">
        <f t="shared" si="1159"/>
        <v>0</v>
      </c>
      <c r="O5313" s="28">
        <f t="shared" si="1152"/>
        <v>0</v>
      </c>
      <c r="P5313" s="28">
        <f t="shared" si="1160"/>
        <v>-7.3401498727265523E-3</v>
      </c>
      <c r="Q5313" s="13">
        <f t="shared" si="1161"/>
        <v>0</v>
      </c>
    </row>
    <row r="5314" spans="1:17" x14ac:dyDescent="0.25">
      <c r="A5314" s="9">
        <f t="shared" si="1148"/>
        <v>45139</v>
      </c>
      <c r="B5314" s="18">
        <v>45163</v>
      </c>
      <c r="C5314" s="26">
        <v>428.56301879882801</v>
      </c>
      <c r="D5314" s="19">
        <v>87.773002624511705</v>
      </c>
      <c r="E5314" s="11">
        <f t="shared" si="1153"/>
        <v>19</v>
      </c>
      <c r="F5314" s="28">
        <f t="shared" si="1154"/>
        <v>7.0249684008283101E-3</v>
      </c>
      <c r="G5314" s="28">
        <f t="shared" si="1155"/>
        <v>3.2607086422162456E-3</v>
      </c>
      <c r="H5314" s="27">
        <f t="shared" si="1149"/>
        <v>0</v>
      </c>
      <c r="I5314" s="27">
        <f t="shared" si="1150"/>
        <v>1</v>
      </c>
      <c r="J5314" s="27">
        <f t="shared" si="1151"/>
        <v>0</v>
      </c>
      <c r="K5314" s="28">
        <f t="shared" si="1156"/>
        <v>7.0249684008283101E-3</v>
      </c>
      <c r="L5314" s="28">
        <f t="shared" si="1157"/>
        <v>3.2607086422162456E-3</v>
      </c>
      <c r="M5314" s="28">
        <f t="shared" si="1158"/>
        <v>0</v>
      </c>
      <c r="N5314" s="28">
        <f t="shared" si="1159"/>
        <v>0</v>
      </c>
      <c r="O5314" s="28">
        <f t="shared" si="1152"/>
        <v>0</v>
      </c>
      <c r="P5314" s="28">
        <f t="shared" si="1160"/>
        <v>3.7642597586120645E-3</v>
      </c>
      <c r="Q5314" s="13">
        <f t="shared" si="1161"/>
        <v>0</v>
      </c>
    </row>
    <row r="5315" spans="1:17" x14ac:dyDescent="0.25">
      <c r="A5315" s="9">
        <f t="shared" si="1148"/>
        <v>45139</v>
      </c>
      <c r="B5315" s="18">
        <v>45166</v>
      </c>
      <c r="C5315" s="26">
        <v>431.28076171875</v>
      </c>
      <c r="D5315" s="19">
        <v>87.865180969238196</v>
      </c>
      <c r="E5315" s="11">
        <f t="shared" si="1153"/>
        <v>20</v>
      </c>
      <c r="F5315" s="28">
        <f t="shared" si="1154"/>
        <v>6.3215017236674326E-3</v>
      </c>
      <c r="G5315" s="28">
        <f t="shared" si="1155"/>
        <v>1.0496391081198072E-3</v>
      </c>
      <c r="H5315" s="27">
        <f t="shared" si="1149"/>
        <v>0</v>
      </c>
      <c r="I5315" s="27">
        <f t="shared" si="1150"/>
        <v>1</v>
      </c>
      <c r="J5315" s="27">
        <f t="shared" si="1151"/>
        <v>0</v>
      </c>
      <c r="K5315" s="28">
        <f t="shared" si="1156"/>
        <v>6.3215017236674326E-3</v>
      </c>
      <c r="L5315" s="28">
        <f t="shared" si="1157"/>
        <v>1.0496391081198072E-3</v>
      </c>
      <c r="M5315" s="28">
        <f t="shared" si="1158"/>
        <v>0</v>
      </c>
      <c r="N5315" s="28">
        <f t="shared" si="1159"/>
        <v>0</v>
      </c>
      <c r="O5315" s="28">
        <f t="shared" si="1152"/>
        <v>0</v>
      </c>
      <c r="P5315" s="28">
        <f t="shared" si="1160"/>
        <v>5.2718626155476254E-3</v>
      </c>
      <c r="Q5315" s="13">
        <f t="shared" si="1161"/>
        <v>0</v>
      </c>
    </row>
    <row r="5316" spans="1:17" x14ac:dyDescent="0.25">
      <c r="A5316" s="9">
        <f t="shared" si="1148"/>
        <v>45139</v>
      </c>
      <c r="B5316" s="18">
        <v>45167</v>
      </c>
      <c r="C5316" s="26">
        <v>437.51480102539</v>
      </c>
      <c r="D5316" s="19">
        <v>88.777748107910099</v>
      </c>
      <c r="E5316" s="11">
        <f t="shared" si="1153"/>
        <v>21</v>
      </c>
      <c r="F5316" s="28">
        <f t="shared" si="1154"/>
        <v>1.4351238817257037E-2</v>
      </c>
      <c r="G5316" s="28">
        <f t="shared" si="1155"/>
        <v>1.0332428953271999E-2</v>
      </c>
      <c r="H5316" s="27">
        <f t="shared" si="1149"/>
        <v>0</v>
      </c>
      <c r="I5316" s="27">
        <f t="shared" si="1150"/>
        <v>1</v>
      </c>
      <c r="J5316" s="27">
        <f t="shared" si="1151"/>
        <v>0</v>
      </c>
      <c r="K5316" s="28">
        <f t="shared" si="1156"/>
        <v>1.4351238817257037E-2</v>
      </c>
      <c r="L5316" s="28">
        <f t="shared" si="1157"/>
        <v>1.0332428953271999E-2</v>
      </c>
      <c r="M5316" s="28">
        <f t="shared" si="1158"/>
        <v>0</v>
      </c>
      <c r="N5316" s="28">
        <f t="shared" si="1159"/>
        <v>0</v>
      </c>
      <c r="O5316" s="28">
        <f t="shared" si="1152"/>
        <v>0</v>
      </c>
      <c r="P5316" s="28">
        <f t="shared" si="1160"/>
        <v>4.018809863985038E-3</v>
      </c>
      <c r="Q5316" s="13">
        <f t="shared" si="1161"/>
        <v>0</v>
      </c>
    </row>
    <row r="5317" spans="1:17" x14ac:dyDescent="0.25">
      <c r="A5317" s="9">
        <f t="shared" si="1148"/>
        <v>45139</v>
      </c>
      <c r="B5317" s="18">
        <v>45168</v>
      </c>
      <c r="C5317" s="26">
        <v>439.316802978515</v>
      </c>
      <c r="D5317" s="19">
        <v>88.685569763183594</v>
      </c>
      <c r="E5317" s="11">
        <f t="shared" si="1153"/>
        <v>22</v>
      </c>
      <c r="F5317" s="28">
        <f t="shared" si="1154"/>
        <v>4.1102635485631275E-3</v>
      </c>
      <c r="G5317" s="28">
        <f t="shared" si="1155"/>
        <v>-1.0388440171432056E-3</v>
      </c>
      <c r="H5317" s="27">
        <f t="shared" si="1149"/>
        <v>0</v>
      </c>
      <c r="I5317" s="27">
        <f t="shared" si="1150"/>
        <v>1</v>
      </c>
      <c r="J5317" s="27">
        <f t="shared" si="1151"/>
        <v>0</v>
      </c>
      <c r="K5317" s="28">
        <f t="shared" si="1156"/>
        <v>4.1102635485631275E-3</v>
      </c>
      <c r="L5317" s="28">
        <f t="shared" si="1157"/>
        <v>-1.0388440171432056E-3</v>
      </c>
      <c r="M5317" s="28">
        <f t="shared" si="1158"/>
        <v>0</v>
      </c>
      <c r="N5317" s="28">
        <f t="shared" si="1159"/>
        <v>0</v>
      </c>
      <c r="O5317" s="28">
        <f t="shared" si="1152"/>
        <v>0</v>
      </c>
      <c r="P5317" s="28">
        <f t="shared" si="1160"/>
        <v>5.1491075657063333E-3</v>
      </c>
      <c r="Q5317" s="13">
        <f t="shared" si="1161"/>
        <v>0</v>
      </c>
    </row>
    <row r="5318" spans="1:17" x14ac:dyDescent="0.25">
      <c r="A5318" s="9">
        <f t="shared" si="1148"/>
        <v>45139</v>
      </c>
      <c r="B5318" s="18">
        <v>45169</v>
      </c>
      <c r="C5318" s="26">
        <v>438.67388916015602</v>
      </c>
      <c r="D5318" s="19">
        <v>89.081954956054602</v>
      </c>
      <c r="E5318" s="11">
        <f t="shared" si="1153"/>
        <v>23</v>
      </c>
      <c r="F5318" s="28">
        <f t="shared" si="1154"/>
        <v>-1.4645119567333249E-3</v>
      </c>
      <c r="G5318" s="28">
        <f t="shared" si="1155"/>
        <v>4.4595980108256073E-3</v>
      </c>
      <c r="H5318" s="27">
        <f t="shared" si="1149"/>
        <v>0</v>
      </c>
      <c r="I5318" s="27">
        <f t="shared" si="1150"/>
        <v>1</v>
      </c>
      <c r="J5318" s="27">
        <f t="shared" si="1151"/>
        <v>0</v>
      </c>
      <c r="K5318" s="28">
        <f t="shared" si="1156"/>
        <v>-1.4645119567333249E-3</v>
      </c>
      <c r="L5318" s="28">
        <f t="shared" si="1157"/>
        <v>4.4595980108256073E-3</v>
      </c>
      <c r="M5318" s="28">
        <f t="shared" si="1158"/>
        <v>0</v>
      </c>
      <c r="N5318" s="28">
        <f t="shared" si="1159"/>
        <v>0</v>
      </c>
      <c r="O5318" s="28">
        <f t="shared" si="1152"/>
        <v>0</v>
      </c>
      <c r="P5318" s="28">
        <f t="shared" si="1160"/>
        <v>-5.9241099675589326E-3</v>
      </c>
      <c r="Q5318" s="13">
        <f t="shared" si="1161"/>
        <v>0</v>
      </c>
    </row>
    <row r="5319" spans="1:17" x14ac:dyDescent="0.25">
      <c r="A5319" s="9">
        <f t="shared" si="1148"/>
        <v>45170</v>
      </c>
      <c r="B5319" s="18">
        <v>45170</v>
      </c>
      <c r="C5319" s="26">
        <v>439.49212646484301</v>
      </c>
      <c r="D5319" s="19">
        <v>87.694190979003906</v>
      </c>
      <c r="E5319" s="11">
        <f t="shared" si="1153"/>
        <v>1</v>
      </c>
      <c r="F5319" s="28">
        <f t="shared" si="1154"/>
        <v>1.8635144765759358E-3</v>
      </c>
      <c r="G5319" s="28">
        <f t="shared" si="1155"/>
        <v>-1.5701128447158652E-2</v>
      </c>
      <c r="H5319" s="27">
        <f t="shared" si="1149"/>
        <v>1</v>
      </c>
      <c r="I5319" s="27">
        <f t="shared" si="1150"/>
        <v>0</v>
      </c>
      <c r="J5319" s="27">
        <f t="shared" si="1151"/>
        <v>1</v>
      </c>
      <c r="K5319" s="28">
        <f t="shared" si="1156"/>
        <v>0</v>
      </c>
      <c r="L5319" s="28">
        <f t="shared" si="1157"/>
        <v>0</v>
      </c>
      <c r="M5319" s="28">
        <f t="shared" si="1158"/>
        <v>1.8635144765759358E-3</v>
      </c>
      <c r="N5319" s="28">
        <f t="shared" si="1159"/>
        <v>-1.5701128447158652E-2</v>
      </c>
      <c r="O5319" s="28">
        <f t="shared" si="1152"/>
        <v>1.7564642923734587E-2</v>
      </c>
      <c r="P5319" s="28">
        <f t="shared" si="1160"/>
        <v>0</v>
      </c>
      <c r="Q5319" s="13">
        <f t="shared" si="1161"/>
        <v>1.7564642923734587E-2</v>
      </c>
    </row>
    <row r="5320" spans="1:17" x14ac:dyDescent="0.25">
      <c r="A5320" s="9">
        <f t="shared" si="1148"/>
        <v>45170</v>
      </c>
      <c r="B5320" s="18">
        <v>45174</v>
      </c>
      <c r="C5320" s="26">
        <v>437.59271240234301</v>
      </c>
      <c r="D5320" s="19">
        <v>86.464530944824205</v>
      </c>
      <c r="E5320" s="11">
        <f t="shared" si="1153"/>
        <v>2</v>
      </c>
      <c r="F5320" s="28">
        <f t="shared" si="1154"/>
        <v>-4.3312047994452946E-3</v>
      </c>
      <c r="G5320" s="28">
        <f t="shared" si="1155"/>
        <v>-1.4121376807779328E-2</v>
      </c>
      <c r="H5320" s="27">
        <f t="shared" si="1149"/>
        <v>1</v>
      </c>
      <c r="I5320" s="27">
        <f t="shared" si="1150"/>
        <v>0</v>
      </c>
      <c r="J5320" s="27">
        <f t="shared" si="1151"/>
        <v>1</v>
      </c>
      <c r="K5320" s="28">
        <f t="shared" si="1156"/>
        <v>0</v>
      </c>
      <c r="L5320" s="28">
        <f t="shared" si="1157"/>
        <v>0</v>
      </c>
      <c r="M5320" s="28">
        <f t="shared" si="1158"/>
        <v>-4.3312047994452946E-3</v>
      </c>
      <c r="N5320" s="28">
        <f t="shared" si="1159"/>
        <v>-1.4121376807779328E-2</v>
      </c>
      <c r="O5320" s="28">
        <f t="shared" si="1152"/>
        <v>9.7901720083340329E-3</v>
      </c>
      <c r="P5320" s="28">
        <f t="shared" si="1160"/>
        <v>0</v>
      </c>
      <c r="Q5320" s="13">
        <f t="shared" si="1161"/>
        <v>9.7901720083340329E-3</v>
      </c>
    </row>
    <row r="5321" spans="1:17" x14ac:dyDescent="0.25">
      <c r="A5321" s="9">
        <f t="shared" si="1148"/>
        <v>45170</v>
      </c>
      <c r="B5321" s="18">
        <v>45175</v>
      </c>
      <c r="C5321" s="26">
        <v>434.65100097656199</v>
      </c>
      <c r="D5321" s="19">
        <v>86.677192687988196</v>
      </c>
      <c r="E5321" s="11">
        <f t="shared" si="1153"/>
        <v>3</v>
      </c>
      <c r="F5321" s="28">
        <f t="shared" si="1154"/>
        <v>-6.7451849386406951E-3</v>
      </c>
      <c r="G5321" s="28">
        <f t="shared" si="1155"/>
        <v>2.4565060996605461E-3</v>
      </c>
      <c r="H5321" s="27">
        <f t="shared" si="1149"/>
        <v>1</v>
      </c>
      <c r="I5321" s="27">
        <f t="shared" si="1150"/>
        <v>0</v>
      </c>
      <c r="J5321" s="27">
        <f t="shared" si="1151"/>
        <v>1</v>
      </c>
      <c r="K5321" s="28">
        <f t="shared" si="1156"/>
        <v>0</v>
      </c>
      <c r="L5321" s="28">
        <f t="shared" si="1157"/>
        <v>0</v>
      </c>
      <c r="M5321" s="28">
        <f t="shared" si="1158"/>
        <v>-6.7451849386406951E-3</v>
      </c>
      <c r="N5321" s="28">
        <f t="shared" si="1159"/>
        <v>2.4565060996605461E-3</v>
      </c>
      <c r="O5321" s="28">
        <f t="shared" si="1152"/>
        <v>-9.2016910383012421E-3</v>
      </c>
      <c r="P5321" s="28">
        <f t="shared" si="1160"/>
        <v>0</v>
      </c>
      <c r="Q5321" s="13">
        <f t="shared" si="1161"/>
        <v>-9.2016910383012421E-3</v>
      </c>
    </row>
    <row r="5322" spans="1:17" x14ac:dyDescent="0.25">
      <c r="A5322" s="9">
        <f t="shared" ref="A5322:A5385" si="1162">DATE(YEAR(B5322),MONTH(B5322),1)</f>
        <v>45170</v>
      </c>
      <c r="B5322" s="18">
        <v>45176</v>
      </c>
      <c r="C5322" s="26">
        <v>433.31655883789</v>
      </c>
      <c r="D5322" s="19">
        <v>86.917564392089801</v>
      </c>
      <c r="E5322" s="11">
        <f t="shared" si="1153"/>
        <v>4</v>
      </c>
      <c r="F5322" s="28">
        <f t="shared" si="1154"/>
        <v>-3.0748688127608839E-3</v>
      </c>
      <c r="G5322" s="28">
        <f t="shared" si="1155"/>
        <v>2.7693446710911514E-3</v>
      </c>
      <c r="H5322" s="27">
        <f t="shared" ref="H5322:H5385" si="1163">IF(E5322&lt;=$B$4,1,0)</f>
        <v>1</v>
      </c>
      <c r="I5322" s="27">
        <f t="shared" ref="I5322:I5385" si="1164">IF(E5322&gt;$B$4,1,0)</f>
        <v>0</v>
      </c>
      <c r="J5322" s="27">
        <f t="shared" ref="J5322:J5385" si="1165">IF(E5322&lt;=$B$5,1,0)</f>
        <v>1</v>
      </c>
      <c r="K5322" s="28">
        <f t="shared" si="1156"/>
        <v>0</v>
      </c>
      <c r="L5322" s="28">
        <f t="shared" si="1157"/>
        <v>0</v>
      </c>
      <c r="M5322" s="28">
        <f t="shared" si="1158"/>
        <v>-3.0748688127608839E-3</v>
      </c>
      <c r="N5322" s="28">
        <f t="shared" si="1159"/>
        <v>2.7693446710911514E-3</v>
      </c>
      <c r="O5322" s="28">
        <f t="shared" ref="O5322:O5385" si="1166">(F5322-G5322)*H5322</f>
        <v>-5.8442134838520357E-3</v>
      </c>
      <c r="P5322" s="28">
        <f t="shared" si="1160"/>
        <v>0</v>
      </c>
      <c r="Q5322" s="13">
        <f t="shared" si="1161"/>
        <v>-5.8442134838520357E-3</v>
      </c>
    </row>
    <row r="5323" spans="1:17" x14ac:dyDescent="0.25">
      <c r="A5323" s="9">
        <f t="shared" si="1162"/>
        <v>45170</v>
      </c>
      <c r="B5323" s="18">
        <v>45177</v>
      </c>
      <c r="C5323" s="26">
        <v>433.96911621093699</v>
      </c>
      <c r="D5323" s="19">
        <v>87.250411987304602</v>
      </c>
      <c r="E5323" s="11">
        <f t="shared" ref="E5323:E5386" si="1167">IF(MONTH(B5323)&lt;&gt;MONTH(B5322),1,E5322+1)</f>
        <v>5</v>
      </c>
      <c r="F5323" s="28">
        <f t="shared" ref="F5323:F5386" si="1168">LN(C5323/C5322)</f>
        <v>1.5048271059094147E-3</v>
      </c>
      <c r="G5323" s="28">
        <f t="shared" ref="G5323:G5386" si="1169">LN(D5323/D5322)</f>
        <v>3.8221492531900349E-3</v>
      </c>
      <c r="H5323" s="27">
        <f t="shared" si="1163"/>
        <v>1</v>
      </c>
      <c r="I5323" s="27">
        <f t="shared" si="1164"/>
        <v>0</v>
      </c>
      <c r="J5323" s="27">
        <f t="shared" si="1165"/>
        <v>1</v>
      </c>
      <c r="K5323" s="28">
        <f t="shared" ref="K5323:K5386" si="1170">I5323*F5323</f>
        <v>0</v>
      </c>
      <c r="L5323" s="28">
        <f t="shared" ref="L5323:L5386" si="1171">I5323*G5323</f>
        <v>0</v>
      </c>
      <c r="M5323" s="28">
        <f t="shared" ref="M5323:M5386" si="1172">F5323*J5323</f>
        <v>1.5048271059094147E-3</v>
      </c>
      <c r="N5323" s="28">
        <f t="shared" ref="N5323:N5386" si="1173">G5323*J5323</f>
        <v>3.8221492531900349E-3</v>
      </c>
      <c r="O5323" s="28">
        <f t="shared" si="1166"/>
        <v>-2.3173221472806201E-3</v>
      </c>
      <c r="P5323" s="28">
        <f t="shared" ref="P5323:P5386" si="1174">(F5323-G5323)*I5323</f>
        <v>0</v>
      </c>
      <c r="Q5323" s="13">
        <f t="shared" ref="Q5323:Q5386" si="1175">(F5323-G5323)*J5323</f>
        <v>-2.3173221472806201E-3</v>
      </c>
    </row>
    <row r="5324" spans="1:17" x14ac:dyDescent="0.25">
      <c r="A5324" s="9">
        <f t="shared" si="1162"/>
        <v>45170</v>
      </c>
      <c r="B5324" s="18">
        <v>45180</v>
      </c>
      <c r="C5324" s="26">
        <v>436.82318115234301</v>
      </c>
      <c r="D5324" s="19">
        <v>86.621711730957003</v>
      </c>
      <c r="E5324" s="11">
        <f t="shared" si="1167"/>
        <v>6</v>
      </c>
      <c r="F5324" s="28">
        <f t="shared" si="1168"/>
        <v>6.5551226621648325E-3</v>
      </c>
      <c r="G5324" s="28">
        <f t="shared" si="1169"/>
        <v>-7.2317860151365114E-3</v>
      </c>
      <c r="H5324" s="27">
        <f t="shared" si="1163"/>
        <v>1</v>
      </c>
      <c r="I5324" s="27">
        <f t="shared" si="1164"/>
        <v>0</v>
      </c>
      <c r="J5324" s="27">
        <f t="shared" si="1165"/>
        <v>0</v>
      </c>
      <c r="K5324" s="28">
        <f t="shared" si="1170"/>
        <v>0</v>
      </c>
      <c r="L5324" s="28">
        <f t="shared" si="1171"/>
        <v>0</v>
      </c>
      <c r="M5324" s="28">
        <f t="shared" si="1172"/>
        <v>0</v>
      </c>
      <c r="N5324" s="28">
        <f t="shared" si="1173"/>
        <v>0</v>
      </c>
      <c r="O5324" s="28">
        <f t="shared" si="1166"/>
        <v>1.3786908677301344E-2</v>
      </c>
      <c r="P5324" s="28">
        <f t="shared" si="1174"/>
        <v>0</v>
      </c>
      <c r="Q5324" s="13">
        <f t="shared" si="1175"/>
        <v>0</v>
      </c>
    </row>
    <row r="5325" spans="1:17" x14ac:dyDescent="0.25">
      <c r="A5325" s="9">
        <f t="shared" si="1162"/>
        <v>45170</v>
      </c>
      <c r="B5325" s="18">
        <v>45181</v>
      </c>
      <c r="C5325" s="26">
        <v>434.42694091796801</v>
      </c>
      <c r="D5325" s="19">
        <v>87.120964050292898</v>
      </c>
      <c r="E5325" s="11">
        <f t="shared" si="1167"/>
        <v>7</v>
      </c>
      <c r="F5325" s="28">
        <f t="shared" si="1168"/>
        <v>-5.5007080418089009E-3</v>
      </c>
      <c r="G5325" s="28">
        <f t="shared" si="1169"/>
        <v>5.7470473644085458E-3</v>
      </c>
      <c r="H5325" s="27">
        <f t="shared" si="1163"/>
        <v>1</v>
      </c>
      <c r="I5325" s="27">
        <f t="shared" si="1164"/>
        <v>0</v>
      </c>
      <c r="J5325" s="27">
        <f t="shared" si="1165"/>
        <v>0</v>
      </c>
      <c r="K5325" s="28">
        <f t="shared" si="1170"/>
        <v>0</v>
      </c>
      <c r="L5325" s="28">
        <f t="shared" si="1171"/>
        <v>0</v>
      </c>
      <c r="M5325" s="28">
        <f t="shared" si="1172"/>
        <v>0</v>
      </c>
      <c r="N5325" s="28">
        <f t="shared" si="1173"/>
        <v>0</v>
      </c>
      <c r="O5325" s="28">
        <f t="shared" si="1166"/>
        <v>-1.1247755406217447E-2</v>
      </c>
      <c r="P5325" s="28">
        <f t="shared" si="1174"/>
        <v>0</v>
      </c>
      <c r="Q5325" s="13">
        <f t="shared" si="1175"/>
        <v>0</v>
      </c>
    </row>
    <row r="5326" spans="1:17" x14ac:dyDescent="0.25">
      <c r="A5326" s="9">
        <f t="shared" si="1162"/>
        <v>45170</v>
      </c>
      <c r="B5326" s="18">
        <v>45182</v>
      </c>
      <c r="C5326" s="26">
        <v>434.93347167968699</v>
      </c>
      <c r="D5326" s="19">
        <v>87.102462768554602</v>
      </c>
      <c r="E5326" s="11">
        <f t="shared" si="1167"/>
        <v>8</v>
      </c>
      <c r="F5326" s="28">
        <f t="shared" si="1168"/>
        <v>1.1652953405692176E-3</v>
      </c>
      <c r="G5326" s="28">
        <f t="shared" si="1169"/>
        <v>-2.1238569514620475E-4</v>
      </c>
      <c r="H5326" s="27">
        <f t="shared" si="1163"/>
        <v>1</v>
      </c>
      <c r="I5326" s="27">
        <f t="shared" si="1164"/>
        <v>0</v>
      </c>
      <c r="J5326" s="27">
        <f t="shared" si="1165"/>
        <v>0</v>
      </c>
      <c r="K5326" s="28">
        <f t="shared" si="1170"/>
        <v>0</v>
      </c>
      <c r="L5326" s="28">
        <f t="shared" si="1171"/>
        <v>0</v>
      </c>
      <c r="M5326" s="28">
        <f t="shared" si="1172"/>
        <v>0</v>
      </c>
      <c r="N5326" s="28">
        <f t="shared" si="1173"/>
        <v>0</v>
      </c>
      <c r="O5326" s="28">
        <f t="shared" si="1166"/>
        <v>1.3776810357154223E-3</v>
      </c>
      <c r="P5326" s="28">
        <f t="shared" si="1174"/>
        <v>0</v>
      </c>
      <c r="Q5326" s="13">
        <f t="shared" si="1175"/>
        <v>0</v>
      </c>
    </row>
    <row r="5327" spans="1:17" x14ac:dyDescent="0.25">
      <c r="A5327" s="9">
        <f t="shared" si="1162"/>
        <v>45170</v>
      </c>
      <c r="B5327" s="18">
        <v>45183</v>
      </c>
      <c r="C5327" s="26">
        <v>438.68359375</v>
      </c>
      <c r="D5327" s="19">
        <v>86.473770141601506</v>
      </c>
      <c r="E5327" s="11">
        <f t="shared" si="1167"/>
        <v>9</v>
      </c>
      <c r="F5327" s="28">
        <f t="shared" si="1168"/>
        <v>8.5853293236721039E-3</v>
      </c>
      <c r="G5327" s="28">
        <f t="shared" si="1169"/>
        <v>-7.2440260475572131E-3</v>
      </c>
      <c r="H5327" s="27">
        <f t="shared" si="1163"/>
        <v>1</v>
      </c>
      <c r="I5327" s="27">
        <f t="shared" si="1164"/>
        <v>0</v>
      </c>
      <c r="J5327" s="27">
        <f t="shared" si="1165"/>
        <v>0</v>
      </c>
      <c r="K5327" s="28">
        <f t="shared" si="1170"/>
        <v>0</v>
      </c>
      <c r="L5327" s="28">
        <f t="shared" si="1171"/>
        <v>0</v>
      </c>
      <c r="M5327" s="28">
        <f t="shared" si="1172"/>
        <v>0</v>
      </c>
      <c r="N5327" s="28">
        <f t="shared" si="1173"/>
        <v>0</v>
      </c>
      <c r="O5327" s="28">
        <f t="shared" si="1166"/>
        <v>1.5829355371229318E-2</v>
      </c>
      <c r="P5327" s="28">
        <f t="shared" si="1174"/>
        <v>0</v>
      </c>
      <c r="Q5327" s="13">
        <f t="shared" si="1175"/>
        <v>0</v>
      </c>
    </row>
    <row r="5328" spans="1:17" x14ac:dyDescent="0.25">
      <c r="A5328" s="9">
        <f t="shared" si="1162"/>
        <v>45170</v>
      </c>
      <c r="B5328" s="18">
        <v>45184</v>
      </c>
      <c r="C5328" s="26">
        <v>433.39825439453102</v>
      </c>
      <c r="D5328" s="19">
        <v>85.946769714355398</v>
      </c>
      <c r="E5328" s="11">
        <f t="shared" si="1167"/>
        <v>10</v>
      </c>
      <c r="F5328" s="28">
        <f t="shared" si="1168"/>
        <v>-1.2121348655178591E-2</v>
      </c>
      <c r="G5328" s="28">
        <f t="shared" si="1169"/>
        <v>-6.1129847846467565E-3</v>
      </c>
      <c r="H5328" s="27">
        <f t="shared" si="1163"/>
        <v>1</v>
      </c>
      <c r="I5328" s="27">
        <f t="shared" si="1164"/>
        <v>0</v>
      </c>
      <c r="J5328" s="27">
        <f t="shared" si="1165"/>
        <v>0</v>
      </c>
      <c r="K5328" s="28">
        <f t="shared" si="1170"/>
        <v>0</v>
      </c>
      <c r="L5328" s="28">
        <f t="shared" si="1171"/>
        <v>0</v>
      </c>
      <c r="M5328" s="28">
        <f t="shared" si="1172"/>
        <v>0</v>
      </c>
      <c r="N5328" s="28">
        <f t="shared" si="1173"/>
        <v>0</v>
      </c>
      <c r="O5328" s="28">
        <f t="shared" si="1166"/>
        <v>-6.0083638705318342E-3</v>
      </c>
      <c r="P5328" s="28">
        <f t="shared" si="1174"/>
        <v>0</v>
      </c>
      <c r="Q5328" s="13">
        <f t="shared" si="1175"/>
        <v>0</v>
      </c>
    </row>
    <row r="5329" spans="1:17" x14ac:dyDescent="0.25">
      <c r="A5329" s="9">
        <f t="shared" si="1162"/>
        <v>45170</v>
      </c>
      <c r="B5329" s="18">
        <v>45187</v>
      </c>
      <c r="C5329" s="26">
        <v>433.65243530273398</v>
      </c>
      <c r="D5329" s="19">
        <v>86.436790466308594</v>
      </c>
      <c r="E5329" s="11">
        <f t="shared" si="1167"/>
        <v>11</v>
      </c>
      <c r="F5329" s="28">
        <f t="shared" si="1168"/>
        <v>5.8631154672888878E-4</v>
      </c>
      <c r="G5329" s="28">
        <f t="shared" si="1169"/>
        <v>5.6852529477167636E-3</v>
      </c>
      <c r="H5329" s="27">
        <f t="shared" si="1163"/>
        <v>1</v>
      </c>
      <c r="I5329" s="27">
        <f t="shared" si="1164"/>
        <v>0</v>
      </c>
      <c r="J5329" s="27">
        <f t="shared" si="1165"/>
        <v>0</v>
      </c>
      <c r="K5329" s="28">
        <f t="shared" si="1170"/>
        <v>0</v>
      </c>
      <c r="L5329" s="28">
        <f t="shared" si="1171"/>
        <v>0</v>
      </c>
      <c r="M5329" s="28">
        <f t="shared" si="1172"/>
        <v>0</v>
      </c>
      <c r="N5329" s="28">
        <f t="shared" si="1173"/>
        <v>0</v>
      </c>
      <c r="O5329" s="28">
        <f t="shared" si="1166"/>
        <v>-5.0989414009878749E-3</v>
      </c>
      <c r="P5329" s="28">
        <f t="shared" si="1174"/>
        <v>0</v>
      </c>
      <c r="Q5329" s="13">
        <f t="shared" si="1175"/>
        <v>0</v>
      </c>
    </row>
    <row r="5330" spans="1:17" x14ac:dyDescent="0.25">
      <c r="A5330" s="9">
        <f t="shared" si="1162"/>
        <v>45170</v>
      </c>
      <c r="B5330" s="18">
        <v>45188</v>
      </c>
      <c r="C5330" s="26">
        <v>432.75311279296801</v>
      </c>
      <c r="D5330" s="19">
        <v>85.798851013183594</v>
      </c>
      <c r="E5330" s="11">
        <f t="shared" si="1167"/>
        <v>12</v>
      </c>
      <c r="F5330" s="28">
        <f t="shared" si="1168"/>
        <v>-2.0759858584194291E-3</v>
      </c>
      <c r="G5330" s="28">
        <f t="shared" si="1169"/>
        <v>-7.4077858090446039E-3</v>
      </c>
      <c r="H5330" s="27">
        <f t="shared" si="1163"/>
        <v>1</v>
      </c>
      <c r="I5330" s="27">
        <f t="shared" si="1164"/>
        <v>0</v>
      </c>
      <c r="J5330" s="27">
        <f t="shared" si="1165"/>
        <v>0</v>
      </c>
      <c r="K5330" s="28">
        <f t="shared" si="1170"/>
        <v>0</v>
      </c>
      <c r="L5330" s="28">
        <f t="shared" si="1171"/>
        <v>0</v>
      </c>
      <c r="M5330" s="28">
        <f t="shared" si="1172"/>
        <v>0</v>
      </c>
      <c r="N5330" s="28">
        <f t="shared" si="1173"/>
        <v>0</v>
      </c>
      <c r="O5330" s="28">
        <f t="shared" si="1166"/>
        <v>5.3317999506251748E-3</v>
      </c>
      <c r="P5330" s="28">
        <f t="shared" si="1174"/>
        <v>0</v>
      </c>
      <c r="Q5330" s="13">
        <f t="shared" si="1175"/>
        <v>0</v>
      </c>
    </row>
    <row r="5331" spans="1:17" x14ac:dyDescent="0.25">
      <c r="A5331" s="9">
        <f t="shared" si="1162"/>
        <v>45170</v>
      </c>
      <c r="B5331" s="18">
        <v>45189</v>
      </c>
      <c r="C5331" s="26">
        <v>428.774658203125</v>
      </c>
      <c r="D5331" s="19">
        <v>86.066955566406193</v>
      </c>
      <c r="E5331" s="11">
        <f t="shared" si="1167"/>
        <v>13</v>
      </c>
      <c r="F5331" s="28">
        <f t="shared" si="1168"/>
        <v>-9.2358784113599143E-3</v>
      </c>
      <c r="G5331" s="28">
        <f t="shared" si="1169"/>
        <v>3.1199314864911697E-3</v>
      </c>
      <c r="H5331" s="27">
        <f t="shared" si="1163"/>
        <v>1</v>
      </c>
      <c r="I5331" s="27">
        <f t="shared" si="1164"/>
        <v>0</v>
      </c>
      <c r="J5331" s="27">
        <f t="shared" si="1165"/>
        <v>0</v>
      </c>
      <c r="K5331" s="28">
        <f t="shared" si="1170"/>
        <v>0</v>
      </c>
      <c r="L5331" s="28">
        <f t="shared" si="1171"/>
        <v>0</v>
      </c>
      <c r="M5331" s="28">
        <f t="shared" si="1172"/>
        <v>0</v>
      </c>
      <c r="N5331" s="28">
        <f t="shared" si="1173"/>
        <v>0</v>
      </c>
      <c r="O5331" s="28">
        <f t="shared" si="1166"/>
        <v>-1.2355809897851084E-2</v>
      </c>
      <c r="P5331" s="28">
        <f t="shared" si="1174"/>
        <v>0</v>
      </c>
      <c r="Q5331" s="13">
        <f t="shared" si="1175"/>
        <v>0</v>
      </c>
    </row>
    <row r="5332" spans="1:17" x14ac:dyDescent="0.25">
      <c r="A5332" s="9">
        <f t="shared" si="1162"/>
        <v>45170</v>
      </c>
      <c r="B5332" s="18">
        <v>45190</v>
      </c>
      <c r="C5332" s="26">
        <v>421.68771362304602</v>
      </c>
      <c r="D5332" s="19">
        <v>83.857269287109304</v>
      </c>
      <c r="E5332" s="11">
        <f t="shared" si="1167"/>
        <v>14</v>
      </c>
      <c r="F5332" s="28">
        <f t="shared" si="1168"/>
        <v>-1.6666483692024239E-2</v>
      </c>
      <c r="G5332" s="28">
        <f t="shared" si="1169"/>
        <v>-2.6009367981623677E-2</v>
      </c>
      <c r="H5332" s="27">
        <f t="shared" si="1163"/>
        <v>1</v>
      </c>
      <c r="I5332" s="27">
        <f t="shared" si="1164"/>
        <v>0</v>
      </c>
      <c r="J5332" s="27">
        <f t="shared" si="1165"/>
        <v>0</v>
      </c>
      <c r="K5332" s="28">
        <f t="shared" si="1170"/>
        <v>0</v>
      </c>
      <c r="L5332" s="28">
        <f t="shared" si="1171"/>
        <v>0</v>
      </c>
      <c r="M5332" s="28">
        <f t="shared" si="1172"/>
        <v>0</v>
      </c>
      <c r="N5332" s="28">
        <f t="shared" si="1173"/>
        <v>0</v>
      </c>
      <c r="O5332" s="28">
        <f t="shared" si="1166"/>
        <v>9.3428842895994374E-3</v>
      </c>
      <c r="P5332" s="28">
        <f t="shared" si="1174"/>
        <v>0</v>
      </c>
      <c r="Q5332" s="13">
        <f t="shared" si="1175"/>
        <v>0</v>
      </c>
    </row>
    <row r="5333" spans="1:17" x14ac:dyDescent="0.25">
      <c r="A5333" s="9">
        <f t="shared" si="1162"/>
        <v>45170</v>
      </c>
      <c r="B5333" s="18">
        <v>45191</v>
      </c>
      <c r="C5333" s="26">
        <v>420.73953247070301</v>
      </c>
      <c r="D5333" s="19">
        <v>84.532203674316406</v>
      </c>
      <c r="E5333" s="11">
        <f t="shared" si="1167"/>
        <v>15</v>
      </c>
      <c r="F5333" s="28">
        <f t="shared" si="1168"/>
        <v>-2.2510704802919316E-3</v>
      </c>
      <c r="G5333" s="28">
        <f t="shared" si="1169"/>
        <v>8.0163918771129945E-3</v>
      </c>
      <c r="H5333" s="27">
        <f t="shared" si="1163"/>
        <v>1</v>
      </c>
      <c r="I5333" s="27">
        <f t="shared" si="1164"/>
        <v>0</v>
      </c>
      <c r="J5333" s="27">
        <f t="shared" si="1165"/>
        <v>0</v>
      </c>
      <c r="K5333" s="28">
        <f t="shared" si="1170"/>
        <v>0</v>
      </c>
      <c r="L5333" s="28">
        <f t="shared" si="1171"/>
        <v>0</v>
      </c>
      <c r="M5333" s="28">
        <f t="shared" si="1172"/>
        <v>0</v>
      </c>
      <c r="N5333" s="28">
        <f t="shared" si="1173"/>
        <v>0</v>
      </c>
      <c r="O5333" s="28">
        <f t="shared" si="1166"/>
        <v>-1.0267462357404927E-2</v>
      </c>
      <c r="P5333" s="28">
        <f t="shared" si="1174"/>
        <v>0</v>
      </c>
      <c r="Q5333" s="13">
        <f t="shared" si="1175"/>
        <v>0</v>
      </c>
    </row>
    <row r="5334" spans="1:17" x14ac:dyDescent="0.25">
      <c r="A5334" s="9">
        <f t="shared" si="1162"/>
        <v>45170</v>
      </c>
      <c r="B5334" s="18">
        <v>45194</v>
      </c>
      <c r="C5334" s="26">
        <v>422.50881958007801</v>
      </c>
      <c r="D5334" s="19">
        <v>82.451934814453097</v>
      </c>
      <c r="E5334" s="11">
        <f t="shared" si="1167"/>
        <v>16</v>
      </c>
      <c r="F5334" s="28">
        <f t="shared" si="1168"/>
        <v>4.1963668269865912E-3</v>
      </c>
      <c r="G5334" s="28">
        <f t="shared" si="1169"/>
        <v>-2.4917055082687042E-2</v>
      </c>
      <c r="H5334" s="27">
        <f t="shared" si="1163"/>
        <v>0</v>
      </c>
      <c r="I5334" s="27">
        <f t="shared" si="1164"/>
        <v>1</v>
      </c>
      <c r="J5334" s="27">
        <f t="shared" si="1165"/>
        <v>0</v>
      </c>
      <c r="K5334" s="28">
        <f t="shared" si="1170"/>
        <v>4.1963668269865912E-3</v>
      </c>
      <c r="L5334" s="28">
        <f t="shared" si="1171"/>
        <v>-2.4917055082687042E-2</v>
      </c>
      <c r="M5334" s="28">
        <f t="shared" si="1172"/>
        <v>0</v>
      </c>
      <c r="N5334" s="28">
        <f t="shared" si="1173"/>
        <v>0</v>
      </c>
      <c r="O5334" s="28">
        <f t="shared" si="1166"/>
        <v>0</v>
      </c>
      <c r="P5334" s="28">
        <f t="shared" si="1174"/>
        <v>2.9113421909673632E-2</v>
      </c>
      <c r="Q5334" s="13">
        <f t="shared" si="1175"/>
        <v>0</v>
      </c>
    </row>
    <row r="5335" spans="1:17" x14ac:dyDescent="0.25">
      <c r="A5335" s="9">
        <f t="shared" si="1162"/>
        <v>45170</v>
      </c>
      <c r="B5335" s="18">
        <v>45195</v>
      </c>
      <c r="C5335" s="26">
        <v>416.30160522460898</v>
      </c>
      <c r="D5335" s="19">
        <v>82.165336608886705</v>
      </c>
      <c r="E5335" s="11">
        <f t="shared" si="1167"/>
        <v>17</v>
      </c>
      <c r="F5335" s="28">
        <f t="shared" si="1168"/>
        <v>-1.4800311199323206E-2</v>
      </c>
      <c r="G5335" s="28">
        <f t="shared" si="1169"/>
        <v>-3.4819978809684689E-3</v>
      </c>
      <c r="H5335" s="27">
        <f t="shared" si="1163"/>
        <v>0</v>
      </c>
      <c r="I5335" s="27">
        <f t="shared" si="1164"/>
        <v>1</v>
      </c>
      <c r="J5335" s="27">
        <f t="shared" si="1165"/>
        <v>0</v>
      </c>
      <c r="K5335" s="28">
        <f t="shared" si="1170"/>
        <v>-1.4800311199323206E-2</v>
      </c>
      <c r="L5335" s="28">
        <f t="shared" si="1171"/>
        <v>-3.4819978809684689E-3</v>
      </c>
      <c r="M5335" s="28">
        <f t="shared" si="1172"/>
        <v>0</v>
      </c>
      <c r="N5335" s="28">
        <f t="shared" si="1173"/>
        <v>0</v>
      </c>
      <c r="O5335" s="28">
        <f t="shared" si="1166"/>
        <v>0</v>
      </c>
      <c r="P5335" s="28">
        <f t="shared" si="1174"/>
        <v>-1.1318313318354737E-2</v>
      </c>
      <c r="Q5335" s="13">
        <f t="shared" si="1175"/>
        <v>0</v>
      </c>
    </row>
    <row r="5336" spans="1:17" x14ac:dyDescent="0.25">
      <c r="A5336" s="9">
        <f t="shared" si="1162"/>
        <v>45170</v>
      </c>
      <c r="B5336" s="18">
        <v>45196</v>
      </c>
      <c r="C5336" s="26">
        <v>416.4677734375</v>
      </c>
      <c r="D5336" s="19">
        <v>81.740051269531193</v>
      </c>
      <c r="E5336" s="11">
        <f t="shared" si="1167"/>
        <v>18</v>
      </c>
      <c r="F5336" s="28">
        <f t="shared" si="1168"/>
        <v>3.9907378766327315E-4</v>
      </c>
      <c r="G5336" s="28">
        <f t="shared" si="1169"/>
        <v>-5.1894120049503613E-3</v>
      </c>
      <c r="H5336" s="27">
        <f t="shared" si="1163"/>
        <v>0</v>
      </c>
      <c r="I5336" s="27">
        <f t="shared" si="1164"/>
        <v>1</v>
      </c>
      <c r="J5336" s="27">
        <f t="shared" si="1165"/>
        <v>0</v>
      </c>
      <c r="K5336" s="28">
        <f t="shared" si="1170"/>
        <v>3.9907378766327315E-4</v>
      </c>
      <c r="L5336" s="28">
        <f t="shared" si="1171"/>
        <v>-5.1894120049503613E-3</v>
      </c>
      <c r="M5336" s="28">
        <f t="shared" si="1172"/>
        <v>0</v>
      </c>
      <c r="N5336" s="28">
        <f t="shared" si="1173"/>
        <v>0</v>
      </c>
      <c r="O5336" s="28">
        <f t="shared" si="1166"/>
        <v>0</v>
      </c>
      <c r="P5336" s="28">
        <f t="shared" si="1174"/>
        <v>5.5884857926136343E-3</v>
      </c>
      <c r="Q5336" s="13">
        <f t="shared" si="1175"/>
        <v>0</v>
      </c>
    </row>
    <row r="5337" spans="1:17" x14ac:dyDescent="0.25">
      <c r="A5337" s="9">
        <f t="shared" si="1162"/>
        <v>45170</v>
      </c>
      <c r="B5337" s="18">
        <v>45197</v>
      </c>
      <c r="C5337" s="26">
        <v>418.88229370117102</v>
      </c>
      <c r="D5337" s="19">
        <v>81.989677429199205</v>
      </c>
      <c r="E5337" s="11">
        <f t="shared" si="1167"/>
        <v>19</v>
      </c>
      <c r="F5337" s="28">
        <f t="shared" si="1168"/>
        <v>5.7808745884874767E-3</v>
      </c>
      <c r="G5337" s="28">
        <f t="shared" si="1169"/>
        <v>3.0492489674163173E-3</v>
      </c>
      <c r="H5337" s="27">
        <f t="shared" si="1163"/>
        <v>0</v>
      </c>
      <c r="I5337" s="27">
        <f t="shared" si="1164"/>
        <v>1</v>
      </c>
      <c r="J5337" s="27">
        <f t="shared" si="1165"/>
        <v>0</v>
      </c>
      <c r="K5337" s="28">
        <f t="shared" si="1170"/>
        <v>5.7808745884874767E-3</v>
      </c>
      <c r="L5337" s="28">
        <f t="shared" si="1171"/>
        <v>3.0492489674163173E-3</v>
      </c>
      <c r="M5337" s="28">
        <f t="shared" si="1172"/>
        <v>0</v>
      </c>
      <c r="N5337" s="28">
        <f t="shared" si="1173"/>
        <v>0</v>
      </c>
      <c r="O5337" s="28">
        <f t="shared" si="1166"/>
        <v>0</v>
      </c>
      <c r="P5337" s="28">
        <f t="shared" si="1174"/>
        <v>2.7316256210711595E-3</v>
      </c>
      <c r="Q5337" s="13">
        <f t="shared" si="1175"/>
        <v>0</v>
      </c>
    </row>
    <row r="5338" spans="1:17" x14ac:dyDescent="0.25">
      <c r="A5338" s="9">
        <f t="shared" si="1162"/>
        <v>45170</v>
      </c>
      <c r="B5338" s="18">
        <v>45198</v>
      </c>
      <c r="C5338" s="26">
        <v>417.86566162109301</v>
      </c>
      <c r="D5338" s="19">
        <v>81.998931884765597</v>
      </c>
      <c r="E5338" s="11">
        <f t="shared" si="1167"/>
        <v>20</v>
      </c>
      <c r="F5338" s="28">
        <f t="shared" si="1168"/>
        <v>-2.4299613135707046E-3</v>
      </c>
      <c r="G5338" s="28">
        <f t="shared" si="1169"/>
        <v>1.1286705357071206E-4</v>
      </c>
      <c r="H5338" s="27">
        <f t="shared" si="1163"/>
        <v>0</v>
      </c>
      <c r="I5338" s="27">
        <f t="shared" si="1164"/>
        <v>1</v>
      </c>
      <c r="J5338" s="27">
        <f t="shared" si="1165"/>
        <v>0</v>
      </c>
      <c r="K5338" s="28">
        <f t="shared" si="1170"/>
        <v>-2.4299613135707046E-3</v>
      </c>
      <c r="L5338" s="28">
        <f t="shared" si="1171"/>
        <v>1.1286705357071206E-4</v>
      </c>
      <c r="M5338" s="28">
        <f t="shared" si="1172"/>
        <v>0</v>
      </c>
      <c r="N5338" s="28">
        <f t="shared" si="1173"/>
        <v>0</v>
      </c>
      <c r="O5338" s="28">
        <f t="shared" si="1166"/>
        <v>0</v>
      </c>
      <c r="P5338" s="28">
        <f t="shared" si="1174"/>
        <v>-2.5428283671414167E-3</v>
      </c>
      <c r="Q5338" s="13">
        <f t="shared" si="1175"/>
        <v>0</v>
      </c>
    </row>
    <row r="5339" spans="1:17" x14ac:dyDescent="0.25">
      <c r="A5339" s="9">
        <f t="shared" si="1162"/>
        <v>45200</v>
      </c>
      <c r="B5339" s="18">
        <v>45201</v>
      </c>
      <c r="C5339" s="26">
        <v>417.69943237304602</v>
      </c>
      <c r="D5339" s="19">
        <v>80.626243591308594</v>
      </c>
      <c r="E5339" s="11">
        <f t="shared" si="1167"/>
        <v>1</v>
      </c>
      <c r="F5339" s="28">
        <f t="shared" si="1168"/>
        <v>-3.9788462068322827E-4</v>
      </c>
      <c r="G5339" s="28">
        <f t="shared" si="1169"/>
        <v>-1.68820219985697E-2</v>
      </c>
      <c r="H5339" s="27">
        <f t="shared" si="1163"/>
        <v>1</v>
      </c>
      <c r="I5339" s="27">
        <f t="shared" si="1164"/>
        <v>0</v>
      </c>
      <c r="J5339" s="27">
        <f t="shared" si="1165"/>
        <v>1</v>
      </c>
      <c r="K5339" s="28">
        <f t="shared" si="1170"/>
        <v>0</v>
      </c>
      <c r="L5339" s="28">
        <f t="shared" si="1171"/>
        <v>0</v>
      </c>
      <c r="M5339" s="28">
        <f t="shared" si="1172"/>
        <v>-3.9788462068322827E-4</v>
      </c>
      <c r="N5339" s="28">
        <f t="shared" si="1173"/>
        <v>-1.68820219985697E-2</v>
      </c>
      <c r="O5339" s="28">
        <f t="shared" si="1166"/>
        <v>1.6484137377886472E-2</v>
      </c>
      <c r="P5339" s="28">
        <f t="shared" si="1174"/>
        <v>0</v>
      </c>
      <c r="Q5339" s="13">
        <f t="shared" si="1175"/>
        <v>1.6484137377886472E-2</v>
      </c>
    </row>
    <row r="5340" spans="1:17" x14ac:dyDescent="0.25">
      <c r="A5340" s="9">
        <f t="shared" si="1162"/>
        <v>45200</v>
      </c>
      <c r="B5340" s="18">
        <v>45202</v>
      </c>
      <c r="C5340" s="26">
        <v>412.10809326171801</v>
      </c>
      <c r="D5340" s="19">
        <v>78.891838073730398</v>
      </c>
      <c r="E5340" s="11">
        <f t="shared" si="1167"/>
        <v>2</v>
      </c>
      <c r="F5340" s="28">
        <f t="shared" si="1168"/>
        <v>-1.3476435343390504E-2</v>
      </c>
      <c r="G5340" s="28">
        <f t="shared" si="1169"/>
        <v>-2.174642335172719E-2</v>
      </c>
      <c r="H5340" s="27">
        <f t="shared" si="1163"/>
        <v>1</v>
      </c>
      <c r="I5340" s="27">
        <f t="shared" si="1164"/>
        <v>0</v>
      </c>
      <c r="J5340" s="27">
        <f t="shared" si="1165"/>
        <v>1</v>
      </c>
      <c r="K5340" s="28">
        <f t="shared" si="1170"/>
        <v>0</v>
      </c>
      <c r="L5340" s="28">
        <f t="shared" si="1171"/>
        <v>0</v>
      </c>
      <c r="M5340" s="28">
        <f t="shared" si="1172"/>
        <v>-1.3476435343390504E-2</v>
      </c>
      <c r="N5340" s="28">
        <f t="shared" si="1173"/>
        <v>-2.174642335172719E-2</v>
      </c>
      <c r="O5340" s="28">
        <f t="shared" si="1166"/>
        <v>8.2699880083366862E-3</v>
      </c>
      <c r="P5340" s="28">
        <f t="shared" si="1174"/>
        <v>0</v>
      </c>
      <c r="Q5340" s="13">
        <f t="shared" si="1175"/>
        <v>8.2699880083366862E-3</v>
      </c>
    </row>
    <row r="5341" spans="1:17" x14ac:dyDescent="0.25">
      <c r="A5341" s="9">
        <f t="shared" si="1162"/>
        <v>45200</v>
      </c>
      <c r="B5341" s="18">
        <v>45203</v>
      </c>
      <c r="C5341" s="26">
        <v>415.10906982421801</v>
      </c>
      <c r="D5341" s="19">
        <v>80.004829406738196</v>
      </c>
      <c r="E5341" s="11">
        <f t="shared" si="1167"/>
        <v>3</v>
      </c>
      <c r="F5341" s="28">
        <f t="shared" si="1168"/>
        <v>7.255627329126965E-3</v>
      </c>
      <c r="G5341" s="28">
        <f t="shared" si="1169"/>
        <v>1.4009224402481335E-2</v>
      </c>
      <c r="H5341" s="27">
        <f t="shared" si="1163"/>
        <v>1</v>
      </c>
      <c r="I5341" s="27">
        <f t="shared" si="1164"/>
        <v>0</v>
      </c>
      <c r="J5341" s="27">
        <f t="shared" si="1165"/>
        <v>1</v>
      </c>
      <c r="K5341" s="28">
        <f t="shared" si="1170"/>
        <v>0</v>
      </c>
      <c r="L5341" s="28">
        <f t="shared" si="1171"/>
        <v>0</v>
      </c>
      <c r="M5341" s="28">
        <f t="shared" si="1172"/>
        <v>7.255627329126965E-3</v>
      </c>
      <c r="N5341" s="28">
        <f t="shared" si="1173"/>
        <v>1.4009224402481335E-2</v>
      </c>
      <c r="O5341" s="28">
        <f t="shared" si="1166"/>
        <v>-6.7535970733543704E-3</v>
      </c>
      <c r="P5341" s="28">
        <f t="shared" si="1174"/>
        <v>0</v>
      </c>
      <c r="Q5341" s="13">
        <f t="shared" si="1175"/>
        <v>-6.7535970733543704E-3</v>
      </c>
    </row>
    <row r="5342" spans="1:17" x14ac:dyDescent="0.25">
      <c r="A5342" s="9">
        <f t="shared" si="1162"/>
        <v>45200</v>
      </c>
      <c r="B5342" s="18">
        <v>45204</v>
      </c>
      <c r="C5342" s="26">
        <v>414.95266723632801</v>
      </c>
      <c r="D5342" s="19">
        <v>79.605995178222599</v>
      </c>
      <c r="E5342" s="11">
        <f t="shared" si="1167"/>
        <v>4</v>
      </c>
      <c r="F5342" s="28">
        <f t="shared" si="1168"/>
        <v>-3.7684567968355494E-4</v>
      </c>
      <c r="G5342" s="28">
        <f t="shared" si="1169"/>
        <v>-4.9975941125241638E-3</v>
      </c>
      <c r="H5342" s="27">
        <f t="shared" si="1163"/>
        <v>1</v>
      </c>
      <c r="I5342" s="27">
        <f t="shared" si="1164"/>
        <v>0</v>
      </c>
      <c r="J5342" s="27">
        <f t="shared" si="1165"/>
        <v>1</v>
      </c>
      <c r="K5342" s="28">
        <f t="shared" si="1170"/>
        <v>0</v>
      </c>
      <c r="L5342" s="28">
        <f t="shared" si="1171"/>
        <v>0</v>
      </c>
      <c r="M5342" s="28">
        <f t="shared" si="1172"/>
        <v>-3.7684567968355494E-4</v>
      </c>
      <c r="N5342" s="28">
        <f t="shared" si="1173"/>
        <v>-4.9975941125241638E-3</v>
      </c>
      <c r="O5342" s="28">
        <f t="shared" si="1166"/>
        <v>4.6207484328406089E-3</v>
      </c>
      <c r="P5342" s="28">
        <f t="shared" si="1174"/>
        <v>0</v>
      </c>
      <c r="Q5342" s="13">
        <f t="shared" si="1175"/>
        <v>4.6207484328406089E-3</v>
      </c>
    </row>
    <row r="5343" spans="1:17" x14ac:dyDescent="0.25">
      <c r="A5343" s="9">
        <f t="shared" si="1162"/>
        <v>45200</v>
      </c>
      <c r="B5343" s="18">
        <v>45205</v>
      </c>
      <c r="C5343" s="26">
        <v>419.87933349609301</v>
      </c>
      <c r="D5343" s="19">
        <v>78.641433715820298</v>
      </c>
      <c r="E5343" s="11">
        <f t="shared" si="1167"/>
        <v>5</v>
      </c>
      <c r="F5343" s="28">
        <f t="shared" si="1168"/>
        <v>1.1802909925011771E-2</v>
      </c>
      <c r="G5343" s="28">
        <f t="shared" si="1169"/>
        <v>-1.2190699269579428E-2</v>
      </c>
      <c r="H5343" s="27">
        <f t="shared" si="1163"/>
        <v>1</v>
      </c>
      <c r="I5343" s="27">
        <f t="shared" si="1164"/>
        <v>0</v>
      </c>
      <c r="J5343" s="27">
        <f t="shared" si="1165"/>
        <v>1</v>
      </c>
      <c r="K5343" s="28">
        <f t="shared" si="1170"/>
        <v>0</v>
      </c>
      <c r="L5343" s="28">
        <f t="shared" si="1171"/>
        <v>0</v>
      </c>
      <c r="M5343" s="28">
        <f t="shared" si="1172"/>
        <v>1.1802909925011771E-2</v>
      </c>
      <c r="N5343" s="28">
        <f t="shared" si="1173"/>
        <v>-1.2190699269579428E-2</v>
      </c>
      <c r="O5343" s="28">
        <f t="shared" si="1166"/>
        <v>2.3993609194591196E-2</v>
      </c>
      <c r="P5343" s="28">
        <f t="shared" si="1174"/>
        <v>0</v>
      </c>
      <c r="Q5343" s="13">
        <f t="shared" si="1175"/>
        <v>2.3993609194591196E-2</v>
      </c>
    </row>
    <row r="5344" spans="1:17" x14ac:dyDescent="0.25">
      <c r="A5344" s="9">
        <f t="shared" si="1162"/>
        <v>45200</v>
      </c>
      <c r="B5344" s="18">
        <v>45208</v>
      </c>
      <c r="C5344" s="26">
        <v>422.56747436523398</v>
      </c>
      <c r="D5344" s="19">
        <v>80.487113952636705</v>
      </c>
      <c r="E5344" s="11">
        <f t="shared" si="1167"/>
        <v>6</v>
      </c>
      <c r="F5344" s="28">
        <f t="shared" si="1168"/>
        <v>6.3817678869874106E-3</v>
      </c>
      <c r="G5344" s="28">
        <f t="shared" si="1169"/>
        <v>2.3198389434646166E-2</v>
      </c>
      <c r="H5344" s="27">
        <f t="shared" si="1163"/>
        <v>1</v>
      </c>
      <c r="I5344" s="27">
        <f t="shared" si="1164"/>
        <v>0</v>
      </c>
      <c r="J5344" s="27">
        <f t="shared" si="1165"/>
        <v>0</v>
      </c>
      <c r="K5344" s="28">
        <f t="shared" si="1170"/>
        <v>0</v>
      </c>
      <c r="L5344" s="28">
        <f t="shared" si="1171"/>
        <v>0</v>
      </c>
      <c r="M5344" s="28">
        <f t="shared" si="1172"/>
        <v>0</v>
      </c>
      <c r="N5344" s="28">
        <f t="shared" si="1173"/>
        <v>0</v>
      </c>
      <c r="O5344" s="28">
        <f t="shared" si="1166"/>
        <v>-1.6816621547658755E-2</v>
      </c>
      <c r="P5344" s="28">
        <f t="shared" si="1174"/>
        <v>0</v>
      </c>
      <c r="Q5344" s="13">
        <f t="shared" si="1175"/>
        <v>0</v>
      </c>
    </row>
    <row r="5345" spans="1:17" x14ac:dyDescent="0.25">
      <c r="A5345" s="9">
        <f t="shared" si="1162"/>
        <v>45200</v>
      </c>
      <c r="B5345" s="18">
        <v>45209</v>
      </c>
      <c r="C5345" s="26">
        <v>424.76687622070301</v>
      </c>
      <c r="D5345" s="19">
        <v>80.375839233398395</v>
      </c>
      <c r="E5345" s="11">
        <f t="shared" si="1167"/>
        <v>7</v>
      </c>
      <c r="F5345" s="28">
        <f t="shared" si="1168"/>
        <v>5.1913552034492496E-3</v>
      </c>
      <c r="G5345" s="28">
        <f t="shared" si="1169"/>
        <v>-1.3834725122558362E-3</v>
      </c>
      <c r="H5345" s="27">
        <f t="shared" si="1163"/>
        <v>1</v>
      </c>
      <c r="I5345" s="27">
        <f t="shared" si="1164"/>
        <v>0</v>
      </c>
      <c r="J5345" s="27">
        <f t="shared" si="1165"/>
        <v>0</v>
      </c>
      <c r="K5345" s="28">
        <f t="shared" si="1170"/>
        <v>0</v>
      </c>
      <c r="L5345" s="28">
        <f t="shared" si="1171"/>
        <v>0</v>
      </c>
      <c r="M5345" s="28">
        <f t="shared" si="1172"/>
        <v>0</v>
      </c>
      <c r="N5345" s="28">
        <f t="shared" si="1173"/>
        <v>0</v>
      </c>
      <c r="O5345" s="28">
        <f t="shared" si="1166"/>
        <v>6.5748277157050856E-3</v>
      </c>
      <c r="P5345" s="28">
        <f t="shared" si="1174"/>
        <v>0</v>
      </c>
      <c r="Q5345" s="13">
        <f t="shared" si="1175"/>
        <v>0</v>
      </c>
    </row>
    <row r="5346" spans="1:17" x14ac:dyDescent="0.25">
      <c r="A5346" s="9">
        <f t="shared" si="1162"/>
        <v>45200</v>
      </c>
      <c r="B5346" s="18">
        <v>45210</v>
      </c>
      <c r="C5346" s="26">
        <v>426.5068359375</v>
      </c>
      <c r="D5346" s="19">
        <v>82.054588317871094</v>
      </c>
      <c r="E5346" s="11">
        <f t="shared" si="1167"/>
        <v>8</v>
      </c>
      <c r="F5346" s="28">
        <f t="shared" si="1168"/>
        <v>4.0879029035601512E-3</v>
      </c>
      <c r="G5346" s="28">
        <f t="shared" si="1169"/>
        <v>2.0671112994052276E-2</v>
      </c>
      <c r="H5346" s="27">
        <f t="shared" si="1163"/>
        <v>1</v>
      </c>
      <c r="I5346" s="27">
        <f t="shared" si="1164"/>
        <v>0</v>
      </c>
      <c r="J5346" s="27">
        <f t="shared" si="1165"/>
        <v>0</v>
      </c>
      <c r="K5346" s="28">
        <f t="shared" si="1170"/>
        <v>0</v>
      </c>
      <c r="L5346" s="28">
        <f t="shared" si="1171"/>
        <v>0</v>
      </c>
      <c r="M5346" s="28">
        <f t="shared" si="1172"/>
        <v>0</v>
      </c>
      <c r="N5346" s="28">
        <f t="shared" si="1173"/>
        <v>0</v>
      </c>
      <c r="O5346" s="28">
        <f t="shared" si="1166"/>
        <v>-1.6583210090492125E-2</v>
      </c>
      <c r="P5346" s="28">
        <f t="shared" si="1174"/>
        <v>0</v>
      </c>
      <c r="Q5346" s="13">
        <f t="shared" si="1175"/>
        <v>0</v>
      </c>
    </row>
    <row r="5347" spans="1:17" x14ac:dyDescent="0.25">
      <c r="A5347" s="9">
        <f t="shared" si="1162"/>
        <v>45200</v>
      </c>
      <c r="B5347" s="18">
        <v>45211</v>
      </c>
      <c r="C5347" s="26">
        <v>423.906646728515</v>
      </c>
      <c r="D5347" s="19">
        <v>79.828605651855398</v>
      </c>
      <c r="E5347" s="11">
        <f t="shared" si="1167"/>
        <v>9</v>
      </c>
      <c r="F5347" s="28">
        <f t="shared" si="1168"/>
        <v>-6.1151366124757665E-3</v>
      </c>
      <c r="G5347" s="28">
        <f t="shared" si="1169"/>
        <v>-2.7502829933283943E-2</v>
      </c>
      <c r="H5347" s="27">
        <f t="shared" si="1163"/>
        <v>1</v>
      </c>
      <c r="I5347" s="27">
        <f t="shared" si="1164"/>
        <v>0</v>
      </c>
      <c r="J5347" s="27">
        <f t="shared" si="1165"/>
        <v>0</v>
      </c>
      <c r="K5347" s="28">
        <f t="shared" si="1170"/>
        <v>0</v>
      </c>
      <c r="L5347" s="28">
        <f t="shared" si="1171"/>
        <v>0</v>
      </c>
      <c r="M5347" s="28">
        <f t="shared" si="1172"/>
        <v>0</v>
      </c>
      <c r="N5347" s="28">
        <f t="shared" si="1173"/>
        <v>0</v>
      </c>
      <c r="O5347" s="28">
        <f t="shared" si="1166"/>
        <v>2.1387693320808178E-2</v>
      </c>
      <c r="P5347" s="28">
        <f t="shared" si="1174"/>
        <v>0</v>
      </c>
      <c r="Q5347" s="13">
        <f t="shared" si="1175"/>
        <v>0</v>
      </c>
    </row>
    <row r="5348" spans="1:17" x14ac:dyDescent="0.25">
      <c r="A5348" s="9">
        <f t="shared" si="1162"/>
        <v>45200</v>
      </c>
      <c r="B5348" s="18">
        <v>45212</v>
      </c>
      <c r="C5348" s="26">
        <v>421.79519653320301</v>
      </c>
      <c r="D5348" s="19">
        <v>81.256950378417898</v>
      </c>
      <c r="E5348" s="11">
        <f t="shared" si="1167"/>
        <v>10</v>
      </c>
      <c r="F5348" s="28">
        <f t="shared" si="1168"/>
        <v>-4.9933782203375179E-3</v>
      </c>
      <c r="G5348" s="28">
        <f t="shared" si="1169"/>
        <v>1.7734453633117604E-2</v>
      </c>
      <c r="H5348" s="27">
        <f t="shared" si="1163"/>
        <v>1</v>
      </c>
      <c r="I5348" s="27">
        <f t="shared" si="1164"/>
        <v>0</v>
      </c>
      <c r="J5348" s="27">
        <f t="shared" si="1165"/>
        <v>0</v>
      </c>
      <c r="K5348" s="28">
        <f t="shared" si="1170"/>
        <v>0</v>
      </c>
      <c r="L5348" s="28">
        <f t="shared" si="1171"/>
        <v>0</v>
      </c>
      <c r="M5348" s="28">
        <f t="shared" si="1172"/>
        <v>0</v>
      </c>
      <c r="N5348" s="28">
        <f t="shared" si="1173"/>
        <v>0</v>
      </c>
      <c r="O5348" s="28">
        <f t="shared" si="1166"/>
        <v>-2.2727831853455123E-2</v>
      </c>
      <c r="P5348" s="28">
        <f t="shared" si="1174"/>
        <v>0</v>
      </c>
      <c r="Q5348" s="13">
        <f t="shared" si="1175"/>
        <v>0</v>
      </c>
    </row>
    <row r="5349" spans="1:17" x14ac:dyDescent="0.25">
      <c r="A5349" s="9">
        <f t="shared" si="1162"/>
        <v>45200</v>
      </c>
      <c r="B5349" s="18">
        <v>45215</v>
      </c>
      <c r="C5349" s="26">
        <v>426.23312377929602</v>
      </c>
      <c r="D5349" s="19">
        <v>79.949180603027301</v>
      </c>
      <c r="E5349" s="11">
        <f t="shared" si="1167"/>
        <v>11</v>
      </c>
      <c r="F5349" s="28">
        <f t="shared" si="1168"/>
        <v>1.0466555547370892E-2</v>
      </c>
      <c r="G5349" s="28">
        <f t="shared" si="1169"/>
        <v>-1.6225170310490235E-2</v>
      </c>
      <c r="H5349" s="27">
        <f t="shared" si="1163"/>
        <v>1</v>
      </c>
      <c r="I5349" s="27">
        <f t="shared" si="1164"/>
        <v>0</v>
      </c>
      <c r="J5349" s="27">
        <f t="shared" si="1165"/>
        <v>0</v>
      </c>
      <c r="K5349" s="28">
        <f t="shared" si="1170"/>
        <v>0</v>
      </c>
      <c r="L5349" s="28">
        <f t="shared" si="1171"/>
        <v>0</v>
      </c>
      <c r="M5349" s="28">
        <f t="shared" si="1172"/>
        <v>0</v>
      </c>
      <c r="N5349" s="28">
        <f t="shared" si="1173"/>
        <v>0</v>
      </c>
      <c r="O5349" s="28">
        <f t="shared" si="1166"/>
        <v>2.6691725857861129E-2</v>
      </c>
      <c r="P5349" s="28">
        <f t="shared" si="1174"/>
        <v>0</v>
      </c>
      <c r="Q5349" s="13">
        <f t="shared" si="1175"/>
        <v>0</v>
      </c>
    </row>
    <row r="5350" spans="1:17" x14ac:dyDescent="0.25">
      <c r="A5350" s="9">
        <f t="shared" si="1162"/>
        <v>45200</v>
      </c>
      <c r="B5350" s="18">
        <v>45216</v>
      </c>
      <c r="C5350" s="26">
        <v>426.21356201171801</v>
      </c>
      <c r="D5350" s="19">
        <v>79.068077087402301</v>
      </c>
      <c r="E5350" s="11">
        <f t="shared" si="1167"/>
        <v>12</v>
      </c>
      <c r="F5350" s="28">
        <f t="shared" si="1168"/>
        <v>-4.5895580116625893E-5</v>
      </c>
      <c r="G5350" s="28">
        <f t="shared" si="1169"/>
        <v>-1.1081973689829796E-2</v>
      </c>
      <c r="H5350" s="27">
        <f t="shared" si="1163"/>
        <v>1</v>
      </c>
      <c r="I5350" s="27">
        <f t="shared" si="1164"/>
        <v>0</v>
      </c>
      <c r="J5350" s="27">
        <f t="shared" si="1165"/>
        <v>0</v>
      </c>
      <c r="K5350" s="28">
        <f t="shared" si="1170"/>
        <v>0</v>
      </c>
      <c r="L5350" s="28">
        <f t="shared" si="1171"/>
        <v>0</v>
      </c>
      <c r="M5350" s="28">
        <f t="shared" si="1172"/>
        <v>0</v>
      </c>
      <c r="N5350" s="28">
        <f t="shared" si="1173"/>
        <v>0</v>
      </c>
      <c r="O5350" s="28">
        <f t="shared" si="1166"/>
        <v>1.103607810971317E-2</v>
      </c>
      <c r="P5350" s="28">
        <f t="shared" si="1174"/>
        <v>0</v>
      </c>
      <c r="Q5350" s="13">
        <f t="shared" si="1175"/>
        <v>0</v>
      </c>
    </row>
    <row r="5351" spans="1:17" x14ac:dyDescent="0.25">
      <c r="A5351" s="9">
        <f t="shared" si="1162"/>
        <v>45200</v>
      </c>
      <c r="B5351" s="18">
        <v>45217</v>
      </c>
      <c r="C5351" s="26">
        <v>420.53421020507801</v>
      </c>
      <c r="D5351" s="19">
        <v>78.372482299804602</v>
      </c>
      <c r="E5351" s="11">
        <f t="shared" si="1167"/>
        <v>13</v>
      </c>
      <c r="F5351" s="28">
        <f t="shared" si="1168"/>
        <v>-1.3414707806563078E-2</v>
      </c>
      <c r="G5351" s="28">
        <f t="shared" si="1169"/>
        <v>-8.8363419992552872E-3</v>
      </c>
      <c r="H5351" s="27">
        <f t="shared" si="1163"/>
        <v>1</v>
      </c>
      <c r="I5351" s="27">
        <f t="shared" si="1164"/>
        <v>0</v>
      </c>
      <c r="J5351" s="27">
        <f t="shared" si="1165"/>
        <v>0</v>
      </c>
      <c r="K5351" s="28">
        <f t="shared" si="1170"/>
        <v>0</v>
      </c>
      <c r="L5351" s="28">
        <f t="shared" si="1171"/>
        <v>0</v>
      </c>
      <c r="M5351" s="28">
        <f t="shared" si="1172"/>
        <v>0</v>
      </c>
      <c r="N5351" s="28">
        <f t="shared" si="1173"/>
        <v>0</v>
      </c>
      <c r="O5351" s="28">
        <f t="shared" si="1166"/>
        <v>-4.578365807307791E-3</v>
      </c>
      <c r="P5351" s="28">
        <f t="shared" si="1174"/>
        <v>0</v>
      </c>
      <c r="Q5351" s="13">
        <f t="shared" si="1175"/>
        <v>0</v>
      </c>
    </row>
    <row r="5352" spans="1:17" x14ac:dyDescent="0.25">
      <c r="A5352" s="9">
        <f t="shared" si="1162"/>
        <v>45200</v>
      </c>
      <c r="B5352" s="18">
        <v>45218</v>
      </c>
      <c r="C5352" s="26">
        <v>416.83929443359301</v>
      </c>
      <c r="D5352" s="19">
        <v>76.767906188964801</v>
      </c>
      <c r="E5352" s="11">
        <f t="shared" si="1167"/>
        <v>14</v>
      </c>
      <c r="F5352" s="28">
        <f t="shared" si="1168"/>
        <v>-8.8250696530518501E-3</v>
      </c>
      <c r="G5352" s="28">
        <f t="shared" si="1169"/>
        <v>-2.0686210021143348E-2</v>
      </c>
      <c r="H5352" s="27">
        <f t="shared" si="1163"/>
        <v>1</v>
      </c>
      <c r="I5352" s="27">
        <f t="shared" si="1164"/>
        <v>0</v>
      </c>
      <c r="J5352" s="27">
        <f t="shared" si="1165"/>
        <v>0</v>
      </c>
      <c r="K5352" s="28">
        <f t="shared" si="1170"/>
        <v>0</v>
      </c>
      <c r="L5352" s="28">
        <f t="shared" si="1171"/>
        <v>0</v>
      </c>
      <c r="M5352" s="28">
        <f t="shared" si="1172"/>
        <v>0</v>
      </c>
      <c r="N5352" s="28">
        <f t="shared" si="1173"/>
        <v>0</v>
      </c>
      <c r="O5352" s="28">
        <f t="shared" si="1166"/>
        <v>1.1861140368091497E-2</v>
      </c>
      <c r="P5352" s="28">
        <f t="shared" si="1174"/>
        <v>0</v>
      </c>
      <c r="Q5352" s="13">
        <f t="shared" si="1175"/>
        <v>0</v>
      </c>
    </row>
    <row r="5353" spans="1:17" x14ac:dyDescent="0.25">
      <c r="A5353" s="9">
        <f t="shared" si="1162"/>
        <v>45200</v>
      </c>
      <c r="B5353" s="18">
        <v>45219</v>
      </c>
      <c r="C5353" s="26">
        <v>411.71707153320301</v>
      </c>
      <c r="D5353" s="19">
        <v>77.203811645507798</v>
      </c>
      <c r="E5353" s="11">
        <f t="shared" si="1167"/>
        <v>15</v>
      </c>
      <c r="F5353" s="28">
        <f t="shared" si="1168"/>
        <v>-1.2364368597534675E-2</v>
      </c>
      <c r="G5353" s="28">
        <f t="shared" si="1169"/>
        <v>5.662164808852445E-3</v>
      </c>
      <c r="H5353" s="27">
        <f t="shared" si="1163"/>
        <v>1</v>
      </c>
      <c r="I5353" s="27">
        <f t="shared" si="1164"/>
        <v>0</v>
      </c>
      <c r="J5353" s="27">
        <f t="shared" si="1165"/>
        <v>0</v>
      </c>
      <c r="K5353" s="28">
        <f t="shared" si="1170"/>
        <v>0</v>
      </c>
      <c r="L5353" s="28">
        <f t="shared" si="1171"/>
        <v>0</v>
      </c>
      <c r="M5353" s="28">
        <f t="shared" si="1172"/>
        <v>0</v>
      </c>
      <c r="N5353" s="28">
        <f t="shared" si="1173"/>
        <v>0</v>
      </c>
      <c r="O5353" s="28">
        <f t="shared" si="1166"/>
        <v>-1.8026533406387119E-2</v>
      </c>
      <c r="P5353" s="28">
        <f t="shared" si="1174"/>
        <v>0</v>
      </c>
      <c r="Q5353" s="13">
        <f t="shared" si="1175"/>
        <v>0</v>
      </c>
    </row>
    <row r="5354" spans="1:17" x14ac:dyDescent="0.25">
      <c r="A5354" s="9">
        <f t="shared" si="1162"/>
        <v>45200</v>
      </c>
      <c r="B5354" s="18">
        <v>45222</v>
      </c>
      <c r="C5354" s="26">
        <v>411.00354003906199</v>
      </c>
      <c r="D5354" s="19">
        <v>78.131301879882798</v>
      </c>
      <c r="E5354" s="11">
        <f t="shared" si="1167"/>
        <v>16</v>
      </c>
      <c r="F5354" s="28">
        <f t="shared" si="1168"/>
        <v>-1.7345661771589755E-3</v>
      </c>
      <c r="G5354" s="28">
        <f t="shared" si="1169"/>
        <v>1.1941939407528556E-2</v>
      </c>
      <c r="H5354" s="27">
        <f t="shared" si="1163"/>
        <v>0</v>
      </c>
      <c r="I5354" s="27">
        <f t="shared" si="1164"/>
        <v>1</v>
      </c>
      <c r="J5354" s="27">
        <f t="shared" si="1165"/>
        <v>0</v>
      </c>
      <c r="K5354" s="28">
        <f t="shared" si="1170"/>
        <v>-1.7345661771589755E-3</v>
      </c>
      <c r="L5354" s="28">
        <f t="shared" si="1171"/>
        <v>1.1941939407528556E-2</v>
      </c>
      <c r="M5354" s="28">
        <f t="shared" si="1172"/>
        <v>0</v>
      </c>
      <c r="N5354" s="28">
        <f t="shared" si="1173"/>
        <v>0</v>
      </c>
      <c r="O5354" s="28">
        <f t="shared" si="1166"/>
        <v>0</v>
      </c>
      <c r="P5354" s="28">
        <f t="shared" si="1174"/>
        <v>-1.3676505584687531E-2</v>
      </c>
      <c r="Q5354" s="13">
        <f t="shared" si="1175"/>
        <v>0</v>
      </c>
    </row>
    <row r="5355" spans="1:17" x14ac:dyDescent="0.25">
      <c r="A5355" s="9">
        <f t="shared" si="1162"/>
        <v>45200</v>
      </c>
      <c r="B5355" s="18">
        <v>45223</v>
      </c>
      <c r="C5355" s="26">
        <v>414.102294921875</v>
      </c>
      <c r="D5355" s="19">
        <v>79.160827636718693</v>
      </c>
      <c r="E5355" s="11">
        <f t="shared" si="1167"/>
        <v>17</v>
      </c>
      <c r="F5355" s="28">
        <f t="shared" si="1168"/>
        <v>7.5112047942142244E-3</v>
      </c>
      <c r="G5355" s="28">
        <f t="shared" si="1169"/>
        <v>1.3090807052807591E-2</v>
      </c>
      <c r="H5355" s="27">
        <f t="shared" si="1163"/>
        <v>0</v>
      </c>
      <c r="I5355" s="27">
        <f t="shared" si="1164"/>
        <v>1</v>
      </c>
      <c r="J5355" s="27">
        <f t="shared" si="1165"/>
        <v>0</v>
      </c>
      <c r="K5355" s="28">
        <f t="shared" si="1170"/>
        <v>7.5112047942142244E-3</v>
      </c>
      <c r="L5355" s="28">
        <f t="shared" si="1171"/>
        <v>1.3090807052807591E-2</v>
      </c>
      <c r="M5355" s="28">
        <f t="shared" si="1172"/>
        <v>0</v>
      </c>
      <c r="N5355" s="28">
        <f t="shared" si="1173"/>
        <v>0</v>
      </c>
      <c r="O5355" s="28">
        <f t="shared" si="1166"/>
        <v>0</v>
      </c>
      <c r="P5355" s="28">
        <f t="shared" si="1174"/>
        <v>-5.5796022585933667E-3</v>
      </c>
      <c r="Q5355" s="13">
        <f t="shared" si="1175"/>
        <v>0</v>
      </c>
    </row>
    <row r="5356" spans="1:17" x14ac:dyDescent="0.25">
      <c r="A5356" s="9">
        <f t="shared" si="1162"/>
        <v>45200</v>
      </c>
      <c r="B5356" s="18">
        <v>45224</v>
      </c>
      <c r="C5356" s="26">
        <v>408.15899658203102</v>
      </c>
      <c r="D5356" s="19">
        <v>77.398590087890597</v>
      </c>
      <c r="E5356" s="11">
        <f t="shared" si="1167"/>
        <v>18</v>
      </c>
      <c r="F5356" s="28">
        <f t="shared" si="1168"/>
        <v>-1.4456236490294445E-2</v>
      </c>
      <c r="G5356" s="28">
        <f t="shared" si="1169"/>
        <v>-2.2513011407658982E-2</v>
      </c>
      <c r="H5356" s="27">
        <f t="shared" si="1163"/>
        <v>0</v>
      </c>
      <c r="I5356" s="27">
        <f t="shared" si="1164"/>
        <v>1</v>
      </c>
      <c r="J5356" s="27">
        <f t="shared" si="1165"/>
        <v>0</v>
      </c>
      <c r="K5356" s="28">
        <f t="shared" si="1170"/>
        <v>-1.4456236490294445E-2</v>
      </c>
      <c r="L5356" s="28">
        <f t="shared" si="1171"/>
        <v>-2.2513011407658982E-2</v>
      </c>
      <c r="M5356" s="28">
        <f t="shared" si="1172"/>
        <v>0</v>
      </c>
      <c r="N5356" s="28">
        <f t="shared" si="1173"/>
        <v>0</v>
      </c>
      <c r="O5356" s="28">
        <f t="shared" si="1166"/>
        <v>0</v>
      </c>
      <c r="P5356" s="28">
        <f t="shared" si="1174"/>
        <v>8.0567749173645377E-3</v>
      </c>
      <c r="Q5356" s="13">
        <f t="shared" si="1175"/>
        <v>0</v>
      </c>
    </row>
    <row r="5357" spans="1:17" x14ac:dyDescent="0.25">
      <c r="A5357" s="9">
        <f t="shared" si="1162"/>
        <v>45200</v>
      </c>
      <c r="B5357" s="18">
        <v>45225</v>
      </c>
      <c r="C5357" s="26">
        <v>403.27142333984301</v>
      </c>
      <c r="D5357" s="19">
        <v>78.585792541503906</v>
      </c>
      <c r="E5357" s="11">
        <f t="shared" si="1167"/>
        <v>19</v>
      </c>
      <c r="F5357" s="28">
        <f t="shared" si="1168"/>
        <v>-1.2046953707433965E-2</v>
      </c>
      <c r="G5357" s="28">
        <f t="shared" si="1169"/>
        <v>1.5222362116281949E-2</v>
      </c>
      <c r="H5357" s="27">
        <f t="shared" si="1163"/>
        <v>0</v>
      </c>
      <c r="I5357" s="27">
        <f t="shared" si="1164"/>
        <v>1</v>
      </c>
      <c r="J5357" s="27">
        <f t="shared" si="1165"/>
        <v>0</v>
      </c>
      <c r="K5357" s="28">
        <f t="shared" si="1170"/>
        <v>-1.2046953707433965E-2</v>
      </c>
      <c r="L5357" s="28">
        <f t="shared" si="1171"/>
        <v>1.5222362116281949E-2</v>
      </c>
      <c r="M5357" s="28">
        <f t="shared" si="1172"/>
        <v>0</v>
      </c>
      <c r="N5357" s="28">
        <f t="shared" si="1173"/>
        <v>0</v>
      </c>
      <c r="O5357" s="28">
        <f t="shared" si="1166"/>
        <v>0</v>
      </c>
      <c r="P5357" s="28">
        <f t="shared" si="1174"/>
        <v>-2.7269315823715914E-2</v>
      </c>
      <c r="Q5357" s="13">
        <f t="shared" si="1175"/>
        <v>0</v>
      </c>
    </row>
    <row r="5358" spans="1:17" x14ac:dyDescent="0.25">
      <c r="A5358" s="9">
        <f t="shared" si="1162"/>
        <v>45200</v>
      </c>
      <c r="B5358" s="18">
        <v>45226</v>
      </c>
      <c r="C5358" s="26">
        <v>401.44348144531199</v>
      </c>
      <c r="D5358" s="19">
        <v>78.251884460449205</v>
      </c>
      <c r="E5358" s="11">
        <f t="shared" si="1167"/>
        <v>20</v>
      </c>
      <c r="F5358" s="28">
        <f t="shared" si="1168"/>
        <v>-4.5430873161807512E-3</v>
      </c>
      <c r="G5358" s="28">
        <f t="shared" si="1169"/>
        <v>-4.2580149353918595E-3</v>
      </c>
      <c r="H5358" s="27">
        <f t="shared" si="1163"/>
        <v>0</v>
      </c>
      <c r="I5358" s="27">
        <f t="shared" si="1164"/>
        <v>1</v>
      </c>
      <c r="J5358" s="27">
        <f t="shared" si="1165"/>
        <v>0</v>
      </c>
      <c r="K5358" s="28">
        <f t="shared" si="1170"/>
        <v>-4.5430873161807512E-3</v>
      </c>
      <c r="L5358" s="28">
        <f t="shared" si="1171"/>
        <v>-4.2580149353918595E-3</v>
      </c>
      <c r="M5358" s="28">
        <f t="shared" si="1172"/>
        <v>0</v>
      </c>
      <c r="N5358" s="28">
        <f t="shared" si="1173"/>
        <v>0</v>
      </c>
      <c r="O5358" s="28">
        <f t="shared" si="1166"/>
        <v>0</v>
      </c>
      <c r="P5358" s="28">
        <f t="shared" si="1174"/>
        <v>-2.8507238078889167E-4</v>
      </c>
      <c r="Q5358" s="13">
        <f t="shared" si="1175"/>
        <v>0</v>
      </c>
    </row>
    <row r="5359" spans="1:17" x14ac:dyDescent="0.25">
      <c r="A5359" s="9">
        <f t="shared" si="1162"/>
        <v>45200</v>
      </c>
      <c r="B5359" s="18">
        <v>45229</v>
      </c>
      <c r="C5359" s="26">
        <v>406.243072509765</v>
      </c>
      <c r="D5359" s="19">
        <v>77.899452209472599</v>
      </c>
      <c r="E5359" s="11">
        <f t="shared" si="1167"/>
        <v>21</v>
      </c>
      <c r="F5359" s="28">
        <f t="shared" si="1168"/>
        <v>1.1884926241726391E-2</v>
      </c>
      <c r="G5359" s="28">
        <f t="shared" si="1169"/>
        <v>-4.5139908107820672E-3</v>
      </c>
      <c r="H5359" s="27">
        <f t="shared" si="1163"/>
        <v>0</v>
      </c>
      <c r="I5359" s="27">
        <f t="shared" si="1164"/>
        <v>1</v>
      </c>
      <c r="J5359" s="27">
        <f t="shared" si="1165"/>
        <v>0</v>
      </c>
      <c r="K5359" s="28">
        <f t="shared" si="1170"/>
        <v>1.1884926241726391E-2</v>
      </c>
      <c r="L5359" s="28">
        <f t="shared" si="1171"/>
        <v>-4.5139908107820672E-3</v>
      </c>
      <c r="M5359" s="28">
        <f t="shared" si="1172"/>
        <v>0</v>
      </c>
      <c r="N5359" s="28">
        <f t="shared" si="1173"/>
        <v>0</v>
      </c>
      <c r="O5359" s="28">
        <f t="shared" si="1166"/>
        <v>0</v>
      </c>
      <c r="P5359" s="28">
        <f t="shared" si="1174"/>
        <v>1.6398917052508458E-2</v>
      </c>
      <c r="Q5359" s="13">
        <f t="shared" si="1175"/>
        <v>0</v>
      </c>
    </row>
    <row r="5360" spans="1:17" x14ac:dyDescent="0.25">
      <c r="A5360" s="9">
        <f t="shared" si="1162"/>
        <v>45200</v>
      </c>
      <c r="B5360" s="18">
        <v>45230</v>
      </c>
      <c r="C5360" s="26">
        <v>408.79437255859301</v>
      </c>
      <c r="D5360" s="19">
        <v>77.519149780273395</v>
      </c>
      <c r="E5360" s="11">
        <f t="shared" si="1167"/>
        <v>22</v>
      </c>
      <c r="F5360" s="28">
        <f t="shared" si="1168"/>
        <v>6.260591822979336E-3</v>
      </c>
      <c r="G5360" s="28">
        <f t="shared" si="1169"/>
        <v>-4.8939211055180794E-3</v>
      </c>
      <c r="H5360" s="27">
        <f t="shared" si="1163"/>
        <v>0</v>
      </c>
      <c r="I5360" s="27">
        <f t="shared" si="1164"/>
        <v>1</v>
      </c>
      <c r="J5360" s="27">
        <f t="shared" si="1165"/>
        <v>0</v>
      </c>
      <c r="K5360" s="28">
        <f t="shared" si="1170"/>
        <v>6.260591822979336E-3</v>
      </c>
      <c r="L5360" s="28">
        <f t="shared" si="1171"/>
        <v>-4.8939211055180794E-3</v>
      </c>
      <c r="M5360" s="28">
        <f t="shared" si="1172"/>
        <v>0</v>
      </c>
      <c r="N5360" s="28">
        <f t="shared" si="1173"/>
        <v>0</v>
      </c>
      <c r="O5360" s="28">
        <f t="shared" si="1166"/>
        <v>0</v>
      </c>
      <c r="P5360" s="28">
        <f t="shared" si="1174"/>
        <v>1.1154512928497416E-2</v>
      </c>
      <c r="Q5360" s="13">
        <f t="shared" si="1175"/>
        <v>0</v>
      </c>
    </row>
    <row r="5361" spans="1:17" x14ac:dyDescent="0.25">
      <c r="A5361" s="9">
        <f t="shared" si="1162"/>
        <v>45231</v>
      </c>
      <c r="B5361" s="18">
        <v>45231</v>
      </c>
      <c r="C5361" s="26">
        <v>413.15402221679602</v>
      </c>
      <c r="D5361" s="19">
        <v>79.199943542480398</v>
      </c>
      <c r="E5361" s="11">
        <f t="shared" si="1167"/>
        <v>1</v>
      </c>
      <c r="F5361" s="28">
        <f t="shared" si="1168"/>
        <v>1.0608185549752144E-2</v>
      </c>
      <c r="G5361" s="28">
        <f t="shared" si="1169"/>
        <v>2.1450586197023079E-2</v>
      </c>
      <c r="H5361" s="27">
        <f t="shared" si="1163"/>
        <v>1</v>
      </c>
      <c r="I5361" s="27">
        <f t="shared" si="1164"/>
        <v>0</v>
      </c>
      <c r="J5361" s="27">
        <f t="shared" si="1165"/>
        <v>1</v>
      </c>
      <c r="K5361" s="28">
        <f t="shared" si="1170"/>
        <v>0</v>
      </c>
      <c r="L5361" s="28">
        <f t="shared" si="1171"/>
        <v>0</v>
      </c>
      <c r="M5361" s="28">
        <f t="shared" si="1172"/>
        <v>1.0608185549752144E-2</v>
      </c>
      <c r="N5361" s="28">
        <f t="shared" si="1173"/>
        <v>2.1450586197023079E-2</v>
      </c>
      <c r="O5361" s="28">
        <f t="shared" si="1166"/>
        <v>-1.0842400647270935E-2</v>
      </c>
      <c r="P5361" s="28">
        <f t="shared" si="1174"/>
        <v>0</v>
      </c>
      <c r="Q5361" s="13">
        <f t="shared" si="1175"/>
        <v>-1.0842400647270935E-2</v>
      </c>
    </row>
    <row r="5362" spans="1:17" x14ac:dyDescent="0.25">
      <c r="A5362" s="9">
        <f t="shared" si="1162"/>
        <v>45231</v>
      </c>
      <c r="B5362" s="18">
        <v>45232</v>
      </c>
      <c r="C5362" s="26">
        <v>421.07189941406199</v>
      </c>
      <c r="D5362" s="19">
        <v>81.005462646484304</v>
      </c>
      <c r="E5362" s="11">
        <f t="shared" si="1167"/>
        <v>2</v>
      </c>
      <c r="F5362" s="28">
        <f t="shared" si="1168"/>
        <v>1.8983142969290701E-2</v>
      </c>
      <c r="G5362" s="28">
        <f t="shared" si="1169"/>
        <v>2.2541006505855644E-2</v>
      </c>
      <c r="H5362" s="27">
        <f t="shared" si="1163"/>
        <v>1</v>
      </c>
      <c r="I5362" s="27">
        <f t="shared" si="1164"/>
        <v>0</v>
      </c>
      <c r="J5362" s="27">
        <f t="shared" si="1165"/>
        <v>1</v>
      </c>
      <c r="K5362" s="28">
        <f t="shared" si="1170"/>
        <v>0</v>
      </c>
      <c r="L5362" s="28">
        <f t="shared" si="1171"/>
        <v>0</v>
      </c>
      <c r="M5362" s="28">
        <f t="shared" si="1172"/>
        <v>1.8983142969290701E-2</v>
      </c>
      <c r="N5362" s="28">
        <f t="shared" si="1173"/>
        <v>2.2541006505855644E-2</v>
      </c>
      <c r="O5362" s="28">
        <f t="shared" si="1166"/>
        <v>-3.5578635365649432E-3</v>
      </c>
      <c r="P5362" s="28">
        <f t="shared" si="1174"/>
        <v>0</v>
      </c>
      <c r="Q5362" s="13">
        <f t="shared" si="1175"/>
        <v>-3.5578635365649432E-3</v>
      </c>
    </row>
    <row r="5363" spans="1:17" x14ac:dyDescent="0.25">
      <c r="A5363" s="9">
        <f t="shared" si="1162"/>
        <v>45231</v>
      </c>
      <c r="B5363" s="18">
        <v>45233</v>
      </c>
      <c r="C5363" s="26">
        <v>424.913482666015</v>
      </c>
      <c r="D5363" s="19">
        <v>81.554542541503906</v>
      </c>
      <c r="E5363" s="11">
        <f t="shared" si="1167"/>
        <v>3</v>
      </c>
      <c r="F5363" s="28">
        <f t="shared" si="1168"/>
        <v>9.081976446657784E-3</v>
      </c>
      <c r="G5363" s="28">
        <f t="shared" si="1169"/>
        <v>6.7554375694192093E-3</v>
      </c>
      <c r="H5363" s="27">
        <f t="shared" si="1163"/>
        <v>1</v>
      </c>
      <c r="I5363" s="27">
        <f t="shared" si="1164"/>
        <v>0</v>
      </c>
      <c r="J5363" s="27">
        <f t="shared" si="1165"/>
        <v>1</v>
      </c>
      <c r="K5363" s="28">
        <f t="shared" si="1170"/>
        <v>0</v>
      </c>
      <c r="L5363" s="28">
        <f t="shared" si="1171"/>
        <v>0</v>
      </c>
      <c r="M5363" s="28">
        <f t="shared" si="1172"/>
        <v>9.081976446657784E-3</v>
      </c>
      <c r="N5363" s="28">
        <f t="shared" si="1173"/>
        <v>6.7554375694192093E-3</v>
      </c>
      <c r="O5363" s="28">
        <f t="shared" si="1166"/>
        <v>2.3265388772385747E-3</v>
      </c>
      <c r="P5363" s="28">
        <f t="shared" si="1174"/>
        <v>0</v>
      </c>
      <c r="Q5363" s="13">
        <f t="shared" si="1175"/>
        <v>2.3265388772385747E-3</v>
      </c>
    </row>
    <row r="5364" spans="1:17" x14ac:dyDescent="0.25">
      <c r="A5364" s="9">
        <f t="shared" si="1162"/>
        <v>45231</v>
      </c>
      <c r="B5364" s="18">
        <v>45236</v>
      </c>
      <c r="C5364" s="26">
        <v>425.89096069335898</v>
      </c>
      <c r="D5364" s="19">
        <v>80.763473510742102</v>
      </c>
      <c r="E5364" s="11">
        <f t="shared" si="1167"/>
        <v>4</v>
      </c>
      <c r="F5364" s="28">
        <f t="shared" si="1168"/>
        <v>2.2977746885192631E-3</v>
      </c>
      <c r="G5364" s="28">
        <f t="shared" si="1169"/>
        <v>-9.7472272416562807E-3</v>
      </c>
      <c r="H5364" s="27">
        <f t="shared" si="1163"/>
        <v>1</v>
      </c>
      <c r="I5364" s="27">
        <f t="shared" si="1164"/>
        <v>0</v>
      </c>
      <c r="J5364" s="27">
        <f t="shared" si="1165"/>
        <v>1</v>
      </c>
      <c r="K5364" s="28">
        <f t="shared" si="1170"/>
        <v>0</v>
      </c>
      <c r="L5364" s="28">
        <f t="shared" si="1171"/>
        <v>0</v>
      </c>
      <c r="M5364" s="28">
        <f t="shared" si="1172"/>
        <v>2.2977746885192631E-3</v>
      </c>
      <c r="N5364" s="28">
        <f t="shared" si="1173"/>
        <v>-9.7472272416562807E-3</v>
      </c>
      <c r="O5364" s="28">
        <f t="shared" si="1166"/>
        <v>1.2045001930175544E-2</v>
      </c>
      <c r="P5364" s="28">
        <f t="shared" si="1174"/>
        <v>0</v>
      </c>
      <c r="Q5364" s="13">
        <f t="shared" si="1175"/>
        <v>1.2045001930175544E-2</v>
      </c>
    </row>
    <row r="5365" spans="1:17" x14ac:dyDescent="0.25">
      <c r="A5365" s="9">
        <f t="shared" si="1162"/>
        <v>45231</v>
      </c>
      <c r="B5365" s="18">
        <v>45237</v>
      </c>
      <c r="C5365" s="26">
        <v>427.10311889648398</v>
      </c>
      <c r="D5365" s="19">
        <v>81.954742431640597</v>
      </c>
      <c r="E5365" s="11">
        <f t="shared" si="1167"/>
        <v>5</v>
      </c>
      <c r="F5365" s="28">
        <f t="shared" si="1168"/>
        <v>2.8421276256944445E-3</v>
      </c>
      <c r="G5365" s="28">
        <f t="shared" si="1169"/>
        <v>1.4642370527847526E-2</v>
      </c>
      <c r="H5365" s="27">
        <f t="shared" si="1163"/>
        <v>1</v>
      </c>
      <c r="I5365" s="27">
        <f t="shared" si="1164"/>
        <v>0</v>
      </c>
      <c r="J5365" s="27">
        <f t="shared" si="1165"/>
        <v>1</v>
      </c>
      <c r="K5365" s="28">
        <f t="shared" si="1170"/>
        <v>0</v>
      </c>
      <c r="L5365" s="28">
        <f t="shared" si="1171"/>
        <v>0</v>
      </c>
      <c r="M5365" s="28">
        <f t="shared" si="1172"/>
        <v>2.8421276256944445E-3</v>
      </c>
      <c r="N5365" s="28">
        <f t="shared" si="1173"/>
        <v>1.4642370527847526E-2</v>
      </c>
      <c r="O5365" s="28">
        <f t="shared" si="1166"/>
        <v>-1.1800242902153082E-2</v>
      </c>
      <c r="P5365" s="28">
        <f t="shared" si="1174"/>
        <v>0</v>
      </c>
      <c r="Q5365" s="13">
        <f t="shared" si="1175"/>
        <v>-1.1800242902153082E-2</v>
      </c>
    </row>
    <row r="5366" spans="1:17" x14ac:dyDescent="0.25">
      <c r="A5366" s="9">
        <f t="shared" si="1162"/>
        <v>45231</v>
      </c>
      <c r="B5366" s="18">
        <v>45238</v>
      </c>
      <c r="C5366" s="26">
        <v>427.41589355468699</v>
      </c>
      <c r="D5366" s="19">
        <v>83.350730895996094</v>
      </c>
      <c r="E5366" s="11">
        <f t="shared" si="1167"/>
        <v>6</v>
      </c>
      <c r="F5366" s="28">
        <f t="shared" si="1168"/>
        <v>7.3204848017068469E-4</v>
      </c>
      <c r="G5366" s="28">
        <f t="shared" si="1169"/>
        <v>1.6890204822386571E-2</v>
      </c>
      <c r="H5366" s="27">
        <f t="shared" si="1163"/>
        <v>1</v>
      </c>
      <c r="I5366" s="27">
        <f t="shared" si="1164"/>
        <v>0</v>
      </c>
      <c r="J5366" s="27">
        <f t="shared" si="1165"/>
        <v>0</v>
      </c>
      <c r="K5366" s="28">
        <f t="shared" si="1170"/>
        <v>0</v>
      </c>
      <c r="L5366" s="28">
        <f t="shared" si="1171"/>
        <v>0</v>
      </c>
      <c r="M5366" s="28">
        <f t="shared" si="1172"/>
        <v>0</v>
      </c>
      <c r="N5366" s="28">
        <f t="shared" si="1173"/>
        <v>0</v>
      </c>
      <c r="O5366" s="28">
        <f t="shared" si="1166"/>
        <v>-1.6158156342215887E-2</v>
      </c>
      <c r="P5366" s="28">
        <f t="shared" si="1174"/>
        <v>0</v>
      </c>
      <c r="Q5366" s="13">
        <f t="shared" si="1175"/>
        <v>0</v>
      </c>
    </row>
    <row r="5367" spans="1:17" x14ac:dyDescent="0.25">
      <c r="A5367" s="9">
        <f t="shared" si="1162"/>
        <v>45231</v>
      </c>
      <c r="B5367" s="18">
        <v>45239</v>
      </c>
      <c r="C5367" s="26">
        <v>424.08264160156199</v>
      </c>
      <c r="D5367" s="19">
        <v>81.433570861816406</v>
      </c>
      <c r="E5367" s="11">
        <f t="shared" si="1167"/>
        <v>7</v>
      </c>
      <c r="F5367" s="28">
        <f t="shared" si="1168"/>
        <v>-7.8291831207367175E-3</v>
      </c>
      <c r="G5367" s="28">
        <f t="shared" si="1169"/>
        <v>-2.3269771719294948E-2</v>
      </c>
      <c r="H5367" s="27">
        <f t="shared" si="1163"/>
        <v>1</v>
      </c>
      <c r="I5367" s="27">
        <f t="shared" si="1164"/>
        <v>0</v>
      </c>
      <c r="J5367" s="27">
        <f t="shared" si="1165"/>
        <v>0</v>
      </c>
      <c r="K5367" s="28">
        <f t="shared" si="1170"/>
        <v>0</v>
      </c>
      <c r="L5367" s="28">
        <f t="shared" si="1171"/>
        <v>0</v>
      </c>
      <c r="M5367" s="28">
        <f t="shared" si="1172"/>
        <v>0</v>
      </c>
      <c r="N5367" s="28">
        <f t="shared" si="1173"/>
        <v>0</v>
      </c>
      <c r="O5367" s="28">
        <f t="shared" si="1166"/>
        <v>1.5440588598558231E-2</v>
      </c>
      <c r="P5367" s="28">
        <f t="shared" si="1174"/>
        <v>0</v>
      </c>
      <c r="Q5367" s="13">
        <f t="shared" si="1175"/>
        <v>0</v>
      </c>
    </row>
    <row r="5368" spans="1:17" x14ac:dyDescent="0.25">
      <c r="A5368" s="9">
        <f t="shared" si="1162"/>
        <v>45231</v>
      </c>
      <c r="B5368" s="18">
        <v>45240</v>
      </c>
      <c r="C5368" s="26">
        <v>430.70031738281199</v>
      </c>
      <c r="D5368" s="19">
        <v>81.889587402343693</v>
      </c>
      <c r="E5368" s="11">
        <f t="shared" si="1167"/>
        <v>8</v>
      </c>
      <c r="F5368" s="28">
        <f t="shared" si="1168"/>
        <v>1.5484183282524249E-2</v>
      </c>
      <c r="G5368" s="28">
        <f t="shared" si="1169"/>
        <v>5.5842383945747115E-3</v>
      </c>
      <c r="H5368" s="27">
        <f t="shared" si="1163"/>
        <v>1</v>
      </c>
      <c r="I5368" s="27">
        <f t="shared" si="1164"/>
        <v>0</v>
      </c>
      <c r="J5368" s="27">
        <f t="shared" si="1165"/>
        <v>0</v>
      </c>
      <c r="K5368" s="28">
        <f t="shared" si="1170"/>
        <v>0</v>
      </c>
      <c r="L5368" s="28">
        <f t="shared" si="1171"/>
        <v>0</v>
      </c>
      <c r="M5368" s="28">
        <f t="shared" si="1172"/>
        <v>0</v>
      </c>
      <c r="N5368" s="28">
        <f t="shared" si="1173"/>
        <v>0</v>
      </c>
      <c r="O5368" s="28">
        <f t="shared" si="1166"/>
        <v>9.8999448879495376E-3</v>
      </c>
      <c r="P5368" s="28">
        <f t="shared" si="1174"/>
        <v>0</v>
      </c>
      <c r="Q5368" s="13">
        <f t="shared" si="1175"/>
        <v>0</v>
      </c>
    </row>
    <row r="5369" spans="1:17" x14ac:dyDescent="0.25">
      <c r="A5369" s="9">
        <f t="shared" si="1162"/>
        <v>45231</v>
      </c>
      <c r="B5369" s="18">
        <v>45243</v>
      </c>
      <c r="C5369" s="26">
        <v>430.289794921875</v>
      </c>
      <c r="D5369" s="19">
        <v>81.703453063964801</v>
      </c>
      <c r="E5369" s="11">
        <f t="shared" si="1167"/>
        <v>9</v>
      </c>
      <c r="F5369" s="28">
        <f t="shared" si="1168"/>
        <v>-9.5360559007495998E-4</v>
      </c>
      <c r="G5369" s="28">
        <f t="shared" si="1169"/>
        <v>-2.2755786941706258E-3</v>
      </c>
      <c r="H5369" s="27">
        <f t="shared" si="1163"/>
        <v>1</v>
      </c>
      <c r="I5369" s="27">
        <f t="shared" si="1164"/>
        <v>0</v>
      </c>
      <c r="J5369" s="27">
        <f t="shared" si="1165"/>
        <v>0</v>
      </c>
      <c r="K5369" s="28">
        <f t="shared" si="1170"/>
        <v>0</v>
      </c>
      <c r="L5369" s="28">
        <f t="shared" si="1171"/>
        <v>0</v>
      </c>
      <c r="M5369" s="28">
        <f t="shared" si="1172"/>
        <v>0</v>
      </c>
      <c r="N5369" s="28">
        <f t="shared" si="1173"/>
        <v>0</v>
      </c>
      <c r="O5369" s="28">
        <f t="shared" si="1166"/>
        <v>1.3219731040956658E-3</v>
      </c>
      <c r="P5369" s="28">
        <f t="shared" si="1174"/>
        <v>0</v>
      </c>
      <c r="Q5369" s="13">
        <f t="shared" si="1175"/>
        <v>0</v>
      </c>
    </row>
    <row r="5370" spans="1:17" x14ac:dyDescent="0.25">
      <c r="A5370" s="9">
        <f t="shared" si="1162"/>
        <v>45231</v>
      </c>
      <c r="B5370" s="18">
        <v>45244</v>
      </c>
      <c r="C5370" s="26">
        <v>438.63775634765602</v>
      </c>
      <c r="D5370" s="19">
        <v>83.555488586425696</v>
      </c>
      <c r="E5370" s="11">
        <f t="shared" si="1167"/>
        <v>10</v>
      </c>
      <c r="F5370" s="28">
        <f t="shared" si="1168"/>
        <v>1.9214992693100265E-2</v>
      </c>
      <c r="G5370" s="28">
        <f t="shared" si="1169"/>
        <v>2.2414678983435549E-2</v>
      </c>
      <c r="H5370" s="27">
        <f t="shared" si="1163"/>
        <v>1</v>
      </c>
      <c r="I5370" s="27">
        <f t="shared" si="1164"/>
        <v>0</v>
      </c>
      <c r="J5370" s="27">
        <f t="shared" si="1165"/>
        <v>0</v>
      </c>
      <c r="K5370" s="28">
        <f t="shared" si="1170"/>
        <v>0</v>
      </c>
      <c r="L5370" s="28">
        <f t="shared" si="1171"/>
        <v>0</v>
      </c>
      <c r="M5370" s="28">
        <f t="shared" si="1172"/>
        <v>0</v>
      </c>
      <c r="N5370" s="28">
        <f t="shared" si="1173"/>
        <v>0</v>
      </c>
      <c r="O5370" s="28">
        <f t="shared" si="1166"/>
        <v>-3.1996862903352838E-3</v>
      </c>
      <c r="P5370" s="28">
        <f t="shared" si="1174"/>
        <v>0</v>
      </c>
      <c r="Q5370" s="13">
        <f t="shared" si="1175"/>
        <v>0</v>
      </c>
    </row>
    <row r="5371" spans="1:17" x14ac:dyDescent="0.25">
      <c r="A5371" s="9">
        <f t="shared" si="1162"/>
        <v>45231</v>
      </c>
      <c r="B5371" s="18">
        <v>45245</v>
      </c>
      <c r="C5371" s="26">
        <v>439.56634521484301</v>
      </c>
      <c r="D5371" s="19">
        <v>82.382850646972599</v>
      </c>
      <c r="E5371" s="11">
        <f t="shared" si="1167"/>
        <v>11</v>
      </c>
      <c r="F5371" s="28">
        <f t="shared" si="1168"/>
        <v>2.1147457899606068E-3</v>
      </c>
      <c r="G5371" s="28">
        <f t="shared" si="1169"/>
        <v>-1.4133653082621603E-2</v>
      </c>
      <c r="H5371" s="27">
        <f t="shared" si="1163"/>
        <v>1</v>
      </c>
      <c r="I5371" s="27">
        <f t="shared" si="1164"/>
        <v>0</v>
      </c>
      <c r="J5371" s="27">
        <f t="shared" si="1165"/>
        <v>0</v>
      </c>
      <c r="K5371" s="28">
        <f t="shared" si="1170"/>
        <v>0</v>
      </c>
      <c r="L5371" s="28">
        <f t="shared" si="1171"/>
        <v>0</v>
      </c>
      <c r="M5371" s="28">
        <f t="shared" si="1172"/>
        <v>0</v>
      </c>
      <c r="N5371" s="28">
        <f t="shared" si="1173"/>
        <v>0</v>
      </c>
      <c r="O5371" s="28">
        <f t="shared" si="1166"/>
        <v>1.6248398872582212E-2</v>
      </c>
      <c r="P5371" s="28">
        <f t="shared" si="1174"/>
        <v>0</v>
      </c>
      <c r="Q5371" s="13">
        <f t="shared" si="1175"/>
        <v>0</v>
      </c>
    </row>
    <row r="5372" spans="1:17" x14ac:dyDescent="0.25">
      <c r="A5372" s="9">
        <f t="shared" si="1162"/>
        <v>45231</v>
      </c>
      <c r="B5372" s="18">
        <v>45246</v>
      </c>
      <c r="C5372" s="26">
        <v>440.10397338867102</v>
      </c>
      <c r="D5372" s="19">
        <v>83.406585693359304</v>
      </c>
      <c r="E5372" s="11">
        <f t="shared" si="1167"/>
        <v>12</v>
      </c>
      <c r="F5372" s="28">
        <f t="shared" si="1168"/>
        <v>1.2223403004465538E-3</v>
      </c>
      <c r="G5372" s="28">
        <f t="shared" si="1169"/>
        <v>1.2349979356878907E-2</v>
      </c>
      <c r="H5372" s="27">
        <f t="shared" si="1163"/>
        <v>1</v>
      </c>
      <c r="I5372" s="27">
        <f t="shared" si="1164"/>
        <v>0</v>
      </c>
      <c r="J5372" s="27">
        <f t="shared" si="1165"/>
        <v>0</v>
      </c>
      <c r="K5372" s="28">
        <f t="shared" si="1170"/>
        <v>0</v>
      </c>
      <c r="L5372" s="28">
        <f t="shared" si="1171"/>
        <v>0</v>
      </c>
      <c r="M5372" s="28">
        <f t="shared" si="1172"/>
        <v>0</v>
      </c>
      <c r="N5372" s="28">
        <f t="shared" si="1173"/>
        <v>0</v>
      </c>
      <c r="O5372" s="28">
        <f t="shared" si="1166"/>
        <v>-1.1127639056432354E-2</v>
      </c>
      <c r="P5372" s="28">
        <f t="shared" si="1174"/>
        <v>0</v>
      </c>
      <c r="Q5372" s="13">
        <f t="shared" si="1175"/>
        <v>0</v>
      </c>
    </row>
    <row r="5373" spans="1:17" x14ac:dyDescent="0.25">
      <c r="A5373" s="9">
        <f t="shared" si="1162"/>
        <v>45231</v>
      </c>
      <c r="B5373" s="18">
        <v>45247</v>
      </c>
      <c r="C5373" s="26">
        <v>440.65139770507801</v>
      </c>
      <c r="D5373" s="19">
        <v>83.797470092773395</v>
      </c>
      <c r="E5373" s="11">
        <f t="shared" si="1167"/>
        <v>13</v>
      </c>
      <c r="F5373" s="28">
        <f t="shared" si="1168"/>
        <v>1.2430793041189026E-3</v>
      </c>
      <c r="G5373" s="28">
        <f t="shared" si="1169"/>
        <v>4.6755458132980311E-3</v>
      </c>
      <c r="H5373" s="27">
        <f t="shared" si="1163"/>
        <v>1</v>
      </c>
      <c r="I5373" s="27">
        <f t="shared" si="1164"/>
        <v>0</v>
      </c>
      <c r="J5373" s="27">
        <f t="shared" si="1165"/>
        <v>0</v>
      </c>
      <c r="K5373" s="28">
        <f t="shared" si="1170"/>
        <v>0</v>
      </c>
      <c r="L5373" s="28">
        <f t="shared" si="1171"/>
        <v>0</v>
      </c>
      <c r="M5373" s="28">
        <f t="shared" si="1172"/>
        <v>0</v>
      </c>
      <c r="N5373" s="28">
        <f t="shared" si="1173"/>
        <v>0</v>
      </c>
      <c r="O5373" s="28">
        <f t="shared" si="1166"/>
        <v>-3.4324665091791285E-3</v>
      </c>
      <c r="P5373" s="28">
        <f t="shared" si="1174"/>
        <v>0</v>
      </c>
      <c r="Q5373" s="13">
        <f t="shared" si="1175"/>
        <v>0</v>
      </c>
    </row>
    <row r="5374" spans="1:17" x14ac:dyDescent="0.25">
      <c r="A5374" s="9">
        <f t="shared" si="1162"/>
        <v>45231</v>
      </c>
      <c r="B5374" s="18">
        <v>45250</v>
      </c>
      <c r="C5374" s="26">
        <v>444.04333496093699</v>
      </c>
      <c r="D5374" s="19">
        <v>84.309333801269503</v>
      </c>
      <c r="E5374" s="11">
        <f t="shared" si="1167"/>
        <v>14</v>
      </c>
      <c r="F5374" s="28">
        <f t="shared" si="1168"/>
        <v>7.6680774755998968E-3</v>
      </c>
      <c r="G5374" s="28">
        <f t="shared" si="1169"/>
        <v>6.0897629188044096E-3</v>
      </c>
      <c r="H5374" s="27">
        <f t="shared" si="1163"/>
        <v>1</v>
      </c>
      <c r="I5374" s="27">
        <f t="shared" si="1164"/>
        <v>0</v>
      </c>
      <c r="J5374" s="27">
        <f t="shared" si="1165"/>
        <v>0</v>
      </c>
      <c r="K5374" s="28">
        <f t="shared" si="1170"/>
        <v>0</v>
      </c>
      <c r="L5374" s="28">
        <f t="shared" si="1171"/>
        <v>0</v>
      </c>
      <c r="M5374" s="28">
        <f t="shared" si="1172"/>
        <v>0</v>
      </c>
      <c r="N5374" s="28">
        <f t="shared" si="1173"/>
        <v>0</v>
      </c>
      <c r="O5374" s="28">
        <f t="shared" si="1166"/>
        <v>1.5783145567954873E-3</v>
      </c>
      <c r="P5374" s="28">
        <f t="shared" si="1174"/>
        <v>0</v>
      </c>
      <c r="Q5374" s="13">
        <f t="shared" si="1175"/>
        <v>0</v>
      </c>
    </row>
    <row r="5375" spans="1:17" x14ac:dyDescent="0.25">
      <c r="A5375" s="9">
        <f t="shared" si="1162"/>
        <v>45231</v>
      </c>
      <c r="B5375" s="18">
        <v>45251</v>
      </c>
      <c r="C5375" s="26">
        <v>443.07556152343699</v>
      </c>
      <c r="D5375" s="19">
        <v>84.2720947265625</v>
      </c>
      <c r="E5375" s="11">
        <f t="shared" si="1167"/>
        <v>15</v>
      </c>
      <c r="F5375" s="28">
        <f t="shared" si="1168"/>
        <v>-2.181835659800466E-3</v>
      </c>
      <c r="G5375" s="28">
        <f t="shared" si="1169"/>
        <v>-4.4179332964364171E-4</v>
      </c>
      <c r="H5375" s="27">
        <f t="shared" si="1163"/>
        <v>1</v>
      </c>
      <c r="I5375" s="27">
        <f t="shared" si="1164"/>
        <v>0</v>
      </c>
      <c r="J5375" s="27">
        <f t="shared" si="1165"/>
        <v>0</v>
      </c>
      <c r="K5375" s="28">
        <f t="shared" si="1170"/>
        <v>0</v>
      </c>
      <c r="L5375" s="28">
        <f t="shared" si="1171"/>
        <v>0</v>
      </c>
      <c r="M5375" s="28">
        <f t="shared" si="1172"/>
        <v>0</v>
      </c>
      <c r="N5375" s="28">
        <f t="shared" si="1173"/>
        <v>0</v>
      </c>
      <c r="O5375" s="28">
        <f t="shared" si="1166"/>
        <v>-1.7400423301568244E-3</v>
      </c>
      <c r="P5375" s="28">
        <f t="shared" si="1174"/>
        <v>0</v>
      </c>
      <c r="Q5375" s="13">
        <f t="shared" si="1175"/>
        <v>0</v>
      </c>
    </row>
    <row r="5376" spans="1:17" x14ac:dyDescent="0.25">
      <c r="A5376" s="9">
        <f t="shared" si="1162"/>
        <v>45231</v>
      </c>
      <c r="B5376" s="18">
        <v>45252</v>
      </c>
      <c r="C5376" s="26">
        <v>444.78622436523398</v>
      </c>
      <c r="D5376" s="19">
        <v>84.569923400878906</v>
      </c>
      <c r="E5376" s="11">
        <f t="shared" si="1167"/>
        <v>16</v>
      </c>
      <c r="F5376" s="28">
        <f t="shared" si="1168"/>
        <v>3.8534487817754007E-3</v>
      </c>
      <c r="G5376" s="28">
        <f t="shared" si="1169"/>
        <v>3.5279012478004581E-3</v>
      </c>
      <c r="H5376" s="27">
        <f t="shared" si="1163"/>
        <v>0</v>
      </c>
      <c r="I5376" s="27">
        <f t="shared" si="1164"/>
        <v>1</v>
      </c>
      <c r="J5376" s="27">
        <f t="shared" si="1165"/>
        <v>0</v>
      </c>
      <c r="K5376" s="28">
        <f t="shared" si="1170"/>
        <v>3.8534487817754007E-3</v>
      </c>
      <c r="L5376" s="28">
        <f t="shared" si="1171"/>
        <v>3.5279012478004581E-3</v>
      </c>
      <c r="M5376" s="28">
        <f t="shared" si="1172"/>
        <v>0</v>
      </c>
      <c r="N5376" s="28">
        <f t="shared" si="1173"/>
        <v>0</v>
      </c>
      <c r="O5376" s="28">
        <f t="shared" si="1166"/>
        <v>0</v>
      </c>
      <c r="P5376" s="28">
        <f t="shared" si="1174"/>
        <v>3.2554753397494264E-4</v>
      </c>
      <c r="Q5376" s="13">
        <f t="shared" si="1175"/>
        <v>0</v>
      </c>
    </row>
    <row r="5377" spans="1:17" x14ac:dyDescent="0.25">
      <c r="A5377" s="9">
        <f t="shared" si="1162"/>
        <v>45231</v>
      </c>
      <c r="B5377" s="18">
        <v>45254</v>
      </c>
      <c r="C5377" s="26">
        <v>445.05993652343699</v>
      </c>
      <c r="D5377" s="19">
        <v>83.574104309082003</v>
      </c>
      <c r="E5377" s="11">
        <f t="shared" si="1167"/>
        <v>17</v>
      </c>
      <c r="F5377" s="28">
        <f t="shared" si="1168"/>
        <v>6.1518985835052882E-4</v>
      </c>
      <c r="G5377" s="28">
        <f t="shared" si="1169"/>
        <v>-1.1844973007941271E-2</v>
      </c>
      <c r="H5377" s="27">
        <f t="shared" si="1163"/>
        <v>0</v>
      </c>
      <c r="I5377" s="27">
        <f t="shared" si="1164"/>
        <v>1</v>
      </c>
      <c r="J5377" s="27">
        <f t="shared" si="1165"/>
        <v>0</v>
      </c>
      <c r="K5377" s="28">
        <f t="shared" si="1170"/>
        <v>6.1518985835052882E-4</v>
      </c>
      <c r="L5377" s="28">
        <f t="shared" si="1171"/>
        <v>-1.1844973007941271E-2</v>
      </c>
      <c r="M5377" s="28">
        <f t="shared" si="1172"/>
        <v>0</v>
      </c>
      <c r="N5377" s="28">
        <f t="shared" si="1173"/>
        <v>0</v>
      </c>
      <c r="O5377" s="28">
        <f t="shared" si="1166"/>
        <v>0</v>
      </c>
      <c r="P5377" s="28">
        <f t="shared" si="1174"/>
        <v>1.2460162866291799E-2</v>
      </c>
      <c r="Q5377" s="13">
        <f t="shared" si="1175"/>
        <v>0</v>
      </c>
    </row>
    <row r="5378" spans="1:17" x14ac:dyDescent="0.25">
      <c r="A5378" s="9">
        <f t="shared" si="1162"/>
        <v>45231</v>
      </c>
      <c r="B5378" s="18">
        <v>45257</v>
      </c>
      <c r="C5378" s="26">
        <v>444.25839233398398</v>
      </c>
      <c r="D5378" s="19">
        <v>84.970108032226506</v>
      </c>
      <c r="E5378" s="11">
        <f t="shared" si="1167"/>
        <v>18</v>
      </c>
      <c r="F5378" s="28">
        <f t="shared" si="1168"/>
        <v>-1.8026040406169169E-3</v>
      </c>
      <c r="G5378" s="28">
        <f t="shared" si="1169"/>
        <v>1.6565809393118594E-2</v>
      </c>
      <c r="H5378" s="27">
        <f t="shared" si="1163"/>
        <v>0</v>
      </c>
      <c r="I5378" s="27">
        <f t="shared" si="1164"/>
        <v>1</v>
      </c>
      <c r="J5378" s="27">
        <f t="shared" si="1165"/>
        <v>0</v>
      </c>
      <c r="K5378" s="28">
        <f t="shared" si="1170"/>
        <v>-1.8026040406169169E-3</v>
      </c>
      <c r="L5378" s="28">
        <f t="shared" si="1171"/>
        <v>1.6565809393118594E-2</v>
      </c>
      <c r="M5378" s="28">
        <f t="shared" si="1172"/>
        <v>0</v>
      </c>
      <c r="N5378" s="28">
        <f t="shared" si="1173"/>
        <v>0</v>
      </c>
      <c r="O5378" s="28">
        <f t="shared" si="1166"/>
        <v>0</v>
      </c>
      <c r="P5378" s="28">
        <f t="shared" si="1174"/>
        <v>-1.8368413433735509E-2</v>
      </c>
      <c r="Q5378" s="13">
        <f t="shared" si="1175"/>
        <v>0</v>
      </c>
    </row>
    <row r="5379" spans="1:17" x14ac:dyDescent="0.25">
      <c r="A5379" s="9">
        <f t="shared" si="1162"/>
        <v>45231</v>
      </c>
      <c r="B5379" s="18">
        <v>45258</v>
      </c>
      <c r="C5379" s="26">
        <v>444.6982421875</v>
      </c>
      <c r="D5379" s="19">
        <v>85.137626647949205</v>
      </c>
      <c r="E5379" s="11">
        <f t="shared" si="1167"/>
        <v>19</v>
      </c>
      <c r="F5379" s="28">
        <f t="shared" si="1168"/>
        <v>9.8958683096522933E-4</v>
      </c>
      <c r="G5379" s="28">
        <f t="shared" si="1169"/>
        <v>1.9695597050934173E-3</v>
      </c>
      <c r="H5379" s="27">
        <f t="shared" si="1163"/>
        <v>0</v>
      </c>
      <c r="I5379" s="27">
        <f t="shared" si="1164"/>
        <v>1</v>
      </c>
      <c r="J5379" s="27">
        <f t="shared" si="1165"/>
        <v>0</v>
      </c>
      <c r="K5379" s="28">
        <f t="shared" si="1170"/>
        <v>9.8958683096522933E-4</v>
      </c>
      <c r="L5379" s="28">
        <f t="shared" si="1171"/>
        <v>1.9695597050934173E-3</v>
      </c>
      <c r="M5379" s="28">
        <f t="shared" si="1172"/>
        <v>0</v>
      </c>
      <c r="N5379" s="28">
        <f t="shared" si="1173"/>
        <v>0</v>
      </c>
      <c r="O5379" s="28">
        <f t="shared" si="1166"/>
        <v>0</v>
      </c>
      <c r="P5379" s="28">
        <f t="shared" si="1174"/>
        <v>-9.7997287412818798E-4</v>
      </c>
      <c r="Q5379" s="13">
        <f t="shared" si="1175"/>
        <v>0</v>
      </c>
    </row>
    <row r="5380" spans="1:17" x14ac:dyDescent="0.25">
      <c r="A5380" s="9">
        <f t="shared" si="1162"/>
        <v>45231</v>
      </c>
      <c r="B5380" s="18">
        <v>45259</v>
      </c>
      <c r="C5380" s="26">
        <v>444.38546752929602</v>
      </c>
      <c r="D5380" s="19">
        <v>86.207893371582003</v>
      </c>
      <c r="E5380" s="11">
        <f t="shared" si="1167"/>
        <v>20</v>
      </c>
      <c r="F5380" s="28">
        <f t="shared" si="1168"/>
        <v>-7.0358880201848656E-4</v>
      </c>
      <c r="G5380" s="28">
        <f t="shared" si="1169"/>
        <v>1.2492659777476106E-2</v>
      </c>
      <c r="H5380" s="27">
        <f t="shared" si="1163"/>
        <v>0</v>
      </c>
      <c r="I5380" s="27">
        <f t="shared" si="1164"/>
        <v>1</v>
      </c>
      <c r="J5380" s="27">
        <f t="shared" si="1165"/>
        <v>0</v>
      </c>
      <c r="K5380" s="28">
        <f t="shared" si="1170"/>
        <v>-7.0358880201848656E-4</v>
      </c>
      <c r="L5380" s="28">
        <f t="shared" si="1171"/>
        <v>1.2492659777476106E-2</v>
      </c>
      <c r="M5380" s="28">
        <f t="shared" si="1172"/>
        <v>0</v>
      </c>
      <c r="N5380" s="28">
        <f t="shared" si="1173"/>
        <v>0</v>
      </c>
      <c r="O5380" s="28">
        <f t="shared" si="1166"/>
        <v>0</v>
      </c>
      <c r="P5380" s="28">
        <f t="shared" si="1174"/>
        <v>-1.3196248579494592E-2</v>
      </c>
      <c r="Q5380" s="13">
        <f t="shared" si="1175"/>
        <v>0</v>
      </c>
    </row>
    <row r="5381" spans="1:17" x14ac:dyDescent="0.25">
      <c r="A5381" s="9">
        <f t="shared" si="1162"/>
        <v>45231</v>
      </c>
      <c r="B5381" s="18">
        <v>45260</v>
      </c>
      <c r="C5381" s="26">
        <v>446.13522338867102</v>
      </c>
      <c r="D5381" s="19">
        <v>85.212104797363196</v>
      </c>
      <c r="E5381" s="11">
        <f t="shared" si="1167"/>
        <v>21</v>
      </c>
      <c r="F5381" s="28">
        <f t="shared" si="1168"/>
        <v>3.9297416196847311E-3</v>
      </c>
      <c r="G5381" s="28">
        <f t="shared" si="1169"/>
        <v>-1.1618245083333756E-2</v>
      </c>
      <c r="H5381" s="27">
        <f t="shared" si="1163"/>
        <v>0</v>
      </c>
      <c r="I5381" s="27">
        <f t="shared" si="1164"/>
        <v>1</v>
      </c>
      <c r="J5381" s="27">
        <f t="shared" si="1165"/>
        <v>0</v>
      </c>
      <c r="K5381" s="28">
        <f t="shared" si="1170"/>
        <v>3.9297416196847311E-3</v>
      </c>
      <c r="L5381" s="28">
        <f t="shared" si="1171"/>
        <v>-1.1618245083333756E-2</v>
      </c>
      <c r="M5381" s="28">
        <f t="shared" si="1172"/>
        <v>0</v>
      </c>
      <c r="N5381" s="28">
        <f t="shared" si="1173"/>
        <v>0</v>
      </c>
      <c r="O5381" s="28">
        <f t="shared" si="1166"/>
        <v>0</v>
      </c>
      <c r="P5381" s="28">
        <f t="shared" si="1174"/>
        <v>1.5547986703018487E-2</v>
      </c>
      <c r="Q5381" s="13">
        <f t="shared" si="1175"/>
        <v>0</v>
      </c>
    </row>
    <row r="5382" spans="1:17" x14ac:dyDescent="0.25">
      <c r="A5382" s="9">
        <f t="shared" si="1162"/>
        <v>45261</v>
      </c>
      <c r="B5382" s="18">
        <v>45261</v>
      </c>
      <c r="C5382" s="26">
        <v>448.77450561523398</v>
      </c>
      <c r="D5382" s="19">
        <v>86.816978454589801</v>
      </c>
      <c r="E5382" s="11">
        <f t="shared" si="1167"/>
        <v>1</v>
      </c>
      <c r="F5382" s="28">
        <f t="shared" si="1168"/>
        <v>5.8984494035847924E-3</v>
      </c>
      <c r="G5382" s="28">
        <f t="shared" si="1169"/>
        <v>1.8658708023842112E-2</v>
      </c>
      <c r="H5382" s="27">
        <f t="shared" si="1163"/>
        <v>1</v>
      </c>
      <c r="I5382" s="27">
        <f t="shared" si="1164"/>
        <v>0</v>
      </c>
      <c r="J5382" s="27">
        <f t="shared" si="1165"/>
        <v>1</v>
      </c>
      <c r="K5382" s="28">
        <f t="shared" si="1170"/>
        <v>0</v>
      </c>
      <c r="L5382" s="28">
        <f t="shared" si="1171"/>
        <v>0</v>
      </c>
      <c r="M5382" s="28">
        <f t="shared" si="1172"/>
        <v>5.8984494035847924E-3</v>
      </c>
      <c r="N5382" s="28">
        <f t="shared" si="1173"/>
        <v>1.8658708023842112E-2</v>
      </c>
      <c r="O5382" s="28">
        <f t="shared" si="1166"/>
        <v>-1.2760258620257319E-2</v>
      </c>
      <c r="P5382" s="28">
        <f t="shared" si="1174"/>
        <v>0</v>
      </c>
      <c r="Q5382" s="13">
        <f t="shared" si="1175"/>
        <v>-1.2760258620257319E-2</v>
      </c>
    </row>
    <row r="5383" spans="1:17" x14ac:dyDescent="0.25">
      <c r="A5383" s="9">
        <f t="shared" si="1162"/>
        <v>45261</v>
      </c>
      <c r="B5383" s="18">
        <v>45264</v>
      </c>
      <c r="C5383" s="26">
        <v>446.41867065429602</v>
      </c>
      <c r="D5383" s="19">
        <v>86.471534729003906</v>
      </c>
      <c r="E5383" s="11">
        <f t="shared" si="1167"/>
        <v>2</v>
      </c>
      <c r="F5383" s="28">
        <f t="shared" si="1168"/>
        <v>-5.2633117899452487E-3</v>
      </c>
      <c r="G5383" s="28">
        <f t="shared" si="1169"/>
        <v>-3.9869253515413851E-3</v>
      </c>
      <c r="H5383" s="27">
        <f t="shared" si="1163"/>
        <v>1</v>
      </c>
      <c r="I5383" s="27">
        <f t="shared" si="1164"/>
        <v>0</v>
      </c>
      <c r="J5383" s="27">
        <f t="shared" si="1165"/>
        <v>1</v>
      </c>
      <c r="K5383" s="28">
        <f t="shared" si="1170"/>
        <v>0</v>
      </c>
      <c r="L5383" s="28">
        <f t="shared" si="1171"/>
        <v>0</v>
      </c>
      <c r="M5383" s="28">
        <f t="shared" si="1172"/>
        <v>-5.2633117899452487E-3</v>
      </c>
      <c r="N5383" s="28">
        <f t="shared" si="1173"/>
        <v>-3.9869253515413851E-3</v>
      </c>
      <c r="O5383" s="28">
        <f t="shared" si="1166"/>
        <v>-1.2763864384038636E-3</v>
      </c>
      <c r="P5383" s="28">
        <f t="shared" si="1174"/>
        <v>0</v>
      </c>
      <c r="Q5383" s="13">
        <f t="shared" si="1175"/>
        <v>-1.2763864384038636E-3</v>
      </c>
    </row>
    <row r="5384" spans="1:17" x14ac:dyDescent="0.25">
      <c r="A5384" s="9">
        <f t="shared" si="1162"/>
        <v>45261</v>
      </c>
      <c r="B5384" s="18">
        <v>45265</v>
      </c>
      <c r="C5384" s="26">
        <v>446.33074951171801</v>
      </c>
      <c r="D5384" s="19">
        <v>88.329429626464801</v>
      </c>
      <c r="E5384" s="11">
        <f t="shared" si="1167"/>
        <v>3</v>
      </c>
      <c r="F5384" s="28">
        <f t="shared" si="1168"/>
        <v>-1.9696712397954924E-4</v>
      </c>
      <c r="G5384" s="28">
        <f t="shared" si="1169"/>
        <v>2.1258061931347494E-2</v>
      </c>
      <c r="H5384" s="27">
        <f t="shared" si="1163"/>
        <v>1</v>
      </c>
      <c r="I5384" s="27">
        <f t="shared" si="1164"/>
        <v>0</v>
      </c>
      <c r="J5384" s="27">
        <f t="shared" si="1165"/>
        <v>1</v>
      </c>
      <c r="K5384" s="28">
        <f t="shared" si="1170"/>
        <v>0</v>
      </c>
      <c r="L5384" s="28">
        <f t="shared" si="1171"/>
        <v>0</v>
      </c>
      <c r="M5384" s="28">
        <f t="shared" si="1172"/>
        <v>-1.9696712397954924E-4</v>
      </c>
      <c r="N5384" s="28">
        <f t="shared" si="1173"/>
        <v>2.1258061931347494E-2</v>
      </c>
      <c r="O5384" s="28">
        <f t="shared" si="1166"/>
        <v>-2.1455029055327042E-2</v>
      </c>
      <c r="P5384" s="28">
        <f t="shared" si="1174"/>
        <v>0</v>
      </c>
      <c r="Q5384" s="13">
        <f t="shared" si="1175"/>
        <v>-2.1455029055327042E-2</v>
      </c>
    </row>
    <row r="5385" spans="1:17" x14ac:dyDescent="0.25">
      <c r="A5385" s="9">
        <f t="shared" si="1162"/>
        <v>45261</v>
      </c>
      <c r="B5385" s="18">
        <v>45266</v>
      </c>
      <c r="C5385" s="26">
        <v>444.532135009765</v>
      </c>
      <c r="D5385" s="19">
        <v>89.505775451660099</v>
      </c>
      <c r="E5385" s="11">
        <f t="shared" si="1167"/>
        <v>4</v>
      </c>
      <c r="F5385" s="28">
        <f t="shared" si="1168"/>
        <v>-4.037920934952261E-3</v>
      </c>
      <c r="G5385" s="28">
        <f t="shared" si="1169"/>
        <v>1.322980995134165E-2</v>
      </c>
      <c r="H5385" s="27">
        <f t="shared" si="1163"/>
        <v>1</v>
      </c>
      <c r="I5385" s="27">
        <f t="shared" si="1164"/>
        <v>0</v>
      </c>
      <c r="J5385" s="27">
        <f t="shared" si="1165"/>
        <v>1</v>
      </c>
      <c r="K5385" s="28">
        <f t="shared" si="1170"/>
        <v>0</v>
      </c>
      <c r="L5385" s="28">
        <f t="shared" si="1171"/>
        <v>0</v>
      </c>
      <c r="M5385" s="28">
        <f t="shared" si="1172"/>
        <v>-4.037920934952261E-3</v>
      </c>
      <c r="N5385" s="28">
        <f t="shared" si="1173"/>
        <v>1.322980995134165E-2</v>
      </c>
      <c r="O5385" s="28">
        <f t="shared" si="1166"/>
        <v>-1.7267730886293912E-2</v>
      </c>
      <c r="P5385" s="28">
        <f t="shared" si="1174"/>
        <v>0</v>
      </c>
      <c r="Q5385" s="13">
        <f t="shared" si="1175"/>
        <v>-1.7267730886293912E-2</v>
      </c>
    </row>
    <row r="5386" spans="1:17" x14ac:dyDescent="0.25">
      <c r="A5386" s="9">
        <f t="shared" ref="A5386:A5449" si="1176">DATE(YEAR(B5386),MONTH(B5386),1)</f>
        <v>45261</v>
      </c>
      <c r="B5386" s="18">
        <v>45267</v>
      </c>
      <c r="C5386" s="26">
        <v>447.924072265625</v>
      </c>
      <c r="D5386" s="19">
        <v>88.992294311523395</v>
      </c>
      <c r="E5386" s="11">
        <f t="shared" si="1167"/>
        <v>5</v>
      </c>
      <c r="F5386" s="28">
        <f t="shared" si="1168"/>
        <v>7.6013894254699042E-3</v>
      </c>
      <c r="G5386" s="28">
        <f t="shared" si="1169"/>
        <v>-5.7533681705644948E-3</v>
      </c>
      <c r="H5386" s="27">
        <f t="shared" ref="H5386:H5449" si="1177">IF(E5386&lt;=$B$4,1,0)</f>
        <v>1</v>
      </c>
      <c r="I5386" s="27">
        <f t="shared" ref="I5386:I5449" si="1178">IF(E5386&gt;$B$4,1,0)</f>
        <v>0</v>
      </c>
      <c r="J5386" s="27">
        <f t="shared" ref="J5386:J5449" si="1179">IF(E5386&lt;=$B$5,1,0)</f>
        <v>1</v>
      </c>
      <c r="K5386" s="28">
        <f t="shared" si="1170"/>
        <v>0</v>
      </c>
      <c r="L5386" s="28">
        <f t="shared" si="1171"/>
        <v>0</v>
      </c>
      <c r="M5386" s="28">
        <f t="shared" si="1172"/>
        <v>7.6013894254699042E-3</v>
      </c>
      <c r="N5386" s="28">
        <f t="shared" si="1173"/>
        <v>-5.7533681705644948E-3</v>
      </c>
      <c r="O5386" s="28">
        <f t="shared" ref="O5386:O5449" si="1180">(F5386-G5386)*H5386</f>
        <v>1.3354757596034399E-2</v>
      </c>
      <c r="P5386" s="28">
        <f t="shared" si="1174"/>
        <v>0</v>
      </c>
      <c r="Q5386" s="13">
        <f t="shared" si="1175"/>
        <v>1.3354757596034399E-2</v>
      </c>
    </row>
    <row r="5387" spans="1:17" x14ac:dyDescent="0.25">
      <c r="A5387" s="9">
        <f t="shared" si="1176"/>
        <v>45261</v>
      </c>
      <c r="B5387" s="18">
        <v>45268</v>
      </c>
      <c r="C5387" s="26">
        <v>449.84976196289</v>
      </c>
      <c r="D5387" s="19">
        <v>88.264068603515597</v>
      </c>
      <c r="E5387" s="11">
        <f t="shared" ref="E5387:E5450" si="1181">IF(MONTH(B5387)&lt;&gt;MONTH(B5386),1,E5386+1)</f>
        <v>6</v>
      </c>
      <c r="F5387" s="28">
        <f t="shared" ref="F5387:F5450" si="1182">LN(C5387/C5386)</f>
        <v>4.2899282138294421E-3</v>
      </c>
      <c r="G5387" s="28">
        <f t="shared" ref="G5387:G5450" si="1183">LN(D5387/D5386)</f>
        <v>-8.2166845030621875E-3</v>
      </c>
      <c r="H5387" s="27">
        <f t="shared" si="1177"/>
        <v>1</v>
      </c>
      <c r="I5387" s="27">
        <f t="shared" si="1178"/>
        <v>0</v>
      </c>
      <c r="J5387" s="27">
        <f t="shared" si="1179"/>
        <v>0</v>
      </c>
      <c r="K5387" s="28">
        <f t="shared" ref="K5387:K5450" si="1184">I5387*F5387</f>
        <v>0</v>
      </c>
      <c r="L5387" s="28">
        <f t="shared" ref="L5387:L5450" si="1185">I5387*G5387</f>
        <v>0</v>
      </c>
      <c r="M5387" s="28">
        <f t="shared" ref="M5387:M5450" si="1186">F5387*J5387</f>
        <v>0</v>
      </c>
      <c r="N5387" s="28">
        <f t="shared" ref="N5387:N5450" si="1187">G5387*J5387</f>
        <v>0</v>
      </c>
      <c r="O5387" s="28">
        <f t="shared" si="1180"/>
        <v>1.250661271689163E-2</v>
      </c>
      <c r="P5387" s="28">
        <f t="shared" ref="P5387:P5450" si="1188">(F5387-G5387)*I5387</f>
        <v>0</v>
      </c>
      <c r="Q5387" s="13">
        <f t="shared" ref="Q5387:Q5450" si="1189">(F5387-G5387)*J5387</f>
        <v>0</v>
      </c>
    </row>
    <row r="5388" spans="1:17" x14ac:dyDescent="0.25">
      <c r="A5388" s="9">
        <f t="shared" si="1176"/>
        <v>45261</v>
      </c>
      <c r="B5388" s="18">
        <v>45271</v>
      </c>
      <c r="C5388" s="26">
        <v>451.59948730468699</v>
      </c>
      <c r="D5388" s="19">
        <v>88.077331542968693</v>
      </c>
      <c r="E5388" s="11">
        <f t="shared" si="1181"/>
        <v>7</v>
      </c>
      <c r="F5388" s="28">
        <f t="shared" si="1182"/>
        <v>3.8820322732686699E-3</v>
      </c>
      <c r="G5388" s="28">
        <f t="shared" si="1183"/>
        <v>-2.1179045895387831E-3</v>
      </c>
      <c r="H5388" s="27">
        <f t="shared" si="1177"/>
        <v>1</v>
      </c>
      <c r="I5388" s="27">
        <f t="shared" si="1178"/>
        <v>0</v>
      </c>
      <c r="J5388" s="27">
        <f t="shared" si="1179"/>
        <v>0</v>
      </c>
      <c r="K5388" s="28">
        <f t="shared" si="1184"/>
        <v>0</v>
      </c>
      <c r="L5388" s="28">
        <f t="shared" si="1185"/>
        <v>0</v>
      </c>
      <c r="M5388" s="28">
        <f t="shared" si="1186"/>
        <v>0</v>
      </c>
      <c r="N5388" s="28">
        <f t="shared" si="1187"/>
        <v>0</v>
      </c>
      <c r="O5388" s="28">
        <f t="shared" si="1180"/>
        <v>5.9999368628074531E-3</v>
      </c>
      <c r="P5388" s="28">
        <f t="shared" si="1188"/>
        <v>0</v>
      </c>
      <c r="Q5388" s="13">
        <f t="shared" si="1189"/>
        <v>0</v>
      </c>
    </row>
    <row r="5389" spans="1:17" x14ac:dyDescent="0.25">
      <c r="A5389" s="9">
        <f t="shared" si="1176"/>
        <v>45261</v>
      </c>
      <c r="B5389" s="18">
        <v>45272</v>
      </c>
      <c r="C5389" s="26">
        <v>453.66207885742102</v>
      </c>
      <c r="D5389" s="19">
        <v>88.338760375976506</v>
      </c>
      <c r="E5389" s="11">
        <f t="shared" si="1181"/>
        <v>8</v>
      </c>
      <c r="F5389" s="28">
        <f t="shared" si="1182"/>
        <v>4.5569042120823513E-3</v>
      </c>
      <c r="G5389" s="28">
        <f t="shared" si="1183"/>
        <v>2.9637775276566648E-3</v>
      </c>
      <c r="H5389" s="27">
        <f t="shared" si="1177"/>
        <v>1</v>
      </c>
      <c r="I5389" s="27">
        <f t="shared" si="1178"/>
        <v>0</v>
      </c>
      <c r="J5389" s="27">
        <f t="shared" si="1179"/>
        <v>0</v>
      </c>
      <c r="K5389" s="28">
        <f t="shared" si="1184"/>
        <v>0</v>
      </c>
      <c r="L5389" s="28">
        <f t="shared" si="1185"/>
        <v>0</v>
      </c>
      <c r="M5389" s="28">
        <f t="shared" si="1186"/>
        <v>0</v>
      </c>
      <c r="N5389" s="28">
        <f t="shared" si="1187"/>
        <v>0</v>
      </c>
      <c r="O5389" s="28">
        <f t="shared" si="1180"/>
        <v>1.5931266844256865E-3</v>
      </c>
      <c r="P5389" s="28">
        <f t="shared" si="1188"/>
        <v>0</v>
      </c>
      <c r="Q5389" s="13">
        <f t="shared" si="1189"/>
        <v>0</v>
      </c>
    </row>
    <row r="5390" spans="1:17" x14ac:dyDescent="0.25">
      <c r="A5390" s="9">
        <f t="shared" si="1176"/>
        <v>45261</v>
      </c>
      <c r="B5390" s="18">
        <v>45273</v>
      </c>
      <c r="C5390" s="26">
        <v>459.91809082031199</v>
      </c>
      <c r="D5390" s="19">
        <v>90.411384582519503</v>
      </c>
      <c r="E5390" s="11">
        <f t="shared" si="1181"/>
        <v>9</v>
      </c>
      <c r="F5390" s="28">
        <f t="shared" si="1182"/>
        <v>1.3695808993259931E-2</v>
      </c>
      <c r="G5390" s="28">
        <f t="shared" si="1183"/>
        <v>2.3191221466778166E-2</v>
      </c>
      <c r="H5390" s="27">
        <f t="shared" si="1177"/>
        <v>1</v>
      </c>
      <c r="I5390" s="27">
        <f t="shared" si="1178"/>
        <v>0</v>
      </c>
      <c r="J5390" s="27">
        <f t="shared" si="1179"/>
        <v>0</v>
      </c>
      <c r="K5390" s="28">
        <f t="shared" si="1184"/>
        <v>0</v>
      </c>
      <c r="L5390" s="28">
        <f t="shared" si="1185"/>
        <v>0</v>
      </c>
      <c r="M5390" s="28">
        <f t="shared" si="1186"/>
        <v>0</v>
      </c>
      <c r="N5390" s="28">
        <f t="shared" si="1187"/>
        <v>0</v>
      </c>
      <c r="O5390" s="28">
        <f t="shared" si="1180"/>
        <v>-9.495412473518235E-3</v>
      </c>
      <c r="P5390" s="28">
        <f t="shared" si="1188"/>
        <v>0</v>
      </c>
      <c r="Q5390" s="13">
        <f t="shared" si="1189"/>
        <v>0</v>
      </c>
    </row>
    <row r="5391" spans="1:17" x14ac:dyDescent="0.25">
      <c r="A5391" s="9">
        <f t="shared" si="1176"/>
        <v>45261</v>
      </c>
      <c r="B5391" s="18">
        <v>45274</v>
      </c>
      <c r="C5391" s="26">
        <v>461.39416503906199</v>
      </c>
      <c r="D5391" s="19">
        <v>92.763252258300696</v>
      </c>
      <c r="E5391" s="11">
        <f t="shared" si="1181"/>
        <v>10</v>
      </c>
      <c r="F5391" s="28">
        <f t="shared" si="1182"/>
        <v>3.204289256599963E-3</v>
      </c>
      <c r="G5391" s="28">
        <f t="shared" si="1183"/>
        <v>2.5680377655826498E-2</v>
      </c>
      <c r="H5391" s="27">
        <f t="shared" si="1177"/>
        <v>1</v>
      </c>
      <c r="I5391" s="27">
        <f t="shared" si="1178"/>
        <v>0</v>
      </c>
      <c r="J5391" s="27">
        <f t="shared" si="1179"/>
        <v>0</v>
      </c>
      <c r="K5391" s="28">
        <f t="shared" si="1184"/>
        <v>0</v>
      </c>
      <c r="L5391" s="28">
        <f t="shared" si="1185"/>
        <v>0</v>
      </c>
      <c r="M5391" s="28">
        <f t="shared" si="1186"/>
        <v>0</v>
      </c>
      <c r="N5391" s="28">
        <f t="shared" si="1187"/>
        <v>0</v>
      </c>
      <c r="O5391" s="28">
        <f t="shared" si="1180"/>
        <v>-2.2476088399226535E-2</v>
      </c>
      <c r="P5391" s="28">
        <f t="shared" si="1188"/>
        <v>0</v>
      </c>
      <c r="Q5391" s="13">
        <f t="shared" si="1189"/>
        <v>0</v>
      </c>
    </row>
    <row r="5392" spans="1:17" x14ac:dyDescent="0.25">
      <c r="A5392" s="9">
        <f t="shared" si="1176"/>
        <v>45261</v>
      </c>
      <c r="B5392" s="18">
        <v>45275</v>
      </c>
      <c r="C5392" s="26">
        <v>460.63446044921801</v>
      </c>
      <c r="D5392" s="19">
        <v>92.866287231445298</v>
      </c>
      <c r="E5392" s="11">
        <f t="shared" si="1181"/>
        <v>11</v>
      </c>
      <c r="F5392" s="28">
        <f t="shared" si="1182"/>
        <v>-1.6478984290988477E-3</v>
      </c>
      <c r="G5392" s="28">
        <f t="shared" si="1183"/>
        <v>1.1101140907757937E-3</v>
      </c>
      <c r="H5392" s="27">
        <f t="shared" si="1177"/>
        <v>1</v>
      </c>
      <c r="I5392" s="27">
        <f t="shared" si="1178"/>
        <v>0</v>
      </c>
      <c r="J5392" s="27">
        <f t="shared" si="1179"/>
        <v>0</v>
      </c>
      <c r="K5392" s="28">
        <f t="shared" si="1184"/>
        <v>0</v>
      </c>
      <c r="L5392" s="28">
        <f t="shared" si="1185"/>
        <v>0</v>
      </c>
      <c r="M5392" s="28">
        <f t="shared" si="1186"/>
        <v>0</v>
      </c>
      <c r="N5392" s="28">
        <f t="shared" si="1187"/>
        <v>0</v>
      </c>
      <c r="O5392" s="28">
        <f t="shared" si="1180"/>
        <v>-2.7580125198746414E-3</v>
      </c>
      <c r="P5392" s="28">
        <f t="shared" si="1188"/>
        <v>0</v>
      </c>
      <c r="Q5392" s="13">
        <f t="shared" si="1189"/>
        <v>0</v>
      </c>
    </row>
    <row r="5393" spans="1:17" x14ac:dyDescent="0.25">
      <c r="A5393" s="9">
        <f t="shared" si="1176"/>
        <v>45261</v>
      </c>
      <c r="B5393" s="18">
        <v>45278</v>
      </c>
      <c r="C5393" s="26">
        <v>463.22555541992102</v>
      </c>
      <c r="D5393" s="19">
        <v>92.126350402832003</v>
      </c>
      <c r="E5393" s="11">
        <f t="shared" si="1181"/>
        <v>12</v>
      </c>
      <c r="F5393" s="28">
        <f t="shared" si="1182"/>
        <v>5.6092951747767732E-3</v>
      </c>
      <c r="G5393" s="28">
        <f t="shared" si="1183"/>
        <v>-7.9996780853958619E-3</v>
      </c>
      <c r="H5393" s="27">
        <f t="shared" si="1177"/>
        <v>1</v>
      </c>
      <c r="I5393" s="27">
        <f t="shared" si="1178"/>
        <v>0</v>
      </c>
      <c r="J5393" s="27">
        <f t="shared" si="1179"/>
        <v>0</v>
      </c>
      <c r="K5393" s="28">
        <f t="shared" si="1184"/>
        <v>0</v>
      </c>
      <c r="L5393" s="28">
        <f t="shared" si="1185"/>
        <v>0</v>
      </c>
      <c r="M5393" s="28">
        <f t="shared" si="1186"/>
        <v>0</v>
      </c>
      <c r="N5393" s="28">
        <f t="shared" si="1187"/>
        <v>0</v>
      </c>
      <c r="O5393" s="28">
        <f t="shared" si="1180"/>
        <v>1.3608973260172635E-2</v>
      </c>
      <c r="P5393" s="28">
        <f t="shared" si="1188"/>
        <v>0</v>
      </c>
      <c r="Q5393" s="13">
        <f t="shared" si="1189"/>
        <v>0</v>
      </c>
    </row>
    <row r="5394" spans="1:17" x14ac:dyDescent="0.25">
      <c r="A5394" s="9">
        <f t="shared" si="1176"/>
        <v>45261</v>
      </c>
      <c r="B5394" s="18">
        <v>45279</v>
      </c>
      <c r="C5394" s="26">
        <v>466.04235839843699</v>
      </c>
      <c r="D5394" s="19">
        <v>92.622756958007798</v>
      </c>
      <c r="E5394" s="11">
        <f t="shared" si="1181"/>
        <v>13</v>
      </c>
      <c r="F5394" s="28">
        <f t="shared" si="1182"/>
        <v>6.0624316492710398E-3</v>
      </c>
      <c r="G5394" s="28">
        <f t="shared" si="1183"/>
        <v>5.3738581677971603E-3</v>
      </c>
      <c r="H5394" s="27">
        <f t="shared" si="1177"/>
        <v>1</v>
      </c>
      <c r="I5394" s="27">
        <f t="shared" si="1178"/>
        <v>0</v>
      </c>
      <c r="J5394" s="27">
        <f t="shared" si="1179"/>
        <v>0</v>
      </c>
      <c r="K5394" s="28">
        <f t="shared" si="1184"/>
        <v>0</v>
      </c>
      <c r="L5394" s="28">
        <f t="shared" si="1185"/>
        <v>0</v>
      </c>
      <c r="M5394" s="28">
        <f t="shared" si="1186"/>
        <v>0</v>
      </c>
      <c r="N5394" s="28">
        <f t="shared" si="1187"/>
        <v>0</v>
      </c>
      <c r="O5394" s="28">
        <f t="shared" si="1180"/>
        <v>6.8857348147387948E-4</v>
      </c>
      <c r="P5394" s="28">
        <f t="shared" si="1188"/>
        <v>0</v>
      </c>
      <c r="Q5394" s="13">
        <f t="shared" si="1189"/>
        <v>0</v>
      </c>
    </row>
    <row r="5395" spans="1:17" x14ac:dyDescent="0.25">
      <c r="A5395" s="9">
        <f t="shared" si="1176"/>
        <v>45261</v>
      </c>
      <c r="B5395" s="18">
        <v>45280</v>
      </c>
      <c r="C5395" s="26">
        <v>459.58428955078102</v>
      </c>
      <c r="D5395" s="19">
        <v>93.250305175781193</v>
      </c>
      <c r="E5395" s="11">
        <f t="shared" si="1181"/>
        <v>14</v>
      </c>
      <c r="F5395" s="28">
        <f t="shared" si="1182"/>
        <v>-1.3954165329771754E-2</v>
      </c>
      <c r="G5395" s="28">
        <f t="shared" si="1183"/>
        <v>6.7524642358564712E-3</v>
      </c>
      <c r="H5395" s="27">
        <f t="shared" si="1177"/>
        <v>1</v>
      </c>
      <c r="I5395" s="27">
        <f t="shared" si="1178"/>
        <v>0</v>
      </c>
      <c r="J5395" s="27">
        <f t="shared" si="1179"/>
        <v>0</v>
      </c>
      <c r="K5395" s="28">
        <f t="shared" si="1184"/>
        <v>0</v>
      </c>
      <c r="L5395" s="28">
        <f t="shared" si="1185"/>
        <v>0</v>
      </c>
      <c r="M5395" s="28">
        <f t="shared" si="1186"/>
        <v>0</v>
      </c>
      <c r="N5395" s="28">
        <f t="shared" si="1187"/>
        <v>0</v>
      </c>
      <c r="O5395" s="28">
        <f t="shared" si="1180"/>
        <v>-2.0706629565628226E-2</v>
      </c>
      <c r="P5395" s="28">
        <f t="shared" si="1188"/>
        <v>0</v>
      </c>
      <c r="Q5395" s="13">
        <f t="shared" si="1189"/>
        <v>0</v>
      </c>
    </row>
    <row r="5396" spans="1:17" x14ac:dyDescent="0.25">
      <c r="A5396" s="9">
        <f t="shared" si="1176"/>
        <v>45261</v>
      </c>
      <c r="B5396" s="18">
        <v>45281</v>
      </c>
      <c r="C5396" s="26">
        <v>463.94201660156199</v>
      </c>
      <c r="D5396" s="19">
        <v>92.660224914550696</v>
      </c>
      <c r="E5396" s="11">
        <f t="shared" si="1181"/>
        <v>15</v>
      </c>
      <c r="F5396" s="28">
        <f t="shared" si="1182"/>
        <v>9.4372176811669799E-3</v>
      </c>
      <c r="G5396" s="28">
        <f t="shared" si="1183"/>
        <v>-6.3480238854804992E-3</v>
      </c>
      <c r="H5396" s="27">
        <f t="shared" si="1177"/>
        <v>1</v>
      </c>
      <c r="I5396" s="27">
        <f t="shared" si="1178"/>
        <v>0</v>
      </c>
      <c r="J5396" s="27">
        <f t="shared" si="1179"/>
        <v>0</v>
      </c>
      <c r="K5396" s="28">
        <f t="shared" si="1184"/>
        <v>0</v>
      </c>
      <c r="L5396" s="28">
        <f t="shared" si="1185"/>
        <v>0</v>
      </c>
      <c r="M5396" s="28">
        <f t="shared" si="1186"/>
        <v>0</v>
      </c>
      <c r="N5396" s="28">
        <f t="shared" si="1187"/>
        <v>0</v>
      </c>
      <c r="O5396" s="28">
        <f t="shared" si="1180"/>
        <v>1.5785241566647477E-2</v>
      </c>
      <c r="P5396" s="28">
        <f t="shared" si="1188"/>
        <v>0</v>
      </c>
      <c r="Q5396" s="13">
        <f t="shared" si="1189"/>
        <v>0</v>
      </c>
    </row>
    <row r="5397" spans="1:17" x14ac:dyDescent="0.25">
      <c r="A5397" s="9">
        <f t="shared" si="1176"/>
        <v>45261</v>
      </c>
      <c r="B5397" s="18">
        <v>45282</v>
      </c>
      <c r="C5397" s="26">
        <v>464.874420166015</v>
      </c>
      <c r="D5397" s="19">
        <v>92.238746643066406</v>
      </c>
      <c r="E5397" s="11">
        <f t="shared" si="1181"/>
        <v>16</v>
      </c>
      <c r="F5397" s="28">
        <f t="shared" si="1182"/>
        <v>2.0077247575519255E-3</v>
      </c>
      <c r="G5397" s="28">
        <f t="shared" si="1183"/>
        <v>-4.5590194251153736E-3</v>
      </c>
      <c r="H5397" s="27">
        <f t="shared" si="1177"/>
        <v>0</v>
      </c>
      <c r="I5397" s="27">
        <f t="shared" si="1178"/>
        <v>1</v>
      </c>
      <c r="J5397" s="27">
        <f t="shared" si="1179"/>
        <v>0</v>
      </c>
      <c r="K5397" s="28">
        <f t="shared" si="1184"/>
        <v>2.0077247575519255E-3</v>
      </c>
      <c r="L5397" s="28">
        <f t="shared" si="1185"/>
        <v>-4.5590194251153736E-3</v>
      </c>
      <c r="M5397" s="28">
        <f t="shared" si="1186"/>
        <v>0</v>
      </c>
      <c r="N5397" s="28">
        <f t="shared" si="1187"/>
        <v>0</v>
      </c>
      <c r="O5397" s="28">
        <f t="shared" si="1180"/>
        <v>0</v>
      </c>
      <c r="P5397" s="28">
        <f t="shared" si="1188"/>
        <v>6.566744182667299E-3</v>
      </c>
      <c r="Q5397" s="13">
        <f t="shared" si="1189"/>
        <v>0</v>
      </c>
    </row>
    <row r="5398" spans="1:17" x14ac:dyDescent="0.25">
      <c r="A5398" s="9">
        <f t="shared" si="1176"/>
        <v>45261</v>
      </c>
      <c r="B5398" s="18">
        <v>45286</v>
      </c>
      <c r="C5398" s="26">
        <v>466.83734130859301</v>
      </c>
      <c r="D5398" s="19">
        <v>92.501014709472599</v>
      </c>
      <c r="E5398" s="11">
        <f t="shared" si="1181"/>
        <v>17</v>
      </c>
      <c r="F5398" s="28">
        <f t="shared" si="1182"/>
        <v>4.2135864930225525E-3</v>
      </c>
      <c r="G5398" s="28">
        <f t="shared" si="1183"/>
        <v>2.8393264198407812E-3</v>
      </c>
      <c r="H5398" s="27">
        <f t="shared" si="1177"/>
        <v>0</v>
      </c>
      <c r="I5398" s="27">
        <f t="shared" si="1178"/>
        <v>1</v>
      </c>
      <c r="J5398" s="27">
        <f t="shared" si="1179"/>
        <v>0</v>
      </c>
      <c r="K5398" s="28">
        <f t="shared" si="1184"/>
        <v>4.2135864930225525E-3</v>
      </c>
      <c r="L5398" s="28">
        <f t="shared" si="1185"/>
        <v>2.8393264198407812E-3</v>
      </c>
      <c r="M5398" s="28">
        <f t="shared" si="1186"/>
        <v>0</v>
      </c>
      <c r="N5398" s="28">
        <f t="shared" si="1187"/>
        <v>0</v>
      </c>
      <c r="O5398" s="28">
        <f t="shared" si="1180"/>
        <v>0</v>
      </c>
      <c r="P5398" s="28">
        <f t="shared" si="1188"/>
        <v>1.3742600731817714E-3</v>
      </c>
      <c r="Q5398" s="13">
        <f t="shared" si="1189"/>
        <v>0</v>
      </c>
    </row>
    <row r="5399" spans="1:17" x14ac:dyDescent="0.25">
      <c r="A5399" s="9">
        <f t="shared" si="1176"/>
        <v>45261</v>
      </c>
      <c r="B5399" s="18">
        <v>45287</v>
      </c>
      <c r="C5399" s="26">
        <v>467.68142700195301</v>
      </c>
      <c r="D5399" s="19">
        <v>94.140083312988196</v>
      </c>
      <c r="E5399" s="11">
        <f t="shared" si="1181"/>
        <v>18</v>
      </c>
      <c r="F5399" s="28">
        <f t="shared" si="1182"/>
        <v>1.8064611466886524E-3</v>
      </c>
      <c r="G5399" s="28">
        <f t="shared" si="1183"/>
        <v>1.7564306672571448E-2</v>
      </c>
      <c r="H5399" s="27">
        <f t="shared" si="1177"/>
        <v>0</v>
      </c>
      <c r="I5399" s="27">
        <f t="shared" si="1178"/>
        <v>1</v>
      </c>
      <c r="J5399" s="27">
        <f t="shared" si="1179"/>
        <v>0</v>
      </c>
      <c r="K5399" s="28">
        <f t="shared" si="1184"/>
        <v>1.8064611466886524E-3</v>
      </c>
      <c r="L5399" s="28">
        <f t="shared" si="1185"/>
        <v>1.7564306672571448E-2</v>
      </c>
      <c r="M5399" s="28">
        <f t="shared" si="1186"/>
        <v>0</v>
      </c>
      <c r="N5399" s="28">
        <f t="shared" si="1187"/>
        <v>0</v>
      </c>
      <c r="O5399" s="28">
        <f t="shared" si="1180"/>
        <v>0</v>
      </c>
      <c r="P5399" s="28">
        <f t="shared" si="1188"/>
        <v>-1.5757845525882795E-2</v>
      </c>
      <c r="Q5399" s="13">
        <f t="shared" si="1189"/>
        <v>0</v>
      </c>
    </row>
    <row r="5400" spans="1:17" x14ac:dyDescent="0.25">
      <c r="A5400" s="9">
        <f t="shared" si="1176"/>
        <v>45261</v>
      </c>
      <c r="B5400" s="18">
        <v>45288</v>
      </c>
      <c r="C5400" s="26">
        <v>467.85812377929602</v>
      </c>
      <c r="D5400" s="19">
        <v>93.456344604492102</v>
      </c>
      <c r="E5400" s="11">
        <f t="shared" si="1181"/>
        <v>19</v>
      </c>
      <c r="F5400" s="28">
        <f t="shared" si="1182"/>
        <v>3.7774304527585538E-4</v>
      </c>
      <c r="G5400" s="28">
        <f t="shared" si="1183"/>
        <v>-7.2894963270014523E-3</v>
      </c>
      <c r="H5400" s="27">
        <f t="shared" si="1177"/>
        <v>0</v>
      </c>
      <c r="I5400" s="27">
        <f t="shared" si="1178"/>
        <v>1</v>
      </c>
      <c r="J5400" s="27">
        <f t="shared" si="1179"/>
        <v>0</v>
      </c>
      <c r="K5400" s="28">
        <f t="shared" si="1184"/>
        <v>3.7774304527585538E-4</v>
      </c>
      <c r="L5400" s="28">
        <f t="shared" si="1185"/>
        <v>-7.2894963270014523E-3</v>
      </c>
      <c r="M5400" s="28">
        <f t="shared" si="1186"/>
        <v>0</v>
      </c>
      <c r="N5400" s="28">
        <f t="shared" si="1187"/>
        <v>0</v>
      </c>
      <c r="O5400" s="28">
        <f t="shared" si="1180"/>
        <v>0</v>
      </c>
      <c r="P5400" s="28">
        <f t="shared" si="1188"/>
        <v>7.6672393722773072E-3</v>
      </c>
      <c r="Q5400" s="13">
        <f t="shared" si="1189"/>
        <v>0</v>
      </c>
    </row>
    <row r="5401" spans="1:17" x14ac:dyDescent="0.25">
      <c r="A5401" s="9">
        <f t="shared" si="1176"/>
        <v>45261</v>
      </c>
      <c r="B5401" s="18">
        <v>45289</v>
      </c>
      <c r="C5401" s="26">
        <v>466.503662109375</v>
      </c>
      <c r="D5401" s="19">
        <v>92.613395690917898</v>
      </c>
      <c r="E5401" s="11">
        <f t="shared" si="1181"/>
        <v>20</v>
      </c>
      <c r="F5401" s="28">
        <f t="shared" si="1182"/>
        <v>-2.8992252018898517E-3</v>
      </c>
      <c r="G5401" s="28">
        <f t="shared" si="1183"/>
        <v>-9.0606315573438061E-3</v>
      </c>
      <c r="H5401" s="27">
        <f t="shared" si="1177"/>
        <v>0</v>
      </c>
      <c r="I5401" s="27">
        <f t="shared" si="1178"/>
        <v>1</v>
      </c>
      <c r="J5401" s="27">
        <f t="shared" si="1179"/>
        <v>0</v>
      </c>
      <c r="K5401" s="28">
        <f t="shared" si="1184"/>
        <v>-2.8992252018898517E-3</v>
      </c>
      <c r="L5401" s="28">
        <f t="shared" si="1185"/>
        <v>-9.0606315573438061E-3</v>
      </c>
      <c r="M5401" s="28">
        <f t="shared" si="1186"/>
        <v>0</v>
      </c>
      <c r="N5401" s="28">
        <f t="shared" si="1187"/>
        <v>0</v>
      </c>
      <c r="O5401" s="28">
        <f t="shared" si="1180"/>
        <v>0</v>
      </c>
      <c r="P5401" s="28">
        <f t="shared" si="1188"/>
        <v>6.1614063554539539E-3</v>
      </c>
      <c r="Q5401" s="13">
        <f t="shared" si="1189"/>
        <v>0</v>
      </c>
    </row>
    <row r="5402" spans="1:17" x14ac:dyDescent="0.25">
      <c r="A5402" s="9">
        <f t="shared" si="1176"/>
        <v>45292</v>
      </c>
      <c r="B5402" s="18">
        <v>45293</v>
      </c>
      <c r="C5402" s="26">
        <v>463.89294433593699</v>
      </c>
      <c r="D5402" s="19">
        <v>92.079521179199205</v>
      </c>
      <c r="E5402" s="11">
        <f t="shared" si="1181"/>
        <v>1</v>
      </c>
      <c r="F5402" s="28">
        <f t="shared" si="1182"/>
        <v>-5.6120682458694572E-3</v>
      </c>
      <c r="G5402" s="28">
        <f t="shared" si="1183"/>
        <v>-5.7812287306041538E-3</v>
      </c>
      <c r="H5402" s="27">
        <f t="shared" si="1177"/>
        <v>1</v>
      </c>
      <c r="I5402" s="27">
        <f t="shared" si="1178"/>
        <v>0</v>
      </c>
      <c r="J5402" s="27">
        <f t="shared" si="1179"/>
        <v>1</v>
      </c>
      <c r="K5402" s="28">
        <f t="shared" si="1184"/>
        <v>0</v>
      </c>
      <c r="L5402" s="28">
        <f t="shared" si="1185"/>
        <v>0</v>
      </c>
      <c r="M5402" s="28">
        <f t="shared" si="1186"/>
        <v>-5.6120682458694572E-3</v>
      </c>
      <c r="N5402" s="28">
        <f t="shared" si="1187"/>
        <v>-5.7812287306041538E-3</v>
      </c>
      <c r="O5402" s="28">
        <f t="shared" si="1180"/>
        <v>1.6916048473469662E-4</v>
      </c>
      <c r="P5402" s="28">
        <f t="shared" si="1188"/>
        <v>0</v>
      </c>
      <c r="Q5402" s="13">
        <f t="shared" si="1189"/>
        <v>1.6916048473469662E-4</v>
      </c>
    </row>
    <row r="5403" spans="1:17" x14ac:dyDescent="0.25">
      <c r="A5403" s="9">
        <f t="shared" si="1176"/>
        <v>45292</v>
      </c>
      <c r="B5403" s="18">
        <v>45294</v>
      </c>
      <c r="C5403" s="26">
        <v>460.10446166992102</v>
      </c>
      <c r="D5403" s="19">
        <v>92.463523864746094</v>
      </c>
      <c r="E5403" s="11">
        <f t="shared" si="1181"/>
        <v>2</v>
      </c>
      <c r="F5403" s="28">
        <f t="shared" si="1182"/>
        <v>-8.2002479028234782E-3</v>
      </c>
      <c r="G5403" s="28">
        <f t="shared" si="1183"/>
        <v>4.161665801948375E-3</v>
      </c>
      <c r="H5403" s="27">
        <f t="shared" si="1177"/>
        <v>1</v>
      </c>
      <c r="I5403" s="27">
        <f t="shared" si="1178"/>
        <v>0</v>
      </c>
      <c r="J5403" s="27">
        <f t="shared" si="1179"/>
        <v>1</v>
      </c>
      <c r="K5403" s="28">
        <f t="shared" si="1184"/>
        <v>0</v>
      </c>
      <c r="L5403" s="28">
        <f t="shared" si="1185"/>
        <v>0</v>
      </c>
      <c r="M5403" s="28">
        <f t="shared" si="1186"/>
        <v>-8.2002479028234782E-3</v>
      </c>
      <c r="N5403" s="28">
        <f t="shared" si="1187"/>
        <v>4.161665801948375E-3</v>
      </c>
      <c r="O5403" s="28">
        <f t="shared" si="1180"/>
        <v>-1.2361913704771854E-2</v>
      </c>
      <c r="P5403" s="28">
        <f t="shared" si="1188"/>
        <v>0</v>
      </c>
      <c r="Q5403" s="13">
        <f t="shared" si="1189"/>
        <v>-1.2361913704771854E-2</v>
      </c>
    </row>
    <row r="5404" spans="1:17" x14ac:dyDescent="0.25">
      <c r="A5404" s="9">
        <f t="shared" si="1176"/>
        <v>45292</v>
      </c>
      <c r="B5404" s="18">
        <v>45295</v>
      </c>
      <c r="C5404" s="26">
        <v>458.62243652343699</v>
      </c>
      <c r="D5404" s="19">
        <v>91.058609008789006</v>
      </c>
      <c r="E5404" s="11">
        <f t="shared" si="1181"/>
        <v>3</v>
      </c>
      <c r="F5404" s="28">
        <f t="shared" si="1182"/>
        <v>-3.2262611117666066E-3</v>
      </c>
      <c r="G5404" s="28">
        <f t="shared" si="1183"/>
        <v>-1.5310875905868968E-2</v>
      </c>
      <c r="H5404" s="27">
        <f t="shared" si="1177"/>
        <v>1</v>
      </c>
      <c r="I5404" s="27">
        <f t="shared" si="1178"/>
        <v>0</v>
      </c>
      <c r="J5404" s="27">
        <f t="shared" si="1179"/>
        <v>1</v>
      </c>
      <c r="K5404" s="28">
        <f t="shared" si="1184"/>
        <v>0</v>
      </c>
      <c r="L5404" s="28">
        <f t="shared" si="1185"/>
        <v>0</v>
      </c>
      <c r="M5404" s="28">
        <f t="shared" si="1186"/>
        <v>-3.2262611117666066E-3</v>
      </c>
      <c r="N5404" s="28">
        <f t="shared" si="1187"/>
        <v>-1.5310875905868968E-2</v>
      </c>
      <c r="O5404" s="28">
        <f t="shared" si="1180"/>
        <v>1.2084614794102361E-2</v>
      </c>
      <c r="P5404" s="28">
        <f t="shared" si="1188"/>
        <v>0</v>
      </c>
      <c r="Q5404" s="13">
        <f t="shared" si="1189"/>
        <v>1.2084614794102361E-2</v>
      </c>
    </row>
    <row r="5405" spans="1:17" x14ac:dyDescent="0.25">
      <c r="A5405" s="9">
        <f t="shared" si="1176"/>
        <v>45292</v>
      </c>
      <c r="B5405" s="18">
        <v>45296</v>
      </c>
      <c r="C5405" s="26">
        <v>459.25061035156199</v>
      </c>
      <c r="D5405" s="19">
        <v>90.187538146972599</v>
      </c>
      <c r="E5405" s="11">
        <f t="shared" si="1181"/>
        <v>4</v>
      </c>
      <c r="F5405" s="28">
        <f t="shared" si="1182"/>
        <v>1.3687599354562157E-3</v>
      </c>
      <c r="G5405" s="28">
        <f t="shared" si="1183"/>
        <v>-9.6120947359935906E-3</v>
      </c>
      <c r="H5405" s="27">
        <f t="shared" si="1177"/>
        <v>1</v>
      </c>
      <c r="I5405" s="27">
        <f t="shared" si="1178"/>
        <v>0</v>
      </c>
      <c r="J5405" s="27">
        <f t="shared" si="1179"/>
        <v>1</v>
      </c>
      <c r="K5405" s="28">
        <f t="shared" si="1184"/>
        <v>0</v>
      </c>
      <c r="L5405" s="28">
        <f t="shared" si="1185"/>
        <v>0</v>
      </c>
      <c r="M5405" s="28">
        <f t="shared" si="1186"/>
        <v>1.3687599354562157E-3</v>
      </c>
      <c r="N5405" s="28">
        <f t="shared" si="1187"/>
        <v>-9.6120947359935906E-3</v>
      </c>
      <c r="O5405" s="28">
        <f t="shared" si="1180"/>
        <v>1.0980854671449807E-2</v>
      </c>
      <c r="P5405" s="28">
        <f t="shared" si="1188"/>
        <v>0</v>
      </c>
      <c r="Q5405" s="13">
        <f t="shared" si="1189"/>
        <v>1.0980854671449807E-2</v>
      </c>
    </row>
    <row r="5406" spans="1:17" x14ac:dyDescent="0.25">
      <c r="A5406" s="9">
        <f t="shared" si="1176"/>
        <v>45292</v>
      </c>
      <c r="B5406" s="18">
        <v>45299</v>
      </c>
      <c r="C5406" s="26">
        <v>465.80682373046801</v>
      </c>
      <c r="D5406" s="19">
        <v>91.077323913574205</v>
      </c>
      <c r="E5406" s="11">
        <f t="shared" si="1181"/>
        <v>5</v>
      </c>
      <c r="F5406" s="28">
        <f t="shared" si="1182"/>
        <v>1.4174953716249194E-2</v>
      </c>
      <c r="G5406" s="28">
        <f t="shared" si="1183"/>
        <v>9.81759954276939E-3</v>
      </c>
      <c r="H5406" s="27">
        <f t="shared" si="1177"/>
        <v>1</v>
      </c>
      <c r="I5406" s="27">
        <f t="shared" si="1178"/>
        <v>0</v>
      </c>
      <c r="J5406" s="27">
        <f t="shared" si="1179"/>
        <v>1</v>
      </c>
      <c r="K5406" s="28">
        <f t="shared" si="1184"/>
        <v>0</v>
      </c>
      <c r="L5406" s="28">
        <f t="shared" si="1185"/>
        <v>0</v>
      </c>
      <c r="M5406" s="28">
        <f t="shared" si="1186"/>
        <v>1.4174953716249194E-2</v>
      </c>
      <c r="N5406" s="28">
        <f t="shared" si="1187"/>
        <v>9.81759954276939E-3</v>
      </c>
      <c r="O5406" s="28">
        <f t="shared" si="1180"/>
        <v>4.3573541734798042E-3</v>
      </c>
      <c r="P5406" s="28">
        <f t="shared" si="1188"/>
        <v>0</v>
      </c>
      <c r="Q5406" s="13">
        <f t="shared" si="1189"/>
        <v>4.3573541734798042E-3</v>
      </c>
    </row>
    <row r="5407" spans="1:17" x14ac:dyDescent="0.25">
      <c r="A5407" s="9">
        <f t="shared" si="1176"/>
        <v>45292</v>
      </c>
      <c r="B5407" s="18">
        <v>45300</v>
      </c>
      <c r="C5407" s="26">
        <v>465.10018920898398</v>
      </c>
      <c r="D5407" s="19">
        <v>90.496627807617102</v>
      </c>
      <c r="E5407" s="11">
        <f t="shared" si="1181"/>
        <v>6</v>
      </c>
      <c r="F5407" s="28">
        <f t="shared" si="1182"/>
        <v>-1.5181637851775351E-3</v>
      </c>
      <c r="G5407" s="28">
        <f t="shared" si="1183"/>
        <v>-6.3962708334683281E-3</v>
      </c>
      <c r="H5407" s="27">
        <f t="shared" si="1177"/>
        <v>1</v>
      </c>
      <c r="I5407" s="27">
        <f t="shared" si="1178"/>
        <v>0</v>
      </c>
      <c r="J5407" s="27">
        <f t="shared" si="1179"/>
        <v>0</v>
      </c>
      <c r="K5407" s="28">
        <f t="shared" si="1184"/>
        <v>0</v>
      </c>
      <c r="L5407" s="28">
        <f t="shared" si="1185"/>
        <v>0</v>
      </c>
      <c r="M5407" s="28">
        <f t="shared" si="1186"/>
        <v>0</v>
      </c>
      <c r="N5407" s="28">
        <f t="shared" si="1187"/>
        <v>0</v>
      </c>
      <c r="O5407" s="28">
        <f t="shared" si="1180"/>
        <v>4.8781070482907928E-3</v>
      </c>
      <c r="P5407" s="28">
        <f t="shared" si="1188"/>
        <v>0</v>
      </c>
      <c r="Q5407" s="13">
        <f t="shared" si="1189"/>
        <v>0</v>
      </c>
    </row>
    <row r="5408" spans="1:17" x14ac:dyDescent="0.25">
      <c r="A5408" s="9">
        <f t="shared" si="1176"/>
        <v>45292</v>
      </c>
      <c r="B5408" s="18">
        <v>45301</v>
      </c>
      <c r="C5408" s="26">
        <v>467.73052978515602</v>
      </c>
      <c r="D5408" s="19">
        <v>90.075149536132798</v>
      </c>
      <c r="E5408" s="11">
        <f t="shared" si="1181"/>
        <v>7</v>
      </c>
      <c r="F5408" s="28">
        <f t="shared" si="1182"/>
        <v>5.6394959854350534E-3</v>
      </c>
      <c r="G5408" s="28">
        <f t="shared" si="1183"/>
        <v>-4.6682714554317981E-3</v>
      </c>
      <c r="H5408" s="27">
        <f t="shared" si="1177"/>
        <v>1</v>
      </c>
      <c r="I5408" s="27">
        <f t="shared" si="1178"/>
        <v>0</v>
      </c>
      <c r="J5408" s="27">
        <f t="shared" si="1179"/>
        <v>0</v>
      </c>
      <c r="K5408" s="28">
        <f t="shared" si="1184"/>
        <v>0</v>
      </c>
      <c r="L5408" s="28">
        <f t="shared" si="1185"/>
        <v>0</v>
      </c>
      <c r="M5408" s="28">
        <f t="shared" si="1186"/>
        <v>0</v>
      </c>
      <c r="N5408" s="28">
        <f t="shared" si="1187"/>
        <v>0</v>
      </c>
      <c r="O5408" s="28">
        <f t="shared" si="1180"/>
        <v>1.0307767440866852E-2</v>
      </c>
      <c r="P5408" s="28">
        <f t="shared" si="1188"/>
        <v>0</v>
      </c>
      <c r="Q5408" s="13">
        <f t="shared" si="1189"/>
        <v>0</v>
      </c>
    </row>
    <row r="5409" spans="1:17" x14ac:dyDescent="0.25">
      <c r="A5409" s="9">
        <f t="shared" si="1176"/>
        <v>45292</v>
      </c>
      <c r="B5409" s="18">
        <v>45302</v>
      </c>
      <c r="C5409" s="26">
        <v>467.5244140625</v>
      </c>
      <c r="D5409" s="19">
        <v>90.580924987792898</v>
      </c>
      <c r="E5409" s="11">
        <f t="shared" si="1181"/>
        <v>8</v>
      </c>
      <c r="F5409" s="28">
        <f t="shared" si="1182"/>
        <v>-4.4076907018530124E-4</v>
      </c>
      <c r="G5409" s="28">
        <f t="shared" si="1183"/>
        <v>5.5993331465584526E-3</v>
      </c>
      <c r="H5409" s="27">
        <f t="shared" si="1177"/>
        <v>1</v>
      </c>
      <c r="I5409" s="27">
        <f t="shared" si="1178"/>
        <v>0</v>
      </c>
      <c r="J5409" s="27">
        <f t="shared" si="1179"/>
        <v>0</v>
      </c>
      <c r="K5409" s="28">
        <f t="shared" si="1184"/>
        <v>0</v>
      </c>
      <c r="L5409" s="28">
        <f t="shared" si="1185"/>
        <v>0</v>
      </c>
      <c r="M5409" s="28">
        <f t="shared" si="1186"/>
        <v>0</v>
      </c>
      <c r="N5409" s="28">
        <f t="shared" si="1187"/>
        <v>0</v>
      </c>
      <c r="O5409" s="28">
        <f t="shared" si="1180"/>
        <v>-6.0401022167437535E-3</v>
      </c>
      <c r="P5409" s="28">
        <f t="shared" si="1188"/>
        <v>0</v>
      </c>
      <c r="Q5409" s="13">
        <f t="shared" si="1189"/>
        <v>0</v>
      </c>
    </row>
    <row r="5410" spans="1:17" x14ac:dyDescent="0.25">
      <c r="A5410" s="9">
        <f t="shared" si="1176"/>
        <v>45292</v>
      </c>
      <c r="B5410" s="18">
        <v>45303</v>
      </c>
      <c r="C5410" s="26">
        <v>467.84829711914</v>
      </c>
      <c r="D5410" s="19">
        <v>90.4029541015625</v>
      </c>
      <c r="E5410" s="11">
        <f t="shared" si="1181"/>
        <v>9</v>
      </c>
      <c r="F5410" s="28">
        <f t="shared" si="1182"/>
        <v>6.9252195560642578E-4</v>
      </c>
      <c r="G5410" s="28">
        <f t="shared" si="1183"/>
        <v>-1.9667049296408362E-3</v>
      </c>
      <c r="H5410" s="27">
        <f t="shared" si="1177"/>
        <v>1</v>
      </c>
      <c r="I5410" s="27">
        <f t="shared" si="1178"/>
        <v>0</v>
      </c>
      <c r="J5410" s="27">
        <f t="shared" si="1179"/>
        <v>0</v>
      </c>
      <c r="K5410" s="28">
        <f t="shared" si="1184"/>
        <v>0</v>
      </c>
      <c r="L5410" s="28">
        <f t="shared" si="1185"/>
        <v>0</v>
      </c>
      <c r="M5410" s="28">
        <f t="shared" si="1186"/>
        <v>0</v>
      </c>
      <c r="N5410" s="28">
        <f t="shared" si="1187"/>
        <v>0</v>
      </c>
      <c r="O5410" s="28">
        <f t="shared" si="1180"/>
        <v>2.659226885247262E-3</v>
      </c>
      <c r="P5410" s="28">
        <f t="shared" si="1188"/>
        <v>0</v>
      </c>
      <c r="Q5410" s="13">
        <f t="shared" si="1189"/>
        <v>0</v>
      </c>
    </row>
    <row r="5411" spans="1:17" x14ac:dyDescent="0.25">
      <c r="A5411" s="9">
        <f t="shared" si="1176"/>
        <v>45292</v>
      </c>
      <c r="B5411" s="18">
        <v>45307</v>
      </c>
      <c r="C5411" s="26">
        <v>466.13070678710898</v>
      </c>
      <c r="D5411" s="19">
        <v>88.810699462890597</v>
      </c>
      <c r="E5411" s="11">
        <f t="shared" si="1181"/>
        <v>10</v>
      </c>
      <c r="F5411" s="28">
        <f t="shared" si="1182"/>
        <v>-3.6780104501483975E-3</v>
      </c>
      <c r="G5411" s="28">
        <f t="shared" si="1183"/>
        <v>-1.7769812792022124E-2</v>
      </c>
      <c r="H5411" s="27">
        <f t="shared" si="1177"/>
        <v>1</v>
      </c>
      <c r="I5411" s="27">
        <f t="shared" si="1178"/>
        <v>0</v>
      </c>
      <c r="J5411" s="27">
        <f t="shared" si="1179"/>
        <v>0</v>
      </c>
      <c r="K5411" s="28">
        <f t="shared" si="1184"/>
        <v>0</v>
      </c>
      <c r="L5411" s="28">
        <f t="shared" si="1185"/>
        <v>0</v>
      </c>
      <c r="M5411" s="28">
        <f t="shared" si="1186"/>
        <v>0</v>
      </c>
      <c r="N5411" s="28">
        <f t="shared" si="1187"/>
        <v>0</v>
      </c>
      <c r="O5411" s="28">
        <f t="shared" si="1180"/>
        <v>1.4091802341873728E-2</v>
      </c>
      <c r="P5411" s="28">
        <f t="shared" si="1188"/>
        <v>0</v>
      </c>
      <c r="Q5411" s="13">
        <f t="shared" si="1189"/>
        <v>0</v>
      </c>
    </row>
    <row r="5412" spans="1:17" x14ac:dyDescent="0.25">
      <c r="A5412" s="9">
        <f t="shared" si="1176"/>
        <v>45292</v>
      </c>
      <c r="B5412" s="18">
        <v>45308</v>
      </c>
      <c r="C5412" s="26">
        <v>463.53961181640602</v>
      </c>
      <c r="D5412" s="19">
        <v>88.670196533203097</v>
      </c>
      <c r="E5412" s="11">
        <f t="shared" si="1181"/>
        <v>11</v>
      </c>
      <c r="F5412" s="28">
        <f t="shared" si="1182"/>
        <v>-5.5742377229542148E-3</v>
      </c>
      <c r="G5412" s="28">
        <f t="shared" si="1183"/>
        <v>-1.5833023408017516E-3</v>
      </c>
      <c r="H5412" s="27">
        <f t="shared" si="1177"/>
        <v>1</v>
      </c>
      <c r="I5412" s="27">
        <f t="shared" si="1178"/>
        <v>0</v>
      </c>
      <c r="J5412" s="27">
        <f t="shared" si="1179"/>
        <v>0</v>
      </c>
      <c r="K5412" s="28">
        <f t="shared" si="1184"/>
        <v>0</v>
      </c>
      <c r="L5412" s="28">
        <f t="shared" si="1185"/>
        <v>0</v>
      </c>
      <c r="M5412" s="28">
        <f t="shared" si="1186"/>
        <v>0</v>
      </c>
      <c r="N5412" s="28">
        <f t="shared" si="1187"/>
        <v>0</v>
      </c>
      <c r="O5412" s="28">
        <f t="shared" si="1180"/>
        <v>-3.9909353821524635E-3</v>
      </c>
      <c r="P5412" s="28">
        <f t="shared" si="1188"/>
        <v>0</v>
      </c>
      <c r="Q5412" s="13">
        <f t="shared" si="1189"/>
        <v>0</v>
      </c>
    </row>
    <row r="5413" spans="1:17" x14ac:dyDescent="0.25">
      <c r="A5413" s="9">
        <f t="shared" si="1176"/>
        <v>45292</v>
      </c>
      <c r="B5413" s="18">
        <v>45309</v>
      </c>
      <c r="C5413" s="26">
        <v>467.66177368164</v>
      </c>
      <c r="D5413" s="19">
        <v>87.845985412597599</v>
      </c>
      <c r="E5413" s="11">
        <f t="shared" si="1181"/>
        <v>12</v>
      </c>
      <c r="F5413" s="28">
        <f t="shared" si="1182"/>
        <v>8.8534850901741853E-3</v>
      </c>
      <c r="G5413" s="28">
        <f t="shared" si="1183"/>
        <v>-9.3387144631674485E-3</v>
      </c>
      <c r="H5413" s="27">
        <f t="shared" si="1177"/>
        <v>1</v>
      </c>
      <c r="I5413" s="27">
        <f t="shared" si="1178"/>
        <v>0</v>
      </c>
      <c r="J5413" s="27">
        <f t="shared" si="1179"/>
        <v>0</v>
      </c>
      <c r="K5413" s="28">
        <f t="shared" si="1184"/>
        <v>0</v>
      </c>
      <c r="L5413" s="28">
        <f t="shared" si="1185"/>
        <v>0</v>
      </c>
      <c r="M5413" s="28">
        <f t="shared" si="1186"/>
        <v>0</v>
      </c>
      <c r="N5413" s="28">
        <f t="shared" si="1187"/>
        <v>0</v>
      </c>
      <c r="O5413" s="28">
        <f t="shared" si="1180"/>
        <v>1.8192199553341636E-2</v>
      </c>
      <c r="P5413" s="28">
        <f t="shared" si="1188"/>
        <v>0</v>
      </c>
      <c r="Q5413" s="13">
        <f t="shared" si="1189"/>
        <v>0</v>
      </c>
    </row>
    <row r="5414" spans="1:17" x14ac:dyDescent="0.25">
      <c r="A5414" s="9">
        <f t="shared" si="1176"/>
        <v>45292</v>
      </c>
      <c r="B5414" s="18">
        <v>45310</v>
      </c>
      <c r="C5414" s="26">
        <v>473.49172973632801</v>
      </c>
      <c r="D5414" s="19">
        <v>88.126953125</v>
      </c>
      <c r="E5414" s="11">
        <f t="shared" si="1181"/>
        <v>13</v>
      </c>
      <c r="F5414" s="28">
        <f t="shared" si="1182"/>
        <v>1.2389117404190525E-2</v>
      </c>
      <c r="G5414" s="28">
        <f t="shared" si="1183"/>
        <v>3.1933086245506466E-3</v>
      </c>
      <c r="H5414" s="27">
        <f t="shared" si="1177"/>
        <v>1</v>
      </c>
      <c r="I5414" s="27">
        <f t="shared" si="1178"/>
        <v>0</v>
      </c>
      <c r="J5414" s="27">
        <f t="shared" si="1179"/>
        <v>0</v>
      </c>
      <c r="K5414" s="28">
        <f t="shared" si="1184"/>
        <v>0</v>
      </c>
      <c r="L5414" s="28">
        <f t="shared" si="1185"/>
        <v>0</v>
      </c>
      <c r="M5414" s="28">
        <f t="shared" si="1186"/>
        <v>0</v>
      </c>
      <c r="N5414" s="28">
        <f t="shared" si="1187"/>
        <v>0</v>
      </c>
      <c r="O5414" s="28">
        <f t="shared" si="1180"/>
        <v>9.1958087796398785E-3</v>
      </c>
      <c r="P5414" s="28">
        <f t="shared" si="1188"/>
        <v>0</v>
      </c>
      <c r="Q5414" s="13">
        <f t="shared" si="1189"/>
        <v>0</v>
      </c>
    </row>
    <row r="5415" spans="1:17" x14ac:dyDescent="0.25">
      <c r="A5415" s="9">
        <f t="shared" si="1176"/>
        <v>45292</v>
      </c>
      <c r="B5415" s="18">
        <v>45313</v>
      </c>
      <c r="C5415" s="26">
        <v>474.49285888671801</v>
      </c>
      <c r="D5415" s="19">
        <v>88.651473999023395</v>
      </c>
      <c r="E5415" s="11">
        <f t="shared" si="1181"/>
        <v>14</v>
      </c>
      <c r="F5415" s="28">
        <f t="shared" si="1182"/>
        <v>2.1121219365365764E-3</v>
      </c>
      <c r="G5415" s="28">
        <f t="shared" si="1183"/>
        <v>5.934235549129945E-3</v>
      </c>
      <c r="H5415" s="27">
        <f t="shared" si="1177"/>
        <v>1</v>
      </c>
      <c r="I5415" s="27">
        <f t="shared" si="1178"/>
        <v>0</v>
      </c>
      <c r="J5415" s="27">
        <f t="shared" si="1179"/>
        <v>0</v>
      </c>
      <c r="K5415" s="28">
        <f t="shared" si="1184"/>
        <v>0</v>
      </c>
      <c r="L5415" s="28">
        <f t="shared" si="1185"/>
        <v>0</v>
      </c>
      <c r="M5415" s="28">
        <f t="shared" si="1186"/>
        <v>0</v>
      </c>
      <c r="N5415" s="28">
        <f t="shared" si="1187"/>
        <v>0</v>
      </c>
      <c r="O5415" s="28">
        <f t="shared" si="1180"/>
        <v>-3.8221136125933686E-3</v>
      </c>
      <c r="P5415" s="28">
        <f t="shared" si="1188"/>
        <v>0</v>
      </c>
      <c r="Q5415" s="13">
        <f t="shared" si="1189"/>
        <v>0</v>
      </c>
    </row>
    <row r="5416" spans="1:17" x14ac:dyDescent="0.25">
      <c r="A5416" s="9">
        <f t="shared" si="1176"/>
        <v>45292</v>
      </c>
      <c r="B5416" s="18">
        <v>45314</v>
      </c>
      <c r="C5416" s="26">
        <v>475.87667846679602</v>
      </c>
      <c r="D5416" s="19">
        <v>87.949005126953097</v>
      </c>
      <c r="E5416" s="11">
        <f t="shared" si="1181"/>
        <v>15</v>
      </c>
      <c r="F5416" s="28">
        <f t="shared" si="1182"/>
        <v>2.912173641250401E-3</v>
      </c>
      <c r="G5416" s="28">
        <f t="shared" si="1183"/>
        <v>-7.9555002396371147E-3</v>
      </c>
      <c r="H5416" s="27">
        <f t="shared" si="1177"/>
        <v>1</v>
      </c>
      <c r="I5416" s="27">
        <f t="shared" si="1178"/>
        <v>0</v>
      </c>
      <c r="J5416" s="27">
        <f t="shared" si="1179"/>
        <v>0</v>
      </c>
      <c r="K5416" s="28">
        <f t="shared" si="1184"/>
        <v>0</v>
      </c>
      <c r="L5416" s="28">
        <f t="shared" si="1185"/>
        <v>0</v>
      </c>
      <c r="M5416" s="28">
        <f t="shared" si="1186"/>
        <v>0</v>
      </c>
      <c r="N5416" s="28">
        <f t="shared" si="1187"/>
        <v>0</v>
      </c>
      <c r="O5416" s="28">
        <f t="shared" si="1180"/>
        <v>1.0867673880887515E-2</v>
      </c>
      <c r="P5416" s="28">
        <f t="shared" si="1188"/>
        <v>0</v>
      </c>
      <c r="Q5416" s="13">
        <f t="shared" si="1189"/>
        <v>0</v>
      </c>
    </row>
    <row r="5417" spans="1:17" x14ac:dyDescent="0.25">
      <c r="A5417" s="9">
        <f t="shared" si="1176"/>
        <v>45292</v>
      </c>
      <c r="B5417" s="18">
        <v>45315</v>
      </c>
      <c r="C5417" s="26">
        <v>476.39691162109301</v>
      </c>
      <c r="D5417" s="19">
        <v>87.433868408203097</v>
      </c>
      <c r="E5417" s="11">
        <f t="shared" si="1181"/>
        <v>16</v>
      </c>
      <c r="F5417" s="28">
        <f t="shared" si="1182"/>
        <v>1.0926129034065941E-3</v>
      </c>
      <c r="G5417" s="28">
        <f t="shared" si="1183"/>
        <v>-5.8744413268256431E-3</v>
      </c>
      <c r="H5417" s="27">
        <f t="shared" si="1177"/>
        <v>0</v>
      </c>
      <c r="I5417" s="27">
        <f t="shared" si="1178"/>
        <v>1</v>
      </c>
      <c r="J5417" s="27">
        <f t="shared" si="1179"/>
        <v>0</v>
      </c>
      <c r="K5417" s="28">
        <f t="shared" si="1184"/>
        <v>1.0926129034065941E-3</v>
      </c>
      <c r="L5417" s="28">
        <f t="shared" si="1185"/>
        <v>-5.8744413268256431E-3</v>
      </c>
      <c r="M5417" s="28">
        <f t="shared" si="1186"/>
        <v>0</v>
      </c>
      <c r="N5417" s="28">
        <f t="shared" si="1187"/>
        <v>0</v>
      </c>
      <c r="O5417" s="28">
        <f t="shared" si="1180"/>
        <v>0</v>
      </c>
      <c r="P5417" s="28">
        <f t="shared" si="1188"/>
        <v>6.9670542302322372E-3</v>
      </c>
      <c r="Q5417" s="13">
        <f t="shared" si="1189"/>
        <v>0</v>
      </c>
    </row>
    <row r="5418" spans="1:17" x14ac:dyDescent="0.25">
      <c r="A5418" s="9">
        <f t="shared" si="1176"/>
        <v>45292</v>
      </c>
      <c r="B5418" s="18">
        <v>45316</v>
      </c>
      <c r="C5418" s="26">
        <v>478.98800659179602</v>
      </c>
      <c r="D5418" s="19">
        <v>88.005210876464801</v>
      </c>
      <c r="E5418" s="11">
        <f t="shared" si="1181"/>
        <v>17</v>
      </c>
      <c r="F5418" s="28">
        <f t="shared" si="1182"/>
        <v>5.4242039501257088E-3</v>
      </c>
      <c r="G5418" s="28">
        <f t="shared" si="1183"/>
        <v>6.513309240309754E-3</v>
      </c>
      <c r="H5418" s="27">
        <f t="shared" si="1177"/>
        <v>0</v>
      </c>
      <c r="I5418" s="27">
        <f t="shared" si="1178"/>
        <v>1</v>
      </c>
      <c r="J5418" s="27">
        <f t="shared" si="1179"/>
        <v>0</v>
      </c>
      <c r="K5418" s="28">
        <f t="shared" si="1184"/>
        <v>5.4242039501257088E-3</v>
      </c>
      <c r="L5418" s="28">
        <f t="shared" si="1185"/>
        <v>6.513309240309754E-3</v>
      </c>
      <c r="M5418" s="28">
        <f t="shared" si="1186"/>
        <v>0</v>
      </c>
      <c r="N5418" s="28">
        <f t="shared" si="1187"/>
        <v>0</v>
      </c>
      <c r="O5418" s="28">
        <f t="shared" si="1180"/>
        <v>0</v>
      </c>
      <c r="P5418" s="28">
        <f t="shared" si="1188"/>
        <v>-1.0891052901840451E-3</v>
      </c>
      <c r="Q5418" s="13">
        <f t="shared" si="1189"/>
        <v>0</v>
      </c>
    </row>
    <row r="5419" spans="1:17" x14ac:dyDescent="0.25">
      <c r="A5419" s="9">
        <f t="shared" si="1176"/>
        <v>45292</v>
      </c>
      <c r="B5419" s="18">
        <v>45317</v>
      </c>
      <c r="C5419" s="26">
        <v>478.37948608398398</v>
      </c>
      <c r="D5419" s="19">
        <v>87.836608886718693</v>
      </c>
      <c r="E5419" s="11">
        <f t="shared" si="1181"/>
        <v>18</v>
      </c>
      <c r="F5419" s="28">
        <f t="shared" si="1182"/>
        <v>-1.2712372091534519E-3</v>
      </c>
      <c r="G5419" s="28">
        <f t="shared" si="1183"/>
        <v>-1.9176557845148163E-3</v>
      </c>
      <c r="H5419" s="27">
        <f t="shared" si="1177"/>
        <v>0</v>
      </c>
      <c r="I5419" s="27">
        <f t="shared" si="1178"/>
        <v>1</v>
      </c>
      <c r="J5419" s="27">
        <f t="shared" si="1179"/>
        <v>0</v>
      </c>
      <c r="K5419" s="28">
        <f t="shared" si="1184"/>
        <v>-1.2712372091534519E-3</v>
      </c>
      <c r="L5419" s="28">
        <f t="shared" si="1185"/>
        <v>-1.9176557845148163E-3</v>
      </c>
      <c r="M5419" s="28">
        <f t="shared" si="1186"/>
        <v>0</v>
      </c>
      <c r="N5419" s="28">
        <f t="shared" si="1187"/>
        <v>0</v>
      </c>
      <c r="O5419" s="28">
        <f t="shared" si="1180"/>
        <v>0</v>
      </c>
      <c r="P5419" s="28">
        <f t="shared" si="1188"/>
        <v>6.464185753613644E-4</v>
      </c>
      <c r="Q5419" s="13">
        <f t="shared" si="1189"/>
        <v>0</v>
      </c>
    </row>
    <row r="5420" spans="1:17" x14ac:dyDescent="0.25">
      <c r="A5420" s="9">
        <f t="shared" si="1176"/>
        <v>45292</v>
      </c>
      <c r="B5420" s="18">
        <v>45320</v>
      </c>
      <c r="C5420" s="26">
        <v>482.16793823242102</v>
      </c>
      <c r="D5420" s="19">
        <v>88.848182678222599</v>
      </c>
      <c r="E5420" s="11">
        <f t="shared" si="1181"/>
        <v>19</v>
      </c>
      <c r="F5420" s="28">
        <f t="shared" si="1182"/>
        <v>7.8881514781290792E-3</v>
      </c>
      <c r="G5420" s="28">
        <f t="shared" si="1183"/>
        <v>1.1450729127072842E-2</v>
      </c>
      <c r="H5420" s="27">
        <f t="shared" si="1177"/>
        <v>0</v>
      </c>
      <c r="I5420" s="27">
        <f t="shared" si="1178"/>
        <v>1</v>
      </c>
      <c r="J5420" s="27">
        <f t="shared" si="1179"/>
        <v>0</v>
      </c>
      <c r="K5420" s="28">
        <f t="shared" si="1184"/>
        <v>7.8881514781290792E-3</v>
      </c>
      <c r="L5420" s="28">
        <f t="shared" si="1185"/>
        <v>1.1450729127072842E-2</v>
      </c>
      <c r="M5420" s="28">
        <f t="shared" si="1186"/>
        <v>0</v>
      </c>
      <c r="N5420" s="28">
        <f t="shared" si="1187"/>
        <v>0</v>
      </c>
      <c r="O5420" s="28">
        <f t="shared" si="1180"/>
        <v>0</v>
      </c>
      <c r="P5420" s="28">
        <f t="shared" si="1188"/>
        <v>-3.5625776489437624E-3</v>
      </c>
      <c r="Q5420" s="13">
        <f t="shared" si="1189"/>
        <v>0</v>
      </c>
    </row>
    <row r="5421" spans="1:17" x14ac:dyDescent="0.25">
      <c r="A5421" s="9">
        <f t="shared" si="1176"/>
        <v>45292</v>
      </c>
      <c r="B5421" s="18">
        <v>45321</v>
      </c>
      <c r="C5421" s="26">
        <v>481.79501342773398</v>
      </c>
      <c r="D5421" s="19">
        <v>89.653671264648395</v>
      </c>
      <c r="E5421" s="11">
        <f t="shared" si="1181"/>
        <v>20</v>
      </c>
      <c r="F5421" s="28">
        <f t="shared" si="1182"/>
        <v>-7.7373268889528344E-4</v>
      </c>
      <c r="G5421" s="28">
        <f t="shared" si="1183"/>
        <v>9.0250497233731429E-3</v>
      </c>
      <c r="H5421" s="27">
        <f t="shared" si="1177"/>
        <v>0</v>
      </c>
      <c r="I5421" s="27">
        <f t="shared" si="1178"/>
        <v>1</v>
      </c>
      <c r="J5421" s="27">
        <f t="shared" si="1179"/>
        <v>0</v>
      </c>
      <c r="K5421" s="28">
        <f t="shared" si="1184"/>
        <v>-7.7373268889528344E-4</v>
      </c>
      <c r="L5421" s="28">
        <f t="shared" si="1185"/>
        <v>9.0250497233731429E-3</v>
      </c>
      <c r="M5421" s="28">
        <f t="shared" si="1186"/>
        <v>0</v>
      </c>
      <c r="N5421" s="28">
        <f t="shared" si="1187"/>
        <v>0</v>
      </c>
      <c r="O5421" s="28">
        <f t="shared" si="1180"/>
        <v>0</v>
      </c>
      <c r="P5421" s="28">
        <f t="shared" si="1188"/>
        <v>-9.7987824122684267E-3</v>
      </c>
      <c r="Q5421" s="13">
        <f t="shared" si="1189"/>
        <v>0</v>
      </c>
    </row>
    <row r="5422" spans="1:17" x14ac:dyDescent="0.25">
      <c r="A5422" s="9">
        <f t="shared" si="1176"/>
        <v>45292</v>
      </c>
      <c r="B5422" s="18">
        <v>45322</v>
      </c>
      <c r="C5422" s="26">
        <v>473.93341064453102</v>
      </c>
      <c r="D5422" s="19">
        <v>90.534095764160099</v>
      </c>
      <c r="E5422" s="11">
        <f t="shared" si="1181"/>
        <v>21</v>
      </c>
      <c r="F5422" s="28">
        <f t="shared" si="1182"/>
        <v>-1.645191229304481E-2</v>
      </c>
      <c r="G5422" s="28">
        <f t="shared" si="1183"/>
        <v>9.7723782328205944E-3</v>
      </c>
      <c r="H5422" s="27">
        <f t="shared" si="1177"/>
        <v>0</v>
      </c>
      <c r="I5422" s="27">
        <f t="shared" si="1178"/>
        <v>1</v>
      </c>
      <c r="J5422" s="27">
        <f t="shared" si="1179"/>
        <v>0</v>
      </c>
      <c r="K5422" s="28">
        <f t="shared" si="1184"/>
        <v>-1.645191229304481E-2</v>
      </c>
      <c r="L5422" s="28">
        <f t="shared" si="1185"/>
        <v>9.7723782328205944E-3</v>
      </c>
      <c r="M5422" s="28">
        <f t="shared" si="1186"/>
        <v>0</v>
      </c>
      <c r="N5422" s="28">
        <f t="shared" si="1187"/>
        <v>0</v>
      </c>
      <c r="O5422" s="28">
        <f t="shared" si="1180"/>
        <v>0</v>
      </c>
      <c r="P5422" s="28">
        <f t="shared" si="1188"/>
        <v>-2.6224290525865404E-2</v>
      </c>
      <c r="Q5422" s="13">
        <f t="shared" si="1189"/>
        <v>0</v>
      </c>
    </row>
    <row r="5423" spans="1:17" x14ac:dyDescent="0.25">
      <c r="A5423" s="9">
        <f t="shared" si="1176"/>
        <v>45323</v>
      </c>
      <c r="B5423" s="18">
        <v>45323</v>
      </c>
      <c r="C5423" s="26">
        <v>480.13635253906199</v>
      </c>
      <c r="D5423" s="19">
        <v>92.310005187988196</v>
      </c>
      <c r="E5423" s="11">
        <f t="shared" si="1181"/>
        <v>1</v>
      </c>
      <c r="F5423" s="28">
        <f t="shared" si="1182"/>
        <v>1.3003303398038112E-2</v>
      </c>
      <c r="G5423" s="28">
        <f t="shared" si="1183"/>
        <v>1.9426005674728481E-2</v>
      </c>
      <c r="H5423" s="27">
        <f t="shared" si="1177"/>
        <v>1</v>
      </c>
      <c r="I5423" s="27">
        <f t="shared" si="1178"/>
        <v>0</v>
      </c>
      <c r="J5423" s="27">
        <f t="shared" si="1179"/>
        <v>1</v>
      </c>
      <c r="K5423" s="28">
        <f t="shared" si="1184"/>
        <v>0</v>
      </c>
      <c r="L5423" s="28">
        <f t="shared" si="1185"/>
        <v>0</v>
      </c>
      <c r="M5423" s="28">
        <f t="shared" si="1186"/>
        <v>1.3003303398038112E-2</v>
      </c>
      <c r="N5423" s="28">
        <f t="shared" si="1187"/>
        <v>1.9426005674728481E-2</v>
      </c>
      <c r="O5423" s="28">
        <f t="shared" si="1180"/>
        <v>-6.4227022766903692E-3</v>
      </c>
      <c r="P5423" s="28">
        <f t="shared" si="1188"/>
        <v>0</v>
      </c>
      <c r="Q5423" s="13">
        <f t="shared" si="1189"/>
        <v>-6.4227022766903692E-3</v>
      </c>
    </row>
    <row r="5424" spans="1:17" x14ac:dyDescent="0.25">
      <c r="A5424" s="9">
        <f t="shared" si="1176"/>
        <v>45323</v>
      </c>
      <c r="B5424" s="18">
        <v>45324</v>
      </c>
      <c r="C5424" s="26">
        <v>485.19091796875</v>
      </c>
      <c r="D5424" s="19">
        <v>90.270988464355398</v>
      </c>
      <c r="E5424" s="11">
        <f t="shared" si="1181"/>
        <v>2</v>
      </c>
      <c r="F5424" s="28">
        <f t="shared" si="1182"/>
        <v>1.0472327423858049E-2</v>
      </c>
      <c r="G5424" s="28">
        <f t="shared" si="1183"/>
        <v>-2.2336404866726046E-2</v>
      </c>
      <c r="H5424" s="27">
        <f t="shared" si="1177"/>
        <v>1</v>
      </c>
      <c r="I5424" s="27">
        <f t="shared" si="1178"/>
        <v>0</v>
      </c>
      <c r="J5424" s="27">
        <f t="shared" si="1179"/>
        <v>1</v>
      </c>
      <c r="K5424" s="28">
        <f t="shared" si="1184"/>
        <v>0</v>
      </c>
      <c r="L5424" s="28">
        <f t="shared" si="1185"/>
        <v>0</v>
      </c>
      <c r="M5424" s="28">
        <f t="shared" si="1186"/>
        <v>1.0472327423858049E-2</v>
      </c>
      <c r="N5424" s="28">
        <f t="shared" si="1187"/>
        <v>-2.2336404866726046E-2</v>
      </c>
      <c r="O5424" s="28">
        <f t="shared" si="1180"/>
        <v>3.2808732290584092E-2</v>
      </c>
      <c r="P5424" s="28">
        <f t="shared" si="1188"/>
        <v>0</v>
      </c>
      <c r="Q5424" s="13">
        <f t="shared" si="1189"/>
        <v>3.2808732290584092E-2</v>
      </c>
    </row>
    <row r="5425" spans="1:17" x14ac:dyDescent="0.25">
      <c r="A5425" s="9">
        <f t="shared" si="1176"/>
        <v>45323</v>
      </c>
      <c r="B5425" s="18">
        <v>45327</v>
      </c>
      <c r="C5425" s="26">
        <v>483.424224853515</v>
      </c>
      <c r="D5425" s="19">
        <v>88.448104858398395</v>
      </c>
      <c r="E5425" s="11">
        <f t="shared" si="1181"/>
        <v>3</v>
      </c>
      <c r="F5425" s="28">
        <f t="shared" si="1182"/>
        <v>-3.6478782877680418E-3</v>
      </c>
      <c r="G5425" s="28">
        <f t="shared" si="1183"/>
        <v>-2.0400135095438969E-2</v>
      </c>
      <c r="H5425" s="27">
        <f t="shared" si="1177"/>
        <v>1</v>
      </c>
      <c r="I5425" s="27">
        <f t="shared" si="1178"/>
        <v>0</v>
      </c>
      <c r="J5425" s="27">
        <f t="shared" si="1179"/>
        <v>1</v>
      </c>
      <c r="K5425" s="28">
        <f t="shared" si="1184"/>
        <v>0</v>
      </c>
      <c r="L5425" s="28">
        <f t="shared" si="1185"/>
        <v>0</v>
      </c>
      <c r="M5425" s="28">
        <f t="shared" si="1186"/>
        <v>-3.6478782877680418E-3</v>
      </c>
      <c r="N5425" s="28">
        <f t="shared" si="1187"/>
        <v>-2.0400135095438969E-2</v>
      </c>
      <c r="O5425" s="28">
        <f t="shared" si="1180"/>
        <v>1.6752256807670927E-2</v>
      </c>
      <c r="P5425" s="28">
        <f t="shared" si="1188"/>
        <v>0</v>
      </c>
      <c r="Q5425" s="13">
        <f t="shared" si="1189"/>
        <v>1.6752256807670927E-2</v>
      </c>
    </row>
    <row r="5426" spans="1:17" x14ac:dyDescent="0.25">
      <c r="A5426" s="9">
        <f t="shared" si="1176"/>
        <v>45323</v>
      </c>
      <c r="B5426" s="18">
        <v>45328</v>
      </c>
      <c r="C5426" s="26">
        <v>484.82778930664</v>
      </c>
      <c r="D5426" s="19">
        <v>89.312545776367102</v>
      </c>
      <c r="E5426" s="11">
        <f t="shared" si="1181"/>
        <v>4</v>
      </c>
      <c r="F5426" s="28">
        <f t="shared" si="1182"/>
        <v>2.8991738012476829E-3</v>
      </c>
      <c r="G5426" s="28">
        <f t="shared" si="1183"/>
        <v>9.725973989809877E-3</v>
      </c>
      <c r="H5426" s="27">
        <f t="shared" si="1177"/>
        <v>1</v>
      </c>
      <c r="I5426" s="27">
        <f t="shared" si="1178"/>
        <v>0</v>
      </c>
      <c r="J5426" s="27">
        <f t="shared" si="1179"/>
        <v>1</v>
      </c>
      <c r="K5426" s="28">
        <f t="shared" si="1184"/>
        <v>0</v>
      </c>
      <c r="L5426" s="28">
        <f t="shared" si="1185"/>
        <v>0</v>
      </c>
      <c r="M5426" s="28">
        <f t="shared" si="1186"/>
        <v>2.8991738012476829E-3</v>
      </c>
      <c r="N5426" s="28">
        <f t="shared" si="1187"/>
        <v>9.725973989809877E-3</v>
      </c>
      <c r="O5426" s="28">
        <f t="shared" si="1180"/>
        <v>-6.8268001885621946E-3</v>
      </c>
      <c r="P5426" s="28">
        <f t="shared" si="1188"/>
        <v>0</v>
      </c>
      <c r="Q5426" s="13">
        <f t="shared" si="1189"/>
        <v>-6.8268001885621946E-3</v>
      </c>
    </row>
    <row r="5427" spans="1:17" x14ac:dyDescent="0.25">
      <c r="A5427" s="9">
        <f t="shared" si="1176"/>
        <v>45323</v>
      </c>
      <c r="B5427" s="18">
        <v>45329</v>
      </c>
      <c r="C5427" s="26">
        <v>488.87142944335898</v>
      </c>
      <c r="D5427" s="19">
        <v>88.880332946777301</v>
      </c>
      <c r="E5427" s="11">
        <f t="shared" si="1181"/>
        <v>5</v>
      </c>
      <c r="F5427" s="28">
        <f t="shared" si="1182"/>
        <v>8.3057751408347636E-3</v>
      </c>
      <c r="G5427" s="28">
        <f t="shared" si="1183"/>
        <v>-4.8510768812984285E-3</v>
      </c>
      <c r="H5427" s="27">
        <f t="shared" si="1177"/>
        <v>1</v>
      </c>
      <c r="I5427" s="27">
        <f t="shared" si="1178"/>
        <v>0</v>
      </c>
      <c r="J5427" s="27">
        <f t="shared" si="1179"/>
        <v>1</v>
      </c>
      <c r="K5427" s="28">
        <f t="shared" si="1184"/>
        <v>0</v>
      </c>
      <c r="L5427" s="28">
        <f t="shared" si="1185"/>
        <v>0</v>
      </c>
      <c r="M5427" s="28">
        <f t="shared" si="1186"/>
        <v>8.3057751408347636E-3</v>
      </c>
      <c r="N5427" s="28">
        <f t="shared" si="1187"/>
        <v>-4.8510768812984285E-3</v>
      </c>
      <c r="O5427" s="28">
        <f t="shared" si="1180"/>
        <v>1.3156852022133191E-2</v>
      </c>
      <c r="P5427" s="28">
        <f t="shared" si="1188"/>
        <v>0</v>
      </c>
      <c r="Q5427" s="13">
        <f t="shared" si="1189"/>
        <v>1.3156852022133191E-2</v>
      </c>
    </row>
    <row r="5428" spans="1:17" x14ac:dyDescent="0.25">
      <c r="A5428" s="9">
        <f t="shared" si="1176"/>
        <v>45323</v>
      </c>
      <c r="B5428" s="18">
        <v>45330</v>
      </c>
      <c r="C5428" s="26">
        <v>489.08734130859301</v>
      </c>
      <c r="D5428" s="19">
        <v>88.363533020019503</v>
      </c>
      <c r="E5428" s="11">
        <f t="shared" si="1181"/>
        <v>6</v>
      </c>
      <c r="F5428" s="28">
        <f t="shared" si="1182"/>
        <v>4.4155617843895346E-4</v>
      </c>
      <c r="G5428" s="28">
        <f t="shared" si="1183"/>
        <v>-5.8315292153490262E-3</v>
      </c>
      <c r="H5428" s="27">
        <f t="shared" si="1177"/>
        <v>1</v>
      </c>
      <c r="I5428" s="27">
        <f t="shared" si="1178"/>
        <v>0</v>
      </c>
      <c r="J5428" s="27">
        <f t="shared" si="1179"/>
        <v>0</v>
      </c>
      <c r="K5428" s="28">
        <f t="shared" si="1184"/>
        <v>0</v>
      </c>
      <c r="L5428" s="28">
        <f t="shared" si="1185"/>
        <v>0</v>
      </c>
      <c r="M5428" s="28">
        <f t="shared" si="1186"/>
        <v>0</v>
      </c>
      <c r="N5428" s="28">
        <f t="shared" si="1187"/>
        <v>0</v>
      </c>
      <c r="O5428" s="28">
        <f t="shared" si="1180"/>
        <v>6.2730853937879799E-3</v>
      </c>
      <c r="P5428" s="28">
        <f t="shared" si="1188"/>
        <v>0</v>
      </c>
      <c r="Q5428" s="13">
        <f t="shared" si="1189"/>
        <v>0</v>
      </c>
    </row>
    <row r="5429" spans="1:17" x14ac:dyDescent="0.25">
      <c r="A5429" s="9">
        <f t="shared" si="1176"/>
        <v>45323</v>
      </c>
      <c r="B5429" s="18">
        <v>45331</v>
      </c>
      <c r="C5429" s="26">
        <v>491.91400146484301</v>
      </c>
      <c r="D5429" s="19">
        <v>88.184997558593693</v>
      </c>
      <c r="E5429" s="11">
        <f t="shared" si="1181"/>
        <v>7</v>
      </c>
      <c r="F5429" s="28">
        <f t="shared" si="1182"/>
        <v>5.7628218348070408E-3</v>
      </c>
      <c r="G5429" s="28">
        <f t="shared" si="1183"/>
        <v>-2.022509297580763E-3</v>
      </c>
      <c r="H5429" s="27">
        <f t="shared" si="1177"/>
        <v>1</v>
      </c>
      <c r="I5429" s="27">
        <f t="shared" si="1178"/>
        <v>0</v>
      </c>
      <c r="J5429" s="27">
        <f t="shared" si="1179"/>
        <v>0</v>
      </c>
      <c r="K5429" s="28">
        <f t="shared" si="1184"/>
        <v>0</v>
      </c>
      <c r="L5429" s="28">
        <f t="shared" si="1185"/>
        <v>0</v>
      </c>
      <c r="M5429" s="28">
        <f t="shared" si="1186"/>
        <v>0</v>
      </c>
      <c r="N5429" s="28">
        <f t="shared" si="1187"/>
        <v>0</v>
      </c>
      <c r="O5429" s="28">
        <f t="shared" si="1180"/>
        <v>7.7853311323878033E-3</v>
      </c>
      <c r="P5429" s="28">
        <f t="shared" si="1188"/>
        <v>0</v>
      </c>
      <c r="Q5429" s="13">
        <f t="shared" si="1189"/>
        <v>0</v>
      </c>
    </row>
    <row r="5430" spans="1:17" x14ac:dyDescent="0.25">
      <c r="A5430" s="9">
        <f t="shared" si="1176"/>
        <v>45323</v>
      </c>
      <c r="B5430" s="18">
        <v>45334</v>
      </c>
      <c r="C5430" s="26">
        <v>491.69808959960898</v>
      </c>
      <c r="D5430" s="19">
        <v>88.288360595703097</v>
      </c>
      <c r="E5430" s="11">
        <f t="shared" si="1181"/>
        <v>8</v>
      </c>
      <c r="F5430" s="28">
        <f t="shared" si="1182"/>
        <v>-4.3901832981375194E-4</v>
      </c>
      <c r="G5430" s="28">
        <f t="shared" si="1183"/>
        <v>1.1714295008653953E-3</v>
      </c>
      <c r="H5430" s="27">
        <f t="shared" si="1177"/>
        <v>1</v>
      </c>
      <c r="I5430" s="27">
        <f t="shared" si="1178"/>
        <v>0</v>
      </c>
      <c r="J5430" s="27">
        <f t="shared" si="1179"/>
        <v>0</v>
      </c>
      <c r="K5430" s="28">
        <f t="shared" si="1184"/>
        <v>0</v>
      </c>
      <c r="L5430" s="28">
        <f t="shared" si="1185"/>
        <v>0</v>
      </c>
      <c r="M5430" s="28">
        <f t="shared" si="1186"/>
        <v>0</v>
      </c>
      <c r="N5430" s="28">
        <f t="shared" si="1187"/>
        <v>0</v>
      </c>
      <c r="O5430" s="28">
        <f t="shared" si="1180"/>
        <v>-1.6104478306791471E-3</v>
      </c>
      <c r="P5430" s="28">
        <f t="shared" si="1188"/>
        <v>0</v>
      </c>
      <c r="Q5430" s="13">
        <f t="shared" si="1189"/>
        <v>0</v>
      </c>
    </row>
    <row r="5431" spans="1:17" x14ac:dyDescent="0.25">
      <c r="A5431" s="9">
        <f t="shared" si="1176"/>
        <v>45323</v>
      </c>
      <c r="B5431" s="18">
        <v>45335</v>
      </c>
      <c r="C5431" s="26">
        <v>484.92590332031199</v>
      </c>
      <c r="D5431" s="19">
        <v>86.775550842285099</v>
      </c>
      <c r="E5431" s="11">
        <f t="shared" si="1181"/>
        <v>9</v>
      </c>
      <c r="F5431" s="28">
        <f t="shared" si="1182"/>
        <v>-1.3868786506848389E-2</v>
      </c>
      <c r="G5431" s="28">
        <f t="shared" si="1183"/>
        <v>-1.7283372672840788E-2</v>
      </c>
      <c r="H5431" s="27">
        <f t="shared" si="1177"/>
        <v>1</v>
      </c>
      <c r="I5431" s="27">
        <f t="shared" si="1178"/>
        <v>0</v>
      </c>
      <c r="J5431" s="27">
        <f t="shared" si="1179"/>
        <v>0</v>
      </c>
      <c r="K5431" s="28">
        <f t="shared" si="1184"/>
        <v>0</v>
      </c>
      <c r="L5431" s="28">
        <f t="shared" si="1185"/>
        <v>0</v>
      </c>
      <c r="M5431" s="28">
        <f t="shared" si="1186"/>
        <v>0</v>
      </c>
      <c r="N5431" s="28">
        <f t="shared" si="1187"/>
        <v>0</v>
      </c>
      <c r="O5431" s="28">
        <f t="shared" si="1180"/>
        <v>3.4145861659923993E-3</v>
      </c>
      <c r="P5431" s="28">
        <f t="shared" si="1188"/>
        <v>0</v>
      </c>
      <c r="Q5431" s="13">
        <f t="shared" si="1189"/>
        <v>0</v>
      </c>
    </row>
    <row r="5432" spans="1:17" x14ac:dyDescent="0.25">
      <c r="A5432" s="9">
        <f t="shared" si="1176"/>
        <v>45323</v>
      </c>
      <c r="B5432" s="18">
        <v>45336</v>
      </c>
      <c r="C5432" s="26">
        <v>489.33273315429602</v>
      </c>
      <c r="D5432" s="19">
        <v>87.217170715332003</v>
      </c>
      <c r="E5432" s="11">
        <f t="shared" si="1181"/>
        <v>10</v>
      </c>
      <c r="F5432" s="28">
        <f t="shared" si="1182"/>
        <v>9.0465913748906703E-3</v>
      </c>
      <c r="G5432" s="28">
        <f t="shared" si="1183"/>
        <v>5.0763137381088447E-3</v>
      </c>
      <c r="H5432" s="27">
        <f t="shared" si="1177"/>
        <v>1</v>
      </c>
      <c r="I5432" s="27">
        <f t="shared" si="1178"/>
        <v>0</v>
      </c>
      <c r="J5432" s="27">
        <f t="shared" si="1179"/>
        <v>0</v>
      </c>
      <c r="K5432" s="28">
        <f t="shared" si="1184"/>
        <v>0</v>
      </c>
      <c r="L5432" s="28">
        <f t="shared" si="1185"/>
        <v>0</v>
      </c>
      <c r="M5432" s="28">
        <f t="shared" si="1186"/>
        <v>0</v>
      </c>
      <c r="N5432" s="28">
        <f t="shared" si="1187"/>
        <v>0</v>
      </c>
      <c r="O5432" s="28">
        <f t="shared" si="1180"/>
        <v>3.9702776367818255E-3</v>
      </c>
      <c r="P5432" s="28">
        <f t="shared" si="1188"/>
        <v>0</v>
      </c>
      <c r="Q5432" s="13">
        <f t="shared" si="1189"/>
        <v>0</v>
      </c>
    </row>
    <row r="5433" spans="1:17" x14ac:dyDescent="0.25">
      <c r="A5433" s="9">
        <f t="shared" si="1176"/>
        <v>45323</v>
      </c>
      <c r="B5433" s="18">
        <v>45337</v>
      </c>
      <c r="C5433" s="26">
        <v>492.70901489257801</v>
      </c>
      <c r="D5433" s="19">
        <v>87.668190002441406</v>
      </c>
      <c r="E5433" s="11">
        <f t="shared" si="1181"/>
        <v>11</v>
      </c>
      <c r="F5433" s="28">
        <f t="shared" si="1182"/>
        <v>6.8760723210407569E-3</v>
      </c>
      <c r="G5433" s="28">
        <f t="shared" si="1183"/>
        <v>5.1578964089810239E-3</v>
      </c>
      <c r="H5433" s="27">
        <f t="shared" si="1177"/>
        <v>1</v>
      </c>
      <c r="I5433" s="27">
        <f t="shared" si="1178"/>
        <v>0</v>
      </c>
      <c r="J5433" s="27">
        <f t="shared" si="1179"/>
        <v>0</v>
      </c>
      <c r="K5433" s="28">
        <f t="shared" si="1184"/>
        <v>0</v>
      </c>
      <c r="L5433" s="28">
        <f t="shared" si="1185"/>
        <v>0</v>
      </c>
      <c r="M5433" s="28">
        <f t="shared" si="1186"/>
        <v>0</v>
      </c>
      <c r="N5433" s="28">
        <f t="shared" si="1187"/>
        <v>0</v>
      </c>
      <c r="O5433" s="28">
        <f t="shared" si="1180"/>
        <v>1.718175912059733E-3</v>
      </c>
      <c r="P5433" s="28">
        <f t="shared" si="1188"/>
        <v>0</v>
      </c>
      <c r="Q5433" s="13">
        <f t="shared" si="1189"/>
        <v>0</v>
      </c>
    </row>
    <row r="5434" spans="1:17" x14ac:dyDescent="0.25">
      <c r="A5434" s="9">
        <f t="shared" si="1176"/>
        <v>45323</v>
      </c>
      <c r="B5434" s="18">
        <v>45338</v>
      </c>
      <c r="C5434" s="26">
        <v>490.25531005859301</v>
      </c>
      <c r="D5434" s="19">
        <v>87.160789489746094</v>
      </c>
      <c r="E5434" s="11">
        <f t="shared" si="1181"/>
        <v>12</v>
      </c>
      <c r="F5434" s="28">
        <f t="shared" si="1182"/>
        <v>-4.9924699568407258E-3</v>
      </c>
      <c r="G5434" s="28">
        <f t="shared" si="1183"/>
        <v>-5.8045518404853296E-3</v>
      </c>
      <c r="H5434" s="27">
        <f t="shared" si="1177"/>
        <v>1</v>
      </c>
      <c r="I5434" s="27">
        <f t="shared" si="1178"/>
        <v>0</v>
      </c>
      <c r="J5434" s="27">
        <f t="shared" si="1179"/>
        <v>0</v>
      </c>
      <c r="K5434" s="28">
        <f t="shared" si="1184"/>
        <v>0</v>
      </c>
      <c r="L5434" s="28">
        <f t="shared" si="1185"/>
        <v>0</v>
      </c>
      <c r="M5434" s="28">
        <f t="shared" si="1186"/>
        <v>0</v>
      </c>
      <c r="N5434" s="28">
        <f t="shared" si="1187"/>
        <v>0</v>
      </c>
      <c r="O5434" s="28">
        <f t="shared" si="1180"/>
        <v>8.1208188364460376E-4</v>
      </c>
      <c r="P5434" s="28">
        <f t="shared" si="1188"/>
        <v>0</v>
      </c>
      <c r="Q5434" s="13">
        <f t="shared" si="1189"/>
        <v>0</v>
      </c>
    </row>
    <row r="5435" spans="1:17" x14ac:dyDescent="0.25">
      <c r="A5435" s="9">
        <f t="shared" si="1176"/>
        <v>45323</v>
      </c>
      <c r="B5435" s="18">
        <v>45342</v>
      </c>
      <c r="C5435" s="26">
        <v>487.55624389648398</v>
      </c>
      <c r="D5435" s="19">
        <v>87.2359619140625</v>
      </c>
      <c r="E5435" s="11">
        <f t="shared" si="1181"/>
        <v>13</v>
      </c>
      <c r="F5435" s="28">
        <f t="shared" si="1182"/>
        <v>-5.5206404674756722E-3</v>
      </c>
      <c r="G5435" s="28">
        <f t="shared" si="1183"/>
        <v>8.6208519788278065E-4</v>
      </c>
      <c r="H5435" s="27">
        <f t="shared" si="1177"/>
        <v>1</v>
      </c>
      <c r="I5435" s="27">
        <f t="shared" si="1178"/>
        <v>0</v>
      </c>
      <c r="J5435" s="27">
        <f t="shared" si="1179"/>
        <v>0</v>
      </c>
      <c r="K5435" s="28">
        <f t="shared" si="1184"/>
        <v>0</v>
      </c>
      <c r="L5435" s="28">
        <f t="shared" si="1185"/>
        <v>0</v>
      </c>
      <c r="M5435" s="28">
        <f t="shared" si="1186"/>
        <v>0</v>
      </c>
      <c r="N5435" s="28">
        <f t="shared" si="1187"/>
        <v>0</v>
      </c>
      <c r="O5435" s="28">
        <f t="shared" si="1180"/>
        <v>-6.3827256653584529E-3</v>
      </c>
      <c r="P5435" s="28">
        <f t="shared" si="1188"/>
        <v>0</v>
      </c>
      <c r="Q5435" s="13">
        <f t="shared" si="1189"/>
        <v>0</v>
      </c>
    </row>
    <row r="5436" spans="1:17" x14ac:dyDescent="0.25">
      <c r="A5436" s="9">
        <f t="shared" si="1176"/>
        <v>45323</v>
      </c>
      <c r="B5436" s="18">
        <v>45343</v>
      </c>
      <c r="C5436" s="26">
        <v>487.99786376953102</v>
      </c>
      <c r="D5436" s="19">
        <v>86.615814208984304</v>
      </c>
      <c r="E5436" s="11">
        <f t="shared" si="1181"/>
        <v>14</v>
      </c>
      <c r="F5436" s="28">
        <f t="shared" si="1182"/>
        <v>9.0537244370775499E-4</v>
      </c>
      <c r="G5436" s="28">
        <f t="shared" si="1183"/>
        <v>-7.1342421599778043E-3</v>
      </c>
      <c r="H5436" s="27">
        <f t="shared" si="1177"/>
        <v>1</v>
      </c>
      <c r="I5436" s="27">
        <f t="shared" si="1178"/>
        <v>0</v>
      </c>
      <c r="J5436" s="27">
        <f t="shared" si="1179"/>
        <v>0</v>
      </c>
      <c r="K5436" s="28">
        <f t="shared" si="1184"/>
        <v>0</v>
      </c>
      <c r="L5436" s="28">
        <f t="shared" si="1185"/>
        <v>0</v>
      </c>
      <c r="M5436" s="28">
        <f t="shared" si="1186"/>
        <v>0</v>
      </c>
      <c r="N5436" s="28">
        <f t="shared" si="1187"/>
        <v>0</v>
      </c>
      <c r="O5436" s="28">
        <f t="shared" si="1180"/>
        <v>8.0396146036855586E-3</v>
      </c>
      <c r="P5436" s="28">
        <f t="shared" si="1188"/>
        <v>0</v>
      </c>
      <c r="Q5436" s="13">
        <f t="shared" si="1189"/>
        <v>0</v>
      </c>
    </row>
    <row r="5437" spans="1:17" x14ac:dyDescent="0.25">
      <c r="A5437" s="9">
        <f t="shared" si="1176"/>
        <v>45323</v>
      </c>
      <c r="B5437" s="18">
        <v>45344</v>
      </c>
      <c r="C5437" s="26">
        <v>498.09729003906199</v>
      </c>
      <c r="D5437" s="19">
        <v>87.038650512695298</v>
      </c>
      <c r="E5437" s="11">
        <f t="shared" si="1181"/>
        <v>15</v>
      </c>
      <c r="F5437" s="28">
        <f t="shared" si="1182"/>
        <v>2.0484391146183171E-2</v>
      </c>
      <c r="G5437" s="28">
        <f t="shared" si="1183"/>
        <v>4.8698677576781008E-3</v>
      </c>
      <c r="H5437" s="27">
        <f t="shared" si="1177"/>
        <v>1</v>
      </c>
      <c r="I5437" s="27">
        <f t="shared" si="1178"/>
        <v>0</v>
      </c>
      <c r="J5437" s="27">
        <f t="shared" si="1179"/>
        <v>0</v>
      </c>
      <c r="K5437" s="28">
        <f t="shared" si="1184"/>
        <v>0</v>
      </c>
      <c r="L5437" s="28">
        <f t="shared" si="1185"/>
        <v>0</v>
      </c>
      <c r="M5437" s="28">
        <f t="shared" si="1186"/>
        <v>0</v>
      </c>
      <c r="N5437" s="28">
        <f t="shared" si="1187"/>
        <v>0</v>
      </c>
      <c r="O5437" s="28">
        <f t="shared" si="1180"/>
        <v>1.561452338850507E-2</v>
      </c>
      <c r="P5437" s="28">
        <f t="shared" si="1188"/>
        <v>0</v>
      </c>
      <c r="Q5437" s="13">
        <f t="shared" si="1189"/>
        <v>0</v>
      </c>
    </row>
    <row r="5438" spans="1:17" x14ac:dyDescent="0.25">
      <c r="A5438" s="9">
        <f t="shared" si="1176"/>
        <v>45323</v>
      </c>
      <c r="B5438" s="18">
        <v>45345</v>
      </c>
      <c r="C5438" s="26">
        <v>498.44076538085898</v>
      </c>
      <c r="D5438" s="19">
        <v>88.203781127929602</v>
      </c>
      <c r="E5438" s="11">
        <f t="shared" si="1181"/>
        <v>16</v>
      </c>
      <c r="F5438" s="28">
        <f t="shared" si="1182"/>
        <v>6.8933715783388826E-4</v>
      </c>
      <c r="G5438" s="28">
        <f t="shared" si="1183"/>
        <v>1.329755325754303E-2</v>
      </c>
      <c r="H5438" s="27">
        <f t="shared" si="1177"/>
        <v>0</v>
      </c>
      <c r="I5438" s="27">
        <f t="shared" si="1178"/>
        <v>1</v>
      </c>
      <c r="J5438" s="27">
        <f t="shared" si="1179"/>
        <v>0</v>
      </c>
      <c r="K5438" s="28">
        <f t="shared" si="1184"/>
        <v>6.8933715783388826E-4</v>
      </c>
      <c r="L5438" s="28">
        <f t="shared" si="1185"/>
        <v>1.329755325754303E-2</v>
      </c>
      <c r="M5438" s="28">
        <f t="shared" si="1186"/>
        <v>0</v>
      </c>
      <c r="N5438" s="28">
        <f t="shared" si="1187"/>
        <v>0</v>
      </c>
      <c r="O5438" s="28">
        <f t="shared" si="1180"/>
        <v>0</v>
      </c>
      <c r="P5438" s="28">
        <f t="shared" si="1188"/>
        <v>-1.2608216099709142E-2</v>
      </c>
      <c r="Q5438" s="13">
        <f t="shared" si="1189"/>
        <v>0</v>
      </c>
    </row>
    <row r="5439" spans="1:17" x14ac:dyDescent="0.25">
      <c r="A5439" s="9">
        <f t="shared" si="1176"/>
        <v>45323</v>
      </c>
      <c r="B5439" s="18">
        <v>45348</v>
      </c>
      <c r="C5439" s="26">
        <v>496.615234375</v>
      </c>
      <c r="D5439" s="19">
        <v>87.940681457519503</v>
      </c>
      <c r="E5439" s="11">
        <f t="shared" si="1181"/>
        <v>17</v>
      </c>
      <c r="F5439" s="28">
        <f t="shared" si="1182"/>
        <v>-3.6692066665833778E-3</v>
      </c>
      <c r="G5439" s="28">
        <f t="shared" si="1183"/>
        <v>-2.987319183452132E-3</v>
      </c>
      <c r="H5439" s="27">
        <f t="shared" si="1177"/>
        <v>0</v>
      </c>
      <c r="I5439" s="27">
        <f t="shared" si="1178"/>
        <v>1</v>
      </c>
      <c r="J5439" s="27">
        <f t="shared" si="1179"/>
        <v>0</v>
      </c>
      <c r="K5439" s="28">
        <f t="shared" si="1184"/>
        <v>-3.6692066665833778E-3</v>
      </c>
      <c r="L5439" s="28">
        <f t="shared" si="1185"/>
        <v>-2.987319183452132E-3</v>
      </c>
      <c r="M5439" s="28">
        <f t="shared" si="1186"/>
        <v>0</v>
      </c>
      <c r="N5439" s="28">
        <f t="shared" si="1187"/>
        <v>0</v>
      </c>
      <c r="O5439" s="28">
        <f t="shared" si="1180"/>
        <v>0</v>
      </c>
      <c r="P5439" s="28">
        <f t="shared" si="1188"/>
        <v>-6.8188748313124589E-4</v>
      </c>
      <c r="Q5439" s="13">
        <f t="shared" si="1189"/>
        <v>0</v>
      </c>
    </row>
    <row r="5440" spans="1:17" x14ac:dyDescent="0.25">
      <c r="A5440" s="9">
        <f t="shared" si="1176"/>
        <v>45323</v>
      </c>
      <c r="B5440" s="18">
        <v>45349</v>
      </c>
      <c r="C5440" s="26">
        <v>497.53781127929602</v>
      </c>
      <c r="D5440" s="19">
        <v>87.320533752441406</v>
      </c>
      <c r="E5440" s="11">
        <f t="shared" si="1181"/>
        <v>18</v>
      </c>
      <c r="F5440" s="28">
        <f t="shared" si="1182"/>
        <v>1.8560063225009095E-3</v>
      </c>
      <c r="G5440" s="28">
        <f t="shared" si="1183"/>
        <v>-7.0768685761194577E-3</v>
      </c>
      <c r="H5440" s="27">
        <f t="shared" si="1177"/>
        <v>0</v>
      </c>
      <c r="I5440" s="27">
        <f t="shared" si="1178"/>
        <v>1</v>
      </c>
      <c r="J5440" s="27">
        <f t="shared" si="1179"/>
        <v>0</v>
      </c>
      <c r="K5440" s="28">
        <f t="shared" si="1184"/>
        <v>1.8560063225009095E-3</v>
      </c>
      <c r="L5440" s="28">
        <f t="shared" si="1185"/>
        <v>-7.0768685761194577E-3</v>
      </c>
      <c r="M5440" s="28">
        <f t="shared" si="1186"/>
        <v>0</v>
      </c>
      <c r="N5440" s="28">
        <f t="shared" si="1187"/>
        <v>0</v>
      </c>
      <c r="O5440" s="28">
        <f t="shared" si="1180"/>
        <v>0</v>
      </c>
      <c r="P5440" s="28">
        <f t="shared" si="1188"/>
        <v>8.9328748986203677E-3</v>
      </c>
      <c r="Q5440" s="13">
        <f t="shared" si="1189"/>
        <v>0</v>
      </c>
    </row>
    <row r="5441" spans="1:17" x14ac:dyDescent="0.25">
      <c r="A5441" s="9">
        <f t="shared" si="1176"/>
        <v>45323</v>
      </c>
      <c r="B5441" s="18">
        <v>45350</v>
      </c>
      <c r="C5441" s="26">
        <v>496.88021850585898</v>
      </c>
      <c r="D5441" s="19">
        <v>87.874931335449205</v>
      </c>
      <c r="E5441" s="11">
        <f t="shared" si="1181"/>
        <v>19</v>
      </c>
      <c r="F5441" s="28">
        <f t="shared" si="1182"/>
        <v>-1.3225682753026638E-3</v>
      </c>
      <c r="G5441" s="28">
        <f t="shared" si="1183"/>
        <v>6.3289244761504781E-3</v>
      </c>
      <c r="H5441" s="27">
        <f t="shared" si="1177"/>
        <v>0</v>
      </c>
      <c r="I5441" s="27">
        <f t="shared" si="1178"/>
        <v>1</v>
      </c>
      <c r="J5441" s="27">
        <f t="shared" si="1179"/>
        <v>0</v>
      </c>
      <c r="K5441" s="28">
        <f t="shared" si="1184"/>
        <v>-1.3225682753026638E-3</v>
      </c>
      <c r="L5441" s="28">
        <f t="shared" si="1185"/>
        <v>6.3289244761504781E-3</v>
      </c>
      <c r="M5441" s="28">
        <f t="shared" si="1186"/>
        <v>0</v>
      </c>
      <c r="N5441" s="28">
        <f t="shared" si="1187"/>
        <v>0</v>
      </c>
      <c r="O5441" s="28">
        <f t="shared" si="1180"/>
        <v>0</v>
      </c>
      <c r="P5441" s="28">
        <f t="shared" si="1188"/>
        <v>-7.6514927514531421E-3</v>
      </c>
      <c r="Q5441" s="13">
        <f t="shared" si="1189"/>
        <v>0</v>
      </c>
    </row>
    <row r="5442" spans="1:17" x14ac:dyDescent="0.25">
      <c r="A5442" s="9">
        <f t="shared" si="1176"/>
        <v>45323</v>
      </c>
      <c r="B5442" s="18">
        <v>45351</v>
      </c>
      <c r="C5442" s="26">
        <v>498.66650390625</v>
      </c>
      <c r="D5442" s="19">
        <v>88.495056152343693</v>
      </c>
      <c r="E5442" s="11">
        <f t="shared" si="1181"/>
        <v>20</v>
      </c>
      <c r="F5442" s="28">
        <f t="shared" si="1182"/>
        <v>3.5885554683048105E-3</v>
      </c>
      <c r="G5442" s="28">
        <f t="shared" si="1183"/>
        <v>7.0321190265139055E-3</v>
      </c>
      <c r="H5442" s="27">
        <f t="shared" si="1177"/>
        <v>0</v>
      </c>
      <c r="I5442" s="27">
        <f t="shared" si="1178"/>
        <v>1</v>
      </c>
      <c r="J5442" s="27">
        <f t="shared" si="1179"/>
        <v>0</v>
      </c>
      <c r="K5442" s="28">
        <f t="shared" si="1184"/>
        <v>3.5885554683048105E-3</v>
      </c>
      <c r="L5442" s="28">
        <f t="shared" si="1185"/>
        <v>7.0321190265139055E-3</v>
      </c>
      <c r="M5442" s="28">
        <f t="shared" si="1186"/>
        <v>0</v>
      </c>
      <c r="N5442" s="28">
        <f t="shared" si="1187"/>
        <v>0</v>
      </c>
      <c r="O5442" s="28">
        <f t="shared" si="1180"/>
        <v>0</v>
      </c>
      <c r="P5442" s="28">
        <f t="shared" si="1188"/>
        <v>-3.443563558209095E-3</v>
      </c>
      <c r="Q5442" s="13">
        <f t="shared" si="1189"/>
        <v>0</v>
      </c>
    </row>
    <row r="5443" spans="1:17" x14ac:dyDescent="0.25">
      <c r="A5443" s="9">
        <f t="shared" si="1176"/>
        <v>45352</v>
      </c>
      <c r="B5443" s="18">
        <v>45352</v>
      </c>
      <c r="C5443" s="26">
        <v>503.34811401367102</v>
      </c>
      <c r="D5443" s="19">
        <v>89.046501159667898</v>
      </c>
      <c r="E5443" s="11">
        <f t="shared" si="1181"/>
        <v>1</v>
      </c>
      <c r="F5443" s="28">
        <f t="shared" si="1182"/>
        <v>9.3444628247249546E-3</v>
      </c>
      <c r="G5443" s="28">
        <f t="shared" si="1183"/>
        <v>6.2120304563741107E-3</v>
      </c>
      <c r="H5443" s="27">
        <f t="shared" si="1177"/>
        <v>1</v>
      </c>
      <c r="I5443" s="27">
        <f t="shared" si="1178"/>
        <v>0</v>
      </c>
      <c r="J5443" s="27">
        <f t="shared" si="1179"/>
        <v>1</v>
      </c>
      <c r="K5443" s="28">
        <f t="shared" si="1184"/>
        <v>0</v>
      </c>
      <c r="L5443" s="28">
        <f t="shared" si="1185"/>
        <v>0</v>
      </c>
      <c r="M5443" s="28">
        <f t="shared" si="1186"/>
        <v>9.3444628247249546E-3</v>
      </c>
      <c r="N5443" s="28">
        <f t="shared" si="1187"/>
        <v>6.2120304563741107E-3</v>
      </c>
      <c r="O5443" s="28">
        <f t="shared" si="1180"/>
        <v>3.1324323683508438E-3</v>
      </c>
      <c r="P5443" s="28">
        <f t="shared" si="1188"/>
        <v>0</v>
      </c>
      <c r="Q5443" s="13">
        <f t="shared" si="1189"/>
        <v>3.1324323683508438E-3</v>
      </c>
    </row>
    <row r="5444" spans="1:17" x14ac:dyDescent="0.25">
      <c r="A5444" s="9">
        <f t="shared" si="1176"/>
        <v>45352</v>
      </c>
      <c r="B5444" s="18">
        <v>45355</v>
      </c>
      <c r="C5444" s="26">
        <v>502.80828857421801</v>
      </c>
      <c r="D5444" s="19">
        <v>88.688293457031193</v>
      </c>
      <c r="E5444" s="11">
        <f t="shared" si="1181"/>
        <v>2</v>
      </c>
      <c r="F5444" s="28">
        <f t="shared" si="1182"/>
        <v>-1.0730448861865894E-3</v>
      </c>
      <c r="G5444" s="28">
        <f t="shared" si="1183"/>
        <v>-4.0308166828772743E-3</v>
      </c>
      <c r="H5444" s="27">
        <f t="shared" si="1177"/>
        <v>1</v>
      </c>
      <c r="I5444" s="27">
        <f t="shared" si="1178"/>
        <v>0</v>
      </c>
      <c r="J5444" s="27">
        <f t="shared" si="1179"/>
        <v>1</v>
      </c>
      <c r="K5444" s="28">
        <f t="shared" si="1184"/>
        <v>0</v>
      </c>
      <c r="L5444" s="28">
        <f t="shared" si="1185"/>
        <v>0</v>
      </c>
      <c r="M5444" s="28">
        <f t="shared" si="1186"/>
        <v>-1.0730448861865894E-3</v>
      </c>
      <c r="N5444" s="28">
        <f t="shared" si="1187"/>
        <v>-4.0308166828772743E-3</v>
      </c>
      <c r="O5444" s="28">
        <f t="shared" si="1180"/>
        <v>2.9577717966906849E-3</v>
      </c>
      <c r="P5444" s="28">
        <f t="shared" si="1188"/>
        <v>0</v>
      </c>
      <c r="Q5444" s="13">
        <f t="shared" si="1189"/>
        <v>2.9577717966906849E-3</v>
      </c>
    </row>
    <row r="5445" spans="1:17" x14ac:dyDescent="0.25">
      <c r="A5445" s="9">
        <f t="shared" si="1176"/>
        <v>45352</v>
      </c>
      <c r="B5445" s="18">
        <v>45356</v>
      </c>
      <c r="C5445" s="26">
        <v>497.78317260742102</v>
      </c>
      <c r="D5445" s="19">
        <v>89.951393127441406</v>
      </c>
      <c r="E5445" s="11">
        <f t="shared" si="1181"/>
        <v>3</v>
      </c>
      <c r="F5445" s="28">
        <f t="shared" si="1182"/>
        <v>-1.0044375572097175E-2</v>
      </c>
      <c r="G5445" s="28">
        <f t="shared" si="1183"/>
        <v>1.4141546533112134E-2</v>
      </c>
      <c r="H5445" s="27">
        <f t="shared" si="1177"/>
        <v>1</v>
      </c>
      <c r="I5445" s="27">
        <f t="shared" si="1178"/>
        <v>0</v>
      </c>
      <c r="J5445" s="27">
        <f t="shared" si="1179"/>
        <v>1</v>
      </c>
      <c r="K5445" s="28">
        <f t="shared" si="1184"/>
        <v>0</v>
      </c>
      <c r="L5445" s="28">
        <f t="shared" si="1185"/>
        <v>0</v>
      </c>
      <c r="M5445" s="28">
        <f t="shared" si="1186"/>
        <v>-1.0044375572097175E-2</v>
      </c>
      <c r="N5445" s="28">
        <f t="shared" si="1187"/>
        <v>1.4141546533112134E-2</v>
      </c>
      <c r="O5445" s="28">
        <f t="shared" si="1180"/>
        <v>-2.4185922105209309E-2</v>
      </c>
      <c r="P5445" s="28">
        <f t="shared" si="1188"/>
        <v>0</v>
      </c>
      <c r="Q5445" s="13">
        <f t="shared" si="1189"/>
        <v>-2.4185922105209309E-2</v>
      </c>
    </row>
    <row r="5446" spans="1:17" x14ac:dyDescent="0.25">
      <c r="A5446" s="9">
        <f t="shared" si="1176"/>
        <v>45352</v>
      </c>
      <c r="B5446" s="18">
        <v>45357</v>
      </c>
      <c r="C5446" s="26">
        <v>500.30554199218699</v>
      </c>
      <c r="D5446" s="19">
        <v>90.479232788085895</v>
      </c>
      <c r="E5446" s="11">
        <f t="shared" si="1181"/>
        <v>4</v>
      </c>
      <c r="F5446" s="28">
        <f t="shared" si="1182"/>
        <v>5.0544099292863789E-3</v>
      </c>
      <c r="G5446" s="28">
        <f t="shared" si="1183"/>
        <v>5.8509043435777666E-3</v>
      </c>
      <c r="H5446" s="27">
        <f t="shared" si="1177"/>
        <v>1</v>
      </c>
      <c r="I5446" s="27">
        <f t="shared" si="1178"/>
        <v>0</v>
      </c>
      <c r="J5446" s="27">
        <f t="shared" si="1179"/>
        <v>1</v>
      </c>
      <c r="K5446" s="28">
        <f t="shared" si="1184"/>
        <v>0</v>
      </c>
      <c r="L5446" s="28">
        <f t="shared" si="1185"/>
        <v>0</v>
      </c>
      <c r="M5446" s="28">
        <f t="shared" si="1186"/>
        <v>5.0544099292863789E-3</v>
      </c>
      <c r="N5446" s="28">
        <f t="shared" si="1187"/>
        <v>5.8509043435777666E-3</v>
      </c>
      <c r="O5446" s="28">
        <f t="shared" si="1180"/>
        <v>-7.9649441429138768E-4</v>
      </c>
      <c r="P5446" s="28">
        <f t="shared" si="1188"/>
        <v>0</v>
      </c>
      <c r="Q5446" s="13">
        <f t="shared" si="1189"/>
        <v>-7.9649441429138768E-4</v>
      </c>
    </row>
    <row r="5447" spans="1:17" x14ac:dyDescent="0.25">
      <c r="A5447" s="9">
        <f t="shared" si="1176"/>
        <v>45352</v>
      </c>
      <c r="B5447" s="18">
        <v>45358</v>
      </c>
      <c r="C5447" s="26">
        <v>505.27185058593699</v>
      </c>
      <c r="D5447" s="19">
        <v>90.394401550292898</v>
      </c>
      <c r="E5447" s="11">
        <f t="shared" si="1181"/>
        <v>5</v>
      </c>
      <c r="F5447" s="28">
        <f t="shared" si="1182"/>
        <v>9.8776066553848494E-3</v>
      </c>
      <c r="G5447" s="28">
        <f t="shared" si="1183"/>
        <v>-9.3801669130356654E-4</v>
      </c>
      <c r="H5447" s="27">
        <f t="shared" si="1177"/>
        <v>1</v>
      </c>
      <c r="I5447" s="27">
        <f t="shared" si="1178"/>
        <v>0</v>
      </c>
      <c r="J5447" s="27">
        <f t="shared" si="1179"/>
        <v>1</v>
      </c>
      <c r="K5447" s="28">
        <f t="shared" si="1184"/>
        <v>0</v>
      </c>
      <c r="L5447" s="28">
        <f t="shared" si="1185"/>
        <v>0</v>
      </c>
      <c r="M5447" s="28">
        <f t="shared" si="1186"/>
        <v>9.8776066553848494E-3</v>
      </c>
      <c r="N5447" s="28">
        <f t="shared" si="1187"/>
        <v>-9.3801669130356654E-4</v>
      </c>
      <c r="O5447" s="28">
        <f t="shared" si="1180"/>
        <v>1.0815623346688416E-2</v>
      </c>
      <c r="P5447" s="28">
        <f t="shared" si="1188"/>
        <v>0</v>
      </c>
      <c r="Q5447" s="13">
        <f t="shared" si="1189"/>
        <v>1.0815623346688416E-2</v>
      </c>
    </row>
    <row r="5448" spans="1:17" x14ac:dyDescent="0.25">
      <c r="A5448" s="9">
        <f t="shared" si="1176"/>
        <v>45352</v>
      </c>
      <c r="B5448" s="18">
        <v>45359</v>
      </c>
      <c r="C5448" s="26">
        <v>502.23907470703102</v>
      </c>
      <c r="D5448" s="19">
        <v>90.234161376953097</v>
      </c>
      <c r="E5448" s="11">
        <f t="shared" si="1181"/>
        <v>6</v>
      </c>
      <c r="F5448" s="28">
        <f t="shared" si="1182"/>
        <v>-6.0203516665050995E-3</v>
      </c>
      <c r="G5448" s="28">
        <f t="shared" si="1183"/>
        <v>-1.7742511237299351E-3</v>
      </c>
      <c r="H5448" s="27">
        <f t="shared" si="1177"/>
        <v>1</v>
      </c>
      <c r="I5448" s="27">
        <f t="shared" si="1178"/>
        <v>0</v>
      </c>
      <c r="J5448" s="27">
        <f t="shared" si="1179"/>
        <v>0</v>
      </c>
      <c r="K5448" s="28">
        <f t="shared" si="1184"/>
        <v>0</v>
      </c>
      <c r="L5448" s="28">
        <f t="shared" si="1185"/>
        <v>0</v>
      </c>
      <c r="M5448" s="28">
        <f t="shared" si="1186"/>
        <v>0</v>
      </c>
      <c r="N5448" s="28">
        <f t="shared" si="1187"/>
        <v>0</v>
      </c>
      <c r="O5448" s="28">
        <f t="shared" si="1180"/>
        <v>-4.2461005427751643E-3</v>
      </c>
      <c r="P5448" s="28">
        <f t="shared" si="1188"/>
        <v>0</v>
      </c>
      <c r="Q5448" s="13">
        <f t="shared" si="1189"/>
        <v>0</v>
      </c>
    </row>
    <row r="5449" spans="1:17" x14ac:dyDescent="0.25">
      <c r="A5449" s="9">
        <f t="shared" si="1176"/>
        <v>45352</v>
      </c>
      <c r="B5449" s="18">
        <v>45362</v>
      </c>
      <c r="C5449" s="26">
        <v>501.80722045898398</v>
      </c>
      <c r="D5449" s="19">
        <v>90.187026977539006</v>
      </c>
      <c r="E5449" s="11">
        <f t="shared" si="1181"/>
        <v>7</v>
      </c>
      <c r="F5449" s="28">
        <f t="shared" si="1182"/>
        <v>-8.6022781371120137E-4</v>
      </c>
      <c r="G5449" s="28">
        <f t="shared" si="1183"/>
        <v>-5.2249296123447054E-4</v>
      </c>
      <c r="H5449" s="27">
        <f t="shared" si="1177"/>
        <v>1</v>
      </c>
      <c r="I5449" s="27">
        <f t="shared" si="1178"/>
        <v>0</v>
      </c>
      <c r="J5449" s="27">
        <f t="shared" si="1179"/>
        <v>0</v>
      </c>
      <c r="K5449" s="28">
        <f t="shared" si="1184"/>
        <v>0</v>
      </c>
      <c r="L5449" s="28">
        <f t="shared" si="1185"/>
        <v>0</v>
      </c>
      <c r="M5449" s="28">
        <f t="shared" si="1186"/>
        <v>0</v>
      </c>
      <c r="N5449" s="28">
        <f t="shared" si="1187"/>
        <v>0</v>
      </c>
      <c r="O5449" s="28">
        <f t="shared" si="1180"/>
        <v>-3.3773485247673082E-4</v>
      </c>
      <c r="P5449" s="28">
        <f t="shared" si="1188"/>
        <v>0</v>
      </c>
      <c r="Q5449" s="13">
        <f t="shared" si="1189"/>
        <v>0</v>
      </c>
    </row>
    <row r="5450" spans="1:17" x14ac:dyDescent="0.25">
      <c r="A5450" s="9">
        <f t="shared" ref="A5450:A5513" si="1190">DATE(YEAR(B5450),MONTH(B5450),1)</f>
        <v>45352</v>
      </c>
      <c r="B5450" s="18">
        <v>45363</v>
      </c>
      <c r="C5450" s="26">
        <v>507.20538330078102</v>
      </c>
      <c r="D5450" s="19">
        <v>89.432960510253906</v>
      </c>
      <c r="E5450" s="11">
        <f t="shared" si="1181"/>
        <v>8</v>
      </c>
      <c r="F5450" s="28">
        <f t="shared" si="1182"/>
        <v>1.0699993884114247E-2</v>
      </c>
      <c r="G5450" s="28">
        <f t="shared" si="1183"/>
        <v>-8.3962916134587978E-3</v>
      </c>
      <c r="H5450" s="27">
        <f t="shared" ref="H5450:H5513" si="1191">IF(E5450&lt;=$B$4,1,0)</f>
        <v>1</v>
      </c>
      <c r="I5450" s="27">
        <f t="shared" ref="I5450:I5513" si="1192">IF(E5450&gt;$B$4,1,0)</f>
        <v>0</v>
      </c>
      <c r="J5450" s="27">
        <f t="shared" ref="J5450:J5513" si="1193">IF(E5450&lt;=$B$5,1,0)</f>
        <v>0</v>
      </c>
      <c r="K5450" s="28">
        <f t="shared" si="1184"/>
        <v>0</v>
      </c>
      <c r="L5450" s="28">
        <f t="shared" si="1185"/>
        <v>0</v>
      </c>
      <c r="M5450" s="28">
        <f t="shared" si="1186"/>
        <v>0</v>
      </c>
      <c r="N5450" s="28">
        <f t="shared" si="1187"/>
        <v>0</v>
      </c>
      <c r="O5450" s="28">
        <f t="shared" ref="O5450:O5513" si="1194">(F5450-G5450)*H5450</f>
        <v>1.9096285497573043E-2</v>
      </c>
      <c r="P5450" s="28">
        <f t="shared" si="1188"/>
        <v>0</v>
      </c>
      <c r="Q5450" s="13">
        <f t="shared" si="1189"/>
        <v>0</v>
      </c>
    </row>
    <row r="5451" spans="1:17" x14ac:dyDescent="0.25">
      <c r="A5451" s="9">
        <f t="shared" si="1190"/>
        <v>45352</v>
      </c>
      <c r="B5451" s="18">
        <v>45364</v>
      </c>
      <c r="C5451" s="26">
        <v>506.41030883789</v>
      </c>
      <c r="D5451" s="19">
        <v>88.999359130859304</v>
      </c>
      <c r="E5451" s="11">
        <f t="shared" ref="E5451:E5514" si="1195">IF(MONTH(B5451)&lt;&gt;MONTH(B5450),1,E5450+1)</f>
        <v>9</v>
      </c>
      <c r="F5451" s="28">
        <f t="shared" ref="F5451:F5514" si="1196">LN(C5451/C5450)</f>
        <v>-1.5687891024586665E-3</v>
      </c>
      <c r="G5451" s="28">
        <f t="shared" ref="G5451:G5514" si="1197">LN(D5451/D5450)</f>
        <v>-4.8601310992316621E-3</v>
      </c>
      <c r="H5451" s="27">
        <f t="shared" si="1191"/>
        <v>1</v>
      </c>
      <c r="I5451" s="27">
        <f t="shared" si="1192"/>
        <v>0</v>
      </c>
      <c r="J5451" s="27">
        <f t="shared" si="1193"/>
        <v>0</v>
      </c>
      <c r="K5451" s="28">
        <f t="shared" ref="K5451:K5514" si="1198">I5451*F5451</f>
        <v>0</v>
      </c>
      <c r="L5451" s="28">
        <f t="shared" ref="L5451:L5514" si="1199">I5451*G5451</f>
        <v>0</v>
      </c>
      <c r="M5451" s="28">
        <f t="shared" ref="M5451:M5514" si="1200">F5451*J5451</f>
        <v>0</v>
      </c>
      <c r="N5451" s="28">
        <f t="shared" ref="N5451:N5514" si="1201">G5451*J5451</f>
        <v>0</v>
      </c>
      <c r="O5451" s="28">
        <f t="shared" si="1194"/>
        <v>3.2913419967729955E-3</v>
      </c>
      <c r="P5451" s="28">
        <f t="shared" ref="P5451:P5514" si="1202">(F5451-G5451)*I5451</f>
        <v>0</v>
      </c>
      <c r="Q5451" s="13">
        <f t="shared" ref="Q5451:Q5514" si="1203">(F5451-G5451)*J5451</f>
        <v>0</v>
      </c>
    </row>
    <row r="5452" spans="1:17" x14ac:dyDescent="0.25">
      <c r="A5452" s="9">
        <f t="shared" si="1190"/>
        <v>45352</v>
      </c>
      <c r="B5452" s="18">
        <v>45365</v>
      </c>
      <c r="C5452" s="26">
        <v>505.40927124023398</v>
      </c>
      <c r="D5452" s="19">
        <v>87.632606506347599</v>
      </c>
      <c r="E5452" s="11">
        <f t="shared" si="1195"/>
        <v>10</v>
      </c>
      <c r="F5452" s="28">
        <f t="shared" si="1196"/>
        <v>-1.9786885803981E-3</v>
      </c>
      <c r="G5452" s="28">
        <f t="shared" si="1197"/>
        <v>-1.5476019851735584E-2</v>
      </c>
      <c r="H5452" s="27">
        <f t="shared" si="1191"/>
        <v>1</v>
      </c>
      <c r="I5452" s="27">
        <f t="shared" si="1192"/>
        <v>0</v>
      </c>
      <c r="J5452" s="27">
        <f t="shared" si="1193"/>
        <v>0</v>
      </c>
      <c r="K5452" s="28">
        <f t="shared" si="1198"/>
        <v>0</v>
      </c>
      <c r="L5452" s="28">
        <f t="shared" si="1199"/>
        <v>0</v>
      </c>
      <c r="M5452" s="28">
        <f t="shared" si="1200"/>
        <v>0</v>
      </c>
      <c r="N5452" s="28">
        <f t="shared" si="1201"/>
        <v>0</v>
      </c>
      <c r="O5452" s="28">
        <f t="shared" si="1194"/>
        <v>1.3497331271337483E-2</v>
      </c>
      <c r="P5452" s="28">
        <f t="shared" si="1202"/>
        <v>0</v>
      </c>
      <c r="Q5452" s="13">
        <f t="shared" si="1203"/>
        <v>0</v>
      </c>
    </row>
    <row r="5453" spans="1:17" x14ac:dyDescent="0.25">
      <c r="A5453" s="9">
        <f t="shared" si="1190"/>
        <v>45352</v>
      </c>
      <c r="B5453" s="18">
        <v>45366</v>
      </c>
      <c r="C5453" s="26">
        <v>501.93878173828102</v>
      </c>
      <c r="D5453" s="19">
        <v>87.604324340820298</v>
      </c>
      <c r="E5453" s="11">
        <f t="shared" si="1195"/>
        <v>11</v>
      </c>
      <c r="F5453" s="28">
        <f t="shared" si="1196"/>
        <v>-6.8903756203488034E-3</v>
      </c>
      <c r="G5453" s="28">
        <f t="shared" si="1197"/>
        <v>-3.2278773242765661E-4</v>
      </c>
      <c r="H5453" s="27">
        <f t="shared" si="1191"/>
        <v>1</v>
      </c>
      <c r="I5453" s="27">
        <f t="shared" si="1192"/>
        <v>0</v>
      </c>
      <c r="J5453" s="27">
        <f t="shared" si="1193"/>
        <v>0</v>
      </c>
      <c r="K5453" s="28">
        <f t="shared" si="1198"/>
        <v>0</v>
      </c>
      <c r="L5453" s="28">
        <f t="shared" si="1199"/>
        <v>0</v>
      </c>
      <c r="M5453" s="28">
        <f t="shared" si="1200"/>
        <v>0</v>
      </c>
      <c r="N5453" s="28">
        <f t="shared" si="1201"/>
        <v>0</v>
      </c>
      <c r="O5453" s="28">
        <f t="shared" si="1194"/>
        <v>-6.5675878879211469E-3</v>
      </c>
      <c r="P5453" s="28">
        <f t="shared" si="1202"/>
        <v>0</v>
      </c>
      <c r="Q5453" s="13">
        <f t="shared" si="1203"/>
        <v>0</v>
      </c>
    </row>
    <row r="5454" spans="1:17" x14ac:dyDescent="0.25">
      <c r="A5454" s="9">
        <f t="shared" si="1190"/>
        <v>45352</v>
      </c>
      <c r="B5454" s="18">
        <v>45369</v>
      </c>
      <c r="C5454" s="26">
        <v>504.92190551757801</v>
      </c>
      <c r="D5454" s="19">
        <v>87.340408325195298</v>
      </c>
      <c r="E5454" s="11">
        <f t="shared" si="1195"/>
        <v>12</v>
      </c>
      <c r="F5454" s="28">
        <f t="shared" si="1196"/>
        <v>5.9256112506653018E-3</v>
      </c>
      <c r="G5454" s="28">
        <f t="shared" si="1197"/>
        <v>-3.0171381762467914E-3</v>
      </c>
      <c r="H5454" s="27">
        <f t="shared" si="1191"/>
        <v>1</v>
      </c>
      <c r="I5454" s="27">
        <f t="shared" si="1192"/>
        <v>0</v>
      </c>
      <c r="J5454" s="27">
        <f t="shared" si="1193"/>
        <v>0</v>
      </c>
      <c r="K5454" s="28">
        <f t="shared" si="1198"/>
        <v>0</v>
      </c>
      <c r="L5454" s="28">
        <f t="shared" si="1199"/>
        <v>0</v>
      </c>
      <c r="M5454" s="28">
        <f t="shared" si="1200"/>
        <v>0</v>
      </c>
      <c r="N5454" s="28">
        <f t="shared" si="1201"/>
        <v>0</v>
      </c>
      <c r="O5454" s="28">
        <f t="shared" si="1194"/>
        <v>8.9427494269120923E-3</v>
      </c>
      <c r="P5454" s="28">
        <f t="shared" si="1202"/>
        <v>0</v>
      </c>
      <c r="Q5454" s="13">
        <f t="shared" si="1203"/>
        <v>0</v>
      </c>
    </row>
    <row r="5455" spans="1:17" x14ac:dyDescent="0.25">
      <c r="A5455" s="9">
        <f t="shared" si="1190"/>
        <v>45352</v>
      </c>
      <c r="B5455" s="18">
        <v>45370</v>
      </c>
      <c r="C5455" s="26">
        <v>507.72784423828102</v>
      </c>
      <c r="D5455" s="19">
        <v>87.585472106933594</v>
      </c>
      <c r="E5455" s="11">
        <f t="shared" si="1195"/>
        <v>13</v>
      </c>
      <c r="F5455" s="28">
        <f t="shared" si="1196"/>
        <v>5.5417895527557683E-3</v>
      </c>
      <c r="G5455" s="28">
        <f t="shared" si="1197"/>
        <v>2.8019174916893391E-3</v>
      </c>
      <c r="H5455" s="27">
        <f t="shared" si="1191"/>
        <v>1</v>
      </c>
      <c r="I5455" s="27">
        <f t="shared" si="1192"/>
        <v>0</v>
      </c>
      <c r="J5455" s="27">
        <f t="shared" si="1193"/>
        <v>0</v>
      </c>
      <c r="K5455" s="28">
        <f t="shared" si="1198"/>
        <v>0</v>
      </c>
      <c r="L5455" s="28">
        <f t="shared" si="1199"/>
        <v>0</v>
      </c>
      <c r="M5455" s="28">
        <f t="shared" si="1200"/>
        <v>0</v>
      </c>
      <c r="N5455" s="28">
        <f t="shared" si="1201"/>
        <v>0</v>
      </c>
      <c r="O5455" s="28">
        <f t="shared" si="1194"/>
        <v>2.7398720610664292E-3</v>
      </c>
      <c r="P5455" s="28">
        <f t="shared" si="1202"/>
        <v>0</v>
      </c>
      <c r="Q5455" s="13">
        <f t="shared" si="1203"/>
        <v>0</v>
      </c>
    </row>
    <row r="5456" spans="1:17" x14ac:dyDescent="0.25">
      <c r="A5456" s="9">
        <f t="shared" si="1190"/>
        <v>45352</v>
      </c>
      <c r="B5456" s="18">
        <v>45371</v>
      </c>
      <c r="C5456" s="26">
        <v>512.42401123046795</v>
      </c>
      <c r="D5456" s="19">
        <v>87.557197570800696</v>
      </c>
      <c r="E5456" s="11">
        <f t="shared" si="1195"/>
        <v>14</v>
      </c>
      <c r="F5456" s="28">
        <f t="shared" si="1196"/>
        <v>9.2068649192715013E-3</v>
      </c>
      <c r="G5456" s="28">
        <f t="shared" si="1197"/>
        <v>-3.2287433359961713E-4</v>
      </c>
      <c r="H5456" s="27">
        <f t="shared" si="1191"/>
        <v>1</v>
      </c>
      <c r="I5456" s="27">
        <f t="shared" si="1192"/>
        <v>0</v>
      </c>
      <c r="J5456" s="27">
        <f t="shared" si="1193"/>
        <v>0</v>
      </c>
      <c r="K5456" s="28">
        <f t="shared" si="1198"/>
        <v>0</v>
      </c>
      <c r="L5456" s="28">
        <f t="shared" si="1199"/>
        <v>0</v>
      </c>
      <c r="M5456" s="28">
        <f t="shared" si="1200"/>
        <v>0</v>
      </c>
      <c r="N5456" s="28">
        <f t="shared" si="1201"/>
        <v>0</v>
      </c>
      <c r="O5456" s="28">
        <f t="shared" si="1194"/>
        <v>9.5297392528711188E-3</v>
      </c>
      <c r="P5456" s="28">
        <f t="shared" si="1202"/>
        <v>0</v>
      </c>
      <c r="Q5456" s="13">
        <f t="shared" si="1203"/>
        <v>0</v>
      </c>
    </row>
    <row r="5457" spans="1:17" x14ac:dyDescent="0.25">
      <c r="A5457" s="9">
        <f t="shared" si="1190"/>
        <v>45352</v>
      </c>
      <c r="B5457" s="18">
        <v>45372</v>
      </c>
      <c r="C5457" s="26">
        <v>514.11730957031205</v>
      </c>
      <c r="D5457" s="19">
        <v>87.745712280273395</v>
      </c>
      <c r="E5457" s="11">
        <f t="shared" si="1195"/>
        <v>15</v>
      </c>
      <c r="F5457" s="28">
        <f t="shared" si="1196"/>
        <v>3.2990389014174357E-3</v>
      </c>
      <c r="G5457" s="28">
        <f t="shared" si="1197"/>
        <v>2.1507319222451573E-3</v>
      </c>
      <c r="H5457" s="27">
        <f t="shared" si="1191"/>
        <v>1</v>
      </c>
      <c r="I5457" s="27">
        <f t="shared" si="1192"/>
        <v>0</v>
      </c>
      <c r="J5457" s="27">
        <f t="shared" si="1193"/>
        <v>0</v>
      </c>
      <c r="K5457" s="28">
        <f t="shared" si="1198"/>
        <v>0</v>
      </c>
      <c r="L5457" s="28">
        <f t="shared" si="1199"/>
        <v>0</v>
      </c>
      <c r="M5457" s="28">
        <f t="shared" si="1200"/>
        <v>0</v>
      </c>
      <c r="N5457" s="28">
        <f t="shared" si="1201"/>
        <v>0</v>
      </c>
      <c r="O5457" s="28">
        <f t="shared" si="1194"/>
        <v>1.1483069791722784E-3</v>
      </c>
      <c r="P5457" s="28">
        <f t="shared" si="1202"/>
        <v>0</v>
      </c>
      <c r="Q5457" s="13">
        <f t="shared" si="1203"/>
        <v>0</v>
      </c>
    </row>
    <row r="5458" spans="1:17" x14ac:dyDescent="0.25">
      <c r="A5458" s="9">
        <f t="shared" si="1190"/>
        <v>45352</v>
      </c>
      <c r="B5458" s="18">
        <v>45373</v>
      </c>
      <c r="C5458" s="26">
        <v>513.14270019531205</v>
      </c>
      <c r="D5458" s="19">
        <v>88.584617614746094</v>
      </c>
      <c r="E5458" s="11">
        <f t="shared" si="1195"/>
        <v>16</v>
      </c>
      <c r="F5458" s="28">
        <f t="shared" si="1196"/>
        <v>-1.8974936396956136E-3</v>
      </c>
      <c r="G5458" s="28">
        <f t="shared" si="1197"/>
        <v>9.5152282023532667E-3</v>
      </c>
      <c r="H5458" s="27">
        <f t="shared" si="1191"/>
        <v>0</v>
      </c>
      <c r="I5458" s="27">
        <f t="shared" si="1192"/>
        <v>1</v>
      </c>
      <c r="J5458" s="27">
        <f t="shared" si="1193"/>
        <v>0</v>
      </c>
      <c r="K5458" s="28">
        <f t="shared" si="1198"/>
        <v>-1.8974936396956136E-3</v>
      </c>
      <c r="L5458" s="28">
        <f t="shared" si="1199"/>
        <v>9.5152282023532667E-3</v>
      </c>
      <c r="M5458" s="28">
        <f t="shared" si="1200"/>
        <v>0</v>
      </c>
      <c r="N5458" s="28">
        <f t="shared" si="1201"/>
        <v>0</v>
      </c>
      <c r="O5458" s="28">
        <f t="shared" si="1194"/>
        <v>0</v>
      </c>
      <c r="P5458" s="28">
        <f t="shared" si="1202"/>
        <v>-1.1412721842048881E-2</v>
      </c>
      <c r="Q5458" s="13">
        <f t="shared" si="1203"/>
        <v>0</v>
      </c>
    </row>
    <row r="5459" spans="1:17" x14ac:dyDescent="0.25">
      <c r="A5459" s="9">
        <f t="shared" si="1190"/>
        <v>45352</v>
      </c>
      <c r="B5459" s="18">
        <v>45376</v>
      </c>
      <c r="C5459" s="26">
        <v>511.72497558593699</v>
      </c>
      <c r="D5459" s="19">
        <v>88.141609191894503</v>
      </c>
      <c r="E5459" s="11">
        <f t="shared" si="1195"/>
        <v>17</v>
      </c>
      <c r="F5459" s="28">
        <f t="shared" si="1196"/>
        <v>-2.766650851015252E-3</v>
      </c>
      <c r="G5459" s="28">
        <f t="shared" si="1197"/>
        <v>-5.0135099785092192E-3</v>
      </c>
      <c r="H5459" s="27">
        <f t="shared" si="1191"/>
        <v>0</v>
      </c>
      <c r="I5459" s="27">
        <f t="shared" si="1192"/>
        <v>1</v>
      </c>
      <c r="J5459" s="27">
        <f t="shared" si="1193"/>
        <v>0</v>
      </c>
      <c r="K5459" s="28">
        <f t="shared" si="1198"/>
        <v>-2.766650851015252E-3</v>
      </c>
      <c r="L5459" s="28">
        <f t="shared" si="1199"/>
        <v>-5.0135099785092192E-3</v>
      </c>
      <c r="M5459" s="28">
        <f t="shared" si="1200"/>
        <v>0</v>
      </c>
      <c r="N5459" s="28">
        <f t="shared" si="1201"/>
        <v>0</v>
      </c>
      <c r="O5459" s="28">
        <f t="shared" si="1194"/>
        <v>0</v>
      </c>
      <c r="P5459" s="28">
        <f t="shared" si="1202"/>
        <v>2.2468591274939671E-3</v>
      </c>
      <c r="Q5459" s="13">
        <f t="shared" si="1203"/>
        <v>0</v>
      </c>
    </row>
    <row r="5460" spans="1:17" x14ac:dyDescent="0.25">
      <c r="A5460" s="9">
        <f t="shared" si="1190"/>
        <v>45352</v>
      </c>
      <c r="B5460" s="18">
        <v>45377</v>
      </c>
      <c r="C5460" s="26">
        <v>510.77978515625</v>
      </c>
      <c r="D5460" s="19">
        <v>88.386665344238196</v>
      </c>
      <c r="E5460" s="11">
        <f t="shared" si="1195"/>
        <v>18</v>
      </c>
      <c r="F5460" s="28">
        <f t="shared" si="1196"/>
        <v>-1.8487751552770596E-3</v>
      </c>
      <c r="G5460" s="28">
        <f t="shared" si="1197"/>
        <v>2.7763972701047605E-3</v>
      </c>
      <c r="H5460" s="27">
        <f t="shared" si="1191"/>
        <v>0</v>
      </c>
      <c r="I5460" s="27">
        <f t="shared" si="1192"/>
        <v>1</v>
      </c>
      <c r="J5460" s="27">
        <f t="shared" si="1193"/>
        <v>0</v>
      </c>
      <c r="K5460" s="28">
        <f t="shared" si="1198"/>
        <v>-1.8487751552770596E-3</v>
      </c>
      <c r="L5460" s="28">
        <f t="shared" si="1199"/>
        <v>2.7763972701047605E-3</v>
      </c>
      <c r="M5460" s="28">
        <f t="shared" si="1200"/>
        <v>0</v>
      </c>
      <c r="N5460" s="28">
        <f t="shared" si="1201"/>
        <v>0</v>
      </c>
      <c r="O5460" s="28">
        <f t="shared" si="1194"/>
        <v>0</v>
      </c>
      <c r="P5460" s="28">
        <f t="shared" si="1202"/>
        <v>-4.6251724253818204E-3</v>
      </c>
      <c r="Q5460" s="13">
        <f t="shared" si="1203"/>
        <v>0</v>
      </c>
    </row>
    <row r="5461" spans="1:17" x14ac:dyDescent="0.25">
      <c r="A5461" s="9">
        <f t="shared" si="1190"/>
        <v>45352</v>
      </c>
      <c r="B5461" s="18">
        <v>45378</v>
      </c>
      <c r="C5461" s="26">
        <v>515.07232666015602</v>
      </c>
      <c r="D5461" s="19">
        <v>89.263282775878906</v>
      </c>
      <c r="E5461" s="11">
        <f t="shared" si="1195"/>
        <v>19</v>
      </c>
      <c r="F5461" s="28">
        <f t="shared" si="1196"/>
        <v>8.3687824147771084E-3</v>
      </c>
      <c r="G5461" s="28">
        <f t="shared" si="1197"/>
        <v>9.8691224634314349E-3</v>
      </c>
      <c r="H5461" s="27">
        <f t="shared" si="1191"/>
        <v>0</v>
      </c>
      <c r="I5461" s="27">
        <f t="shared" si="1192"/>
        <v>1</v>
      </c>
      <c r="J5461" s="27">
        <f t="shared" si="1193"/>
        <v>0</v>
      </c>
      <c r="K5461" s="28">
        <f t="shared" si="1198"/>
        <v>8.3687824147771084E-3</v>
      </c>
      <c r="L5461" s="28">
        <f t="shared" si="1199"/>
        <v>9.8691224634314349E-3</v>
      </c>
      <c r="M5461" s="28">
        <f t="shared" si="1200"/>
        <v>0</v>
      </c>
      <c r="N5461" s="28">
        <f t="shared" si="1201"/>
        <v>0</v>
      </c>
      <c r="O5461" s="28">
        <f t="shared" si="1194"/>
        <v>0</v>
      </c>
      <c r="P5461" s="28">
        <f t="shared" si="1202"/>
        <v>-1.5003400486543264E-3</v>
      </c>
      <c r="Q5461" s="13">
        <f t="shared" si="1203"/>
        <v>0</v>
      </c>
    </row>
    <row r="5462" spans="1:17" x14ac:dyDescent="0.25">
      <c r="A5462" s="9">
        <f t="shared" si="1190"/>
        <v>45352</v>
      </c>
      <c r="B5462" s="18">
        <v>45379</v>
      </c>
      <c r="C5462" s="26">
        <v>514.97393798828102</v>
      </c>
      <c r="D5462" s="19">
        <v>89.1878662109375</v>
      </c>
      <c r="E5462" s="11">
        <f t="shared" si="1195"/>
        <v>20</v>
      </c>
      <c r="F5462" s="28">
        <f t="shared" si="1196"/>
        <v>-1.910373845349546E-4</v>
      </c>
      <c r="G5462" s="28">
        <f t="shared" si="1197"/>
        <v>-8.4523489884518648E-4</v>
      </c>
      <c r="H5462" s="27">
        <f t="shared" si="1191"/>
        <v>0</v>
      </c>
      <c r="I5462" s="27">
        <f t="shared" si="1192"/>
        <v>1</v>
      </c>
      <c r="J5462" s="27">
        <f t="shared" si="1193"/>
        <v>0</v>
      </c>
      <c r="K5462" s="28">
        <f t="shared" si="1198"/>
        <v>-1.910373845349546E-4</v>
      </c>
      <c r="L5462" s="28">
        <f t="shared" si="1199"/>
        <v>-8.4523489884518648E-4</v>
      </c>
      <c r="M5462" s="28">
        <f t="shared" si="1200"/>
        <v>0</v>
      </c>
      <c r="N5462" s="28">
        <f t="shared" si="1201"/>
        <v>0</v>
      </c>
      <c r="O5462" s="28">
        <f t="shared" si="1194"/>
        <v>0</v>
      </c>
      <c r="P5462" s="28">
        <f t="shared" si="1202"/>
        <v>6.5419751431023191E-4</v>
      </c>
      <c r="Q5462" s="13">
        <f t="shared" si="1203"/>
        <v>0</v>
      </c>
    </row>
    <row r="5463" spans="1:17" x14ac:dyDescent="0.25">
      <c r="A5463" s="9">
        <f t="shared" si="1190"/>
        <v>45383</v>
      </c>
      <c r="B5463" s="18">
        <v>45383</v>
      </c>
      <c r="C5463" s="26">
        <v>514.077880859375</v>
      </c>
      <c r="D5463" s="19">
        <v>87.525337219238196</v>
      </c>
      <c r="E5463" s="11">
        <f t="shared" si="1195"/>
        <v>1</v>
      </c>
      <c r="F5463" s="28">
        <f t="shared" si="1196"/>
        <v>-1.7415203762623027E-3</v>
      </c>
      <c r="G5463" s="28">
        <f t="shared" si="1197"/>
        <v>-1.8816681641163863E-2</v>
      </c>
      <c r="H5463" s="27">
        <f t="shared" si="1191"/>
        <v>1</v>
      </c>
      <c r="I5463" s="27">
        <f t="shared" si="1192"/>
        <v>0</v>
      </c>
      <c r="J5463" s="27">
        <f t="shared" si="1193"/>
        <v>1</v>
      </c>
      <c r="K5463" s="28">
        <f t="shared" si="1198"/>
        <v>0</v>
      </c>
      <c r="L5463" s="28">
        <f t="shared" si="1199"/>
        <v>0</v>
      </c>
      <c r="M5463" s="28">
        <f t="shared" si="1200"/>
        <v>-1.7415203762623027E-3</v>
      </c>
      <c r="N5463" s="28">
        <f t="shared" si="1201"/>
        <v>-1.8816681641163863E-2</v>
      </c>
      <c r="O5463" s="28">
        <f t="shared" si="1194"/>
        <v>1.7075161264901561E-2</v>
      </c>
      <c r="P5463" s="28">
        <f t="shared" si="1202"/>
        <v>0</v>
      </c>
      <c r="Q5463" s="13">
        <f t="shared" si="1203"/>
        <v>1.7075161264901561E-2</v>
      </c>
    </row>
    <row r="5464" spans="1:17" x14ac:dyDescent="0.25">
      <c r="A5464" s="9">
        <f t="shared" si="1190"/>
        <v>45383</v>
      </c>
      <c r="B5464" s="18">
        <v>45384</v>
      </c>
      <c r="C5464" s="26">
        <v>510.80935668945301</v>
      </c>
      <c r="D5464" s="19">
        <v>87.043022155761705</v>
      </c>
      <c r="E5464" s="11">
        <f t="shared" si="1195"/>
        <v>2</v>
      </c>
      <c r="F5464" s="28">
        <f t="shared" si="1196"/>
        <v>-6.3783314521044998E-3</v>
      </c>
      <c r="G5464" s="28">
        <f t="shared" si="1197"/>
        <v>-5.5258157031326709E-3</v>
      </c>
      <c r="H5464" s="27">
        <f t="shared" si="1191"/>
        <v>1</v>
      </c>
      <c r="I5464" s="27">
        <f t="shared" si="1192"/>
        <v>0</v>
      </c>
      <c r="J5464" s="27">
        <f t="shared" si="1193"/>
        <v>1</v>
      </c>
      <c r="K5464" s="28">
        <f t="shared" si="1198"/>
        <v>0</v>
      </c>
      <c r="L5464" s="28">
        <f t="shared" si="1199"/>
        <v>0</v>
      </c>
      <c r="M5464" s="28">
        <f t="shared" si="1200"/>
        <v>-6.3783314521044998E-3</v>
      </c>
      <c r="N5464" s="28">
        <f t="shared" si="1201"/>
        <v>-5.5258157031326709E-3</v>
      </c>
      <c r="O5464" s="28">
        <f t="shared" si="1194"/>
        <v>-8.5251574897182887E-4</v>
      </c>
      <c r="P5464" s="28">
        <f t="shared" si="1202"/>
        <v>0</v>
      </c>
      <c r="Q5464" s="13">
        <f t="shared" si="1203"/>
        <v>-8.5251574897182887E-4</v>
      </c>
    </row>
    <row r="5465" spans="1:17" x14ac:dyDescent="0.25">
      <c r="A5465" s="9">
        <f t="shared" si="1190"/>
        <v>45383</v>
      </c>
      <c r="B5465" s="18">
        <v>45385</v>
      </c>
      <c r="C5465" s="26">
        <v>511.370513916015</v>
      </c>
      <c r="D5465" s="19">
        <v>87.024093627929602</v>
      </c>
      <c r="E5465" s="11">
        <f t="shared" si="1195"/>
        <v>3</v>
      </c>
      <c r="F5465" s="28">
        <f t="shared" si="1196"/>
        <v>1.0979619127179409E-3</v>
      </c>
      <c r="G5465" s="28">
        <f t="shared" si="1197"/>
        <v>-2.1748539718712285E-4</v>
      </c>
      <c r="H5465" s="27">
        <f t="shared" si="1191"/>
        <v>1</v>
      </c>
      <c r="I5465" s="27">
        <f t="shared" si="1192"/>
        <v>0</v>
      </c>
      <c r="J5465" s="27">
        <f t="shared" si="1193"/>
        <v>1</v>
      </c>
      <c r="K5465" s="28">
        <f t="shared" si="1198"/>
        <v>0</v>
      </c>
      <c r="L5465" s="28">
        <f t="shared" si="1199"/>
        <v>0</v>
      </c>
      <c r="M5465" s="28">
        <f t="shared" si="1200"/>
        <v>1.0979619127179409E-3</v>
      </c>
      <c r="N5465" s="28">
        <f t="shared" si="1201"/>
        <v>-2.1748539718712285E-4</v>
      </c>
      <c r="O5465" s="28">
        <f t="shared" si="1194"/>
        <v>1.3154473099050638E-3</v>
      </c>
      <c r="P5465" s="28">
        <f t="shared" si="1202"/>
        <v>0</v>
      </c>
      <c r="Q5465" s="13">
        <f t="shared" si="1203"/>
        <v>1.3154473099050638E-3</v>
      </c>
    </row>
    <row r="5466" spans="1:17" x14ac:dyDescent="0.25">
      <c r="A5466" s="9">
        <f t="shared" si="1190"/>
        <v>45383</v>
      </c>
      <c r="B5466" s="18">
        <v>45386</v>
      </c>
      <c r="C5466" s="26">
        <v>505.128662109375</v>
      </c>
      <c r="D5466" s="19">
        <v>87.648254394531193</v>
      </c>
      <c r="E5466" s="11">
        <f t="shared" si="1195"/>
        <v>4</v>
      </c>
      <c r="F5466" s="28">
        <f t="shared" si="1196"/>
        <v>-1.2281230340011641E-2</v>
      </c>
      <c r="G5466" s="28">
        <f t="shared" si="1197"/>
        <v>7.1466769668992215E-3</v>
      </c>
      <c r="H5466" s="27">
        <f t="shared" si="1191"/>
        <v>1</v>
      </c>
      <c r="I5466" s="27">
        <f t="shared" si="1192"/>
        <v>0</v>
      </c>
      <c r="J5466" s="27">
        <f t="shared" si="1193"/>
        <v>1</v>
      </c>
      <c r="K5466" s="28">
        <f t="shared" si="1198"/>
        <v>0</v>
      </c>
      <c r="L5466" s="28">
        <f t="shared" si="1199"/>
        <v>0</v>
      </c>
      <c r="M5466" s="28">
        <f t="shared" si="1200"/>
        <v>-1.2281230340011641E-2</v>
      </c>
      <c r="N5466" s="28">
        <f t="shared" si="1201"/>
        <v>7.1466769668992215E-3</v>
      </c>
      <c r="O5466" s="28">
        <f t="shared" si="1194"/>
        <v>-1.9427907306910863E-2</v>
      </c>
      <c r="P5466" s="28">
        <f t="shared" si="1202"/>
        <v>0</v>
      </c>
      <c r="Q5466" s="13">
        <f t="shared" si="1203"/>
        <v>-1.9427907306910863E-2</v>
      </c>
    </row>
    <row r="5467" spans="1:17" x14ac:dyDescent="0.25">
      <c r="A5467" s="9">
        <f t="shared" si="1190"/>
        <v>45383</v>
      </c>
      <c r="B5467" s="18">
        <v>45387</v>
      </c>
      <c r="C5467" s="26">
        <v>510.405670166015</v>
      </c>
      <c r="D5467" s="19">
        <v>86.428291320800696</v>
      </c>
      <c r="E5467" s="11">
        <f t="shared" si="1195"/>
        <v>5</v>
      </c>
      <c r="F5467" s="28">
        <f t="shared" si="1196"/>
        <v>1.039266794874813E-2</v>
      </c>
      <c r="G5467" s="28">
        <f t="shared" si="1197"/>
        <v>-1.401662747930716E-2</v>
      </c>
      <c r="H5467" s="27">
        <f t="shared" si="1191"/>
        <v>1</v>
      </c>
      <c r="I5467" s="27">
        <f t="shared" si="1192"/>
        <v>0</v>
      </c>
      <c r="J5467" s="27">
        <f t="shared" si="1193"/>
        <v>1</v>
      </c>
      <c r="K5467" s="28">
        <f t="shared" si="1198"/>
        <v>0</v>
      </c>
      <c r="L5467" s="28">
        <f t="shared" si="1199"/>
        <v>0</v>
      </c>
      <c r="M5467" s="28">
        <f t="shared" si="1200"/>
        <v>1.039266794874813E-2</v>
      </c>
      <c r="N5467" s="28">
        <f t="shared" si="1201"/>
        <v>-1.401662747930716E-2</v>
      </c>
      <c r="O5467" s="28">
        <f t="shared" si="1194"/>
        <v>2.440929542805529E-2</v>
      </c>
      <c r="P5467" s="28">
        <f t="shared" si="1202"/>
        <v>0</v>
      </c>
      <c r="Q5467" s="13">
        <f t="shared" si="1203"/>
        <v>2.440929542805529E-2</v>
      </c>
    </row>
    <row r="5468" spans="1:17" x14ac:dyDescent="0.25">
      <c r="A5468" s="9">
        <f t="shared" si="1190"/>
        <v>45383</v>
      </c>
      <c r="B5468" s="18">
        <v>45390</v>
      </c>
      <c r="C5468" s="26">
        <v>510.69122314453102</v>
      </c>
      <c r="D5468" s="19">
        <v>86.418853759765597</v>
      </c>
      <c r="E5468" s="11">
        <f t="shared" si="1195"/>
        <v>6</v>
      </c>
      <c r="F5468" s="28">
        <f t="shared" si="1196"/>
        <v>5.5930634561857486E-4</v>
      </c>
      <c r="G5468" s="28">
        <f t="shared" si="1197"/>
        <v>-1.0920123719807848E-4</v>
      </c>
      <c r="H5468" s="27">
        <f t="shared" si="1191"/>
        <v>1</v>
      </c>
      <c r="I5468" s="27">
        <f t="shared" si="1192"/>
        <v>0</v>
      </c>
      <c r="J5468" s="27">
        <f t="shared" si="1193"/>
        <v>0</v>
      </c>
      <c r="K5468" s="28">
        <f t="shared" si="1198"/>
        <v>0</v>
      </c>
      <c r="L5468" s="28">
        <f t="shared" si="1199"/>
        <v>0</v>
      </c>
      <c r="M5468" s="28">
        <f t="shared" si="1200"/>
        <v>0</v>
      </c>
      <c r="N5468" s="28">
        <f t="shared" si="1201"/>
        <v>0</v>
      </c>
      <c r="O5468" s="28">
        <f t="shared" si="1194"/>
        <v>6.6850758281665338E-4</v>
      </c>
      <c r="P5468" s="28">
        <f t="shared" si="1202"/>
        <v>0</v>
      </c>
      <c r="Q5468" s="13">
        <f t="shared" si="1203"/>
        <v>0</v>
      </c>
    </row>
    <row r="5469" spans="1:17" x14ac:dyDescent="0.25">
      <c r="A5469" s="9">
        <f t="shared" si="1190"/>
        <v>45383</v>
      </c>
      <c r="B5469" s="18">
        <v>45391</v>
      </c>
      <c r="C5469" s="26">
        <v>511.28189086914</v>
      </c>
      <c r="D5469" s="19">
        <v>87.222709655761705</v>
      </c>
      <c r="E5469" s="11">
        <f t="shared" si="1195"/>
        <v>7</v>
      </c>
      <c r="F5469" s="28">
        <f t="shared" si="1196"/>
        <v>1.155936065792215E-3</v>
      </c>
      <c r="G5469" s="28">
        <f t="shared" si="1197"/>
        <v>9.2588620238579535E-3</v>
      </c>
      <c r="H5469" s="27">
        <f t="shared" si="1191"/>
        <v>1</v>
      </c>
      <c r="I5469" s="27">
        <f t="shared" si="1192"/>
        <v>0</v>
      </c>
      <c r="J5469" s="27">
        <f t="shared" si="1193"/>
        <v>0</v>
      </c>
      <c r="K5469" s="28">
        <f t="shared" si="1198"/>
        <v>0</v>
      </c>
      <c r="L5469" s="28">
        <f t="shared" si="1199"/>
        <v>0</v>
      </c>
      <c r="M5469" s="28">
        <f t="shared" si="1200"/>
        <v>0</v>
      </c>
      <c r="N5469" s="28">
        <f t="shared" si="1201"/>
        <v>0</v>
      </c>
      <c r="O5469" s="28">
        <f t="shared" si="1194"/>
        <v>-8.1029259580657383E-3</v>
      </c>
      <c r="P5469" s="28">
        <f t="shared" si="1202"/>
        <v>0</v>
      </c>
      <c r="Q5469" s="13">
        <f t="shared" si="1203"/>
        <v>0</v>
      </c>
    </row>
    <row r="5470" spans="1:17" x14ac:dyDescent="0.25">
      <c r="A5470" s="9">
        <f t="shared" si="1190"/>
        <v>45383</v>
      </c>
      <c r="B5470" s="18">
        <v>45392</v>
      </c>
      <c r="C5470" s="26">
        <v>506.162353515625</v>
      </c>
      <c r="D5470" s="19">
        <v>85.321830749511705</v>
      </c>
      <c r="E5470" s="11">
        <f t="shared" si="1195"/>
        <v>8</v>
      </c>
      <c r="F5470" s="28">
        <f t="shared" si="1196"/>
        <v>-1.0063609065523988E-2</v>
      </c>
      <c r="G5470" s="28">
        <f t="shared" si="1197"/>
        <v>-2.2034378019072084E-2</v>
      </c>
      <c r="H5470" s="27">
        <f t="shared" si="1191"/>
        <v>1</v>
      </c>
      <c r="I5470" s="27">
        <f t="shared" si="1192"/>
        <v>0</v>
      </c>
      <c r="J5470" s="27">
        <f t="shared" si="1193"/>
        <v>0</v>
      </c>
      <c r="K5470" s="28">
        <f t="shared" si="1198"/>
        <v>0</v>
      </c>
      <c r="L5470" s="28">
        <f t="shared" si="1199"/>
        <v>0</v>
      </c>
      <c r="M5470" s="28">
        <f t="shared" si="1200"/>
        <v>0</v>
      </c>
      <c r="N5470" s="28">
        <f t="shared" si="1201"/>
        <v>0</v>
      </c>
      <c r="O5470" s="28">
        <f t="shared" si="1194"/>
        <v>1.1970768953548096E-2</v>
      </c>
      <c r="P5470" s="28">
        <f t="shared" si="1202"/>
        <v>0</v>
      </c>
      <c r="Q5470" s="13">
        <f t="shared" si="1203"/>
        <v>0</v>
      </c>
    </row>
    <row r="5471" spans="1:17" x14ac:dyDescent="0.25">
      <c r="A5471" s="9">
        <f t="shared" si="1190"/>
        <v>45383</v>
      </c>
      <c r="B5471" s="18">
        <v>45393</v>
      </c>
      <c r="C5471" s="26">
        <v>509.982330322265</v>
      </c>
      <c r="D5471" s="19">
        <v>84.934089660644503</v>
      </c>
      <c r="E5471" s="11">
        <f t="shared" si="1195"/>
        <v>9</v>
      </c>
      <c r="F5471" s="28">
        <f t="shared" si="1196"/>
        <v>7.5186041170454002E-3</v>
      </c>
      <c r="G5471" s="28">
        <f t="shared" si="1197"/>
        <v>-4.5548108786156926E-3</v>
      </c>
      <c r="H5471" s="27">
        <f t="shared" si="1191"/>
        <v>1</v>
      </c>
      <c r="I5471" s="27">
        <f t="shared" si="1192"/>
        <v>0</v>
      </c>
      <c r="J5471" s="27">
        <f t="shared" si="1193"/>
        <v>0</v>
      </c>
      <c r="K5471" s="28">
        <f t="shared" si="1198"/>
        <v>0</v>
      </c>
      <c r="L5471" s="28">
        <f t="shared" si="1199"/>
        <v>0</v>
      </c>
      <c r="M5471" s="28">
        <f t="shared" si="1200"/>
        <v>0</v>
      </c>
      <c r="N5471" s="28">
        <f t="shared" si="1201"/>
        <v>0</v>
      </c>
      <c r="O5471" s="28">
        <f t="shared" si="1194"/>
        <v>1.2073414995661093E-2</v>
      </c>
      <c r="P5471" s="28">
        <f t="shared" si="1202"/>
        <v>0</v>
      </c>
      <c r="Q5471" s="13">
        <f t="shared" si="1203"/>
        <v>0</v>
      </c>
    </row>
    <row r="5472" spans="1:17" x14ac:dyDescent="0.25">
      <c r="A5472" s="9">
        <f t="shared" si="1190"/>
        <v>45383</v>
      </c>
      <c r="B5472" s="18">
        <v>45394</v>
      </c>
      <c r="C5472" s="26">
        <v>502.94302368164</v>
      </c>
      <c r="D5472" s="19">
        <v>85.388031005859304</v>
      </c>
      <c r="E5472" s="11">
        <f t="shared" si="1195"/>
        <v>10</v>
      </c>
      <c r="F5472" s="28">
        <f t="shared" si="1196"/>
        <v>-1.389918800609779E-2</v>
      </c>
      <c r="G5472" s="28">
        <f t="shared" si="1197"/>
        <v>5.3303988731857512E-3</v>
      </c>
      <c r="H5472" s="27">
        <f t="shared" si="1191"/>
        <v>1</v>
      </c>
      <c r="I5472" s="27">
        <f t="shared" si="1192"/>
        <v>0</v>
      </c>
      <c r="J5472" s="27">
        <f t="shared" si="1193"/>
        <v>0</v>
      </c>
      <c r="K5472" s="28">
        <f t="shared" si="1198"/>
        <v>0</v>
      </c>
      <c r="L5472" s="28">
        <f t="shared" si="1199"/>
        <v>0</v>
      </c>
      <c r="M5472" s="28">
        <f t="shared" si="1200"/>
        <v>0</v>
      </c>
      <c r="N5472" s="28">
        <f t="shared" si="1201"/>
        <v>0</v>
      </c>
      <c r="O5472" s="28">
        <f t="shared" si="1194"/>
        <v>-1.9229586879283542E-2</v>
      </c>
      <c r="P5472" s="28">
        <f t="shared" si="1202"/>
        <v>0</v>
      </c>
      <c r="Q5472" s="13">
        <f t="shared" si="1203"/>
        <v>0</v>
      </c>
    </row>
    <row r="5473" spans="1:17" x14ac:dyDescent="0.25">
      <c r="A5473" s="9">
        <f t="shared" si="1190"/>
        <v>45383</v>
      </c>
      <c r="B5473" s="18">
        <v>45397</v>
      </c>
      <c r="C5473" s="26">
        <v>496.64212036132801</v>
      </c>
      <c r="D5473" s="19">
        <v>84.064033508300696</v>
      </c>
      <c r="E5473" s="11">
        <f t="shared" si="1195"/>
        <v>11</v>
      </c>
      <c r="F5473" s="28">
        <f t="shared" si="1196"/>
        <v>-1.2607203726343517E-2</v>
      </c>
      <c r="G5473" s="28">
        <f t="shared" si="1197"/>
        <v>-1.5627126708386018E-2</v>
      </c>
      <c r="H5473" s="27">
        <f t="shared" si="1191"/>
        <v>1</v>
      </c>
      <c r="I5473" s="27">
        <f t="shared" si="1192"/>
        <v>0</v>
      </c>
      <c r="J5473" s="27">
        <f t="shared" si="1193"/>
        <v>0</v>
      </c>
      <c r="K5473" s="28">
        <f t="shared" si="1198"/>
        <v>0</v>
      </c>
      <c r="L5473" s="28">
        <f t="shared" si="1199"/>
        <v>0</v>
      </c>
      <c r="M5473" s="28">
        <f t="shared" si="1200"/>
        <v>0</v>
      </c>
      <c r="N5473" s="28">
        <f t="shared" si="1201"/>
        <v>0</v>
      </c>
      <c r="O5473" s="28">
        <f t="shared" si="1194"/>
        <v>3.0199229820425007E-3</v>
      </c>
      <c r="P5473" s="28">
        <f t="shared" si="1202"/>
        <v>0</v>
      </c>
      <c r="Q5473" s="13">
        <f t="shared" si="1203"/>
        <v>0</v>
      </c>
    </row>
    <row r="5474" spans="1:17" x14ac:dyDescent="0.25">
      <c r="A5474" s="9">
        <f t="shared" si="1190"/>
        <v>45383</v>
      </c>
      <c r="B5474" s="18">
        <v>45398</v>
      </c>
      <c r="C5474" s="26">
        <v>495.736328125</v>
      </c>
      <c r="D5474" s="19">
        <v>83.506057739257798</v>
      </c>
      <c r="E5474" s="11">
        <f t="shared" si="1195"/>
        <v>12</v>
      </c>
      <c r="F5474" s="28">
        <f t="shared" si="1196"/>
        <v>-1.8254981035740637E-3</v>
      </c>
      <c r="G5474" s="28">
        <f t="shared" si="1197"/>
        <v>-6.6596351068031025E-3</v>
      </c>
      <c r="H5474" s="27">
        <f t="shared" si="1191"/>
        <v>1</v>
      </c>
      <c r="I5474" s="27">
        <f t="shared" si="1192"/>
        <v>0</v>
      </c>
      <c r="J5474" s="27">
        <f t="shared" si="1193"/>
        <v>0</v>
      </c>
      <c r="K5474" s="28">
        <f t="shared" si="1198"/>
        <v>0</v>
      </c>
      <c r="L5474" s="28">
        <f t="shared" si="1199"/>
        <v>0</v>
      </c>
      <c r="M5474" s="28">
        <f t="shared" si="1200"/>
        <v>0</v>
      </c>
      <c r="N5474" s="28">
        <f t="shared" si="1201"/>
        <v>0</v>
      </c>
      <c r="O5474" s="28">
        <f t="shared" si="1194"/>
        <v>4.8341370032290391E-3</v>
      </c>
      <c r="P5474" s="28">
        <f t="shared" si="1202"/>
        <v>0</v>
      </c>
      <c r="Q5474" s="13">
        <f t="shared" si="1203"/>
        <v>0</v>
      </c>
    </row>
    <row r="5475" spans="1:17" x14ac:dyDescent="0.25">
      <c r="A5475" s="9">
        <f t="shared" si="1190"/>
        <v>45383</v>
      </c>
      <c r="B5475" s="18">
        <v>45399</v>
      </c>
      <c r="C5475" s="26">
        <v>492.80245971679602</v>
      </c>
      <c r="D5475" s="19">
        <v>84.432853698730398</v>
      </c>
      <c r="E5475" s="11">
        <f t="shared" si="1195"/>
        <v>13</v>
      </c>
      <c r="F5475" s="28">
        <f t="shared" si="1196"/>
        <v>-5.9357853399364157E-3</v>
      </c>
      <c r="G5475" s="28">
        <f t="shared" si="1197"/>
        <v>1.1037410691587974E-2</v>
      </c>
      <c r="H5475" s="27">
        <f t="shared" si="1191"/>
        <v>1</v>
      </c>
      <c r="I5475" s="27">
        <f t="shared" si="1192"/>
        <v>0</v>
      </c>
      <c r="J5475" s="27">
        <f t="shared" si="1193"/>
        <v>0</v>
      </c>
      <c r="K5475" s="28">
        <f t="shared" si="1198"/>
        <v>0</v>
      </c>
      <c r="L5475" s="28">
        <f t="shared" si="1199"/>
        <v>0</v>
      </c>
      <c r="M5475" s="28">
        <f t="shared" si="1200"/>
        <v>0</v>
      </c>
      <c r="N5475" s="28">
        <f t="shared" si="1201"/>
        <v>0</v>
      </c>
      <c r="O5475" s="28">
        <f t="shared" si="1194"/>
        <v>-1.697319603152439E-2</v>
      </c>
      <c r="P5475" s="28">
        <f t="shared" si="1202"/>
        <v>0</v>
      </c>
      <c r="Q5475" s="13">
        <f t="shared" si="1203"/>
        <v>0</v>
      </c>
    </row>
    <row r="5476" spans="1:17" x14ac:dyDescent="0.25">
      <c r="A5476" s="9">
        <f t="shared" si="1190"/>
        <v>45383</v>
      </c>
      <c r="B5476" s="18">
        <v>45400</v>
      </c>
      <c r="C5476" s="26">
        <v>491.78839111328102</v>
      </c>
      <c r="D5476" s="19">
        <v>84.007293701171804</v>
      </c>
      <c r="E5476" s="11">
        <f t="shared" si="1195"/>
        <v>14</v>
      </c>
      <c r="F5476" s="28">
        <f t="shared" si="1196"/>
        <v>-2.0598789054891743E-3</v>
      </c>
      <c r="G5476" s="28">
        <f t="shared" si="1197"/>
        <v>-5.0529628427961664E-3</v>
      </c>
      <c r="H5476" s="27">
        <f t="shared" si="1191"/>
        <v>1</v>
      </c>
      <c r="I5476" s="27">
        <f t="shared" si="1192"/>
        <v>0</v>
      </c>
      <c r="J5476" s="27">
        <f t="shared" si="1193"/>
        <v>0</v>
      </c>
      <c r="K5476" s="28">
        <f t="shared" si="1198"/>
        <v>0</v>
      </c>
      <c r="L5476" s="28">
        <f t="shared" si="1199"/>
        <v>0</v>
      </c>
      <c r="M5476" s="28">
        <f t="shared" si="1200"/>
        <v>0</v>
      </c>
      <c r="N5476" s="28">
        <f t="shared" si="1201"/>
        <v>0</v>
      </c>
      <c r="O5476" s="28">
        <f t="shared" si="1194"/>
        <v>2.9930839373069921E-3</v>
      </c>
      <c r="P5476" s="28">
        <f t="shared" si="1202"/>
        <v>0</v>
      </c>
      <c r="Q5476" s="13">
        <f t="shared" si="1203"/>
        <v>0</v>
      </c>
    </row>
    <row r="5477" spans="1:17" x14ac:dyDescent="0.25">
      <c r="A5477" s="9">
        <f t="shared" si="1190"/>
        <v>45383</v>
      </c>
      <c r="B5477" s="18">
        <v>45401</v>
      </c>
      <c r="C5477" s="26">
        <v>487.49588012695301</v>
      </c>
      <c r="D5477" s="19">
        <v>84.309921264648395</v>
      </c>
      <c r="E5477" s="11">
        <f t="shared" si="1195"/>
        <v>15</v>
      </c>
      <c r="F5477" s="28">
        <f t="shared" si="1196"/>
        <v>-8.7666852292408622E-3</v>
      </c>
      <c r="G5477" s="28">
        <f t="shared" si="1197"/>
        <v>3.5959232053110811E-3</v>
      </c>
      <c r="H5477" s="27">
        <f t="shared" si="1191"/>
        <v>1</v>
      </c>
      <c r="I5477" s="27">
        <f t="shared" si="1192"/>
        <v>0</v>
      </c>
      <c r="J5477" s="27">
        <f t="shared" si="1193"/>
        <v>0</v>
      </c>
      <c r="K5477" s="28">
        <f t="shared" si="1198"/>
        <v>0</v>
      </c>
      <c r="L5477" s="28">
        <f t="shared" si="1199"/>
        <v>0</v>
      </c>
      <c r="M5477" s="28">
        <f t="shared" si="1200"/>
        <v>0</v>
      </c>
      <c r="N5477" s="28">
        <f t="shared" si="1201"/>
        <v>0</v>
      </c>
      <c r="O5477" s="28">
        <f t="shared" si="1194"/>
        <v>-1.2362608434551944E-2</v>
      </c>
      <c r="P5477" s="28">
        <f t="shared" si="1202"/>
        <v>0</v>
      </c>
      <c r="Q5477" s="13">
        <f t="shared" si="1203"/>
        <v>0</v>
      </c>
    </row>
    <row r="5478" spans="1:17" x14ac:dyDescent="0.25">
      <c r="A5478" s="9">
        <f t="shared" si="1190"/>
        <v>45383</v>
      </c>
      <c r="B5478" s="18">
        <v>45404</v>
      </c>
      <c r="C5478" s="26">
        <v>491.985260009765</v>
      </c>
      <c r="D5478" s="19">
        <v>84.168052673339801</v>
      </c>
      <c r="E5478" s="11">
        <f t="shared" si="1195"/>
        <v>16</v>
      </c>
      <c r="F5478" s="28">
        <f t="shared" si="1196"/>
        <v>9.1669173332155456E-3</v>
      </c>
      <c r="G5478" s="28">
        <f t="shared" si="1197"/>
        <v>-1.6841207372566246E-3</v>
      </c>
      <c r="H5478" s="27">
        <f t="shared" si="1191"/>
        <v>0</v>
      </c>
      <c r="I5478" s="27">
        <f t="shared" si="1192"/>
        <v>1</v>
      </c>
      <c r="J5478" s="27">
        <f t="shared" si="1193"/>
        <v>0</v>
      </c>
      <c r="K5478" s="28">
        <f t="shared" si="1198"/>
        <v>9.1669173332155456E-3</v>
      </c>
      <c r="L5478" s="28">
        <f t="shared" si="1199"/>
        <v>-1.6841207372566246E-3</v>
      </c>
      <c r="M5478" s="28">
        <f t="shared" si="1200"/>
        <v>0</v>
      </c>
      <c r="N5478" s="28">
        <f t="shared" si="1201"/>
        <v>0</v>
      </c>
      <c r="O5478" s="28">
        <f t="shared" si="1194"/>
        <v>0</v>
      </c>
      <c r="P5478" s="28">
        <f t="shared" si="1202"/>
        <v>1.085103807047217E-2</v>
      </c>
      <c r="Q5478" s="13">
        <f t="shared" si="1203"/>
        <v>0</v>
      </c>
    </row>
    <row r="5479" spans="1:17" x14ac:dyDescent="0.25">
      <c r="A5479" s="9">
        <f t="shared" si="1190"/>
        <v>45383</v>
      </c>
      <c r="B5479" s="18">
        <v>45405</v>
      </c>
      <c r="C5479" s="26">
        <v>497.823486328125</v>
      </c>
      <c r="D5479" s="19">
        <v>84.196426391601506</v>
      </c>
      <c r="E5479" s="11">
        <f t="shared" si="1195"/>
        <v>17</v>
      </c>
      <c r="F5479" s="28">
        <f t="shared" si="1196"/>
        <v>1.1796812356113207E-2</v>
      </c>
      <c r="G5479" s="28">
        <f t="shared" si="1197"/>
        <v>3.3705112489171475E-4</v>
      </c>
      <c r="H5479" s="27">
        <f t="shared" si="1191"/>
        <v>0</v>
      </c>
      <c r="I5479" s="27">
        <f t="shared" si="1192"/>
        <v>1</v>
      </c>
      <c r="J5479" s="27">
        <f t="shared" si="1193"/>
        <v>0</v>
      </c>
      <c r="K5479" s="28">
        <f t="shared" si="1198"/>
        <v>1.1796812356113207E-2</v>
      </c>
      <c r="L5479" s="28">
        <f t="shared" si="1199"/>
        <v>3.3705112489171475E-4</v>
      </c>
      <c r="M5479" s="28">
        <f t="shared" si="1200"/>
        <v>0</v>
      </c>
      <c r="N5479" s="28">
        <f t="shared" si="1201"/>
        <v>0</v>
      </c>
      <c r="O5479" s="28">
        <f t="shared" si="1194"/>
        <v>0</v>
      </c>
      <c r="P5479" s="28">
        <f t="shared" si="1202"/>
        <v>1.1459761231221492E-2</v>
      </c>
      <c r="Q5479" s="13">
        <f t="shared" si="1203"/>
        <v>0</v>
      </c>
    </row>
    <row r="5480" spans="1:17" x14ac:dyDescent="0.25">
      <c r="A5480" s="9">
        <f t="shared" si="1190"/>
        <v>45383</v>
      </c>
      <c r="B5480" s="18">
        <v>45406</v>
      </c>
      <c r="C5480" s="26">
        <v>497.58721923828102</v>
      </c>
      <c r="D5480" s="19">
        <v>83.600631713867102</v>
      </c>
      <c r="E5480" s="11">
        <f t="shared" si="1195"/>
        <v>18</v>
      </c>
      <c r="F5480" s="28">
        <f t="shared" si="1196"/>
        <v>-4.7471278530494988E-4</v>
      </c>
      <c r="G5480" s="28">
        <f t="shared" si="1197"/>
        <v>-7.1014019945509705E-3</v>
      </c>
      <c r="H5480" s="27">
        <f t="shared" si="1191"/>
        <v>0</v>
      </c>
      <c r="I5480" s="27">
        <f t="shared" si="1192"/>
        <v>1</v>
      </c>
      <c r="J5480" s="27">
        <f t="shared" si="1193"/>
        <v>0</v>
      </c>
      <c r="K5480" s="28">
        <f t="shared" si="1198"/>
        <v>-4.7471278530494988E-4</v>
      </c>
      <c r="L5480" s="28">
        <f t="shared" si="1199"/>
        <v>-7.1014019945509705E-3</v>
      </c>
      <c r="M5480" s="28">
        <f t="shared" si="1200"/>
        <v>0</v>
      </c>
      <c r="N5480" s="28">
        <f t="shared" si="1201"/>
        <v>0</v>
      </c>
      <c r="O5480" s="28">
        <f t="shared" si="1194"/>
        <v>0</v>
      </c>
      <c r="P5480" s="28">
        <f t="shared" si="1202"/>
        <v>6.6266892092460205E-3</v>
      </c>
      <c r="Q5480" s="13">
        <f t="shared" si="1203"/>
        <v>0</v>
      </c>
    </row>
    <row r="5481" spans="1:17" x14ac:dyDescent="0.25">
      <c r="A5481" s="9">
        <f t="shared" si="1190"/>
        <v>45383</v>
      </c>
      <c r="B5481" s="18">
        <v>45407</v>
      </c>
      <c r="C5481" s="26">
        <v>495.69696044921801</v>
      </c>
      <c r="D5481" s="19">
        <v>83.014305114746094</v>
      </c>
      <c r="E5481" s="11">
        <f t="shared" si="1195"/>
        <v>19</v>
      </c>
      <c r="F5481" s="28">
        <f t="shared" si="1196"/>
        <v>-3.8060831122003259E-3</v>
      </c>
      <c r="G5481" s="28">
        <f t="shared" si="1197"/>
        <v>-7.0381327220947051E-3</v>
      </c>
      <c r="H5481" s="27">
        <f t="shared" si="1191"/>
        <v>0</v>
      </c>
      <c r="I5481" s="27">
        <f t="shared" si="1192"/>
        <v>1</v>
      </c>
      <c r="J5481" s="27">
        <f t="shared" si="1193"/>
        <v>0</v>
      </c>
      <c r="K5481" s="28">
        <f t="shared" si="1198"/>
        <v>-3.8060831122003259E-3</v>
      </c>
      <c r="L5481" s="28">
        <f t="shared" si="1199"/>
        <v>-7.0381327220947051E-3</v>
      </c>
      <c r="M5481" s="28">
        <f t="shared" si="1200"/>
        <v>0</v>
      </c>
      <c r="N5481" s="28">
        <f t="shared" si="1201"/>
        <v>0</v>
      </c>
      <c r="O5481" s="28">
        <f t="shared" si="1194"/>
        <v>0</v>
      </c>
      <c r="P5481" s="28">
        <f t="shared" si="1202"/>
        <v>3.2320496098943792E-3</v>
      </c>
      <c r="Q5481" s="13">
        <f t="shared" si="1203"/>
        <v>0</v>
      </c>
    </row>
    <row r="5482" spans="1:17" x14ac:dyDescent="0.25">
      <c r="A5482" s="9">
        <f t="shared" si="1190"/>
        <v>45383</v>
      </c>
      <c r="B5482" s="18">
        <v>45408</v>
      </c>
      <c r="C5482" s="26">
        <v>500.39312744140602</v>
      </c>
      <c r="D5482" s="19">
        <v>83.449325561523395</v>
      </c>
      <c r="E5482" s="11">
        <f t="shared" si="1195"/>
        <v>20</v>
      </c>
      <c r="F5482" s="28">
        <f t="shared" si="1196"/>
        <v>9.4292711961775633E-3</v>
      </c>
      <c r="G5482" s="28">
        <f t="shared" si="1197"/>
        <v>5.2266244022095521E-3</v>
      </c>
      <c r="H5482" s="27">
        <f t="shared" si="1191"/>
        <v>0</v>
      </c>
      <c r="I5482" s="27">
        <f t="shared" si="1192"/>
        <v>1</v>
      </c>
      <c r="J5482" s="27">
        <f t="shared" si="1193"/>
        <v>0</v>
      </c>
      <c r="K5482" s="28">
        <f t="shared" si="1198"/>
        <v>9.4292711961775633E-3</v>
      </c>
      <c r="L5482" s="28">
        <f t="shared" si="1199"/>
        <v>5.2266244022095521E-3</v>
      </c>
      <c r="M5482" s="28">
        <f t="shared" si="1200"/>
        <v>0</v>
      </c>
      <c r="N5482" s="28">
        <f t="shared" si="1201"/>
        <v>0</v>
      </c>
      <c r="O5482" s="28">
        <f t="shared" si="1194"/>
        <v>0</v>
      </c>
      <c r="P5482" s="28">
        <f t="shared" si="1202"/>
        <v>4.2026467939680111E-3</v>
      </c>
      <c r="Q5482" s="13">
        <f t="shared" si="1203"/>
        <v>0</v>
      </c>
    </row>
    <row r="5483" spans="1:17" x14ac:dyDescent="0.25">
      <c r="A5483" s="9">
        <f t="shared" si="1190"/>
        <v>45383</v>
      </c>
      <c r="B5483" s="18">
        <v>45411</v>
      </c>
      <c r="C5483" s="26">
        <v>502.16522216796801</v>
      </c>
      <c r="D5483" s="19">
        <v>84.149154663085895</v>
      </c>
      <c r="E5483" s="11">
        <f t="shared" si="1195"/>
        <v>21</v>
      </c>
      <c r="F5483" s="28">
        <f t="shared" si="1196"/>
        <v>3.5351489971276189E-3</v>
      </c>
      <c r="G5483" s="28">
        <f t="shared" si="1197"/>
        <v>8.351306862038969E-3</v>
      </c>
      <c r="H5483" s="27">
        <f t="shared" si="1191"/>
        <v>0</v>
      </c>
      <c r="I5483" s="27">
        <f t="shared" si="1192"/>
        <v>1</v>
      </c>
      <c r="J5483" s="27">
        <f t="shared" si="1193"/>
        <v>0</v>
      </c>
      <c r="K5483" s="28">
        <f t="shared" si="1198"/>
        <v>3.5351489971276189E-3</v>
      </c>
      <c r="L5483" s="28">
        <f t="shared" si="1199"/>
        <v>8.351306862038969E-3</v>
      </c>
      <c r="M5483" s="28">
        <f t="shared" si="1200"/>
        <v>0</v>
      </c>
      <c r="N5483" s="28">
        <f t="shared" si="1201"/>
        <v>0</v>
      </c>
      <c r="O5483" s="28">
        <f t="shared" si="1194"/>
        <v>0</v>
      </c>
      <c r="P5483" s="28">
        <f t="shared" si="1202"/>
        <v>-4.8161578649113506E-3</v>
      </c>
      <c r="Q5483" s="13">
        <f t="shared" si="1203"/>
        <v>0</v>
      </c>
    </row>
    <row r="5484" spans="1:17" x14ac:dyDescent="0.25">
      <c r="A5484" s="9">
        <f t="shared" si="1190"/>
        <v>45383</v>
      </c>
      <c r="B5484" s="18">
        <v>45412</v>
      </c>
      <c r="C5484" s="26">
        <v>494.210357666015</v>
      </c>
      <c r="D5484" s="19">
        <v>83.430412292480398</v>
      </c>
      <c r="E5484" s="11">
        <f t="shared" si="1195"/>
        <v>22</v>
      </c>
      <c r="F5484" s="28">
        <f t="shared" si="1196"/>
        <v>-1.5967941580750489E-2</v>
      </c>
      <c r="G5484" s="28">
        <f t="shared" si="1197"/>
        <v>-8.5779763111547367E-3</v>
      </c>
      <c r="H5484" s="27">
        <f t="shared" si="1191"/>
        <v>0</v>
      </c>
      <c r="I5484" s="27">
        <f t="shared" si="1192"/>
        <v>1</v>
      </c>
      <c r="J5484" s="27">
        <f t="shared" si="1193"/>
        <v>0</v>
      </c>
      <c r="K5484" s="28">
        <f t="shared" si="1198"/>
        <v>-1.5967941580750489E-2</v>
      </c>
      <c r="L5484" s="28">
        <f t="shared" si="1199"/>
        <v>-8.5779763111547367E-3</v>
      </c>
      <c r="M5484" s="28">
        <f t="shared" si="1200"/>
        <v>0</v>
      </c>
      <c r="N5484" s="28">
        <f t="shared" si="1201"/>
        <v>0</v>
      </c>
      <c r="O5484" s="28">
        <f t="shared" si="1194"/>
        <v>0</v>
      </c>
      <c r="P5484" s="28">
        <f t="shared" si="1202"/>
        <v>-7.389965269595752E-3</v>
      </c>
      <c r="Q5484" s="13">
        <f t="shared" si="1203"/>
        <v>0</v>
      </c>
    </row>
    <row r="5485" spans="1:17" x14ac:dyDescent="0.25">
      <c r="A5485" s="9">
        <f t="shared" si="1190"/>
        <v>45413</v>
      </c>
      <c r="B5485" s="18">
        <v>45413</v>
      </c>
      <c r="C5485" s="26">
        <v>492.60552978515602</v>
      </c>
      <c r="D5485" s="19">
        <v>84.045356750488196</v>
      </c>
      <c r="E5485" s="11">
        <f t="shared" si="1195"/>
        <v>1</v>
      </c>
      <c r="F5485" s="28">
        <f t="shared" si="1196"/>
        <v>-3.2525404506729342E-3</v>
      </c>
      <c r="G5485" s="28">
        <f t="shared" si="1197"/>
        <v>7.3437157529179908E-3</v>
      </c>
      <c r="H5485" s="27">
        <f t="shared" si="1191"/>
        <v>1</v>
      </c>
      <c r="I5485" s="27">
        <f t="shared" si="1192"/>
        <v>0</v>
      </c>
      <c r="J5485" s="27">
        <f t="shared" si="1193"/>
        <v>1</v>
      </c>
      <c r="K5485" s="28">
        <f t="shared" si="1198"/>
        <v>0</v>
      </c>
      <c r="L5485" s="28">
        <f t="shared" si="1199"/>
        <v>0</v>
      </c>
      <c r="M5485" s="28">
        <f t="shared" si="1200"/>
        <v>-3.2525404506729342E-3</v>
      </c>
      <c r="N5485" s="28">
        <f t="shared" si="1201"/>
        <v>7.3437157529179908E-3</v>
      </c>
      <c r="O5485" s="28">
        <f t="shared" si="1194"/>
        <v>-1.0596256203590925E-2</v>
      </c>
      <c r="P5485" s="28">
        <f t="shared" si="1202"/>
        <v>0</v>
      </c>
      <c r="Q5485" s="13">
        <f t="shared" si="1203"/>
        <v>-1.0596256203590925E-2</v>
      </c>
    </row>
    <row r="5486" spans="1:17" x14ac:dyDescent="0.25">
      <c r="A5486" s="9">
        <f t="shared" si="1190"/>
        <v>45413</v>
      </c>
      <c r="B5486" s="18">
        <v>45414</v>
      </c>
      <c r="C5486" s="26">
        <v>497.21307373046801</v>
      </c>
      <c r="D5486" s="19">
        <v>84.405990600585895</v>
      </c>
      <c r="E5486" s="11">
        <f t="shared" si="1195"/>
        <v>2</v>
      </c>
      <c r="F5486" s="28">
        <f t="shared" si="1196"/>
        <v>9.3099426679134675E-3</v>
      </c>
      <c r="G5486" s="28">
        <f t="shared" si="1197"/>
        <v>4.2817633309781139E-3</v>
      </c>
      <c r="H5486" s="27">
        <f t="shared" si="1191"/>
        <v>1</v>
      </c>
      <c r="I5486" s="27">
        <f t="shared" si="1192"/>
        <v>0</v>
      </c>
      <c r="J5486" s="27">
        <f t="shared" si="1193"/>
        <v>1</v>
      </c>
      <c r="K5486" s="28">
        <f t="shared" si="1198"/>
        <v>0</v>
      </c>
      <c r="L5486" s="28">
        <f t="shared" si="1199"/>
        <v>0</v>
      </c>
      <c r="M5486" s="28">
        <f t="shared" si="1200"/>
        <v>9.3099426679134675E-3</v>
      </c>
      <c r="N5486" s="28">
        <f t="shared" si="1201"/>
        <v>4.2817633309781139E-3</v>
      </c>
      <c r="O5486" s="28">
        <f t="shared" si="1194"/>
        <v>5.0281793369353536E-3</v>
      </c>
      <c r="P5486" s="28">
        <f t="shared" si="1202"/>
        <v>0</v>
      </c>
      <c r="Q5486" s="13">
        <f t="shared" si="1203"/>
        <v>5.0281793369353536E-3</v>
      </c>
    </row>
    <row r="5487" spans="1:17" x14ac:dyDescent="0.25">
      <c r="A5487" s="9">
        <f t="shared" si="1190"/>
        <v>45413</v>
      </c>
      <c r="B5487" s="18">
        <v>45415</v>
      </c>
      <c r="C5487" s="26">
        <v>503.376220703125</v>
      </c>
      <c r="D5487" s="19">
        <v>85.260116577148395</v>
      </c>
      <c r="E5487" s="11">
        <f t="shared" si="1195"/>
        <v>3</v>
      </c>
      <c r="F5487" s="28">
        <f t="shared" si="1196"/>
        <v>1.2319190203750861E-2</v>
      </c>
      <c r="G5487" s="28">
        <f t="shared" si="1197"/>
        <v>1.0068400886650531E-2</v>
      </c>
      <c r="H5487" s="27">
        <f t="shared" si="1191"/>
        <v>1</v>
      </c>
      <c r="I5487" s="27">
        <f t="shared" si="1192"/>
        <v>0</v>
      </c>
      <c r="J5487" s="27">
        <f t="shared" si="1193"/>
        <v>1</v>
      </c>
      <c r="K5487" s="28">
        <f t="shared" si="1198"/>
        <v>0</v>
      </c>
      <c r="L5487" s="28">
        <f t="shared" si="1199"/>
        <v>0</v>
      </c>
      <c r="M5487" s="28">
        <f t="shared" si="1200"/>
        <v>1.2319190203750861E-2</v>
      </c>
      <c r="N5487" s="28">
        <f t="shared" si="1201"/>
        <v>1.0068400886650531E-2</v>
      </c>
      <c r="O5487" s="28">
        <f t="shared" si="1194"/>
        <v>2.2507893171003299E-3</v>
      </c>
      <c r="P5487" s="28">
        <f t="shared" si="1202"/>
        <v>0</v>
      </c>
      <c r="Q5487" s="13">
        <f t="shared" si="1203"/>
        <v>2.2507893171003299E-3</v>
      </c>
    </row>
    <row r="5488" spans="1:17" x14ac:dyDescent="0.25">
      <c r="A5488" s="9">
        <f t="shared" si="1190"/>
        <v>45413</v>
      </c>
      <c r="B5488" s="18">
        <v>45418</v>
      </c>
      <c r="C5488" s="26">
        <v>508.57452392578102</v>
      </c>
      <c r="D5488" s="19">
        <v>85.59228515625</v>
      </c>
      <c r="E5488" s="11">
        <f t="shared" si="1195"/>
        <v>4</v>
      </c>
      <c r="F5488" s="28">
        <f t="shared" si="1196"/>
        <v>1.0273916937232386E-2</v>
      </c>
      <c r="G5488" s="28">
        <f t="shared" si="1197"/>
        <v>3.8883737570984144E-3</v>
      </c>
      <c r="H5488" s="27">
        <f t="shared" si="1191"/>
        <v>1</v>
      </c>
      <c r="I5488" s="27">
        <f t="shared" si="1192"/>
        <v>0</v>
      </c>
      <c r="J5488" s="27">
        <f t="shared" si="1193"/>
        <v>1</v>
      </c>
      <c r="K5488" s="28">
        <f t="shared" si="1198"/>
        <v>0</v>
      </c>
      <c r="L5488" s="28">
        <f t="shared" si="1199"/>
        <v>0</v>
      </c>
      <c r="M5488" s="28">
        <f t="shared" si="1200"/>
        <v>1.0273916937232386E-2</v>
      </c>
      <c r="N5488" s="28">
        <f t="shared" si="1201"/>
        <v>3.8883737570984144E-3</v>
      </c>
      <c r="O5488" s="28">
        <f t="shared" si="1194"/>
        <v>6.3855431801339724E-3</v>
      </c>
      <c r="P5488" s="28">
        <f t="shared" si="1202"/>
        <v>0</v>
      </c>
      <c r="Q5488" s="13">
        <f t="shared" si="1203"/>
        <v>6.3855431801339724E-3</v>
      </c>
    </row>
    <row r="5489" spans="1:17" x14ac:dyDescent="0.25">
      <c r="A5489" s="9">
        <f t="shared" si="1190"/>
        <v>45413</v>
      </c>
      <c r="B5489" s="18">
        <v>45419</v>
      </c>
      <c r="C5489" s="26">
        <v>509.13562011718699</v>
      </c>
      <c r="D5489" s="19">
        <v>86.114242553710895</v>
      </c>
      <c r="E5489" s="11">
        <f t="shared" si="1195"/>
        <v>5</v>
      </c>
      <c r="F5489" s="28">
        <f t="shared" si="1196"/>
        <v>1.1026641554904508E-3</v>
      </c>
      <c r="G5489" s="28">
        <f t="shared" si="1197"/>
        <v>6.0796640890795435E-3</v>
      </c>
      <c r="H5489" s="27">
        <f t="shared" si="1191"/>
        <v>1</v>
      </c>
      <c r="I5489" s="27">
        <f t="shared" si="1192"/>
        <v>0</v>
      </c>
      <c r="J5489" s="27">
        <f t="shared" si="1193"/>
        <v>1</v>
      </c>
      <c r="K5489" s="28">
        <f t="shared" si="1198"/>
        <v>0</v>
      </c>
      <c r="L5489" s="28">
        <f t="shared" si="1199"/>
        <v>0</v>
      </c>
      <c r="M5489" s="28">
        <f t="shared" si="1200"/>
        <v>1.1026641554904508E-3</v>
      </c>
      <c r="N5489" s="28">
        <f t="shared" si="1201"/>
        <v>6.0796640890795435E-3</v>
      </c>
      <c r="O5489" s="28">
        <f t="shared" si="1194"/>
        <v>-4.9769999335890925E-3</v>
      </c>
      <c r="P5489" s="28">
        <f t="shared" si="1202"/>
        <v>0</v>
      </c>
      <c r="Q5489" s="13">
        <f t="shared" si="1203"/>
        <v>-4.9769999335890925E-3</v>
      </c>
    </row>
    <row r="5490" spans="1:17" x14ac:dyDescent="0.25">
      <c r="A5490" s="9">
        <f t="shared" si="1190"/>
        <v>45413</v>
      </c>
      <c r="B5490" s="18">
        <v>45420</v>
      </c>
      <c r="C5490" s="26">
        <v>509.18487548828102</v>
      </c>
      <c r="D5490" s="19">
        <v>85.59228515625</v>
      </c>
      <c r="E5490" s="11">
        <f t="shared" si="1195"/>
        <v>6</v>
      </c>
      <c r="F5490" s="28">
        <f t="shared" si="1196"/>
        <v>9.6738445990144305E-5</v>
      </c>
      <c r="G5490" s="28">
        <f t="shared" si="1197"/>
        <v>-6.0796640890796007E-3</v>
      </c>
      <c r="H5490" s="27">
        <f t="shared" si="1191"/>
        <v>1</v>
      </c>
      <c r="I5490" s="27">
        <f t="shared" si="1192"/>
        <v>0</v>
      </c>
      <c r="J5490" s="27">
        <f t="shared" si="1193"/>
        <v>0</v>
      </c>
      <c r="K5490" s="28">
        <f t="shared" si="1198"/>
        <v>0</v>
      </c>
      <c r="L5490" s="28">
        <f t="shared" si="1199"/>
        <v>0</v>
      </c>
      <c r="M5490" s="28">
        <f t="shared" si="1200"/>
        <v>0</v>
      </c>
      <c r="N5490" s="28">
        <f t="shared" si="1201"/>
        <v>0</v>
      </c>
      <c r="O5490" s="28">
        <f t="shared" si="1194"/>
        <v>6.1764025350697447E-3</v>
      </c>
      <c r="P5490" s="28">
        <f t="shared" si="1202"/>
        <v>0</v>
      </c>
      <c r="Q5490" s="13">
        <f t="shared" si="1203"/>
        <v>0</v>
      </c>
    </row>
    <row r="5491" spans="1:17" x14ac:dyDescent="0.25">
      <c r="A5491" s="9">
        <f t="shared" si="1190"/>
        <v>45413</v>
      </c>
      <c r="B5491" s="18">
        <v>45421</v>
      </c>
      <c r="C5491" s="26">
        <v>512.11877441406205</v>
      </c>
      <c r="D5491" s="19">
        <v>86.009864807128906</v>
      </c>
      <c r="E5491" s="11">
        <f t="shared" si="1195"/>
        <v>7</v>
      </c>
      <c r="F5491" s="28">
        <f t="shared" si="1196"/>
        <v>5.7454156688375039E-3</v>
      </c>
      <c r="G5491" s="28">
        <f t="shared" si="1197"/>
        <v>4.8668443280736485E-3</v>
      </c>
      <c r="H5491" s="27">
        <f t="shared" si="1191"/>
        <v>1</v>
      </c>
      <c r="I5491" s="27">
        <f t="shared" si="1192"/>
        <v>0</v>
      </c>
      <c r="J5491" s="27">
        <f t="shared" si="1193"/>
        <v>0</v>
      </c>
      <c r="K5491" s="28">
        <f t="shared" si="1198"/>
        <v>0</v>
      </c>
      <c r="L5491" s="28">
        <f t="shared" si="1199"/>
        <v>0</v>
      </c>
      <c r="M5491" s="28">
        <f t="shared" si="1200"/>
        <v>0</v>
      </c>
      <c r="N5491" s="28">
        <f t="shared" si="1201"/>
        <v>0</v>
      </c>
      <c r="O5491" s="28">
        <f t="shared" si="1194"/>
        <v>8.7857134076385537E-4</v>
      </c>
      <c r="P5491" s="28">
        <f t="shared" si="1202"/>
        <v>0</v>
      </c>
      <c r="Q5491" s="13">
        <f t="shared" si="1203"/>
        <v>0</v>
      </c>
    </row>
    <row r="5492" spans="1:17" x14ac:dyDescent="0.25">
      <c r="A5492" s="9">
        <f t="shared" si="1190"/>
        <v>45413</v>
      </c>
      <c r="B5492" s="18">
        <v>45422</v>
      </c>
      <c r="C5492" s="26">
        <v>512.77850341796795</v>
      </c>
      <c r="D5492" s="19">
        <v>85.525848388671804</v>
      </c>
      <c r="E5492" s="11">
        <f t="shared" si="1195"/>
        <v>8</v>
      </c>
      <c r="F5492" s="28">
        <f t="shared" si="1196"/>
        <v>1.2874053025522772E-3</v>
      </c>
      <c r="G5492" s="28">
        <f t="shared" si="1197"/>
        <v>-5.6433461463213678E-3</v>
      </c>
      <c r="H5492" s="27">
        <f t="shared" si="1191"/>
        <v>1</v>
      </c>
      <c r="I5492" s="27">
        <f t="shared" si="1192"/>
        <v>0</v>
      </c>
      <c r="J5492" s="27">
        <f t="shared" si="1193"/>
        <v>0</v>
      </c>
      <c r="K5492" s="28">
        <f t="shared" si="1198"/>
        <v>0</v>
      </c>
      <c r="L5492" s="28">
        <f t="shared" si="1199"/>
        <v>0</v>
      </c>
      <c r="M5492" s="28">
        <f t="shared" si="1200"/>
        <v>0</v>
      </c>
      <c r="N5492" s="28">
        <f t="shared" si="1201"/>
        <v>0</v>
      </c>
      <c r="O5492" s="28">
        <f t="shared" si="1194"/>
        <v>6.9307514488736455E-3</v>
      </c>
      <c r="P5492" s="28">
        <f t="shared" si="1202"/>
        <v>0</v>
      </c>
      <c r="Q5492" s="13">
        <f t="shared" si="1203"/>
        <v>0</v>
      </c>
    </row>
    <row r="5493" spans="1:17" x14ac:dyDescent="0.25">
      <c r="A5493" s="9">
        <f t="shared" si="1190"/>
        <v>45413</v>
      </c>
      <c r="B5493" s="18">
        <v>45425</v>
      </c>
      <c r="C5493" s="26">
        <v>512.84722900390602</v>
      </c>
      <c r="D5493" s="19">
        <v>85.744132995605398</v>
      </c>
      <c r="E5493" s="11">
        <f t="shared" si="1195"/>
        <v>9</v>
      </c>
      <c r="F5493" s="28">
        <f t="shared" si="1196"/>
        <v>1.3401689109075193E-4</v>
      </c>
      <c r="G5493" s="28">
        <f t="shared" si="1197"/>
        <v>2.5490132405077974E-3</v>
      </c>
      <c r="H5493" s="27">
        <f t="shared" si="1191"/>
        <v>1</v>
      </c>
      <c r="I5493" s="27">
        <f t="shared" si="1192"/>
        <v>0</v>
      </c>
      <c r="J5493" s="27">
        <f t="shared" si="1193"/>
        <v>0</v>
      </c>
      <c r="K5493" s="28">
        <f t="shared" si="1198"/>
        <v>0</v>
      </c>
      <c r="L5493" s="28">
        <f t="shared" si="1199"/>
        <v>0</v>
      </c>
      <c r="M5493" s="28">
        <f t="shared" si="1200"/>
        <v>0</v>
      </c>
      <c r="N5493" s="28">
        <f t="shared" si="1201"/>
        <v>0</v>
      </c>
      <c r="O5493" s="28">
        <f t="shared" si="1194"/>
        <v>-2.4149963494170456E-3</v>
      </c>
      <c r="P5493" s="28">
        <f t="shared" si="1202"/>
        <v>0</v>
      </c>
      <c r="Q5493" s="13">
        <f t="shared" si="1203"/>
        <v>0</v>
      </c>
    </row>
    <row r="5494" spans="1:17" x14ac:dyDescent="0.25">
      <c r="A5494" s="9">
        <f t="shared" si="1190"/>
        <v>45413</v>
      </c>
      <c r="B5494" s="18">
        <v>45426</v>
      </c>
      <c r="C5494" s="26">
        <v>515.20025634765602</v>
      </c>
      <c r="D5494" s="19">
        <v>86.228118896484304</v>
      </c>
      <c r="E5494" s="11">
        <f t="shared" si="1195"/>
        <v>10</v>
      </c>
      <c r="F5494" s="28">
        <f t="shared" si="1196"/>
        <v>4.5776707521082878E-3</v>
      </c>
      <c r="G5494" s="28">
        <f t="shared" si="1197"/>
        <v>5.6286659429283419E-3</v>
      </c>
      <c r="H5494" s="27">
        <f t="shared" si="1191"/>
        <v>1</v>
      </c>
      <c r="I5494" s="27">
        <f t="shared" si="1192"/>
        <v>0</v>
      </c>
      <c r="J5494" s="27">
        <f t="shared" si="1193"/>
        <v>0</v>
      </c>
      <c r="K5494" s="28">
        <f t="shared" si="1198"/>
        <v>0</v>
      </c>
      <c r="L5494" s="28">
        <f t="shared" si="1199"/>
        <v>0</v>
      </c>
      <c r="M5494" s="28">
        <f t="shared" si="1200"/>
        <v>0</v>
      </c>
      <c r="N5494" s="28">
        <f t="shared" si="1201"/>
        <v>0</v>
      </c>
      <c r="O5494" s="28">
        <f t="shared" si="1194"/>
        <v>-1.0509951908200541E-3</v>
      </c>
      <c r="P5494" s="28">
        <f t="shared" si="1202"/>
        <v>0</v>
      </c>
      <c r="Q5494" s="13">
        <f t="shared" si="1203"/>
        <v>0</v>
      </c>
    </row>
    <row r="5495" spans="1:17" x14ac:dyDescent="0.25">
      <c r="A5495" s="9">
        <f t="shared" si="1190"/>
        <v>45413</v>
      </c>
      <c r="B5495" s="18">
        <v>45427</v>
      </c>
      <c r="C5495" s="26">
        <v>521.58013916015602</v>
      </c>
      <c r="D5495" s="19">
        <v>87.4049072265625</v>
      </c>
      <c r="E5495" s="11">
        <f t="shared" si="1195"/>
        <v>11</v>
      </c>
      <c r="F5495" s="28">
        <f t="shared" si="1196"/>
        <v>1.230726076477219E-2</v>
      </c>
      <c r="G5495" s="28">
        <f t="shared" si="1197"/>
        <v>1.3555098070418329E-2</v>
      </c>
      <c r="H5495" s="27">
        <f t="shared" si="1191"/>
        <v>1</v>
      </c>
      <c r="I5495" s="27">
        <f t="shared" si="1192"/>
        <v>0</v>
      </c>
      <c r="J5495" s="27">
        <f t="shared" si="1193"/>
        <v>0</v>
      </c>
      <c r="K5495" s="28">
        <f t="shared" si="1198"/>
        <v>0</v>
      </c>
      <c r="L5495" s="28">
        <f t="shared" si="1199"/>
        <v>0</v>
      </c>
      <c r="M5495" s="28">
        <f t="shared" si="1200"/>
        <v>0</v>
      </c>
      <c r="N5495" s="28">
        <f t="shared" si="1201"/>
        <v>0</v>
      </c>
      <c r="O5495" s="28">
        <f t="shared" si="1194"/>
        <v>-1.2478373056461385E-3</v>
      </c>
      <c r="P5495" s="28">
        <f t="shared" si="1202"/>
        <v>0</v>
      </c>
      <c r="Q5495" s="13">
        <f t="shared" si="1203"/>
        <v>0</v>
      </c>
    </row>
    <row r="5496" spans="1:17" x14ac:dyDescent="0.25">
      <c r="A5496" s="9">
        <f t="shared" si="1190"/>
        <v>45413</v>
      </c>
      <c r="B5496" s="18">
        <v>45428</v>
      </c>
      <c r="C5496" s="26">
        <v>520.50689697265602</v>
      </c>
      <c r="D5496" s="19">
        <v>87.319511413574205</v>
      </c>
      <c r="E5496" s="11">
        <f t="shared" si="1195"/>
        <v>12</v>
      </c>
      <c r="F5496" s="28">
        <f t="shared" si="1196"/>
        <v>-2.0597944888390042E-3</v>
      </c>
      <c r="G5496" s="28">
        <f t="shared" si="1197"/>
        <v>-9.7749153154994169E-4</v>
      </c>
      <c r="H5496" s="27">
        <f t="shared" si="1191"/>
        <v>1</v>
      </c>
      <c r="I5496" s="27">
        <f t="shared" si="1192"/>
        <v>0</v>
      </c>
      <c r="J5496" s="27">
        <f t="shared" si="1193"/>
        <v>0</v>
      </c>
      <c r="K5496" s="28">
        <f t="shared" si="1198"/>
        <v>0</v>
      </c>
      <c r="L5496" s="28">
        <f t="shared" si="1199"/>
        <v>0</v>
      </c>
      <c r="M5496" s="28">
        <f t="shared" si="1200"/>
        <v>0</v>
      </c>
      <c r="N5496" s="28">
        <f t="shared" si="1201"/>
        <v>0</v>
      </c>
      <c r="O5496" s="28">
        <f t="shared" si="1194"/>
        <v>-1.0823029572890625E-3</v>
      </c>
      <c r="P5496" s="28">
        <f t="shared" si="1202"/>
        <v>0</v>
      </c>
      <c r="Q5496" s="13">
        <f t="shared" si="1203"/>
        <v>0</v>
      </c>
    </row>
    <row r="5497" spans="1:17" x14ac:dyDescent="0.25">
      <c r="A5497" s="9">
        <f t="shared" si="1190"/>
        <v>45413</v>
      </c>
      <c r="B5497" s="18">
        <v>45429</v>
      </c>
      <c r="C5497" s="26">
        <v>521.255126953125</v>
      </c>
      <c r="D5497" s="19">
        <v>86.731101989746094</v>
      </c>
      <c r="E5497" s="11">
        <f t="shared" si="1195"/>
        <v>13</v>
      </c>
      <c r="F5497" s="28">
        <f t="shared" si="1196"/>
        <v>1.4364703107728415E-3</v>
      </c>
      <c r="G5497" s="28">
        <f t="shared" si="1197"/>
        <v>-6.7613857139725885E-3</v>
      </c>
      <c r="H5497" s="27">
        <f t="shared" si="1191"/>
        <v>1</v>
      </c>
      <c r="I5497" s="27">
        <f t="shared" si="1192"/>
        <v>0</v>
      </c>
      <c r="J5497" s="27">
        <f t="shared" si="1193"/>
        <v>0</v>
      </c>
      <c r="K5497" s="28">
        <f t="shared" si="1198"/>
        <v>0</v>
      </c>
      <c r="L5497" s="28">
        <f t="shared" si="1199"/>
        <v>0</v>
      </c>
      <c r="M5497" s="28">
        <f t="shared" si="1200"/>
        <v>0</v>
      </c>
      <c r="N5497" s="28">
        <f t="shared" si="1201"/>
        <v>0</v>
      </c>
      <c r="O5497" s="28">
        <f t="shared" si="1194"/>
        <v>8.1978560247454296E-3</v>
      </c>
      <c r="P5497" s="28">
        <f t="shared" si="1202"/>
        <v>0</v>
      </c>
      <c r="Q5497" s="13">
        <f t="shared" si="1203"/>
        <v>0</v>
      </c>
    </row>
    <row r="5498" spans="1:17" x14ac:dyDescent="0.25">
      <c r="A5498" s="9">
        <f t="shared" si="1190"/>
        <v>45413</v>
      </c>
      <c r="B5498" s="18">
        <v>45432</v>
      </c>
      <c r="C5498" s="26">
        <v>521.85565185546795</v>
      </c>
      <c r="D5498" s="19">
        <v>86.474868774414006</v>
      </c>
      <c r="E5498" s="11">
        <f t="shared" si="1195"/>
        <v>14</v>
      </c>
      <c r="F5498" s="28">
        <f t="shared" si="1196"/>
        <v>1.1514116829935785E-3</v>
      </c>
      <c r="G5498" s="28">
        <f t="shared" si="1197"/>
        <v>-2.9587132721047606E-3</v>
      </c>
      <c r="H5498" s="27">
        <f t="shared" si="1191"/>
        <v>1</v>
      </c>
      <c r="I5498" s="27">
        <f t="shared" si="1192"/>
        <v>0</v>
      </c>
      <c r="J5498" s="27">
        <f t="shared" si="1193"/>
        <v>0</v>
      </c>
      <c r="K5498" s="28">
        <f t="shared" si="1198"/>
        <v>0</v>
      </c>
      <c r="L5498" s="28">
        <f t="shared" si="1199"/>
        <v>0</v>
      </c>
      <c r="M5498" s="28">
        <f t="shared" si="1200"/>
        <v>0</v>
      </c>
      <c r="N5498" s="28">
        <f t="shared" si="1201"/>
        <v>0</v>
      </c>
      <c r="O5498" s="28">
        <f t="shared" si="1194"/>
        <v>4.1101249550983387E-3</v>
      </c>
      <c r="P5498" s="28">
        <f t="shared" si="1202"/>
        <v>0</v>
      </c>
      <c r="Q5498" s="13">
        <f t="shared" si="1203"/>
        <v>0</v>
      </c>
    </row>
    <row r="5499" spans="1:17" x14ac:dyDescent="0.25">
      <c r="A5499" s="9">
        <f t="shared" si="1190"/>
        <v>45413</v>
      </c>
      <c r="B5499" s="18">
        <v>45433</v>
      </c>
      <c r="C5499" s="26">
        <v>523.13562011718705</v>
      </c>
      <c r="D5499" s="19">
        <v>86.920906066894503</v>
      </c>
      <c r="E5499" s="11">
        <f t="shared" si="1195"/>
        <v>15</v>
      </c>
      <c r="F5499" s="28">
        <f t="shared" si="1196"/>
        <v>2.4497217080256123E-3</v>
      </c>
      <c r="G5499" s="28">
        <f t="shared" si="1197"/>
        <v>5.1447421566262605E-3</v>
      </c>
      <c r="H5499" s="27">
        <f t="shared" si="1191"/>
        <v>1</v>
      </c>
      <c r="I5499" s="27">
        <f t="shared" si="1192"/>
        <v>0</v>
      </c>
      <c r="J5499" s="27">
        <f t="shared" si="1193"/>
        <v>0</v>
      </c>
      <c r="K5499" s="28">
        <f t="shared" si="1198"/>
        <v>0</v>
      </c>
      <c r="L5499" s="28">
        <f t="shared" si="1199"/>
        <v>0</v>
      </c>
      <c r="M5499" s="28">
        <f t="shared" si="1200"/>
        <v>0</v>
      </c>
      <c r="N5499" s="28">
        <f t="shared" si="1201"/>
        <v>0</v>
      </c>
      <c r="O5499" s="28">
        <f t="shared" si="1194"/>
        <v>-2.6950204486006482E-3</v>
      </c>
      <c r="P5499" s="28">
        <f t="shared" si="1202"/>
        <v>0</v>
      </c>
      <c r="Q5499" s="13">
        <f t="shared" si="1203"/>
        <v>0</v>
      </c>
    </row>
    <row r="5500" spans="1:17" x14ac:dyDescent="0.25">
      <c r="A5500" s="9">
        <f t="shared" si="1190"/>
        <v>45413</v>
      </c>
      <c r="B5500" s="18">
        <v>45434</v>
      </c>
      <c r="C5500" s="26">
        <v>521.62921142578102</v>
      </c>
      <c r="D5500" s="19">
        <v>87.025299072265597</v>
      </c>
      <c r="E5500" s="11">
        <f t="shared" si="1195"/>
        <v>16</v>
      </c>
      <c r="F5500" s="28">
        <f t="shared" si="1196"/>
        <v>-2.8837297923007049E-3</v>
      </c>
      <c r="G5500" s="28">
        <f t="shared" si="1197"/>
        <v>1.2002908349833142E-3</v>
      </c>
      <c r="H5500" s="27">
        <f t="shared" si="1191"/>
        <v>0</v>
      </c>
      <c r="I5500" s="27">
        <f t="shared" si="1192"/>
        <v>1</v>
      </c>
      <c r="J5500" s="27">
        <f t="shared" si="1193"/>
        <v>0</v>
      </c>
      <c r="K5500" s="28">
        <f t="shared" si="1198"/>
        <v>-2.8837297923007049E-3</v>
      </c>
      <c r="L5500" s="28">
        <f t="shared" si="1199"/>
        <v>1.2002908349833142E-3</v>
      </c>
      <c r="M5500" s="28">
        <f t="shared" si="1200"/>
        <v>0</v>
      </c>
      <c r="N5500" s="28">
        <f t="shared" si="1201"/>
        <v>0</v>
      </c>
      <c r="O5500" s="28">
        <f t="shared" si="1194"/>
        <v>0</v>
      </c>
      <c r="P5500" s="28">
        <f t="shared" si="1202"/>
        <v>-4.0840206272840188E-3</v>
      </c>
      <c r="Q5500" s="13">
        <f t="shared" si="1203"/>
        <v>0</v>
      </c>
    </row>
    <row r="5501" spans="1:17" x14ac:dyDescent="0.25">
      <c r="A5501" s="9">
        <f t="shared" si="1190"/>
        <v>45413</v>
      </c>
      <c r="B5501" s="18">
        <v>45435</v>
      </c>
      <c r="C5501" s="26">
        <v>517.81921386718705</v>
      </c>
      <c r="D5501" s="19">
        <v>86.465385437011705</v>
      </c>
      <c r="E5501" s="11">
        <f t="shared" si="1195"/>
        <v>17</v>
      </c>
      <c r="F5501" s="28">
        <f t="shared" si="1196"/>
        <v>-7.3308391810317716E-3</v>
      </c>
      <c r="G5501" s="28">
        <f t="shared" si="1197"/>
        <v>-6.4547048254465379E-3</v>
      </c>
      <c r="H5501" s="27">
        <f t="shared" si="1191"/>
        <v>0</v>
      </c>
      <c r="I5501" s="27">
        <f t="shared" si="1192"/>
        <v>1</v>
      </c>
      <c r="J5501" s="27">
        <f t="shared" si="1193"/>
        <v>0</v>
      </c>
      <c r="K5501" s="28">
        <f t="shared" si="1198"/>
        <v>-7.3308391810317716E-3</v>
      </c>
      <c r="L5501" s="28">
        <f t="shared" si="1199"/>
        <v>-6.4547048254465379E-3</v>
      </c>
      <c r="M5501" s="28">
        <f t="shared" si="1200"/>
        <v>0</v>
      </c>
      <c r="N5501" s="28">
        <f t="shared" si="1201"/>
        <v>0</v>
      </c>
      <c r="O5501" s="28">
        <f t="shared" si="1194"/>
        <v>0</v>
      </c>
      <c r="P5501" s="28">
        <f t="shared" si="1202"/>
        <v>-8.7613435558523377E-4</v>
      </c>
      <c r="Q5501" s="13">
        <f t="shared" si="1203"/>
        <v>0</v>
      </c>
    </row>
    <row r="5502" spans="1:17" x14ac:dyDescent="0.25">
      <c r="A5502" s="9">
        <f t="shared" si="1190"/>
        <v>45413</v>
      </c>
      <c r="B5502" s="18">
        <v>45436</v>
      </c>
      <c r="C5502" s="26">
        <v>521.24530029296795</v>
      </c>
      <c r="D5502" s="19">
        <v>86.721618652343693</v>
      </c>
      <c r="E5502" s="11">
        <f t="shared" si="1195"/>
        <v>18</v>
      </c>
      <c r="F5502" s="28">
        <f t="shared" si="1196"/>
        <v>6.5945834842219206E-3</v>
      </c>
      <c r="G5502" s="28">
        <f t="shared" si="1197"/>
        <v>2.9590372977697267E-3</v>
      </c>
      <c r="H5502" s="27">
        <f t="shared" si="1191"/>
        <v>0</v>
      </c>
      <c r="I5502" s="27">
        <f t="shared" si="1192"/>
        <v>1</v>
      </c>
      <c r="J5502" s="27">
        <f t="shared" si="1193"/>
        <v>0</v>
      </c>
      <c r="K5502" s="28">
        <f t="shared" si="1198"/>
        <v>6.5945834842219206E-3</v>
      </c>
      <c r="L5502" s="28">
        <f t="shared" si="1199"/>
        <v>2.9590372977697267E-3</v>
      </c>
      <c r="M5502" s="28">
        <f t="shared" si="1200"/>
        <v>0</v>
      </c>
      <c r="N5502" s="28">
        <f t="shared" si="1201"/>
        <v>0</v>
      </c>
      <c r="O5502" s="28">
        <f t="shared" si="1194"/>
        <v>0</v>
      </c>
      <c r="P5502" s="28">
        <f t="shared" si="1202"/>
        <v>3.6355461864521939E-3</v>
      </c>
      <c r="Q5502" s="13">
        <f t="shared" si="1203"/>
        <v>0</v>
      </c>
    </row>
    <row r="5503" spans="1:17" x14ac:dyDescent="0.25">
      <c r="A5503" s="9">
        <f t="shared" si="1190"/>
        <v>45413</v>
      </c>
      <c r="B5503" s="18">
        <v>45440</v>
      </c>
      <c r="C5503" s="26">
        <v>521.60949707031205</v>
      </c>
      <c r="D5503" s="19">
        <v>85.478378295898395</v>
      </c>
      <c r="E5503" s="11">
        <f t="shared" si="1195"/>
        <v>19</v>
      </c>
      <c r="F5503" s="28">
        <f t="shared" si="1196"/>
        <v>6.9846117229544077E-4</v>
      </c>
      <c r="G5503" s="28">
        <f t="shared" si="1197"/>
        <v>-1.4439744254919024E-2</v>
      </c>
      <c r="H5503" s="27">
        <f t="shared" si="1191"/>
        <v>0</v>
      </c>
      <c r="I5503" s="27">
        <f t="shared" si="1192"/>
        <v>1</v>
      </c>
      <c r="J5503" s="27">
        <f t="shared" si="1193"/>
        <v>0</v>
      </c>
      <c r="K5503" s="28">
        <f t="shared" si="1198"/>
        <v>6.9846117229544077E-4</v>
      </c>
      <c r="L5503" s="28">
        <f t="shared" si="1199"/>
        <v>-1.4439744254919024E-2</v>
      </c>
      <c r="M5503" s="28">
        <f t="shared" si="1200"/>
        <v>0</v>
      </c>
      <c r="N5503" s="28">
        <f t="shared" si="1201"/>
        <v>0</v>
      </c>
      <c r="O5503" s="28">
        <f t="shared" si="1194"/>
        <v>0</v>
      </c>
      <c r="P5503" s="28">
        <f t="shared" si="1202"/>
        <v>1.5138205427214465E-2</v>
      </c>
      <c r="Q5503" s="13">
        <f t="shared" si="1203"/>
        <v>0</v>
      </c>
    </row>
    <row r="5504" spans="1:17" x14ac:dyDescent="0.25">
      <c r="A5504" s="9">
        <f t="shared" si="1190"/>
        <v>45413</v>
      </c>
      <c r="B5504" s="18">
        <v>45441</v>
      </c>
      <c r="C5504" s="26">
        <v>517.95690917968705</v>
      </c>
      <c r="D5504" s="19">
        <v>84.443962097167898</v>
      </c>
      <c r="E5504" s="11">
        <f t="shared" si="1195"/>
        <v>20</v>
      </c>
      <c r="F5504" s="28">
        <f t="shared" si="1196"/>
        <v>-7.0271661326793619E-3</v>
      </c>
      <c r="G5504" s="28">
        <f t="shared" si="1197"/>
        <v>-1.2175314613092429E-2</v>
      </c>
      <c r="H5504" s="27">
        <f t="shared" si="1191"/>
        <v>0</v>
      </c>
      <c r="I5504" s="27">
        <f t="shared" si="1192"/>
        <v>1</v>
      </c>
      <c r="J5504" s="27">
        <f t="shared" si="1193"/>
        <v>0</v>
      </c>
      <c r="K5504" s="28">
        <f t="shared" si="1198"/>
        <v>-7.0271661326793619E-3</v>
      </c>
      <c r="L5504" s="28">
        <f t="shared" si="1199"/>
        <v>-1.2175314613092429E-2</v>
      </c>
      <c r="M5504" s="28">
        <f t="shared" si="1200"/>
        <v>0</v>
      </c>
      <c r="N5504" s="28">
        <f t="shared" si="1201"/>
        <v>0</v>
      </c>
      <c r="O5504" s="28">
        <f t="shared" si="1194"/>
        <v>0</v>
      </c>
      <c r="P5504" s="28">
        <f t="shared" si="1202"/>
        <v>5.1481484804130669E-3</v>
      </c>
      <c r="Q5504" s="13">
        <f t="shared" si="1203"/>
        <v>0</v>
      </c>
    </row>
    <row r="5505" spans="1:17" x14ac:dyDescent="0.25">
      <c r="A5505" s="9">
        <f t="shared" si="1190"/>
        <v>45413</v>
      </c>
      <c r="B5505" s="18">
        <v>45442</v>
      </c>
      <c r="C5505" s="26">
        <v>514.52099609375</v>
      </c>
      <c r="D5505" s="19">
        <v>85.260116577148395</v>
      </c>
      <c r="E5505" s="11">
        <f t="shared" si="1195"/>
        <v>21</v>
      </c>
      <c r="F5505" s="28">
        <f t="shared" si="1196"/>
        <v>-6.6556887118004145E-3</v>
      </c>
      <c r="G5505" s="28">
        <f t="shared" si="1197"/>
        <v>9.6186347290007426E-3</v>
      </c>
      <c r="H5505" s="27">
        <f t="shared" si="1191"/>
        <v>0</v>
      </c>
      <c r="I5505" s="27">
        <f t="shared" si="1192"/>
        <v>1</v>
      </c>
      <c r="J5505" s="27">
        <f t="shared" si="1193"/>
        <v>0</v>
      </c>
      <c r="K5505" s="28">
        <f t="shared" si="1198"/>
        <v>-6.6556887118004145E-3</v>
      </c>
      <c r="L5505" s="28">
        <f t="shared" si="1199"/>
        <v>9.6186347290007426E-3</v>
      </c>
      <c r="M5505" s="28">
        <f t="shared" si="1200"/>
        <v>0</v>
      </c>
      <c r="N5505" s="28">
        <f t="shared" si="1201"/>
        <v>0</v>
      </c>
      <c r="O5505" s="28">
        <f t="shared" si="1194"/>
        <v>0</v>
      </c>
      <c r="P5505" s="28">
        <f t="shared" si="1202"/>
        <v>-1.6274323440801156E-2</v>
      </c>
      <c r="Q5505" s="13">
        <f t="shared" si="1203"/>
        <v>0</v>
      </c>
    </row>
    <row r="5506" spans="1:17" x14ac:dyDescent="0.25">
      <c r="A5506" s="9">
        <f t="shared" si="1190"/>
        <v>45413</v>
      </c>
      <c r="B5506" s="18">
        <v>45443</v>
      </c>
      <c r="C5506" s="26">
        <v>519.207275390625</v>
      </c>
      <c r="D5506" s="19">
        <v>85.839019775390597</v>
      </c>
      <c r="E5506" s="11">
        <f t="shared" si="1195"/>
        <v>22</v>
      </c>
      <c r="F5506" s="28">
        <f t="shared" si="1196"/>
        <v>9.0668148098526236E-3</v>
      </c>
      <c r="G5506" s="28">
        <f t="shared" si="1197"/>
        <v>6.7669004020128746E-3</v>
      </c>
      <c r="H5506" s="27">
        <f t="shared" si="1191"/>
        <v>0</v>
      </c>
      <c r="I5506" s="27">
        <f t="shared" si="1192"/>
        <v>1</v>
      </c>
      <c r="J5506" s="27">
        <f t="shared" si="1193"/>
        <v>0</v>
      </c>
      <c r="K5506" s="28">
        <f t="shared" si="1198"/>
        <v>9.0668148098526236E-3</v>
      </c>
      <c r="L5506" s="28">
        <f t="shared" si="1199"/>
        <v>6.7669004020128746E-3</v>
      </c>
      <c r="M5506" s="28">
        <f t="shared" si="1200"/>
        <v>0</v>
      </c>
      <c r="N5506" s="28">
        <f t="shared" si="1201"/>
        <v>0</v>
      </c>
      <c r="O5506" s="28">
        <f t="shared" si="1194"/>
        <v>0</v>
      </c>
      <c r="P5506" s="28">
        <f t="shared" si="1202"/>
        <v>2.2999144078397491E-3</v>
      </c>
      <c r="Q5506" s="13">
        <f t="shared" si="1203"/>
        <v>0</v>
      </c>
    </row>
    <row r="5507" spans="1:17" x14ac:dyDescent="0.25">
      <c r="A5507" s="9">
        <f t="shared" si="1190"/>
        <v>45444</v>
      </c>
      <c r="B5507" s="18">
        <v>45446</v>
      </c>
      <c r="C5507" s="26">
        <v>519.63067626953102</v>
      </c>
      <c r="D5507" s="19">
        <v>87.227432250976506</v>
      </c>
      <c r="E5507" s="11">
        <f t="shared" si="1195"/>
        <v>1</v>
      </c>
      <c r="F5507" s="28">
        <f t="shared" si="1196"/>
        <v>8.1514330829709645E-4</v>
      </c>
      <c r="G5507" s="28">
        <f t="shared" si="1197"/>
        <v>1.6045192424363718E-2</v>
      </c>
      <c r="H5507" s="27">
        <f t="shared" si="1191"/>
        <v>1</v>
      </c>
      <c r="I5507" s="27">
        <f t="shared" si="1192"/>
        <v>0</v>
      </c>
      <c r="J5507" s="27">
        <f t="shared" si="1193"/>
        <v>1</v>
      </c>
      <c r="K5507" s="28">
        <f t="shared" si="1198"/>
        <v>0</v>
      </c>
      <c r="L5507" s="28">
        <f t="shared" si="1199"/>
        <v>0</v>
      </c>
      <c r="M5507" s="28">
        <f t="shared" si="1200"/>
        <v>8.1514330829709645E-4</v>
      </c>
      <c r="N5507" s="28">
        <f t="shared" si="1201"/>
        <v>1.6045192424363718E-2</v>
      </c>
      <c r="O5507" s="28">
        <f t="shared" si="1194"/>
        <v>-1.5230049116066621E-2</v>
      </c>
      <c r="P5507" s="28">
        <f t="shared" si="1202"/>
        <v>0</v>
      </c>
      <c r="Q5507" s="13">
        <f t="shared" si="1203"/>
        <v>-1.5230049116066621E-2</v>
      </c>
    </row>
    <row r="5508" spans="1:17" x14ac:dyDescent="0.25">
      <c r="A5508" s="9">
        <f t="shared" si="1190"/>
        <v>45444</v>
      </c>
      <c r="B5508" s="18">
        <v>45447</v>
      </c>
      <c r="C5508" s="26">
        <v>520.21148681640602</v>
      </c>
      <c r="D5508" s="19">
        <v>88.246345520019503</v>
      </c>
      <c r="E5508" s="11">
        <f t="shared" si="1195"/>
        <v>2</v>
      </c>
      <c r="F5508" s="28">
        <f t="shared" si="1196"/>
        <v>1.1171130155999676E-3</v>
      </c>
      <c r="G5508" s="28">
        <f t="shared" si="1197"/>
        <v>1.1613412941944592E-2</v>
      </c>
      <c r="H5508" s="27">
        <f t="shared" si="1191"/>
        <v>1</v>
      </c>
      <c r="I5508" s="27">
        <f t="shared" si="1192"/>
        <v>0</v>
      </c>
      <c r="J5508" s="27">
        <f t="shared" si="1193"/>
        <v>1</v>
      </c>
      <c r="K5508" s="28">
        <f t="shared" si="1198"/>
        <v>0</v>
      </c>
      <c r="L5508" s="28">
        <f t="shared" si="1199"/>
        <v>0</v>
      </c>
      <c r="M5508" s="28">
        <f t="shared" si="1200"/>
        <v>1.1171130155999676E-3</v>
      </c>
      <c r="N5508" s="28">
        <f t="shared" si="1201"/>
        <v>1.1613412941944592E-2</v>
      </c>
      <c r="O5508" s="28">
        <f t="shared" si="1194"/>
        <v>-1.0496299926344625E-2</v>
      </c>
      <c r="P5508" s="28">
        <f t="shared" si="1202"/>
        <v>0</v>
      </c>
      <c r="Q5508" s="13">
        <f t="shared" si="1203"/>
        <v>-1.0496299926344625E-2</v>
      </c>
    </row>
    <row r="5509" spans="1:17" x14ac:dyDescent="0.25">
      <c r="A5509" s="9">
        <f t="shared" si="1190"/>
        <v>45444</v>
      </c>
      <c r="B5509" s="18">
        <v>45448</v>
      </c>
      <c r="C5509" s="26">
        <v>526.394287109375</v>
      </c>
      <c r="D5509" s="19">
        <v>88.893898010253906</v>
      </c>
      <c r="E5509" s="11">
        <f t="shared" si="1195"/>
        <v>3</v>
      </c>
      <c r="F5509" s="28">
        <f t="shared" si="1196"/>
        <v>1.1815092887061033E-2</v>
      </c>
      <c r="G5509" s="28">
        <f t="shared" si="1197"/>
        <v>7.3112169413717615E-3</v>
      </c>
      <c r="H5509" s="27">
        <f t="shared" si="1191"/>
        <v>1</v>
      </c>
      <c r="I5509" s="27">
        <f t="shared" si="1192"/>
        <v>0</v>
      </c>
      <c r="J5509" s="27">
        <f t="shared" si="1193"/>
        <v>1</v>
      </c>
      <c r="K5509" s="28">
        <f t="shared" si="1198"/>
        <v>0</v>
      </c>
      <c r="L5509" s="28">
        <f t="shared" si="1199"/>
        <v>0</v>
      </c>
      <c r="M5509" s="28">
        <f t="shared" si="1200"/>
        <v>1.1815092887061033E-2</v>
      </c>
      <c r="N5509" s="28">
        <f t="shared" si="1201"/>
        <v>7.3112169413717615E-3</v>
      </c>
      <c r="O5509" s="28">
        <f t="shared" si="1194"/>
        <v>4.5038759456892717E-3</v>
      </c>
      <c r="P5509" s="28">
        <f t="shared" si="1202"/>
        <v>0</v>
      </c>
      <c r="Q5509" s="13">
        <f t="shared" si="1203"/>
        <v>4.5038759456892717E-3</v>
      </c>
    </row>
    <row r="5510" spans="1:17" x14ac:dyDescent="0.25">
      <c r="A5510" s="9">
        <f t="shared" si="1190"/>
        <v>45444</v>
      </c>
      <c r="B5510" s="18">
        <v>45449</v>
      </c>
      <c r="C5510" s="26">
        <v>526.38446044921795</v>
      </c>
      <c r="D5510" s="19">
        <v>88.760566711425696</v>
      </c>
      <c r="E5510" s="11">
        <f t="shared" si="1195"/>
        <v>4</v>
      </c>
      <c r="F5510" s="28">
        <f t="shared" si="1196"/>
        <v>-1.8668044316288169E-5</v>
      </c>
      <c r="G5510" s="28">
        <f t="shared" si="1197"/>
        <v>-1.5010185538615415E-3</v>
      </c>
      <c r="H5510" s="27">
        <f t="shared" si="1191"/>
        <v>1</v>
      </c>
      <c r="I5510" s="27">
        <f t="shared" si="1192"/>
        <v>0</v>
      </c>
      <c r="J5510" s="27">
        <f t="shared" si="1193"/>
        <v>1</v>
      </c>
      <c r="K5510" s="28">
        <f t="shared" si="1198"/>
        <v>0</v>
      </c>
      <c r="L5510" s="28">
        <f t="shared" si="1199"/>
        <v>0</v>
      </c>
      <c r="M5510" s="28">
        <f t="shared" si="1200"/>
        <v>-1.8668044316288169E-5</v>
      </c>
      <c r="N5510" s="28">
        <f t="shared" si="1201"/>
        <v>-1.5010185538615415E-3</v>
      </c>
      <c r="O5510" s="28">
        <f t="shared" si="1194"/>
        <v>1.4823505095452533E-3</v>
      </c>
      <c r="P5510" s="28">
        <f t="shared" si="1202"/>
        <v>0</v>
      </c>
      <c r="Q5510" s="13">
        <f t="shared" si="1203"/>
        <v>1.4823505095452533E-3</v>
      </c>
    </row>
    <row r="5511" spans="1:17" x14ac:dyDescent="0.25">
      <c r="A5511" s="9">
        <f t="shared" si="1190"/>
        <v>45444</v>
      </c>
      <c r="B5511" s="18">
        <v>45450</v>
      </c>
      <c r="C5511" s="26">
        <v>525.74456787109295</v>
      </c>
      <c r="D5511" s="19">
        <v>87.132194519042898</v>
      </c>
      <c r="E5511" s="11">
        <f t="shared" si="1195"/>
        <v>5</v>
      </c>
      <c r="F5511" s="28">
        <f t="shared" si="1196"/>
        <v>-1.2163767747076855E-3</v>
      </c>
      <c r="G5511" s="28">
        <f t="shared" si="1197"/>
        <v>-1.8516040157954518E-2</v>
      </c>
      <c r="H5511" s="27">
        <f t="shared" si="1191"/>
        <v>1</v>
      </c>
      <c r="I5511" s="27">
        <f t="shared" si="1192"/>
        <v>0</v>
      </c>
      <c r="J5511" s="27">
        <f t="shared" si="1193"/>
        <v>1</v>
      </c>
      <c r="K5511" s="28">
        <f t="shared" si="1198"/>
        <v>0</v>
      </c>
      <c r="L5511" s="28">
        <f t="shared" si="1199"/>
        <v>0</v>
      </c>
      <c r="M5511" s="28">
        <f t="shared" si="1200"/>
        <v>-1.2163767747076855E-3</v>
      </c>
      <c r="N5511" s="28">
        <f t="shared" si="1201"/>
        <v>-1.8516040157954518E-2</v>
      </c>
      <c r="O5511" s="28">
        <f t="shared" si="1194"/>
        <v>1.7299663383246833E-2</v>
      </c>
      <c r="P5511" s="28">
        <f t="shared" si="1202"/>
        <v>0</v>
      </c>
      <c r="Q5511" s="13">
        <f t="shared" si="1203"/>
        <v>1.7299663383246833E-2</v>
      </c>
    </row>
    <row r="5512" spans="1:17" x14ac:dyDescent="0.25">
      <c r="A5512" s="9">
        <f t="shared" si="1190"/>
        <v>45444</v>
      </c>
      <c r="B5512" s="18">
        <v>45453</v>
      </c>
      <c r="C5512" s="26">
        <v>527.36901855468705</v>
      </c>
      <c r="D5512" s="19">
        <v>86.551330566406193</v>
      </c>
      <c r="E5512" s="11">
        <f t="shared" si="1195"/>
        <v>6</v>
      </c>
      <c r="F5512" s="28">
        <f t="shared" si="1196"/>
        <v>3.085046082257758E-3</v>
      </c>
      <c r="G5512" s="28">
        <f t="shared" si="1197"/>
        <v>-6.6887877592077191E-3</v>
      </c>
      <c r="H5512" s="27">
        <f t="shared" si="1191"/>
        <v>1</v>
      </c>
      <c r="I5512" s="27">
        <f t="shared" si="1192"/>
        <v>0</v>
      </c>
      <c r="J5512" s="27">
        <f t="shared" si="1193"/>
        <v>0</v>
      </c>
      <c r="K5512" s="28">
        <f t="shared" si="1198"/>
        <v>0</v>
      </c>
      <c r="L5512" s="28">
        <f t="shared" si="1199"/>
        <v>0</v>
      </c>
      <c r="M5512" s="28">
        <f t="shared" si="1200"/>
        <v>0</v>
      </c>
      <c r="N5512" s="28">
        <f t="shared" si="1201"/>
        <v>0</v>
      </c>
      <c r="O5512" s="28">
        <f t="shared" si="1194"/>
        <v>9.7738338414654763E-3</v>
      </c>
      <c r="P5512" s="28">
        <f t="shared" si="1202"/>
        <v>0</v>
      </c>
      <c r="Q5512" s="13">
        <f t="shared" si="1203"/>
        <v>0</v>
      </c>
    </row>
    <row r="5513" spans="1:17" x14ac:dyDescent="0.25">
      <c r="A5513" s="9">
        <f t="shared" si="1190"/>
        <v>45444</v>
      </c>
      <c r="B5513" s="18">
        <v>45454</v>
      </c>
      <c r="C5513" s="26">
        <v>528.63903808593705</v>
      </c>
      <c r="D5513" s="19">
        <v>87.446449279785099</v>
      </c>
      <c r="E5513" s="11">
        <f t="shared" si="1195"/>
        <v>7</v>
      </c>
      <c r="F5513" s="28">
        <f t="shared" si="1196"/>
        <v>2.4053228298400089E-3</v>
      </c>
      <c r="G5513" s="28">
        <f t="shared" si="1197"/>
        <v>1.0288942890767172E-2</v>
      </c>
      <c r="H5513" s="27">
        <f t="shared" si="1191"/>
        <v>1</v>
      </c>
      <c r="I5513" s="27">
        <f t="shared" si="1192"/>
        <v>0</v>
      </c>
      <c r="J5513" s="27">
        <f t="shared" si="1193"/>
        <v>0</v>
      </c>
      <c r="K5513" s="28">
        <f t="shared" si="1198"/>
        <v>0</v>
      </c>
      <c r="L5513" s="28">
        <f t="shared" si="1199"/>
        <v>0</v>
      </c>
      <c r="M5513" s="28">
        <f t="shared" si="1200"/>
        <v>0</v>
      </c>
      <c r="N5513" s="28">
        <f t="shared" si="1201"/>
        <v>0</v>
      </c>
      <c r="O5513" s="28">
        <f t="shared" si="1194"/>
        <v>-7.8836200609271635E-3</v>
      </c>
      <c r="P5513" s="28">
        <f t="shared" si="1202"/>
        <v>0</v>
      </c>
      <c r="Q5513" s="13">
        <f t="shared" si="1203"/>
        <v>0</v>
      </c>
    </row>
    <row r="5514" spans="1:17" x14ac:dyDescent="0.25">
      <c r="A5514" s="9">
        <f t="shared" ref="A5514:A5577" si="1204">DATE(YEAR(B5514),MONTH(B5514),1)</f>
        <v>45444</v>
      </c>
      <c r="B5514" s="18">
        <v>45455</v>
      </c>
      <c r="C5514" s="26">
        <v>532.98083496093705</v>
      </c>
      <c r="D5514" s="19">
        <v>88.103500366210895</v>
      </c>
      <c r="E5514" s="11">
        <f t="shared" si="1195"/>
        <v>8</v>
      </c>
      <c r="F5514" s="28">
        <f t="shared" si="1196"/>
        <v>8.1796153085171106E-3</v>
      </c>
      <c r="G5514" s="28">
        <f t="shared" si="1197"/>
        <v>7.4856661128472205E-3</v>
      </c>
      <c r="H5514" s="27">
        <f t="shared" ref="H5514:H5577" si="1205">IF(E5514&lt;=$B$4,1,0)</f>
        <v>1</v>
      </c>
      <c r="I5514" s="27">
        <f t="shared" ref="I5514:I5577" si="1206">IF(E5514&gt;$B$4,1,0)</f>
        <v>0</v>
      </c>
      <c r="J5514" s="27">
        <f t="shared" ref="J5514:J5577" si="1207">IF(E5514&lt;=$B$5,1,0)</f>
        <v>0</v>
      </c>
      <c r="K5514" s="28">
        <f t="shared" si="1198"/>
        <v>0</v>
      </c>
      <c r="L5514" s="28">
        <f t="shared" si="1199"/>
        <v>0</v>
      </c>
      <c r="M5514" s="28">
        <f t="shared" si="1200"/>
        <v>0</v>
      </c>
      <c r="N5514" s="28">
        <f t="shared" si="1201"/>
        <v>0</v>
      </c>
      <c r="O5514" s="28">
        <f t="shared" ref="O5514:O5577" si="1208">(F5514-G5514)*H5514</f>
        <v>6.9394919566989014E-4</v>
      </c>
      <c r="P5514" s="28">
        <f t="shared" si="1202"/>
        <v>0</v>
      </c>
      <c r="Q5514" s="13">
        <f t="shared" si="1203"/>
        <v>0</v>
      </c>
    </row>
    <row r="5515" spans="1:17" x14ac:dyDescent="0.25">
      <c r="A5515" s="9">
        <f t="shared" si="1204"/>
        <v>45444</v>
      </c>
      <c r="B5515" s="18">
        <v>45456</v>
      </c>
      <c r="C5515" s="26">
        <v>534.053955078125</v>
      </c>
      <c r="D5515" s="19">
        <v>89.398590087890597</v>
      </c>
      <c r="E5515" s="11">
        <f t="shared" ref="E5515:E5578" si="1209">IF(MONTH(B5515)&lt;&gt;MONTH(B5514),1,E5514+1)</f>
        <v>9</v>
      </c>
      <c r="F5515" s="28">
        <f t="shared" ref="F5515:F5578" si="1210">LN(C5515/C5514)</f>
        <v>2.0114067301352325E-3</v>
      </c>
      <c r="G5515" s="28">
        <f t="shared" ref="G5515:G5578" si="1211">LN(D5515/D5514)</f>
        <v>1.459264733423743E-2</v>
      </c>
      <c r="H5515" s="27">
        <f t="shared" si="1205"/>
        <v>1</v>
      </c>
      <c r="I5515" s="27">
        <f t="shared" si="1206"/>
        <v>0</v>
      </c>
      <c r="J5515" s="27">
        <f t="shared" si="1207"/>
        <v>0</v>
      </c>
      <c r="K5515" s="28">
        <f t="shared" ref="K5515:K5578" si="1212">I5515*F5515</f>
        <v>0</v>
      </c>
      <c r="L5515" s="28">
        <f t="shared" ref="L5515:L5578" si="1213">I5515*G5515</f>
        <v>0</v>
      </c>
      <c r="M5515" s="28">
        <f t="shared" ref="M5515:M5578" si="1214">F5515*J5515</f>
        <v>0</v>
      </c>
      <c r="N5515" s="28">
        <f t="shared" ref="N5515:N5578" si="1215">G5515*J5515</f>
        <v>0</v>
      </c>
      <c r="O5515" s="28">
        <f t="shared" si="1208"/>
        <v>-1.2581240604102198E-2</v>
      </c>
      <c r="P5515" s="28">
        <f t="shared" ref="P5515:P5578" si="1216">(F5515-G5515)*I5515</f>
        <v>0</v>
      </c>
      <c r="Q5515" s="13">
        <f t="shared" ref="Q5515:Q5578" si="1217">(F5515-G5515)*J5515</f>
        <v>0</v>
      </c>
    </row>
    <row r="5516" spans="1:17" x14ac:dyDescent="0.25">
      <c r="A5516" s="9">
        <f t="shared" si="1204"/>
        <v>45444</v>
      </c>
      <c r="B5516" s="18">
        <v>45457</v>
      </c>
      <c r="C5516" s="26">
        <v>534.37884521484295</v>
      </c>
      <c r="D5516" s="19">
        <v>90.150886535644503</v>
      </c>
      <c r="E5516" s="11">
        <f t="shared" si="1209"/>
        <v>10</v>
      </c>
      <c r="F5516" s="28">
        <f t="shared" si="1210"/>
        <v>6.0816206062280873E-4</v>
      </c>
      <c r="G5516" s="28">
        <f t="shared" si="1211"/>
        <v>8.37987238086935E-3</v>
      </c>
      <c r="H5516" s="27">
        <f t="shared" si="1205"/>
        <v>1</v>
      </c>
      <c r="I5516" s="27">
        <f t="shared" si="1206"/>
        <v>0</v>
      </c>
      <c r="J5516" s="27">
        <f t="shared" si="1207"/>
        <v>0</v>
      </c>
      <c r="K5516" s="28">
        <f t="shared" si="1212"/>
        <v>0</v>
      </c>
      <c r="L5516" s="28">
        <f t="shared" si="1213"/>
        <v>0</v>
      </c>
      <c r="M5516" s="28">
        <f t="shared" si="1214"/>
        <v>0</v>
      </c>
      <c r="N5516" s="28">
        <f t="shared" si="1215"/>
        <v>0</v>
      </c>
      <c r="O5516" s="28">
        <f t="shared" si="1208"/>
        <v>-7.7717103202465413E-3</v>
      </c>
      <c r="P5516" s="28">
        <f t="shared" si="1216"/>
        <v>0</v>
      </c>
      <c r="Q5516" s="13">
        <f t="shared" si="1217"/>
        <v>0</v>
      </c>
    </row>
    <row r="5517" spans="1:17" x14ac:dyDescent="0.25">
      <c r="A5517" s="9">
        <f t="shared" si="1204"/>
        <v>45444</v>
      </c>
      <c r="B5517" s="18">
        <v>45460</v>
      </c>
      <c r="C5517" s="26">
        <v>538.63189697265602</v>
      </c>
      <c r="D5517" s="19">
        <v>89.255752563476506</v>
      </c>
      <c r="E5517" s="11">
        <f t="shared" si="1209"/>
        <v>11</v>
      </c>
      <c r="F5517" s="28">
        <f t="shared" si="1210"/>
        <v>7.9273652415431314E-3</v>
      </c>
      <c r="G5517" s="28">
        <f t="shared" si="1211"/>
        <v>-9.9789105316318294E-3</v>
      </c>
      <c r="H5517" s="27">
        <f t="shared" si="1205"/>
        <v>1</v>
      </c>
      <c r="I5517" s="27">
        <f t="shared" si="1206"/>
        <v>0</v>
      </c>
      <c r="J5517" s="27">
        <f t="shared" si="1207"/>
        <v>0</v>
      </c>
      <c r="K5517" s="28">
        <f t="shared" si="1212"/>
        <v>0</v>
      </c>
      <c r="L5517" s="28">
        <f t="shared" si="1213"/>
        <v>0</v>
      </c>
      <c r="M5517" s="28">
        <f t="shared" si="1214"/>
        <v>0</v>
      </c>
      <c r="N5517" s="28">
        <f t="shared" si="1215"/>
        <v>0</v>
      </c>
      <c r="O5517" s="28">
        <f t="shared" si="1208"/>
        <v>1.7906275773174961E-2</v>
      </c>
      <c r="P5517" s="28">
        <f t="shared" si="1216"/>
        <v>0</v>
      </c>
      <c r="Q5517" s="13">
        <f t="shared" si="1217"/>
        <v>0</v>
      </c>
    </row>
    <row r="5518" spans="1:17" x14ac:dyDescent="0.25">
      <c r="A5518" s="9">
        <f t="shared" si="1204"/>
        <v>45444</v>
      </c>
      <c r="B5518" s="18">
        <v>45461</v>
      </c>
      <c r="C5518" s="26">
        <v>540.00042724609295</v>
      </c>
      <c r="D5518" s="19">
        <v>90.074684143066406</v>
      </c>
      <c r="E5518" s="11">
        <f t="shared" si="1209"/>
        <v>12</v>
      </c>
      <c r="F5518" s="28">
        <f t="shared" si="1210"/>
        <v>2.537530124114026E-3</v>
      </c>
      <c r="G5518" s="28">
        <f t="shared" si="1211"/>
        <v>9.1332769533096977E-3</v>
      </c>
      <c r="H5518" s="27">
        <f t="shared" si="1205"/>
        <v>1</v>
      </c>
      <c r="I5518" s="27">
        <f t="shared" si="1206"/>
        <v>0</v>
      </c>
      <c r="J5518" s="27">
        <f t="shared" si="1207"/>
        <v>0</v>
      </c>
      <c r="K5518" s="28">
        <f t="shared" si="1212"/>
        <v>0</v>
      </c>
      <c r="L5518" s="28">
        <f t="shared" si="1213"/>
        <v>0</v>
      </c>
      <c r="M5518" s="28">
        <f t="shared" si="1214"/>
        <v>0</v>
      </c>
      <c r="N5518" s="28">
        <f t="shared" si="1215"/>
        <v>0</v>
      </c>
      <c r="O5518" s="28">
        <f t="shared" si="1208"/>
        <v>-6.5957468291956717E-3</v>
      </c>
      <c r="P5518" s="28">
        <f t="shared" si="1216"/>
        <v>0</v>
      </c>
      <c r="Q5518" s="13">
        <f t="shared" si="1217"/>
        <v>0</v>
      </c>
    </row>
    <row r="5519" spans="1:17" x14ac:dyDescent="0.25">
      <c r="A5519" s="9">
        <f t="shared" si="1204"/>
        <v>45444</v>
      </c>
      <c r="B5519" s="18">
        <v>45463</v>
      </c>
      <c r="C5519" s="26">
        <v>538.53350830078102</v>
      </c>
      <c r="D5519" s="19">
        <v>89.474769592285099</v>
      </c>
      <c r="E5519" s="11">
        <f t="shared" si="1209"/>
        <v>13</v>
      </c>
      <c r="F5519" s="28">
        <f t="shared" si="1210"/>
        <v>-2.7202108371539922E-3</v>
      </c>
      <c r="G5519" s="28">
        <f t="shared" si="1211"/>
        <v>-6.6824684870962743E-3</v>
      </c>
      <c r="H5519" s="27">
        <f t="shared" si="1205"/>
        <v>1</v>
      </c>
      <c r="I5519" s="27">
        <f t="shared" si="1206"/>
        <v>0</v>
      </c>
      <c r="J5519" s="27">
        <f t="shared" si="1207"/>
        <v>0</v>
      </c>
      <c r="K5519" s="28">
        <f t="shared" si="1212"/>
        <v>0</v>
      </c>
      <c r="L5519" s="28">
        <f t="shared" si="1213"/>
        <v>0</v>
      </c>
      <c r="M5519" s="28">
        <f t="shared" si="1214"/>
        <v>0</v>
      </c>
      <c r="N5519" s="28">
        <f t="shared" si="1215"/>
        <v>0</v>
      </c>
      <c r="O5519" s="28">
        <f t="shared" si="1208"/>
        <v>3.9622576499422826E-3</v>
      </c>
      <c r="P5519" s="28">
        <f t="shared" si="1216"/>
        <v>0</v>
      </c>
      <c r="Q5519" s="13">
        <f t="shared" si="1217"/>
        <v>0</v>
      </c>
    </row>
    <row r="5520" spans="1:17" x14ac:dyDescent="0.25">
      <c r="A5520" s="9">
        <f t="shared" si="1204"/>
        <v>45444</v>
      </c>
      <c r="B5520" s="18">
        <v>45464</v>
      </c>
      <c r="C5520" s="26">
        <v>537.81146240234295</v>
      </c>
      <c r="D5520" s="19">
        <v>89.474769592285099</v>
      </c>
      <c r="E5520" s="11">
        <f t="shared" si="1209"/>
        <v>14</v>
      </c>
      <c r="F5520" s="28">
        <f t="shared" si="1210"/>
        <v>-1.341662805888052E-3</v>
      </c>
      <c r="G5520" s="28">
        <f t="shared" si="1211"/>
        <v>0</v>
      </c>
      <c r="H5520" s="27">
        <f t="shared" si="1205"/>
        <v>1</v>
      </c>
      <c r="I5520" s="27">
        <f t="shared" si="1206"/>
        <v>0</v>
      </c>
      <c r="J5520" s="27">
        <f t="shared" si="1207"/>
        <v>0</v>
      </c>
      <c r="K5520" s="28">
        <f t="shared" si="1212"/>
        <v>0</v>
      </c>
      <c r="L5520" s="28">
        <f t="shared" si="1213"/>
        <v>0</v>
      </c>
      <c r="M5520" s="28">
        <f t="shared" si="1214"/>
        <v>0</v>
      </c>
      <c r="N5520" s="28">
        <f t="shared" si="1215"/>
        <v>0</v>
      </c>
      <c r="O5520" s="28">
        <f t="shared" si="1208"/>
        <v>-1.341662805888052E-3</v>
      </c>
      <c r="P5520" s="28">
        <f t="shared" si="1216"/>
        <v>0</v>
      </c>
      <c r="Q5520" s="13">
        <f t="shared" si="1217"/>
        <v>0</v>
      </c>
    </row>
    <row r="5521" spans="1:17" x14ac:dyDescent="0.25">
      <c r="A5521" s="9">
        <f t="shared" si="1204"/>
        <v>45444</v>
      </c>
      <c r="B5521" s="18">
        <v>45467</v>
      </c>
      <c r="C5521" s="26">
        <v>536.063232421875</v>
      </c>
      <c r="D5521" s="19">
        <v>89.836624145507798</v>
      </c>
      <c r="E5521" s="11">
        <f t="shared" si="1209"/>
        <v>15</v>
      </c>
      <c r="F5521" s="28">
        <f t="shared" si="1210"/>
        <v>-3.2559320623212662E-3</v>
      </c>
      <c r="G5521" s="28">
        <f t="shared" si="1211"/>
        <v>4.0360518859238843E-3</v>
      </c>
      <c r="H5521" s="27">
        <f t="shared" si="1205"/>
        <v>1</v>
      </c>
      <c r="I5521" s="27">
        <f t="shared" si="1206"/>
        <v>0</v>
      </c>
      <c r="J5521" s="27">
        <f t="shared" si="1207"/>
        <v>0</v>
      </c>
      <c r="K5521" s="28">
        <f t="shared" si="1212"/>
        <v>0</v>
      </c>
      <c r="L5521" s="28">
        <f t="shared" si="1213"/>
        <v>0</v>
      </c>
      <c r="M5521" s="28">
        <f t="shared" si="1214"/>
        <v>0</v>
      </c>
      <c r="N5521" s="28">
        <f t="shared" si="1215"/>
        <v>0</v>
      </c>
      <c r="O5521" s="28">
        <f t="shared" si="1208"/>
        <v>-7.2919839482451509E-3</v>
      </c>
      <c r="P5521" s="28">
        <f t="shared" si="1216"/>
        <v>0</v>
      </c>
      <c r="Q5521" s="13">
        <f t="shared" si="1217"/>
        <v>0</v>
      </c>
    </row>
    <row r="5522" spans="1:17" x14ac:dyDescent="0.25">
      <c r="A5522" s="9">
        <f t="shared" si="1204"/>
        <v>45444</v>
      </c>
      <c r="B5522" s="18">
        <v>45468</v>
      </c>
      <c r="C5522" s="26">
        <v>538.12762451171795</v>
      </c>
      <c r="D5522" s="19">
        <v>89.989006042480398</v>
      </c>
      <c r="E5522" s="11">
        <f t="shared" si="1209"/>
        <v>16</v>
      </c>
      <c r="F5522" s="28">
        <f t="shared" si="1210"/>
        <v>3.8436272623935488E-3</v>
      </c>
      <c r="G5522" s="28">
        <f t="shared" si="1211"/>
        <v>1.6947743576560209E-3</v>
      </c>
      <c r="H5522" s="27">
        <f t="shared" si="1205"/>
        <v>0</v>
      </c>
      <c r="I5522" s="27">
        <f t="shared" si="1206"/>
        <v>1</v>
      </c>
      <c r="J5522" s="27">
        <f t="shared" si="1207"/>
        <v>0</v>
      </c>
      <c r="K5522" s="28">
        <f t="shared" si="1212"/>
        <v>3.8436272623935488E-3</v>
      </c>
      <c r="L5522" s="28">
        <f t="shared" si="1213"/>
        <v>1.6947743576560209E-3</v>
      </c>
      <c r="M5522" s="28">
        <f t="shared" si="1214"/>
        <v>0</v>
      </c>
      <c r="N5522" s="28">
        <f t="shared" si="1215"/>
        <v>0</v>
      </c>
      <c r="O5522" s="28">
        <f t="shared" si="1208"/>
        <v>0</v>
      </c>
      <c r="P5522" s="28">
        <f t="shared" si="1216"/>
        <v>2.1488529047375277E-3</v>
      </c>
      <c r="Q5522" s="13">
        <f t="shared" si="1217"/>
        <v>0</v>
      </c>
    </row>
    <row r="5523" spans="1:17" x14ac:dyDescent="0.25">
      <c r="A5523" s="9">
        <f t="shared" si="1204"/>
        <v>45444</v>
      </c>
      <c r="B5523" s="18">
        <v>45469</v>
      </c>
      <c r="C5523" s="26">
        <v>538.79919433593705</v>
      </c>
      <c r="D5523" s="19">
        <v>88.703430175781193</v>
      </c>
      <c r="E5523" s="11">
        <f t="shared" si="1209"/>
        <v>17</v>
      </c>
      <c r="F5523" s="28">
        <f t="shared" si="1210"/>
        <v>1.2471969302238924E-3</v>
      </c>
      <c r="G5523" s="28">
        <f t="shared" si="1211"/>
        <v>-1.4388947562564553E-2</v>
      </c>
      <c r="H5523" s="27">
        <f t="shared" si="1205"/>
        <v>0</v>
      </c>
      <c r="I5523" s="27">
        <f t="shared" si="1206"/>
        <v>1</v>
      </c>
      <c r="J5523" s="27">
        <f t="shared" si="1207"/>
        <v>0</v>
      </c>
      <c r="K5523" s="28">
        <f t="shared" si="1212"/>
        <v>1.2471969302238924E-3</v>
      </c>
      <c r="L5523" s="28">
        <f t="shared" si="1213"/>
        <v>-1.4388947562564553E-2</v>
      </c>
      <c r="M5523" s="28">
        <f t="shared" si="1214"/>
        <v>0</v>
      </c>
      <c r="N5523" s="28">
        <f t="shared" si="1215"/>
        <v>0</v>
      </c>
      <c r="O5523" s="28">
        <f t="shared" si="1208"/>
        <v>0</v>
      </c>
      <c r="P5523" s="28">
        <f t="shared" si="1216"/>
        <v>1.5636144492788447E-2</v>
      </c>
      <c r="Q5523" s="13">
        <f t="shared" si="1217"/>
        <v>0</v>
      </c>
    </row>
    <row r="5524" spans="1:17" x14ac:dyDescent="0.25">
      <c r="A5524" s="9">
        <f t="shared" si="1204"/>
        <v>45444</v>
      </c>
      <c r="B5524" s="18">
        <v>45470</v>
      </c>
      <c r="C5524" s="26">
        <v>539.64862060546795</v>
      </c>
      <c r="D5524" s="19">
        <v>89.0557861328125</v>
      </c>
      <c r="E5524" s="11">
        <f t="shared" si="1209"/>
        <v>18</v>
      </c>
      <c r="F5524" s="28">
        <f t="shared" si="1210"/>
        <v>1.5752759353142747E-3</v>
      </c>
      <c r="G5524" s="28">
        <f t="shared" si="1211"/>
        <v>3.9644236269310547E-3</v>
      </c>
      <c r="H5524" s="27">
        <f t="shared" si="1205"/>
        <v>0</v>
      </c>
      <c r="I5524" s="27">
        <f t="shared" si="1206"/>
        <v>1</v>
      </c>
      <c r="J5524" s="27">
        <f t="shared" si="1207"/>
        <v>0</v>
      </c>
      <c r="K5524" s="28">
        <f t="shared" si="1212"/>
        <v>1.5752759353142747E-3</v>
      </c>
      <c r="L5524" s="28">
        <f t="shared" si="1213"/>
        <v>3.9644236269310547E-3</v>
      </c>
      <c r="M5524" s="28">
        <f t="shared" si="1214"/>
        <v>0</v>
      </c>
      <c r="N5524" s="28">
        <f t="shared" si="1215"/>
        <v>0</v>
      </c>
      <c r="O5524" s="28">
        <f t="shared" si="1208"/>
        <v>0</v>
      </c>
      <c r="P5524" s="28">
        <f t="shared" si="1216"/>
        <v>-2.3891476916167798E-3</v>
      </c>
      <c r="Q5524" s="13">
        <f t="shared" si="1217"/>
        <v>0</v>
      </c>
    </row>
    <row r="5525" spans="1:17" x14ac:dyDescent="0.25">
      <c r="A5525" s="9">
        <f t="shared" si="1204"/>
        <v>45444</v>
      </c>
      <c r="B5525" s="18">
        <v>45471</v>
      </c>
      <c r="C5525" s="26">
        <v>537.52502441406205</v>
      </c>
      <c r="D5525" s="19">
        <v>87.398826599121094</v>
      </c>
      <c r="E5525" s="11">
        <f t="shared" si="1209"/>
        <v>19</v>
      </c>
      <c r="F5525" s="28">
        <f t="shared" si="1210"/>
        <v>-3.9429092095544039E-3</v>
      </c>
      <c r="G5525" s="28">
        <f t="shared" si="1211"/>
        <v>-1.8781126917522196E-2</v>
      </c>
      <c r="H5525" s="27">
        <f t="shared" si="1205"/>
        <v>0</v>
      </c>
      <c r="I5525" s="27">
        <f t="shared" si="1206"/>
        <v>1</v>
      </c>
      <c r="J5525" s="27">
        <f t="shared" si="1207"/>
        <v>0</v>
      </c>
      <c r="K5525" s="28">
        <f t="shared" si="1212"/>
        <v>-3.9429092095544039E-3</v>
      </c>
      <c r="L5525" s="28">
        <f t="shared" si="1213"/>
        <v>-1.8781126917522196E-2</v>
      </c>
      <c r="M5525" s="28">
        <f t="shared" si="1214"/>
        <v>0</v>
      </c>
      <c r="N5525" s="28">
        <f t="shared" si="1215"/>
        <v>0</v>
      </c>
      <c r="O5525" s="28">
        <f t="shared" si="1208"/>
        <v>0</v>
      </c>
      <c r="P5525" s="28">
        <f t="shared" si="1216"/>
        <v>1.4838217707967793E-2</v>
      </c>
      <c r="Q5525" s="13">
        <f t="shared" si="1217"/>
        <v>0</v>
      </c>
    </row>
    <row r="5526" spans="1:17" x14ac:dyDescent="0.25">
      <c r="A5526" s="9">
        <f t="shared" si="1204"/>
        <v>45474</v>
      </c>
      <c r="B5526" s="18">
        <v>45474</v>
      </c>
      <c r="C5526" s="26">
        <v>538.63128662109295</v>
      </c>
      <c r="D5526" s="19">
        <v>85.890434265136705</v>
      </c>
      <c r="E5526" s="11">
        <f t="shared" si="1209"/>
        <v>1</v>
      </c>
      <c r="F5526" s="28">
        <f t="shared" si="1210"/>
        <v>2.0559515106903996E-3</v>
      </c>
      <c r="G5526" s="28">
        <f t="shared" si="1211"/>
        <v>-1.7409393104998339E-2</v>
      </c>
      <c r="H5526" s="27">
        <f t="shared" si="1205"/>
        <v>1</v>
      </c>
      <c r="I5526" s="27">
        <f t="shared" si="1206"/>
        <v>0</v>
      </c>
      <c r="J5526" s="27">
        <f t="shared" si="1207"/>
        <v>1</v>
      </c>
      <c r="K5526" s="28">
        <f t="shared" si="1212"/>
        <v>0</v>
      </c>
      <c r="L5526" s="28">
        <f t="shared" si="1213"/>
        <v>0</v>
      </c>
      <c r="M5526" s="28">
        <f t="shared" si="1214"/>
        <v>2.0559515106903996E-3</v>
      </c>
      <c r="N5526" s="28">
        <f t="shared" si="1215"/>
        <v>-1.7409393104998339E-2</v>
      </c>
      <c r="O5526" s="28">
        <f t="shared" si="1208"/>
        <v>1.9465344615688739E-2</v>
      </c>
      <c r="P5526" s="28">
        <f t="shared" si="1216"/>
        <v>0</v>
      </c>
      <c r="Q5526" s="13">
        <f t="shared" si="1217"/>
        <v>1.9465344615688739E-2</v>
      </c>
    </row>
    <row r="5527" spans="1:17" x14ac:dyDescent="0.25">
      <c r="A5527" s="9">
        <f t="shared" si="1204"/>
        <v>45474</v>
      </c>
      <c r="B5527" s="18">
        <v>45475</v>
      </c>
      <c r="C5527" s="26">
        <v>542.256103515625</v>
      </c>
      <c r="D5527" s="19">
        <v>86.559120178222599</v>
      </c>
      <c r="E5527" s="11">
        <f t="shared" si="1209"/>
        <v>2</v>
      </c>
      <c r="F5527" s="28">
        <f t="shared" si="1210"/>
        <v>6.7071380725562913E-3</v>
      </c>
      <c r="G5527" s="28">
        <f t="shared" si="1211"/>
        <v>7.7551869198479641E-3</v>
      </c>
      <c r="H5527" s="27">
        <f t="shared" si="1205"/>
        <v>1</v>
      </c>
      <c r="I5527" s="27">
        <f t="shared" si="1206"/>
        <v>0</v>
      </c>
      <c r="J5527" s="27">
        <f t="shared" si="1207"/>
        <v>1</v>
      </c>
      <c r="K5527" s="28">
        <f t="shared" si="1212"/>
        <v>0</v>
      </c>
      <c r="L5527" s="28">
        <f t="shared" si="1213"/>
        <v>0</v>
      </c>
      <c r="M5527" s="28">
        <f t="shared" si="1214"/>
        <v>6.7071380725562913E-3</v>
      </c>
      <c r="N5527" s="28">
        <f t="shared" si="1215"/>
        <v>7.7551869198479641E-3</v>
      </c>
      <c r="O5527" s="28">
        <f t="shared" si="1208"/>
        <v>-1.0480488472916728E-3</v>
      </c>
      <c r="P5527" s="28">
        <f t="shared" si="1216"/>
        <v>0</v>
      </c>
      <c r="Q5527" s="13">
        <f t="shared" si="1217"/>
        <v>-1.0480488472916728E-3</v>
      </c>
    </row>
    <row r="5528" spans="1:17" x14ac:dyDescent="0.25">
      <c r="A5528" s="9">
        <f t="shared" si="1204"/>
        <v>45474</v>
      </c>
      <c r="B5528" s="18">
        <v>45476</v>
      </c>
      <c r="C5528" s="26">
        <v>544.676025390625</v>
      </c>
      <c r="D5528" s="19">
        <v>87.695938110351506</v>
      </c>
      <c r="E5528" s="11">
        <f t="shared" si="1209"/>
        <v>3</v>
      </c>
      <c r="F5528" s="28">
        <f t="shared" si="1210"/>
        <v>4.4527635332125377E-3</v>
      </c>
      <c r="G5528" s="28">
        <f t="shared" si="1211"/>
        <v>1.3047931827208994E-2</v>
      </c>
      <c r="H5528" s="27">
        <f t="shared" si="1205"/>
        <v>1</v>
      </c>
      <c r="I5528" s="27">
        <f t="shared" si="1206"/>
        <v>0</v>
      </c>
      <c r="J5528" s="27">
        <f t="shared" si="1207"/>
        <v>1</v>
      </c>
      <c r="K5528" s="28">
        <f t="shared" si="1212"/>
        <v>0</v>
      </c>
      <c r="L5528" s="28">
        <f t="shared" si="1213"/>
        <v>0</v>
      </c>
      <c r="M5528" s="28">
        <f t="shared" si="1214"/>
        <v>4.4527635332125377E-3</v>
      </c>
      <c r="N5528" s="28">
        <f t="shared" si="1215"/>
        <v>1.3047931827208994E-2</v>
      </c>
      <c r="O5528" s="28">
        <f t="shared" si="1208"/>
        <v>-8.5951682939964559E-3</v>
      </c>
      <c r="P5528" s="28">
        <f t="shared" si="1216"/>
        <v>0</v>
      </c>
      <c r="Q5528" s="13">
        <f t="shared" si="1217"/>
        <v>-8.5951682939964559E-3</v>
      </c>
    </row>
    <row r="5529" spans="1:17" x14ac:dyDescent="0.25">
      <c r="A5529" s="9">
        <f t="shared" si="1204"/>
        <v>45474</v>
      </c>
      <c r="B5529" s="18">
        <v>45478</v>
      </c>
      <c r="C5529" s="26">
        <v>547.81689453125</v>
      </c>
      <c r="D5529" s="19">
        <v>88.421943664550696</v>
      </c>
      <c r="E5529" s="11">
        <f t="shared" si="1209"/>
        <v>4</v>
      </c>
      <c r="F5529" s="28">
        <f t="shared" si="1210"/>
        <v>5.749927961778983E-3</v>
      </c>
      <c r="G5529" s="28">
        <f t="shared" si="1211"/>
        <v>8.244587764621919E-3</v>
      </c>
      <c r="H5529" s="27">
        <f t="shared" si="1205"/>
        <v>1</v>
      </c>
      <c r="I5529" s="27">
        <f t="shared" si="1206"/>
        <v>0</v>
      </c>
      <c r="J5529" s="27">
        <f t="shared" si="1207"/>
        <v>1</v>
      </c>
      <c r="K5529" s="28">
        <f t="shared" si="1212"/>
        <v>0</v>
      </c>
      <c r="L5529" s="28">
        <f t="shared" si="1213"/>
        <v>0</v>
      </c>
      <c r="M5529" s="28">
        <f t="shared" si="1214"/>
        <v>5.749927961778983E-3</v>
      </c>
      <c r="N5529" s="28">
        <f t="shared" si="1215"/>
        <v>8.244587764621919E-3</v>
      </c>
      <c r="O5529" s="28">
        <f t="shared" si="1208"/>
        <v>-2.494659802842936E-3</v>
      </c>
      <c r="P5529" s="28">
        <f t="shared" si="1216"/>
        <v>0</v>
      </c>
      <c r="Q5529" s="13">
        <f t="shared" si="1217"/>
        <v>-2.494659802842936E-3</v>
      </c>
    </row>
    <row r="5530" spans="1:17" x14ac:dyDescent="0.25">
      <c r="A5530" s="9">
        <f t="shared" si="1204"/>
        <v>45474</v>
      </c>
      <c r="B5530" s="18">
        <v>45481</v>
      </c>
      <c r="C5530" s="26">
        <v>548.44903564453102</v>
      </c>
      <c r="D5530" s="19">
        <v>88.613029479980398</v>
      </c>
      <c r="E5530" s="11">
        <f t="shared" si="1209"/>
        <v>5</v>
      </c>
      <c r="F5530" s="28">
        <f t="shared" si="1210"/>
        <v>1.153262481198798E-3</v>
      </c>
      <c r="G5530" s="28">
        <f t="shared" si="1211"/>
        <v>2.1587360535925606E-3</v>
      </c>
      <c r="H5530" s="27">
        <f t="shared" si="1205"/>
        <v>1</v>
      </c>
      <c r="I5530" s="27">
        <f t="shared" si="1206"/>
        <v>0</v>
      </c>
      <c r="J5530" s="27">
        <f t="shared" si="1207"/>
        <v>1</v>
      </c>
      <c r="K5530" s="28">
        <f t="shared" si="1212"/>
        <v>0</v>
      </c>
      <c r="L5530" s="28">
        <f t="shared" si="1213"/>
        <v>0</v>
      </c>
      <c r="M5530" s="28">
        <f t="shared" si="1214"/>
        <v>1.153262481198798E-3</v>
      </c>
      <c r="N5530" s="28">
        <f t="shared" si="1215"/>
        <v>2.1587360535925606E-3</v>
      </c>
      <c r="O5530" s="28">
        <f t="shared" si="1208"/>
        <v>-1.0054735723937626E-3</v>
      </c>
      <c r="P5530" s="28">
        <f t="shared" si="1216"/>
        <v>0</v>
      </c>
      <c r="Q5530" s="13">
        <f t="shared" si="1217"/>
        <v>-1.0054735723937626E-3</v>
      </c>
    </row>
    <row r="5531" spans="1:17" x14ac:dyDescent="0.25">
      <c r="A5531" s="9">
        <f t="shared" si="1204"/>
        <v>45474</v>
      </c>
      <c r="B5531" s="18">
        <v>45482</v>
      </c>
      <c r="C5531" s="26">
        <v>548.98229980468705</v>
      </c>
      <c r="D5531" s="19">
        <v>88.221359252929602</v>
      </c>
      <c r="E5531" s="11">
        <f t="shared" si="1209"/>
        <v>6</v>
      </c>
      <c r="F5531" s="28">
        <f t="shared" si="1210"/>
        <v>9.7184066993834793E-4</v>
      </c>
      <c r="G5531" s="28">
        <f t="shared" si="1211"/>
        <v>-4.4298042970174357E-3</v>
      </c>
      <c r="H5531" s="27">
        <f t="shared" si="1205"/>
        <v>1</v>
      </c>
      <c r="I5531" s="27">
        <f t="shared" si="1206"/>
        <v>0</v>
      </c>
      <c r="J5531" s="27">
        <f t="shared" si="1207"/>
        <v>0</v>
      </c>
      <c r="K5531" s="28">
        <f t="shared" si="1212"/>
        <v>0</v>
      </c>
      <c r="L5531" s="28">
        <f t="shared" si="1213"/>
        <v>0</v>
      </c>
      <c r="M5531" s="28">
        <f t="shared" si="1214"/>
        <v>0</v>
      </c>
      <c r="N5531" s="28">
        <f t="shared" si="1215"/>
        <v>0</v>
      </c>
      <c r="O5531" s="28">
        <f t="shared" si="1208"/>
        <v>5.4016449669557834E-3</v>
      </c>
      <c r="P5531" s="28">
        <f t="shared" si="1216"/>
        <v>0</v>
      </c>
      <c r="Q5531" s="13">
        <f t="shared" si="1217"/>
        <v>0</v>
      </c>
    </row>
    <row r="5532" spans="1:17" x14ac:dyDescent="0.25">
      <c r="A5532" s="9">
        <f t="shared" si="1204"/>
        <v>45474</v>
      </c>
      <c r="B5532" s="18">
        <v>45483</v>
      </c>
      <c r="C5532" s="26">
        <v>554.41473388671795</v>
      </c>
      <c r="D5532" s="19">
        <v>88.498382568359304</v>
      </c>
      <c r="E5532" s="11">
        <f t="shared" si="1209"/>
        <v>7</v>
      </c>
      <c r="F5532" s="28">
        <f t="shared" si="1210"/>
        <v>9.8468236004289316E-3</v>
      </c>
      <c r="G5532" s="28">
        <f t="shared" si="1211"/>
        <v>3.13517368786381E-3</v>
      </c>
      <c r="H5532" s="27">
        <f t="shared" si="1205"/>
        <v>1</v>
      </c>
      <c r="I5532" s="27">
        <f t="shared" si="1206"/>
        <v>0</v>
      </c>
      <c r="J5532" s="27">
        <f t="shared" si="1207"/>
        <v>0</v>
      </c>
      <c r="K5532" s="28">
        <f t="shared" si="1212"/>
        <v>0</v>
      </c>
      <c r="L5532" s="28">
        <f t="shared" si="1213"/>
        <v>0</v>
      </c>
      <c r="M5532" s="28">
        <f t="shared" si="1214"/>
        <v>0</v>
      </c>
      <c r="N5532" s="28">
        <f t="shared" si="1215"/>
        <v>0</v>
      </c>
      <c r="O5532" s="28">
        <f t="shared" si="1208"/>
        <v>6.7116499125651216E-3</v>
      </c>
      <c r="P5532" s="28">
        <f t="shared" si="1216"/>
        <v>0</v>
      </c>
      <c r="Q5532" s="13">
        <f t="shared" si="1217"/>
        <v>0</v>
      </c>
    </row>
    <row r="5533" spans="1:17" x14ac:dyDescent="0.25">
      <c r="A5533" s="9">
        <f t="shared" si="1204"/>
        <v>45474</v>
      </c>
      <c r="B5533" s="18">
        <v>45484</v>
      </c>
      <c r="C5533" s="26">
        <v>549.63421630859295</v>
      </c>
      <c r="D5533" s="19">
        <v>89.358139038085895</v>
      </c>
      <c r="E5533" s="11">
        <f t="shared" si="1209"/>
        <v>8</v>
      </c>
      <c r="F5533" s="28">
        <f t="shared" si="1210"/>
        <v>-8.6600280792218411E-3</v>
      </c>
      <c r="G5533" s="28">
        <f t="shared" si="1211"/>
        <v>9.6680533142883395E-3</v>
      </c>
      <c r="H5533" s="27">
        <f t="shared" si="1205"/>
        <v>1</v>
      </c>
      <c r="I5533" s="27">
        <f t="shared" si="1206"/>
        <v>0</v>
      </c>
      <c r="J5533" s="27">
        <f t="shared" si="1207"/>
        <v>0</v>
      </c>
      <c r="K5533" s="28">
        <f t="shared" si="1212"/>
        <v>0</v>
      </c>
      <c r="L5533" s="28">
        <f t="shared" si="1213"/>
        <v>0</v>
      </c>
      <c r="M5533" s="28">
        <f t="shared" si="1214"/>
        <v>0</v>
      </c>
      <c r="N5533" s="28">
        <f t="shared" si="1215"/>
        <v>0</v>
      </c>
      <c r="O5533" s="28">
        <f t="shared" si="1208"/>
        <v>-1.8328081393510179E-2</v>
      </c>
      <c r="P5533" s="28">
        <f t="shared" si="1216"/>
        <v>0</v>
      </c>
      <c r="Q5533" s="13">
        <f t="shared" si="1217"/>
        <v>0</v>
      </c>
    </row>
    <row r="5534" spans="1:17" x14ac:dyDescent="0.25">
      <c r="A5534" s="9">
        <f t="shared" si="1204"/>
        <v>45474</v>
      </c>
      <c r="B5534" s="18">
        <v>45485</v>
      </c>
      <c r="C5534" s="26">
        <v>553.10101318359295</v>
      </c>
      <c r="D5534" s="19">
        <v>89.740272521972599</v>
      </c>
      <c r="E5534" s="11">
        <f t="shared" si="1209"/>
        <v>9</v>
      </c>
      <c r="F5534" s="28">
        <f t="shared" si="1210"/>
        <v>6.2876531080253662E-3</v>
      </c>
      <c r="G5534" s="28">
        <f t="shared" si="1211"/>
        <v>4.2673082406806733E-3</v>
      </c>
      <c r="H5534" s="27">
        <f t="shared" si="1205"/>
        <v>1</v>
      </c>
      <c r="I5534" s="27">
        <f t="shared" si="1206"/>
        <v>0</v>
      </c>
      <c r="J5534" s="27">
        <f t="shared" si="1207"/>
        <v>0</v>
      </c>
      <c r="K5534" s="28">
        <f t="shared" si="1212"/>
        <v>0</v>
      </c>
      <c r="L5534" s="28">
        <f t="shared" si="1213"/>
        <v>0</v>
      </c>
      <c r="M5534" s="28">
        <f t="shared" si="1214"/>
        <v>0</v>
      </c>
      <c r="N5534" s="28">
        <f t="shared" si="1215"/>
        <v>0</v>
      </c>
      <c r="O5534" s="28">
        <f t="shared" si="1208"/>
        <v>2.0203448673446929E-3</v>
      </c>
      <c r="P5534" s="28">
        <f t="shared" si="1216"/>
        <v>0</v>
      </c>
      <c r="Q5534" s="13">
        <f t="shared" si="1217"/>
        <v>0</v>
      </c>
    </row>
    <row r="5535" spans="1:17" x14ac:dyDescent="0.25">
      <c r="A5535" s="9">
        <f t="shared" si="1204"/>
        <v>45474</v>
      </c>
      <c r="B5535" s="18">
        <v>45488</v>
      </c>
      <c r="C5535" s="26">
        <v>554.62213134765602</v>
      </c>
      <c r="D5535" s="19">
        <v>88.708541870117102</v>
      </c>
      <c r="E5535" s="11">
        <f t="shared" si="1209"/>
        <v>10</v>
      </c>
      <c r="F5535" s="28">
        <f t="shared" si="1210"/>
        <v>2.7463886218822998E-3</v>
      </c>
      <c r="G5535" s="28">
        <f t="shared" si="1211"/>
        <v>-1.1563451981428174E-2</v>
      </c>
      <c r="H5535" s="27">
        <f t="shared" si="1205"/>
        <v>1</v>
      </c>
      <c r="I5535" s="27">
        <f t="shared" si="1206"/>
        <v>0</v>
      </c>
      <c r="J5535" s="27">
        <f t="shared" si="1207"/>
        <v>0</v>
      </c>
      <c r="K5535" s="28">
        <f t="shared" si="1212"/>
        <v>0</v>
      </c>
      <c r="L5535" s="28">
        <f t="shared" si="1213"/>
        <v>0</v>
      </c>
      <c r="M5535" s="28">
        <f t="shared" si="1214"/>
        <v>0</v>
      </c>
      <c r="N5535" s="28">
        <f t="shared" si="1215"/>
        <v>0</v>
      </c>
      <c r="O5535" s="28">
        <f t="shared" si="1208"/>
        <v>1.4309840603310474E-2</v>
      </c>
      <c r="P5535" s="28">
        <f t="shared" si="1216"/>
        <v>0</v>
      </c>
      <c r="Q5535" s="13">
        <f t="shared" si="1217"/>
        <v>0</v>
      </c>
    </row>
    <row r="5536" spans="1:17" x14ac:dyDescent="0.25">
      <c r="A5536" s="9">
        <f t="shared" si="1204"/>
        <v>45474</v>
      </c>
      <c r="B5536" s="18">
        <v>45489</v>
      </c>
      <c r="C5536" s="26">
        <v>557.91107177734295</v>
      </c>
      <c r="D5536" s="19">
        <v>89.959976196289006</v>
      </c>
      <c r="E5536" s="11">
        <f t="shared" si="1209"/>
        <v>11</v>
      </c>
      <c r="F5536" s="28">
        <f t="shared" si="1210"/>
        <v>5.9125426579965251E-3</v>
      </c>
      <c r="G5536" s="28">
        <f t="shared" si="1211"/>
        <v>1.4008677131121803E-2</v>
      </c>
      <c r="H5536" s="27">
        <f t="shared" si="1205"/>
        <v>1</v>
      </c>
      <c r="I5536" s="27">
        <f t="shared" si="1206"/>
        <v>0</v>
      </c>
      <c r="J5536" s="27">
        <f t="shared" si="1207"/>
        <v>0</v>
      </c>
      <c r="K5536" s="28">
        <f t="shared" si="1212"/>
        <v>0</v>
      </c>
      <c r="L5536" s="28">
        <f t="shared" si="1213"/>
        <v>0</v>
      </c>
      <c r="M5536" s="28">
        <f t="shared" si="1214"/>
        <v>0</v>
      </c>
      <c r="N5536" s="28">
        <f t="shared" si="1215"/>
        <v>0</v>
      </c>
      <c r="O5536" s="28">
        <f t="shared" si="1208"/>
        <v>-8.0961344731252782E-3</v>
      </c>
      <c r="P5536" s="28">
        <f t="shared" si="1216"/>
        <v>0</v>
      </c>
      <c r="Q5536" s="13">
        <f t="shared" si="1217"/>
        <v>0</v>
      </c>
    </row>
    <row r="5537" spans="1:17" x14ac:dyDescent="0.25">
      <c r="A5537" s="9">
        <f t="shared" si="1204"/>
        <v>45474</v>
      </c>
      <c r="B5537" s="18">
        <v>45490</v>
      </c>
      <c r="C5537" s="26">
        <v>550.08850097656205</v>
      </c>
      <c r="D5537" s="19">
        <v>89.979080200195298</v>
      </c>
      <c r="E5537" s="11">
        <f t="shared" si="1209"/>
        <v>12</v>
      </c>
      <c r="F5537" s="28">
        <f t="shared" si="1210"/>
        <v>-1.4120403957748493E-2</v>
      </c>
      <c r="G5537" s="28">
        <f t="shared" si="1211"/>
        <v>2.123386035322733E-4</v>
      </c>
      <c r="H5537" s="27">
        <f t="shared" si="1205"/>
        <v>1</v>
      </c>
      <c r="I5537" s="27">
        <f t="shared" si="1206"/>
        <v>0</v>
      </c>
      <c r="J5537" s="27">
        <f t="shared" si="1207"/>
        <v>0</v>
      </c>
      <c r="K5537" s="28">
        <f t="shared" si="1212"/>
        <v>0</v>
      </c>
      <c r="L5537" s="28">
        <f t="shared" si="1213"/>
        <v>0</v>
      </c>
      <c r="M5537" s="28">
        <f t="shared" si="1214"/>
        <v>0</v>
      </c>
      <c r="N5537" s="28">
        <f t="shared" si="1215"/>
        <v>0</v>
      </c>
      <c r="O5537" s="28">
        <f t="shared" si="1208"/>
        <v>-1.4332742561280767E-2</v>
      </c>
      <c r="P5537" s="28">
        <f t="shared" si="1216"/>
        <v>0</v>
      </c>
      <c r="Q5537" s="13">
        <f t="shared" si="1217"/>
        <v>0</v>
      </c>
    </row>
    <row r="5538" spans="1:17" x14ac:dyDescent="0.25">
      <c r="A5538" s="9">
        <f t="shared" si="1204"/>
        <v>45474</v>
      </c>
      <c r="B5538" s="18">
        <v>45491</v>
      </c>
      <c r="C5538" s="26">
        <v>545.86120605468705</v>
      </c>
      <c r="D5538" s="19">
        <v>89.291267395019503</v>
      </c>
      <c r="E5538" s="11">
        <f t="shared" si="1209"/>
        <v>13</v>
      </c>
      <c r="F5538" s="28">
        <f t="shared" si="1210"/>
        <v>-7.7144340830086009E-3</v>
      </c>
      <c r="G5538" s="28">
        <f t="shared" si="1211"/>
        <v>-7.6735075200443145E-3</v>
      </c>
      <c r="H5538" s="27">
        <f t="shared" si="1205"/>
        <v>1</v>
      </c>
      <c r="I5538" s="27">
        <f t="shared" si="1206"/>
        <v>0</v>
      </c>
      <c r="J5538" s="27">
        <f t="shared" si="1207"/>
        <v>0</v>
      </c>
      <c r="K5538" s="28">
        <f t="shared" si="1212"/>
        <v>0</v>
      </c>
      <c r="L5538" s="28">
        <f t="shared" si="1213"/>
        <v>0</v>
      </c>
      <c r="M5538" s="28">
        <f t="shared" si="1214"/>
        <v>0</v>
      </c>
      <c r="N5538" s="28">
        <f t="shared" si="1215"/>
        <v>0</v>
      </c>
      <c r="O5538" s="28">
        <f t="shared" si="1208"/>
        <v>-4.0926562964286456E-5</v>
      </c>
      <c r="P5538" s="28">
        <f t="shared" si="1216"/>
        <v>0</v>
      </c>
      <c r="Q5538" s="13">
        <f t="shared" si="1217"/>
        <v>0</v>
      </c>
    </row>
    <row r="5539" spans="1:17" x14ac:dyDescent="0.25">
      <c r="A5539" s="9">
        <f t="shared" si="1204"/>
        <v>45474</v>
      </c>
      <c r="B5539" s="18">
        <v>45492</v>
      </c>
      <c r="C5539" s="26">
        <v>542.236328125</v>
      </c>
      <c r="D5539" s="19">
        <v>88.765853881835895</v>
      </c>
      <c r="E5539" s="11">
        <f t="shared" si="1209"/>
        <v>14</v>
      </c>
      <c r="F5539" s="28">
        <f t="shared" si="1210"/>
        <v>-6.6628059079988774E-3</v>
      </c>
      <c r="G5539" s="28">
        <f t="shared" si="1211"/>
        <v>-5.9016458808550309E-3</v>
      </c>
      <c r="H5539" s="27">
        <f t="shared" si="1205"/>
        <v>1</v>
      </c>
      <c r="I5539" s="27">
        <f t="shared" si="1206"/>
        <v>0</v>
      </c>
      <c r="J5539" s="27">
        <f t="shared" si="1207"/>
        <v>0</v>
      </c>
      <c r="K5539" s="28">
        <f t="shared" si="1212"/>
        <v>0</v>
      </c>
      <c r="L5539" s="28">
        <f t="shared" si="1213"/>
        <v>0</v>
      </c>
      <c r="M5539" s="28">
        <f t="shared" si="1214"/>
        <v>0</v>
      </c>
      <c r="N5539" s="28">
        <f t="shared" si="1215"/>
        <v>0</v>
      </c>
      <c r="O5539" s="28">
        <f t="shared" si="1208"/>
        <v>-7.6116002714384651E-4</v>
      </c>
      <c r="P5539" s="28">
        <f t="shared" si="1216"/>
        <v>0</v>
      </c>
      <c r="Q5539" s="13">
        <f t="shared" si="1217"/>
        <v>0</v>
      </c>
    </row>
    <row r="5540" spans="1:17" x14ac:dyDescent="0.25">
      <c r="A5540" s="9">
        <f t="shared" si="1204"/>
        <v>45474</v>
      </c>
      <c r="B5540" s="18">
        <v>45495</v>
      </c>
      <c r="C5540" s="26">
        <v>547.82678222656205</v>
      </c>
      <c r="D5540" s="19">
        <v>88.507942199707003</v>
      </c>
      <c r="E5540" s="11">
        <f t="shared" si="1209"/>
        <v>15</v>
      </c>
      <c r="F5540" s="28">
        <f t="shared" si="1210"/>
        <v>1.0257209996117862E-2</v>
      </c>
      <c r="G5540" s="28">
        <f t="shared" si="1211"/>
        <v>-2.909757333584772E-3</v>
      </c>
      <c r="H5540" s="27">
        <f t="shared" si="1205"/>
        <v>1</v>
      </c>
      <c r="I5540" s="27">
        <f t="shared" si="1206"/>
        <v>0</v>
      </c>
      <c r="J5540" s="27">
        <f t="shared" si="1207"/>
        <v>0</v>
      </c>
      <c r="K5540" s="28">
        <f t="shared" si="1212"/>
        <v>0</v>
      </c>
      <c r="L5540" s="28">
        <f t="shared" si="1213"/>
        <v>0</v>
      </c>
      <c r="M5540" s="28">
        <f t="shared" si="1214"/>
        <v>0</v>
      </c>
      <c r="N5540" s="28">
        <f t="shared" si="1215"/>
        <v>0</v>
      </c>
      <c r="O5540" s="28">
        <f t="shared" si="1208"/>
        <v>1.3166967329702633E-2</v>
      </c>
      <c r="P5540" s="28">
        <f t="shared" si="1216"/>
        <v>0</v>
      </c>
      <c r="Q5540" s="13">
        <f t="shared" si="1217"/>
        <v>0</v>
      </c>
    </row>
    <row r="5541" spans="1:17" x14ac:dyDescent="0.25">
      <c r="A5541" s="9">
        <f t="shared" si="1204"/>
        <v>45474</v>
      </c>
      <c r="B5541" s="18">
        <v>45496</v>
      </c>
      <c r="C5541" s="26">
        <v>546.96746826171795</v>
      </c>
      <c r="D5541" s="19">
        <v>88.383750915527301</v>
      </c>
      <c r="E5541" s="11">
        <f t="shared" si="1209"/>
        <v>16</v>
      </c>
      <c r="F5541" s="28">
        <f t="shared" si="1210"/>
        <v>-1.5698185132599785E-3</v>
      </c>
      <c r="G5541" s="28">
        <f t="shared" si="1211"/>
        <v>-1.404150781731019E-3</v>
      </c>
      <c r="H5541" s="27">
        <f t="shared" si="1205"/>
        <v>0</v>
      </c>
      <c r="I5541" s="27">
        <f t="shared" si="1206"/>
        <v>1</v>
      </c>
      <c r="J5541" s="27">
        <f t="shared" si="1207"/>
        <v>0</v>
      </c>
      <c r="K5541" s="28">
        <f t="shared" si="1212"/>
        <v>-1.5698185132599785E-3</v>
      </c>
      <c r="L5541" s="28">
        <f t="shared" si="1213"/>
        <v>-1.404150781731019E-3</v>
      </c>
      <c r="M5541" s="28">
        <f t="shared" si="1214"/>
        <v>0</v>
      </c>
      <c r="N5541" s="28">
        <f t="shared" si="1215"/>
        <v>0</v>
      </c>
      <c r="O5541" s="28">
        <f t="shared" si="1208"/>
        <v>0</v>
      </c>
      <c r="P5541" s="28">
        <f t="shared" si="1216"/>
        <v>-1.6566773152895957E-4</v>
      </c>
      <c r="Q5541" s="13">
        <f t="shared" si="1217"/>
        <v>0</v>
      </c>
    </row>
    <row r="5542" spans="1:17" x14ac:dyDescent="0.25">
      <c r="A5542" s="9">
        <f t="shared" si="1204"/>
        <v>45474</v>
      </c>
      <c r="B5542" s="18">
        <v>45497</v>
      </c>
      <c r="C5542" s="26">
        <v>534.57177734375</v>
      </c>
      <c r="D5542" s="19">
        <v>87.428443908691406</v>
      </c>
      <c r="E5542" s="11">
        <f t="shared" si="1209"/>
        <v>17</v>
      </c>
      <c r="F5542" s="28">
        <f t="shared" si="1210"/>
        <v>-2.2923317428045101E-2</v>
      </c>
      <c r="G5542" s="28">
        <f t="shared" si="1211"/>
        <v>-1.0867464679888051E-2</v>
      </c>
      <c r="H5542" s="27">
        <f t="shared" si="1205"/>
        <v>0</v>
      </c>
      <c r="I5542" s="27">
        <f t="shared" si="1206"/>
        <v>1</v>
      </c>
      <c r="J5542" s="27">
        <f t="shared" si="1207"/>
        <v>0</v>
      </c>
      <c r="K5542" s="28">
        <f t="shared" si="1212"/>
        <v>-2.2923317428045101E-2</v>
      </c>
      <c r="L5542" s="28">
        <f t="shared" si="1213"/>
        <v>-1.0867464679888051E-2</v>
      </c>
      <c r="M5542" s="28">
        <f t="shared" si="1214"/>
        <v>0</v>
      </c>
      <c r="N5542" s="28">
        <f t="shared" si="1215"/>
        <v>0</v>
      </c>
      <c r="O5542" s="28">
        <f t="shared" si="1208"/>
        <v>0</v>
      </c>
      <c r="P5542" s="28">
        <f t="shared" si="1216"/>
        <v>-1.2055852748157051E-2</v>
      </c>
      <c r="Q5542" s="13">
        <f t="shared" si="1217"/>
        <v>0</v>
      </c>
    </row>
    <row r="5543" spans="1:17" x14ac:dyDescent="0.25">
      <c r="A5543" s="9">
        <f t="shared" si="1204"/>
        <v>45474</v>
      </c>
      <c r="B5543" s="18">
        <v>45498</v>
      </c>
      <c r="C5543" s="26">
        <v>531.78649902343705</v>
      </c>
      <c r="D5543" s="19">
        <v>88.144905090332003</v>
      </c>
      <c r="E5543" s="11">
        <f t="shared" si="1209"/>
        <v>18</v>
      </c>
      <c r="F5543" s="28">
        <f t="shared" si="1210"/>
        <v>-5.2239190449770356E-3</v>
      </c>
      <c r="G5543" s="28">
        <f t="shared" si="1211"/>
        <v>8.1614340971243194E-3</v>
      </c>
      <c r="H5543" s="27">
        <f t="shared" si="1205"/>
        <v>0</v>
      </c>
      <c r="I5543" s="27">
        <f t="shared" si="1206"/>
        <v>1</v>
      </c>
      <c r="J5543" s="27">
        <f t="shared" si="1207"/>
        <v>0</v>
      </c>
      <c r="K5543" s="28">
        <f t="shared" si="1212"/>
        <v>-5.2239190449770356E-3</v>
      </c>
      <c r="L5543" s="28">
        <f t="shared" si="1213"/>
        <v>8.1614340971243194E-3</v>
      </c>
      <c r="M5543" s="28">
        <f t="shared" si="1214"/>
        <v>0</v>
      </c>
      <c r="N5543" s="28">
        <f t="shared" si="1215"/>
        <v>0</v>
      </c>
      <c r="O5543" s="28">
        <f t="shared" si="1208"/>
        <v>0</v>
      </c>
      <c r="P5543" s="28">
        <f t="shared" si="1216"/>
        <v>-1.3385353142101354E-2</v>
      </c>
      <c r="Q5543" s="13">
        <f t="shared" si="1217"/>
        <v>0</v>
      </c>
    </row>
    <row r="5544" spans="1:17" x14ac:dyDescent="0.25">
      <c r="A5544" s="9">
        <f t="shared" si="1204"/>
        <v>45474</v>
      </c>
      <c r="B5544" s="18">
        <v>45499</v>
      </c>
      <c r="C5544" s="26">
        <v>537.74230957031205</v>
      </c>
      <c r="D5544" s="19">
        <v>88.832733154296804</v>
      </c>
      <c r="E5544" s="11">
        <f t="shared" si="1209"/>
        <v>19</v>
      </c>
      <c r="F5544" s="28">
        <f t="shared" si="1210"/>
        <v>1.1137375754042946E-2</v>
      </c>
      <c r="G5544" s="28">
        <f t="shared" si="1211"/>
        <v>7.7730896858027735E-3</v>
      </c>
      <c r="H5544" s="27">
        <f t="shared" si="1205"/>
        <v>0</v>
      </c>
      <c r="I5544" s="27">
        <f t="shared" si="1206"/>
        <v>1</v>
      </c>
      <c r="J5544" s="27">
        <f t="shared" si="1207"/>
        <v>0</v>
      </c>
      <c r="K5544" s="28">
        <f t="shared" si="1212"/>
        <v>1.1137375754042946E-2</v>
      </c>
      <c r="L5544" s="28">
        <f t="shared" si="1213"/>
        <v>7.7730896858027735E-3</v>
      </c>
      <c r="M5544" s="28">
        <f t="shared" si="1214"/>
        <v>0</v>
      </c>
      <c r="N5544" s="28">
        <f t="shared" si="1215"/>
        <v>0</v>
      </c>
      <c r="O5544" s="28">
        <f t="shared" si="1208"/>
        <v>0</v>
      </c>
      <c r="P5544" s="28">
        <f t="shared" si="1216"/>
        <v>3.3642860682401724E-3</v>
      </c>
      <c r="Q5544" s="13">
        <f t="shared" si="1217"/>
        <v>0</v>
      </c>
    </row>
    <row r="5545" spans="1:17" x14ac:dyDescent="0.25">
      <c r="A5545" s="9">
        <f t="shared" si="1204"/>
        <v>45474</v>
      </c>
      <c r="B5545" s="18">
        <v>45502</v>
      </c>
      <c r="C5545" s="26">
        <v>538.05841064453102</v>
      </c>
      <c r="D5545" s="19">
        <v>89.310371398925696</v>
      </c>
      <c r="E5545" s="11">
        <f t="shared" si="1209"/>
        <v>20</v>
      </c>
      <c r="F5545" s="28">
        <f t="shared" si="1210"/>
        <v>5.876573186394487E-4</v>
      </c>
      <c r="G5545" s="28">
        <f t="shared" si="1211"/>
        <v>5.3624235458367012E-3</v>
      </c>
      <c r="H5545" s="27">
        <f t="shared" si="1205"/>
        <v>0</v>
      </c>
      <c r="I5545" s="27">
        <f t="shared" si="1206"/>
        <v>1</v>
      </c>
      <c r="J5545" s="27">
        <f t="shared" si="1207"/>
        <v>0</v>
      </c>
      <c r="K5545" s="28">
        <f t="shared" si="1212"/>
        <v>5.876573186394487E-4</v>
      </c>
      <c r="L5545" s="28">
        <f t="shared" si="1213"/>
        <v>5.3624235458367012E-3</v>
      </c>
      <c r="M5545" s="28">
        <f t="shared" si="1214"/>
        <v>0</v>
      </c>
      <c r="N5545" s="28">
        <f t="shared" si="1215"/>
        <v>0</v>
      </c>
      <c r="O5545" s="28">
        <f t="shared" si="1208"/>
        <v>0</v>
      </c>
      <c r="P5545" s="28">
        <f t="shared" si="1216"/>
        <v>-4.7747662271972521E-3</v>
      </c>
      <c r="Q5545" s="13">
        <f t="shared" si="1217"/>
        <v>0</v>
      </c>
    </row>
    <row r="5546" spans="1:17" x14ac:dyDescent="0.25">
      <c r="A5546" s="9">
        <f t="shared" si="1204"/>
        <v>45474</v>
      </c>
      <c r="B5546" s="18">
        <v>45503</v>
      </c>
      <c r="C5546" s="26">
        <v>535.33233642578102</v>
      </c>
      <c r="D5546" s="19">
        <v>89.654281616210895</v>
      </c>
      <c r="E5546" s="11">
        <f t="shared" si="1209"/>
        <v>21</v>
      </c>
      <c r="F5546" s="28">
        <f t="shared" si="1210"/>
        <v>-5.0793806212173359E-3</v>
      </c>
      <c r="G5546" s="28">
        <f t="shared" si="1211"/>
        <v>3.8433359305587726E-3</v>
      </c>
      <c r="H5546" s="27">
        <f t="shared" si="1205"/>
        <v>0</v>
      </c>
      <c r="I5546" s="27">
        <f t="shared" si="1206"/>
        <v>1</v>
      </c>
      <c r="J5546" s="27">
        <f t="shared" si="1207"/>
        <v>0</v>
      </c>
      <c r="K5546" s="28">
        <f t="shared" si="1212"/>
        <v>-5.0793806212173359E-3</v>
      </c>
      <c r="L5546" s="28">
        <f t="shared" si="1213"/>
        <v>3.8433359305587726E-3</v>
      </c>
      <c r="M5546" s="28">
        <f t="shared" si="1214"/>
        <v>0</v>
      </c>
      <c r="N5546" s="28">
        <f t="shared" si="1215"/>
        <v>0</v>
      </c>
      <c r="O5546" s="28">
        <f t="shared" si="1208"/>
        <v>0</v>
      </c>
      <c r="P5546" s="28">
        <f t="shared" si="1216"/>
        <v>-8.9227165517761081E-3</v>
      </c>
      <c r="Q5546" s="13">
        <f t="shared" si="1217"/>
        <v>0</v>
      </c>
    </row>
    <row r="5547" spans="1:17" x14ac:dyDescent="0.25">
      <c r="A5547" s="9">
        <f t="shared" si="1204"/>
        <v>45474</v>
      </c>
      <c r="B5547" s="18">
        <v>45504</v>
      </c>
      <c r="C5547" s="26">
        <v>544.03399658203102</v>
      </c>
      <c r="D5547" s="19">
        <v>90.571357727050696</v>
      </c>
      <c r="E5547" s="11">
        <f t="shared" si="1209"/>
        <v>22</v>
      </c>
      <c r="F5547" s="28">
        <f t="shared" si="1210"/>
        <v>1.612399500173891E-2</v>
      </c>
      <c r="G5547" s="28">
        <f t="shared" si="1211"/>
        <v>1.0177065033607434E-2</v>
      </c>
      <c r="H5547" s="27">
        <f t="shared" si="1205"/>
        <v>0</v>
      </c>
      <c r="I5547" s="27">
        <f t="shared" si="1206"/>
        <v>1</v>
      </c>
      <c r="J5547" s="27">
        <f t="shared" si="1207"/>
        <v>0</v>
      </c>
      <c r="K5547" s="28">
        <f t="shared" si="1212"/>
        <v>1.612399500173891E-2</v>
      </c>
      <c r="L5547" s="28">
        <f t="shared" si="1213"/>
        <v>1.0177065033607434E-2</v>
      </c>
      <c r="M5547" s="28">
        <f t="shared" si="1214"/>
        <v>0</v>
      </c>
      <c r="N5547" s="28">
        <f t="shared" si="1215"/>
        <v>0</v>
      </c>
      <c r="O5547" s="28">
        <f t="shared" si="1208"/>
        <v>0</v>
      </c>
      <c r="P5547" s="28">
        <f t="shared" si="1216"/>
        <v>5.9469299681314761E-3</v>
      </c>
      <c r="Q5547" s="13">
        <f t="shared" si="1217"/>
        <v>0</v>
      </c>
    </row>
    <row r="5548" spans="1:17" x14ac:dyDescent="0.25">
      <c r="A5548" s="9">
        <f t="shared" si="1204"/>
        <v>45505</v>
      </c>
      <c r="B5548" s="18">
        <v>45505</v>
      </c>
      <c r="C5548" s="26">
        <v>536.32995605468705</v>
      </c>
      <c r="D5548" s="19">
        <v>91.352508544921804</v>
      </c>
      <c r="E5548" s="11">
        <f t="shared" si="1209"/>
        <v>1</v>
      </c>
      <c r="F5548" s="28">
        <f t="shared" si="1210"/>
        <v>-1.4262177292779336E-2</v>
      </c>
      <c r="G5548" s="28">
        <f t="shared" si="1211"/>
        <v>8.587720068029667E-3</v>
      </c>
      <c r="H5548" s="27">
        <f t="shared" si="1205"/>
        <v>1</v>
      </c>
      <c r="I5548" s="27">
        <f t="shared" si="1206"/>
        <v>0</v>
      </c>
      <c r="J5548" s="27">
        <f t="shared" si="1207"/>
        <v>1</v>
      </c>
      <c r="K5548" s="28">
        <f t="shared" si="1212"/>
        <v>0</v>
      </c>
      <c r="L5548" s="28">
        <f t="shared" si="1213"/>
        <v>0</v>
      </c>
      <c r="M5548" s="28">
        <f t="shared" si="1214"/>
        <v>-1.4262177292779336E-2</v>
      </c>
      <c r="N5548" s="28">
        <f t="shared" si="1215"/>
        <v>8.587720068029667E-3</v>
      </c>
      <c r="O5548" s="28">
        <f t="shared" si="1208"/>
        <v>-2.2849897360809002E-2</v>
      </c>
      <c r="P5548" s="28">
        <f t="shared" si="1216"/>
        <v>0</v>
      </c>
      <c r="Q5548" s="13">
        <f t="shared" si="1217"/>
        <v>-2.2849897360809002E-2</v>
      </c>
    </row>
    <row r="5549" spans="1:17" x14ac:dyDescent="0.25">
      <c r="A5549" s="9">
        <f t="shared" si="1204"/>
        <v>45505</v>
      </c>
      <c r="B5549" s="18">
        <v>45506</v>
      </c>
      <c r="C5549" s="26">
        <v>526.34429931640602</v>
      </c>
      <c r="D5549" s="19">
        <v>94.199195861816406</v>
      </c>
      <c r="E5549" s="11">
        <f t="shared" si="1209"/>
        <v>2</v>
      </c>
      <c r="F5549" s="28">
        <f t="shared" si="1210"/>
        <v>-1.8794001283638565E-2</v>
      </c>
      <c r="G5549" s="28">
        <f t="shared" si="1211"/>
        <v>3.0685901790927169E-2</v>
      </c>
      <c r="H5549" s="27">
        <f t="shared" si="1205"/>
        <v>1</v>
      </c>
      <c r="I5549" s="27">
        <f t="shared" si="1206"/>
        <v>0</v>
      </c>
      <c r="J5549" s="27">
        <f t="shared" si="1207"/>
        <v>1</v>
      </c>
      <c r="K5549" s="28">
        <f t="shared" si="1212"/>
        <v>0</v>
      </c>
      <c r="L5549" s="28">
        <f t="shared" si="1213"/>
        <v>0</v>
      </c>
      <c r="M5549" s="28">
        <f t="shared" si="1214"/>
        <v>-1.8794001283638565E-2</v>
      </c>
      <c r="N5549" s="28">
        <f t="shared" si="1215"/>
        <v>3.0685901790927169E-2</v>
      </c>
      <c r="O5549" s="28">
        <f t="shared" si="1208"/>
        <v>-4.9479903074565734E-2</v>
      </c>
      <c r="P5549" s="28">
        <f t="shared" si="1216"/>
        <v>0</v>
      </c>
      <c r="Q5549" s="13">
        <f t="shared" si="1217"/>
        <v>-4.9479903074565734E-2</v>
      </c>
    </row>
    <row r="5550" spans="1:17" x14ac:dyDescent="0.25">
      <c r="A5550" s="9">
        <f t="shared" si="1204"/>
        <v>45505</v>
      </c>
      <c r="B5550" s="18">
        <v>45509</v>
      </c>
      <c r="C5550" s="26">
        <v>511.01519775390602</v>
      </c>
      <c r="D5550" s="19">
        <v>94.697608947753906</v>
      </c>
      <c r="E5550" s="11">
        <f t="shared" si="1209"/>
        <v>3</v>
      </c>
      <c r="F5550" s="28">
        <f t="shared" si="1210"/>
        <v>-2.95562290810173E-2</v>
      </c>
      <c r="G5550" s="28">
        <f t="shared" si="1211"/>
        <v>5.2771061224015144E-3</v>
      </c>
      <c r="H5550" s="27">
        <f t="shared" si="1205"/>
        <v>1</v>
      </c>
      <c r="I5550" s="27">
        <f t="shared" si="1206"/>
        <v>0</v>
      </c>
      <c r="J5550" s="27">
        <f t="shared" si="1207"/>
        <v>1</v>
      </c>
      <c r="K5550" s="28">
        <f t="shared" si="1212"/>
        <v>0</v>
      </c>
      <c r="L5550" s="28">
        <f t="shared" si="1213"/>
        <v>0</v>
      </c>
      <c r="M5550" s="28">
        <f t="shared" si="1214"/>
        <v>-2.95562290810173E-2</v>
      </c>
      <c r="N5550" s="28">
        <f t="shared" si="1215"/>
        <v>5.2771061224015144E-3</v>
      </c>
      <c r="O5550" s="28">
        <f t="shared" si="1208"/>
        <v>-3.4833335203418817E-2</v>
      </c>
      <c r="P5550" s="28">
        <f t="shared" si="1216"/>
        <v>0</v>
      </c>
      <c r="Q5550" s="13">
        <f t="shared" si="1217"/>
        <v>-3.4833335203418817E-2</v>
      </c>
    </row>
    <row r="5551" spans="1:17" x14ac:dyDescent="0.25">
      <c r="A5551" s="9">
        <f t="shared" si="1204"/>
        <v>45505</v>
      </c>
      <c r="B5551" s="18">
        <v>45510</v>
      </c>
      <c r="C5551" s="26">
        <v>515.7265625</v>
      </c>
      <c r="D5551" s="19">
        <v>92.579353332519503</v>
      </c>
      <c r="E5551" s="11">
        <f t="shared" si="1209"/>
        <v>4</v>
      </c>
      <c r="F5551" s="28">
        <f t="shared" si="1210"/>
        <v>9.177376427106046E-3</v>
      </c>
      <c r="G5551" s="28">
        <f t="shared" si="1211"/>
        <v>-2.2622600549532693E-2</v>
      </c>
      <c r="H5551" s="27">
        <f t="shared" si="1205"/>
        <v>1</v>
      </c>
      <c r="I5551" s="27">
        <f t="shared" si="1206"/>
        <v>0</v>
      </c>
      <c r="J5551" s="27">
        <f t="shared" si="1207"/>
        <v>1</v>
      </c>
      <c r="K5551" s="28">
        <f t="shared" si="1212"/>
        <v>0</v>
      </c>
      <c r="L5551" s="28">
        <f t="shared" si="1213"/>
        <v>0</v>
      </c>
      <c r="M5551" s="28">
        <f t="shared" si="1214"/>
        <v>9.177376427106046E-3</v>
      </c>
      <c r="N5551" s="28">
        <f t="shared" si="1215"/>
        <v>-2.2622600549532693E-2</v>
      </c>
      <c r="O5551" s="28">
        <f t="shared" si="1208"/>
        <v>3.1799976976638736E-2</v>
      </c>
      <c r="P5551" s="28">
        <f t="shared" si="1216"/>
        <v>0</v>
      </c>
      <c r="Q5551" s="13">
        <f t="shared" si="1217"/>
        <v>3.1799976976638736E-2</v>
      </c>
    </row>
    <row r="5552" spans="1:17" x14ac:dyDescent="0.25">
      <c r="A5552" s="9">
        <f t="shared" si="1204"/>
        <v>45505</v>
      </c>
      <c r="B5552" s="18">
        <v>45511</v>
      </c>
      <c r="C5552" s="26">
        <v>512.27947998046795</v>
      </c>
      <c r="D5552" s="19">
        <v>91.9276123046875</v>
      </c>
      <c r="E5552" s="11">
        <f t="shared" si="1209"/>
        <v>5</v>
      </c>
      <c r="F5552" s="28">
        <f t="shared" si="1210"/>
        <v>-6.7063719405868047E-3</v>
      </c>
      <c r="G5552" s="28">
        <f t="shared" si="1211"/>
        <v>-7.0647060535883096E-3</v>
      </c>
      <c r="H5552" s="27">
        <f t="shared" si="1205"/>
        <v>1</v>
      </c>
      <c r="I5552" s="27">
        <f t="shared" si="1206"/>
        <v>0</v>
      </c>
      <c r="J5552" s="27">
        <f t="shared" si="1207"/>
        <v>1</v>
      </c>
      <c r="K5552" s="28">
        <f t="shared" si="1212"/>
        <v>0</v>
      </c>
      <c r="L5552" s="28">
        <f t="shared" si="1213"/>
        <v>0</v>
      </c>
      <c r="M5552" s="28">
        <f t="shared" si="1214"/>
        <v>-6.7063719405868047E-3</v>
      </c>
      <c r="N5552" s="28">
        <f t="shared" si="1215"/>
        <v>-7.0647060535883096E-3</v>
      </c>
      <c r="O5552" s="28">
        <f t="shared" si="1208"/>
        <v>3.5833411300150494E-4</v>
      </c>
      <c r="P5552" s="28">
        <f t="shared" si="1216"/>
        <v>0</v>
      </c>
      <c r="Q5552" s="13">
        <f t="shared" si="1217"/>
        <v>3.5833411300150494E-4</v>
      </c>
    </row>
    <row r="5553" spans="1:17" x14ac:dyDescent="0.25">
      <c r="A5553" s="9">
        <f t="shared" si="1204"/>
        <v>45505</v>
      </c>
      <c r="B5553" s="18">
        <v>45512</v>
      </c>
      <c r="C5553" s="26">
        <v>524.12194824218705</v>
      </c>
      <c r="D5553" s="19">
        <v>91.362098693847599</v>
      </c>
      <c r="E5553" s="11">
        <f t="shared" si="1209"/>
        <v>6</v>
      </c>
      <c r="F5553" s="28">
        <f t="shared" si="1210"/>
        <v>2.2854047448312521E-2</v>
      </c>
      <c r="G5553" s="28">
        <f t="shared" si="1211"/>
        <v>-6.1707272298149422E-3</v>
      </c>
      <c r="H5553" s="27">
        <f t="shared" si="1205"/>
        <v>1</v>
      </c>
      <c r="I5553" s="27">
        <f t="shared" si="1206"/>
        <v>0</v>
      </c>
      <c r="J5553" s="27">
        <f t="shared" si="1207"/>
        <v>0</v>
      </c>
      <c r="K5553" s="28">
        <f t="shared" si="1212"/>
        <v>0</v>
      </c>
      <c r="L5553" s="28">
        <f t="shared" si="1213"/>
        <v>0</v>
      </c>
      <c r="M5553" s="28">
        <f t="shared" si="1214"/>
        <v>0</v>
      </c>
      <c r="N5553" s="28">
        <f t="shared" si="1215"/>
        <v>0</v>
      </c>
      <c r="O5553" s="28">
        <f t="shared" si="1208"/>
        <v>2.9024774678127464E-2</v>
      </c>
      <c r="P5553" s="28">
        <f t="shared" si="1216"/>
        <v>0</v>
      </c>
      <c r="Q5553" s="13">
        <f t="shared" si="1217"/>
        <v>0</v>
      </c>
    </row>
    <row r="5554" spans="1:17" x14ac:dyDescent="0.25">
      <c r="A5554" s="9">
        <f t="shared" si="1204"/>
        <v>45505</v>
      </c>
      <c r="B5554" s="18">
        <v>45513</v>
      </c>
      <c r="C5554" s="26">
        <v>526.43322753906205</v>
      </c>
      <c r="D5554" s="19">
        <v>92.263084411621094</v>
      </c>
      <c r="E5554" s="11">
        <f t="shared" si="1209"/>
        <v>7</v>
      </c>
      <c r="F5554" s="28">
        <f t="shared" si="1210"/>
        <v>4.4001173459887761E-3</v>
      </c>
      <c r="G5554" s="28">
        <f t="shared" si="1211"/>
        <v>9.8133919665544002E-3</v>
      </c>
      <c r="H5554" s="27">
        <f t="shared" si="1205"/>
        <v>1</v>
      </c>
      <c r="I5554" s="27">
        <f t="shared" si="1206"/>
        <v>0</v>
      </c>
      <c r="J5554" s="27">
        <f t="shared" si="1207"/>
        <v>0</v>
      </c>
      <c r="K5554" s="28">
        <f t="shared" si="1212"/>
        <v>0</v>
      </c>
      <c r="L5554" s="28">
        <f t="shared" si="1213"/>
        <v>0</v>
      </c>
      <c r="M5554" s="28">
        <f t="shared" si="1214"/>
        <v>0</v>
      </c>
      <c r="N5554" s="28">
        <f t="shared" si="1215"/>
        <v>0</v>
      </c>
      <c r="O5554" s="28">
        <f t="shared" si="1208"/>
        <v>-5.4132746205656241E-3</v>
      </c>
      <c r="P5554" s="28">
        <f t="shared" si="1216"/>
        <v>0</v>
      </c>
      <c r="Q5554" s="13">
        <f t="shared" si="1217"/>
        <v>0</v>
      </c>
    </row>
    <row r="5555" spans="1:17" x14ac:dyDescent="0.25">
      <c r="A5555" s="9">
        <f t="shared" si="1204"/>
        <v>45505</v>
      </c>
      <c r="B5555" s="18">
        <v>45516</v>
      </c>
      <c r="C5555" s="26">
        <v>526.70983886718705</v>
      </c>
      <c r="D5555" s="19">
        <v>92.598548889160099</v>
      </c>
      <c r="E5555" s="11">
        <f t="shared" si="1209"/>
        <v>8</v>
      </c>
      <c r="F5555" s="28">
        <f t="shared" si="1210"/>
        <v>5.2530628232642126E-4</v>
      </c>
      <c r="G5555" s="28">
        <f t="shared" si="1211"/>
        <v>3.629361482798076E-3</v>
      </c>
      <c r="H5555" s="27">
        <f t="shared" si="1205"/>
        <v>1</v>
      </c>
      <c r="I5555" s="27">
        <f t="shared" si="1206"/>
        <v>0</v>
      </c>
      <c r="J5555" s="27">
        <f t="shared" si="1207"/>
        <v>0</v>
      </c>
      <c r="K5555" s="28">
        <f t="shared" si="1212"/>
        <v>0</v>
      </c>
      <c r="L5555" s="28">
        <f t="shared" si="1213"/>
        <v>0</v>
      </c>
      <c r="M5555" s="28">
        <f t="shared" si="1214"/>
        <v>0</v>
      </c>
      <c r="N5555" s="28">
        <f t="shared" si="1215"/>
        <v>0</v>
      </c>
      <c r="O5555" s="28">
        <f t="shared" si="1208"/>
        <v>-3.1040552004716546E-3</v>
      </c>
      <c r="P5555" s="28">
        <f t="shared" si="1216"/>
        <v>0</v>
      </c>
      <c r="Q5555" s="13">
        <f t="shared" si="1217"/>
        <v>0</v>
      </c>
    </row>
    <row r="5556" spans="1:17" x14ac:dyDescent="0.25">
      <c r="A5556" s="9">
        <f t="shared" si="1204"/>
        <v>45505</v>
      </c>
      <c r="B5556" s="18">
        <v>45517</v>
      </c>
      <c r="C5556" s="26">
        <v>535.371826171875</v>
      </c>
      <c r="D5556" s="19">
        <v>93.240715026855398</v>
      </c>
      <c r="E5556" s="11">
        <f t="shared" si="1209"/>
        <v>9</v>
      </c>
      <c r="F5556" s="28">
        <f t="shared" si="1210"/>
        <v>1.6311701158276376E-2</v>
      </c>
      <c r="G5556" s="28">
        <f t="shared" si="1211"/>
        <v>6.9110120229101506E-3</v>
      </c>
      <c r="H5556" s="27">
        <f t="shared" si="1205"/>
        <v>1</v>
      </c>
      <c r="I5556" s="27">
        <f t="shared" si="1206"/>
        <v>0</v>
      </c>
      <c r="J5556" s="27">
        <f t="shared" si="1207"/>
        <v>0</v>
      </c>
      <c r="K5556" s="28">
        <f t="shared" si="1212"/>
        <v>0</v>
      </c>
      <c r="L5556" s="28">
        <f t="shared" si="1213"/>
        <v>0</v>
      </c>
      <c r="M5556" s="28">
        <f t="shared" si="1214"/>
        <v>0</v>
      </c>
      <c r="N5556" s="28">
        <f t="shared" si="1215"/>
        <v>0</v>
      </c>
      <c r="O5556" s="28">
        <f t="shared" si="1208"/>
        <v>9.4006891353662254E-3</v>
      </c>
      <c r="P5556" s="28">
        <f t="shared" si="1216"/>
        <v>0</v>
      </c>
      <c r="Q5556" s="13">
        <f t="shared" si="1217"/>
        <v>0</v>
      </c>
    </row>
    <row r="5557" spans="1:17" x14ac:dyDescent="0.25">
      <c r="A5557" s="9">
        <f t="shared" si="1204"/>
        <v>45505</v>
      </c>
      <c r="B5557" s="18">
        <v>45518</v>
      </c>
      <c r="C5557" s="26">
        <v>537.06091308593705</v>
      </c>
      <c r="D5557" s="19">
        <v>93.825401306152301</v>
      </c>
      <c r="E5557" s="11">
        <f t="shared" si="1209"/>
        <v>10</v>
      </c>
      <c r="F5557" s="28">
        <f t="shared" si="1210"/>
        <v>3.1500125814988927E-3</v>
      </c>
      <c r="G5557" s="28">
        <f t="shared" si="1211"/>
        <v>6.2511393803084741E-3</v>
      </c>
      <c r="H5557" s="27">
        <f t="shared" si="1205"/>
        <v>1</v>
      </c>
      <c r="I5557" s="27">
        <f t="shared" si="1206"/>
        <v>0</v>
      </c>
      <c r="J5557" s="27">
        <f t="shared" si="1207"/>
        <v>0</v>
      </c>
      <c r="K5557" s="28">
        <f t="shared" si="1212"/>
        <v>0</v>
      </c>
      <c r="L5557" s="28">
        <f t="shared" si="1213"/>
        <v>0</v>
      </c>
      <c r="M5557" s="28">
        <f t="shared" si="1214"/>
        <v>0</v>
      </c>
      <c r="N5557" s="28">
        <f t="shared" si="1215"/>
        <v>0</v>
      </c>
      <c r="O5557" s="28">
        <f t="shared" si="1208"/>
        <v>-3.1011267988095815E-3</v>
      </c>
      <c r="P5557" s="28">
        <f t="shared" si="1216"/>
        <v>0</v>
      </c>
      <c r="Q5557" s="13">
        <f t="shared" si="1217"/>
        <v>0</v>
      </c>
    </row>
    <row r="5558" spans="1:17" x14ac:dyDescent="0.25">
      <c r="A5558" s="9">
        <f t="shared" si="1204"/>
        <v>45505</v>
      </c>
      <c r="B5558" s="18">
        <v>45519</v>
      </c>
      <c r="C5558" s="26">
        <v>546.26617431640602</v>
      </c>
      <c r="D5558" s="19">
        <v>93.068199157714801</v>
      </c>
      <c r="E5558" s="11">
        <f t="shared" si="1209"/>
        <v>11</v>
      </c>
      <c r="F5558" s="28">
        <f t="shared" si="1210"/>
        <v>1.6994835438244284E-2</v>
      </c>
      <c r="G5558" s="28">
        <f t="shared" si="1211"/>
        <v>-8.1030735102620068E-3</v>
      </c>
      <c r="H5558" s="27">
        <f t="shared" si="1205"/>
        <v>1</v>
      </c>
      <c r="I5558" s="27">
        <f t="shared" si="1206"/>
        <v>0</v>
      </c>
      <c r="J5558" s="27">
        <f t="shared" si="1207"/>
        <v>0</v>
      </c>
      <c r="K5558" s="28">
        <f t="shared" si="1212"/>
        <v>0</v>
      </c>
      <c r="L5558" s="28">
        <f t="shared" si="1213"/>
        <v>0</v>
      </c>
      <c r="M5558" s="28">
        <f t="shared" si="1214"/>
        <v>0</v>
      </c>
      <c r="N5558" s="28">
        <f t="shared" si="1215"/>
        <v>0</v>
      </c>
      <c r="O5558" s="28">
        <f t="shared" si="1208"/>
        <v>2.509790894850629E-2</v>
      </c>
      <c r="P5558" s="28">
        <f t="shared" si="1216"/>
        <v>0</v>
      </c>
      <c r="Q5558" s="13">
        <f t="shared" si="1217"/>
        <v>0</v>
      </c>
    </row>
    <row r="5559" spans="1:17" x14ac:dyDescent="0.25">
      <c r="A5559" s="9">
        <f t="shared" si="1204"/>
        <v>45505</v>
      </c>
      <c r="B5559" s="18">
        <v>45520</v>
      </c>
      <c r="C5559" s="26">
        <v>547.490966796875</v>
      </c>
      <c r="D5559" s="19">
        <v>93.394088745117102</v>
      </c>
      <c r="E5559" s="11">
        <f t="shared" si="1209"/>
        <v>12</v>
      </c>
      <c r="F5559" s="28">
        <f t="shared" si="1210"/>
        <v>2.2396068494128117E-3</v>
      </c>
      <c r="G5559" s="28">
        <f t="shared" si="1211"/>
        <v>3.4955048861893693E-3</v>
      </c>
      <c r="H5559" s="27">
        <f t="shared" si="1205"/>
        <v>1</v>
      </c>
      <c r="I5559" s="27">
        <f t="shared" si="1206"/>
        <v>0</v>
      </c>
      <c r="J5559" s="27">
        <f t="shared" si="1207"/>
        <v>0</v>
      </c>
      <c r="K5559" s="28">
        <f t="shared" si="1212"/>
        <v>0</v>
      </c>
      <c r="L5559" s="28">
        <f t="shared" si="1213"/>
        <v>0</v>
      </c>
      <c r="M5559" s="28">
        <f t="shared" si="1214"/>
        <v>0</v>
      </c>
      <c r="N5559" s="28">
        <f t="shared" si="1215"/>
        <v>0</v>
      </c>
      <c r="O5559" s="28">
        <f t="shared" si="1208"/>
        <v>-1.2558980367765576E-3</v>
      </c>
      <c r="P5559" s="28">
        <f t="shared" si="1216"/>
        <v>0</v>
      </c>
      <c r="Q5559" s="13">
        <f t="shared" si="1217"/>
        <v>0</v>
      </c>
    </row>
    <row r="5560" spans="1:17" x14ac:dyDescent="0.25">
      <c r="A5560" s="9">
        <f t="shared" si="1204"/>
        <v>45505</v>
      </c>
      <c r="B5560" s="18">
        <v>45523</v>
      </c>
      <c r="C5560" s="26">
        <v>552.72570800781205</v>
      </c>
      <c r="D5560" s="19">
        <v>93.825401306152301</v>
      </c>
      <c r="E5560" s="11">
        <f t="shared" si="1209"/>
        <v>13</v>
      </c>
      <c r="F5560" s="28">
        <f t="shared" si="1210"/>
        <v>9.5159086975118903E-3</v>
      </c>
      <c r="G5560" s="28">
        <f t="shared" si="1211"/>
        <v>4.6075686240725118E-3</v>
      </c>
      <c r="H5560" s="27">
        <f t="shared" si="1205"/>
        <v>1</v>
      </c>
      <c r="I5560" s="27">
        <f t="shared" si="1206"/>
        <v>0</v>
      </c>
      <c r="J5560" s="27">
        <f t="shared" si="1207"/>
        <v>0</v>
      </c>
      <c r="K5560" s="28">
        <f t="shared" si="1212"/>
        <v>0</v>
      </c>
      <c r="L5560" s="28">
        <f t="shared" si="1213"/>
        <v>0</v>
      </c>
      <c r="M5560" s="28">
        <f t="shared" si="1214"/>
        <v>0</v>
      </c>
      <c r="N5560" s="28">
        <f t="shared" si="1215"/>
        <v>0</v>
      </c>
      <c r="O5560" s="28">
        <f t="shared" si="1208"/>
        <v>4.9083400734393785E-3</v>
      </c>
      <c r="P5560" s="28">
        <f t="shared" si="1216"/>
        <v>0</v>
      </c>
      <c r="Q5560" s="13">
        <f t="shared" si="1217"/>
        <v>0</v>
      </c>
    </row>
    <row r="5561" spans="1:17" x14ac:dyDescent="0.25">
      <c r="A5561" s="9">
        <f t="shared" si="1204"/>
        <v>45505</v>
      </c>
      <c r="B5561" s="18">
        <v>45524</v>
      </c>
      <c r="C5561" s="26">
        <v>551.82696533203102</v>
      </c>
      <c r="D5561" s="19">
        <v>94.573005676269503</v>
      </c>
      <c r="E5561" s="11">
        <f t="shared" si="1209"/>
        <v>14</v>
      </c>
      <c r="F5561" s="28">
        <f t="shared" si="1210"/>
        <v>-1.6273427167657266E-3</v>
      </c>
      <c r="G5561" s="28">
        <f t="shared" si="1211"/>
        <v>7.9364608886688653E-3</v>
      </c>
      <c r="H5561" s="27">
        <f t="shared" si="1205"/>
        <v>1</v>
      </c>
      <c r="I5561" s="27">
        <f t="shared" si="1206"/>
        <v>0</v>
      </c>
      <c r="J5561" s="27">
        <f t="shared" si="1207"/>
        <v>0</v>
      </c>
      <c r="K5561" s="28">
        <f t="shared" si="1212"/>
        <v>0</v>
      </c>
      <c r="L5561" s="28">
        <f t="shared" si="1213"/>
        <v>0</v>
      </c>
      <c r="M5561" s="28">
        <f t="shared" si="1214"/>
        <v>0</v>
      </c>
      <c r="N5561" s="28">
        <f t="shared" si="1215"/>
        <v>0</v>
      </c>
      <c r="O5561" s="28">
        <f t="shared" si="1208"/>
        <v>-9.5638036054345923E-3</v>
      </c>
      <c r="P5561" s="28">
        <f t="shared" si="1216"/>
        <v>0</v>
      </c>
      <c r="Q5561" s="13">
        <f t="shared" si="1217"/>
        <v>0</v>
      </c>
    </row>
    <row r="5562" spans="1:17" x14ac:dyDescent="0.25">
      <c r="A5562" s="9">
        <f t="shared" si="1204"/>
        <v>45505</v>
      </c>
      <c r="B5562" s="18">
        <v>45525</v>
      </c>
      <c r="C5562" s="26">
        <v>553.72332763671795</v>
      </c>
      <c r="D5562" s="19">
        <v>94.630516052246094</v>
      </c>
      <c r="E5562" s="11">
        <f t="shared" si="1209"/>
        <v>15</v>
      </c>
      <c r="F5562" s="28">
        <f t="shared" si="1210"/>
        <v>3.4306248691430051E-3</v>
      </c>
      <c r="G5562" s="28">
        <f t="shared" si="1211"/>
        <v>6.0792079579014577E-4</v>
      </c>
      <c r="H5562" s="27">
        <f t="shared" si="1205"/>
        <v>1</v>
      </c>
      <c r="I5562" s="27">
        <f t="shared" si="1206"/>
        <v>0</v>
      </c>
      <c r="J5562" s="27">
        <f t="shared" si="1207"/>
        <v>0</v>
      </c>
      <c r="K5562" s="28">
        <f t="shared" si="1212"/>
        <v>0</v>
      </c>
      <c r="L5562" s="28">
        <f t="shared" si="1213"/>
        <v>0</v>
      </c>
      <c r="M5562" s="28">
        <f t="shared" si="1214"/>
        <v>0</v>
      </c>
      <c r="N5562" s="28">
        <f t="shared" si="1215"/>
        <v>0</v>
      </c>
      <c r="O5562" s="28">
        <f t="shared" si="1208"/>
        <v>2.8227040733528595E-3</v>
      </c>
      <c r="P5562" s="28">
        <f t="shared" si="1216"/>
        <v>0</v>
      </c>
      <c r="Q5562" s="13">
        <f t="shared" si="1217"/>
        <v>0</v>
      </c>
    </row>
    <row r="5563" spans="1:17" x14ac:dyDescent="0.25">
      <c r="A5563" s="9">
        <f t="shared" si="1204"/>
        <v>45505</v>
      </c>
      <c r="B5563" s="18">
        <v>45526</v>
      </c>
      <c r="C5563" s="26">
        <v>549.37744140625</v>
      </c>
      <c r="D5563" s="19">
        <v>93.691200256347599</v>
      </c>
      <c r="E5563" s="11">
        <f t="shared" si="1209"/>
        <v>16</v>
      </c>
      <c r="F5563" s="28">
        <f t="shared" si="1210"/>
        <v>-7.8794410033054298E-3</v>
      </c>
      <c r="G5563" s="28">
        <f t="shared" si="1211"/>
        <v>-9.9757330592032747E-3</v>
      </c>
      <c r="H5563" s="27">
        <f t="shared" si="1205"/>
        <v>0</v>
      </c>
      <c r="I5563" s="27">
        <f t="shared" si="1206"/>
        <v>1</v>
      </c>
      <c r="J5563" s="27">
        <f t="shared" si="1207"/>
        <v>0</v>
      </c>
      <c r="K5563" s="28">
        <f t="shared" si="1212"/>
        <v>-7.8794410033054298E-3</v>
      </c>
      <c r="L5563" s="28">
        <f t="shared" si="1213"/>
        <v>-9.9757330592032747E-3</v>
      </c>
      <c r="M5563" s="28">
        <f t="shared" si="1214"/>
        <v>0</v>
      </c>
      <c r="N5563" s="28">
        <f t="shared" si="1215"/>
        <v>0</v>
      </c>
      <c r="O5563" s="28">
        <f t="shared" si="1208"/>
        <v>0</v>
      </c>
      <c r="P5563" s="28">
        <f t="shared" si="1216"/>
        <v>2.096292055897845E-3</v>
      </c>
      <c r="Q5563" s="13">
        <f t="shared" si="1217"/>
        <v>0</v>
      </c>
    </row>
    <row r="5564" spans="1:17" x14ac:dyDescent="0.25">
      <c r="A5564" s="9">
        <f t="shared" si="1204"/>
        <v>45505</v>
      </c>
      <c r="B5564" s="18">
        <v>45527</v>
      </c>
      <c r="C5564" s="26">
        <v>555.21472167968705</v>
      </c>
      <c r="D5564" s="19">
        <v>94.304626464843693</v>
      </c>
      <c r="E5564" s="11">
        <f t="shared" si="1209"/>
        <v>17</v>
      </c>
      <c r="F5564" s="28">
        <f t="shared" si="1210"/>
        <v>1.0569212434736632E-2</v>
      </c>
      <c r="G5564" s="28">
        <f t="shared" si="1211"/>
        <v>6.5259787545634586E-3</v>
      </c>
      <c r="H5564" s="27">
        <f t="shared" si="1205"/>
        <v>0</v>
      </c>
      <c r="I5564" s="27">
        <f t="shared" si="1206"/>
        <v>1</v>
      </c>
      <c r="J5564" s="27">
        <f t="shared" si="1207"/>
        <v>0</v>
      </c>
      <c r="K5564" s="28">
        <f t="shared" si="1212"/>
        <v>1.0569212434736632E-2</v>
      </c>
      <c r="L5564" s="28">
        <f t="shared" si="1213"/>
        <v>6.5259787545634586E-3</v>
      </c>
      <c r="M5564" s="28">
        <f t="shared" si="1214"/>
        <v>0</v>
      </c>
      <c r="N5564" s="28">
        <f t="shared" si="1215"/>
        <v>0</v>
      </c>
      <c r="O5564" s="28">
        <f t="shared" si="1208"/>
        <v>0</v>
      </c>
      <c r="P5564" s="28">
        <f t="shared" si="1216"/>
        <v>4.0432336801731732E-3</v>
      </c>
      <c r="Q5564" s="13">
        <f t="shared" si="1217"/>
        <v>0</v>
      </c>
    </row>
    <row r="5565" spans="1:17" x14ac:dyDescent="0.25">
      <c r="A5565" s="9">
        <f t="shared" si="1204"/>
        <v>45505</v>
      </c>
      <c r="B5565" s="18">
        <v>45530</v>
      </c>
      <c r="C5565" s="26">
        <v>553.89123535156205</v>
      </c>
      <c r="D5565" s="19">
        <v>94.065017700195298</v>
      </c>
      <c r="E5565" s="11">
        <f t="shared" si="1209"/>
        <v>18</v>
      </c>
      <c r="F5565" s="28">
        <f t="shared" si="1210"/>
        <v>-2.3865834421413529E-3</v>
      </c>
      <c r="G5565" s="28">
        <f t="shared" si="1211"/>
        <v>-2.5440287360641392E-3</v>
      </c>
      <c r="H5565" s="27">
        <f t="shared" si="1205"/>
        <v>0</v>
      </c>
      <c r="I5565" s="27">
        <f t="shared" si="1206"/>
        <v>1</v>
      </c>
      <c r="J5565" s="27">
        <f t="shared" si="1207"/>
        <v>0</v>
      </c>
      <c r="K5565" s="28">
        <f t="shared" si="1212"/>
        <v>-2.3865834421413529E-3</v>
      </c>
      <c r="L5565" s="28">
        <f t="shared" si="1213"/>
        <v>-2.5440287360641392E-3</v>
      </c>
      <c r="M5565" s="28">
        <f t="shared" si="1214"/>
        <v>0</v>
      </c>
      <c r="N5565" s="28">
        <f t="shared" si="1215"/>
        <v>0</v>
      </c>
      <c r="O5565" s="28">
        <f t="shared" si="1208"/>
        <v>0</v>
      </c>
      <c r="P5565" s="28">
        <f t="shared" si="1216"/>
        <v>1.5744529392278626E-4</v>
      </c>
      <c r="Q5565" s="13">
        <f t="shared" si="1217"/>
        <v>0</v>
      </c>
    </row>
    <row r="5566" spans="1:17" x14ac:dyDescent="0.25">
      <c r="A5566" s="9">
        <f t="shared" si="1204"/>
        <v>45505</v>
      </c>
      <c r="B5566" s="18">
        <v>45531</v>
      </c>
      <c r="C5566" s="26">
        <v>554.65179443359295</v>
      </c>
      <c r="D5566" s="19">
        <v>93.902084350585895</v>
      </c>
      <c r="E5566" s="11">
        <f t="shared" si="1209"/>
        <v>19</v>
      </c>
      <c r="F5566" s="28">
        <f t="shared" si="1210"/>
        <v>1.3721780407832207E-3</v>
      </c>
      <c r="G5566" s="28">
        <f t="shared" si="1211"/>
        <v>-1.7336373082283065E-3</v>
      </c>
      <c r="H5566" s="27">
        <f t="shared" si="1205"/>
        <v>0</v>
      </c>
      <c r="I5566" s="27">
        <f t="shared" si="1206"/>
        <v>1</v>
      </c>
      <c r="J5566" s="27">
        <f t="shared" si="1207"/>
        <v>0</v>
      </c>
      <c r="K5566" s="28">
        <f t="shared" si="1212"/>
        <v>1.3721780407832207E-3</v>
      </c>
      <c r="L5566" s="28">
        <f t="shared" si="1213"/>
        <v>-1.7336373082283065E-3</v>
      </c>
      <c r="M5566" s="28">
        <f t="shared" si="1214"/>
        <v>0</v>
      </c>
      <c r="N5566" s="28">
        <f t="shared" si="1215"/>
        <v>0</v>
      </c>
      <c r="O5566" s="28">
        <f t="shared" si="1208"/>
        <v>0</v>
      </c>
      <c r="P5566" s="28">
        <f t="shared" si="1216"/>
        <v>3.1058153490115272E-3</v>
      </c>
      <c r="Q5566" s="13">
        <f t="shared" si="1217"/>
        <v>0</v>
      </c>
    </row>
    <row r="5567" spans="1:17" x14ac:dyDescent="0.25">
      <c r="A5567" s="9">
        <f t="shared" si="1204"/>
        <v>45505</v>
      </c>
      <c r="B5567" s="18">
        <v>45532</v>
      </c>
      <c r="C5567" s="26">
        <v>551.43182373046795</v>
      </c>
      <c r="D5567" s="19">
        <v>93.787071228027301</v>
      </c>
      <c r="E5567" s="11">
        <f t="shared" si="1209"/>
        <v>20</v>
      </c>
      <c r="F5567" s="28">
        <f t="shared" si="1210"/>
        <v>-5.8223080903888761E-3</v>
      </c>
      <c r="G5567" s="28">
        <f t="shared" si="1211"/>
        <v>-1.2255704022969306E-3</v>
      </c>
      <c r="H5567" s="27">
        <f t="shared" si="1205"/>
        <v>0</v>
      </c>
      <c r="I5567" s="27">
        <f t="shared" si="1206"/>
        <v>1</v>
      </c>
      <c r="J5567" s="27">
        <f t="shared" si="1207"/>
        <v>0</v>
      </c>
      <c r="K5567" s="28">
        <f t="shared" si="1212"/>
        <v>-5.8223080903888761E-3</v>
      </c>
      <c r="L5567" s="28">
        <f t="shared" si="1213"/>
        <v>-1.2255704022969306E-3</v>
      </c>
      <c r="M5567" s="28">
        <f t="shared" si="1214"/>
        <v>0</v>
      </c>
      <c r="N5567" s="28">
        <f t="shared" si="1215"/>
        <v>0</v>
      </c>
      <c r="O5567" s="28">
        <f t="shared" si="1208"/>
        <v>0</v>
      </c>
      <c r="P5567" s="28">
        <f t="shared" si="1216"/>
        <v>-4.5967376880919454E-3</v>
      </c>
      <c r="Q5567" s="13">
        <f t="shared" si="1217"/>
        <v>0</v>
      </c>
    </row>
    <row r="5568" spans="1:17" x14ac:dyDescent="0.25">
      <c r="A5568" s="9">
        <f t="shared" si="1204"/>
        <v>45505</v>
      </c>
      <c r="B5568" s="18">
        <v>45533</v>
      </c>
      <c r="C5568" s="26">
        <v>551.481201171875</v>
      </c>
      <c r="D5568" s="19">
        <v>93.4803466796875</v>
      </c>
      <c r="E5568" s="11">
        <f t="shared" si="1209"/>
        <v>21</v>
      </c>
      <c r="F5568" s="28">
        <f t="shared" si="1210"/>
        <v>8.9540045905931088E-5</v>
      </c>
      <c r="G5568" s="28">
        <f t="shared" si="1211"/>
        <v>-3.2757948611759229E-3</v>
      </c>
      <c r="H5568" s="27">
        <f t="shared" si="1205"/>
        <v>0</v>
      </c>
      <c r="I5568" s="27">
        <f t="shared" si="1206"/>
        <v>1</v>
      </c>
      <c r="J5568" s="27">
        <f t="shared" si="1207"/>
        <v>0</v>
      </c>
      <c r="K5568" s="28">
        <f t="shared" si="1212"/>
        <v>8.9540045905931088E-5</v>
      </c>
      <c r="L5568" s="28">
        <f t="shared" si="1213"/>
        <v>-3.2757948611759229E-3</v>
      </c>
      <c r="M5568" s="28">
        <f t="shared" si="1214"/>
        <v>0</v>
      </c>
      <c r="N5568" s="28">
        <f t="shared" si="1215"/>
        <v>0</v>
      </c>
      <c r="O5568" s="28">
        <f t="shared" si="1208"/>
        <v>0</v>
      </c>
      <c r="P5568" s="28">
        <f t="shared" si="1216"/>
        <v>3.3653349070818538E-3</v>
      </c>
      <c r="Q5568" s="13">
        <f t="shared" si="1217"/>
        <v>0</v>
      </c>
    </row>
    <row r="5569" spans="1:17" x14ac:dyDescent="0.25">
      <c r="A5569" s="9">
        <f t="shared" si="1204"/>
        <v>45505</v>
      </c>
      <c r="B5569" s="18">
        <v>45534</v>
      </c>
      <c r="C5569" s="26">
        <v>556.74560546875</v>
      </c>
      <c r="D5569" s="19">
        <v>92.4835205078125</v>
      </c>
      <c r="E5569" s="11">
        <f t="shared" si="1209"/>
        <v>22</v>
      </c>
      <c r="F5569" s="28">
        <f t="shared" si="1210"/>
        <v>9.5006615315418232E-3</v>
      </c>
      <c r="G5569" s="28">
        <f t="shared" si="1211"/>
        <v>-1.0720746286910525E-2</v>
      </c>
      <c r="H5569" s="27">
        <f t="shared" si="1205"/>
        <v>0</v>
      </c>
      <c r="I5569" s="27">
        <f t="shared" si="1206"/>
        <v>1</v>
      </c>
      <c r="J5569" s="27">
        <f t="shared" si="1207"/>
        <v>0</v>
      </c>
      <c r="K5569" s="28">
        <f t="shared" si="1212"/>
        <v>9.5006615315418232E-3</v>
      </c>
      <c r="L5569" s="28">
        <f t="shared" si="1213"/>
        <v>-1.0720746286910525E-2</v>
      </c>
      <c r="M5569" s="28">
        <f t="shared" si="1214"/>
        <v>0</v>
      </c>
      <c r="N5569" s="28">
        <f t="shared" si="1215"/>
        <v>0</v>
      </c>
      <c r="O5569" s="28">
        <f t="shared" si="1208"/>
        <v>0</v>
      </c>
      <c r="P5569" s="28">
        <f t="shared" si="1216"/>
        <v>2.0221407818452348E-2</v>
      </c>
      <c r="Q5569" s="13">
        <f t="shared" si="1217"/>
        <v>0</v>
      </c>
    </row>
    <row r="5570" spans="1:17" x14ac:dyDescent="0.25">
      <c r="A5570" s="9">
        <f t="shared" si="1204"/>
        <v>45536</v>
      </c>
      <c r="B5570" s="18">
        <v>45538</v>
      </c>
      <c r="C5570" s="26">
        <v>545.288330078125</v>
      </c>
      <c r="D5570" s="19">
        <v>93.996116638183594</v>
      </c>
      <c r="E5570" s="11">
        <f t="shared" si="1209"/>
        <v>1</v>
      </c>
      <c r="F5570" s="28">
        <f t="shared" si="1210"/>
        <v>-2.0793712137777396E-2</v>
      </c>
      <c r="G5570" s="28">
        <f t="shared" si="1211"/>
        <v>1.6222997082578662E-2</v>
      </c>
      <c r="H5570" s="27">
        <f t="shared" si="1205"/>
        <v>1</v>
      </c>
      <c r="I5570" s="27">
        <f t="shared" si="1206"/>
        <v>0</v>
      </c>
      <c r="J5570" s="27">
        <f t="shared" si="1207"/>
        <v>1</v>
      </c>
      <c r="K5570" s="28">
        <f t="shared" si="1212"/>
        <v>0</v>
      </c>
      <c r="L5570" s="28">
        <f t="shared" si="1213"/>
        <v>0</v>
      </c>
      <c r="M5570" s="28">
        <f t="shared" si="1214"/>
        <v>-2.0793712137777396E-2</v>
      </c>
      <c r="N5570" s="28">
        <f t="shared" si="1215"/>
        <v>1.6222997082578662E-2</v>
      </c>
      <c r="O5570" s="28">
        <f t="shared" si="1208"/>
        <v>-3.7016709220356062E-2</v>
      </c>
      <c r="P5570" s="28">
        <f t="shared" si="1216"/>
        <v>0</v>
      </c>
      <c r="Q5570" s="13">
        <f t="shared" si="1217"/>
        <v>-3.7016709220356062E-2</v>
      </c>
    </row>
    <row r="5571" spans="1:17" x14ac:dyDescent="0.25">
      <c r="A5571" s="9">
        <f t="shared" si="1204"/>
        <v>45536</v>
      </c>
      <c r="B5571" s="18">
        <v>45539</v>
      </c>
      <c r="C5571" s="26">
        <v>544.17230224609295</v>
      </c>
      <c r="D5571" s="19">
        <v>95.207733154296804</v>
      </c>
      <c r="E5571" s="11">
        <f t="shared" si="1209"/>
        <v>2</v>
      </c>
      <c r="F5571" s="28">
        <f t="shared" si="1210"/>
        <v>-2.0487720056947155E-3</v>
      </c>
      <c r="G5571" s="28">
        <f t="shared" si="1211"/>
        <v>1.2807700053777701E-2</v>
      </c>
      <c r="H5571" s="27">
        <f t="shared" si="1205"/>
        <v>1</v>
      </c>
      <c r="I5571" s="27">
        <f t="shared" si="1206"/>
        <v>0</v>
      </c>
      <c r="J5571" s="27">
        <f t="shared" si="1207"/>
        <v>1</v>
      </c>
      <c r="K5571" s="28">
        <f t="shared" si="1212"/>
        <v>0</v>
      </c>
      <c r="L5571" s="28">
        <f t="shared" si="1213"/>
        <v>0</v>
      </c>
      <c r="M5571" s="28">
        <f t="shared" si="1214"/>
        <v>-2.0487720056947155E-3</v>
      </c>
      <c r="N5571" s="28">
        <f t="shared" si="1215"/>
        <v>1.2807700053777701E-2</v>
      </c>
      <c r="O5571" s="28">
        <f t="shared" si="1208"/>
        <v>-1.4856472059472416E-2</v>
      </c>
      <c r="P5571" s="28">
        <f t="shared" si="1216"/>
        <v>0</v>
      </c>
      <c r="Q5571" s="13">
        <f t="shared" si="1217"/>
        <v>-1.4856472059472416E-2</v>
      </c>
    </row>
    <row r="5572" spans="1:17" x14ac:dyDescent="0.25">
      <c r="A5572" s="9">
        <f t="shared" si="1204"/>
        <v>45536</v>
      </c>
      <c r="B5572" s="18">
        <v>45540</v>
      </c>
      <c r="C5572" s="26">
        <v>542.84869384765602</v>
      </c>
      <c r="D5572" s="19">
        <v>95.746246337890597</v>
      </c>
      <c r="E5572" s="11">
        <f t="shared" si="1209"/>
        <v>3</v>
      </c>
      <c r="F5572" s="28">
        <f t="shared" si="1210"/>
        <v>-2.4352962037534074E-3</v>
      </c>
      <c r="G5572" s="28">
        <f t="shared" si="1211"/>
        <v>5.640255444219474E-3</v>
      </c>
      <c r="H5572" s="27">
        <f t="shared" si="1205"/>
        <v>1</v>
      </c>
      <c r="I5572" s="27">
        <f t="shared" si="1206"/>
        <v>0</v>
      </c>
      <c r="J5572" s="27">
        <f t="shared" si="1207"/>
        <v>1</v>
      </c>
      <c r="K5572" s="28">
        <f t="shared" si="1212"/>
        <v>0</v>
      </c>
      <c r="L5572" s="28">
        <f t="shared" si="1213"/>
        <v>0</v>
      </c>
      <c r="M5572" s="28">
        <f t="shared" si="1214"/>
        <v>-2.4352962037534074E-3</v>
      </c>
      <c r="N5572" s="28">
        <f t="shared" si="1215"/>
        <v>5.640255444219474E-3</v>
      </c>
      <c r="O5572" s="28">
        <f t="shared" si="1208"/>
        <v>-8.0755516479728805E-3</v>
      </c>
      <c r="P5572" s="28">
        <f t="shared" si="1216"/>
        <v>0</v>
      </c>
      <c r="Q5572" s="13">
        <f t="shared" si="1217"/>
        <v>-8.0755516479728805E-3</v>
      </c>
    </row>
    <row r="5573" spans="1:17" x14ac:dyDescent="0.25">
      <c r="A5573" s="9">
        <f t="shared" si="1204"/>
        <v>45536</v>
      </c>
      <c r="B5573" s="18">
        <v>45541</v>
      </c>
      <c r="C5573" s="26">
        <v>533.71258544921795</v>
      </c>
      <c r="D5573" s="19">
        <v>95.736602783203097</v>
      </c>
      <c r="E5573" s="11">
        <f t="shared" si="1209"/>
        <v>4</v>
      </c>
      <c r="F5573" s="28">
        <f t="shared" si="1210"/>
        <v>-1.6973168006341098E-2</v>
      </c>
      <c r="G5573" s="28">
        <f t="shared" si="1211"/>
        <v>-1.007249969375397E-4</v>
      </c>
      <c r="H5573" s="27">
        <f t="shared" si="1205"/>
        <v>1</v>
      </c>
      <c r="I5573" s="27">
        <f t="shared" si="1206"/>
        <v>0</v>
      </c>
      <c r="J5573" s="27">
        <f t="shared" si="1207"/>
        <v>1</v>
      </c>
      <c r="K5573" s="28">
        <f t="shared" si="1212"/>
        <v>0</v>
      </c>
      <c r="L5573" s="28">
        <f t="shared" si="1213"/>
        <v>0</v>
      </c>
      <c r="M5573" s="28">
        <f t="shared" si="1214"/>
        <v>-1.6973168006341098E-2</v>
      </c>
      <c r="N5573" s="28">
        <f t="shared" si="1215"/>
        <v>-1.007249969375397E-4</v>
      </c>
      <c r="O5573" s="28">
        <f t="shared" si="1208"/>
        <v>-1.6872443009403559E-2</v>
      </c>
      <c r="P5573" s="28">
        <f t="shared" si="1216"/>
        <v>0</v>
      </c>
      <c r="Q5573" s="13">
        <f t="shared" si="1217"/>
        <v>-1.6872443009403559E-2</v>
      </c>
    </row>
    <row r="5574" spans="1:17" x14ac:dyDescent="0.25">
      <c r="A5574" s="9">
        <f t="shared" si="1204"/>
        <v>45536</v>
      </c>
      <c r="B5574" s="18">
        <v>45544</v>
      </c>
      <c r="C5574" s="26">
        <v>539.68811035156205</v>
      </c>
      <c r="D5574" s="19">
        <v>96.150093078613196</v>
      </c>
      <c r="E5574" s="11">
        <f t="shared" si="1209"/>
        <v>5</v>
      </c>
      <c r="F5574" s="28">
        <f t="shared" si="1210"/>
        <v>1.113393470864628E-2</v>
      </c>
      <c r="G5574" s="28">
        <f t="shared" si="1211"/>
        <v>4.3097405326842399E-3</v>
      </c>
      <c r="H5574" s="27">
        <f t="shared" si="1205"/>
        <v>1</v>
      </c>
      <c r="I5574" s="27">
        <f t="shared" si="1206"/>
        <v>0</v>
      </c>
      <c r="J5574" s="27">
        <f t="shared" si="1207"/>
        <v>1</v>
      </c>
      <c r="K5574" s="28">
        <f t="shared" si="1212"/>
        <v>0</v>
      </c>
      <c r="L5574" s="28">
        <f t="shared" si="1213"/>
        <v>0</v>
      </c>
      <c r="M5574" s="28">
        <f t="shared" si="1214"/>
        <v>1.113393470864628E-2</v>
      </c>
      <c r="N5574" s="28">
        <f t="shared" si="1215"/>
        <v>4.3097405326842399E-3</v>
      </c>
      <c r="O5574" s="28">
        <f t="shared" si="1208"/>
        <v>6.8241941759620405E-3</v>
      </c>
      <c r="P5574" s="28">
        <f t="shared" si="1216"/>
        <v>0</v>
      </c>
      <c r="Q5574" s="13">
        <f t="shared" si="1217"/>
        <v>6.8241941759620405E-3</v>
      </c>
    </row>
    <row r="5575" spans="1:17" x14ac:dyDescent="0.25">
      <c r="A5575" s="9">
        <f t="shared" si="1204"/>
        <v>45536</v>
      </c>
      <c r="B5575" s="18">
        <v>45545</v>
      </c>
      <c r="C5575" s="26">
        <v>542.038818359375</v>
      </c>
      <c r="D5575" s="19">
        <v>96.823219299316406</v>
      </c>
      <c r="E5575" s="11">
        <f t="shared" si="1209"/>
        <v>6</v>
      </c>
      <c r="F5575" s="28">
        <f t="shared" si="1210"/>
        <v>4.3462201887619553E-3</v>
      </c>
      <c r="G5575" s="28">
        <f t="shared" si="1211"/>
        <v>6.9763942225829541E-3</v>
      </c>
      <c r="H5575" s="27">
        <f t="shared" si="1205"/>
        <v>1</v>
      </c>
      <c r="I5575" s="27">
        <f t="shared" si="1206"/>
        <v>0</v>
      </c>
      <c r="J5575" s="27">
        <f t="shared" si="1207"/>
        <v>0</v>
      </c>
      <c r="K5575" s="28">
        <f t="shared" si="1212"/>
        <v>0</v>
      </c>
      <c r="L5575" s="28">
        <f t="shared" si="1213"/>
        <v>0</v>
      </c>
      <c r="M5575" s="28">
        <f t="shared" si="1214"/>
        <v>0</v>
      </c>
      <c r="N5575" s="28">
        <f t="shared" si="1215"/>
        <v>0</v>
      </c>
      <c r="O5575" s="28">
        <f t="shared" si="1208"/>
        <v>-2.6301740338209988E-3</v>
      </c>
      <c r="P5575" s="28">
        <f t="shared" si="1216"/>
        <v>0</v>
      </c>
      <c r="Q5575" s="13">
        <f t="shared" si="1217"/>
        <v>0</v>
      </c>
    </row>
    <row r="5576" spans="1:17" x14ac:dyDescent="0.25">
      <c r="A5576" s="9">
        <f t="shared" si="1204"/>
        <v>45536</v>
      </c>
      <c r="B5576" s="18">
        <v>45546</v>
      </c>
      <c r="C5576" s="26">
        <v>547.59954833984295</v>
      </c>
      <c r="D5576" s="19">
        <v>96.746276855468693</v>
      </c>
      <c r="E5576" s="11">
        <f t="shared" si="1209"/>
        <v>7</v>
      </c>
      <c r="F5576" s="28">
        <f t="shared" si="1210"/>
        <v>1.020664915027646E-2</v>
      </c>
      <c r="G5576" s="28">
        <f t="shared" si="1211"/>
        <v>-7.949852577856174E-4</v>
      </c>
      <c r="H5576" s="27">
        <f t="shared" si="1205"/>
        <v>1</v>
      </c>
      <c r="I5576" s="27">
        <f t="shared" si="1206"/>
        <v>0</v>
      </c>
      <c r="J5576" s="27">
        <f t="shared" si="1207"/>
        <v>0</v>
      </c>
      <c r="K5576" s="28">
        <f t="shared" si="1212"/>
        <v>0</v>
      </c>
      <c r="L5576" s="28">
        <f t="shared" si="1213"/>
        <v>0</v>
      </c>
      <c r="M5576" s="28">
        <f t="shared" si="1214"/>
        <v>0</v>
      </c>
      <c r="N5576" s="28">
        <f t="shared" si="1215"/>
        <v>0</v>
      </c>
      <c r="O5576" s="28">
        <f t="shared" si="1208"/>
        <v>1.1001634408062077E-2</v>
      </c>
      <c r="P5576" s="28">
        <f t="shared" si="1216"/>
        <v>0</v>
      </c>
      <c r="Q5576" s="13">
        <f t="shared" si="1217"/>
        <v>0</v>
      </c>
    </row>
    <row r="5577" spans="1:17" x14ac:dyDescent="0.25">
      <c r="A5577" s="9">
        <f t="shared" si="1204"/>
        <v>45536</v>
      </c>
      <c r="B5577" s="18">
        <v>45547</v>
      </c>
      <c r="C5577" s="26">
        <v>552.21209716796795</v>
      </c>
      <c r="D5577" s="19">
        <v>96.294342041015597</v>
      </c>
      <c r="E5577" s="11">
        <f t="shared" si="1209"/>
        <v>8</v>
      </c>
      <c r="F5577" s="28">
        <f t="shared" si="1210"/>
        <v>8.3879378635138471E-3</v>
      </c>
      <c r="G5577" s="28">
        <f t="shared" si="1211"/>
        <v>-4.6822854455558947E-3</v>
      </c>
      <c r="H5577" s="27">
        <f t="shared" si="1205"/>
        <v>1</v>
      </c>
      <c r="I5577" s="27">
        <f t="shared" si="1206"/>
        <v>0</v>
      </c>
      <c r="J5577" s="27">
        <f t="shared" si="1207"/>
        <v>0</v>
      </c>
      <c r="K5577" s="28">
        <f t="shared" si="1212"/>
        <v>0</v>
      </c>
      <c r="L5577" s="28">
        <f t="shared" si="1213"/>
        <v>0</v>
      </c>
      <c r="M5577" s="28">
        <f t="shared" si="1214"/>
        <v>0</v>
      </c>
      <c r="N5577" s="28">
        <f t="shared" si="1215"/>
        <v>0</v>
      </c>
      <c r="O5577" s="28">
        <f t="shared" si="1208"/>
        <v>1.3070223309069741E-2</v>
      </c>
      <c r="P5577" s="28">
        <f t="shared" si="1216"/>
        <v>0</v>
      </c>
      <c r="Q5577" s="13">
        <f t="shared" si="1217"/>
        <v>0</v>
      </c>
    </row>
    <row r="5578" spans="1:17" x14ac:dyDescent="0.25">
      <c r="A5578" s="9">
        <f t="shared" ref="A5578:A5641" si="1218">DATE(YEAR(B5578),MONTH(B5578),1)</f>
        <v>45536</v>
      </c>
      <c r="B5578" s="18">
        <v>45548</v>
      </c>
      <c r="C5578" s="26">
        <v>555.09619140625</v>
      </c>
      <c r="D5578" s="19">
        <v>96.553962707519503</v>
      </c>
      <c r="E5578" s="11">
        <f t="shared" si="1209"/>
        <v>9</v>
      </c>
      <c r="F5578" s="28">
        <f t="shared" si="1210"/>
        <v>5.209210099673141E-3</v>
      </c>
      <c r="G5578" s="28">
        <f t="shared" si="1211"/>
        <v>2.6924874832113602E-3</v>
      </c>
      <c r="H5578" s="27">
        <f t="shared" ref="H5578:H5641" si="1219">IF(E5578&lt;=$B$4,1,0)</f>
        <v>1</v>
      </c>
      <c r="I5578" s="27">
        <f t="shared" ref="I5578:I5641" si="1220">IF(E5578&gt;$B$4,1,0)</f>
        <v>0</v>
      </c>
      <c r="J5578" s="27">
        <f t="shared" ref="J5578:J5641" si="1221">IF(E5578&lt;=$B$5,1,0)</f>
        <v>0</v>
      </c>
      <c r="K5578" s="28">
        <f t="shared" si="1212"/>
        <v>0</v>
      </c>
      <c r="L5578" s="28">
        <f t="shared" si="1213"/>
        <v>0</v>
      </c>
      <c r="M5578" s="28">
        <f t="shared" si="1214"/>
        <v>0</v>
      </c>
      <c r="N5578" s="28">
        <f t="shared" si="1215"/>
        <v>0</v>
      </c>
      <c r="O5578" s="28">
        <f t="shared" ref="O5578:O5641" si="1222">(F5578-G5578)*H5578</f>
        <v>2.5167226164617808E-3</v>
      </c>
      <c r="P5578" s="28">
        <f t="shared" si="1216"/>
        <v>0</v>
      </c>
      <c r="Q5578" s="13">
        <f t="shared" si="1217"/>
        <v>0</v>
      </c>
    </row>
    <row r="5579" spans="1:17" x14ac:dyDescent="0.25">
      <c r="A5579" s="9">
        <f t="shared" si="1218"/>
        <v>45536</v>
      </c>
      <c r="B5579" s="18">
        <v>45551</v>
      </c>
      <c r="C5579" s="26">
        <v>555.91595458984295</v>
      </c>
      <c r="D5579" s="19">
        <v>97.438644409179602</v>
      </c>
      <c r="E5579" s="11">
        <f t="shared" ref="E5579:E5642" si="1223">IF(MONTH(B5579)&lt;&gt;MONTH(B5578),1,E5578+1)</f>
        <v>10</v>
      </c>
      <c r="F5579" s="28">
        <f t="shared" ref="F5579:F5642" si="1224">LN(C5579/C5578)</f>
        <v>1.4757054372703125E-3</v>
      </c>
      <c r="G5579" s="28">
        <f t="shared" ref="G5579:G5642" si="1225">LN(D5579/D5578)</f>
        <v>9.1208407148814091E-3</v>
      </c>
      <c r="H5579" s="27">
        <f t="shared" si="1219"/>
        <v>1</v>
      </c>
      <c r="I5579" s="27">
        <f t="shared" si="1220"/>
        <v>0</v>
      </c>
      <c r="J5579" s="27">
        <f t="shared" si="1221"/>
        <v>0</v>
      </c>
      <c r="K5579" s="28">
        <f t="shared" ref="K5579:K5642" si="1226">I5579*F5579</f>
        <v>0</v>
      </c>
      <c r="L5579" s="28">
        <f t="shared" ref="L5579:L5642" si="1227">I5579*G5579</f>
        <v>0</v>
      </c>
      <c r="M5579" s="28">
        <f t="shared" ref="M5579:M5642" si="1228">F5579*J5579</f>
        <v>0</v>
      </c>
      <c r="N5579" s="28">
        <f t="shared" ref="N5579:N5642" si="1229">G5579*J5579</f>
        <v>0</v>
      </c>
      <c r="O5579" s="28">
        <f t="shared" si="1222"/>
        <v>-7.6451352776110964E-3</v>
      </c>
      <c r="P5579" s="28">
        <f t="shared" ref="P5579:P5642" si="1230">(F5579-G5579)*I5579</f>
        <v>0</v>
      </c>
      <c r="Q5579" s="13">
        <f t="shared" ref="Q5579:Q5642" si="1231">(F5579-G5579)*J5579</f>
        <v>0</v>
      </c>
    </row>
    <row r="5580" spans="1:17" x14ac:dyDescent="0.25">
      <c r="A5580" s="9">
        <f t="shared" si="1218"/>
        <v>45536</v>
      </c>
      <c r="B5580" s="18">
        <v>45552</v>
      </c>
      <c r="C5580" s="26">
        <v>556.14318847656205</v>
      </c>
      <c r="D5580" s="19">
        <v>96.967437744140597</v>
      </c>
      <c r="E5580" s="11">
        <f t="shared" si="1223"/>
        <v>11</v>
      </c>
      <c r="F5580" s="28">
        <f t="shared" si="1224"/>
        <v>4.0867231081821557E-4</v>
      </c>
      <c r="G5580" s="28">
        <f t="shared" si="1225"/>
        <v>-4.8476630215749279E-3</v>
      </c>
      <c r="H5580" s="27">
        <f t="shared" si="1219"/>
        <v>1</v>
      </c>
      <c r="I5580" s="27">
        <f t="shared" si="1220"/>
        <v>0</v>
      </c>
      <c r="J5580" s="27">
        <f t="shared" si="1221"/>
        <v>0</v>
      </c>
      <c r="K5580" s="28">
        <f t="shared" si="1226"/>
        <v>0</v>
      </c>
      <c r="L5580" s="28">
        <f t="shared" si="1227"/>
        <v>0</v>
      </c>
      <c r="M5580" s="28">
        <f t="shared" si="1228"/>
        <v>0</v>
      </c>
      <c r="N5580" s="28">
        <f t="shared" si="1229"/>
        <v>0</v>
      </c>
      <c r="O5580" s="28">
        <f t="shared" si="1222"/>
        <v>5.2563353323931434E-3</v>
      </c>
      <c r="P5580" s="28">
        <f t="shared" si="1230"/>
        <v>0</v>
      </c>
      <c r="Q5580" s="13">
        <f t="shared" si="1231"/>
        <v>0</v>
      </c>
    </row>
    <row r="5581" spans="1:17" x14ac:dyDescent="0.25">
      <c r="A5581" s="9">
        <f t="shared" si="1218"/>
        <v>45536</v>
      </c>
      <c r="B5581" s="18">
        <v>45553</v>
      </c>
      <c r="C5581" s="26">
        <v>554.49377441406205</v>
      </c>
      <c r="D5581" s="19">
        <v>95.765441894531193</v>
      </c>
      <c r="E5581" s="11">
        <f t="shared" si="1223"/>
        <v>12</v>
      </c>
      <c r="F5581" s="28">
        <f t="shared" si="1224"/>
        <v>-2.9702149851477716E-3</v>
      </c>
      <c r="G5581" s="28">
        <f t="shared" si="1225"/>
        <v>-1.2473340678789649E-2</v>
      </c>
      <c r="H5581" s="27">
        <f t="shared" si="1219"/>
        <v>1</v>
      </c>
      <c r="I5581" s="27">
        <f t="shared" si="1220"/>
        <v>0</v>
      </c>
      <c r="J5581" s="27">
        <f t="shared" si="1221"/>
        <v>0</v>
      </c>
      <c r="K5581" s="28">
        <f t="shared" si="1226"/>
        <v>0</v>
      </c>
      <c r="L5581" s="28">
        <f t="shared" si="1227"/>
        <v>0</v>
      </c>
      <c r="M5581" s="28">
        <f t="shared" si="1228"/>
        <v>0</v>
      </c>
      <c r="N5581" s="28">
        <f t="shared" si="1229"/>
        <v>0</v>
      </c>
      <c r="O5581" s="28">
        <f t="shared" si="1222"/>
        <v>9.5031256936418777E-3</v>
      </c>
      <c r="P5581" s="28">
        <f t="shared" si="1230"/>
        <v>0</v>
      </c>
      <c r="Q5581" s="13">
        <f t="shared" si="1231"/>
        <v>0</v>
      </c>
    </row>
    <row r="5582" spans="1:17" x14ac:dyDescent="0.25">
      <c r="A5582" s="9">
        <f t="shared" si="1218"/>
        <v>45536</v>
      </c>
      <c r="B5582" s="18">
        <v>45554</v>
      </c>
      <c r="C5582" s="26">
        <v>563.95587158203102</v>
      </c>
      <c r="D5582" s="19">
        <v>95.448143005371094</v>
      </c>
      <c r="E5582" s="11">
        <f t="shared" si="1223"/>
        <v>13</v>
      </c>
      <c r="F5582" s="28">
        <f t="shared" si="1224"/>
        <v>1.6920427220501032E-2</v>
      </c>
      <c r="G5582" s="28">
        <f t="shared" si="1225"/>
        <v>-3.3187932809682083E-3</v>
      </c>
      <c r="H5582" s="27">
        <f t="shared" si="1219"/>
        <v>1</v>
      </c>
      <c r="I5582" s="27">
        <f t="shared" si="1220"/>
        <v>0</v>
      </c>
      <c r="J5582" s="27">
        <f t="shared" si="1221"/>
        <v>0</v>
      </c>
      <c r="K5582" s="28">
        <f t="shared" si="1226"/>
        <v>0</v>
      </c>
      <c r="L5582" s="28">
        <f t="shared" si="1227"/>
        <v>0</v>
      </c>
      <c r="M5582" s="28">
        <f t="shared" si="1228"/>
        <v>0</v>
      </c>
      <c r="N5582" s="28">
        <f t="shared" si="1229"/>
        <v>0</v>
      </c>
      <c r="O5582" s="28">
        <f t="shared" si="1222"/>
        <v>2.023922050146924E-2</v>
      </c>
      <c r="P5582" s="28">
        <f t="shared" si="1230"/>
        <v>0</v>
      </c>
      <c r="Q5582" s="13">
        <f t="shared" si="1231"/>
        <v>0</v>
      </c>
    </row>
    <row r="5583" spans="1:17" x14ac:dyDescent="0.25">
      <c r="A5583" s="9">
        <f t="shared" si="1218"/>
        <v>45536</v>
      </c>
      <c r="B5583" s="18">
        <v>45555</v>
      </c>
      <c r="C5583" s="26">
        <v>562.98101806640602</v>
      </c>
      <c r="D5583" s="19">
        <v>95.082717895507798</v>
      </c>
      <c r="E5583" s="11">
        <f t="shared" si="1223"/>
        <v>14</v>
      </c>
      <c r="F5583" s="28">
        <f t="shared" si="1224"/>
        <v>-1.7300946800885854E-3</v>
      </c>
      <c r="G5583" s="28">
        <f t="shared" si="1225"/>
        <v>-3.8358673886608888E-3</v>
      </c>
      <c r="H5583" s="27">
        <f t="shared" si="1219"/>
        <v>1</v>
      </c>
      <c r="I5583" s="27">
        <f t="shared" si="1220"/>
        <v>0</v>
      </c>
      <c r="J5583" s="27">
        <f t="shared" si="1221"/>
        <v>0</v>
      </c>
      <c r="K5583" s="28">
        <f t="shared" si="1226"/>
        <v>0</v>
      </c>
      <c r="L5583" s="28">
        <f t="shared" si="1227"/>
        <v>0</v>
      </c>
      <c r="M5583" s="28">
        <f t="shared" si="1228"/>
        <v>0</v>
      </c>
      <c r="N5583" s="28">
        <f t="shared" si="1229"/>
        <v>0</v>
      </c>
      <c r="O5583" s="28">
        <f t="shared" si="1222"/>
        <v>2.1057727085723034E-3</v>
      </c>
      <c r="P5583" s="28">
        <f t="shared" si="1230"/>
        <v>0</v>
      </c>
      <c r="Q5583" s="13">
        <f t="shared" si="1231"/>
        <v>0</v>
      </c>
    </row>
    <row r="5584" spans="1:17" x14ac:dyDescent="0.25">
      <c r="A5584" s="9">
        <f t="shared" si="1218"/>
        <v>45536</v>
      </c>
      <c r="B5584" s="18">
        <v>45558</v>
      </c>
      <c r="C5584" s="26">
        <v>564.38775634765602</v>
      </c>
      <c r="D5584" s="19">
        <v>94.880790710449205</v>
      </c>
      <c r="E5584" s="11">
        <f t="shared" si="1223"/>
        <v>15</v>
      </c>
      <c r="F5584" s="28">
        <f t="shared" si="1224"/>
        <v>2.4956146440884733E-3</v>
      </c>
      <c r="G5584" s="28">
        <f t="shared" si="1225"/>
        <v>-2.1259584284855615E-3</v>
      </c>
      <c r="H5584" s="27">
        <f t="shared" si="1219"/>
        <v>1</v>
      </c>
      <c r="I5584" s="27">
        <f t="shared" si="1220"/>
        <v>0</v>
      </c>
      <c r="J5584" s="27">
        <f t="shared" si="1221"/>
        <v>0</v>
      </c>
      <c r="K5584" s="28">
        <f t="shared" si="1226"/>
        <v>0</v>
      </c>
      <c r="L5584" s="28">
        <f t="shared" si="1227"/>
        <v>0</v>
      </c>
      <c r="M5584" s="28">
        <f t="shared" si="1228"/>
        <v>0</v>
      </c>
      <c r="N5584" s="28">
        <f t="shared" si="1229"/>
        <v>0</v>
      </c>
      <c r="O5584" s="28">
        <f t="shared" si="1222"/>
        <v>4.6215730725740348E-3</v>
      </c>
      <c r="P5584" s="28">
        <f t="shared" si="1230"/>
        <v>0</v>
      </c>
      <c r="Q5584" s="13">
        <f t="shared" si="1231"/>
        <v>0</v>
      </c>
    </row>
    <row r="5585" spans="1:17" x14ac:dyDescent="0.25">
      <c r="A5585" s="9">
        <f t="shared" si="1218"/>
        <v>45536</v>
      </c>
      <c r="B5585" s="18">
        <v>45559</v>
      </c>
      <c r="C5585" s="26">
        <v>566.002685546875</v>
      </c>
      <c r="D5585" s="19">
        <v>94.861557006835895</v>
      </c>
      <c r="E5585" s="11">
        <f t="shared" si="1223"/>
        <v>16</v>
      </c>
      <c r="F5585" s="28">
        <f t="shared" si="1224"/>
        <v>2.8572964492191433E-3</v>
      </c>
      <c r="G5585" s="28">
        <f t="shared" si="1225"/>
        <v>-2.0273496044058342E-4</v>
      </c>
      <c r="H5585" s="27">
        <f t="shared" si="1219"/>
        <v>0</v>
      </c>
      <c r="I5585" s="27">
        <f t="shared" si="1220"/>
        <v>1</v>
      </c>
      <c r="J5585" s="27">
        <f t="shared" si="1221"/>
        <v>0</v>
      </c>
      <c r="K5585" s="28">
        <f t="shared" si="1226"/>
        <v>2.8572964492191433E-3</v>
      </c>
      <c r="L5585" s="28">
        <f t="shared" si="1227"/>
        <v>-2.0273496044058342E-4</v>
      </c>
      <c r="M5585" s="28">
        <f t="shared" si="1228"/>
        <v>0</v>
      </c>
      <c r="N5585" s="28">
        <f t="shared" si="1229"/>
        <v>0</v>
      </c>
      <c r="O5585" s="28">
        <f t="shared" si="1222"/>
        <v>0</v>
      </c>
      <c r="P5585" s="28">
        <f t="shared" si="1230"/>
        <v>3.0600314096597267E-3</v>
      </c>
      <c r="Q5585" s="13">
        <f t="shared" si="1231"/>
        <v>0</v>
      </c>
    </row>
    <row r="5586" spans="1:17" x14ac:dyDescent="0.25">
      <c r="A5586" s="9">
        <f t="shared" si="1218"/>
        <v>45536</v>
      </c>
      <c r="B5586" s="18">
        <v>45560</v>
      </c>
      <c r="C5586" s="26">
        <v>564.75439453125</v>
      </c>
      <c r="D5586" s="19">
        <v>94.073059082031193</v>
      </c>
      <c r="E5586" s="11">
        <f t="shared" si="1223"/>
        <v>17</v>
      </c>
      <c r="F5586" s="28">
        <f t="shared" si="1224"/>
        <v>-2.2078862820512444E-3</v>
      </c>
      <c r="G5586" s="28">
        <f t="shared" si="1225"/>
        <v>-8.3468293844806141E-3</v>
      </c>
      <c r="H5586" s="27">
        <f t="shared" si="1219"/>
        <v>0</v>
      </c>
      <c r="I5586" s="27">
        <f t="shared" si="1220"/>
        <v>1</v>
      </c>
      <c r="J5586" s="27">
        <f t="shared" si="1221"/>
        <v>0</v>
      </c>
      <c r="K5586" s="28">
        <f t="shared" si="1226"/>
        <v>-2.2078862820512444E-3</v>
      </c>
      <c r="L5586" s="28">
        <f t="shared" si="1227"/>
        <v>-8.3468293844806141E-3</v>
      </c>
      <c r="M5586" s="28">
        <f t="shared" si="1228"/>
        <v>0</v>
      </c>
      <c r="N5586" s="28">
        <f t="shared" si="1229"/>
        <v>0</v>
      </c>
      <c r="O5586" s="28">
        <f t="shared" si="1222"/>
        <v>0</v>
      </c>
      <c r="P5586" s="28">
        <f t="shared" si="1230"/>
        <v>6.1389431024293697E-3</v>
      </c>
      <c r="Q5586" s="13">
        <f t="shared" si="1231"/>
        <v>0</v>
      </c>
    </row>
    <row r="5587" spans="1:17" x14ac:dyDescent="0.25">
      <c r="A5587" s="9">
        <f t="shared" si="1218"/>
        <v>45536</v>
      </c>
      <c r="B5587" s="18">
        <v>45561</v>
      </c>
      <c r="C5587" s="26">
        <v>566.993408203125</v>
      </c>
      <c r="D5587" s="19">
        <v>94.294212341308594</v>
      </c>
      <c r="E5587" s="11">
        <f t="shared" si="1223"/>
        <v>18</v>
      </c>
      <c r="F5587" s="28">
        <f t="shared" si="1224"/>
        <v>3.9567412237850293E-3</v>
      </c>
      <c r="G5587" s="28">
        <f t="shared" si="1225"/>
        <v>2.3481081317267049E-3</v>
      </c>
      <c r="H5587" s="27">
        <f t="shared" si="1219"/>
        <v>0</v>
      </c>
      <c r="I5587" s="27">
        <f t="shared" si="1220"/>
        <v>1</v>
      </c>
      <c r="J5587" s="27">
        <f t="shared" si="1221"/>
        <v>0</v>
      </c>
      <c r="K5587" s="28">
        <f t="shared" si="1226"/>
        <v>3.9567412237850293E-3</v>
      </c>
      <c r="L5587" s="28">
        <f t="shared" si="1227"/>
        <v>2.3481081317267049E-3</v>
      </c>
      <c r="M5587" s="28">
        <f t="shared" si="1228"/>
        <v>0</v>
      </c>
      <c r="N5587" s="28">
        <f t="shared" si="1229"/>
        <v>0</v>
      </c>
      <c r="O5587" s="28">
        <f t="shared" si="1222"/>
        <v>0</v>
      </c>
      <c r="P5587" s="28">
        <f t="shared" si="1230"/>
        <v>1.6086330920583244E-3</v>
      </c>
      <c r="Q5587" s="13">
        <f t="shared" si="1231"/>
        <v>0</v>
      </c>
    </row>
    <row r="5588" spans="1:17" x14ac:dyDescent="0.25">
      <c r="A5588" s="9">
        <f t="shared" si="1218"/>
        <v>45536</v>
      </c>
      <c r="B5588" s="18">
        <v>45562</v>
      </c>
      <c r="C5588" s="26">
        <v>566.171142578125</v>
      </c>
      <c r="D5588" s="19">
        <v>94.784622192382798</v>
      </c>
      <c r="E5588" s="11">
        <f t="shared" si="1223"/>
        <v>19</v>
      </c>
      <c r="F5588" s="28">
        <f t="shared" si="1224"/>
        <v>-1.4512733719988197E-3</v>
      </c>
      <c r="G5588" s="28">
        <f t="shared" si="1225"/>
        <v>5.1873701461994399E-3</v>
      </c>
      <c r="H5588" s="27">
        <f t="shared" si="1219"/>
        <v>0</v>
      </c>
      <c r="I5588" s="27">
        <f t="shared" si="1220"/>
        <v>1</v>
      </c>
      <c r="J5588" s="27">
        <f t="shared" si="1221"/>
        <v>0</v>
      </c>
      <c r="K5588" s="28">
        <f t="shared" si="1226"/>
        <v>-1.4512733719988197E-3</v>
      </c>
      <c r="L5588" s="28">
        <f t="shared" si="1227"/>
        <v>5.1873701461994399E-3</v>
      </c>
      <c r="M5588" s="28">
        <f t="shared" si="1228"/>
        <v>0</v>
      </c>
      <c r="N5588" s="28">
        <f t="shared" si="1229"/>
        <v>0</v>
      </c>
      <c r="O5588" s="28">
        <f t="shared" si="1222"/>
        <v>0</v>
      </c>
      <c r="P5588" s="28">
        <f t="shared" si="1230"/>
        <v>-6.63864351819826E-3</v>
      </c>
      <c r="Q5588" s="13">
        <f t="shared" si="1231"/>
        <v>0</v>
      </c>
    </row>
    <row r="5589" spans="1:17" x14ac:dyDescent="0.25">
      <c r="A5589" s="9">
        <f t="shared" si="1218"/>
        <v>45536</v>
      </c>
      <c r="B5589" s="18">
        <v>45565</v>
      </c>
      <c r="C5589" s="26">
        <v>568.43994140625</v>
      </c>
      <c r="D5589" s="19">
        <v>94.332679748535099</v>
      </c>
      <c r="E5589" s="11">
        <f t="shared" si="1223"/>
        <v>20</v>
      </c>
      <c r="F5589" s="28">
        <f t="shared" si="1224"/>
        <v>3.9992591013679243E-3</v>
      </c>
      <c r="G5589" s="28">
        <f t="shared" si="1225"/>
        <v>-4.7795024521121096E-3</v>
      </c>
      <c r="H5589" s="27">
        <f t="shared" si="1219"/>
        <v>0</v>
      </c>
      <c r="I5589" s="27">
        <f t="shared" si="1220"/>
        <v>1</v>
      </c>
      <c r="J5589" s="27">
        <f t="shared" si="1221"/>
        <v>0</v>
      </c>
      <c r="K5589" s="28">
        <f t="shared" si="1226"/>
        <v>3.9992591013679243E-3</v>
      </c>
      <c r="L5589" s="28">
        <f t="shared" si="1227"/>
        <v>-4.7795024521121096E-3</v>
      </c>
      <c r="M5589" s="28">
        <f t="shared" si="1228"/>
        <v>0</v>
      </c>
      <c r="N5589" s="28">
        <f t="shared" si="1229"/>
        <v>0</v>
      </c>
      <c r="O5589" s="28">
        <f t="shared" si="1222"/>
        <v>0</v>
      </c>
      <c r="P5589" s="28">
        <f t="shared" si="1230"/>
        <v>8.7787615534800339E-3</v>
      </c>
      <c r="Q5589" s="13">
        <f t="shared" si="1231"/>
        <v>0</v>
      </c>
    </row>
    <row r="5590" spans="1:17" x14ac:dyDescent="0.25">
      <c r="A5590" s="9">
        <f t="shared" si="1218"/>
        <v>45566</v>
      </c>
      <c r="B5590" s="18">
        <v>45566</v>
      </c>
      <c r="C5590" s="26">
        <v>563.34753417968705</v>
      </c>
      <c r="D5590" s="19">
        <v>95.013763427734304</v>
      </c>
      <c r="E5590" s="11">
        <f t="shared" si="1223"/>
        <v>1</v>
      </c>
      <c r="F5590" s="28">
        <f t="shared" si="1224"/>
        <v>-8.998936111221368E-3</v>
      </c>
      <c r="G5590" s="28">
        <f t="shared" si="1225"/>
        <v>7.1940788030193138E-3</v>
      </c>
      <c r="H5590" s="27">
        <f t="shared" si="1219"/>
        <v>1</v>
      </c>
      <c r="I5590" s="27">
        <f t="shared" si="1220"/>
        <v>0</v>
      </c>
      <c r="J5590" s="27">
        <f t="shared" si="1221"/>
        <v>1</v>
      </c>
      <c r="K5590" s="28">
        <f t="shared" si="1226"/>
        <v>0</v>
      </c>
      <c r="L5590" s="28">
        <f t="shared" si="1227"/>
        <v>0</v>
      </c>
      <c r="M5590" s="28">
        <f t="shared" si="1228"/>
        <v>-8.998936111221368E-3</v>
      </c>
      <c r="N5590" s="28">
        <f t="shared" si="1229"/>
        <v>7.1940788030193138E-3</v>
      </c>
      <c r="O5590" s="28">
        <f t="shared" si="1222"/>
        <v>-1.6193014914240682E-2</v>
      </c>
      <c r="P5590" s="28">
        <f t="shared" si="1230"/>
        <v>0</v>
      </c>
      <c r="Q5590" s="13">
        <f t="shared" si="1231"/>
        <v>-1.6193014914240682E-2</v>
      </c>
    </row>
    <row r="5591" spans="1:17" x14ac:dyDescent="0.25">
      <c r="A5591" s="9">
        <f t="shared" si="1218"/>
        <v>45566</v>
      </c>
      <c r="B5591" s="18">
        <v>45567</v>
      </c>
      <c r="C5591" s="26">
        <v>563.58526611328102</v>
      </c>
      <c r="D5591" s="19">
        <v>94.213058471679602</v>
      </c>
      <c r="E5591" s="11">
        <f t="shared" si="1223"/>
        <v>2</v>
      </c>
      <c r="F5591" s="28">
        <f t="shared" si="1224"/>
        <v>4.2190969516326169E-4</v>
      </c>
      <c r="G5591" s="28">
        <f t="shared" si="1225"/>
        <v>-8.4629623538703003E-3</v>
      </c>
      <c r="H5591" s="27">
        <f t="shared" si="1219"/>
        <v>1</v>
      </c>
      <c r="I5591" s="27">
        <f t="shared" si="1220"/>
        <v>0</v>
      </c>
      <c r="J5591" s="27">
        <f t="shared" si="1221"/>
        <v>1</v>
      </c>
      <c r="K5591" s="28">
        <f t="shared" si="1226"/>
        <v>0</v>
      </c>
      <c r="L5591" s="28">
        <f t="shared" si="1227"/>
        <v>0</v>
      </c>
      <c r="M5591" s="28">
        <f t="shared" si="1228"/>
        <v>4.2190969516326169E-4</v>
      </c>
      <c r="N5591" s="28">
        <f t="shared" si="1229"/>
        <v>-8.4629623538703003E-3</v>
      </c>
      <c r="O5591" s="28">
        <f t="shared" si="1222"/>
        <v>8.8848720490335622E-3</v>
      </c>
      <c r="P5591" s="28">
        <f t="shared" si="1230"/>
        <v>0</v>
      </c>
      <c r="Q5591" s="13">
        <f t="shared" si="1231"/>
        <v>8.8848720490335622E-3</v>
      </c>
    </row>
    <row r="5592" spans="1:17" x14ac:dyDescent="0.25">
      <c r="A5592" s="9">
        <f t="shared" si="1218"/>
        <v>45566</v>
      </c>
      <c r="B5592" s="18">
        <v>45568</v>
      </c>
      <c r="C5592" s="26">
        <v>562.55499267578102</v>
      </c>
      <c r="D5592" s="19">
        <v>93.325523376464801</v>
      </c>
      <c r="E5592" s="11">
        <f t="shared" si="1223"/>
        <v>3</v>
      </c>
      <c r="F5592" s="28">
        <f t="shared" si="1224"/>
        <v>-1.8297431725790123E-3</v>
      </c>
      <c r="G5592" s="28">
        <f t="shared" si="1225"/>
        <v>-9.4651640488905772E-3</v>
      </c>
      <c r="H5592" s="27">
        <f t="shared" si="1219"/>
        <v>1</v>
      </c>
      <c r="I5592" s="27">
        <f t="shared" si="1220"/>
        <v>0</v>
      </c>
      <c r="J5592" s="27">
        <f t="shared" si="1221"/>
        <v>1</v>
      </c>
      <c r="K5592" s="28">
        <f t="shared" si="1226"/>
        <v>0</v>
      </c>
      <c r="L5592" s="28">
        <f t="shared" si="1227"/>
        <v>0</v>
      </c>
      <c r="M5592" s="28">
        <f t="shared" si="1228"/>
        <v>-1.8297431725790123E-3</v>
      </c>
      <c r="N5592" s="28">
        <f t="shared" si="1229"/>
        <v>-9.4651640488905772E-3</v>
      </c>
      <c r="O5592" s="28">
        <f t="shared" si="1222"/>
        <v>7.6354208763115654E-3</v>
      </c>
      <c r="P5592" s="28">
        <f t="shared" si="1230"/>
        <v>0</v>
      </c>
      <c r="Q5592" s="13">
        <f t="shared" si="1231"/>
        <v>7.6354208763115654E-3</v>
      </c>
    </row>
    <row r="5593" spans="1:17" x14ac:dyDescent="0.25">
      <c r="A5593" s="9">
        <f t="shared" si="1218"/>
        <v>45566</v>
      </c>
      <c r="B5593" s="18">
        <v>45569</v>
      </c>
      <c r="C5593" s="26">
        <v>567.66711425781205</v>
      </c>
      <c r="D5593" s="19">
        <v>92.177543640136705</v>
      </c>
      <c r="E5593" s="11">
        <f t="shared" si="1223"/>
        <v>4</v>
      </c>
      <c r="F5593" s="28">
        <f t="shared" si="1224"/>
        <v>9.0462864127110847E-3</v>
      </c>
      <c r="G5593" s="28">
        <f t="shared" si="1225"/>
        <v>-1.2377093380773011E-2</v>
      </c>
      <c r="H5593" s="27">
        <f t="shared" si="1219"/>
        <v>1</v>
      </c>
      <c r="I5593" s="27">
        <f t="shared" si="1220"/>
        <v>0</v>
      </c>
      <c r="J5593" s="27">
        <f t="shared" si="1221"/>
        <v>1</v>
      </c>
      <c r="K5593" s="28">
        <f t="shared" si="1226"/>
        <v>0</v>
      </c>
      <c r="L5593" s="28">
        <f t="shared" si="1227"/>
        <v>0</v>
      </c>
      <c r="M5593" s="28">
        <f t="shared" si="1228"/>
        <v>9.0462864127110847E-3</v>
      </c>
      <c r="N5593" s="28">
        <f t="shared" si="1229"/>
        <v>-1.2377093380773011E-2</v>
      </c>
      <c r="O5593" s="28">
        <f t="shared" si="1222"/>
        <v>2.1423379793484097E-2</v>
      </c>
      <c r="P5593" s="28">
        <f t="shared" si="1230"/>
        <v>0</v>
      </c>
      <c r="Q5593" s="13">
        <f t="shared" si="1231"/>
        <v>2.1423379793484097E-2</v>
      </c>
    </row>
    <row r="5594" spans="1:17" x14ac:dyDescent="0.25">
      <c r="A5594" s="9">
        <f t="shared" si="1218"/>
        <v>45566</v>
      </c>
      <c r="B5594" s="18">
        <v>45572</v>
      </c>
      <c r="C5594" s="26">
        <v>562.53509521484295</v>
      </c>
      <c r="D5594" s="19">
        <v>91.482948303222599</v>
      </c>
      <c r="E5594" s="11">
        <f t="shared" si="1223"/>
        <v>5</v>
      </c>
      <c r="F5594" s="28">
        <f t="shared" si="1224"/>
        <v>-9.081656844206738E-3</v>
      </c>
      <c r="G5594" s="28">
        <f t="shared" si="1225"/>
        <v>-7.5639419368937781E-3</v>
      </c>
      <c r="H5594" s="27">
        <f t="shared" si="1219"/>
        <v>1</v>
      </c>
      <c r="I5594" s="27">
        <f t="shared" si="1220"/>
        <v>0</v>
      </c>
      <c r="J5594" s="27">
        <f t="shared" si="1221"/>
        <v>1</v>
      </c>
      <c r="K5594" s="28">
        <f t="shared" si="1226"/>
        <v>0</v>
      </c>
      <c r="L5594" s="28">
        <f t="shared" si="1227"/>
        <v>0</v>
      </c>
      <c r="M5594" s="28">
        <f t="shared" si="1228"/>
        <v>-9.081656844206738E-3</v>
      </c>
      <c r="N5594" s="28">
        <f t="shared" si="1229"/>
        <v>-7.5639419368937781E-3</v>
      </c>
      <c r="O5594" s="28">
        <f t="shared" si="1222"/>
        <v>-1.5177149073129599E-3</v>
      </c>
      <c r="P5594" s="28">
        <f t="shared" si="1230"/>
        <v>0</v>
      </c>
      <c r="Q5594" s="13">
        <f t="shared" si="1231"/>
        <v>-1.5177149073129599E-3</v>
      </c>
    </row>
    <row r="5595" spans="1:17" x14ac:dyDescent="0.25">
      <c r="A5595" s="9">
        <f t="shared" si="1218"/>
        <v>45566</v>
      </c>
      <c r="B5595" s="18">
        <v>45573</v>
      </c>
      <c r="C5595" s="26">
        <v>567.85534667968705</v>
      </c>
      <c r="D5595" s="19">
        <v>91.637298583984304</v>
      </c>
      <c r="E5595" s="11">
        <f t="shared" si="1223"/>
        <v>6</v>
      </c>
      <c r="F5595" s="28">
        <f t="shared" si="1224"/>
        <v>9.4131913229589855E-3</v>
      </c>
      <c r="G5595" s="28">
        <f t="shared" si="1225"/>
        <v>1.6857810093521438E-3</v>
      </c>
      <c r="H5595" s="27">
        <f t="shared" si="1219"/>
        <v>1</v>
      </c>
      <c r="I5595" s="27">
        <f t="shared" si="1220"/>
        <v>0</v>
      </c>
      <c r="J5595" s="27">
        <f t="shared" si="1221"/>
        <v>0</v>
      </c>
      <c r="K5595" s="28">
        <f t="shared" si="1226"/>
        <v>0</v>
      </c>
      <c r="L5595" s="28">
        <f t="shared" si="1227"/>
        <v>0</v>
      </c>
      <c r="M5595" s="28">
        <f t="shared" si="1228"/>
        <v>0</v>
      </c>
      <c r="N5595" s="28">
        <f t="shared" si="1229"/>
        <v>0</v>
      </c>
      <c r="O5595" s="28">
        <f t="shared" si="1222"/>
        <v>7.7274103136068415E-3</v>
      </c>
      <c r="P5595" s="28">
        <f t="shared" si="1230"/>
        <v>0</v>
      </c>
      <c r="Q5595" s="13">
        <f t="shared" si="1231"/>
        <v>0</v>
      </c>
    </row>
    <row r="5596" spans="1:17" x14ac:dyDescent="0.25">
      <c r="A5596" s="9">
        <f t="shared" si="1218"/>
        <v>45566</v>
      </c>
      <c r="B5596" s="18">
        <v>45574</v>
      </c>
      <c r="C5596" s="26">
        <v>571.78857421875</v>
      </c>
      <c r="D5596" s="19">
        <v>91.116348266601506</v>
      </c>
      <c r="E5596" s="11">
        <f t="shared" si="1223"/>
        <v>7</v>
      </c>
      <c r="F5596" s="28">
        <f t="shared" si="1224"/>
        <v>6.9025826114422397E-3</v>
      </c>
      <c r="G5596" s="28">
        <f t="shared" si="1225"/>
        <v>-5.7011363373050692E-3</v>
      </c>
      <c r="H5596" s="27">
        <f t="shared" si="1219"/>
        <v>1</v>
      </c>
      <c r="I5596" s="27">
        <f t="shared" si="1220"/>
        <v>0</v>
      </c>
      <c r="J5596" s="27">
        <f t="shared" si="1221"/>
        <v>0</v>
      </c>
      <c r="K5596" s="28">
        <f t="shared" si="1226"/>
        <v>0</v>
      </c>
      <c r="L5596" s="28">
        <f t="shared" si="1227"/>
        <v>0</v>
      </c>
      <c r="M5596" s="28">
        <f t="shared" si="1228"/>
        <v>0</v>
      </c>
      <c r="N5596" s="28">
        <f t="shared" si="1229"/>
        <v>0</v>
      </c>
      <c r="O5596" s="28">
        <f t="shared" si="1222"/>
        <v>1.260371894874731E-2</v>
      </c>
      <c r="P5596" s="28">
        <f t="shared" si="1230"/>
        <v>0</v>
      </c>
      <c r="Q5596" s="13">
        <f t="shared" si="1231"/>
        <v>0</v>
      </c>
    </row>
    <row r="5597" spans="1:17" x14ac:dyDescent="0.25">
      <c r="A5597" s="9">
        <f t="shared" si="1218"/>
        <v>45566</v>
      </c>
      <c r="B5597" s="18">
        <v>45575</v>
      </c>
      <c r="C5597" s="26">
        <v>570.78790283203102</v>
      </c>
      <c r="D5597" s="19">
        <v>90.759414672851506</v>
      </c>
      <c r="E5597" s="11">
        <f t="shared" si="1223"/>
        <v>8</v>
      </c>
      <c r="F5597" s="28">
        <f t="shared" si="1224"/>
        <v>-1.7516055383012367E-3</v>
      </c>
      <c r="G5597" s="28">
        <f t="shared" si="1225"/>
        <v>-3.9250315294419901E-3</v>
      </c>
      <c r="H5597" s="27">
        <f t="shared" si="1219"/>
        <v>1</v>
      </c>
      <c r="I5597" s="27">
        <f t="shared" si="1220"/>
        <v>0</v>
      </c>
      <c r="J5597" s="27">
        <f t="shared" si="1221"/>
        <v>0</v>
      </c>
      <c r="K5597" s="28">
        <f t="shared" si="1226"/>
        <v>0</v>
      </c>
      <c r="L5597" s="28">
        <f t="shared" si="1227"/>
        <v>0</v>
      </c>
      <c r="M5597" s="28">
        <f t="shared" si="1228"/>
        <v>0</v>
      </c>
      <c r="N5597" s="28">
        <f t="shared" si="1229"/>
        <v>0</v>
      </c>
      <c r="O5597" s="28">
        <f t="shared" si="1222"/>
        <v>2.1734259911407533E-3</v>
      </c>
      <c r="P5597" s="28">
        <f t="shared" si="1230"/>
        <v>0</v>
      </c>
      <c r="Q5597" s="13">
        <f t="shared" si="1231"/>
        <v>0</v>
      </c>
    </row>
    <row r="5598" spans="1:17" x14ac:dyDescent="0.25">
      <c r="A5598" s="9">
        <f t="shared" si="1218"/>
        <v>45566</v>
      </c>
      <c r="B5598" s="18">
        <v>45576</v>
      </c>
      <c r="C5598" s="26">
        <v>574.20593261718705</v>
      </c>
      <c r="D5598" s="19">
        <v>90.392829895019503</v>
      </c>
      <c r="E5598" s="11">
        <f t="shared" si="1223"/>
        <v>9</v>
      </c>
      <c r="F5598" s="28">
        <f t="shared" si="1224"/>
        <v>5.9704075821508653E-3</v>
      </c>
      <c r="G5598" s="28">
        <f t="shared" si="1225"/>
        <v>-4.0472617836403053E-3</v>
      </c>
      <c r="H5598" s="27">
        <f t="shared" si="1219"/>
        <v>1</v>
      </c>
      <c r="I5598" s="27">
        <f t="shared" si="1220"/>
        <v>0</v>
      </c>
      <c r="J5598" s="27">
        <f t="shared" si="1221"/>
        <v>0</v>
      </c>
      <c r="K5598" s="28">
        <f t="shared" si="1226"/>
        <v>0</v>
      </c>
      <c r="L5598" s="28">
        <f t="shared" si="1227"/>
        <v>0</v>
      </c>
      <c r="M5598" s="28">
        <f t="shared" si="1228"/>
        <v>0</v>
      </c>
      <c r="N5598" s="28">
        <f t="shared" si="1229"/>
        <v>0</v>
      </c>
      <c r="O5598" s="28">
        <f t="shared" si="1222"/>
        <v>1.0017669365791172E-2</v>
      </c>
      <c r="P5598" s="28">
        <f t="shared" si="1230"/>
        <v>0</v>
      </c>
      <c r="Q5598" s="13">
        <f t="shared" si="1231"/>
        <v>0</v>
      </c>
    </row>
    <row r="5599" spans="1:17" x14ac:dyDescent="0.25">
      <c r="A5599" s="9">
        <f t="shared" si="1218"/>
        <v>45566</v>
      </c>
      <c r="B5599" s="18">
        <v>45579</v>
      </c>
      <c r="C5599" s="26">
        <v>578.90197753906205</v>
      </c>
      <c r="D5599" s="19">
        <v>90.460365295410099</v>
      </c>
      <c r="E5599" s="11">
        <f t="shared" si="1223"/>
        <v>10</v>
      </c>
      <c r="F5599" s="28">
        <f t="shared" si="1224"/>
        <v>8.1450675042946726E-3</v>
      </c>
      <c r="G5599" s="28">
        <f t="shared" si="1225"/>
        <v>7.468533078300334E-4</v>
      </c>
      <c r="H5599" s="27">
        <f t="shared" si="1219"/>
        <v>1</v>
      </c>
      <c r="I5599" s="27">
        <f t="shared" si="1220"/>
        <v>0</v>
      </c>
      <c r="J5599" s="27">
        <f t="shared" si="1221"/>
        <v>0</v>
      </c>
      <c r="K5599" s="28">
        <f t="shared" si="1226"/>
        <v>0</v>
      </c>
      <c r="L5599" s="28">
        <f t="shared" si="1227"/>
        <v>0</v>
      </c>
      <c r="M5599" s="28">
        <f t="shared" si="1228"/>
        <v>0</v>
      </c>
      <c r="N5599" s="28">
        <f t="shared" si="1229"/>
        <v>0</v>
      </c>
      <c r="O5599" s="28">
        <f t="shared" si="1222"/>
        <v>7.398214196464639E-3</v>
      </c>
      <c r="P5599" s="28">
        <f t="shared" si="1230"/>
        <v>0</v>
      </c>
      <c r="Q5599" s="13">
        <f t="shared" si="1231"/>
        <v>0</v>
      </c>
    </row>
    <row r="5600" spans="1:17" x14ac:dyDescent="0.25">
      <c r="A5600" s="9">
        <f t="shared" si="1218"/>
        <v>45566</v>
      </c>
      <c r="B5600" s="18">
        <v>45580</v>
      </c>
      <c r="C5600" s="26">
        <v>574.40411376953102</v>
      </c>
      <c r="D5600" s="19">
        <v>91.560127258300696</v>
      </c>
      <c r="E5600" s="11">
        <f t="shared" si="1223"/>
        <v>11</v>
      </c>
      <c r="F5600" s="28">
        <f t="shared" si="1224"/>
        <v>-7.7999875445050448E-3</v>
      </c>
      <c r="G5600" s="28">
        <f t="shared" si="1225"/>
        <v>1.2084082733343687E-2</v>
      </c>
      <c r="H5600" s="27">
        <f t="shared" si="1219"/>
        <v>1</v>
      </c>
      <c r="I5600" s="27">
        <f t="shared" si="1220"/>
        <v>0</v>
      </c>
      <c r="J5600" s="27">
        <f t="shared" si="1221"/>
        <v>0</v>
      </c>
      <c r="K5600" s="28">
        <f t="shared" si="1226"/>
        <v>0</v>
      </c>
      <c r="L5600" s="28">
        <f t="shared" si="1227"/>
        <v>0</v>
      </c>
      <c r="M5600" s="28">
        <f t="shared" si="1228"/>
        <v>0</v>
      </c>
      <c r="N5600" s="28">
        <f t="shared" si="1229"/>
        <v>0</v>
      </c>
      <c r="O5600" s="28">
        <f t="shared" si="1222"/>
        <v>-1.9884070277848734E-2</v>
      </c>
      <c r="P5600" s="28">
        <f t="shared" si="1230"/>
        <v>0</v>
      </c>
      <c r="Q5600" s="13">
        <f t="shared" si="1231"/>
        <v>0</v>
      </c>
    </row>
    <row r="5601" spans="1:17" x14ac:dyDescent="0.25">
      <c r="A5601" s="9">
        <f t="shared" si="1218"/>
        <v>45566</v>
      </c>
      <c r="B5601" s="18">
        <v>45581</v>
      </c>
      <c r="C5601" s="26">
        <v>576.90069580078102</v>
      </c>
      <c r="D5601" s="19">
        <v>91.945999145507798</v>
      </c>
      <c r="E5601" s="11">
        <f t="shared" si="1223"/>
        <v>12</v>
      </c>
      <c r="F5601" s="28">
        <f t="shared" si="1224"/>
        <v>4.3369678016459672E-3</v>
      </c>
      <c r="G5601" s="28">
        <f t="shared" si="1225"/>
        <v>4.2055539343754432E-3</v>
      </c>
      <c r="H5601" s="27">
        <f t="shared" si="1219"/>
        <v>1</v>
      </c>
      <c r="I5601" s="27">
        <f t="shared" si="1220"/>
        <v>0</v>
      </c>
      <c r="J5601" s="27">
        <f t="shared" si="1221"/>
        <v>0</v>
      </c>
      <c r="K5601" s="28">
        <f t="shared" si="1226"/>
        <v>0</v>
      </c>
      <c r="L5601" s="28">
        <f t="shared" si="1227"/>
        <v>0</v>
      </c>
      <c r="M5601" s="28">
        <f t="shared" si="1228"/>
        <v>0</v>
      </c>
      <c r="N5601" s="28">
        <f t="shared" si="1229"/>
        <v>0</v>
      </c>
      <c r="O5601" s="28">
        <f t="shared" si="1222"/>
        <v>1.3141386727052399E-4</v>
      </c>
      <c r="P5601" s="28">
        <f t="shared" si="1230"/>
        <v>0</v>
      </c>
      <c r="Q5601" s="13">
        <f t="shared" si="1231"/>
        <v>0</v>
      </c>
    </row>
    <row r="5602" spans="1:17" x14ac:dyDescent="0.25">
      <c r="A5602" s="9">
        <f t="shared" si="1218"/>
        <v>45566</v>
      </c>
      <c r="B5602" s="18">
        <v>45582</v>
      </c>
      <c r="C5602" s="26">
        <v>576.9501953125</v>
      </c>
      <c r="D5602" s="19">
        <v>90.489303588867102</v>
      </c>
      <c r="E5602" s="11">
        <f t="shared" si="1223"/>
        <v>13</v>
      </c>
      <c r="F5602" s="28">
        <f t="shared" si="1224"/>
        <v>8.5798801440541868E-5</v>
      </c>
      <c r="G5602" s="28">
        <f t="shared" si="1225"/>
        <v>-1.5969787575072125E-2</v>
      </c>
      <c r="H5602" s="27">
        <f t="shared" si="1219"/>
        <v>1</v>
      </c>
      <c r="I5602" s="27">
        <f t="shared" si="1220"/>
        <v>0</v>
      </c>
      <c r="J5602" s="27">
        <f t="shared" si="1221"/>
        <v>0</v>
      </c>
      <c r="K5602" s="28">
        <f t="shared" si="1226"/>
        <v>0</v>
      </c>
      <c r="L5602" s="28">
        <f t="shared" si="1227"/>
        <v>0</v>
      </c>
      <c r="M5602" s="28">
        <f t="shared" si="1228"/>
        <v>0</v>
      </c>
      <c r="N5602" s="28">
        <f t="shared" si="1229"/>
        <v>0</v>
      </c>
      <c r="O5602" s="28">
        <f t="shared" si="1222"/>
        <v>1.6055586376512665E-2</v>
      </c>
      <c r="P5602" s="28">
        <f t="shared" si="1230"/>
        <v>0</v>
      </c>
      <c r="Q5602" s="13">
        <f t="shared" si="1231"/>
        <v>0</v>
      </c>
    </row>
    <row r="5603" spans="1:17" x14ac:dyDescent="0.25">
      <c r="A5603" s="9">
        <f t="shared" si="1218"/>
        <v>45566</v>
      </c>
      <c r="B5603" s="18">
        <v>45583</v>
      </c>
      <c r="C5603" s="26">
        <v>579.16949462890602</v>
      </c>
      <c r="D5603" s="19">
        <v>90.556816101074205</v>
      </c>
      <c r="E5603" s="11">
        <f t="shared" si="1223"/>
        <v>14</v>
      </c>
      <c r="F5603" s="28">
        <f t="shared" si="1224"/>
        <v>3.8392254049281049E-3</v>
      </c>
      <c r="G5603" s="28">
        <f t="shared" si="1225"/>
        <v>7.4580460992003264E-4</v>
      </c>
      <c r="H5603" s="27">
        <f t="shared" si="1219"/>
        <v>1</v>
      </c>
      <c r="I5603" s="27">
        <f t="shared" si="1220"/>
        <v>0</v>
      </c>
      <c r="J5603" s="27">
        <f t="shared" si="1221"/>
        <v>0</v>
      </c>
      <c r="K5603" s="28">
        <f t="shared" si="1226"/>
        <v>0</v>
      </c>
      <c r="L5603" s="28">
        <f t="shared" si="1227"/>
        <v>0</v>
      </c>
      <c r="M5603" s="28">
        <f t="shared" si="1228"/>
        <v>0</v>
      </c>
      <c r="N5603" s="28">
        <f t="shared" si="1229"/>
        <v>0</v>
      </c>
      <c r="O5603" s="28">
        <f t="shared" si="1222"/>
        <v>3.0934207950080723E-3</v>
      </c>
      <c r="P5603" s="28">
        <f t="shared" si="1230"/>
        <v>0</v>
      </c>
      <c r="Q5603" s="13">
        <f t="shared" si="1231"/>
        <v>0</v>
      </c>
    </row>
    <row r="5604" spans="1:17" x14ac:dyDescent="0.25">
      <c r="A5604" s="9">
        <f t="shared" si="1218"/>
        <v>45566</v>
      </c>
      <c r="B5604" s="18">
        <v>45586</v>
      </c>
      <c r="C5604" s="26">
        <v>578.21832275390602</v>
      </c>
      <c r="D5604" s="19">
        <v>88.974708557128906</v>
      </c>
      <c r="E5604" s="11">
        <f t="shared" si="1223"/>
        <v>15</v>
      </c>
      <c r="F5604" s="28">
        <f t="shared" si="1224"/>
        <v>-1.6436531901485071E-3</v>
      </c>
      <c r="G5604" s="28">
        <f t="shared" si="1225"/>
        <v>-1.762530011053107E-2</v>
      </c>
      <c r="H5604" s="27">
        <f t="shared" si="1219"/>
        <v>1</v>
      </c>
      <c r="I5604" s="27">
        <f t="shared" si="1220"/>
        <v>0</v>
      </c>
      <c r="J5604" s="27">
        <f t="shared" si="1221"/>
        <v>0</v>
      </c>
      <c r="K5604" s="28">
        <f t="shared" si="1226"/>
        <v>0</v>
      </c>
      <c r="L5604" s="28">
        <f t="shared" si="1227"/>
        <v>0</v>
      </c>
      <c r="M5604" s="28">
        <f t="shared" si="1228"/>
        <v>0</v>
      </c>
      <c r="N5604" s="28">
        <f t="shared" si="1229"/>
        <v>0</v>
      </c>
      <c r="O5604" s="28">
        <f t="shared" si="1222"/>
        <v>1.5981646920382564E-2</v>
      </c>
      <c r="P5604" s="28">
        <f t="shared" si="1230"/>
        <v>0</v>
      </c>
      <c r="Q5604" s="13">
        <f t="shared" si="1231"/>
        <v>0</v>
      </c>
    </row>
    <row r="5605" spans="1:17" x14ac:dyDescent="0.25">
      <c r="A5605" s="9">
        <f t="shared" si="1218"/>
        <v>45566</v>
      </c>
      <c r="B5605" s="18">
        <v>45587</v>
      </c>
      <c r="C5605" s="26">
        <v>577.91119384765602</v>
      </c>
      <c r="D5605" s="19">
        <v>89.061531066894503</v>
      </c>
      <c r="E5605" s="11">
        <f t="shared" si="1223"/>
        <v>16</v>
      </c>
      <c r="F5605" s="28">
        <f t="shared" si="1224"/>
        <v>-5.3130537550436028E-4</v>
      </c>
      <c r="G5605" s="28">
        <f t="shared" si="1225"/>
        <v>9.7533532309668051E-4</v>
      </c>
      <c r="H5605" s="27">
        <f t="shared" si="1219"/>
        <v>0</v>
      </c>
      <c r="I5605" s="27">
        <f t="shared" si="1220"/>
        <v>1</v>
      </c>
      <c r="J5605" s="27">
        <f t="shared" si="1221"/>
        <v>0</v>
      </c>
      <c r="K5605" s="28">
        <f t="shared" si="1226"/>
        <v>-5.3130537550436028E-4</v>
      </c>
      <c r="L5605" s="28">
        <f t="shared" si="1227"/>
        <v>9.7533532309668051E-4</v>
      </c>
      <c r="M5605" s="28">
        <f t="shared" si="1228"/>
        <v>0</v>
      </c>
      <c r="N5605" s="28">
        <f t="shared" si="1229"/>
        <v>0</v>
      </c>
      <c r="O5605" s="28">
        <f t="shared" si="1222"/>
        <v>0</v>
      </c>
      <c r="P5605" s="28">
        <f t="shared" si="1230"/>
        <v>-1.5066406986010408E-3</v>
      </c>
      <c r="Q5605" s="13">
        <f t="shared" si="1231"/>
        <v>0</v>
      </c>
    </row>
    <row r="5606" spans="1:17" x14ac:dyDescent="0.25">
      <c r="A5606" s="9">
        <f t="shared" si="1218"/>
        <v>45566</v>
      </c>
      <c r="B5606" s="18">
        <v>45588</v>
      </c>
      <c r="C5606" s="26">
        <v>572.630615234375</v>
      </c>
      <c r="D5606" s="19">
        <v>88.820350646972599</v>
      </c>
      <c r="E5606" s="11">
        <f t="shared" si="1223"/>
        <v>17</v>
      </c>
      <c r="F5606" s="28">
        <f t="shared" si="1224"/>
        <v>-9.1793547183623824E-3</v>
      </c>
      <c r="G5606" s="28">
        <f t="shared" si="1225"/>
        <v>-2.7116934607066029E-3</v>
      </c>
      <c r="H5606" s="27">
        <f t="shared" si="1219"/>
        <v>0</v>
      </c>
      <c r="I5606" s="27">
        <f t="shared" si="1220"/>
        <v>1</v>
      </c>
      <c r="J5606" s="27">
        <f t="shared" si="1221"/>
        <v>0</v>
      </c>
      <c r="K5606" s="28">
        <f t="shared" si="1226"/>
        <v>-9.1793547183623824E-3</v>
      </c>
      <c r="L5606" s="28">
        <f t="shared" si="1227"/>
        <v>-2.7116934607066029E-3</v>
      </c>
      <c r="M5606" s="28">
        <f t="shared" si="1228"/>
        <v>0</v>
      </c>
      <c r="N5606" s="28">
        <f t="shared" si="1229"/>
        <v>0</v>
      </c>
      <c r="O5606" s="28">
        <f t="shared" si="1222"/>
        <v>0</v>
      </c>
      <c r="P5606" s="28">
        <f t="shared" si="1230"/>
        <v>-6.4676612576557799E-3</v>
      </c>
      <c r="Q5606" s="13">
        <f t="shared" si="1231"/>
        <v>0</v>
      </c>
    </row>
    <row r="5607" spans="1:17" x14ac:dyDescent="0.25">
      <c r="A5607" s="9">
        <f t="shared" si="1218"/>
        <v>45566</v>
      </c>
      <c r="B5607" s="18">
        <v>45589</v>
      </c>
      <c r="C5607" s="26">
        <v>573.86907958984295</v>
      </c>
      <c r="D5607" s="19">
        <v>89.3895263671875</v>
      </c>
      <c r="E5607" s="11">
        <f t="shared" si="1223"/>
        <v>18</v>
      </c>
      <c r="F5607" s="28">
        <f t="shared" si="1224"/>
        <v>2.1604276787241757E-3</v>
      </c>
      <c r="G5607" s="28">
        <f t="shared" si="1225"/>
        <v>6.3877228926910723E-3</v>
      </c>
      <c r="H5607" s="27">
        <f t="shared" si="1219"/>
        <v>0</v>
      </c>
      <c r="I5607" s="27">
        <f t="shared" si="1220"/>
        <v>1</v>
      </c>
      <c r="J5607" s="27">
        <f t="shared" si="1221"/>
        <v>0</v>
      </c>
      <c r="K5607" s="28">
        <f t="shared" si="1226"/>
        <v>2.1604276787241757E-3</v>
      </c>
      <c r="L5607" s="28">
        <f t="shared" si="1227"/>
        <v>6.3877228926910723E-3</v>
      </c>
      <c r="M5607" s="28">
        <f t="shared" si="1228"/>
        <v>0</v>
      </c>
      <c r="N5607" s="28">
        <f t="shared" si="1229"/>
        <v>0</v>
      </c>
      <c r="O5607" s="28">
        <f t="shared" si="1222"/>
        <v>0</v>
      </c>
      <c r="P5607" s="28">
        <f t="shared" si="1230"/>
        <v>-4.227295213966897E-3</v>
      </c>
      <c r="Q5607" s="13">
        <f t="shared" si="1231"/>
        <v>0</v>
      </c>
    </row>
    <row r="5608" spans="1:17" x14ac:dyDescent="0.25">
      <c r="A5608" s="9">
        <f t="shared" si="1218"/>
        <v>45566</v>
      </c>
      <c r="B5608" s="18">
        <v>45590</v>
      </c>
      <c r="C5608" s="26">
        <v>573.6708984375</v>
      </c>
      <c r="D5608" s="19">
        <v>88.887893676757798</v>
      </c>
      <c r="E5608" s="11">
        <f t="shared" si="1223"/>
        <v>19</v>
      </c>
      <c r="F5608" s="28">
        <f t="shared" si="1224"/>
        <v>-3.4540174304681761E-4</v>
      </c>
      <c r="G5608" s="28">
        <f t="shared" si="1225"/>
        <v>-5.6275664543148189E-3</v>
      </c>
      <c r="H5608" s="27">
        <f t="shared" si="1219"/>
        <v>0</v>
      </c>
      <c r="I5608" s="27">
        <f t="shared" si="1220"/>
        <v>1</v>
      </c>
      <c r="J5608" s="27">
        <f t="shared" si="1221"/>
        <v>0</v>
      </c>
      <c r="K5608" s="28">
        <f t="shared" si="1226"/>
        <v>-3.4540174304681761E-4</v>
      </c>
      <c r="L5608" s="28">
        <f t="shared" si="1227"/>
        <v>-5.6275664543148189E-3</v>
      </c>
      <c r="M5608" s="28">
        <f t="shared" si="1228"/>
        <v>0</v>
      </c>
      <c r="N5608" s="28">
        <f t="shared" si="1229"/>
        <v>0</v>
      </c>
      <c r="O5608" s="28">
        <f t="shared" si="1222"/>
        <v>0</v>
      </c>
      <c r="P5608" s="28">
        <f t="shared" si="1230"/>
        <v>5.2821647112680017E-3</v>
      </c>
      <c r="Q5608" s="13">
        <f t="shared" si="1231"/>
        <v>0</v>
      </c>
    </row>
    <row r="5609" spans="1:17" x14ac:dyDescent="0.25">
      <c r="A5609" s="9">
        <f t="shared" si="1218"/>
        <v>45566</v>
      </c>
      <c r="B5609" s="18">
        <v>45593</v>
      </c>
      <c r="C5609" s="26">
        <v>575.4443359375</v>
      </c>
      <c r="D5609" s="19">
        <v>88.646705627441406</v>
      </c>
      <c r="E5609" s="11">
        <f t="shared" si="1223"/>
        <v>20</v>
      </c>
      <c r="F5609" s="28">
        <f t="shared" si="1224"/>
        <v>3.0866163025948909E-3</v>
      </c>
      <c r="G5609" s="28">
        <f t="shared" si="1225"/>
        <v>-2.7170838658317287E-3</v>
      </c>
      <c r="H5609" s="27">
        <f t="shared" si="1219"/>
        <v>0</v>
      </c>
      <c r="I5609" s="27">
        <f t="shared" si="1220"/>
        <v>1</v>
      </c>
      <c r="J5609" s="27">
        <f t="shared" si="1221"/>
        <v>0</v>
      </c>
      <c r="K5609" s="28">
        <f t="shared" si="1226"/>
        <v>3.0866163025948909E-3</v>
      </c>
      <c r="L5609" s="28">
        <f t="shared" si="1227"/>
        <v>-2.7170838658317287E-3</v>
      </c>
      <c r="M5609" s="28">
        <f t="shared" si="1228"/>
        <v>0</v>
      </c>
      <c r="N5609" s="28">
        <f t="shared" si="1229"/>
        <v>0</v>
      </c>
      <c r="O5609" s="28">
        <f t="shared" si="1222"/>
        <v>0</v>
      </c>
      <c r="P5609" s="28">
        <f t="shared" si="1230"/>
        <v>5.8037001684266201E-3</v>
      </c>
      <c r="Q5609" s="13">
        <f t="shared" si="1231"/>
        <v>0</v>
      </c>
    </row>
    <row r="5610" spans="1:17" x14ac:dyDescent="0.25">
      <c r="A5610" s="9">
        <f t="shared" si="1218"/>
        <v>45566</v>
      </c>
      <c r="B5610" s="18">
        <v>45594</v>
      </c>
      <c r="C5610" s="26">
        <v>576.37567138671795</v>
      </c>
      <c r="D5610" s="19">
        <v>88.781768798828097</v>
      </c>
      <c r="E5610" s="11">
        <f t="shared" si="1223"/>
        <v>21</v>
      </c>
      <c r="F5610" s="28">
        <f t="shared" si="1224"/>
        <v>1.6171548440971789E-3</v>
      </c>
      <c r="G5610" s="28">
        <f t="shared" si="1225"/>
        <v>1.5224523336694036E-3</v>
      </c>
      <c r="H5610" s="27">
        <f t="shared" si="1219"/>
        <v>0</v>
      </c>
      <c r="I5610" s="27">
        <f t="shared" si="1220"/>
        <v>1</v>
      </c>
      <c r="J5610" s="27">
        <f t="shared" si="1221"/>
        <v>0</v>
      </c>
      <c r="K5610" s="28">
        <f t="shared" si="1226"/>
        <v>1.6171548440971789E-3</v>
      </c>
      <c r="L5610" s="28">
        <f t="shared" si="1227"/>
        <v>1.5224523336694036E-3</v>
      </c>
      <c r="M5610" s="28">
        <f t="shared" si="1228"/>
        <v>0</v>
      </c>
      <c r="N5610" s="28">
        <f t="shared" si="1229"/>
        <v>0</v>
      </c>
      <c r="O5610" s="28">
        <f t="shared" si="1222"/>
        <v>0</v>
      </c>
      <c r="P5610" s="28">
        <f t="shared" si="1230"/>
        <v>9.4702510427775244E-5</v>
      </c>
      <c r="Q5610" s="13">
        <f t="shared" si="1231"/>
        <v>0</v>
      </c>
    </row>
    <row r="5611" spans="1:17" x14ac:dyDescent="0.25">
      <c r="A5611" s="9">
        <f t="shared" si="1218"/>
        <v>45566</v>
      </c>
      <c r="B5611" s="18">
        <v>45595</v>
      </c>
      <c r="C5611" s="26">
        <v>574.63195800781205</v>
      </c>
      <c r="D5611" s="19">
        <v>89.042243957519503</v>
      </c>
      <c r="E5611" s="11">
        <f t="shared" si="1223"/>
        <v>22</v>
      </c>
      <c r="F5611" s="28">
        <f t="shared" si="1224"/>
        <v>-3.0298925365070547E-3</v>
      </c>
      <c r="G5611" s="28">
        <f t="shared" si="1225"/>
        <v>2.9295857285786503E-3</v>
      </c>
      <c r="H5611" s="27">
        <f t="shared" si="1219"/>
        <v>0</v>
      </c>
      <c r="I5611" s="27">
        <f t="shared" si="1220"/>
        <v>1</v>
      </c>
      <c r="J5611" s="27">
        <f t="shared" si="1221"/>
        <v>0</v>
      </c>
      <c r="K5611" s="28">
        <f t="shared" si="1226"/>
        <v>-3.0298925365070547E-3</v>
      </c>
      <c r="L5611" s="28">
        <f t="shared" si="1227"/>
        <v>2.9295857285786503E-3</v>
      </c>
      <c r="M5611" s="28">
        <f t="shared" si="1228"/>
        <v>0</v>
      </c>
      <c r="N5611" s="28">
        <f t="shared" si="1229"/>
        <v>0</v>
      </c>
      <c r="O5611" s="28">
        <f t="shared" si="1222"/>
        <v>0</v>
      </c>
      <c r="P5611" s="28">
        <f t="shared" si="1230"/>
        <v>-5.9594782650857049E-3</v>
      </c>
      <c r="Q5611" s="13">
        <f t="shared" si="1231"/>
        <v>0</v>
      </c>
    </row>
    <row r="5612" spans="1:17" x14ac:dyDescent="0.25">
      <c r="A5612" s="9">
        <f t="shared" si="1218"/>
        <v>45566</v>
      </c>
      <c r="B5612" s="18">
        <v>45596</v>
      </c>
      <c r="C5612" s="26">
        <v>563.36737060546795</v>
      </c>
      <c r="D5612" s="19">
        <v>89.186943054199205</v>
      </c>
      <c r="E5612" s="11">
        <f t="shared" si="1223"/>
        <v>23</v>
      </c>
      <c r="F5612" s="28">
        <f t="shared" si="1224"/>
        <v>-1.979782421640227E-2</v>
      </c>
      <c r="G5612" s="28">
        <f t="shared" si="1225"/>
        <v>1.6237422264879571E-3</v>
      </c>
      <c r="H5612" s="27">
        <f t="shared" si="1219"/>
        <v>0</v>
      </c>
      <c r="I5612" s="27">
        <f t="shared" si="1220"/>
        <v>1</v>
      </c>
      <c r="J5612" s="27">
        <f t="shared" si="1221"/>
        <v>0</v>
      </c>
      <c r="K5612" s="28">
        <f t="shared" si="1226"/>
        <v>-1.979782421640227E-2</v>
      </c>
      <c r="L5612" s="28">
        <f t="shared" si="1227"/>
        <v>1.6237422264879571E-3</v>
      </c>
      <c r="M5612" s="28">
        <f t="shared" si="1228"/>
        <v>0</v>
      </c>
      <c r="N5612" s="28">
        <f t="shared" si="1229"/>
        <v>0</v>
      </c>
      <c r="O5612" s="28">
        <f t="shared" si="1222"/>
        <v>0</v>
      </c>
      <c r="P5612" s="28">
        <f t="shared" si="1230"/>
        <v>-2.1421566442890227E-2</v>
      </c>
      <c r="Q5612" s="13">
        <f t="shared" si="1231"/>
        <v>0</v>
      </c>
    </row>
    <row r="5613" spans="1:17" x14ac:dyDescent="0.25">
      <c r="A5613" s="9">
        <f t="shared" si="1218"/>
        <v>45597</v>
      </c>
      <c r="B5613" s="18">
        <v>45597</v>
      </c>
      <c r="C5613" s="26">
        <v>565.74505615234295</v>
      </c>
      <c r="D5613" s="19">
        <v>87.929557800292898</v>
      </c>
      <c r="E5613" s="11">
        <f t="shared" si="1223"/>
        <v>1</v>
      </c>
      <c r="F5613" s="28">
        <f t="shared" si="1224"/>
        <v>4.2116072856355222E-3</v>
      </c>
      <c r="G5613" s="28">
        <f t="shared" si="1225"/>
        <v>-1.4198636174204783E-2</v>
      </c>
      <c r="H5613" s="27">
        <f t="shared" si="1219"/>
        <v>1</v>
      </c>
      <c r="I5613" s="27">
        <f t="shared" si="1220"/>
        <v>0</v>
      </c>
      <c r="J5613" s="27">
        <f t="shared" si="1221"/>
        <v>1</v>
      </c>
      <c r="K5613" s="28">
        <f t="shared" si="1226"/>
        <v>0</v>
      </c>
      <c r="L5613" s="28">
        <f t="shared" si="1227"/>
        <v>0</v>
      </c>
      <c r="M5613" s="28">
        <f t="shared" si="1228"/>
        <v>4.2116072856355222E-3</v>
      </c>
      <c r="N5613" s="28">
        <f t="shared" si="1229"/>
        <v>-1.4198636174204783E-2</v>
      </c>
      <c r="O5613" s="28">
        <f t="shared" si="1222"/>
        <v>1.8410243459840304E-2</v>
      </c>
      <c r="P5613" s="28">
        <f t="shared" si="1230"/>
        <v>0</v>
      </c>
      <c r="Q5613" s="13">
        <f t="shared" si="1231"/>
        <v>1.8410243459840304E-2</v>
      </c>
    </row>
    <row r="5614" spans="1:17" x14ac:dyDescent="0.25">
      <c r="A5614" s="9">
        <f t="shared" si="1218"/>
        <v>45597</v>
      </c>
      <c r="B5614" s="18">
        <v>45600</v>
      </c>
      <c r="C5614" s="26">
        <v>564.52648925781205</v>
      </c>
      <c r="D5614" s="19">
        <v>89.294403076171804</v>
      </c>
      <c r="E5614" s="11">
        <f t="shared" si="1223"/>
        <v>2</v>
      </c>
      <c r="F5614" s="28">
        <f t="shared" si="1224"/>
        <v>-2.1562382448878075E-3</v>
      </c>
      <c r="G5614" s="28">
        <f t="shared" si="1225"/>
        <v>1.5402796018213E-2</v>
      </c>
      <c r="H5614" s="27">
        <f t="shared" si="1219"/>
        <v>1</v>
      </c>
      <c r="I5614" s="27">
        <f t="shared" si="1220"/>
        <v>0</v>
      </c>
      <c r="J5614" s="27">
        <f t="shared" si="1221"/>
        <v>1</v>
      </c>
      <c r="K5614" s="28">
        <f t="shared" si="1226"/>
        <v>0</v>
      </c>
      <c r="L5614" s="28">
        <f t="shared" si="1227"/>
        <v>0</v>
      </c>
      <c r="M5614" s="28">
        <f t="shared" si="1228"/>
        <v>-2.1562382448878075E-3</v>
      </c>
      <c r="N5614" s="28">
        <f t="shared" si="1229"/>
        <v>1.5402796018213E-2</v>
      </c>
      <c r="O5614" s="28">
        <f t="shared" si="1222"/>
        <v>-1.7559034263100806E-2</v>
      </c>
      <c r="P5614" s="28">
        <f t="shared" si="1230"/>
        <v>0</v>
      </c>
      <c r="Q5614" s="13">
        <f t="shared" si="1231"/>
        <v>-1.7559034263100806E-2</v>
      </c>
    </row>
    <row r="5615" spans="1:17" x14ac:dyDescent="0.25">
      <c r="A5615" s="9">
        <f t="shared" si="1218"/>
        <v>45597</v>
      </c>
      <c r="B5615" s="18">
        <v>45601</v>
      </c>
      <c r="C5615" s="26">
        <v>571.35266113281205</v>
      </c>
      <c r="D5615" s="19">
        <v>89.768684387207003</v>
      </c>
      <c r="E5615" s="11">
        <f t="shared" si="1223"/>
        <v>3</v>
      </c>
      <c r="F5615" s="28">
        <f t="shared" si="1224"/>
        <v>1.2019331547111638E-2</v>
      </c>
      <c r="G5615" s="28">
        <f t="shared" si="1225"/>
        <v>5.2973778891970448E-3</v>
      </c>
      <c r="H5615" s="27">
        <f t="shared" si="1219"/>
        <v>1</v>
      </c>
      <c r="I5615" s="27">
        <f t="shared" si="1220"/>
        <v>0</v>
      </c>
      <c r="J5615" s="27">
        <f t="shared" si="1221"/>
        <v>1</v>
      </c>
      <c r="K5615" s="28">
        <f t="shared" si="1226"/>
        <v>0</v>
      </c>
      <c r="L5615" s="28">
        <f t="shared" si="1227"/>
        <v>0</v>
      </c>
      <c r="M5615" s="28">
        <f t="shared" si="1228"/>
        <v>1.2019331547111638E-2</v>
      </c>
      <c r="N5615" s="28">
        <f t="shared" si="1229"/>
        <v>5.2973778891970448E-3</v>
      </c>
      <c r="O5615" s="28">
        <f t="shared" si="1222"/>
        <v>6.7219536579145936E-3</v>
      </c>
      <c r="P5615" s="28">
        <f t="shared" si="1230"/>
        <v>0</v>
      </c>
      <c r="Q5615" s="13">
        <f t="shared" si="1231"/>
        <v>6.7219536579145936E-3</v>
      </c>
    </row>
    <row r="5616" spans="1:17" x14ac:dyDescent="0.25">
      <c r="A5616" s="9">
        <f t="shared" si="1218"/>
        <v>45597</v>
      </c>
      <c r="B5616" s="18">
        <v>45602</v>
      </c>
      <c r="C5616" s="26">
        <v>585.55963134765602</v>
      </c>
      <c r="D5616" s="19">
        <v>87.31005859375</v>
      </c>
      <c r="E5616" s="11">
        <f t="shared" si="1223"/>
        <v>4</v>
      </c>
      <c r="F5616" s="28">
        <f t="shared" si="1224"/>
        <v>2.4561385526013023E-2</v>
      </c>
      <c r="G5616" s="28">
        <f t="shared" si="1225"/>
        <v>-2.7770513366071004E-2</v>
      </c>
      <c r="H5616" s="27">
        <f t="shared" si="1219"/>
        <v>1</v>
      </c>
      <c r="I5616" s="27">
        <f t="shared" si="1220"/>
        <v>0</v>
      </c>
      <c r="J5616" s="27">
        <f t="shared" si="1221"/>
        <v>1</v>
      </c>
      <c r="K5616" s="28">
        <f t="shared" si="1226"/>
        <v>0</v>
      </c>
      <c r="L5616" s="28">
        <f t="shared" si="1227"/>
        <v>0</v>
      </c>
      <c r="M5616" s="28">
        <f t="shared" si="1228"/>
        <v>2.4561385526013023E-2</v>
      </c>
      <c r="N5616" s="28">
        <f t="shared" si="1229"/>
        <v>-2.7770513366071004E-2</v>
      </c>
      <c r="O5616" s="28">
        <f t="shared" si="1222"/>
        <v>5.2331898892084026E-2</v>
      </c>
      <c r="P5616" s="28">
        <f t="shared" si="1230"/>
        <v>0</v>
      </c>
      <c r="Q5616" s="13">
        <f t="shared" si="1231"/>
        <v>5.2331898892084026E-2</v>
      </c>
    </row>
    <row r="5617" spans="1:17" x14ac:dyDescent="0.25">
      <c r="A5617" s="9">
        <f t="shared" si="1218"/>
        <v>45597</v>
      </c>
      <c r="B5617" s="18">
        <v>45603</v>
      </c>
      <c r="C5617" s="26">
        <v>590.08728027343705</v>
      </c>
      <c r="D5617" s="19">
        <v>88.403861999511705</v>
      </c>
      <c r="E5617" s="11">
        <f t="shared" si="1223"/>
        <v>5</v>
      </c>
      <c r="F5617" s="28">
        <f t="shared" si="1224"/>
        <v>7.7024338949161705E-3</v>
      </c>
      <c r="G5617" s="28">
        <f t="shared" si="1225"/>
        <v>1.2449981544002064E-2</v>
      </c>
      <c r="H5617" s="27">
        <f t="shared" si="1219"/>
        <v>1</v>
      </c>
      <c r="I5617" s="27">
        <f t="shared" si="1220"/>
        <v>0</v>
      </c>
      <c r="J5617" s="27">
        <f t="shared" si="1221"/>
        <v>1</v>
      </c>
      <c r="K5617" s="28">
        <f t="shared" si="1226"/>
        <v>0</v>
      </c>
      <c r="L5617" s="28">
        <f t="shared" si="1227"/>
        <v>0</v>
      </c>
      <c r="M5617" s="28">
        <f t="shared" si="1228"/>
        <v>7.7024338949161705E-3</v>
      </c>
      <c r="N5617" s="28">
        <f t="shared" si="1229"/>
        <v>1.2449981544002064E-2</v>
      </c>
      <c r="O5617" s="28">
        <f t="shared" si="1222"/>
        <v>-4.7475476490858939E-3</v>
      </c>
      <c r="P5617" s="28">
        <f t="shared" si="1230"/>
        <v>0</v>
      </c>
      <c r="Q5617" s="13">
        <f t="shared" si="1231"/>
        <v>-4.7475476490858939E-3</v>
      </c>
    </row>
    <row r="5618" spans="1:17" x14ac:dyDescent="0.25">
      <c r="A5618" s="9">
        <f t="shared" si="1218"/>
        <v>45597</v>
      </c>
      <c r="B5618" s="18">
        <v>45604</v>
      </c>
      <c r="C5618" s="26">
        <v>592.64337158203102</v>
      </c>
      <c r="D5618" s="19">
        <v>89.526695251464801</v>
      </c>
      <c r="E5618" s="11">
        <f t="shared" si="1223"/>
        <v>6</v>
      </c>
      <c r="F5618" s="28">
        <f t="shared" si="1224"/>
        <v>4.3223624654776102E-3</v>
      </c>
      <c r="G5618" s="28">
        <f t="shared" si="1225"/>
        <v>1.262119530635928E-2</v>
      </c>
      <c r="H5618" s="27">
        <f t="shared" si="1219"/>
        <v>1</v>
      </c>
      <c r="I5618" s="27">
        <f t="shared" si="1220"/>
        <v>0</v>
      </c>
      <c r="J5618" s="27">
        <f t="shared" si="1221"/>
        <v>0</v>
      </c>
      <c r="K5618" s="28">
        <f t="shared" si="1226"/>
        <v>0</v>
      </c>
      <c r="L5618" s="28">
        <f t="shared" si="1227"/>
        <v>0</v>
      </c>
      <c r="M5618" s="28">
        <f t="shared" si="1228"/>
        <v>0</v>
      </c>
      <c r="N5618" s="28">
        <f t="shared" si="1229"/>
        <v>0</v>
      </c>
      <c r="O5618" s="28">
        <f t="shared" si="1222"/>
        <v>-8.2988328408816689E-3</v>
      </c>
      <c r="P5618" s="28">
        <f t="shared" si="1230"/>
        <v>0</v>
      </c>
      <c r="Q5618" s="13">
        <f t="shared" si="1231"/>
        <v>0</v>
      </c>
    </row>
    <row r="5619" spans="1:17" x14ac:dyDescent="0.25">
      <c r="A5619" s="9">
        <f t="shared" si="1218"/>
        <v>45597</v>
      </c>
      <c r="B5619" s="18">
        <v>45607</v>
      </c>
      <c r="C5619" s="26">
        <v>593.20812988281205</v>
      </c>
      <c r="D5619" s="19">
        <v>89.091117858886705</v>
      </c>
      <c r="E5619" s="11">
        <f t="shared" si="1223"/>
        <v>7</v>
      </c>
      <c r="F5619" s="28">
        <f t="shared" si="1224"/>
        <v>9.5249420822303009E-4</v>
      </c>
      <c r="G5619" s="28">
        <f t="shared" si="1225"/>
        <v>-4.8772095954196454E-3</v>
      </c>
      <c r="H5619" s="27">
        <f t="shared" si="1219"/>
        <v>1</v>
      </c>
      <c r="I5619" s="27">
        <f t="shared" si="1220"/>
        <v>0</v>
      </c>
      <c r="J5619" s="27">
        <f t="shared" si="1221"/>
        <v>0</v>
      </c>
      <c r="K5619" s="28">
        <f t="shared" si="1226"/>
        <v>0</v>
      </c>
      <c r="L5619" s="28">
        <f t="shared" si="1227"/>
        <v>0</v>
      </c>
      <c r="M5619" s="28">
        <f t="shared" si="1228"/>
        <v>0</v>
      </c>
      <c r="N5619" s="28">
        <f t="shared" si="1229"/>
        <v>0</v>
      </c>
      <c r="O5619" s="28">
        <f t="shared" si="1222"/>
        <v>5.8297038036426753E-3</v>
      </c>
      <c r="P5619" s="28">
        <f t="shared" si="1230"/>
        <v>0</v>
      </c>
      <c r="Q5619" s="13">
        <f t="shared" si="1231"/>
        <v>0</v>
      </c>
    </row>
    <row r="5620" spans="1:17" x14ac:dyDescent="0.25">
      <c r="A5620" s="9">
        <f t="shared" si="1218"/>
        <v>45597</v>
      </c>
      <c r="B5620" s="18">
        <v>45608</v>
      </c>
      <c r="C5620" s="26">
        <v>591.36529541015602</v>
      </c>
      <c r="D5620" s="19">
        <v>87.755332946777301</v>
      </c>
      <c r="E5620" s="11">
        <f t="shared" si="1223"/>
        <v>8</v>
      </c>
      <c r="F5620" s="28">
        <f t="shared" si="1224"/>
        <v>-3.1113916959087241E-3</v>
      </c>
      <c r="G5620" s="28">
        <f t="shared" si="1225"/>
        <v>-1.5107007355996611E-2</v>
      </c>
      <c r="H5620" s="27">
        <f t="shared" si="1219"/>
        <v>1</v>
      </c>
      <c r="I5620" s="27">
        <f t="shared" si="1220"/>
        <v>0</v>
      </c>
      <c r="J5620" s="27">
        <f t="shared" si="1221"/>
        <v>0</v>
      </c>
      <c r="K5620" s="28">
        <f t="shared" si="1226"/>
        <v>0</v>
      </c>
      <c r="L5620" s="28">
        <f t="shared" si="1227"/>
        <v>0</v>
      </c>
      <c r="M5620" s="28">
        <f t="shared" si="1228"/>
        <v>0</v>
      </c>
      <c r="N5620" s="28">
        <f t="shared" si="1229"/>
        <v>0</v>
      </c>
      <c r="O5620" s="28">
        <f t="shared" si="1222"/>
        <v>1.1995615660087887E-2</v>
      </c>
      <c r="P5620" s="28">
        <f t="shared" si="1230"/>
        <v>0</v>
      </c>
      <c r="Q5620" s="13">
        <f t="shared" si="1231"/>
        <v>0</v>
      </c>
    </row>
    <row r="5621" spans="1:17" x14ac:dyDescent="0.25">
      <c r="A5621" s="9">
        <f t="shared" si="1218"/>
        <v>45597</v>
      </c>
      <c r="B5621" s="18">
        <v>45609</v>
      </c>
      <c r="C5621" s="26">
        <v>591.65264892578102</v>
      </c>
      <c r="D5621" s="19">
        <v>86.922874450683594</v>
      </c>
      <c r="E5621" s="11">
        <f t="shared" si="1223"/>
        <v>9</v>
      </c>
      <c r="F5621" s="28">
        <f t="shared" si="1224"/>
        <v>4.857974008797137E-4</v>
      </c>
      <c r="G5621" s="28">
        <f t="shared" si="1225"/>
        <v>-9.5314099078215031E-3</v>
      </c>
      <c r="H5621" s="27">
        <f t="shared" si="1219"/>
        <v>1</v>
      </c>
      <c r="I5621" s="27">
        <f t="shared" si="1220"/>
        <v>0</v>
      </c>
      <c r="J5621" s="27">
        <f t="shared" si="1221"/>
        <v>0</v>
      </c>
      <c r="K5621" s="28">
        <f t="shared" si="1226"/>
        <v>0</v>
      </c>
      <c r="L5621" s="28">
        <f t="shared" si="1227"/>
        <v>0</v>
      </c>
      <c r="M5621" s="28">
        <f t="shared" si="1228"/>
        <v>0</v>
      </c>
      <c r="N5621" s="28">
        <f t="shared" si="1229"/>
        <v>0</v>
      </c>
      <c r="O5621" s="28">
        <f t="shared" si="1222"/>
        <v>1.0017207308701218E-2</v>
      </c>
      <c r="P5621" s="28">
        <f t="shared" si="1230"/>
        <v>0</v>
      </c>
      <c r="Q5621" s="13">
        <f t="shared" si="1231"/>
        <v>0</v>
      </c>
    </row>
    <row r="5622" spans="1:17" x14ac:dyDescent="0.25">
      <c r="A5622" s="9">
        <f t="shared" si="1218"/>
        <v>45597</v>
      </c>
      <c r="B5622" s="18">
        <v>45610</v>
      </c>
      <c r="C5622" s="26">
        <v>587.84820556640602</v>
      </c>
      <c r="D5622" s="19">
        <v>87.426223754882798</v>
      </c>
      <c r="E5622" s="11">
        <f t="shared" si="1223"/>
        <v>10</v>
      </c>
      <c r="F5622" s="28">
        <f t="shared" si="1224"/>
        <v>-6.4509602317511837E-3</v>
      </c>
      <c r="G5622" s="28">
        <f t="shared" si="1225"/>
        <v>5.774055705930081E-3</v>
      </c>
      <c r="H5622" s="27">
        <f t="shared" si="1219"/>
        <v>1</v>
      </c>
      <c r="I5622" s="27">
        <f t="shared" si="1220"/>
        <v>0</v>
      </c>
      <c r="J5622" s="27">
        <f t="shared" si="1221"/>
        <v>0</v>
      </c>
      <c r="K5622" s="28">
        <f t="shared" si="1226"/>
        <v>0</v>
      </c>
      <c r="L5622" s="28">
        <f t="shared" si="1227"/>
        <v>0</v>
      </c>
      <c r="M5622" s="28">
        <f t="shared" si="1228"/>
        <v>0</v>
      </c>
      <c r="N5622" s="28">
        <f t="shared" si="1229"/>
        <v>0</v>
      </c>
      <c r="O5622" s="28">
        <f t="shared" si="1222"/>
        <v>-1.2225015937681265E-2</v>
      </c>
      <c r="P5622" s="28">
        <f t="shared" si="1230"/>
        <v>0</v>
      </c>
      <c r="Q5622" s="13">
        <f t="shared" si="1231"/>
        <v>0</v>
      </c>
    </row>
    <row r="5623" spans="1:17" x14ac:dyDescent="0.25">
      <c r="A5623" s="9">
        <f t="shared" si="1218"/>
        <v>45597</v>
      </c>
      <c r="B5623" s="18">
        <v>45611</v>
      </c>
      <c r="C5623" s="26">
        <v>580.31866455078102</v>
      </c>
      <c r="D5623" s="19">
        <v>87.193916320800696</v>
      </c>
      <c r="E5623" s="11">
        <f t="shared" si="1223"/>
        <v>11</v>
      </c>
      <c r="F5623" s="28">
        <f t="shared" si="1224"/>
        <v>-1.2891386469635445E-2</v>
      </c>
      <c r="G5623" s="28">
        <f t="shared" si="1225"/>
        <v>-2.6607191018364722E-3</v>
      </c>
      <c r="H5623" s="27">
        <f t="shared" si="1219"/>
        <v>1</v>
      </c>
      <c r="I5623" s="27">
        <f t="shared" si="1220"/>
        <v>0</v>
      </c>
      <c r="J5623" s="27">
        <f t="shared" si="1221"/>
        <v>0</v>
      </c>
      <c r="K5623" s="28">
        <f t="shared" si="1226"/>
        <v>0</v>
      </c>
      <c r="L5623" s="28">
        <f t="shared" si="1227"/>
        <v>0</v>
      </c>
      <c r="M5623" s="28">
        <f t="shared" si="1228"/>
        <v>0</v>
      </c>
      <c r="N5623" s="28">
        <f t="shared" si="1229"/>
        <v>0</v>
      </c>
      <c r="O5623" s="28">
        <f t="shared" si="1222"/>
        <v>-1.0230667367798972E-2</v>
      </c>
      <c r="P5623" s="28">
        <f t="shared" si="1230"/>
        <v>0</v>
      </c>
      <c r="Q5623" s="13">
        <f t="shared" si="1231"/>
        <v>0</v>
      </c>
    </row>
    <row r="5624" spans="1:17" x14ac:dyDescent="0.25">
      <c r="A5624" s="9">
        <f t="shared" si="1218"/>
        <v>45597</v>
      </c>
      <c r="B5624" s="18">
        <v>45614</v>
      </c>
      <c r="C5624" s="26">
        <v>582.69647216796795</v>
      </c>
      <c r="D5624" s="19">
        <v>87.348800659179602</v>
      </c>
      <c r="E5624" s="11">
        <f t="shared" si="1223"/>
        <v>12</v>
      </c>
      <c r="F5624" s="28">
        <f t="shared" si="1224"/>
        <v>4.0890455424878102E-3</v>
      </c>
      <c r="G5624" s="28">
        <f t="shared" si="1225"/>
        <v>1.7747446781200714E-3</v>
      </c>
      <c r="H5624" s="27">
        <f t="shared" si="1219"/>
        <v>1</v>
      </c>
      <c r="I5624" s="27">
        <f t="shared" si="1220"/>
        <v>0</v>
      </c>
      <c r="J5624" s="27">
        <f t="shared" si="1221"/>
        <v>0</v>
      </c>
      <c r="K5624" s="28">
        <f t="shared" si="1226"/>
        <v>0</v>
      </c>
      <c r="L5624" s="28">
        <f t="shared" si="1227"/>
        <v>0</v>
      </c>
      <c r="M5624" s="28">
        <f t="shared" si="1228"/>
        <v>0</v>
      </c>
      <c r="N5624" s="28">
        <f t="shared" si="1229"/>
        <v>0</v>
      </c>
      <c r="O5624" s="28">
        <f t="shared" si="1222"/>
        <v>2.3143008643677389E-3</v>
      </c>
      <c r="P5624" s="28">
        <f t="shared" si="1230"/>
        <v>0</v>
      </c>
      <c r="Q5624" s="13">
        <f t="shared" si="1231"/>
        <v>0</v>
      </c>
    </row>
    <row r="5625" spans="1:17" x14ac:dyDescent="0.25">
      <c r="A5625" s="9">
        <f t="shared" si="1218"/>
        <v>45597</v>
      </c>
      <c r="B5625" s="18">
        <v>45615</v>
      </c>
      <c r="C5625" s="26">
        <v>584.82647705078102</v>
      </c>
      <c r="D5625" s="19">
        <v>87.794036865234304</v>
      </c>
      <c r="E5625" s="11">
        <f t="shared" si="1223"/>
        <v>13</v>
      </c>
      <c r="F5625" s="28">
        <f t="shared" si="1224"/>
        <v>3.6487629598790363E-3</v>
      </c>
      <c r="G5625" s="28">
        <f t="shared" si="1225"/>
        <v>5.0842748862019813E-3</v>
      </c>
      <c r="H5625" s="27">
        <f t="shared" si="1219"/>
        <v>1</v>
      </c>
      <c r="I5625" s="27">
        <f t="shared" si="1220"/>
        <v>0</v>
      </c>
      <c r="J5625" s="27">
        <f t="shared" si="1221"/>
        <v>0</v>
      </c>
      <c r="K5625" s="28">
        <f t="shared" si="1226"/>
        <v>0</v>
      </c>
      <c r="L5625" s="28">
        <f t="shared" si="1227"/>
        <v>0</v>
      </c>
      <c r="M5625" s="28">
        <f t="shared" si="1228"/>
        <v>0</v>
      </c>
      <c r="N5625" s="28">
        <f t="shared" si="1229"/>
        <v>0</v>
      </c>
      <c r="O5625" s="28">
        <f t="shared" si="1222"/>
        <v>-1.435511926322945E-3</v>
      </c>
      <c r="P5625" s="28">
        <f t="shared" si="1230"/>
        <v>0</v>
      </c>
      <c r="Q5625" s="13">
        <f t="shared" si="1231"/>
        <v>0</v>
      </c>
    </row>
    <row r="5626" spans="1:17" x14ac:dyDescent="0.25">
      <c r="A5626" s="9">
        <f t="shared" si="1218"/>
        <v>45597</v>
      </c>
      <c r="B5626" s="18">
        <v>45616</v>
      </c>
      <c r="C5626" s="26">
        <v>585.02471923828102</v>
      </c>
      <c r="D5626" s="19">
        <v>87.513351440429602</v>
      </c>
      <c r="E5626" s="11">
        <f t="shared" si="1223"/>
        <v>14</v>
      </c>
      <c r="F5626" s="28">
        <f t="shared" si="1224"/>
        <v>3.3891864200577917E-4</v>
      </c>
      <c r="G5626" s="28">
        <f t="shared" si="1225"/>
        <v>-3.2022114682885737E-3</v>
      </c>
      <c r="H5626" s="27">
        <f t="shared" si="1219"/>
        <v>1</v>
      </c>
      <c r="I5626" s="27">
        <f t="shared" si="1220"/>
        <v>0</v>
      </c>
      <c r="J5626" s="27">
        <f t="shared" si="1221"/>
        <v>0</v>
      </c>
      <c r="K5626" s="28">
        <f t="shared" si="1226"/>
        <v>0</v>
      </c>
      <c r="L5626" s="28">
        <f t="shared" si="1227"/>
        <v>0</v>
      </c>
      <c r="M5626" s="28">
        <f t="shared" si="1228"/>
        <v>0</v>
      </c>
      <c r="N5626" s="28">
        <f t="shared" si="1229"/>
        <v>0</v>
      </c>
      <c r="O5626" s="28">
        <f t="shared" si="1222"/>
        <v>3.5411301102943526E-3</v>
      </c>
      <c r="P5626" s="28">
        <f t="shared" si="1230"/>
        <v>0</v>
      </c>
      <c r="Q5626" s="13">
        <f t="shared" si="1231"/>
        <v>0</v>
      </c>
    </row>
    <row r="5627" spans="1:17" x14ac:dyDescent="0.25">
      <c r="A5627" s="9">
        <f t="shared" si="1218"/>
        <v>45597</v>
      </c>
      <c r="B5627" s="18">
        <v>45617</v>
      </c>
      <c r="C5627" s="26">
        <v>588.165283203125</v>
      </c>
      <c r="D5627" s="19">
        <v>87.445579528808594</v>
      </c>
      <c r="E5627" s="11">
        <f t="shared" si="1223"/>
        <v>15</v>
      </c>
      <c r="F5627" s="28">
        <f t="shared" si="1224"/>
        <v>5.353900834701701E-3</v>
      </c>
      <c r="G5627" s="28">
        <f t="shared" si="1225"/>
        <v>-7.7471798250278157E-4</v>
      </c>
      <c r="H5627" s="27">
        <f t="shared" si="1219"/>
        <v>1</v>
      </c>
      <c r="I5627" s="27">
        <f t="shared" si="1220"/>
        <v>0</v>
      </c>
      <c r="J5627" s="27">
        <f t="shared" si="1221"/>
        <v>0</v>
      </c>
      <c r="K5627" s="28">
        <f t="shared" si="1226"/>
        <v>0</v>
      </c>
      <c r="L5627" s="28">
        <f t="shared" si="1227"/>
        <v>0</v>
      </c>
      <c r="M5627" s="28">
        <f t="shared" si="1228"/>
        <v>0</v>
      </c>
      <c r="N5627" s="28">
        <f t="shared" si="1229"/>
        <v>0</v>
      </c>
      <c r="O5627" s="28">
        <f t="shared" si="1222"/>
        <v>6.1286188172044826E-3</v>
      </c>
      <c r="P5627" s="28">
        <f t="shared" si="1230"/>
        <v>0</v>
      </c>
      <c r="Q5627" s="13">
        <f t="shared" si="1231"/>
        <v>0</v>
      </c>
    </row>
    <row r="5628" spans="1:17" x14ac:dyDescent="0.25">
      <c r="A5628" s="9">
        <f t="shared" si="1218"/>
        <v>45597</v>
      </c>
      <c r="B5628" s="18">
        <v>45618</v>
      </c>
      <c r="C5628" s="26">
        <v>589.98815917968705</v>
      </c>
      <c r="D5628" s="19">
        <v>87.493980407714801</v>
      </c>
      <c r="E5628" s="11">
        <f t="shared" si="1223"/>
        <v>16</v>
      </c>
      <c r="F5628" s="28">
        <f t="shared" si="1224"/>
        <v>3.0944652293962436E-3</v>
      </c>
      <c r="G5628" s="28">
        <f t="shared" si="1225"/>
        <v>5.533440253164977E-4</v>
      </c>
      <c r="H5628" s="27">
        <f t="shared" si="1219"/>
        <v>0</v>
      </c>
      <c r="I5628" s="27">
        <f t="shared" si="1220"/>
        <v>1</v>
      </c>
      <c r="J5628" s="27">
        <f t="shared" si="1221"/>
        <v>0</v>
      </c>
      <c r="K5628" s="28">
        <f t="shared" si="1226"/>
        <v>3.0944652293962436E-3</v>
      </c>
      <c r="L5628" s="28">
        <f t="shared" si="1227"/>
        <v>5.533440253164977E-4</v>
      </c>
      <c r="M5628" s="28">
        <f t="shared" si="1228"/>
        <v>0</v>
      </c>
      <c r="N5628" s="28">
        <f t="shared" si="1229"/>
        <v>0</v>
      </c>
      <c r="O5628" s="28">
        <f t="shared" si="1222"/>
        <v>0</v>
      </c>
      <c r="P5628" s="28">
        <f t="shared" si="1230"/>
        <v>2.5411212040797456E-3</v>
      </c>
      <c r="Q5628" s="13">
        <f t="shared" si="1231"/>
        <v>0</v>
      </c>
    </row>
    <row r="5629" spans="1:17" x14ac:dyDescent="0.25">
      <c r="A5629" s="9">
        <f t="shared" si="1218"/>
        <v>45597</v>
      </c>
      <c r="B5629" s="18">
        <v>45621</v>
      </c>
      <c r="C5629" s="26">
        <v>591.989501953125</v>
      </c>
      <c r="D5629" s="19">
        <v>89.759010314941406</v>
      </c>
      <c r="E5629" s="11">
        <f t="shared" si="1223"/>
        <v>17</v>
      </c>
      <c r="F5629" s="28">
        <f t="shared" si="1224"/>
        <v>3.3864340280767183E-3</v>
      </c>
      <c r="G5629" s="28">
        <f t="shared" si="1225"/>
        <v>2.5558420153882822E-2</v>
      </c>
      <c r="H5629" s="27">
        <f t="shared" si="1219"/>
        <v>0</v>
      </c>
      <c r="I5629" s="27">
        <f t="shared" si="1220"/>
        <v>1</v>
      </c>
      <c r="J5629" s="27">
        <f t="shared" si="1221"/>
        <v>0</v>
      </c>
      <c r="K5629" s="28">
        <f t="shared" si="1226"/>
        <v>3.3864340280767183E-3</v>
      </c>
      <c r="L5629" s="28">
        <f t="shared" si="1227"/>
        <v>2.5558420153882822E-2</v>
      </c>
      <c r="M5629" s="28">
        <f t="shared" si="1228"/>
        <v>0</v>
      </c>
      <c r="N5629" s="28">
        <f t="shared" si="1229"/>
        <v>0</v>
      </c>
      <c r="O5629" s="28">
        <f t="shared" si="1222"/>
        <v>0</v>
      </c>
      <c r="P5629" s="28">
        <f t="shared" si="1230"/>
        <v>-2.2171986125806103E-2</v>
      </c>
      <c r="Q5629" s="13">
        <f t="shared" si="1231"/>
        <v>0</v>
      </c>
    </row>
    <row r="5630" spans="1:17" x14ac:dyDescent="0.25">
      <c r="A5630" s="9">
        <f t="shared" si="1218"/>
        <v>45597</v>
      </c>
      <c r="B5630" s="18">
        <v>45622</v>
      </c>
      <c r="C5630" s="26">
        <v>595.08056640625</v>
      </c>
      <c r="D5630" s="19">
        <v>89.410552978515597</v>
      </c>
      <c r="E5630" s="11">
        <f t="shared" si="1223"/>
        <v>18</v>
      </c>
      <c r="F5630" s="28">
        <f t="shared" si="1224"/>
        <v>5.2079005644099707E-3</v>
      </c>
      <c r="G5630" s="28">
        <f t="shared" si="1225"/>
        <v>-3.8896983322376675E-3</v>
      </c>
      <c r="H5630" s="27">
        <f t="shared" si="1219"/>
        <v>0</v>
      </c>
      <c r="I5630" s="27">
        <f t="shared" si="1220"/>
        <v>1</v>
      </c>
      <c r="J5630" s="27">
        <f t="shared" si="1221"/>
        <v>0</v>
      </c>
      <c r="K5630" s="28">
        <f t="shared" si="1226"/>
        <v>5.2079005644099707E-3</v>
      </c>
      <c r="L5630" s="28">
        <f t="shared" si="1227"/>
        <v>-3.8896983322376675E-3</v>
      </c>
      <c r="M5630" s="28">
        <f t="shared" si="1228"/>
        <v>0</v>
      </c>
      <c r="N5630" s="28">
        <f t="shared" si="1229"/>
        <v>0</v>
      </c>
      <c r="O5630" s="28">
        <f t="shared" si="1222"/>
        <v>0</v>
      </c>
      <c r="P5630" s="28">
        <f t="shared" si="1230"/>
        <v>9.0975988966476382E-3</v>
      </c>
      <c r="Q5630" s="13">
        <f t="shared" si="1231"/>
        <v>0</v>
      </c>
    </row>
    <row r="5631" spans="1:17" x14ac:dyDescent="0.25">
      <c r="A5631" s="9">
        <f t="shared" si="1218"/>
        <v>45597</v>
      </c>
      <c r="B5631" s="18">
        <v>45623</v>
      </c>
      <c r="C5631" s="26">
        <v>593.27740478515602</v>
      </c>
      <c r="D5631" s="19">
        <v>90.030044555664006</v>
      </c>
      <c r="E5631" s="11">
        <f t="shared" si="1223"/>
        <v>19</v>
      </c>
      <c r="F5631" s="28">
        <f t="shared" si="1224"/>
        <v>-3.0347135268261548E-3</v>
      </c>
      <c r="G5631" s="28">
        <f t="shared" si="1225"/>
        <v>6.9047255399268112E-3</v>
      </c>
      <c r="H5631" s="27">
        <f t="shared" si="1219"/>
        <v>0</v>
      </c>
      <c r="I5631" s="27">
        <f t="shared" si="1220"/>
        <v>1</v>
      </c>
      <c r="J5631" s="27">
        <f t="shared" si="1221"/>
        <v>0</v>
      </c>
      <c r="K5631" s="28">
        <f t="shared" si="1226"/>
        <v>-3.0347135268261548E-3</v>
      </c>
      <c r="L5631" s="28">
        <f t="shared" si="1227"/>
        <v>6.9047255399268112E-3</v>
      </c>
      <c r="M5631" s="28">
        <f t="shared" si="1228"/>
        <v>0</v>
      </c>
      <c r="N5631" s="28">
        <f t="shared" si="1229"/>
        <v>0</v>
      </c>
      <c r="O5631" s="28">
        <f t="shared" si="1222"/>
        <v>0</v>
      </c>
      <c r="P5631" s="28">
        <f t="shared" si="1230"/>
        <v>-9.9394390667529656E-3</v>
      </c>
      <c r="Q5631" s="13">
        <f t="shared" si="1231"/>
        <v>0</v>
      </c>
    </row>
    <row r="5632" spans="1:17" x14ac:dyDescent="0.25">
      <c r="A5632" s="9">
        <f t="shared" si="1218"/>
        <v>45597</v>
      </c>
      <c r="B5632" s="18">
        <v>45625</v>
      </c>
      <c r="C5632" s="26">
        <v>596.962890625</v>
      </c>
      <c r="D5632" s="19">
        <v>90.959274291992102</v>
      </c>
      <c r="E5632" s="11">
        <f t="shared" si="1223"/>
        <v>20</v>
      </c>
      <c r="F5632" s="28">
        <f t="shared" si="1224"/>
        <v>6.1928631264195396E-3</v>
      </c>
      <c r="G5632" s="28">
        <f t="shared" si="1225"/>
        <v>1.026842807199568E-2</v>
      </c>
      <c r="H5632" s="27">
        <f t="shared" si="1219"/>
        <v>0</v>
      </c>
      <c r="I5632" s="27">
        <f t="shared" si="1220"/>
        <v>1</v>
      </c>
      <c r="J5632" s="27">
        <f t="shared" si="1221"/>
        <v>0</v>
      </c>
      <c r="K5632" s="28">
        <f t="shared" si="1226"/>
        <v>6.1928631264195396E-3</v>
      </c>
      <c r="L5632" s="28">
        <f t="shared" si="1227"/>
        <v>1.026842807199568E-2</v>
      </c>
      <c r="M5632" s="28">
        <f t="shared" si="1228"/>
        <v>0</v>
      </c>
      <c r="N5632" s="28">
        <f t="shared" si="1229"/>
        <v>0</v>
      </c>
      <c r="O5632" s="28">
        <f t="shared" si="1222"/>
        <v>0</v>
      </c>
      <c r="P5632" s="28">
        <f t="shared" si="1230"/>
        <v>-4.0755649455761402E-3</v>
      </c>
      <c r="Q5632" s="13">
        <f t="shared" si="1231"/>
        <v>0</v>
      </c>
    </row>
    <row r="5633" spans="1:17" x14ac:dyDescent="0.25">
      <c r="A5633" s="9">
        <f t="shared" si="1218"/>
        <v>45627</v>
      </c>
      <c r="B5633" s="18">
        <v>45628</v>
      </c>
      <c r="C5633" s="26">
        <v>598.03289794921795</v>
      </c>
      <c r="D5633" s="19">
        <v>91.177825927734304</v>
      </c>
      <c r="E5633" s="11">
        <f t="shared" si="1223"/>
        <v>1</v>
      </c>
      <c r="F5633" s="28">
        <f t="shared" si="1224"/>
        <v>1.7908140269773081E-3</v>
      </c>
      <c r="G5633" s="28">
        <f t="shared" si="1225"/>
        <v>2.3998596702270165E-3</v>
      </c>
      <c r="H5633" s="27">
        <f t="shared" si="1219"/>
        <v>1</v>
      </c>
      <c r="I5633" s="27">
        <f t="shared" si="1220"/>
        <v>0</v>
      </c>
      <c r="J5633" s="27">
        <f t="shared" si="1221"/>
        <v>1</v>
      </c>
      <c r="K5633" s="28">
        <f t="shared" si="1226"/>
        <v>0</v>
      </c>
      <c r="L5633" s="28">
        <f t="shared" si="1227"/>
        <v>0</v>
      </c>
      <c r="M5633" s="28">
        <f t="shared" si="1228"/>
        <v>1.7908140269773081E-3</v>
      </c>
      <c r="N5633" s="28">
        <f t="shared" si="1229"/>
        <v>2.3998596702270165E-3</v>
      </c>
      <c r="O5633" s="28">
        <f t="shared" si="1222"/>
        <v>-6.0904564324970839E-4</v>
      </c>
      <c r="P5633" s="28">
        <f t="shared" si="1230"/>
        <v>0</v>
      </c>
      <c r="Q5633" s="13">
        <f t="shared" si="1231"/>
        <v>-6.0904564324970839E-4</v>
      </c>
    </row>
    <row r="5634" spans="1:17" x14ac:dyDescent="0.25">
      <c r="A5634" s="9">
        <f t="shared" si="1218"/>
        <v>45627</v>
      </c>
      <c r="B5634" s="18">
        <v>45629</v>
      </c>
      <c r="C5634" s="26">
        <v>598.310302734375</v>
      </c>
      <c r="D5634" s="19">
        <v>90.391052246093693</v>
      </c>
      <c r="E5634" s="11">
        <f t="shared" si="1223"/>
        <v>2</v>
      </c>
      <c r="F5634" s="28">
        <f t="shared" si="1224"/>
        <v>4.6375453125883568E-4</v>
      </c>
      <c r="G5634" s="28">
        <f t="shared" si="1225"/>
        <v>-8.6664478397336254E-3</v>
      </c>
      <c r="H5634" s="27">
        <f t="shared" si="1219"/>
        <v>1</v>
      </c>
      <c r="I5634" s="27">
        <f t="shared" si="1220"/>
        <v>0</v>
      </c>
      <c r="J5634" s="27">
        <f t="shared" si="1221"/>
        <v>1</v>
      </c>
      <c r="K5634" s="28">
        <f t="shared" si="1226"/>
        <v>0</v>
      </c>
      <c r="L5634" s="28">
        <f t="shared" si="1227"/>
        <v>0</v>
      </c>
      <c r="M5634" s="28">
        <f t="shared" si="1228"/>
        <v>4.6375453125883568E-4</v>
      </c>
      <c r="N5634" s="28">
        <f t="shared" si="1229"/>
        <v>-8.6664478397336254E-3</v>
      </c>
      <c r="O5634" s="28">
        <f t="shared" si="1222"/>
        <v>9.1302023709924612E-3</v>
      </c>
      <c r="P5634" s="28">
        <f t="shared" si="1230"/>
        <v>0</v>
      </c>
      <c r="Q5634" s="13">
        <f t="shared" si="1231"/>
        <v>9.1302023709924612E-3</v>
      </c>
    </row>
    <row r="5635" spans="1:17" x14ac:dyDescent="0.25">
      <c r="A5635" s="9">
        <f t="shared" si="1218"/>
        <v>45627</v>
      </c>
      <c r="B5635" s="18">
        <v>45630</v>
      </c>
      <c r="C5635" s="26">
        <v>602.02551269531205</v>
      </c>
      <c r="D5635" s="19">
        <v>91.362380981445298</v>
      </c>
      <c r="E5635" s="11">
        <f t="shared" si="1223"/>
        <v>3</v>
      </c>
      <c r="F5635" s="28">
        <f t="shared" si="1224"/>
        <v>6.1903040416423647E-3</v>
      </c>
      <c r="G5635" s="28">
        <f t="shared" si="1225"/>
        <v>1.0688524178090882E-2</v>
      </c>
      <c r="H5635" s="27">
        <f t="shared" si="1219"/>
        <v>1</v>
      </c>
      <c r="I5635" s="27">
        <f t="shared" si="1220"/>
        <v>0</v>
      </c>
      <c r="J5635" s="27">
        <f t="shared" si="1221"/>
        <v>1</v>
      </c>
      <c r="K5635" s="28">
        <f t="shared" si="1226"/>
        <v>0</v>
      </c>
      <c r="L5635" s="28">
        <f t="shared" si="1227"/>
        <v>0</v>
      </c>
      <c r="M5635" s="28">
        <f t="shared" si="1228"/>
        <v>6.1903040416423647E-3</v>
      </c>
      <c r="N5635" s="28">
        <f t="shared" si="1229"/>
        <v>1.0688524178090882E-2</v>
      </c>
      <c r="O5635" s="28">
        <f t="shared" si="1222"/>
        <v>-4.4982201364485172E-3</v>
      </c>
      <c r="P5635" s="28">
        <f t="shared" si="1230"/>
        <v>0</v>
      </c>
      <c r="Q5635" s="13">
        <f t="shared" si="1231"/>
        <v>-4.4982201364485172E-3</v>
      </c>
    </row>
    <row r="5636" spans="1:17" x14ac:dyDescent="0.25">
      <c r="A5636" s="9">
        <f t="shared" si="1218"/>
        <v>45627</v>
      </c>
      <c r="B5636" s="18">
        <v>45631</v>
      </c>
      <c r="C5636" s="26">
        <v>601.03479003906205</v>
      </c>
      <c r="D5636" s="19">
        <v>91.546928405761705</v>
      </c>
      <c r="E5636" s="11">
        <f t="shared" si="1223"/>
        <v>4</v>
      </c>
      <c r="F5636" s="28">
        <f t="shared" si="1224"/>
        <v>-1.6470045233028506E-3</v>
      </c>
      <c r="G5636" s="28">
        <f t="shared" si="1225"/>
        <v>2.0179124568052453E-3</v>
      </c>
      <c r="H5636" s="27">
        <f t="shared" si="1219"/>
        <v>1</v>
      </c>
      <c r="I5636" s="27">
        <f t="shared" si="1220"/>
        <v>0</v>
      </c>
      <c r="J5636" s="27">
        <f t="shared" si="1221"/>
        <v>1</v>
      </c>
      <c r="K5636" s="28">
        <f t="shared" si="1226"/>
        <v>0</v>
      </c>
      <c r="L5636" s="28">
        <f t="shared" si="1227"/>
        <v>0</v>
      </c>
      <c r="M5636" s="28">
        <f t="shared" si="1228"/>
        <v>-1.6470045233028506E-3</v>
      </c>
      <c r="N5636" s="28">
        <f t="shared" si="1229"/>
        <v>2.0179124568052453E-3</v>
      </c>
      <c r="O5636" s="28">
        <f t="shared" si="1222"/>
        <v>-3.6649169801080961E-3</v>
      </c>
      <c r="P5636" s="28">
        <f t="shared" si="1230"/>
        <v>0</v>
      </c>
      <c r="Q5636" s="13">
        <f t="shared" si="1231"/>
        <v>-3.6649169801080961E-3</v>
      </c>
    </row>
    <row r="5637" spans="1:17" x14ac:dyDescent="0.25">
      <c r="A5637" s="9">
        <f t="shared" si="1218"/>
        <v>45627</v>
      </c>
      <c r="B5637" s="18">
        <v>45632</v>
      </c>
      <c r="C5637" s="26">
        <v>602.17413330078102</v>
      </c>
      <c r="D5637" s="19">
        <v>91.682922363281193</v>
      </c>
      <c r="E5637" s="11">
        <f t="shared" si="1223"/>
        <v>5</v>
      </c>
      <c r="F5637" s="28">
        <f t="shared" si="1224"/>
        <v>1.8938416764571573E-3</v>
      </c>
      <c r="G5637" s="28">
        <f t="shared" si="1225"/>
        <v>1.4844085930347556E-3</v>
      </c>
      <c r="H5637" s="27">
        <f t="shared" si="1219"/>
        <v>1</v>
      </c>
      <c r="I5637" s="27">
        <f t="shared" si="1220"/>
        <v>0</v>
      </c>
      <c r="J5637" s="27">
        <f t="shared" si="1221"/>
        <v>1</v>
      </c>
      <c r="K5637" s="28">
        <f t="shared" si="1226"/>
        <v>0</v>
      </c>
      <c r="L5637" s="28">
        <f t="shared" si="1227"/>
        <v>0</v>
      </c>
      <c r="M5637" s="28">
        <f t="shared" si="1228"/>
        <v>1.8938416764571573E-3</v>
      </c>
      <c r="N5637" s="28">
        <f t="shared" si="1229"/>
        <v>1.4844085930347556E-3</v>
      </c>
      <c r="O5637" s="28">
        <f t="shared" si="1222"/>
        <v>4.0943308342240164E-4</v>
      </c>
      <c r="P5637" s="28">
        <f t="shared" si="1230"/>
        <v>0</v>
      </c>
      <c r="Q5637" s="13">
        <f t="shared" si="1231"/>
        <v>4.0943308342240164E-4</v>
      </c>
    </row>
    <row r="5638" spans="1:17" x14ac:dyDescent="0.25">
      <c r="A5638" s="9">
        <f t="shared" si="1218"/>
        <v>45627</v>
      </c>
      <c r="B5638" s="18">
        <v>45635</v>
      </c>
      <c r="C5638" s="26">
        <v>599.07318115234295</v>
      </c>
      <c r="D5638" s="19">
        <v>90.837860107421804</v>
      </c>
      <c r="E5638" s="11">
        <f t="shared" si="1223"/>
        <v>6</v>
      </c>
      <c r="F5638" s="28">
        <f t="shared" si="1224"/>
        <v>-5.1628985959008555E-3</v>
      </c>
      <c r="G5638" s="28">
        <f t="shared" si="1225"/>
        <v>-9.2599679102249588E-3</v>
      </c>
      <c r="H5638" s="27">
        <f t="shared" si="1219"/>
        <v>1</v>
      </c>
      <c r="I5638" s="27">
        <f t="shared" si="1220"/>
        <v>0</v>
      </c>
      <c r="J5638" s="27">
        <f t="shared" si="1221"/>
        <v>0</v>
      </c>
      <c r="K5638" s="28">
        <f t="shared" si="1226"/>
        <v>0</v>
      </c>
      <c r="L5638" s="28">
        <f t="shared" si="1227"/>
        <v>0</v>
      </c>
      <c r="M5638" s="28">
        <f t="shared" si="1228"/>
        <v>0</v>
      </c>
      <c r="N5638" s="28">
        <f t="shared" si="1229"/>
        <v>0</v>
      </c>
      <c r="O5638" s="28">
        <f t="shared" si="1222"/>
        <v>4.0970693143241033E-3</v>
      </c>
      <c r="P5638" s="28">
        <f t="shared" si="1230"/>
        <v>0</v>
      </c>
      <c r="Q5638" s="13">
        <f t="shared" si="1231"/>
        <v>0</v>
      </c>
    </row>
    <row r="5639" spans="1:17" x14ac:dyDescent="0.25">
      <c r="A5639" s="9">
        <f t="shared" si="1218"/>
        <v>45627</v>
      </c>
      <c r="B5639" s="18">
        <v>45636</v>
      </c>
      <c r="C5639" s="26">
        <v>597.21057128906205</v>
      </c>
      <c r="D5639" s="19">
        <v>90.410491943359304</v>
      </c>
      <c r="E5639" s="11">
        <f t="shared" si="1223"/>
        <v>7</v>
      </c>
      <c r="F5639" s="28">
        <f t="shared" si="1224"/>
        <v>-3.1139959305119765E-3</v>
      </c>
      <c r="G5639" s="28">
        <f t="shared" si="1225"/>
        <v>-4.715838254542159E-3</v>
      </c>
      <c r="H5639" s="27">
        <f t="shared" si="1219"/>
        <v>1</v>
      </c>
      <c r="I5639" s="27">
        <f t="shared" si="1220"/>
        <v>0</v>
      </c>
      <c r="J5639" s="27">
        <f t="shared" si="1221"/>
        <v>0</v>
      </c>
      <c r="K5639" s="28">
        <f t="shared" si="1226"/>
        <v>0</v>
      </c>
      <c r="L5639" s="28">
        <f t="shared" si="1227"/>
        <v>0</v>
      </c>
      <c r="M5639" s="28">
        <f t="shared" si="1228"/>
        <v>0</v>
      </c>
      <c r="N5639" s="28">
        <f t="shared" si="1229"/>
        <v>0</v>
      </c>
      <c r="O5639" s="28">
        <f t="shared" si="1222"/>
        <v>1.6018423240301825E-3</v>
      </c>
      <c r="P5639" s="28">
        <f t="shared" si="1230"/>
        <v>0</v>
      </c>
      <c r="Q5639" s="13">
        <f t="shared" si="1231"/>
        <v>0</v>
      </c>
    </row>
    <row r="5640" spans="1:17" x14ac:dyDescent="0.25">
      <c r="A5640" s="9">
        <f t="shared" si="1218"/>
        <v>45627</v>
      </c>
      <c r="B5640" s="18">
        <v>45637</v>
      </c>
      <c r="C5640" s="26">
        <v>601.827392578125</v>
      </c>
      <c r="D5640" s="19">
        <v>89.555717468261705</v>
      </c>
      <c r="E5640" s="11">
        <f t="shared" si="1223"/>
        <v>8</v>
      </c>
      <c r="F5640" s="28">
        <f t="shared" si="1224"/>
        <v>7.7009139735827676E-3</v>
      </c>
      <c r="G5640" s="28">
        <f t="shared" si="1225"/>
        <v>-9.4993488568513463E-3</v>
      </c>
      <c r="H5640" s="27">
        <f t="shared" si="1219"/>
        <v>1</v>
      </c>
      <c r="I5640" s="27">
        <f t="shared" si="1220"/>
        <v>0</v>
      </c>
      <c r="J5640" s="27">
        <f t="shared" si="1221"/>
        <v>0</v>
      </c>
      <c r="K5640" s="28">
        <f t="shared" si="1226"/>
        <v>0</v>
      </c>
      <c r="L5640" s="28">
        <f t="shared" si="1227"/>
        <v>0</v>
      </c>
      <c r="M5640" s="28">
        <f t="shared" si="1228"/>
        <v>0</v>
      </c>
      <c r="N5640" s="28">
        <f t="shared" si="1229"/>
        <v>0</v>
      </c>
      <c r="O5640" s="28">
        <f t="shared" si="1222"/>
        <v>1.7200262830434115E-2</v>
      </c>
      <c r="P5640" s="28">
        <f t="shared" si="1230"/>
        <v>0</v>
      </c>
      <c r="Q5640" s="13">
        <f t="shared" si="1231"/>
        <v>0</v>
      </c>
    </row>
    <row r="5641" spans="1:17" x14ac:dyDescent="0.25">
      <c r="A5641" s="9">
        <f t="shared" si="1218"/>
        <v>45627</v>
      </c>
      <c r="B5641" s="18">
        <v>45638</v>
      </c>
      <c r="C5641" s="26">
        <v>598.72644042968705</v>
      </c>
      <c r="D5641" s="19">
        <v>88.467849731445298</v>
      </c>
      <c r="E5641" s="11">
        <f t="shared" si="1223"/>
        <v>9</v>
      </c>
      <c r="F5641" s="28">
        <f t="shared" si="1224"/>
        <v>-5.1658808780788833E-3</v>
      </c>
      <c r="G5641" s="28">
        <f t="shared" si="1225"/>
        <v>-1.2221766985940061E-2</v>
      </c>
      <c r="H5641" s="27">
        <f t="shared" si="1219"/>
        <v>1</v>
      </c>
      <c r="I5641" s="27">
        <f t="shared" si="1220"/>
        <v>0</v>
      </c>
      <c r="J5641" s="27">
        <f t="shared" si="1221"/>
        <v>0</v>
      </c>
      <c r="K5641" s="28">
        <f t="shared" si="1226"/>
        <v>0</v>
      </c>
      <c r="L5641" s="28">
        <f t="shared" si="1227"/>
        <v>0</v>
      </c>
      <c r="M5641" s="28">
        <f t="shared" si="1228"/>
        <v>0</v>
      </c>
      <c r="N5641" s="28">
        <f t="shared" si="1229"/>
        <v>0</v>
      </c>
      <c r="O5641" s="28">
        <f t="shared" si="1222"/>
        <v>7.0558861078611774E-3</v>
      </c>
      <c r="P5641" s="28">
        <f t="shared" si="1230"/>
        <v>0</v>
      </c>
      <c r="Q5641" s="13">
        <f t="shared" si="1231"/>
        <v>0</v>
      </c>
    </row>
    <row r="5642" spans="1:17" x14ac:dyDescent="0.25">
      <c r="A5642" s="9">
        <f t="shared" ref="A5642:A5705" si="1232">DATE(YEAR(B5642),MONTH(B5642),1)</f>
        <v>45627</v>
      </c>
      <c r="B5642" s="18">
        <v>45639</v>
      </c>
      <c r="C5642" s="26">
        <v>598.60754394531205</v>
      </c>
      <c r="D5642" s="19">
        <v>87.564521789550696</v>
      </c>
      <c r="E5642" s="11">
        <f t="shared" si="1223"/>
        <v>10</v>
      </c>
      <c r="F5642" s="28">
        <f t="shared" si="1224"/>
        <v>-1.9860203805690285E-4</v>
      </c>
      <c r="G5642" s="28">
        <f t="shared" si="1225"/>
        <v>-1.0263292636758743E-2</v>
      </c>
      <c r="H5642" s="27">
        <f t="shared" ref="H5642:H5705" si="1233">IF(E5642&lt;=$B$4,1,0)</f>
        <v>1</v>
      </c>
      <c r="I5642" s="27">
        <f t="shared" ref="I5642:I5705" si="1234">IF(E5642&gt;$B$4,1,0)</f>
        <v>0</v>
      </c>
      <c r="J5642" s="27">
        <f t="shared" ref="J5642:J5705" si="1235">IF(E5642&lt;=$B$5,1,0)</f>
        <v>0</v>
      </c>
      <c r="K5642" s="28">
        <f t="shared" si="1226"/>
        <v>0</v>
      </c>
      <c r="L5642" s="28">
        <f t="shared" si="1227"/>
        <v>0</v>
      </c>
      <c r="M5642" s="28">
        <f t="shared" si="1228"/>
        <v>0</v>
      </c>
      <c r="N5642" s="28">
        <f t="shared" si="1229"/>
        <v>0</v>
      </c>
      <c r="O5642" s="28">
        <f t="shared" ref="O5642:O5705" si="1236">(F5642-G5642)*H5642</f>
        <v>1.0064690598701841E-2</v>
      </c>
      <c r="P5642" s="28">
        <f t="shared" si="1230"/>
        <v>0</v>
      </c>
      <c r="Q5642" s="13">
        <f t="shared" si="1231"/>
        <v>0</v>
      </c>
    </row>
    <row r="5643" spans="1:17" x14ac:dyDescent="0.25">
      <c r="A5643" s="9">
        <f t="shared" si="1232"/>
        <v>45627</v>
      </c>
      <c r="B5643" s="18">
        <v>45642</v>
      </c>
      <c r="C5643" s="26">
        <v>601.16357421875</v>
      </c>
      <c r="D5643" s="19">
        <v>87.826759338378906</v>
      </c>
      <c r="E5643" s="11">
        <f t="shared" ref="E5643:E5706" si="1237">IF(MONTH(B5643)&lt;&gt;MONTH(B5642),1,E5642+1)</f>
        <v>11</v>
      </c>
      <c r="F5643" s="28">
        <f t="shared" ref="F5643:F5706" si="1238">LN(C5643/C5642)</f>
        <v>4.260869597212928E-3</v>
      </c>
      <c r="G5643" s="28">
        <f t="shared" ref="G5643:G5706" si="1239">LN(D5643/D5642)</f>
        <v>2.9903167654891571E-3</v>
      </c>
      <c r="H5643" s="27">
        <f t="shared" si="1233"/>
        <v>1</v>
      </c>
      <c r="I5643" s="27">
        <f t="shared" si="1234"/>
        <v>0</v>
      </c>
      <c r="J5643" s="27">
        <f t="shared" si="1235"/>
        <v>0</v>
      </c>
      <c r="K5643" s="28">
        <f t="shared" ref="K5643:K5706" si="1240">I5643*F5643</f>
        <v>0</v>
      </c>
      <c r="L5643" s="28">
        <f t="shared" ref="L5643:L5706" si="1241">I5643*G5643</f>
        <v>0</v>
      </c>
      <c r="M5643" s="28">
        <f t="shared" ref="M5643:M5706" si="1242">F5643*J5643</f>
        <v>0</v>
      </c>
      <c r="N5643" s="28">
        <f t="shared" ref="N5643:N5706" si="1243">G5643*J5643</f>
        <v>0</v>
      </c>
      <c r="O5643" s="28">
        <f t="shared" si="1236"/>
        <v>1.2705528317237709E-3</v>
      </c>
      <c r="P5643" s="28">
        <f t="shared" ref="P5643:P5706" si="1244">(F5643-G5643)*I5643</f>
        <v>0</v>
      </c>
      <c r="Q5643" s="13">
        <f t="shared" ref="Q5643:Q5706" si="1245">(F5643-G5643)*J5643</f>
        <v>0</v>
      </c>
    </row>
    <row r="5644" spans="1:17" x14ac:dyDescent="0.25">
      <c r="A5644" s="9">
        <f t="shared" si="1232"/>
        <v>45627</v>
      </c>
      <c r="B5644" s="18">
        <v>45643</v>
      </c>
      <c r="C5644" s="26">
        <v>598.68682861328102</v>
      </c>
      <c r="D5644" s="19">
        <v>88.040466308593693</v>
      </c>
      <c r="E5644" s="11">
        <f t="shared" si="1237"/>
        <v>12</v>
      </c>
      <c r="F5644" s="28">
        <f t="shared" si="1238"/>
        <v>-4.1284298732785166E-3</v>
      </c>
      <c r="G5644" s="28">
        <f t="shared" si="1239"/>
        <v>2.4303229281795223E-3</v>
      </c>
      <c r="H5644" s="27">
        <f t="shared" si="1233"/>
        <v>1</v>
      </c>
      <c r="I5644" s="27">
        <f t="shared" si="1234"/>
        <v>0</v>
      </c>
      <c r="J5644" s="27">
        <f t="shared" si="1235"/>
        <v>0</v>
      </c>
      <c r="K5644" s="28">
        <f t="shared" si="1240"/>
        <v>0</v>
      </c>
      <c r="L5644" s="28">
        <f t="shared" si="1241"/>
        <v>0</v>
      </c>
      <c r="M5644" s="28">
        <f t="shared" si="1242"/>
        <v>0</v>
      </c>
      <c r="N5644" s="28">
        <f t="shared" si="1243"/>
        <v>0</v>
      </c>
      <c r="O5644" s="28">
        <f t="shared" si="1236"/>
        <v>-6.558752801458039E-3</v>
      </c>
      <c r="P5644" s="28">
        <f t="shared" si="1244"/>
        <v>0</v>
      </c>
      <c r="Q5644" s="13">
        <f t="shared" si="1245"/>
        <v>0</v>
      </c>
    </row>
    <row r="5645" spans="1:17" x14ac:dyDescent="0.25">
      <c r="A5645" s="9">
        <f t="shared" si="1232"/>
        <v>45627</v>
      </c>
      <c r="B5645" s="18">
        <v>45644</v>
      </c>
      <c r="C5645" s="26">
        <v>580.84387207031205</v>
      </c>
      <c r="D5645" s="19">
        <v>86.9395751953125</v>
      </c>
      <c r="E5645" s="11">
        <f t="shared" si="1237"/>
        <v>13</v>
      </c>
      <c r="F5645" s="28">
        <f t="shared" si="1238"/>
        <v>-3.0256639742555824E-2</v>
      </c>
      <c r="G5645" s="28">
        <f t="shared" si="1239"/>
        <v>-1.2583213831574055E-2</v>
      </c>
      <c r="H5645" s="27">
        <f t="shared" si="1233"/>
        <v>1</v>
      </c>
      <c r="I5645" s="27">
        <f t="shared" si="1234"/>
        <v>0</v>
      </c>
      <c r="J5645" s="27">
        <f t="shared" si="1235"/>
        <v>0</v>
      </c>
      <c r="K5645" s="28">
        <f t="shared" si="1240"/>
        <v>0</v>
      </c>
      <c r="L5645" s="28">
        <f t="shared" si="1241"/>
        <v>0</v>
      </c>
      <c r="M5645" s="28">
        <f t="shared" si="1242"/>
        <v>0</v>
      </c>
      <c r="N5645" s="28">
        <f t="shared" si="1243"/>
        <v>0</v>
      </c>
      <c r="O5645" s="28">
        <f t="shared" si="1236"/>
        <v>-1.7673425910981769E-2</v>
      </c>
      <c r="P5645" s="28">
        <f t="shared" si="1244"/>
        <v>0</v>
      </c>
      <c r="Q5645" s="13">
        <f t="shared" si="1245"/>
        <v>0</v>
      </c>
    </row>
    <row r="5646" spans="1:17" x14ac:dyDescent="0.25">
      <c r="A5646" s="9">
        <f t="shared" si="1232"/>
        <v>45627</v>
      </c>
      <c r="B5646" s="18">
        <v>45645</v>
      </c>
      <c r="C5646" s="26">
        <v>580.66540527343705</v>
      </c>
      <c r="D5646" s="19">
        <v>85.623199462890597</v>
      </c>
      <c r="E5646" s="11">
        <f t="shared" si="1237"/>
        <v>14</v>
      </c>
      <c r="F5646" s="28">
        <f t="shared" si="1238"/>
        <v>-3.0730154594644284E-4</v>
      </c>
      <c r="G5646" s="28">
        <f t="shared" si="1239"/>
        <v>-1.5257071175754221E-2</v>
      </c>
      <c r="H5646" s="27">
        <f t="shared" si="1233"/>
        <v>1</v>
      </c>
      <c r="I5646" s="27">
        <f t="shared" si="1234"/>
        <v>0</v>
      </c>
      <c r="J5646" s="27">
        <f t="shared" si="1235"/>
        <v>0</v>
      </c>
      <c r="K5646" s="28">
        <f t="shared" si="1240"/>
        <v>0</v>
      </c>
      <c r="L5646" s="28">
        <f t="shared" si="1241"/>
        <v>0</v>
      </c>
      <c r="M5646" s="28">
        <f t="shared" si="1242"/>
        <v>0</v>
      </c>
      <c r="N5646" s="28">
        <f t="shared" si="1243"/>
        <v>0</v>
      </c>
      <c r="O5646" s="28">
        <f t="shared" si="1236"/>
        <v>1.4949769629807777E-2</v>
      </c>
      <c r="P5646" s="28">
        <f t="shared" si="1244"/>
        <v>0</v>
      </c>
      <c r="Q5646" s="13">
        <f t="shared" si="1245"/>
        <v>0</v>
      </c>
    </row>
    <row r="5647" spans="1:17" x14ac:dyDescent="0.25">
      <c r="A5647" s="9">
        <f t="shared" si="1232"/>
        <v>45627</v>
      </c>
      <c r="B5647" s="18">
        <v>45646</v>
      </c>
      <c r="C5647" s="26">
        <v>587.63983154296795</v>
      </c>
      <c r="D5647" s="19">
        <v>86.110740661621094</v>
      </c>
      <c r="E5647" s="11">
        <f t="shared" si="1237"/>
        <v>15</v>
      </c>
      <c r="F5647" s="28">
        <f t="shared" si="1238"/>
        <v>1.1939532412139452E-2</v>
      </c>
      <c r="G5647" s="28">
        <f t="shared" si="1239"/>
        <v>5.6778818231228061E-3</v>
      </c>
      <c r="H5647" s="27">
        <f t="shared" si="1233"/>
        <v>1</v>
      </c>
      <c r="I5647" s="27">
        <f t="shared" si="1234"/>
        <v>0</v>
      </c>
      <c r="J5647" s="27">
        <f t="shared" si="1235"/>
        <v>0</v>
      </c>
      <c r="K5647" s="28">
        <f t="shared" si="1240"/>
        <v>0</v>
      </c>
      <c r="L5647" s="28">
        <f t="shared" si="1241"/>
        <v>0</v>
      </c>
      <c r="M5647" s="28">
        <f t="shared" si="1242"/>
        <v>0</v>
      </c>
      <c r="N5647" s="28">
        <f t="shared" si="1243"/>
        <v>0</v>
      </c>
      <c r="O5647" s="28">
        <f t="shared" si="1236"/>
        <v>6.2616505890166459E-3</v>
      </c>
      <c r="P5647" s="28">
        <f t="shared" si="1244"/>
        <v>0</v>
      </c>
      <c r="Q5647" s="13">
        <f t="shared" si="1245"/>
        <v>0</v>
      </c>
    </row>
    <row r="5648" spans="1:17" x14ac:dyDescent="0.25">
      <c r="A5648" s="9">
        <f t="shared" si="1232"/>
        <v>45627</v>
      </c>
      <c r="B5648" s="18">
        <v>45649</v>
      </c>
      <c r="C5648" s="26">
        <v>591.15881347656205</v>
      </c>
      <c r="D5648" s="19">
        <v>85.320915222167898</v>
      </c>
      <c r="E5648" s="11">
        <f t="shared" si="1237"/>
        <v>16</v>
      </c>
      <c r="F5648" s="28">
        <f t="shared" si="1238"/>
        <v>5.9704723987427056E-3</v>
      </c>
      <c r="G5648" s="28">
        <f t="shared" si="1239"/>
        <v>-9.2145295323159664E-3</v>
      </c>
      <c r="H5648" s="27">
        <f t="shared" si="1233"/>
        <v>0</v>
      </c>
      <c r="I5648" s="27">
        <f t="shared" si="1234"/>
        <v>1</v>
      </c>
      <c r="J5648" s="27">
        <f t="shared" si="1235"/>
        <v>0</v>
      </c>
      <c r="K5648" s="28">
        <f t="shared" si="1240"/>
        <v>5.9704723987427056E-3</v>
      </c>
      <c r="L5648" s="28">
        <f t="shared" si="1241"/>
        <v>-9.2145295323159664E-3</v>
      </c>
      <c r="M5648" s="28">
        <f t="shared" si="1242"/>
        <v>0</v>
      </c>
      <c r="N5648" s="28">
        <f t="shared" si="1243"/>
        <v>0</v>
      </c>
      <c r="O5648" s="28">
        <f t="shared" si="1236"/>
        <v>0</v>
      </c>
      <c r="P5648" s="28">
        <f t="shared" si="1244"/>
        <v>1.5185001931058671E-2</v>
      </c>
      <c r="Q5648" s="13">
        <f t="shared" si="1245"/>
        <v>0</v>
      </c>
    </row>
    <row r="5649" spans="1:17" x14ac:dyDescent="0.25">
      <c r="A5649" s="9">
        <f t="shared" si="1232"/>
        <v>45627</v>
      </c>
      <c r="B5649" s="18">
        <v>45650</v>
      </c>
      <c r="C5649" s="26">
        <v>597.72955322265602</v>
      </c>
      <c r="D5649" s="19">
        <v>85.681701660156193</v>
      </c>
      <c r="E5649" s="11">
        <f t="shared" si="1237"/>
        <v>17</v>
      </c>
      <c r="F5649" s="28">
        <f t="shared" si="1238"/>
        <v>1.1053698283897524E-2</v>
      </c>
      <c r="G5649" s="28">
        <f t="shared" si="1239"/>
        <v>4.2196661068736293E-3</v>
      </c>
      <c r="H5649" s="27">
        <f t="shared" si="1233"/>
        <v>0</v>
      </c>
      <c r="I5649" s="27">
        <f t="shared" si="1234"/>
        <v>1</v>
      </c>
      <c r="J5649" s="27">
        <f t="shared" si="1235"/>
        <v>0</v>
      </c>
      <c r="K5649" s="28">
        <f t="shared" si="1240"/>
        <v>1.1053698283897524E-2</v>
      </c>
      <c r="L5649" s="28">
        <f t="shared" si="1241"/>
        <v>4.2196661068736293E-3</v>
      </c>
      <c r="M5649" s="28">
        <f t="shared" si="1242"/>
        <v>0</v>
      </c>
      <c r="N5649" s="28">
        <f t="shared" si="1243"/>
        <v>0</v>
      </c>
      <c r="O5649" s="28">
        <f t="shared" si="1236"/>
        <v>0</v>
      </c>
      <c r="P5649" s="28">
        <f t="shared" si="1244"/>
        <v>6.834032177023895E-3</v>
      </c>
      <c r="Q5649" s="13">
        <f t="shared" si="1245"/>
        <v>0</v>
      </c>
    </row>
    <row r="5650" spans="1:17" x14ac:dyDescent="0.25">
      <c r="A5650" s="9">
        <f t="shared" si="1232"/>
        <v>45627</v>
      </c>
      <c r="B5650" s="18">
        <v>45652</v>
      </c>
      <c r="C5650" s="26">
        <v>597.76934814453102</v>
      </c>
      <c r="D5650" s="19">
        <v>85.632957458496094</v>
      </c>
      <c r="E5650" s="11">
        <f t="shared" si="1237"/>
        <v>18</v>
      </c>
      <c r="F5650" s="28">
        <f t="shared" si="1238"/>
        <v>6.6574585462599912E-5</v>
      </c>
      <c r="G5650" s="28">
        <f t="shared" si="1239"/>
        <v>-5.690605021925288E-4</v>
      </c>
      <c r="H5650" s="27">
        <f t="shared" si="1233"/>
        <v>0</v>
      </c>
      <c r="I5650" s="27">
        <f t="shared" si="1234"/>
        <v>1</v>
      </c>
      <c r="J5650" s="27">
        <f t="shared" si="1235"/>
        <v>0</v>
      </c>
      <c r="K5650" s="28">
        <f t="shared" si="1240"/>
        <v>6.6574585462599912E-5</v>
      </c>
      <c r="L5650" s="28">
        <f t="shared" si="1241"/>
        <v>-5.690605021925288E-4</v>
      </c>
      <c r="M5650" s="28">
        <f t="shared" si="1242"/>
        <v>0</v>
      </c>
      <c r="N5650" s="28">
        <f t="shared" si="1243"/>
        <v>0</v>
      </c>
      <c r="O5650" s="28">
        <f t="shared" si="1236"/>
        <v>0</v>
      </c>
      <c r="P5650" s="28">
        <f t="shared" si="1244"/>
        <v>6.3563508765512866E-4</v>
      </c>
      <c r="Q5650" s="13">
        <f t="shared" si="1245"/>
        <v>0</v>
      </c>
    </row>
    <row r="5651" spans="1:17" x14ac:dyDescent="0.25">
      <c r="A5651" s="9">
        <f t="shared" si="1232"/>
        <v>45627</v>
      </c>
      <c r="B5651" s="18">
        <v>45653</v>
      </c>
      <c r="C5651" s="26">
        <v>591.47686767578102</v>
      </c>
      <c r="D5651" s="19">
        <v>84.930877685546804</v>
      </c>
      <c r="E5651" s="11">
        <f t="shared" si="1237"/>
        <v>19</v>
      </c>
      <c r="F5651" s="28">
        <f t="shared" si="1238"/>
        <v>-1.0582399351833379E-2</v>
      </c>
      <c r="G5651" s="28">
        <f t="shared" si="1239"/>
        <v>-8.2325041247894339E-3</v>
      </c>
      <c r="H5651" s="27">
        <f t="shared" si="1233"/>
        <v>0</v>
      </c>
      <c r="I5651" s="27">
        <f t="shared" si="1234"/>
        <v>1</v>
      </c>
      <c r="J5651" s="27">
        <f t="shared" si="1235"/>
        <v>0</v>
      </c>
      <c r="K5651" s="28">
        <f t="shared" si="1240"/>
        <v>-1.0582399351833379E-2</v>
      </c>
      <c r="L5651" s="28">
        <f t="shared" si="1241"/>
        <v>-8.2325041247894339E-3</v>
      </c>
      <c r="M5651" s="28">
        <f t="shared" si="1242"/>
        <v>0</v>
      </c>
      <c r="N5651" s="28">
        <f t="shared" si="1243"/>
        <v>0</v>
      </c>
      <c r="O5651" s="28">
        <f t="shared" si="1236"/>
        <v>0</v>
      </c>
      <c r="P5651" s="28">
        <f t="shared" si="1244"/>
        <v>-2.3498952270439456E-3</v>
      </c>
      <c r="Q5651" s="13">
        <f t="shared" si="1245"/>
        <v>0</v>
      </c>
    </row>
    <row r="5652" spans="1:17" x14ac:dyDescent="0.25">
      <c r="A5652" s="9">
        <f t="shared" si="1232"/>
        <v>45627</v>
      </c>
      <c r="B5652" s="18">
        <v>45656</v>
      </c>
      <c r="C5652" s="26">
        <v>584.72717285156205</v>
      </c>
      <c r="D5652" s="19">
        <v>85.613449096679602</v>
      </c>
      <c r="E5652" s="11">
        <f t="shared" si="1237"/>
        <v>20</v>
      </c>
      <c r="F5652" s="28">
        <f t="shared" si="1238"/>
        <v>-1.1477207498317019E-2</v>
      </c>
      <c r="G5652" s="28">
        <f t="shared" si="1239"/>
        <v>8.0046644603746116E-3</v>
      </c>
      <c r="H5652" s="27">
        <f t="shared" si="1233"/>
        <v>0</v>
      </c>
      <c r="I5652" s="27">
        <f t="shared" si="1234"/>
        <v>1</v>
      </c>
      <c r="J5652" s="27">
        <f t="shared" si="1235"/>
        <v>0</v>
      </c>
      <c r="K5652" s="28">
        <f t="shared" si="1240"/>
        <v>-1.1477207498317019E-2</v>
      </c>
      <c r="L5652" s="28">
        <f t="shared" si="1241"/>
        <v>8.0046644603746116E-3</v>
      </c>
      <c r="M5652" s="28">
        <f t="shared" si="1242"/>
        <v>0</v>
      </c>
      <c r="N5652" s="28">
        <f t="shared" si="1243"/>
        <v>0</v>
      </c>
      <c r="O5652" s="28">
        <f t="shared" si="1236"/>
        <v>0</v>
      </c>
      <c r="P5652" s="28">
        <f t="shared" si="1244"/>
        <v>-1.9481871958691631E-2</v>
      </c>
      <c r="Q5652" s="13">
        <f t="shared" si="1245"/>
        <v>0</v>
      </c>
    </row>
    <row r="5653" spans="1:17" x14ac:dyDescent="0.25">
      <c r="A5653" s="9">
        <f t="shared" si="1232"/>
        <v>45627</v>
      </c>
      <c r="B5653" s="18">
        <v>45657</v>
      </c>
      <c r="C5653" s="26">
        <v>582.59991455078102</v>
      </c>
      <c r="D5653" s="19">
        <v>85.1551513671875</v>
      </c>
      <c r="E5653" s="11">
        <f t="shared" si="1237"/>
        <v>21</v>
      </c>
      <c r="F5653" s="28">
        <f t="shared" si="1238"/>
        <v>-3.644669396511621E-3</v>
      </c>
      <c r="G5653" s="28">
        <f t="shared" si="1239"/>
        <v>-5.3674835834990713E-3</v>
      </c>
      <c r="H5653" s="27">
        <f t="shared" si="1233"/>
        <v>0</v>
      </c>
      <c r="I5653" s="27">
        <f t="shared" si="1234"/>
        <v>1</v>
      </c>
      <c r="J5653" s="27">
        <f t="shared" si="1235"/>
        <v>0</v>
      </c>
      <c r="K5653" s="28">
        <f t="shared" si="1240"/>
        <v>-3.644669396511621E-3</v>
      </c>
      <c r="L5653" s="28">
        <f t="shared" si="1241"/>
        <v>-5.3674835834990713E-3</v>
      </c>
      <c r="M5653" s="28">
        <f t="shared" si="1242"/>
        <v>0</v>
      </c>
      <c r="N5653" s="28">
        <f t="shared" si="1243"/>
        <v>0</v>
      </c>
      <c r="O5653" s="28">
        <f t="shared" si="1236"/>
        <v>0</v>
      </c>
      <c r="P5653" s="28">
        <f t="shared" si="1244"/>
        <v>1.7228141869874503E-3</v>
      </c>
      <c r="Q5653" s="13">
        <f t="shared" si="1245"/>
        <v>0</v>
      </c>
    </row>
    <row r="5654" spans="1:17" x14ac:dyDescent="0.25">
      <c r="A5654" s="9">
        <f t="shared" si="1232"/>
        <v>45658</v>
      </c>
      <c r="B5654" s="18">
        <v>45659</v>
      </c>
      <c r="C5654" s="26">
        <v>581.16851806640602</v>
      </c>
      <c r="D5654" s="19">
        <v>85.389175415039006</v>
      </c>
      <c r="E5654" s="11">
        <f t="shared" si="1237"/>
        <v>1</v>
      </c>
      <c r="F5654" s="28">
        <f t="shared" si="1238"/>
        <v>-2.4599347534644007E-3</v>
      </c>
      <c r="G5654" s="28">
        <f t="shared" si="1239"/>
        <v>2.7444383422766264E-3</v>
      </c>
      <c r="H5654" s="27">
        <f t="shared" si="1233"/>
        <v>1</v>
      </c>
      <c r="I5654" s="27">
        <f t="shared" si="1234"/>
        <v>0</v>
      </c>
      <c r="J5654" s="27">
        <f t="shared" si="1235"/>
        <v>1</v>
      </c>
      <c r="K5654" s="28">
        <f t="shared" si="1240"/>
        <v>0</v>
      </c>
      <c r="L5654" s="28">
        <f t="shared" si="1241"/>
        <v>0</v>
      </c>
      <c r="M5654" s="28">
        <f t="shared" si="1242"/>
        <v>-2.4599347534644007E-3</v>
      </c>
      <c r="N5654" s="28">
        <f t="shared" si="1243"/>
        <v>2.7444383422766264E-3</v>
      </c>
      <c r="O5654" s="28">
        <f t="shared" si="1236"/>
        <v>-5.2043730957410271E-3</v>
      </c>
      <c r="P5654" s="28">
        <f t="shared" si="1244"/>
        <v>0</v>
      </c>
      <c r="Q5654" s="13">
        <f t="shared" si="1245"/>
        <v>-5.2043730957410271E-3</v>
      </c>
    </row>
    <row r="5655" spans="1:17" x14ac:dyDescent="0.25">
      <c r="A5655" s="9">
        <f t="shared" si="1232"/>
        <v>45658</v>
      </c>
      <c r="B5655" s="18">
        <v>45660</v>
      </c>
      <c r="C5655" s="26">
        <v>588.43505859375</v>
      </c>
      <c r="D5655" s="19">
        <v>85.116157531738196</v>
      </c>
      <c r="E5655" s="11">
        <f t="shared" si="1237"/>
        <v>2</v>
      </c>
      <c r="F5655" s="28">
        <f t="shared" si="1238"/>
        <v>1.2425806775346045E-2</v>
      </c>
      <c r="G5655" s="28">
        <f t="shared" si="1239"/>
        <v>-3.2024583855023141E-3</v>
      </c>
      <c r="H5655" s="27">
        <f t="shared" si="1233"/>
        <v>1</v>
      </c>
      <c r="I5655" s="27">
        <f t="shared" si="1234"/>
        <v>0</v>
      </c>
      <c r="J5655" s="27">
        <f t="shared" si="1235"/>
        <v>1</v>
      </c>
      <c r="K5655" s="28">
        <f t="shared" si="1240"/>
        <v>0</v>
      </c>
      <c r="L5655" s="28">
        <f t="shared" si="1241"/>
        <v>0</v>
      </c>
      <c r="M5655" s="28">
        <f t="shared" si="1242"/>
        <v>1.2425806775346045E-2</v>
      </c>
      <c r="N5655" s="28">
        <f t="shared" si="1243"/>
        <v>-3.2024583855023141E-3</v>
      </c>
      <c r="O5655" s="28">
        <f t="shared" si="1236"/>
        <v>1.5628265160848358E-2</v>
      </c>
      <c r="P5655" s="28">
        <f t="shared" si="1244"/>
        <v>0</v>
      </c>
      <c r="Q5655" s="13">
        <f t="shared" si="1245"/>
        <v>1.5628265160848358E-2</v>
      </c>
    </row>
    <row r="5656" spans="1:17" x14ac:dyDescent="0.25">
      <c r="A5656" s="9">
        <f t="shared" si="1232"/>
        <v>45658</v>
      </c>
      <c r="B5656" s="18">
        <v>45663</v>
      </c>
      <c r="C5656" s="26">
        <v>591.82482910156205</v>
      </c>
      <c r="D5656" s="19">
        <v>84.735862731933594</v>
      </c>
      <c r="E5656" s="11">
        <f t="shared" si="1237"/>
        <v>3</v>
      </c>
      <c r="F5656" s="28">
        <f t="shared" si="1238"/>
        <v>5.7441244315655044E-3</v>
      </c>
      <c r="G5656" s="28">
        <f t="shared" si="1239"/>
        <v>-4.4779618716476012E-3</v>
      </c>
      <c r="H5656" s="27">
        <f t="shared" si="1233"/>
        <v>1</v>
      </c>
      <c r="I5656" s="27">
        <f t="shared" si="1234"/>
        <v>0</v>
      </c>
      <c r="J5656" s="27">
        <f t="shared" si="1235"/>
        <v>1</v>
      </c>
      <c r="K5656" s="28">
        <f t="shared" si="1240"/>
        <v>0</v>
      </c>
      <c r="L5656" s="28">
        <f t="shared" si="1241"/>
        <v>0</v>
      </c>
      <c r="M5656" s="28">
        <f t="shared" si="1242"/>
        <v>5.7441244315655044E-3</v>
      </c>
      <c r="N5656" s="28">
        <f t="shared" si="1243"/>
        <v>-4.4779618716476012E-3</v>
      </c>
      <c r="O5656" s="28">
        <f t="shared" si="1236"/>
        <v>1.0222086303213106E-2</v>
      </c>
      <c r="P5656" s="28">
        <f t="shared" si="1244"/>
        <v>0</v>
      </c>
      <c r="Q5656" s="13">
        <f t="shared" si="1245"/>
        <v>1.0222086303213106E-2</v>
      </c>
    </row>
    <row r="5657" spans="1:17" x14ac:dyDescent="0.25">
      <c r="A5657" s="9">
        <f t="shared" si="1232"/>
        <v>45658</v>
      </c>
      <c r="B5657" s="18">
        <v>45664</v>
      </c>
      <c r="C5657" s="26">
        <v>585.13482666015602</v>
      </c>
      <c r="D5657" s="19">
        <v>83.780258178710895</v>
      </c>
      <c r="E5657" s="11">
        <f t="shared" si="1237"/>
        <v>4</v>
      </c>
      <c r="F5657" s="28">
        <f t="shared" si="1238"/>
        <v>-1.1368400709615626E-2</v>
      </c>
      <c r="G5657" s="28">
        <f t="shared" si="1239"/>
        <v>-1.1341523782223828E-2</v>
      </c>
      <c r="H5657" s="27">
        <f t="shared" si="1233"/>
        <v>1</v>
      </c>
      <c r="I5657" s="27">
        <f t="shared" si="1234"/>
        <v>0</v>
      </c>
      <c r="J5657" s="27">
        <f t="shared" si="1235"/>
        <v>1</v>
      </c>
      <c r="K5657" s="28">
        <f t="shared" si="1240"/>
        <v>0</v>
      </c>
      <c r="L5657" s="28">
        <f t="shared" si="1241"/>
        <v>0</v>
      </c>
      <c r="M5657" s="28">
        <f t="shared" si="1242"/>
        <v>-1.1368400709615626E-2</v>
      </c>
      <c r="N5657" s="28">
        <f t="shared" si="1243"/>
        <v>-1.1341523782223828E-2</v>
      </c>
      <c r="O5657" s="28">
        <f t="shared" si="1236"/>
        <v>-2.6876927391797367E-5</v>
      </c>
      <c r="P5657" s="28">
        <f t="shared" si="1244"/>
        <v>0</v>
      </c>
      <c r="Q5657" s="13">
        <f t="shared" si="1245"/>
        <v>-2.6876927391797367E-5</v>
      </c>
    </row>
    <row r="5658" spans="1:17" x14ac:dyDescent="0.25">
      <c r="A5658" s="9">
        <f t="shared" si="1232"/>
        <v>45658</v>
      </c>
      <c r="B5658" s="18">
        <v>45665</v>
      </c>
      <c r="C5658" s="26">
        <v>585.98962402343705</v>
      </c>
      <c r="D5658" s="19">
        <v>83.887519836425696</v>
      </c>
      <c r="E5658" s="11">
        <f t="shared" si="1237"/>
        <v>5</v>
      </c>
      <c r="F5658" s="28">
        <f t="shared" si="1238"/>
        <v>1.4597893752089474E-3</v>
      </c>
      <c r="G5658" s="28">
        <f t="shared" si="1239"/>
        <v>1.2794548077977668E-3</v>
      </c>
      <c r="H5658" s="27">
        <f t="shared" si="1233"/>
        <v>1</v>
      </c>
      <c r="I5658" s="27">
        <f t="shared" si="1234"/>
        <v>0</v>
      </c>
      <c r="J5658" s="27">
        <f t="shared" si="1235"/>
        <v>1</v>
      </c>
      <c r="K5658" s="28">
        <f t="shared" si="1240"/>
        <v>0</v>
      </c>
      <c r="L5658" s="28">
        <f t="shared" si="1241"/>
        <v>0</v>
      </c>
      <c r="M5658" s="28">
        <f t="shared" si="1242"/>
        <v>1.4597893752089474E-3</v>
      </c>
      <c r="N5658" s="28">
        <f t="shared" si="1243"/>
        <v>1.2794548077977668E-3</v>
      </c>
      <c r="O5658" s="28">
        <f t="shared" si="1236"/>
        <v>1.8033456741118063E-4</v>
      </c>
      <c r="P5658" s="28">
        <f t="shared" si="1244"/>
        <v>0</v>
      </c>
      <c r="Q5658" s="13">
        <f t="shared" si="1245"/>
        <v>1.8033456741118063E-4</v>
      </c>
    </row>
    <row r="5659" spans="1:17" x14ac:dyDescent="0.25">
      <c r="A5659" s="9">
        <f t="shared" si="1232"/>
        <v>45658</v>
      </c>
      <c r="B5659" s="18">
        <v>45667</v>
      </c>
      <c r="C5659" s="26">
        <v>577.04302978515602</v>
      </c>
      <c r="D5659" s="19">
        <v>83.331710815429602</v>
      </c>
      <c r="E5659" s="11">
        <f t="shared" si="1237"/>
        <v>6</v>
      </c>
      <c r="F5659" s="28">
        <f t="shared" si="1238"/>
        <v>-1.5385244230482395E-2</v>
      </c>
      <c r="G5659" s="28">
        <f t="shared" si="1239"/>
        <v>-6.6476931592035007E-3</v>
      </c>
      <c r="H5659" s="27">
        <f t="shared" si="1233"/>
        <v>1</v>
      </c>
      <c r="I5659" s="27">
        <f t="shared" si="1234"/>
        <v>0</v>
      </c>
      <c r="J5659" s="27">
        <f t="shared" si="1235"/>
        <v>0</v>
      </c>
      <c r="K5659" s="28">
        <f t="shared" si="1240"/>
        <v>0</v>
      </c>
      <c r="L5659" s="28">
        <f t="shared" si="1241"/>
        <v>0</v>
      </c>
      <c r="M5659" s="28">
        <f t="shared" si="1242"/>
        <v>0</v>
      </c>
      <c r="N5659" s="28">
        <f t="shared" si="1243"/>
        <v>0</v>
      </c>
      <c r="O5659" s="28">
        <f t="shared" si="1236"/>
        <v>-8.7375510712788939E-3</v>
      </c>
      <c r="P5659" s="28">
        <f t="shared" si="1244"/>
        <v>0</v>
      </c>
      <c r="Q5659" s="13">
        <f t="shared" si="1245"/>
        <v>0</v>
      </c>
    </row>
    <row r="5660" spans="1:17" x14ac:dyDescent="0.25">
      <c r="A5660" s="9">
        <f t="shared" si="1232"/>
        <v>45658</v>
      </c>
      <c r="B5660" s="18">
        <v>45670</v>
      </c>
      <c r="C5660" s="26">
        <v>577.937744140625</v>
      </c>
      <c r="D5660" s="19">
        <v>83.302482604980398</v>
      </c>
      <c r="E5660" s="11">
        <f t="shared" si="1237"/>
        <v>7</v>
      </c>
      <c r="F5660" s="28">
        <f t="shared" si="1238"/>
        <v>1.5493150269485592E-3</v>
      </c>
      <c r="G5660" s="28">
        <f t="shared" si="1239"/>
        <v>-3.5080688001667292E-4</v>
      </c>
      <c r="H5660" s="27">
        <f t="shared" si="1233"/>
        <v>1</v>
      </c>
      <c r="I5660" s="27">
        <f t="shared" si="1234"/>
        <v>0</v>
      </c>
      <c r="J5660" s="27">
        <f t="shared" si="1235"/>
        <v>0</v>
      </c>
      <c r="K5660" s="28">
        <f t="shared" si="1240"/>
        <v>0</v>
      </c>
      <c r="L5660" s="28">
        <f t="shared" si="1241"/>
        <v>0</v>
      </c>
      <c r="M5660" s="28">
        <f t="shared" si="1242"/>
        <v>0</v>
      </c>
      <c r="N5660" s="28">
        <f t="shared" si="1243"/>
        <v>0</v>
      </c>
      <c r="O5660" s="28">
        <f t="shared" si="1236"/>
        <v>1.9001219069652321E-3</v>
      </c>
      <c r="P5660" s="28">
        <f t="shared" si="1244"/>
        <v>0</v>
      </c>
      <c r="Q5660" s="13">
        <f t="shared" si="1245"/>
        <v>0</v>
      </c>
    </row>
    <row r="5661" spans="1:17" x14ac:dyDescent="0.25">
      <c r="A5661" s="9">
        <f t="shared" si="1232"/>
        <v>45658</v>
      </c>
      <c r="B5661" s="18">
        <v>45671</v>
      </c>
      <c r="C5661" s="26">
        <v>578.73303222656205</v>
      </c>
      <c r="D5661" s="19">
        <v>83.165954589843693</v>
      </c>
      <c r="E5661" s="11">
        <f t="shared" si="1237"/>
        <v>8</v>
      </c>
      <c r="F5661" s="28">
        <f t="shared" si="1238"/>
        <v>1.3751332315291964E-3</v>
      </c>
      <c r="G5661" s="28">
        <f t="shared" si="1239"/>
        <v>-1.6402874688867183E-3</v>
      </c>
      <c r="H5661" s="27">
        <f t="shared" si="1233"/>
        <v>1</v>
      </c>
      <c r="I5661" s="27">
        <f t="shared" si="1234"/>
        <v>0</v>
      </c>
      <c r="J5661" s="27">
        <f t="shared" si="1235"/>
        <v>0</v>
      </c>
      <c r="K5661" s="28">
        <f t="shared" si="1240"/>
        <v>0</v>
      </c>
      <c r="L5661" s="28">
        <f t="shared" si="1241"/>
        <v>0</v>
      </c>
      <c r="M5661" s="28">
        <f t="shared" si="1242"/>
        <v>0</v>
      </c>
      <c r="N5661" s="28">
        <f t="shared" si="1243"/>
        <v>0</v>
      </c>
      <c r="O5661" s="28">
        <f t="shared" si="1236"/>
        <v>3.0154207004159149E-3</v>
      </c>
      <c r="P5661" s="28">
        <f t="shared" si="1244"/>
        <v>0</v>
      </c>
      <c r="Q5661" s="13">
        <f t="shared" si="1245"/>
        <v>0</v>
      </c>
    </row>
    <row r="5662" spans="1:17" x14ac:dyDescent="0.25">
      <c r="A5662" s="9">
        <f t="shared" si="1232"/>
        <v>45658</v>
      </c>
      <c r="B5662" s="18">
        <v>45672</v>
      </c>
      <c r="C5662" s="26">
        <v>589.26019287109295</v>
      </c>
      <c r="D5662" s="19">
        <v>84.599349975585895</v>
      </c>
      <c r="E5662" s="11">
        <f t="shared" si="1237"/>
        <v>9</v>
      </c>
      <c r="F5662" s="28">
        <f t="shared" si="1238"/>
        <v>1.8026552704766774E-2</v>
      </c>
      <c r="G5662" s="28">
        <f t="shared" si="1239"/>
        <v>1.7088518638105024E-2</v>
      </c>
      <c r="H5662" s="27">
        <f t="shared" si="1233"/>
        <v>1</v>
      </c>
      <c r="I5662" s="27">
        <f t="shared" si="1234"/>
        <v>0</v>
      </c>
      <c r="J5662" s="27">
        <f t="shared" si="1235"/>
        <v>0</v>
      </c>
      <c r="K5662" s="28">
        <f t="shared" si="1240"/>
        <v>0</v>
      </c>
      <c r="L5662" s="28">
        <f t="shared" si="1241"/>
        <v>0</v>
      </c>
      <c r="M5662" s="28">
        <f t="shared" si="1242"/>
        <v>0</v>
      </c>
      <c r="N5662" s="28">
        <f t="shared" si="1243"/>
        <v>0</v>
      </c>
      <c r="O5662" s="28">
        <f t="shared" si="1236"/>
        <v>9.3803406666174982E-4</v>
      </c>
      <c r="P5662" s="28">
        <f t="shared" si="1244"/>
        <v>0</v>
      </c>
      <c r="Q5662" s="13">
        <f t="shared" si="1245"/>
        <v>0</v>
      </c>
    </row>
    <row r="5663" spans="1:17" x14ac:dyDescent="0.25">
      <c r="A5663" s="9">
        <f t="shared" si="1232"/>
        <v>45658</v>
      </c>
      <c r="B5663" s="18">
        <v>45673</v>
      </c>
      <c r="C5663" s="26">
        <v>588.126953125</v>
      </c>
      <c r="D5663" s="19">
        <v>84.872367858886705</v>
      </c>
      <c r="E5663" s="11">
        <f t="shared" si="1237"/>
        <v>10</v>
      </c>
      <c r="F5663" s="28">
        <f t="shared" si="1238"/>
        <v>-1.925008439062033E-3</v>
      </c>
      <c r="G5663" s="28">
        <f t="shared" si="1239"/>
        <v>3.221990347152686E-3</v>
      </c>
      <c r="H5663" s="27">
        <f t="shared" si="1233"/>
        <v>1</v>
      </c>
      <c r="I5663" s="27">
        <f t="shared" si="1234"/>
        <v>0</v>
      </c>
      <c r="J5663" s="27">
        <f t="shared" si="1235"/>
        <v>0</v>
      </c>
      <c r="K5663" s="28">
        <f t="shared" si="1240"/>
        <v>0</v>
      </c>
      <c r="L5663" s="28">
        <f t="shared" si="1241"/>
        <v>0</v>
      </c>
      <c r="M5663" s="28">
        <f t="shared" si="1242"/>
        <v>0</v>
      </c>
      <c r="N5663" s="28">
        <f t="shared" si="1243"/>
        <v>0</v>
      </c>
      <c r="O5663" s="28">
        <f t="shared" si="1236"/>
        <v>-5.146998786214719E-3</v>
      </c>
      <c r="P5663" s="28">
        <f t="shared" si="1244"/>
        <v>0</v>
      </c>
      <c r="Q5663" s="13">
        <f t="shared" si="1245"/>
        <v>0</v>
      </c>
    </row>
    <row r="5664" spans="1:17" x14ac:dyDescent="0.25">
      <c r="A5664" s="9">
        <f t="shared" si="1232"/>
        <v>45658</v>
      </c>
      <c r="B5664" s="18">
        <v>45674</v>
      </c>
      <c r="C5664" s="26">
        <v>594.03167724609295</v>
      </c>
      <c r="D5664" s="19">
        <v>85.018646240234304</v>
      </c>
      <c r="E5664" s="11">
        <f t="shared" si="1237"/>
        <v>11</v>
      </c>
      <c r="F5664" s="28">
        <f t="shared" si="1238"/>
        <v>9.989815368541665E-3</v>
      </c>
      <c r="G5664" s="28">
        <f t="shared" si="1239"/>
        <v>1.7220265388466984E-3</v>
      </c>
      <c r="H5664" s="27">
        <f t="shared" si="1233"/>
        <v>1</v>
      </c>
      <c r="I5664" s="27">
        <f t="shared" si="1234"/>
        <v>0</v>
      </c>
      <c r="J5664" s="27">
        <f t="shared" si="1235"/>
        <v>0</v>
      </c>
      <c r="K5664" s="28">
        <f t="shared" si="1240"/>
        <v>0</v>
      </c>
      <c r="L5664" s="28">
        <f t="shared" si="1241"/>
        <v>0</v>
      </c>
      <c r="M5664" s="28">
        <f t="shared" si="1242"/>
        <v>0</v>
      </c>
      <c r="N5664" s="28">
        <f t="shared" si="1243"/>
        <v>0</v>
      </c>
      <c r="O5664" s="28">
        <f t="shared" si="1236"/>
        <v>8.2677888296949671E-3</v>
      </c>
      <c r="P5664" s="28">
        <f t="shared" si="1244"/>
        <v>0</v>
      </c>
      <c r="Q5664" s="13">
        <f t="shared" si="1245"/>
        <v>0</v>
      </c>
    </row>
    <row r="5665" spans="1:17" x14ac:dyDescent="0.25">
      <c r="A5665" s="9">
        <f t="shared" si="1232"/>
        <v>45658</v>
      </c>
      <c r="B5665" s="18">
        <v>45678</v>
      </c>
      <c r="C5665" s="26">
        <v>599.46911621093705</v>
      </c>
      <c r="D5665" s="19">
        <v>85.779212951660099</v>
      </c>
      <c r="E5665" s="11">
        <f t="shared" si="1237"/>
        <v>12</v>
      </c>
      <c r="F5665" s="28">
        <f t="shared" si="1238"/>
        <v>9.1118105910340461E-3</v>
      </c>
      <c r="G5665" s="28">
        <f t="shared" si="1239"/>
        <v>8.9061038853811229E-3</v>
      </c>
      <c r="H5665" s="27">
        <f t="shared" si="1233"/>
        <v>1</v>
      </c>
      <c r="I5665" s="27">
        <f t="shared" si="1234"/>
        <v>0</v>
      </c>
      <c r="J5665" s="27">
        <f t="shared" si="1235"/>
        <v>0</v>
      </c>
      <c r="K5665" s="28">
        <f t="shared" si="1240"/>
        <v>0</v>
      </c>
      <c r="L5665" s="28">
        <f t="shared" si="1241"/>
        <v>0</v>
      </c>
      <c r="M5665" s="28">
        <f t="shared" si="1242"/>
        <v>0</v>
      </c>
      <c r="N5665" s="28">
        <f t="shared" si="1243"/>
        <v>0</v>
      </c>
      <c r="O5665" s="28">
        <f t="shared" si="1236"/>
        <v>2.0570670565292319E-4</v>
      </c>
      <c r="P5665" s="28">
        <f t="shared" si="1244"/>
        <v>0</v>
      </c>
      <c r="Q5665" s="13">
        <f t="shared" si="1245"/>
        <v>0</v>
      </c>
    </row>
    <row r="5666" spans="1:17" x14ac:dyDescent="0.25">
      <c r="A5666" s="9">
        <f t="shared" si="1232"/>
        <v>45658</v>
      </c>
      <c r="B5666" s="18">
        <v>45679</v>
      </c>
      <c r="C5666" s="26">
        <v>602.83898925781205</v>
      </c>
      <c r="D5666" s="19">
        <v>85.330665588378906</v>
      </c>
      <c r="E5666" s="11">
        <f t="shared" si="1237"/>
        <v>13</v>
      </c>
      <c r="F5666" s="28">
        <f t="shared" si="1238"/>
        <v>5.6056876869447136E-3</v>
      </c>
      <c r="G5666" s="28">
        <f t="shared" si="1239"/>
        <v>-5.2428111637452873E-3</v>
      </c>
      <c r="H5666" s="27">
        <f t="shared" si="1233"/>
        <v>1</v>
      </c>
      <c r="I5666" s="27">
        <f t="shared" si="1234"/>
        <v>0</v>
      </c>
      <c r="J5666" s="27">
        <f t="shared" si="1235"/>
        <v>0</v>
      </c>
      <c r="K5666" s="28">
        <f t="shared" si="1240"/>
        <v>0</v>
      </c>
      <c r="L5666" s="28">
        <f t="shared" si="1241"/>
        <v>0</v>
      </c>
      <c r="M5666" s="28">
        <f t="shared" si="1242"/>
        <v>0</v>
      </c>
      <c r="N5666" s="28">
        <f t="shared" si="1243"/>
        <v>0</v>
      </c>
      <c r="O5666" s="28">
        <f t="shared" si="1236"/>
        <v>1.0848498850690001E-2</v>
      </c>
      <c r="P5666" s="28">
        <f t="shared" si="1244"/>
        <v>0</v>
      </c>
      <c r="Q5666" s="13">
        <f t="shared" si="1245"/>
        <v>0</v>
      </c>
    </row>
    <row r="5667" spans="1:17" x14ac:dyDescent="0.25">
      <c r="A5667" s="9">
        <f t="shared" si="1232"/>
        <v>45658</v>
      </c>
      <c r="B5667" s="18">
        <v>45680</v>
      </c>
      <c r="C5667" s="26">
        <v>606.12939453125</v>
      </c>
      <c r="D5667" s="19">
        <v>84.667617797851506</v>
      </c>
      <c r="E5667" s="11">
        <f t="shared" si="1237"/>
        <v>14</v>
      </c>
      <c r="F5667" s="28">
        <f t="shared" si="1238"/>
        <v>5.4433406896362956E-3</v>
      </c>
      <c r="G5667" s="28">
        <f t="shared" si="1239"/>
        <v>-7.8006805663620483E-3</v>
      </c>
      <c r="H5667" s="27">
        <f t="shared" si="1233"/>
        <v>1</v>
      </c>
      <c r="I5667" s="27">
        <f t="shared" si="1234"/>
        <v>0</v>
      </c>
      <c r="J5667" s="27">
        <f t="shared" si="1235"/>
        <v>0</v>
      </c>
      <c r="K5667" s="28">
        <f t="shared" si="1240"/>
        <v>0</v>
      </c>
      <c r="L5667" s="28">
        <f t="shared" si="1241"/>
        <v>0</v>
      </c>
      <c r="M5667" s="28">
        <f t="shared" si="1242"/>
        <v>0</v>
      </c>
      <c r="N5667" s="28">
        <f t="shared" si="1243"/>
        <v>0</v>
      </c>
      <c r="O5667" s="28">
        <f t="shared" si="1236"/>
        <v>1.3244021255998344E-2</v>
      </c>
      <c r="P5667" s="28">
        <f t="shared" si="1244"/>
        <v>0</v>
      </c>
      <c r="Q5667" s="13">
        <f t="shared" si="1245"/>
        <v>0</v>
      </c>
    </row>
    <row r="5668" spans="1:17" x14ac:dyDescent="0.25">
      <c r="A5668" s="9">
        <f t="shared" si="1232"/>
        <v>45658</v>
      </c>
      <c r="B5668" s="18">
        <v>45681</v>
      </c>
      <c r="C5668" s="26">
        <v>604.35986328125</v>
      </c>
      <c r="D5668" s="19">
        <v>85.047889709472599</v>
      </c>
      <c r="E5668" s="11">
        <f t="shared" si="1237"/>
        <v>15</v>
      </c>
      <c r="F5668" s="28">
        <f t="shared" si="1238"/>
        <v>-2.9236649545600186E-3</v>
      </c>
      <c r="G5668" s="28">
        <f t="shared" si="1239"/>
        <v>4.4812940619395839E-3</v>
      </c>
      <c r="H5668" s="27">
        <f t="shared" si="1233"/>
        <v>1</v>
      </c>
      <c r="I5668" s="27">
        <f t="shared" si="1234"/>
        <v>0</v>
      </c>
      <c r="J5668" s="27">
        <f t="shared" si="1235"/>
        <v>0</v>
      </c>
      <c r="K5668" s="28">
        <f t="shared" si="1240"/>
        <v>0</v>
      </c>
      <c r="L5668" s="28">
        <f t="shared" si="1241"/>
        <v>0</v>
      </c>
      <c r="M5668" s="28">
        <f t="shared" si="1242"/>
        <v>0</v>
      </c>
      <c r="N5668" s="28">
        <f t="shared" si="1243"/>
        <v>0</v>
      </c>
      <c r="O5668" s="28">
        <f t="shared" si="1236"/>
        <v>-7.4049590164996029E-3</v>
      </c>
      <c r="P5668" s="28">
        <f t="shared" si="1244"/>
        <v>0</v>
      </c>
      <c r="Q5668" s="13">
        <f t="shared" si="1245"/>
        <v>0</v>
      </c>
    </row>
    <row r="5669" spans="1:17" x14ac:dyDescent="0.25">
      <c r="A5669" s="9">
        <f t="shared" si="1232"/>
        <v>45658</v>
      </c>
      <c r="B5669" s="18">
        <v>45684</v>
      </c>
      <c r="C5669" s="26">
        <v>595.81097412109295</v>
      </c>
      <c r="D5669" s="19">
        <v>86.052238464355398</v>
      </c>
      <c r="E5669" s="11">
        <f t="shared" si="1237"/>
        <v>16</v>
      </c>
      <c r="F5669" s="28">
        <f t="shared" si="1238"/>
        <v>-1.4246361405578122E-2</v>
      </c>
      <c r="G5669" s="28">
        <f t="shared" si="1239"/>
        <v>1.1740029668192545E-2</v>
      </c>
      <c r="H5669" s="27">
        <f t="shared" si="1233"/>
        <v>0</v>
      </c>
      <c r="I5669" s="27">
        <f t="shared" si="1234"/>
        <v>1</v>
      </c>
      <c r="J5669" s="27">
        <f t="shared" si="1235"/>
        <v>0</v>
      </c>
      <c r="K5669" s="28">
        <f t="shared" si="1240"/>
        <v>-1.4246361405578122E-2</v>
      </c>
      <c r="L5669" s="28">
        <f t="shared" si="1241"/>
        <v>1.1740029668192545E-2</v>
      </c>
      <c r="M5669" s="28">
        <f t="shared" si="1242"/>
        <v>0</v>
      </c>
      <c r="N5669" s="28">
        <f t="shared" si="1243"/>
        <v>0</v>
      </c>
      <c r="O5669" s="28">
        <f t="shared" si="1236"/>
        <v>0</v>
      </c>
      <c r="P5669" s="28">
        <f t="shared" si="1244"/>
        <v>-2.5986391073770668E-2</v>
      </c>
      <c r="Q5669" s="13">
        <f t="shared" si="1245"/>
        <v>0</v>
      </c>
    </row>
    <row r="5670" spans="1:17" x14ac:dyDescent="0.25">
      <c r="A5670" s="9">
        <f t="shared" si="1232"/>
        <v>45658</v>
      </c>
      <c r="B5670" s="18">
        <v>45685</v>
      </c>
      <c r="C5670" s="26">
        <v>600.930419921875</v>
      </c>
      <c r="D5670" s="19">
        <v>85.993751525878906</v>
      </c>
      <c r="E5670" s="11">
        <f t="shared" si="1237"/>
        <v>17</v>
      </c>
      <c r="F5670" s="28">
        <f t="shared" si="1238"/>
        <v>8.5556947471013122E-3</v>
      </c>
      <c r="G5670" s="28">
        <f t="shared" si="1239"/>
        <v>-6.7989891229474893E-4</v>
      </c>
      <c r="H5670" s="27">
        <f t="shared" si="1233"/>
        <v>0</v>
      </c>
      <c r="I5670" s="27">
        <f t="shared" si="1234"/>
        <v>1</v>
      </c>
      <c r="J5670" s="27">
        <f t="shared" si="1235"/>
        <v>0</v>
      </c>
      <c r="K5670" s="28">
        <f t="shared" si="1240"/>
        <v>8.5556947471013122E-3</v>
      </c>
      <c r="L5670" s="28">
        <f t="shared" si="1241"/>
        <v>-6.7989891229474893E-4</v>
      </c>
      <c r="M5670" s="28">
        <f t="shared" si="1242"/>
        <v>0</v>
      </c>
      <c r="N5670" s="28">
        <f t="shared" si="1243"/>
        <v>0</v>
      </c>
      <c r="O5670" s="28">
        <f t="shared" si="1236"/>
        <v>0</v>
      </c>
      <c r="P5670" s="28">
        <f t="shared" si="1244"/>
        <v>9.2355936593960606E-3</v>
      </c>
      <c r="Q5670" s="13">
        <f t="shared" si="1245"/>
        <v>0</v>
      </c>
    </row>
    <row r="5671" spans="1:17" x14ac:dyDescent="0.25">
      <c r="A5671" s="9">
        <f t="shared" si="1232"/>
        <v>45658</v>
      </c>
      <c r="B5671" s="18">
        <v>45686</v>
      </c>
      <c r="C5671" s="26">
        <v>598.23651123046795</v>
      </c>
      <c r="D5671" s="19">
        <v>85.818222045898395</v>
      </c>
      <c r="E5671" s="11">
        <f t="shared" si="1237"/>
        <v>18</v>
      </c>
      <c r="F5671" s="28">
        <f t="shared" si="1238"/>
        <v>-4.4929745028980247E-3</v>
      </c>
      <c r="G5671" s="28">
        <f t="shared" si="1239"/>
        <v>-2.0432748358646274E-3</v>
      </c>
      <c r="H5671" s="27">
        <f t="shared" si="1233"/>
        <v>0</v>
      </c>
      <c r="I5671" s="27">
        <f t="shared" si="1234"/>
        <v>1</v>
      </c>
      <c r="J5671" s="27">
        <f t="shared" si="1235"/>
        <v>0</v>
      </c>
      <c r="K5671" s="28">
        <f t="shared" si="1240"/>
        <v>-4.4929745028980247E-3</v>
      </c>
      <c r="L5671" s="28">
        <f t="shared" si="1241"/>
        <v>-2.0432748358646274E-3</v>
      </c>
      <c r="M5671" s="28">
        <f t="shared" si="1242"/>
        <v>0</v>
      </c>
      <c r="N5671" s="28">
        <f t="shared" si="1243"/>
        <v>0</v>
      </c>
      <c r="O5671" s="28">
        <f t="shared" si="1236"/>
        <v>0</v>
      </c>
      <c r="P5671" s="28">
        <f t="shared" si="1244"/>
        <v>-2.4496996670333973E-3</v>
      </c>
      <c r="Q5671" s="13">
        <f t="shared" si="1245"/>
        <v>0</v>
      </c>
    </row>
    <row r="5672" spans="1:17" x14ac:dyDescent="0.25">
      <c r="A5672" s="9">
        <f t="shared" si="1232"/>
        <v>45658</v>
      </c>
      <c r="B5672" s="18">
        <v>45687</v>
      </c>
      <c r="C5672" s="26">
        <v>601.447265625</v>
      </c>
      <c r="D5672" s="19">
        <v>86.139999389648395</v>
      </c>
      <c r="E5672" s="11">
        <f t="shared" si="1237"/>
        <v>19</v>
      </c>
      <c r="F5672" s="28">
        <f t="shared" si="1238"/>
        <v>5.3526806354566997E-3</v>
      </c>
      <c r="G5672" s="28">
        <f t="shared" si="1239"/>
        <v>3.7425104381952267E-3</v>
      </c>
      <c r="H5672" s="27">
        <f t="shared" si="1233"/>
        <v>0</v>
      </c>
      <c r="I5672" s="27">
        <f t="shared" si="1234"/>
        <v>1</v>
      </c>
      <c r="J5672" s="27">
        <f t="shared" si="1235"/>
        <v>0</v>
      </c>
      <c r="K5672" s="28">
        <f t="shared" si="1240"/>
        <v>5.3526806354566997E-3</v>
      </c>
      <c r="L5672" s="28">
        <f t="shared" si="1241"/>
        <v>3.7425104381952267E-3</v>
      </c>
      <c r="M5672" s="28">
        <f t="shared" si="1242"/>
        <v>0</v>
      </c>
      <c r="N5672" s="28">
        <f t="shared" si="1243"/>
        <v>0</v>
      </c>
      <c r="O5672" s="28">
        <f t="shared" si="1236"/>
        <v>0</v>
      </c>
      <c r="P5672" s="28">
        <f t="shared" si="1244"/>
        <v>1.610170197261473E-3</v>
      </c>
      <c r="Q5672" s="13">
        <f t="shared" si="1245"/>
        <v>0</v>
      </c>
    </row>
    <row r="5673" spans="1:17" x14ac:dyDescent="0.25">
      <c r="A5673" s="9">
        <f t="shared" si="1232"/>
        <v>45658</v>
      </c>
      <c r="B5673" s="18">
        <v>45688</v>
      </c>
      <c r="C5673" s="26">
        <v>598.24639892578102</v>
      </c>
      <c r="D5673" s="19">
        <v>85.574447631835895</v>
      </c>
      <c r="E5673" s="11">
        <f t="shared" si="1237"/>
        <v>20</v>
      </c>
      <c r="F5673" s="28">
        <f t="shared" si="1238"/>
        <v>-5.3361527014103788E-3</v>
      </c>
      <c r="G5673" s="28">
        <f t="shared" si="1239"/>
        <v>-6.5871429292430235E-3</v>
      </c>
      <c r="H5673" s="27">
        <f t="shared" si="1233"/>
        <v>0</v>
      </c>
      <c r="I5673" s="27">
        <f t="shared" si="1234"/>
        <v>1</v>
      </c>
      <c r="J5673" s="27">
        <f t="shared" si="1235"/>
        <v>0</v>
      </c>
      <c r="K5673" s="28">
        <f t="shared" si="1240"/>
        <v>-5.3361527014103788E-3</v>
      </c>
      <c r="L5673" s="28">
        <f t="shared" si="1241"/>
        <v>-6.5871429292430235E-3</v>
      </c>
      <c r="M5673" s="28">
        <f t="shared" si="1242"/>
        <v>0</v>
      </c>
      <c r="N5673" s="28">
        <f t="shared" si="1243"/>
        <v>0</v>
      </c>
      <c r="O5673" s="28">
        <f t="shared" si="1236"/>
        <v>0</v>
      </c>
      <c r="P5673" s="28">
        <f t="shared" si="1244"/>
        <v>1.2509902278326447E-3</v>
      </c>
      <c r="Q5673" s="13">
        <f t="shared" si="1245"/>
        <v>0</v>
      </c>
    </row>
    <row r="5674" spans="1:17" x14ac:dyDescent="0.25">
      <c r="A5674" s="9">
        <f t="shared" si="1232"/>
        <v>45689</v>
      </c>
      <c r="B5674" s="18">
        <v>45691</v>
      </c>
      <c r="C5674" s="26">
        <v>594.220458984375</v>
      </c>
      <c r="D5674" s="19">
        <v>86.271202087402301</v>
      </c>
      <c r="E5674" s="11">
        <f t="shared" si="1237"/>
        <v>1</v>
      </c>
      <c r="F5674" s="28">
        <f t="shared" si="1238"/>
        <v>-6.7523138461430413E-3</v>
      </c>
      <c r="G5674" s="28">
        <f t="shared" si="1239"/>
        <v>8.1091173944336896E-3</v>
      </c>
      <c r="H5674" s="27">
        <f t="shared" si="1233"/>
        <v>1</v>
      </c>
      <c r="I5674" s="27">
        <f t="shared" si="1234"/>
        <v>0</v>
      </c>
      <c r="J5674" s="27">
        <f t="shared" si="1235"/>
        <v>1</v>
      </c>
      <c r="K5674" s="28">
        <f t="shared" si="1240"/>
        <v>0</v>
      </c>
      <c r="L5674" s="28">
        <f t="shared" si="1241"/>
        <v>0</v>
      </c>
      <c r="M5674" s="28">
        <f t="shared" si="1242"/>
        <v>-6.7523138461430413E-3</v>
      </c>
      <c r="N5674" s="28">
        <f t="shared" si="1243"/>
        <v>8.1091173944336896E-3</v>
      </c>
      <c r="O5674" s="28">
        <f t="shared" si="1236"/>
        <v>-1.486143124057673E-2</v>
      </c>
      <c r="P5674" s="28">
        <f t="shared" si="1244"/>
        <v>0</v>
      </c>
      <c r="Q5674" s="13">
        <f t="shared" si="1245"/>
        <v>-1.486143124057673E-2</v>
      </c>
    </row>
    <row r="5675" spans="1:17" x14ac:dyDescent="0.25">
      <c r="A5675" s="9">
        <f t="shared" si="1232"/>
        <v>45689</v>
      </c>
      <c r="B5675" s="18">
        <v>45692</v>
      </c>
      <c r="C5675" s="26">
        <v>598.20666503906205</v>
      </c>
      <c r="D5675" s="19">
        <v>86.535400390625</v>
      </c>
      <c r="E5675" s="11">
        <f t="shared" si="1237"/>
        <v>2</v>
      </c>
      <c r="F5675" s="28">
        <f t="shared" si="1238"/>
        <v>6.6858943802561967E-3</v>
      </c>
      <c r="G5675" s="28">
        <f t="shared" si="1239"/>
        <v>3.0577362818679909E-3</v>
      </c>
      <c r="H5675" s="27">
        <f t="shared" si="1233"/>
        <v>1</v>
      </c>
      <c r="I5675" s="27">
        <f t="shared" si="1234"/>
        <v>0</v>
      </c>
      <c r="J5675" s="27">
        <f t="shared" si="1235"/>
        <v>1</v>
      </c>
      <c r="K5675" s="28">
        <f t="shared" si="1240"/>
        <v>0</v>
      </c>
      <c r="L5675" s="28">
        <f t="shared" si="1241"/>
        <v>0</v>
      </c>
      <c r="M5675" s="28">
        <f t="shared" si="1242"/>
        <v>6.6858943802561967E-3</v>
      </c>
      <c r="N5675" s="28">
        <f t="shared" si="1243"/>
        <v>3.0577362818679909E-3</v>
      </c>
      <c r="O5675" s="28">
        <f t="shared" si="1236"/>
        <v>3.6281580983882058E-3</v>
      </c>
      <c r="P5675" s="28">
        <f t="shared" si="1244"/>
        <v>0</v>
      </c>
      <c r="Q5675" s="13">
        <f t="shared" si="1245"/>
        <v>3.6281580983882058E-3</v>
      </c>
    </row>
    <row r="5676" spans="1:17" x14ac:dyDescent="0.25">
      <c r="A5676" s="9">
        <f t="shared" si="1232"/>
        <v>45689</v>
      </c>
      <c r="B5676" s="18">
        <v>45693</v>
      </c>
      <c r="C5676" s="26">
        <v>600.63214111328102</v>
      </c>
      <c r="D5676" s="19">
        <v>87.964118957519503</v>
      </c>
      <c r="E5676" s="11">
        <f t="shared" si="1237"/>
        <v>3</v>
      </c>
      <c r="F5676" s="28">
        <f t="shared" si="1238"/>
        <v>4.0463811667944844E-3</v>
      </c>
      <c r="G5676" s="28">
        <f t="shared" si="1239"/>
        <v>1.637540892346635E-2</v>
      </c>
      <c r="H5676" s="27">
        <f t="shared" si="1233"/>
        <v>1</v>
      </c>
      <c r="I5676" s="27">
        <f t="shared" si="1234"/>
        <v>0</v>
      </c>
      <c r="J5676" s="27">
        <f t="shared" si="1235"/>
        <v>1</v>
      </c>
      <c r="K5676" s="28">
        <f t="shared" si="1240"/>
        <v>0</v>
      </c>
      <c r="L5676" s="28">
        <f t="shared" si="1241"/>
        <v>0</v>
      </c>
      <c r="M5676" s="28">
        <f t="shared" si="1242"/>
        <v>4.0463811667944844E-3</v>
      </c>
      <c r="N5676" s="28">
        <f t="shared" si="1243"/>
        <v>1.637540892346635E-2</v>
      </c>
      <c r="O5676" s="28">
        <f t="shared" si="1236"/>
        <v>-1.2329027756671865E-2</v>
      </c>
      <c r="P5676" s="28">
        <f t="shared" si="1244"/>
        <v>0</v>
      </c>
      <c r="Q5676" s="13">
        <f t="shared" si="1245"/>
        <v>-1.2329027756671865E-2</v>
      </c>
    </row>
    <row r="5677" spans="1:17" x14ac:dyDescent="0.25">
      <c r="A5677" s="9">
        <f t="shared" si="1232"/>
        <v>45689</v>
      </c>
      <c r="B5677" s="18">
        <v>45694</v>
      </c>
      <c r="C5677" s="26">
        <v>602.7197265625</v>
      </c>
      <c r="D5677" s="19">
        <v>87.924980163574205</v>
      </c>
      <c r="E5677" s="11">
        <f t="shared" si="1237"/>
        <v>4</v>
      </c>
      <c r="F5677" s="28">
        <f t="shared" si="1238"/>
        <v>3.4696211466291433E-3</v>
      </c>
      <c r="G5677" s="28">
        <f t="shared" si="1239"/>
        <v>-4.4503945709944086E-4</v>
      </c>
      <c r="H5677" s="27">
        <f t="shared" si="1233"/>
        <v>1</v>
      </c>
      <c r="I5677" s="27">
        <f t="shared" si="1234"/>
        <v>0</v>
      </c>
      <c r="J5677" s="27">
        <f t="shared" si="1235"/>
        <v>1</v>
      </c>
      <c r="K5677" s="28">
        <f t="shared" si="1240"/>
        <v>0</v>
      </c>
      <c r="L5677" s="28">
        <f t="shared" si="1241"/>
        <v>0</v>
      </c>
      <c r="M5677" s="28">
        <f t="shared" si="1242"/>
        <v>3.4696211466291433E-3</v>
      </c>
      <c r="N5677" s="28">
        <f t="shared" si="1243"/>
        <v>-4.4503945709944086E-4</v>
      </c>
      <c r="O5677" s="28">
        <f t="shared" si="1236"/>
        <v>3.914660603728584E-3</v>
      </c>
      <c r="P5677" s="28">
        <f t="shared" si="1244"/>
        <v>0</v>
      </c>
      <c r="Q5677" s="13">
        <f t="shared" si="1245"/>
        <v>3.914660603728584E-3</v>
      </c>
    </row>
    <row r="5678" spans="1:17" x14ac:dyDescent="0.25">
      <c r="A5678" s="9">
        <f t="shared" si="1232"/>
        <v>45689</v>
      </c>
      <c r="B5678" s="18">
        <v>45695</v>
      </c>
      <c r="C5678" s="26">
        <v>597.20269775390602</v>
      </c>
      <c r="D5678" s="19">
        <v>87.357406616210895</v>
      </c>
      <c r="E5678" s="11">
        <f t="shared" si="1237"/>
        <v>5</v>
      </c>
      <c r="F5678" s="28">
        <f t="shared" si="1238"/>
        <v>-9.1957072788599863E-3</v>
      </c>
      <c r="G5678" s="28">
        <f t="shared" si="1239"/>
        <v>-6.4761273676084297E-3</v>
      </c>
      <c r="H5678" s="27">
        <f t="shared" si="1233"/>
        <v>1</v>
      </c>
      <c r="I5678" s="27">
        <f t="shared" si="1234"/>
        <v>0</v>
      </c>
      <c r="J5678" s="27">
        <f t="shared" si="1235"/>
        <v>1</v>
      </c>
      <c r="K5678" s="28">
        <f t="shared" si="1240"/>
        <v>0</v>
      </c>
      <c r="L5678" s="28">
        <f t="shared" si="1241"/>
        <v>0</v>
      </c>
      <c r="M5678" s="28">
        <f t="shared" si="1242"/>
        <v>-9.1957072788599863E-3</v>
      </c>
      <c r="N5678" s="28">
        <f t="shared" si="1243"/>
        <v>-6.4761273676084297E-3</v>
      </c>
      <c r="O5678" s="28">
        <f t="shared" si="1236"/>
        <v>-2.7195799112515566E-3</v>
      </c>
      <c r="P5678" s="28">
        <f t="shared" si="1244"/>
        <v>0</v>
      </c>
      <c r="Q5678" s="13">
        <f t="shared" si="1245"/>
        <v>-2.7195799112515566E-3</v>
      </c>
    </row>
    <row r="5679" spans="1:17" x14ac:dyDescent="0.25">
      <c r="A5679" s="9">
        <f t="shared" si="1232"/>
        <v>45689</v>
      </c>
      <c r="B5679" s="18">
        <v>45698</v>
      </c>
      <c r="C5679" s="26">
        <v>601.25842285156205</v>
      </c>
      <c r="D5679" s="19">
        <v>87.093193054199205</v>
      </c>
      <c r="E5679" s="11">
        <f t="shared" si="1237"/>
        <v>6</v>
      </c>
      <c r="F5679" s="28">
        <f t="shared" si="1238"/>
        <v>6.7682472303238596E-3</v>
      </c>
      <c r="G5679" s="28">
        <f t="shared" si="1239"/>
        <v>-3.0290955093689562E-3</v>
      </c>
      <c r="H5679" s="27">
        <f t="shared" si="1233"/>
        <v>1</v>
      </c>
      <c r="I5679" s="27">
        <f t="shared" si="1234"/>
        <v>0</v>
      </c>
      <c r="J5679" s="27">
        <f t="shared" si="1235"/>
        <v>0</v>
      </c>
      <c r="K5679" s="28">
        <f t="shared" si="1240"/>
        <v>0</v>
      </c>
      <c r="L5679" s="28">
        <f t="shared" si="1241"/>
        <v>0</v>
      </c>
      <c r="M5679" s="28">
        <f t="shared" si="1242"/>
        <v>0</v>
      </c>
      <c r="N5679" s="28">
        <f t="shared" si="1243"/>
        <v>0</v>
      </c>
      <c r="O5679" s="28">
        <f t="shared" si="1236"/>
        <v>9.7973427396928162E-3</v>
      </c>
      <c r="P5679" s="28">
        <f t="shared" si="1244"/>
        <v>0</v>
      </c>
      <c r="Q5679" s="13">
        <f t="shared" si="1245"/>
        <v>0</v>
      </c>
    </row>
    <row r="5680" spans="1:17" x14ac:dyDescent="0.25">
      <c r="A5680" s="9">
        <f t="shared" si="1232"/>
        <v>45689</v>
      </c>
      <c r="B5680" s="18">
        <v>45699</v>
      </c>
      <c r="C5680" s="26">
        <v>601.71569824218705</v>
      </c>
      <c r="D5680" s="19">
        <v>86.535400390625</v>
      </c>
      <c r="E5680" s="11">
        <f t="shared" si="1237"/>
        <v>7</v>
      </c>
      <c r="F5680" s="28">
        <f t="shared" si="1238"/>
        <v>7.6024147923214576E-4</v>
      </c>
      <c r="G5680" s="28">
        <f t="shared" si="1239"/>
        <v>-6.4251465893895585E-3</v>
      </c>
      <c r="H5680" s="27">
        <f t="shared" si="1233"/>
        <v>1</v>
      </c>
      <c r="I5680" s="27">
        <f t="shared" si="1234"/>
        <v>0</v>
      </c>
      <c r="J5680" s="27">
        <f t="shared" si="1235"/>
        <v>0</v>
      </c>
      <c r="K5680" s="28">
        <f t="shared" si="1240"/>
        <v>0</v>
      </c>
      <c r="L5680" s="28">
        <f t="shared" si="1241"/>
        <v>0</v>
      </c>
      <c r="M5680" s="28">
        <f t="shared" si="1242"/>
        <v>0</v>
      </c>
      <c r="N5680" s="28">
        <f t="shared" si="1243"/>
        <v>0</v>
      </c>
      <c r="O5680" s="28">
        <f t="shared" si="1236"/>
        <v>7.1853880686217047E-3</v>
      </c>
      <c r="P5680" s="28">
        <f t="shared" si="1244"/>
        <v>0</v>
      </c>
      <c r="Q5680" s="13">
        <f t="shared" si="1245"/>
        <v>0</v>
      </c>
    </row>
    <row r="5681" spans="1:17" x14ac:dyDescent="0.25">
      <c r="A5681" s="9">
        <f t="shared" si="1232"/>
        <v>45689</v>
      </c>
      <c r="B5681" s="18">
        <v>45700</v>
      </c>
      <c r="C5681" s="26">
        <v>599.77728271484295</v>
      </c>
      <c r="D5681" s="19">
        <v>85.361122131347599</v>
      </c>
      <c r="E5681" s="11">
        <f t="shared" si="1237"/>
        <v>8</v>
      </c>
      <c r="F5681" s="28">
        <f t="shared" si="1238"/>
        <v>-3.2266808710153198E-3</v>
      </c>
      <c r="G5681" s="28">
        <f t="shared" si="1239"/>
        <v>-1.3662830511708704E-2</v>
      </c>
      <c r="H5681" s="27">
        <f t="shared" si="1233"/>
        <v>1</v>
      </c>
      <c r="I5681" s="27">
        <f t="shared" si="1234"/>
        <v>0</v>
      </c>
      <c r="J5681" s="27">
        <f t="shared" si="1235"/>
        <v>0</v>
      </c>
      <c r="K5681" s="28">
        <f t="shared" si="1240"/>
        <v>0</v>
      </c>
      <c r="L5681" s="28">
        <f t="shared" si="1241"/>
        <v>0</v>
      </c>
      <c r="M5681" s="28">
        <f t="shared" si="1242"/>
        <v>0</v>
      </c>
      <c r="N5681" s="28">
        <f t="shared" si="1243"/>
        <v>0</v>
      </c>
      <c r="O5681" s="28">
        <f t="shared" si="1236"/>
        <v>1.0436149640693384E-2</v>
      </c>
      <c r="P5681" s="28">
        <f t="shared" si="1244"/>
        <v>0</v>
      </c>
      <c r="Q5681" s="13">
        <f t="shared" si="1245"/>
        <v>0</v>
      </c>
    </row>
    <row r="5682" spans="1:17" x14ac:dyDescent="0.25">
      <c r="A5682" s="9">
        <f t="shared" si="1232"/>
        <v>45689</v>
      </c>
      <c r="B5682" s="18">
        <v>45701</v>
      </c>
      <c r="C5682" s="26">
        <v>606.10949707031205</v>
      </c>
      <c r="D5682" s="19">
        <v>86.780052185058594</v>
      </c>
      <c r="E5682" s="11">
        <f t="shared" si="1237"/>
        <v>9</v>
      </c>
      <c r="F5682" s="28">
        <f t="shared" si="1238"/>
        <v>1.0502267151208918E-2</v>
      </c>
      <c r="G5682" s="28">
        <f t="shared" si="1239"/>
        <v>1.6486028943198418E-2</v>
      </c>
      <c r="H5682" s="27">
        <f t="shared" si="1233"/>
        <v>1</v>
      </c>
      <c r="I5682" s="27">
        <f t="shared" si="1234"/>
        <v>0</v>
      </c>
      <c r="J5682" s="27">
        <f t="shared" si="1235"/>
        <v>0</v>
      </c>
      <c r="K5682" s="28">
        <f t="shared" si="1240"/>
        <v>0</v>
      </c>
      <c r="L5682" s="28">
        <f t="shared" si="1241"/>
        <v>0</v>
      </c>
      <c r="M5682" s="28">
        <f t="shared" si="1242"/>
        <v>0</v>
      </c>
      <c r="N5682" s="28">
        <f t="shared" si="1243"/>
        <v>0</v>
      </c>
      <c r="O5682" s="28">
        <f t="shared" si="1236"/>
        <v>-5.9837617919895007E-3</v>
      </c>
      <c r="P5682" s="28">
        <f t="shared" si="1244"/>
        <v>0</v>
      </c>
      <c r="Q5682" s="13">
        <f t="shared" si="1245"/>
        <v>0</v>
      </c>
    </row>
    <row r="5683" spans="1:17" x14ac:dyDescent="0.25">
      <c r="A5683" s="9">
        <f t="shared" si="1232"/>
        <v>45689</v>
      </c>
      <c r="B5683" s="18">
        <v>45702</v>
      </c>
      <c r="C5683" s="26">
        <v>606.07965087890602</v>
      </c>
      <c r="D5683" s="19">
        <v>87.239990234375</v>
      </c>
      <c r="E5683" s="11">
        <f t="shared" si="1237"/>
        <v>10</v>
      </c>
      <c r="F5683" s="28">
        <f t="shared" si="1238"/>
        <v>-4.9243455879011579E-5</v>
      </c>
      <c r="G5683" s="28">
        <f t="shared" si="1239"/>
        <v>5.2860476747221673E-3</v>
      </c>
      <c r="H5683" s="27">
        <f t="shared" si="1233"/>
        <v>1</v>
      </c>
      <c r="I5683" s="27">
        <f t="shared" si="1234"/>
        <v>0</v>
      </c>
      <c r="J5683" s="27">
        <f t="shared" si="1235"/>
        <v>0</v>
      </c>
      <c r="K5683" s="28">
        <f t="shared" si="1240"/>
        <v>0</v>
      </c>
      <c r="L5683" s="28">
        <f t="shared" si="1241"/>
        <v>0</v>
      </c>
      <c r="M5683" s="28">
        <f t="shared" si="1242"/>
        <v>0</v>
      </c>
      <c r="N5683" s="28">
        <f t="shared" si="1243"/>
        <v>0</v>
      </c>
      <c r="O5683" s="28">
        <f t="shared" si="1236"/>
        <v>-5.335291130601179E-3</v>
      </c>
      <c r="P5683" s="28">
        <f t="shared" si="1244"/>
        <v>0</v>
      </c>
      <c r="Q5683" s="13">
        <f t="shared" si="1245"/>
        <v>0</v>
      </c>
    </row>
    <row r="5684" spans="1:17" x14ac:dyDescent="0.25">
      <c r="A5684" s="9">
        <f t="shared" si="1232"/>
        <v>45689</v>
      </c>
      <c r="B5684" s="18">
        <v>45706</v>
      </c>
      <c r="C5684" s="26">
        <v>607.85900878906205</v>
      </c>
      <c r="D5684" s="19">
        <v>86.212478637695298</v>
      </c>
      <c r="E5684" s="11">
        <f t="shared" si="1237"/>
        <v>11</v>
      </c>
      <c r="F5684" s="28">
        <f t="shared" si="1238"/>
        <v>2.931547109562668E-3</v>
      </c>
      <c r="G5684" s="28">
        <f t="shared" si="1239"/>
        <v>-1.1847898422907628E-2</v>
      </c>
      <c r="H5684" s="27">
        <f t="shared" si="1233"/>
        <v>1</v>
      </c>
      <c r="I5684" s="27">
        <f t="shared" si="1234"/>
        <v>0</v>
      </c>
      <c r="J5684" s="27">
        <f t="shared" si="1235"/>
        <v>0</v>
      </c>
      <c r="K5684" s="28">
        <f t="shared" si="1240"/>
        <v>0</v>
      </c>
      <c r="L5684" s="28">
        <f t="shared" si="1241"/>
        <v>0</v>
      </c>
      <c r="M5684" s="28">
        <f t="shared" si="1242"/>
        <v>0</v>
      </c>
      <c r="N5684" s="28">
        <f t="shared" si="1243"/>
        <v>0</v>
      </c>
      <c r="O5684" s="28">
        <f t="shared" si="1236"/>
        <v>1.4779445532470296E-2</v>
      </c>
      <c r="P5684" s="28">
        <f t="shared" si="1244"/>
        <v>0</v>
      </c>
      <c r="Q5684" s="13">
        <f t="shared" si="1245"/>
        <v>0</v>
      </c>
    </row>
    <row r="5685" spans="1:17" x14ac:dyDescent="0.25">
      <c r="A5685" s="9">
        <f t="shared" si="1232"/>
        <v>45689</v>
      </c>
      <c r="B5685" s="18">
        <v>45707</v>
      </c>
      <c r="C5685" s="26">
        <v>609.29046630859295</v>
      </c>
      <c r="D5685" s="19">
        <v>86.320114135742102</v>
      </c>
      <c r="E5685" s="11">
        <f t="shared" si="1237"/>
        <v>12</v>
      </c>
      <c r="F5685" s="28">
        <f t="shared" si="1238"/>
        <v>2.3521485385182917E-3</v>
      </c>
      <c r="G5685" s="28">
        <f t="shared" si="1239"/>
        <v>1.247712218084249E-3</v>
      </c>
      <c r="H5685" s="27">
        <f t="shared" si="1233"/>
        <v>1</v>
      </c>
      <c r="I5685" s="27">
        <f t="shared" si="1234"/>
        <v>0</v>
      </c>
      <c r="J5685" s="27">
        <f t="shared" si="1235"/>
        <v>0</v>
      </c>
      <c r="K5685" s="28">
        <f t="shared" si="1240"/>
        <v>0</v>
      </c>
      <c r="L5685" s="28">
        <f t="shared" si="1241"/>
        <v>0</v>
      </c>
      <c r="M5685" s="28">
        <f t="shared" si="1242"/>
        <v>0</v>
      </c>
      <c r="N5685" s="28">
        <f t="shared" si="1243"/>
        <v>0</v>
      </c>
      <c r="O5685" s="28">
        <f t="shared" si="1236"/>
        <v>1.1044363204340427E-3</v>
      </c>
      <c r="P5685" s="28">
        <f t="shared" si="1244"/>
        <v>0</v>
      </c>
      <c r="Q5685" s="13">
        <f t="shared" si="1245"/>
        <v>0</v>
      </c>
    </row>
    <row r="5686" spans="1:17" x14ac:dyDescent="0.25">
      <c r="A5686" s="9">
        <f t="shared" si="1232"/>
        <v>45689</v>
      </c>
      <c r="B5686" s="18">
        <v>45708</v>
      </c>
      <c r="C5686" s="26">
        <v>606.755615234375</v>
      </c>
      <c r="D5686" s="19">
        <v>86.643058776855398</v>
      </c>
      <c r="E5686" s="11">
        <f t="shared" si="1237"/>
        <v>13</v>
      </c>
      <c r="F5686" s="28">
        <f t="shared" si="1238"/>
        <v>-4.1690110007142787E-3</v>
      </c>
      <c r="G5686" s="28">
        <f t="shared" si="1239"/>
        <v>3.7342633227192652E-3</v>
      </c>
      <c r="H5686" s="27">
        <f t="shared" si="1233"/>
        <v>1</v>
      </c>
      <c r="I5686" s="27">
        <f t="shared" si="1234"/>
        <v>0</v>
      </c>
      <c r="J5686" s="27">
        <f t="shared" si="1235"/>
        <v>0</v>
      </c>
      <c r="K5686" s="28">
        <f t="shared" si="1240"/>
        <v>0</v>
      </c>
      <c r="L5686" s="28">
        <f t="shared" si="1241"/>
        <v>0</v>
      </c>
      <c r="M5686" s="28">
        <f t="shared" si="1242"/>
        <v>0</v>
      </c>
      <c r="N5686" s="28">
        <f t="shared" si="1243"/>
        <v>0</v>
      </c>
      <c r="O5686" s="28">
        <f t="shared" si="1236"/>
        <v>-7.9032743234335439E-3</v>
      </c>
      <c r="P5686" s="28">
        <f t="shared" si="1244"/>
        <v>0</v>
      </c>
      <c r="Q5686" s="13">
        <f t="shared" si="1245"/>
        <v>0</v>
      </c>
    </row>
    <row r="5687" spans="1:17" x14ac:dyDescent="0.25">
      <c r="A5687" s="9">
        <f t="shared" si="1232"/>
        <v>45689</v>
      </c>
      <c r="B5687" s="18">
        <v>45709</v>
      </c>
      <c r="C5687" s="26">
        <v>596.37762451171795</v>
      </c>
      <c r="D5687" s="19">
        <v>87.690124511718693</v>
      </c>
      <c r="E5687" s="11">
        <f t="shared" si="1237"/>
        <v>14</v>
      </c>
      <c r="F5687" s="28">
        <f t="shared" si="1238"/>
        <v>-1.725203457269233E-2</v>
      </c>
      <c r="G5687" s="28">
        <f t="shared" si="1239"/>
        <v>1.2012381186544439E-2</v>
      </c>
      <c r="H5687" s="27">
        <f t="shared" si="1233"/>
        <v>1</v>
      </c>
      <c r="I5687" s="27">
        <f t="shared" si="1234"/>
        <v>0</v>
      </c>
      <c r="J5687" s="27">
        <f t="shared" si="1235"/>
        <v>0</v>
      </c>
      <c r="K5687" s="28">
        <f t="shared" si="1240"/>
        <v>0</v>
      </c>
      <c r="L5687" s="28">
        <f t="shared" si="1241"/>
        <v>0</v>
      </c>
      <c r="M5687" s="28">
        <f t="shared" si="1242"/>
        <v>0</v>
      </c>
      <c r="N5687" s="28">
        <f t="shared" si="1243"/>
        <v>0</v>
      </c>
      <c r="O5687" s="28">
        <f t="shared" si="1236"/>
        <v>-2.9264415759236769E-2</v>
      </c>
      <c r="P5687" s="28">
        <f t="shared" si="1244"/>
        <v>0</v>
      </c>
      <c r="Q5687" s="13">
        <f t="shared" si="1245"/>
        <v>0</v>
      </c>
    </row>
    <row r="5688" spans="1:17" x14ac:dyDescent="0.25">
      <c r="A5688" s="9">
        <f t="shared" si="1232"/>
        <v>45689</v>
      </c>
      <c r="B5688" s="18">
        <v>45712</v>
      </c>
      <c r="C5688" s="26">
        <v>593.663818359375</v>
      </c>
      <c r="D5688" s="19">
        <v>87.944557189941406</v>
      </c>
      <c r="E5688" s="11">
        <f t="shared" si="1237"/>
        <v>15</v>
      </c>
      <c r="F5688" s="28">
        <f t="shared" si="1238"/>
        <v>-4.5608678132541842E-3</v>
      </c>
      <c r="G5688" s="28">
        <f t="shared" si="1239"/>
        <v>2.8972962941048938E-3</v>
      </c>
      <c r="H5688" s="27">
        <f t="shared" si="1233"/>
        <v>1</v>
      </c>
      <c r="I5688" s="27">
        <f t="shared" si="1234"/>
        <v>0</v>
      </c>
      <c r="J5688" s="27">
        <f t="shared" si="1235"/>
        <v>0</v>
      </c>
      <c r="K5688" s="28">
        <f t="shared" si="1240"/>
        <v>0</v>
      </c>
      <c r="L5688" s="28">
        <f t="shared" si="1241"/>
        <v>0</v>
      </c>
      <c r="M5688" s="28">
        <f t="shared" si="1242"/>
        <v>0</v>
      </c>
      <c r="N5688" s="28">
        <f t="shared" si="1243"/>
        <v>0</v>
      </c>
      <c r="O5688" s="28">
        <f t="shared" si="1236"/>
        <v>-7.458164107359078E-3</v>
      </c>
      <c r="P5688" s="28">
        <f t="shared" si="1244"/>
        <v>0</v>
      </c>
      <c r="Q5688" s="13">
        <f t="shared" si="1245"/>
        <v>0</v>
      </c>
    </row>
    <row r="5689" spans="1:17" x14ac:dyDescent="0.25">
      <c r="A5689" s="9">
        <f t="shared" si="1232"/>
        <v>45689</v>
      </c>
      <c r="B5689" s="18">
        <v>45713</v>
      </c>
      <c r="C5689" s="26">
        <v>590.71142578125</v>
      </c>
      <c r="D5689" s="19">
        <v>89.461349487304602</v>
      </c>
      <c r="E5689" s="11">
        <f t="shared" si="1237"/>
        <v>16</v>
      </c>
      <c r="F5689" s="28">
        <f t="shared" si="1238"/>
        <v>-4.9855798795516723E-3</v>
      </c>
      <c r="G5689" s="28">
        <f t="shared" si="1239"/>
        <v>1.7100098710981969E-2</v>
      </c>
      <c r="H5689" s="27">
        <f t="shared" si="1233"/>
        <v>0</v>
      </c>
      <c r="I5689" s="27">
        <f t="shared" si="1234"/>
        <v>1</v>
      </c>
      <c r="J5689" s="27">
        <f t="shared" si="1235"/>
        <v>0</v>
      </c>
      <c r="K5689" s="28">
        <f t="shared" si="1240"/>
        <v>-4.9855798795516723E-3</v>
      </c>
      <c r="L5689" s="28">
        <f t="shared" si="1241"/>
        <v>1.7100098710981969E-2</v>
      </c>
      <c r="M5689" s="28">
        <f t="shared" si="1242"/>
        <v>0</v>
      </c>
      <c r="N5689" s="28">
        <f t="shared" si="1243"/>
        <v>0</v>
      </c>
      <c r="O5689" s="28">
        <f t="shared" si="1236"/>
        <v>0</v>
      </c>
      <c r="P5689" s="28">
        <f t="shared" si="1244"/>
        <v>-2.208567859053364E-2</v>
      </c>
      <c r="Q5689" s="13">
        <f t="shared" si="1245"/>
        <v>0</v>
      </c>
    </row>
    <row r="5690" spans="1:17" x14ac:dyDescent="0.25">
      <c r="A5690" s="9">
        <f t="shared" si="1232"/>
        <v>45689</v>
      </c>
      <c r="B5690" s="18">
        <v>45714</v>
      </c>
      <c r="C5690" s="26">
        <v>591.00964355468705</v>
      </c>
      <c r="D5690" s="19">
        <v>89.989768981933594</v>
      </c>
      <c r="E5690" s="11">
        <f t="shared" si="1237"/>
        <v>17</v>
      </c>
      <c r="F5690" s="28">
        <f t="shared" si="1238"/>
        <v>5.047177163987189E-4</v>
      </c>
      <c r="G5690" s="28">
        <f t="shared" si="1239"/>
        <v>5.8893031867329037E-3</v>
      </c>
      <c r="H5690" s="27">
        <f t="shared" si="1233"/>
        <v>0</v>
      </c>
      <c r="I5690" s="27">
        <f t="shared" si="1234"/>
        <v>1</v>
      </c>
      <c r="J5690" s="27">
        <f t="shared" si="1235"/>
        <v>0</v>
      </c>
      <c r="K5690" s="28">
        <f t="shared" si="1240"/>
        <v>5.047177163987189E-4</v>
      </c>
      <c r="L5690" s="28">
        <f t="shared" si="1241"/>
        <v>5.8893031867329037E-3</v>
      </c>
      <c r="M5690" s="28">
        <f t="shared" si="1242"/>
        <v>0</v>
      </c>
      <c r="N5690" s="28">
        <f t="shared" si="1243"/>
        <v>0</v>
      </c>
      <c r="O5690" s="28">
        <f t="shared" si="1236"/>
        <v>0</v>
      </c>
      <c r="P5690" s="28">
        <f t="shared" si="1244"/>
        <v>-5.3845854703341847E-3</v>
      </c>
      <c r="Q5690" s="13">
        <f t="shared" si="1245"/>
        <v>0</v>
      </c>
    </row>
    <row r="5691" spans="1:17" x14ac:dyDescent="0.25">
      <c r="A5691" s="9">
        <f t="shared" si="1232"/>
        <v>45689</v>
      </c>
      <c r="B5691" s="18">
        <v>45715</v>
      </c>
      <c r="C5691" s="26">
        <v>581.57598876953102</v>
      </c>
      <c r="D5691" s="19">
        <v>89.353698730468693</v>
      </c>
      <c r="E5691" s="11">
        <f t="shared" si="1237"/>
        <v>18</v>
      </c>
      <c r="F5691" s="28">
        <f t="shared" si="1238"/>
        <v>-1.6090694041481165E-2</v>
      </c>
      <c r="G5691" s="28">
        <f t="shared" si="1239"/>
        <v>-7.0933491651245491E-3</v>
      </c>
      <c r="H5691" s="27">
        <f t="shared" si="1233"/>
        <v>0</v>
      </c>
      <c r="I5691" s="27">
        <f t="shared" si="1234"/>
        <v>1</v>
      </c>
      <c r="J5691" s="27">
        <f t="shared" si="1235"/>
        <v>0</v>
      </c>
      <c r="K5691" s="28">
        <f t="shared" si="1240"/>
        <v>-1.6090694041481165E-2</v>
      </c>
      <c r="L5691" s="28">
        <f t="shared" si="1241"/>
        <v>-7.0933491651245491E-3</v>
      </c>
      <c r="M5691" s="28">
        <f t="shared" si="1242"/>
        <v>0</v>
      </c>
      <c r="N5691" s="28">
        <f t="shared" si="1243"/>
        <v>0</v>
      </c>
      <c r="O5691" s="28">
        <f t="shared" si="1236"/>
        <v>0</v>
      </c>
      <c r="P5691" s="28">
        <f t="shared" si="1244"/>
        <v>-8.9973448763566166E-3</v>
      </c>
      <c r="Q5691" s="13">
        <f t="shared" si="1245"/>
        <v>0</v>
      </c>
    </row>
    <row r="5692" spans="1:17" x14ac:dyDescent="0.25">
      <c r="A5692" s="9">
        <f t="shared" si="1232"/>
        <v>45689</v>
      </c>
      <c r="B5692" s="18">
        <v>45716</v>
      </c>
      <c r="C5692" s="26">
        <v>590.65179443359295</v>
      </c>
      <c r="D5692" s="19">
        <v>90.449714660644503</v>
      </c>
      <c r="E5692" s="11">
        <f t="shared" si="1237"/>
        <v>19</v>
      </c>
      <c r="F5692" s="28">
        <f t="shared" si="1238"/>
        <v>1.5485022872854982E-2</v>
      </c>
      <c r="G5692" s="28">
        <f t="shared" si="1239"/>
        <v>1.2191420447570912E-2</v>
      </c>
      <c r="H5692" s="27">
        <f t="shared" si="1233"/>
        <v>0</v>
      </c>
      <c r="I5692" s="27">
        <f t="shared" si="1234"/>
        <v>1</v>
      </c>
      <c r="J5692" s="27">
        <f t="shared" si="1235"/>
        <v>0</v>
      </c>
      <c r="K5692" s="28">
        <f t="shared" si="1240"/>
        <v>1.5485022872854982E-2</v>
      </c>
      <c r="L5692" s="28">
        <f t="shared" si="1241"/>
        <v>1.2191420447570912E-2</v>
      </c>
      <c r="M5692" s="28">
        <f t="shared" si="1242"/>
        <v>0</v>
      </c>
      <c r="N5692" s="28">
        <f t="shared" si="1243"/>
        <v>0</v>
      </c>
      <c r="O5692" s="28">
        <f t="shared" si="1236"/>
        <v>0</v>
      </c>
      <c r="P5692" s="28">
        <f t="shared" si="1244"/>
        <v>3.2936024252840698E-3</v>
      </c>
      <c r="Q5692" s="13">
        <f t="shared" si="1245"/>
        <v>0</v>
      </c>
    </row>
    <row r="5693" spans="1:17" x14ac:dyDescent="0.25">
      <c r="A5693" s="9">
        <f t="shared" si="1232"/>
        <v>45717</v>
      </c>
      <c r="B5693" s="18">
        <v>45719</v>
      </c>
      <c r="C5693" s="26">
        <v>580.30364990234295</v>
      </c>
      <c r="D5693" s="19">
        <v>90.871818542480398</v>
      </c>
      <c r="E5693" s="11">
        <f t="shared" si="1237"/>
        <v>1</v>
      </c>
      <c r="F5693" s="28">
        <f t="shared" si="1238"/>
        <v>-1.7675162597188758E-2</v>
      </c>
      <c r="G5693" s="28">
        <f t="shared" si="1239"/>
        <v>4.6558689073326635E-3</v>
      </c>
      <c r="H5693" s="27">
        <f t="shared" si="1233"/>
        <v>1</v>
      </c>
      <c r="I5693" s="27">
        <f t="shared" si="1234"/>
        <v>0</v>
      </c>
      <c r="J5693" s="27">
        <f t="shared" si="1235"/>
        <v>1</v>
      </c>
      <c r="K5693" s="28">
        <f t="shared" si="1240"/>
        <v>0</v>
      </c>
      <c r="L5693" s="28">
        <f t="shared" si="1241"/>
        <v>0</v>
      </c>
      <c r="M5693" s="28">
        <f t="shared" si="1242"/>
        <v>-1.7675162597188758E-2</v>
      </c>
      <c r="N5693" s="28">
        <f t="shared" si="1243"/>
        <v>4.6558689073326635E-3</v>
      </c>
      <c r="O5693" s="28">
        <f t="shared" si="1236"/>
        <v>-2.2331031504521422E-2</v>
      </c>
      <c r="P5693" s="28">
        <f t="shared" si="1244"/>
        <v>0</v>
      </c>
      <c r="Q5693" s="13">
        <f t="shared" si="1245"/>
        <v>-2.2331031504521422E-2</v>
      </c>
    </row>
    <row r="5694" spans="1:17" x14ac:dyDescent="0.25">
      <c r="A5694" s="9">
        <f t="shared" si="1232"/>
        <v>45717</v>
      </c>
      <c r="B5694" s="18">
        <v>45720</v>
      </c>
      <c r="C5694" s="26">
        <v>573.43463134765602</v>
      </c>
      <c r="D5694" s="19">
        <v>89.752738952636705</v>
      </c>
      <c r="E5694" s="11">
        <f t="shared" si="1237"/>
        <v>2</v>
      </c>
      <c r="F5694" s="28">
        <f t="shared" si="1238"/>
        <v>-1.1907552742592347E-2</v>
      </c>
      <c r="G5694" s="28">
        <f t="shared" si="1239"/>
        <v>-1.2391381598836126E-2</v>
      </c>
      <c r="H5694" s="27">
        <f t="shared" si="1233"/>
        <v>1</v>
      </c>
      <c r="I5694" s="27">
        <f t="shared" si="1234"/>
        <v>0</v>
      </c>
      <c r="J5694" s="27">
        <f t="shared" si="1235"/>
        <v>1</v>
      </c>
      <c r="K5694" s="28">
        <f t="shared" si="1240"/>
        <v>0</v>
      </c>
      <c r="L5694" s="28">
        <f t="shared" si="1241"/>
        <v>0</v>
      </c>
      <c r="M5694" s="28">
        <f t="shared" si="1242"/>
        <v>-1.1907552742592347E-2</v>
      </c>
      <c r="N5694" s="28">
        <f t="shared" si="1243"/>
        <v>-1.2391381598836126E-2</v>
      </c>
      <c r="O5694" s="28">
        <f t="shared" si="1236"/>
        <v>4.8382885624377939E-4</v>
      </c>
      <c r="P5694" s="28">
        <f t="shared" si="1244"/>
        <v>0</v>
      </c>
      <c r="Q5694" s="13">
        <f t="shared" si="1245"/>
        <v>4.8382885624377939E-4</v>
      </c>
    </row>
    <row r="5695" spans="1:17" x14ac:dyDescent="0.25">
      <c r="A5695" s="9">
        <f t="shared" si="1232"/>
        <v>45717</v>
      </c>
      <c r="B5695" s="18">
        <v>45721</v>
      </c>
      <c r="C5695" s="26">
        <v>579.59783935546795</v>
      </c>
      <c r="D5695" s="19">
        <v>89.036117553710895</v>
      </c>
      <c r="E5695" s="11">
        <f t="shared" si="1237"/>
        <v>3</v>
      </c>
      <c r="F5695" s="28">
        <f t="shared" si="1238"/>
        <v>1.0690534503494805E-2</v>
      </c>
      <c r="G5695" s="28">
        <f t="shared" si="1239"/>
        <v>-8.0164418592085264E-3</v>
      </c>
      <c r="H5695" s="27">
        <f t="shared" si="1233"/>
        <v>1</v>
      </c>
      <c r="I5695" s="27">
        <f t="shared" si="1234"/>
        <v>0</v>
      </c>
      <c r="J5695" s="27">
        <f t="shared" si="1235"/>
        <v>1</v>
      </c>
      <c r="K5695" s="28">
        <f t="shared" si="1240"/>
        <v>0</v>
      </c>
      <c r="L5695" s="28">
        <f t="shared" si="1241"/>
        <v>0</v>
      </c>
      <c r="M5695" s="28">
        <f t="shared" si="1242"/>
        <v>1.0690534503494805E-2</v>
      </c>
      <c r="N5695" s="28">
        <f t="shared" si="1243"/>
        <v>-8.0164418592085264E-3</v>
      </c>
      <c r="O5695" s="28">
        <f t="shared" si="1236"/>
        <v>1.8706976362703333E-2</v>
      </c>
      <c r="P5695" s="28">
        <f t="shared" si="1244"/>
        <v>0</v>
      </c>
      <c r="Q5695" s="13">
        <f t="shared" si="1245"/>
        <v>1.8706976362703333E-2</v>
      </c>
    </row>
    <row r="5696" spans="1:17" x14ac:dyDescent="0.25">
      <c r="A5696" s="9">
        <f t="shared" si="1232"/>
        <v>45717</v>
      </c>
      <c r="B5696" s="18">
        <v>45722</v>
      </c>
      <c r="C5696" s="26">
        <v>569.309326171875</v>
      </c>
      <c r="D5696" s="19">
        <v>88.741622924804602</v>
      </c>
      <c r="E5696" s="11">
        <f t="shared" si="1237"/>
        <v>4</v>
      </c>
      <c r="F5696" s="28">
        <f t="shared" si="1238"/>
        <v>-1.7910564973547625E-2</v>
      </c>
      <c r="G5696" s="28">
        <f t="shared" si="1239"/>
        <v>-3.3130683007707934E-3</v>
      </c>
      <c r="H5696" s="27">
        <f t="shared" si="1233"/>
        <v>1</v>
      </c>
      <c r="I5696" s="27">
        <f t="shared" si="1234"/>
        <v>0</v>
      </c>
      <c r="J5696" s="27">
        <f t="shared" si="1235"/>
        <v>1</v>
      </c>
      <c r="K5696" s="28">
        <f t="shared" si="1240"/>
        <v>0</v>
      </c>
      <c r="L5696" s="28">
        <f t="shared" si="1241"/>
        <v>0</v>
      </c>
      <c r="M5696" s="28">
        <f t="shared" si="1242"/>
        <v>-1.7910564973547625E-2</v>
      </c>
      <c r="N5696" s="28">
        <f t="shared" si="1243"/>
        <v>-3.3130683007707934E-3</v>
      </c>
      <c r="O5696" s="28">
        <f t="shared" si="1236"/>
        <v>-1.4597496672776832E-2</v>
      </c>
      <c r="P5696" s="28">
        <f t="shared" si="1244"/>
        <v>0</v>
      </c>
      <c r="Q5696" s="13">
        <f t="shared" si="1245"/>
        <v>-1.4597496672776832E-2</v>
      </c>
    </row>
    <row r="5697" spans="1:17" x14ac:dyDescent="0.25">
      <c r="A5697" s="9">
        <f t="shared" si="1232"/>
        <v>45717</v>
      </c>
      <c r="B5697" s="18">
        <v>45723</v>
      </c>
      <c r="C5697" s="26">
        <v>572.500244140625</v>
      </c>
      <c r="D5697" s="19">
        <v>88.456954956054602</v>
      </c>
      <c r="E5697" s="11">
        <f t="shared" si="1237"/>
        <v>5</v>
      </c>
      <c r="F5697" s="28">
        <f t="shared" si="1238"/>
        <v>5.5892442288825225E-3</v>
      </c>
      <c r="G5697" s="28">
        <f t="shared" si="1239"/>
        <v>-3.2129853077431979E-3</v>
      </c>
      <c r="H5697" s="27">
        <f t="shared" si="1233"/>
        <v>1</v>
      </c>
      <c r="I5697" s="27">
        <f t="shared" si="1234"/>
        <v>0</v>
      </c>
      <c r="J5697" s="27">
        <f t="shared" si="1235"/>
        <v>1</v>
      </c>
      <c r="K5697" s="28">
        <f t="shared" si="1240"/>
        <v>0</v>
      </c>
      <c r="L5697" s="28">
        <f t="shared" si="1241"/>
        <v>0</v>
      </c>
      <c r="M5697" s="28">
        <f t="shared" si="1242"/>
        <v>5.5892442288825225E-3</v>
      </c>
      <c r="N5697" s="28">
        <f t="shared" si="1243"/>
        <v>-3.2129853077431979E-3</v>
      </c>
      <c r="O5697" s="28">
        <f t="shared" si="1236"/>
        <v>8.8022295366257212E-3</v>
      </c>
      <c r="P5697" s="28">
        <f t="shared" si="1244"/>
        <v>0</v>
      </c>
      <c r="Q5697" s="13">
        <f t="shared" si="1245"/>
        <v>8.8022295366257212E-3</v>
      </c>
    </row>
    <row r="5698" spans="1:17" x14ac:dyDescent="0.25">
      <c r="A5698" s="9">
        <f t="shared" si="1232"/>
        <v>45717</v>
      </c>
      <c r="B5698" s="18">
        <v>45726</v>
      </c>
      <c r="C5698" s="26">
        <v>557.25134277343705</v>
      </c>
      <c r="D5698" s="19">
        <v>89.379714965820298</v>
      </c>
      <c r="E5698" s="11">
        <f t="shared" si="1237"/>
        <v>6</v>
      </c>
      <c r="F5698" s="28">
        <f t="shared" si="1238"/>
        <v>-2.699677996895903E-2</v>
      </c>
      <c r="G5698" s="28">
        <f t="shared" si="1239"/>
        <v>1.0377705471869166E-2</v>
      </c>
      <c r="H5698" s="27">
        <f t="shared" si="1233"/>
        <v>1</v>
      </c>
      <c r="I5698" s="27">
        <f t="shared" si="1234"/>
        <v>0</v>
      </c>
      <c r="J5698" s="27">
        <f t="shared" si="1235"/>
        <v>0</v>
      </c>
      <c r="K5698" s="28">
        <f t="shared" si="1240"/>
        <v>0</v>
      </c>
      <c r="L5698" s="28">
        <f t="shared" si="1241"/>
        <v>0</v>
      </c>
      <c r="M5698" s="28">
        <f t="shared" si="1242"/>
        <v>0</v>
      </c>
      <c r="N5698" s="28">
        <f t="shared" si="1243"/>
        <v>0</v>
      </c>
      <c r="O5698" s="28">
        <f t="shared" si="1236"/>
        <v>-3.7374485440828192E-2</v>
      </c>
      <c r="P5698" s="28">
        <f t="shared" si="1244"/>
        <v>0</v>
      </c>
      <c r="Q5698" s="13">
        <f t="shared" si="1245"/>
        <v>0</v>
      </c>
    </row>
    <row r="5699" spans="1:17" x14ac:dyDescent="0.25">
      <c r="A5699" s="9">
        <f t="shared" si="1232"/>
        <v>45717</v>
      </c>
      <c r="B5699" s="18">
        <v>45727</v>
      </c>
      <c r="C5699" s="26">
        <v>552.61895751953102</v>
      </c>
      <c r="D5699" s="19">
        <v>88.741622924804602</v>
      </c>
      <c r="E5699" s="11">
        <f t="shared" si="1237"/>
        <v>7</v>
      </c>
      <c r="F5699" s="28">
        <f t="shared" si="1238"/>
        <v>-8.3476639616677211E-3</v>
      </c>
      <c r="G5699" s="28">
        <f t="shared" si="1239"/>
        <v>-7.1647201641259189E-3</v>
      </c>
      <c r="H5699" s="27">
        <f t="shared" si="1233"/>
        <v>1</v>
      </c>
      <c r="I5699" s="27">
        <f t="shared" si="1234"/>
        <v>0</v>
      </c>
      <c r="J5699" s="27">
        <f t="shared" si="1235"/>
        <v>0</v>
      </c>
      <c r="K5699" s="28">
        <f t="shared" si="1240"/>
        <v>0</v>
      </c>
      <c r="L5699" s="28">
        <f t="shared" si="1241"/>
        <v>0</v>
      </c>
      <c r="M5699" s="28">
        <f t="shared" si="1242"/>
        <v>0</v>
      </c>
      <c r="N5699" s="28">
        <f t="shared" si="1243"/>
        <v>0</v>
      </c>
      <c r="O5699" s="28">
        <f t="shared" si="1236"/>
        <v>-1.1829437975418022E-3</v>
      </c>
      <c r="P5699" s="28">
        <f t="shared" si="1244"/>
        <v>0</v>
      </c>
      <c r="Q5699" s="13">
        <f t="shared" si="1245"/>
        <v>0</v>
      </c>
    </row>
    <row r="5700" spans="1:17" x14ac:dyDescent="0.25">
      <c r="A5700" s="9">
        <f t="shared" si="1232"/>
        <v>45717</v>
      </c>
      <c r="B5700" s="18">
        <v>45728</v>
      </c>
      <c r="C5700" s="26">
        <v>555.55145263671795</v>
      </c>
      <c r="D5700" s="19">
        <v>88.211532592773395</v>
      </c>
      <c r="E5700" s="11">
        <f t="shared" si="1237"/>
        <v>8</v>
      </c>
      <c r="F5700" s="28">
        <f t="shared" si="1238"/>
        <v>5.2925108546556243E-3</v>
      </c>
      <c r="G5700" s="28">
        <f t="shared" si="1239"/>
        <v>-5.9913248357224072E-3</v>
      </c>
      <c r="H5700" s="27">
        <f t="shared" si="1233"/>
        <v>1</v>
      </c>
      <c r="I5700" s="27">
        <f t="shared" si="1234"/>
        <v>0</v>
      </c>
      <c r="J5700" s="27">
        <f t="shared" si="1235"/>
        <v>0</v>
      </c>
      <c r="K5700" s="28">
        <f t="shared" si="1240"/>
        <v>0</v>
      </c>
      <c r="L5700" s="28">
        <f t="shared" si="1241"/>
        <v>0</v>
      </c>
      <c r="M5700" s="28">
        <f t="shared" si="1242"/>
        <v>0</v>
      </c>
      <c r="N5700" s="28">
        <f t="shared" si="1243"/>
        <v>0</v>
      </c>
      <c r="O5700" s="28">
        <f t="shared" si="1236"/>
        <v>1.1283835690378032E-2</v>
      </c>
      <c r="P5700" s="28">
        <f t="shared" si="1244"/>
        <v>0</v>
      </c>
      <c r="Q5700" s="13">
        <f t="shared" si="1245"/>
        <v>0</v>
      </c>
    </row>
    <row r="5701" spans="1:17" x14ac:dyDescent="0.25">
      <c r="A5701" s="9">
        <f t="shared" si="1232"/>
        <v>45717</v>
      </c>
      <c r="B5701" s="18">
        <v>45729</v>
      </c>
      <c r="C5701" s="26">
        <v>548.14569091796795</v>
      </c>
      <c r="D5701" s="19">
        <v>88.987045288085895</v>
      </c>
      <c r="E5701" s="11">
        <f t="shared" si="1237"/>
        <v>9</v>
      </c>
      <c r="F5701" s="28">
        <f t="shared" si="1238"/>
        <v>-1.3420117845797771E-2</v>
      </c>
      <c r="G5701" s="28">
        <f t="shared" si="1239"/>
        <v>8.7530910914722006E-3</v>
      </c>
      <c r="H5701" s="27">
        <f t="shared" si="1233"/>
        <v>1</v>
      </c>
      <c r="I5701" s="27">
        <f t="shared" si="1234"/>
        <v>0</v>
      </c>
      <c r="J5701" s="27">
        <f t="shared" si="1235"/>
        <v>0</v>
      </c>
      <c r="K5701" s="28">
        <f t="shared" si="1240"/>
        <v>0</v>
      </c>
      <c r="L5701" s="28">
        <f t="shared" si="1241"/>
        <v>0</v>
      </c>
      <c r="M5701" s="28">
        <f t="shared" si="1242"/>
        <v>0</v>
      </c>
      <c r="N5701" s="28">
        <f t="shared" si="1243"/>
        <v>0</v>
      </c>
      <c r="O5701" s="28">
        <f t="shared" si="1236"/>
        <v>-2.217320893726997E-2</v>
      </c>
      <c r="P5701" s="28">
        <f t="shared" si="1244"/>
        <v>0</v>
      </c>
      <c r="Q5701" s="13">
        <f t="shared" si="1245"/>
        <v>0</v>
      </c>
    </row>
    <row r="5702" spans="1:17" x14ac:dyDescent="0.25">
      <c r="A5702" s="9">
        <f t="shared" si="1232"/>
        <v>45717</v>
      </c>
      <c r="B5702" s="18">
        <v>45730</v>
      </c>
      <c r="C5702" s="26">
        <v>559.46807861328102</v>
      </c>
      <c r="D5702" s="19">
        <v>88.515846252441406</v>
      </c>
      <c r="E5702" s="11">
        <f t="shared" si="1237"/>
        <v>10</v>
      </c>
      <c r="F5702" s="28">
        <f t="shared" si="1238"/>
        <v>2.0445361754495645E-2</v>
      </c>
      <c r="G5702" s="28">
        <f t="shared" si="1239"/>
        <v>-5.3092108910455004E-3</v>
      </c>
      <c r="H5702" s="27">
        <f t="shared" si="1233"/>
        <v>1</v>
      </c>
      <c r="I5702" s="27">
        <f t="shared" si="1234"/>
        <v>0</v>
      </c>
      <c r="J5702" s="27">
        <f t="shared" si="1235"/>
        <v>0</v>
      </c>
      <c r="K5702" s="28">
        <f t="shared" si="1240"/>
        <v>0</v>
      </c>
      <c r="L5702" s="28">
        <f t="shared" si="1241"/>
        <v>0</v>
      </c>
      <c r="M5702" s="28">
        <f t="shared" si="1242"/>
        <v>0</v>
      </c>
      <c r="N5702" s="28">
        <f t="shared" si="1243"/>
        <v>0</v>
      </c>
      <c r="O5702" s="28">
        <f t="shared" si="1236"/>
        <v>2.5754572645541145E-2</v>
      </c>
      <c r="P5702" s="28">
        <f t="shared" si="1244"/>
        <v>0</v>
      </c>
      <c r="Q5702" s="13">
        <f t="shared" si="1245"/>
        <v>0</v>
      </c>
    </row>
    <row r="5703" spans="1:17" x14ac:dyDescent="0.25">
      <c r="A5703" s="9">
        <f t="shared" si="1232"/>
        <v>45717</v>
      </c>
      <c r="B5703" s="18">
        <v>45733</v>
      </c>
      <c r="C5703" s="26">
        <v>563.78234863281205</v>
      </c>
      <c r="D5703" s="19">
        <v>88.957595825195298</v>
      </c>
      <c r="E5703" s="11">
        <f t="shared" si="1237"/>
        <v>11</v>
      </c>
      <c r="F5703" s="28">
        <f t="shared" si="1238"/>
        <v>7.6817976299652568E-3</v>
      </c>
      <c r="G5703" s="28">
        <f t="shared" si="1239"/>
        <v>4.9782151052187723E-3</v>
      </c>
      <c r="H5703" s="27">
        <f t="shared" si="1233"/>
        <v>1</v>
      </c>
      <c r="I5703" s="27">
        <f t="shared" si="1234"/>
        <v>0</v>
      </c>
      <c r="J5703" s="27">
        <f t="shared" si="1235"/>
        <v>0</v>
      </c>
      <c r="K5703" s="28">
        <f t="shared" si="1240"/>
        <v>0</v>
      </c>
      <c r="L5703" s="28">
        <f t="shared" si="1241"/>
        <v>0</v>
      </c>
      <c r="M5703" s="28">
        <f t="shared" si="1242"/>
        <v>0</v>
      </c>
      <c r="N5703" s="28">
        <f t="shared" si="1243"/>
        <v>0</v>
      </c>
      <c r="O5703" s="28">
        <f t="shared" si="1236"/>
        <v>2.7035825247464845E-3</v>
      </c>
      <c r="P5703" s="28">
        <f t="shared" si="1244"/>
        <v>0</v>
      </c>
      <c r="Q5703" s="13">
        <f t="shared" si="1245"/>
        <v>0</v>
      </c>
    </row>
    <row r="5704" spans="1:17" x14ac:dyDescent="0.25">
      <c r="A5704" s="9">
        <f t="shared" si="1232"/>
        <v>45717</v>
      </c>
      <c r="B5704" s="18">
        <v>45734</v>
      </c>
      <c r="C5704" s="26">
        <v>557.688720703125</v>
      </c>
      <c r="D5704" s="19">
        <v>89.045944213867102</v>
      </c>
      <c r="E5704" s="11">
        <f t="shared" si="1237"/>
        <v>12</v>
      </c>
      <c r="F5704" s="28">
        <f t="shared" si="1238"/>
        <v>-1.0867311813675692E-2</v>
      </c>
      <c r="G5704" s="28">
        <f t="shared" si="1239"/>
        <v>9.9265886405504908E-4</v>
      </c>
      <c r="H5704" s="27">
        <f t="shared" si="1233"/>
        <v>1</v>
      </c>
      <c r="I5704" s="27">
        <f t="shared" si="1234"/>
        <v>0</v>
      </c>
      <c r="J5704" s="27">
        <f t="shared" si="1235"/>
        <v>0</v>
      </c>
      <c r="K5704" s="28">
        <f t="shared" si="1240"/>
        <v>0</v>
      </c>
      <c r="L5704" s="28">
        <f t="shared" si="1241"/>
        <v>0</v>
      </c>
      <c r="M5704" s="28">
        <f t="shared" si="1242"/>
        <v>0</v>
      </c>
      <c r="N5704" s="28">
        <f t="shared" si="1243"/>
        <v>0</v>
      </c>
      <c r="O5704" s="28">
        <f t="shared" si="1236"/>
        <v>-1.1859970677730741E-2</v>
      </c>
      <c r="P5704" s="28">
        <f t="shared" si="1244"/>
        <v>0</v>
      </c>
      <c r="Q5704" s="13">
        <f t="shared" si="1245"/>
        <v>0</v>
      </c>
    </row>
    <row r="5705" spans="1:17" x14ac:dyDescent="0.25">
      <c r="A5705" s="9">
        <f t="shared" si="1232"/>
        <v>45717</v>
      </c>
      <c r="B5705" s="18">
        <v>45735</v>
      </c>
      <c r="C5705" s="26">
        <v>563.762451171875</v>
      </c>
      <c r="D5705" s="19">
        <v>89.507316589355398</v>
      </c>
      <c r="E5705" s="11">
        <f t="shared" si="1237"/>
        <v>13</v>
      </c>
      <c r="F5705" s="28">
        <f t="shared" si="1238"/>
        <v>1.0832018385081838E-2</v>
      </c>
      <c r="G5705" s="28">
        <f t="shared" si="1239"/>
        <v>5.1679078863693636E-3</v>
      </c>
      <c r="H5705" s="27">
        <f t="shared" si="1233"/>
        <v>1</v>
      </c>
      <c r="I5705" s="27">
        <f t="shared" si="1234"/>
        <v>0</v>
      </c>
      <c r="J5705" s="27">
        <f t="shared" si="1235"/>
        <v>0</v>
      </c>
      <c r="K5705" s="28">
        <f t="shared" si="1240"/>
        <v>0</v>
      </c>
      <c r="L5705" s="28">
        <f t="shared" si="1241"/>
        <v>0</v>
      </c>
      <c r="M5705" s="28">
        <f t="shared" si="1242"/>
        <v>0</v>
      </c>
      <c r="N5705" s="28">
        <f t="shared" si="1243"/>
        <v>0</v>
      </c>
      <c r="O5705" s="28">
        <f t="shared" si="1236"/>
        <v>5.6641104987124749E-3</v>
      </c>
      <c r="P5705" s="28">
        <f t="shared" si="1244"/>
        <v>0</v>
      </c>
      <c r="Q5705" s="13">
        <f t="shared" si="1245"/>
        <v>0</v>
      </c>
    </row>
    <row r="5706" spans="1:17" x14ac:dyDescent="0.25">
      <c r="A5706" s="9">
        <f t="shared" ref="A5706:A5769" si="1246">DATE(YEAR(B5706),MONTH(B5706),1)</f>
        <v>45717</v>
      </c>
      <c r="B5706" s="18">
        <v>45736</v>
      </c>
      <c r="C5706" s="26">
        <v>562.13220214843705</v>
      </c>
      <c r="D5706" s="19">
        <v>89.566223144531193</v>
      </c>
      <c r="E5706" s="11">
        <f t="shared" si="1237"/>
        <v>14</v>
      </c>
      <c r="F5706" s="28">
        <f t="shared" si="1238"/>
        <v>-2.8959195390972263E-3</v>
      </c>
      <c r="G5706" s="28">
        <f t="shared" si="1239"/>
        <v>6.5790353380049463E-4</v>
      </c>
      <c r="H5706" s="27">
        <f t="shared" ref="H5706:H5769" si="1247">IF(E5706&lt;=$B$4,1,0)</f>
        <v>1</v>
      </c>
      <c r="I5706" s="27">
        <f t="shared" ref="I5706:I5769" si="1248">IF(E5706&gt;$B$4,1,0)</f>
        <v>0</v>
      </c>
      <c r="J5706" s="27">
        <f t="shared" ref="J5706:J5769" si="1249">IF(E5706&lt;=$B$5,1,0)</f>
        <v>0</v>
      </c>
      <c r="K5706" s="28">
        <f t="shared" si="1240"/>
        <v>0</v>
      </c>
      <c r="L5706" s="28">
        <f t="shared" si="1241"/>
        <v>0</v>
      </c>
      <c r="M5706" s="28">
        <f t="shared" si="1242"/>
        <v>0</v>
      </c>
      <c r="N5706" s="28">
        <f t="shared" si="1243"/>
        <v>0</v>
      </c>
      <c r="O5706" s="28">
        <f t="shared" ref="O5706:O5769" si="1250">(F5706-G5706)*H5706</f>
        <v>-3.5538230728977211E-3</v>
      </c>
      <c r="P5706" s="28">
        <f t="shared" si="1244"/>
        <v>0</v>
      </c>
      <c r="Q5706" s="13">
        <f t="shared" si="1245"/>
        <v>0</v>
      </c>
    </row>
    <row r="5707" spans="1:17" x14ac:dyDescent="0.25">
      <c r="A5707" s="9">
        <f t="shared" si="1246"/>
        <v>45717</v>
      </c>
      <c r="B5707" s="18">
        <v>45737</v>
      </c>
      <c r="C5707" s="26">
        <v>562.317626953125</v>
      </c>
      <c r="D5707" s="19">
        <v>89.036117553710895</v>
      </c>
      <c r="E5707" s="11">
        <f t="shared" ref="E5707:E5770" si="1251">IF(MONTH(B5707)&lt;&gt;MONTH(B5706),1,E5706+1)</f>
        <v>15</v>
      </c>
      <c r="F5707" s="28">
        <f t="shared" ref="F5707:F5770" si="1252">LN(C5707/C5706)</f>
        <v>3.2980538850156281E-4</v>
      </c>
      <c r="G5707" s="28">
        <f t="shared" ref="G5707:G5770" si="1253">LN(D5707/D5706)</f>
        <v>-5.9361724533770676E-3</v>
      </c>
      <c r="H5707" s="27">
        <f t="shared" si="1247"/>
        <v>1</v>
      </c>
      <c r="I5707" s="27">
        <f t="shared" si="1248"/>
        <v>0</v>
      </c>
      <c r="J5707" s="27">
        <f t="shared" si="1249"/>
        <v>0</v>
      </c>
      <c r="K5707" s="28">
        <f t="shared" ref="K5707:K5770" si="1254">I5707*F5707</f>
        <v>0</v>
      </c>
      <c r="L5707" s="28">
        <f t="shared" ref="L5707:L5770" si="1255">I5707*G5707</f>
        <v>0</v>
      </c>
      <c r="M5707" s="28">
        <f t="shared" ref="M5707:M5770" si="1256">F5707*J5707</f>
        <v>0</v>
      </c>
      <c r="N5707" s="28">
        <f t="shared" ref="N5707:N5770" si="1257">G5707*J5707</f>
        <v>0</v>
      </c>
      <c r="O5707" s="28">
        <f t="shared" si="1250"/>
        <v>6.26597784187863E-3</v>
      </c>
      <c r="P5707" s="28">
        <f t="shared" ref="P5707:P5770" si="1258">(F5707-G5707)*I5707</f>
        <v>0</v>
      </c>
      <c r="Q5707" s="13">
        <f t="shared" ref="Q5707:Q5770" si="1259">(F5707-G5707)*J5707</f>
        <v>0</v>
      </c>
    </row>
    <row r="5708" spans="1:17" x14ac:dyDescent="0.25">
      <c r="A5708" s="9">
        <f t="shared" si="1246"/>
        <v>45717</v>
      </c>
      <c r="B5708" s="18">
        <v>45740</v>
      </c>
      <c r="C5708" s="26">
        <v>572.38787841796795</v>
      </c>
      <c r="D5708" s="19">
        <v>88.123191833496094</v>
      </c>
      <c r="E5708" s="11">
        <f t="shared" si="1251"/>
        <v>16</v>
      </c>
      <c r="F5708" s="28">
        <f t="shared" si="1252"/>
        <v>1.7750007931701454E-2</v>
      </c>
      <c r="G5708" s="28">
        <f t="shared" si="1253"/>
        <v>-1.030635990118396E-2</v>
      </c>
      <c r="H5708" s="27">
        <f t="shared" si="1247"/>
        <v>0</v>
      </c>
      <c r="I5708" s="27">
        <f t="shared" si="1248"/>
        <v>1</v>
      </c>
      <c r="J5708" s="27">
        <f t="shared" si="1249"/>
        <v>0</v>
      </c>
      <c r="K5708" s="28">
        <f t="shared" si="1254"/>
        <v>1.7750007931701454E-2</v>
      </c>
      <c r="L5708" s="28">
        <f t="shared" si="1255"/>
        <v>-1.030635990118396E-2</v>
      </c>
      <c r="M5708" s="28">
        <f t="shared" si="1256"/>
        <v>0</v>
      </c>
      <c r="N5708" s="28">
        <f t="shared" si="1257"/>
        <v>0</v>
      </c>
      <c r="O5708" s="28">
        <f t="shared" si="1250"/>
        <v>0</v>
      </c>
      <c r="P5708" s="28">
        <f t="shared" si="1258"/>
        <v>2.8056367832885412E-2</v>
      </c>
      <c r="Q5708" s="13">
        <f t="shared" si="1259"/>
        <v>0</v>
      </c>
    </row>
    <row r="5709" spans="1:17" x14ac:dyDescent="0.25">
      <c r="A5709" s="9">
        <f t="shared" si="1246"/>
        <v>45717</v>
      </c>
      <c r="B5709" s="18">
        <v>45741</v>
      </c>
      <c r="C5709" s="26">
        <v>573.76379394531205</v>
      </c>
      <c r="D5709" s="19">
        <v>88.113365173339801</v>
      </c>
      <c r="E5709" s="11">
        <f t="shared" si="1251"/>
        <v>17</v>
      </c>
      <c r="F5709" s="28">
        <f t="shared" si="1252"/>
        <v>2.4009321304911554E-3</v>
      </c>
      <c r="G5709" s="28">
        <f t="shared" si="1253"/>
        <v>-1.1151670610652675E-4</v>
      </c>
      <c r="H5709" s="27">
        <f t="shared" si="1247"/>
        <v>0</v>
      </c>
      <c r="I5709" s="27">
        <f t="shared" si="1248"/>
        <v>1</v>
      </c>
      <c r="J5709" s="27">
        <f t="shared" si="1249"/>
        <v>0</v>
      </c>
      <c r="K5709" s="28">
        <f t="shared" si="1254"/>
        <v>2.4009321304911554E-3</v>
      </c>
      <c r="L5709" s="28">
        <f t="shared" si="1255"/>
        <v>-1.1151670610652675E-4</v>
      </c>
      <c r="M5709" s="28">
        <f t="shared" si="1256"/>
        <v>0</v>
      </c>
      <c r="N5709" s="28">
        <f t="shared" si="1257"/>
        <v>0</v>
      </c>
      <c r="O5709" s="28">
        <f t="shared" si="1250"/>
        <v>0</v>
      </c>
      <c r="P5709" s="28">
        <f t="shared" si="1258"/>
        <v>2.5124488365976822E-3</v>
      </c>
      <c r="Q5709" s="13">
        <f t="shared" si="1259"/>
        <v>0</v>
      </c>
    </row>
    <row r="5710" spans="1:17" x14ac:dyDescent="0.25">
      <c r="A5710" s="9">
        <f t="shared" si="1246"/>
        <v>45717</v>
      </c>
      <c r="B5710" s="18">
        <v>45742</v>
      </c>
      <c r="C5710" s="26">
        <v>566.9140625</v>
      </c>
      <c r="D5710" s="19">
        <v>87.534187316894503</v>
      </c>
      <c r="E5710" s="11">
        <f t="shared" si="1251"/>
        <v>18</v>
      </c>
      <c r="F5710" s="28">
        <f t="shared" si="1252"/>
        <v>-1.2010075835659672E-2</v>
      </c>
      <c r="G5710" s="28">
        <f t="shared" si="1253"/>
        <v>-6.5947967658466933E-3</v>
      </c>
      <c r="H5710" s="27">
        <f t="shared" si="1247"/>
        <v>0</v>
      </c>
      <c r="I5710" s="27">
        <f t="shared" si="1248"/>
        <v>1</v>
      </c>
      <c r="J5710" s="27">
        <f t="shared" si="1249"/>
        <v>0</v>
      </c>
      <c r="K5710" s="28">
        <f t="shared" si="1254"/>
        <v>-1.2010075835659672E-2</v>
      </c>
      <c r="L5710" s="28">
        <f t="shared" si="1255"/>
        <v>-6.5947967658466933E-3</v>
      </c>
      <c r="M5710" s="28">
        <f t="shared" si="1256"/>
        <v>0</v>
      </c>
      <c r="N5710" s="28">
        <f t="shared" si="1257"/>
        <v>0</v>
      </c>
      <c r="O5710" s="28">
        <f t="shared" si="1250"/>
        <v>0</v>
      </c>
      <c r="P5710" s="28">
        <f t="shared" si="1258"/>
        <v>-5.4152790698129786E-3</v>
      </c>
      <c r="Q5710" s="13">
        <f t="shared" si="1259"/>
        <v>0</v>
      </c>
    </row>
    <row r="5711" spans="1:17" x14ac:dyDescent="0.25">
      <c r="A5711" s="9">
        <f t="shared" si="1246"/>
        <v>45717</v>
      </c>
      <c r="B5711" s="18">
        <v>45743</v>
      </c>
      <c r="C5711" s="26">
        <v>565.40850830078102</v>
      </c>
      <c r="D5711" s="19">
        <v>87.278976440429602</v>
      </c>
      <c r="E5711" s="11">
        <f t="shared" si="1251"/>
        <v>19</v>
      </c>
      <c r="F5711" s="28">
        <f t="shared" si="1252"/>
        <v>-2.6592335527986593E-3</v>
      </c>
      <c r="G5711" s="28">
        <f t="shared" si="1253"/>
        <v>-2.9198151019339674E-3</v>
      </c>
      <c r="H5711" s="27">
        <f t="shared" si="1247"/>
        <v>0</v>
      </c>
      <c r="I5711" s="27">
        <f t="shared" si="1248"/>
        <v>1</v>
      </c>
      <c r="J5711" s="27">
        <f t="shared" si="1249"/>
        <v>0</v>
      </c>
      <c r="K5711" s="28">
        <f t="shared" si="1254"/>
        <v>-2.6592335527986593E-3</v>
      </c>
      <c r="L5711" s="28">
        <f t="shared" si="1255"/>
        <v>-2.9198151019339674E-3</v>
      </c>
      <c r="M5711" s="28">
        <f t="shared" si="1256"/>
        <v>0</v>
      </c>
      <c r="N5711" s="28">
        <f t="shared" si="1257"/>
        <v>0</v>
      </c>
      <c r="O5711" s="28">
        <f t="shared" si="1250"/>
        <v>0</v>
      </c>
      <c r="P5711" s="28">
        <f t="shared" si="1258"/>
        <v>2.6058154913530815E-4</v>
      </c>
      <c r="Q5711" s="13">
        <f t="shared" si="1259"/>
        <v>0</v>
      </c>
    </row>
    <row r="5712" spans="1:17" x14ac:dyDescent="0.25">
      <c r="A5712" s="9">
        <f t="shared" si="1246"/>
        <v>45717</v>
      </c>
      <c r="B5712" s="18">
        <v>45744</v>
      </c>
      <c r="C5712" s="26">
        <v>554.02215576171795</v>
      </c>
      <c r="D5712" s="19">
        <v>88.486404418945298</v>
      </c>
      <c r="E5712" s="11">
        <f t="shared" si="1251"/>
        <v>20</v>
      </c>
      <c r="F5712" s="28">
        <f t="shared" si="1252"/>
        <v>-2.0343815134764926E-2</v>
      </c>
      <c r="G5712" s="28">
        <f t="shared" si="1253"/>
        <v>1.3739303681376231E-2</v>
      </c>
      <c r="H5712" s="27">
        <f t="shared" si="1247"/>
        <v>0</v>
      </c>
      <c r="I5712" s="27">
        <f t="shared" si="1248"/>
        <v>1</v>
      </c>
      <c r="J5712" s="27">
        <f t="shared" si="1249"/>
        <v>0</v>
      </c>
      <c r="K5712" s="28">
        <f t="shared" si="1254"/>
        <v>-2.0343815134764926E-2</v>
      </c>
      <c r="L5712" s="28">
        <f t="shared" si="1255"/>
        <v>1.3739303681376231E-2</v>
      </c>
      <c r="M5712" s="28">
        <f t="shared" si="1256"/>
        <v>0</v>
      </c>
      <c r="N5712" s="28">
        <f t="shared" si="1257"/>
        <v>0</v>
      </c>
      <c r="O5712" s="28">
        <f t="shared" si="1250"/>
        <v>0</v>
      </c>
      <c r="P5712" s="28">
        <f t="shared" si="1258"/>
        <v>-3.4083118816141157E-2</v>
      </c>
      <c r="Q5712" s="13">
        <f t="shared" si="1259"/>
        <v>0</v>
      </c>
    </row>
    <row r="5713" spans="1:17" x14ac:dyDescent="0.25">
      <c r="A5713" s="9">
        <f t="shared" si="1246"/>
        <v>45717</v>
      </c>
      <c r="B5713" s="18">
        <v>45747</v>
      </c>
      <c r="C5713" s="26">
        <v>557.74114990234295</v>
      </c>
      <c r="D5713" s="19">
        <v>89.360076904296804</v>
      </c>
      <c r="E5713" s="11">
        <f t="shared" si="1251"/>
        <v>21</v>
      </c>
      <c r="F5713" s="28">
        <f t="shared" si="1252"/>
        <v>6.6902873903083365E-3</v>
      </c>
      <c r="G5713" s="28">
        <f t="shared" si="1253"/>
        <v>9.8250975447120303E-3</v>
      </c>
      <c r="H5713" s="27">
        <f t="shared" si="1247"/>
        <v>0</v>
      </c>
      <c r="I5713" s="27">
        <f t="shared" si="1248"/>
        <v>1</v>
      </c>
      <c r="J5713" s="27">
        <f t="shared" si="1249"/>
        <v>0</v>
      </c>
      <c r="K5713" s="28">
        <f t="shared" si="1254"/>
        <v>6.6902873903083365E-3</v>
      </c>
      <c r="L5713" s="28">
        <f t="shared" si="1255"/>
        <v>9.8250975447120303E-3</v>
      </c>
      <c r="M5713" s="28">
        <f t="shared" si="1256"/>
        <v>0</v>
      </c>
      <c r="N5713" s="28">
        <f t="shared" si="1257"/>
        <v>0</v>
      </c>
      <c r="O5713" s="28">
        <f t="shared" si="1250"/>
        <v>0</v>
      </c>
      <c r="P5713" s="28">
        <f t="shared" si="1258"/>
        <v>-3.1348101544036939E-3</v>
      </c>
      <c r="Q5713" s="13">
        <f t="shared" si="1259"/>
        <v>0</v>
      </c>
    </row>
    <row r="5714" spans="1:17" x14ac:dyDescent="0.25">
      <c r="A5714" s="9">
        <f t="shared" si="1246"/>
        <v>45748</v>
      </c>
      <c r="B5714" s="18">
        <v>45748</v>
      </c>
      <c r="C5714" s="26">
        <v>559.31646728515602</v>
      </c>
      <c r="D5714" s="19">
        <v>90.134422302246094</v>
      </c>
      <c r="E5714" s="11">
        <f t="shared" si="1251"/>
        <v>1</v>
      </c>
      <c r="F5714" s="28">
        <f t="shared" si="1252"/>
        <v>2.8204783762116811E-3</v>
      </c>
      <c r="G5714" s="28">
        <f t="shared" si="1253"/>
        <v>8.6281218107344317E-3</v>
      </c>
      <c r="H5714" s="27">
        <f t="shared" si="1247"/>
        <v>1</v>
      </c>
      <c r="I5714" s="27">
        <f t="shared" si="1248"/>
        <v>0</v>
      </c>
      <c r="J5714" s="27">
        <f t="shared" si="1249"/>
        <v>1</v>
      </c>
      <c r="K5714" s="28">
        <f t="shared" si="1254"/>
        <v>0</v>
      </c>
      <c r="L5714" s="28">
        <f t="shared" si="1255"/>
        <v>0</v>
      </c>
      <c r="M5714" s="28">
        <f t="shared" si="1256"/>
        <v>2.8204783762116811E-3</v>
      </c>
      <c r="N5714" s="28">
        <f t="shared" si="1257"/>
        <v>8.6281218107344317E-3</v>
      </c>
      <c r="O5714" s="28">
        <f t="shared" si="1250"/>
        <v>-5.8076434345227506E-3</v>
      </c>
      <c r="P5714" s="28">
        <f t="shared" si="1258"/>
        <v>0</v>
      </c>
      <c r="Q5714" s="13">
        <f t="shared" si="1259"/>
        <v>-5.8076434345227506E-3</v>
      </c>
    </row>
    <row r="5715" spans="1:17" x14ac:dyDescent="0.25">
      <c r="A5715" s="9">
        <f t="shared" si="1246"/>
        <v>45748</v>
      </c>
      <c r="B5715" s="18">
        <v>45749</v>
      </c>
      <c r="C5715" s="26">
        <v>562.85607910156205</v>
      </c>
      <c r="D5715" s="19">
        <v>90.0753173828125</v>
      </c>
      <c r="E5715" s="11">
        <f t="shared" si="1251"/>
        <v>2</v>
      </c>
      <c r="F5715" s="28">
        <f t="shared" si="1252"/>
        <v>6.3085192499950085E-3</v>
      </c>
      <c r="G5715" s="28">
        <f t="shared" si="1253"/>
        <v>-6.5595701604356349E-4</v>
      </c>
      <c r="H5715" s="27">
        <f t="shared" si="1247"/>
        <v>1</v>
      </c>
      <c r="I5715" s="27">
        <f t="shared" si="1248"/>
        <v>0</v>
      </c>
      <c r="J5715" s="27">
        <f t="shared" si="1249"/>
        <v>1</v>
      </c>
      <c r="K5715" s="28">
        <f t="shared" si="1254"/>
        <v>0</v>
      </c>
      <c r="L5715" s="28">
        <f t="shared" si="1255"/>
        <v>0</v>
      </c>
      <c r="M5715" s="28">
        <f t="shared" si="1256"/>
        <v>6.3085192499950085E-3</v>
      </c>
      <c r="N5715" s="28">
        <f t="shared" si="1257"/>
        <v>-6.5595701604356349E-4</v>
      </c>
      <c r="O5715" s="28">
        <f t="shared" si="1250"/>
        <v>6.9644762660385721E-3</v>
      </c>
      <c r="P5715" s="28">
        <f t="shared" si="1258"/>
        <v>0</v>
      </c>
      <c r="Q5715" s="13">
        <f t="shared" si="1259"/>
        <v>6.9644762660385721E-3</v>
      </c>
    </row>
    <row r="5716" spans="1:17" x14ac:dyDescent="0.25">
      <c r="A5716" s="9">
        <f t="shared" si="1246"/>
        <v>45748</v>
      </c>
      <c r="B5716" s="18">
        <v>45750</v>
      </c>
      <c r="C5716" s="26">
        <v>535.11804199218705</v>
      </c>
      <c r="D5716" s="19">
        <v>90.489089965820298</v>
      </c>
      <c r="E5716" s="11">
        <f t="shared" si="1251"/>
        <v>3</v>
      </c>
      <c r="F5716" s="28">
        <f t="shared" si="1252"/>
        <v>-5.0536601517315101E-2</v>
      </c>
      <c r="G5716" s="28">
        <f t="shared" si="1253"/>
        <v>4.5831104075749604E-3</v>
      </c>
      <c r="H5716" s="27">
        <f t="shared" si="1247"/>
        <v>1</v>
      </c>
      <c r="I5716" s="27">
        <f t="shared" si="1248"/>
        <v>0</v>
      </c>
      <c r="J5716" s="27">
        <f t="shared" si="1249"/>
        <v>1</v>
      </c>
      <c r="K5716" s="28">
        <f t="shared" si="1254"/>
        <v>0</v>
      </c>
      <c r="L5716" s="28">
        <f t="shared" si="1255"/>
        <v>0</v>
      </c>
      <c r="M5716" s="28">
        <f t="shared" si="1256"/>
        <v>-5.0536601517315101E-2</v>
      </c>
      <c r="N5716" s="28">
        <f t="shared" si="1257"/>
        <v>4.5831104075749604E-3</v>
      </c>
      <c r="O5716" s="28">
        <f t="shared" si="1250"/>
        <v>-5.5119711924890062E-2</v>
      </c>
      <c r="P5716" s="28">
        <f t="shared" si="1258"/>
        <v>0</v>
      </c>
      <c r="Q5716" s="13">
        <f t="shared" si="1259"/>
        <v>-5.5119711924890062E-2</v>
      </c>
    </row>
    <row r="5717" spans="1:17" x14ac:dyDescent="0.25">
      <c r="A5717" s="9">
        <f t="shared" si="1246"/>
        <v>45748</v>
      </c>
      <c r="B5717" s="18">
        <v>45751</v>
      </c>
      <c r="C5717" s="26">
        <v>503.79064941406199</v>
      </c>
      <c r="D5717" s="19">
        <v>91.474266052246094</v>
      </c>
      <c r="E5717" s="11">
        <f t="shared" si="1251"/>
        <v>4</v>
      </c>
      <c r="F5717" s="28">
        <f t="shared" si="1252"/>
        <v>-6.0326558165215781E-2</v>
      </c>
      <c r="G5717" s="28">
        <f t="shared" si="1253"/>
        <v>1.0828396819011148E-2</v>
      </c>
      <c r="H5717" s="27">
        <f t="shared" si="1247"/>
        <v>1</v>
      </c>
      <c r="I5717" s="27">
        <f t="shared" si="1248"/>
        <v>0</v>
      </c>
      <c r="J5717" s="27">
        <f t="shared" si="1249"/>
        <v>1</v>
      </c>
      <c r="K5717" s="28">
        <f t="shared" si="1254"/>
        <v>0</v>
      </c>
      <c r="L5717" s="28">
        <f t="shared" si="1255"/>
        <v>0</v>
      </c>
      <c r="M5717" s="28">
        <f t="shared" si="1256"/>
        <v>-6.0326558165215781E-2</v>
      </c>
      <c r="N5717" s="28">
        <f t="shared" si="1257"/>
        <v>1.0828396819011148E-2</v>
      </c>
      <c r="O5717" s="28">
        <f t="shared" si="1250"/>
        <v>-7.1154954984226929E-2</v>
      </c>
      <c r="P5717" s="28">
        <f t="shared" si="1258"/>
        <v>0</v>
      </c>
      <c r="Q5717" s="13">
        <f t="shared" si="1259"/>
        <v>-7.1154954984226929E-2</v>
      </c>
    </row>
    <row r="5718" spans="1:17" x14ac:dyDescent="0.25">
      <c r="A5718" s="9">
        <f t="shared" si="1246"/>
        <v>45748</v>
      </c>
      <c r="B5718" s="18">
        <v>45754</v>
      </c>
      <c r="C5718" s="26">
        <v>502.893310546875</v>
      </c>
      <c r="D5718" s="19">
        <v>88.715759277343693</v>
      </c>
      <c r="E5718" s="11">
        <f t="shared" si="1251"/>
        <v>5</v>
      </c>
      <c r="F5718" s="28">
        <f t="shared" si="1252"/>
        <v>-1.7827622978816326E-3</v>
      </c>
      <c r="G5718" s="28">
        <f t="shared" si="1253"/>
        <v>-3.0620144442125793E-2</v>
      </c>
      <c r="H5718" s="27">
        <f t="shared" si="1247"/>
        <v>1</v>
      </c>
      <c r="I5718" s="27">
        <f t="shared" si="1248"/>
        <v>0</v>
      </c>
      <c r="J5718" s="27">
        <f t="shared" si="1249"/>
        <v>1</v>
      </c>
      <c r="K5718" s="28">
        <f t="shared" si="1254"/>
        <v>0</v>
      </c>
      <c r="L5718" s="28">
        <f t="shared" si="1255"/>
        <v>0</v>
      </c>
      <c r="M5718" s="28">
        <f t="shared" si="1256"/>
        <v>-1.7827622978816326E-3</v>
      </c>
      <c r="N5718" s="28">
        <f t="shared" si="1257"/>
        <v>-3.0620144442125793E-2</v>
      </c>
      <c r="O5718" s="28">
        <f t="shared" si="1250"/>
        <v>2.883738214424416E-2</v>
      </c>
      <c r="P5718" s="28">
        <f t="shared" si="1258"/>
        <v>0</v>
      </c>
      <c r="Q5718" s="13">
        <f t="shared" si="1259"/>
        <v>2.883738214424416E-2</v>
      </c>
    </row>
    <row r="5719" spans="1:17" x14ac:dyDescent="0.25">
      <c r="A5719" s="9">
        <f t="shared" si="1246"/>
        <v>45748</v>
      </c>
      <c r="B5719" s="18">
        <v>45755</v>
      </c>
      <c r="C5719" s="26">
        <v>495.0166015625</v>
      </c>
      <c r="D5719" s="19">
        <v>87.040946960449205</v>
      </c>
      <c r="E5719" s="11">
        <f t="shared" si="1251"/>
        <v>6</v>
      </c>
      <c r="F5719" s="28">
        <f t="shared" si="1252"/>
        <v>-1.5786740816997092E-2</v>
      </c>
      <c r="G5719" s="28">
        <f t="shared" si="1253"/>
        <v>-1.9058880302621855E-2</v>
      </c>
      <c r="H5719" s="27">
        <f t="shared" si="1247"/>
        <v>1</v>
      </c>
      <c r="I5719" s="27">
        <f t="shared" si="1248"/>
        <v>0</v>
      </c>
      <c r="J5719" s="27">
        <f t="shared" si="1249"/>
        <v>0</v>
      </c>
      <c r="K5719" s="28">
        <f t="shared" si="1254"/>
        <v>0</v>
      </c>
      <c r="L5719" s="28">
        <f t="shared" si="1255"/>
        <v>0</v>
      </c>
      <c r="M5719" s="28">
        <f t="shared" si="1256"/>
        <v>0</v>
      </c>
      <c r="N5719" s="28">
        <f t="shared" si="1257"/>
        <v>0</v>
      </c>
      <c r="O5719" s="28">
        <f t="shared" si="1250"/>
        <v>3.2721394856247629E-3</v>
      </c>
      <c r="P5719" s="28">
        <f t="shared" si="1258"/>
        <v>0</v>
      </c>
      <c r="Q5719" s="13">
        <f t="shared" si="1259"/>
        <v>0</v>
      </c>
    </row>
    <row r="5720" spans="1:17" x14ac:dyDescent="0.25">
      <c r="A5720" s="9">
        <f t="shared" si="1246"/>
        <v>45748</v>
      </c>
      <c r="B5720" s="18">
        <v>45756</v>
      </c>
      <c r="C5720" s="26">
        <v>547.0029296875</v>
      </c>
      <c r="D5720" s="19">
        <v>87.553245544433594</v>
      </c>
      <c r="E5720" s="11">
        <f t="shared" si="1251"/>
        <v>7</v>
      </c>
      <c r="F5720" s="28">
        <f t="shared" si="1252"/>
        <v>9.9862857809897496E-2</v>
      </c>
      <c r="G5720" s="28">
        <f t="shared" si="1253"/>
        <v>5.8684661486546634E-3</v>
      </c>
      <c r="H5720" s="27">
        <f t="shared" si="1247"/>
        <v>1</v>
      </c>
      <c r="I5720" s="27">
        <f t="shared" si="1248"/>
        <v>0</v>
      </c>
      <c r="J5720" s="27">
        <f t="shared" si="1249"/>
        <v>0</v>
      </c>
      <c r="K5720" s="28">
        <f t="shared" si="1254"/>
        <v>0</v>
      </c>
      <c r="L5720" s="28">
        <f t="shared" si="1255"/>
        <v>0</v>
      </c>
      <c r="M5720" s="28">
        <f t="shared" si="1256"/>
        <v>0</v>
      </c>
      <c r="N5720" s="28">
        <f t="shared" si="1257"/>
        <v>0</v>
      </c>
      <c r="O5720" s="28">
        <f t="shared" si="1250"/>
        <v>9.3994391661242835E-2</v>
      </c>
      <c r="P5720" s="28">
        <f t="shared" si="1258"/>
        <v>0</v>
      </c>
      <c r="Q5720" s="13">
        <f t="shared" si="1259"/>
        <v>0</v>
      </c>
    </row>
    <row r="5721" spans="1:17" x14ac:dyDescent="0.25">
      <c r="A5721" s="9">
        <f t="shared" si="1246"/>
        <v>45748</v>
      </c>
      <c r="B5721" s="18">
        <v>45757</v>
      </c>
      <c r="C5721" s="26">
        <v>523.03375244140602</v>
      </c>
      <c r="D5721" s="19">
        <v>85.139549255371094</v>
      </c>
      <c r="E5721" s="11">
        <f t="shared" si="1251"/>
        <v>8</v>
      </c>
      <c r="F5721" s="28">
        <f t="shared" si="1252"/>
        <v>-4.4808160126897138E-2</v>
      </c>
      <c r="G5721" s="28">
        <f t="shared" si="1253"/>
        <v>-2.7955462570058869E-2</v>
      </c>
      <c r="H5721" s="27">
        <f t="shared" si="1247"/>
        <v>1</v>
      </c>
      <c r="I5721" s="27">
        <f t="shared" si="1248"/>
        <v>0</v>
      </c>
      <c r="J5721" s="27">
        <f t="shared" si="1249"/>
        <v>0</v>
      </c>
      <c r="K5721" s="28">
        <f t="shared" si="1254"/>
        <v>0</v>
      </c>
      <c r="L5721" s="28">
        <f t="shared" si="1255"/>
        <v>0</v>
      </c>
      <c r="M5721" s="28">
        <f t="shared" si="1256"/>
        <v>0</v>
      </c>
      <c r="N5721" s="28">
        <f t="shared" si="1257"/>
        <v>0</v>
      </c>
      <c r="O5721" s="28">
        <f t="shared" si="1250"/>
        <v>-1.685269755683827E-2</v>
      </c>
      <c r="P5721" s="28">
        <f t="shared" si="1258"/>
        <v>0</v>
      </c>
      <c r="Q5721" s="13">
        <f t="shared" si="1259"/>
        <v>0</v>
      </c>
    </row>
    <row r="5722" spans="1:17" x14ac:dyDescent="0.25">
      <c r="A5722" s="9">
        <f t="shared" si="1246"/>
        <v>45748</v>
      </c>
      <c r="B5722" s="18">
        <v>45758</v>
      </c>
      <c r="C5722" s="26">
        <v>532.36614990234295</v>
      </c>
      <c r="D5722" s="19">
        <v>85.602584838867102</v>
      </c>
      <c r="E5722" s="11">
        <f t="shared" si="1251"/>
        <v>9</v>
      </c>
      <c r="F5722" s="28">
        <f t="shared" si="1252"/>
        <v>1.7685506101807406E-2</v>
      </c>
      <c r="G5722" s="28">
        <f t="shared" si="1253"/>
        <v>5.4238131797270045E-3</v>
      </c>
      <c r="H5722" s="27">
        <f t="shared" si="1247"/>
        <v>1</v>
      </c>
      <c r="I5722" s="27">
        <f t="shared" si="1248"/>
        <v>0</v>
      </c>
      <c r="J5722" s="27">
        <f t="shared" si="1249"/>
        <v>0</v>
      </c>
      <c r="K5722" s="28">
        <f t="shared" si="1254"/>
        <v>0</v>
      </c>
      <c r="L5722" s="28">
        <f t="shared" si="1255"/>
        <v>0</v>
      </c>
      <c r="M5722" s="28">
        <f t="shared" si="1256"/>
        <v>0</v>
      </c>
      <c r="N5722" s="28">
        <f t="shared" si="1257"/>
        <v>0</v>
      </c>
      <c r="O5722" s="28">
        <f t="shared" si="1250"/>
        <v>1.2261692922080403E-2</v>
      </c>
      <c r="P5722" s="28">
        <f t="shared" si="1258"/>
        <v>0</v>
      </c>
      <c r="Q5722" s="13">
        <f t="shared" si="1259"/>
        <v>0</v>
      </c>
    </row>
    <row r="5723" spans="1:17" x14ac:dyDescent="0.25">
      <c r="A5723" s="9">
        <f t="shared" si="1246"/>
        <v>45748</v>
      </c>
      <c r="B5723" s="18">
        <v>45761</v>
      </c>
      <c r="C5723" s="26">
        <v>537.53088378906205</v>
      </c>
      <c r="D5723" s="19">
        <v>86.213401794433594</v>
      </c>
      <c r="E5723" s="11">
        <f t="shared" si="1251"/>
        <v>10</v>
      </c>
      <c r="F5723" s="28">
        <f t="shared" si="1252"/>
        <v>9.654712262170748E-3</v>
      </c>
      <c r="G5723" s="28">
        <f t="shared" si="1253"/>
        <v>7.1101594307018054E-3</v>
      </c>
      <c r="H5723" s="27">
        <f t="shared" si="1247"/>
        <v>1</v>
      </c>
      <c r="I5723" s="27">
        <f t="shared" si="1248"/>
        <v>0</v>
      </c>
      <c r="J5723" s="27">
        <f t="shared" si="1249"/>
        <v>0</v>
      </c>
      <c r="K5723" s="28">
        <f t="shared" si="1254"/>
        <v>0</v>
      </c>
      <c r="L5723" s="28">
        <f t="shared" si="1255"/>
        <v>0</v>
      </c>
      <c r="M5723" s="28">
        <f t="shared" si="1256"/>
        <v>0</v>
      </c>
      <c r="N5723" s="28">
        <f t="shared" si="1257"/>
        <v>0</v>
      </c>
      <c r="O5723" s="28">
        <f t="shared" si="1250"/>
        <v>2.5445528314689426E-3</v>
      </c>
      <c r="P5723" s="28">
        <f t="shared" si="1258"/>
        <v>0</v>
      </c>
      <c r="Q5723" s="13">
        <f t="shared" si="1259"/>
        <v>0</v>
      </c>
    </row>
    <row r="5724" spans="1:17" x14ac:dyDescent="0.25">
      <c r="A5724" s="9">
        <f t="shared" si="1246"/>
        <v>45748</v>
      </c>
      <c r="B5724" s="18">
        <v>45762</v>
      </c>
      <c r="C5724" s="26">
        <v>536.02532958984295</v>
      </c>
      <c r="D5724" s="19">
        <v>86.518806457519503</v>
      </c>
      <c r="E5724" s="11">
        <f t="shared" si="1251"/>
        <v>11</v>
      </c>
      <c r="F5724" s="28">
        <f t="shared" si="1252"/>
        <v>-2.8047999116587838E-3</v>
      </c>
      <c r="G5724" s="28">
        <f t="shared" si="1253"/>
        <v>3.5361671621102837E-3</v>
      </c>
      <c r="H5724" s="27">
        <f t="shared" si="1247"/>
        <v>1</v>
      </c>
      <c r="I5724" s="27">
        <f t="shared" si="1248"/>
        <v>0</v>
      </c>
      <c r="J5724" s="27">
        <f t="shared" si="1249"/>
        <v>0</v>
      </c>
      <c r="K5724" s="28">
        <f t="shared" si="1254"/>
        <v>0</v>
      </c>
      <c r="L5724" s="28">
        <f t="shared" si="1255"/>
        <v>0</v>
      </c>
      <c r="M5724" s="28">
        <f t="shared" si="1256"/>
        <v>0</v>
      </c>
      <c r="N5724" s="28">
        <f t="shared" si="1257"/>
        <v>0</v>
      </c>
      <c r="O5724" s="28">
        <f t="shared" si="1250"/>
        <v>-6.3409670737690675E-3</v>
      </c>
      <c r="P5724" s="28">
        <f t="shared" si="1258"/>
        <v>0</v>
      </c>
      <c r="Q5724" s="13">
        <f t="shared" si="1259"/>
        <v>0</v>
      </c>
    </row>
    <row r="5725" spans="1:17" x14ac:dyDescent="0.25">
      <c r="A5725" s="9">
        <f t="shared" si="1246"/>
        <v>45748</v>
      </c>
      <c r="B5725" s="18">
        <v>45763</v>
      </c>
      <c r="C5725" s="26">
        <v>524.11053466796795</v>
      </c>
      <c r="D5725" s="19">
        <v>87.001541137695298</v>
      </c>
      <c r="E5725" s="11">
        <f t="shared" si="1251"/>
        <v>12</v>
      </c>
      <c r="F5725" s="28">
        <f t="shared" si="1252"/>
        <v>-2.2478810553387896E-2</v>
      </c>
      <c r="G5725" s="28">
        <f t="shared" si="1253"/>
        <v>5.5640267237375201E-3</v>
      </c>
      <c r="H5725" s="27">
        <f t="shared" si="1247"/>
        <v>1</v>
      </c>
      <c r="I5725" s="27">
        <f t="shared" si="1248"/>
        <v>0</v>
      </c>
      <c r="J5725" s="27">
        <f t="shared" si="1249"/>
        <v>0</v>
      </c>
      <c r="K5725" s="28">
        <f t="shared" si="1254"/>
        <v>0</v>
      </c>
      <c r="L5725" s="28">
        <f t="shared" si="1255"/>
        <v>0</v>
      </c>
      <c r="M5725" s="28">
        <f t="shared" si="1256"/>
        <v>0</v>
      </c>
      <c r="N5725" s="28">
        <f t="shared" si="1257"/>
        <v>0</v>
      </c>
      <c r="O5725" s="28">
        <f t="shared" si="1250"/>
        <v>-2.8042837277125417E-2</v>
      </c>
      <c r="P5725" s="28">
        <f t="shared" si="1258"/>
        <v>0</v>
      </c>
      <c r="Q5725" s="13">
        <f t="shared" si="1259"/>
        <v>0</v>
      </c>
    </row>
    <row r="5726" spans="1:17" x14ac:dyDescent="0.25">
      <c r="A5726" s="9">
        <f t="shared" si="1246"/>
        <v>45748</v>
      </c>
      <c r="B5726" s="18">
        <v>45764</v>
      </c>
      <c r="C5726" s="26">
        <v>524.85833740234295</v>
      </c>
      <c r="D5726" s="19">
        <v>86.233093261718693</v>
      </c>
      <c r="E5726" s="11">
        <f t="shared" si="1251"/>
        <v>13</v>
      </c>
      <c r="F5726" s="28">
        <f t="shared" si="1252"/>
        <v>1.4257865623429928E-3</v>
      </c>
      <c r="G5726" s="28">
        <f t="shared" si="1253"/>
        <v>-8.8718161810498481E-3</v>
      </c>
      <c r="H5726" s="27">
        <f t="shared" si="1247"/>
        <v>1</v>
      </c>
      <c r="I5726" s="27">
        <f t="shared" si="1248"/>
        <v>0</v>
      </c>
      <c r="J5726" s="27">
        <f t="shared" si="1249"/>
        <v>0</v>
      </c>
      <c r="K5726" s="28">
        <f t="shared" si="1254"/>
        <v>0</v>
      </c>
      <c r="L5726" s="28">
        <f t="shared" si="1255"/>
        <v>0</v>
      </c>
      <c r="M5726" s="28">
        <f t="shared" si="1256"/>
        <v>0</v>
      </c>
      <c r="N5726" s="28">
        <f t="shared" si="1257"/>
        <v>0</v>
      </c>
      <c r="O5726" s="28">
        <f t="shared" si="1250"/>
        <v>1.0297602743392842E-2</v>
      </c>
      <c r="P5726" s="28">
        <f t="shared" si="1258"/>
        <v>0</v>
      </c>
      <c r="Q5726" s="13">
        <f t="shared" si="1259"/>
        <v>0</v>
      </c>
    </row>
    <row r="5727" spans="1:17" x14ac:dyDescent="0.25">
      <c r="A5727" s="9">
        <f t="shared" si="1246"/>
        <v>45748</v>
      </c>
      <c r="B5727" s="18">
        <v>45768</v>
      </c>
      <c r="C5727" s="26">
        <v>512.36529541015602</v>
      </c>
      <c r="D5727" s="19">
        <v>84.725769042968693</v>
      </c>
      <c r="E5727" s="11">
        <f t="shared" si="1251"/>
        <v>14</v>
      </c>
      <c r="F5727" s="28">
        <f t="shared" si="1252"/>
        <v>-2.4090554420205176E-2</v>
      </c>
      <c r="G5727" s="28">
        <f t="shared" si="1253"/>
        <v>-1.7634222160223038E-2</v>
      </c>
      <c r="H5727" s="27">
        <f t="shared" si="1247"/>
        <v>1</v>
      </c>
      <c r="I5727" s="27">
        <f t="shared" si="1248"/>
        <v>0</v>
      </c>
      <c r="J5727" s="27">
        <f t="shared" si="1249"/>
        <v>0</v>
      </c>
      <c r="K5727" s="28">
        <f t="shared" si="1254"/>
        <v>0</v>
      </c>
      <c r="L5727" s="28">
        <f t="shared" si="1255"/>
        <v>0</v>
      </c>
      <c r="M5727" s="28">
        <f t="shared" si="1256"/>
        <v>0</v>
      </c>
      <c r="N5727" s="28">
        <f t="shared" si="1257"/>
        <v>0</v>
      </c>
      <c r="O5727" s="28">
        <f t="shared" si="1250"/>
        <v>-6.4563322599821386E-3</v>
      </c>
      <c r="P5727" s="28">
        <f t="shared" si="1258"/>
        <v>0</v>
      </c>
      <c r="Q5727" s="13">
        <f t="shared" si="1259"/>
        <v>0</v>
      </c>
    </row>
    <row r="5728" spans="1:17" x14ac:dyDescent="0.25">
      <c r="A5728" s="9">
        <f t="shared" si="1246"/>
        <v>45748</v>
      </c>
      <c r="B5728" s="18">
        <v>45769</v>
      </c>
      <c r="C5728" s="26">
        <v>525.69592285156205</v>
      </c>
      <c r="D5728" s="19">
        <v>85.198661804199205</v>
      </c>
      <c r="E5728" s="11">
        <f t="shared" si="1251"/>
        <v>15</v>
      </c>
      <c r="F5728" s="28">
        <f t="shared" si="1252"/>
        <v>2.5685113898719698E-2</v>
      </c>
      <c r="G5728" s="28">
        <f t="shared" si="1253"/>
        <v>5.565932805639117E-3</v>
      </c>
      <c r="H5728" s="27">
        <f t="shared" si="1247"/>
        <v>1</v>
      </c>
      <c r="I5728" s="27">
        <f t="shared" si="1248"/>
        <v>0</v>
      </c>
      <c r="J5728" s="27">
        <f t="shared" si="1249"/>
        <v>0</v>
      </c>
      <c r="K5728" s="28">
        <f t="shared" si="1254"/>
        <v>0</v>
      </c>
      <c r="L5728" s="28">
        <f t="shared" si="1255"/>
        <v>0</v>
      </c>
      <c r="M5728" s="28">
        <f t="shared" si="1256"/>
        <v>0</v>
      </c>
      <c r="N5728" s="28">
        <f t="shared" si="1257"/>
        <v>0</v>
      </c>
      <c r="O5728" s="28">
        <f t="shared" si="1250"/>
        <v>2.0119181093080581E-2</v>
      </c>
      <c r="P5728" s="28">
        <f t="shared" si="1258"/>
        <v>0</v>
      </c>
      <c r="Q5728" s="13">
        <f t="shared" si="1259"/>
        <v>0</v>
      </c>
    </row>
    <row r="5729" spans="1:17" x14ac:dyDescent="0.25">
      <c r="A5729" s="9">
        <f t="shared" si="1246"/>
        <v>45748</v>
      </c>
      <c r="B5729" s="18">
        <v>45770</v>
      </c>
      <c r="C5729" s="26">
        <v>533.841796875</v>
      </c>
      <c r="D5729" s="19">
        <v>86.026214599609304</v>
      </c>
      <c r="E5729" s="11">
        <f t="shared" si="1251"/>
        <v>16</v>
      </c>
      <c r="F5729" s="28">
        <f t="shared" si="1252"/>
        <v>1.5376582393488214E-2</v>
      </c>
      <c r="G5729" s="28">
        <f t="shared" si="1253"/>
        <v>9.6663435422999003E-3</v>
      </c>
      <c r="H5729" s="27">
        <f t="shared" si="1247"/>
        <v>0</v>
      </c>
      <c r="I5729" s="27">
        <f t="shared" si="1248"/>
        <v>1</v>
      </c>
      <c r="J5729" s="27">
        <f t="shared" si="1249"/>
        <v>0</v>
      </c>
      <c r="K5729" s="28">
        <f t="shared" si="1254"/>
        <v>1.5376582393488214E-2</v>
      </c>
      <c r="L5729" s="28">
        <f t="shared" si="1255"/>
        <v>9.6663435422999003E-3</v>
      </c>
      <c r="M5729" s="28">
        <f t="shared" si="1256"/>
        <v>0</v>
      </c>
      <c r="N5729" s="28">
        <f t="shared" si="1257"/>
        <v>0</v>
      </c>
      <c r="O5729" s="28">
        <f t="shared" si="1250"/>
        <v>0</v>
      </c>
      <c r="P5729" s="28">
        <f t="shared" si="1258"/>
        <v>5.7102388511883137E-3</v>
      </c>
      <c r="Q5729" s="13">
        <f t="shared" si="1259"/>
        <v>0</v>
      </c>
    </row>
    <row r="5730" spans="1:17" x14ac:dyDescent="0.25">
      <c r="A5730" s="9">
        <f t="shared" si="1246"/>
        <v>45748</v>
      </c>
      <c r="B5730" s="18">
        <v>45771</v>
      </c>
      <c r="C5730" s="26">
        <v>545.07861328125</v>
      </c>
      <c r="D5730" s="19">
        <v>86.932579040527301</v>
      </c>
      <c r="E5730" s="11">
        <f t="shared" si="1251"/>
        <v>17</v>
      </c>
      <c r="F5730" s="28">
        <f t="shared" si="1252"/>
        <v>2.0830494281085556E-2</v>
      </c>
      <c r="G5730" s="28">
        <f t="shared" si="1253"/>
        <v>1.0480793934956848E-2</v>
      </c>
      <c r="H5730" s="27">
        <f t="shared" si="1247"/>
        <v>0</v>
      </c>
      <c r="I5730" s="27">
        <f t="shared" si="1248"/>
        <v>1</v>
      </c>
      <c r="J5730" s="27">
        <f t="shared" si="1249"/>
        <v>0</v>
      </c>
      <c r="K5730" s="28">
        <f t="shared" si="1254"/>
        <v>2.0830494281085556E-2</v>
      </c>
      <c r="L5730" s="28">
        <f t="shared" si="1255"/>
        <v>1.0480793934956848E-2</v>
      </c>
      <c r="M5730" s="28">
        <f t="shared" si="1256"/>
        <v>0</v>
      </c>
      <c r="N5730" s="28">
        <f t="shared" si="1257"/>
        <v>0</v>
      </c>
      <c r="O5730" s="28">
        <f t="shared" si="1250"/>
        <v>0</v>
      </c>
      <c r="P5730" s="28">
        <f t="shared" si="1258"/>
        <v>1.0349700346128707E-2</v>
      </c>
      <c r="Q5730" s="13">
        <f t="shared" si="1259"/>
        <v>0</v>
      </c>
    </row>
    <row r="5731" spans="1:17" x14ac:dyDescent="0.25">
      <c r="A5731" s="9">
        <f t="shared" si="1246"/>
        <v>45748</v>
      </c>
      <c r="B5731" s="18">
        <v>45772</v>
      </c>
      <c r="C5731" s="26">
        <v>549.01696777343705</v>
      </c>
      <c r="D5731" s="19">
        <v>87.572944641113196</v>
      </c>
      <c r="E5731" s="11">
        <f t="shared" si="1251"/>
        <v>18</v>
      </c>
      <c r="F5731" s="28">
        <f t="shared" si="1252"/>
        <v>7.1993189093195993E-3</v>
      </c>
      <c r="G5731" s="28">
        <f t="shared" si="1253"/>
        <v>7.3392344434739165E-3</v>
      </c>
      <c r="H5731" s="27">
        <f t="shared" si="1247"/>
        <v>0</v>
      </c>
      <c r="I5731" s="27">
        <f t="shared" si="1248"/>
        <v>1</v>
      </c>
      <c r="J5731" s="27">
        <f t="shared" si="1249"/>
        <v>0</v>
      </c>
      <c r="K5731" s="28">
        <f t="shared" si="1254"/>
        <v>7.1993189093195993E-3</v>
      </c>
      <c r="L5731" s="28">
        <f t="shared" si="1255"/>
        <v>7.3392344434739165E-3</v>
      </c>
      <c r="M5731" s="28">
        <f t="shared" si="1256"/>
        <v>0</v>
      </c>
      <c r="N5731" s="28">
        <f t="shared" si="1257"/>
        <v>0</v>
      </c>
      <c r="O5731" s="28">
        <f t="shared" si="1250"/>
        <v>0</v>
      </c>
      <c r="P5731" s="28">
        <f t="shared" si="1258"/>
        <v>-1.3991553415431714E-4</v>
      </c>
      <c r="Q5731" s="13">
        <f t="shared" si="1259"/>
        <v>0</v>
      </c>
    </row>
    <row r="5732" spans="1:17" x14ac:dyDescent="0.25">
      <c r="A5732" s="9">
        <f t="shared" si="1246"/>
        <v>45748</v>
      </c>
      <c r="B5732" s="18">
        <v>45775</v>
      </c>
      <c r="C5732" s="26">
        <v>549.226318359375</v>
      </c>
      <c r="D5732" s="19">
        <v>88.124641418457003</v>
      </c>
      <c r="E5732" s="11">
        <f t="shared" si="1251"/>
        <v>19</v>
      </c>
      <c r="F5732" s="28">
        <f t="shared" si="1252"/>
        <v>3.8124628871769961E-4</v>
      </c>
      <c r="G5732" s="28">
        <f t="shared" si="1253"/>
        <v>6.2800930045687989E-3</v>
      </c>
      <c r="H5732" s="27">
        <f t="shared" si="1247"/>
        <v>0</v>
      </c>
      <c r="I5732" s="27">
        <f t="shared" si="1248"/>
        <v>1</v>
      </c>
      <c r="J5732" s="27">
        <f t="shared" si="1249"/>
        <v>0</v>
      </c>
      <c r="K5732" s="28">
        <f t="shared" si="1254"/>
        <v>3.8124628871769961E-4</v>
      </c>
      <c r="L5732" s="28">
        <f t="shared" si="1255"/>
        <v>6.2800930045687989E-3</v>
      </c>
      <c r="M5732" s="28">
        <f t="shared" si="1256"/>
        <v>0</v>
      </c>
      <c r="N5732" s="28">
        <f t="shared" si="1257"/>
        <v>0</v>
      </c>
      <c r="O5732" s="28">
        <f t="shared" si="1250"/>
        <v>0</v>
      </c>
      <c r="P5732" s="28">
        <f t="shared" si="1258"/>
        <v>-5.898846715851099E-3</v>
      </c>
      <c r="Q5732" s="13">
        <f t="shared" si="1259"/>
        <v>0</v>
      </c>
    </row>
    <row r="5733" spans="1:17" x14ac:dyDescent="0.25">
      <c r="A5733" s="9">
        <f t="shared" si="1246"/>
        <v>45748</v>
      </c>
      <c r="B5733" s="18">
        <v>45776</v>
      </c>
      <c r="C5733" s="26">
        <v>552.68609619140602</v>
      </c>
      <c r="D5733" s="19">
        <v>88.863540649414006</v>
      </c>
      <c r="E5733" s="11">
        <f t="shared" si="1251"/>
        <v>20</v>
      </c>
      <c r="F5733" s="28">
        <f t="shared" si="1252"/>
        <v>6.2796083528852053E-3</v>
      </c>
      <c r="G5733" s="28">
        <f t="shared" si="1253"/>
        <v>8.3497498558397099E-3</v>
      </c>
      <c r="H5733" s="27">
        <f t="shared" si="1247"/>
        <v>0</v>
      </c>
      <c r="I5733" s="27">
        <f t="shared" si="1248"/>
        <v>1</v>
      </c>
      <c r="J5733" s="27">
        <f t="shared" si="1249"/>
        <v>0</v>
      </c>
      <c r="K5733" s="28">
        <f t="shared" si="1254"/>
        <v>6.2796083528852053E-3</v>
      </c>
      <c r="L5733" s="28">
        <f t="shared" si="1255"/>
        <v>8.3497498558397099E-3</v>
      </c>
      <c r="M5733" s="28">
        <f t="shared" si="1256"/>
        <v>0</v>
      </c>
      <c r="N5733" s="28">
        <f t="shared" si="1257"/>
        <v>0</v>
      </c>
      <c r="O5733" s="28">
        <f t="shared" si="1250"/>
        <v>0</v>
      </c>
      <c r="P5733" s="28">
        <f t="shared" si="1258"/>
        <v>-2.0701415029545046E-3</v>
      </c>
      <c r="Q5733" s="13">
        <f t="shared" si="1259"/>
        <v>0</v>
      </c>
    </row>
    <row r="5734" spans="1:17" x14ac:dyDescent="0.25">
      <c r="A5734" s="9">
        <f t="shared" si="1246"/>
        <v>45748</v>
      </c>
      <c r="B5734" s="18">
        <v>45777</v>
      </c>
      <c r="C5734" s="26">
        <v>552.90545654296795</v>
      </c>
      <c r="D5734" s="19">
        <v>88.144355773925696</v>
      </c>
      <c r="E5734" s="11">
        <f t="shared" si="1251"/>
        <v>21</v>
      </c>
      <c r="F5734" s="28">
        <f t="shared" si="1252"/>
        <v>3.96819881443452E-4</v>
      </c>
      <c r="G5734" s="28">
        <f t="shared" si="1253"/>
        <v>-8.1260649666656266E-3</v>
      </c>
      <c r="H5734" s="27">
        <f t="shared" si="1247"/>
        <v>0</v>
      </c>
      <c r="I5734" s="27">
        <f t="shared" si="1248"/>
        <v>1</v>
      </c>
      <c r="J5734" s="27">
        <f t="shared" si="1249"/>
        <v>0</v>
      </c>
      <c r="K5734" s="28">
        <f t="shared" si="1254"/>
        <v>3.96819881443452E-4</v>
      </c>
      <c r="L5734" s="28">
        <f t="shared" si="1255"/>
        <v>-8.1260649666656266E-3</v>
      </c>
      <c r="M5734" s="28">
        <f t="shared" si="1256"/>
        <v>0</v>
      </c>
      <c r="N5734" s="28">
        <f t="shared" si="1257"/>
        <v>0</v>
      </c>
      <c r="O5734" s="28">
        <f t="shared" si="1250"/>
        <v>0</v>
      </c>
      <c r="P5734" s="28">
        <f t="shared" si="1258"/>
        <v>8.5228848481090792E-3</v>
      </c>
      <c r="Q5734" s="13">
        <f t="shared" si="1259"/>
        <v>0</v>
      </c>
    </row>
    <row r="5735" spans="1:17" x14ac:dyDescent="0.25">
      <c r="A5735" s="9">
        <f t="shared" si="1246"/>
        <v>45778</v>
      </c>
      <c r="B5735" s="18">
        <v>45778</v>
      </c>
      <c r="C5735" s="26">
        <v>556.82385253906205</v>
      </c>
      <c r="D5735" s="19">
        <v>87.697418212890597</v>
      </c>
      <c r="E5735" s="11">
        <f t="shared" si="1251"/>
        <v>1</v>
      </c>
      <c r="F5735" s="28">
        <f t="shared" si="1252"/>
        <v>7.0619244683666968E-3</v>
      </c>
      <c r="G5735" s="28">
        <f t="shared" si="1253"/>
        <v>-5.0834169076994272E-3</v>
      </c>
      <c r="H5735" s="27">
        <f t="shared" si="1247"/>
        <v>1</v>
      </c>
      <c r="I5735" s="27">
        <f t="shared" si="1248"/>
        <v>0</v>
      </c>
      <c r="J5735" s="27">
        <f t="shared" si="1249"/>
        <v>1</v>
      </c>
      <c r="K5735" s="28">
        <f t="shared" si="1254"/>
        <v>0</v>
      </c>
      <c r="L5735" s="28">
        <f t="shared" si="1255"/>
        <v>0</v>
      </c>
      <c r="M5735" s="28">
        <f t="shared" si="1256"/>
        <v>7.0619244683666968E-3</v>
      </c>
      <c r="N5735" s="28">
        <f t="shared" si="1257"/>
        <v>-5.0834169076994272E-3</v>
      </c>
      <c r="O5735" s="28">
        <f t="shared" si="1250"/>
        <v>1.2145341376066123E-2</v>
      </c>
      <c r="P5735" s="28">
        <f t="shared" si="1258"/>
        <v>0</v>
      </c>
      <c r="Q5735" s="13">
        <f t="shared" si="1259"/>
        <v>1.2145341376066123E-2</v>
      </c>
    </row>
    <row r="5736" spans="1:17" x14ac:dyDescent="0.25">
      <c r="A5736" s="9">
        <f t="shared" si="1246"/>
        <v>45778</v>
      </c>
      <c r="B5736" s="18">
        <v>45779</v>
      </c>
      <c r="C5736" s="26">
        <v>565.08941650390602</v>
      </c>
      <c r="D5736" s="19">
        <v>86.748161315917898</v>
      </c>
      <c r="E5736" s="11">
        <f t="shared" si="1251"/>
        <v>2</v>
      </c>
      <c r="F5736" s="28">
        <f t="shared" si="1252"/>
        <v>1.4735031209223943E-2</v>
      </c>
      <c r="G5736" s="28">
        <f t="shared" si="1253"/>
        <v>-1.0883236698422137E-2</v>
      </c>
      <c r="H5736" s="27">
        <f t="shared" si="1247"/>
        <v>1</v>
      </c>
      <c r="I5736" s="27">
        <f t="shared" si="1248"/>
        <v>0</v>
      </c>
      <c r="J5736" s="27">
        <f t="shared" si="1249"/>
        <v>1</v>
      </c>
      <c r="K5736" s="28">
        <f t="shared" si="1254"/>
        <v>0</v>
      </c>
      <c r="L5736" s="28">
        <f t="shared" si="1255"/>
        <v>0</v>
      </c>
      <c r="M5736" s="28">
        <f t="shared" si="1256"/>
        <v>1.4735031209223943E-2</v>
      </c>
      <c r="N5736" s="28">
        <f t="shared" si="1257"/>
        <v>-1.0883236698422137E-2</v>
      </c>
      <c r="O5736" s="28">
        <f t="shared" si="1250"/>
        <v>2.561826790764608E-2</v>
      </c>
      <c r="P5736" s="28">
        <f t="shared" si="1258"/>
        <v>0</v>
      </c>
      <c r="Q5736" s="13">
        <f t="shared" si="1259"/>
        <v>2.561826790764608E-2</v>
      </c>
    </row>
    <row r="5737" spans="1:17" x14ac:dyDescent="0.25">
      <c r="A5737" s="9">
        <f t="shared" si="1246"/>
        <v>45778</v>
      </c>
      <c r="B5737" s="18">
        <v>45782</v>
      </c>
      <c r="C5737" s="26">
        <v>561.84899902343705</v>
      </c>
      <c r="D5737" s="19">
        <v>86.263633728027301</v>
      </c>
      <c r="E5737" s="11">
        <f t="shared" si="1251"/>
        <v>3</v>
      </c>
      <c r="F5737" s="28">
        <f t="shared" si="1252"/>
        <v>-5.7508491439793273E-3</v>
      </c>
      <c r="G5737" s="28">
        <f t="shared" si="1253"/>
        <v>-5.601107768403584E-3</v>
      </c>
      <c r="H5737" s="27">
        <f t="shared" si="1247"/>
        <v>1</v>
      </c>
      <c r="I5737" s="27">
        <f t="shared" si="1248"/>
        <v>0</v>
      </c>
      <c r="J5737" s="27">
        <f t="shared" si="1249"/>
        <v>1</v>
      </c>
      <c r="K5737" s="28">
        <f t="shared" si="1254"/>
        <v>0</v>
      </c>
      <c r="L5737" s="28">
        <f t="shared" si="1255"/>
        <v>0</v>
      </c>
      <c r="M5737" s="28">
        <f t="shared" si="1256"/>
        <v>-5.7508491439793273E-3</v>
      </c>
      <c r="N5737" s="28">
        <f t="shared" si="1257"/>
        <v>-5.601107768403584E-3</v>
      </c>
      <c r="O5737" s="28">
        <f t="shared" si="1250"/>
        <v>-1.4974137557574336E-4</v>
      </c>
      <c r="P5737" s="28">
        <f t="shared" si="1258"/>
        <v>0</v>
      </c>
      <c r="Q5737" s="13">
        <f t="shared" si="1259"/>
        <v>-1.4974137557574336E-4</v>
      </c>
    </row>
    <row r="5738" spans="1:17" x14ac:dyDescent="0.25">
      <c r="A5738" s="9">
        <f t="shared" si="1246"/>
        <v>45778</v>
      </c>
      <c r="B5738" s="18">
        <v>45783</v>
      </c>
      <c r="C5738" s="26">
        <v>557.15289306640602</v>
      </c>
      <c r="D5738" s="19">
        <v>86.550392150878906</v>
      </c>
      <c r="E5738" s="11">
        <f t="shared" si="1251"/>
        <v>4</v>
      </c>
      <c r="F5738" s="28">
        <f t="shared" si="1252"/>
        <v>-8.3934326834263877E-3</v>
      </c>
      <c r="G5738" s="28">
        <f t="shared" si="1253"/>
        <v>3.3186969007126129E-3</v>
      </c>
      <c r="H5738" s="27">
        <f t="shared" si="1247"/>
        <v>1</v>
      </c>
      <c r="I5738" s="27">
        <f t="shared" si="1248"/>
        <v>0</v>
      </c>
      <c r="J5738" s="27">
        <f t="shared" si="1249"/>
        <v>1</v>
      </c>
      <c r="K5738" s="28">
        <f t="shared" si="1254"/>
        <v>0</v>
      </c>
      <c r="L5738" s="28">
        <f t="shared" si="1255"/>
        <v>0</v>
      </c>
      <c r="M5738" s="28">
        <f t="shared" si="1256"/>
        <v>-8.3934326834263877E-3</v>
      </c>
      <c r="N5738" s="28">
        <f t="shared" si="1257"/>
        <v>3.3186969007126129E-3</v>
      </c>
      <c r="O5738" s="28">
        <f t="shared" si="1250"/>
        <v>-1.1712129584139001E-2</v>
      </c>
      <c r="P5738" s="28">
        <f t="shared" si="1258"/>
        <v>0</v>
      </c>
      <c r="Q5738" s="13">
        <f t="shared" si="1259"/>
        <v>-1.1712129584139001E-2</v>
      </c>
    </row>
    <row r="5739" spans="1:17" x14ac:dyDescent="0.25">
      <c r="A5739" s="9">
        <f t="shared" si="1246"/>
        <v>45778</v>
      </c>
      <c r="B5739" s="18">
        <v>45784</v>
      </c>
      <c r="C5739" s="26">
        <v>559.49597167968705</v>
      </c>
      <c r="D5739" s="19">
        <v>86.916259765625</v>
      </c>
      <c r="E5739" s="11">
        <f t="shared" si="1251"/>
        <v>5</v>
      </c>
      <c r="F5739" s="28">
        <f t="shared" si="1252"/>
        <v>4.1966317721841518E-3</v>
      </c>
      <c r="G5739" s="28">
        <f t="shared" si="1253"/>
        <v>4.218311165044869E-3</v>
      </c>
      <c r="H5739" s="27">
        <f t="shared" si="1247"/>
        <v>1</v>
      </c>
      <c r="I5739" s="27">
        <f t="shared" si="1248"/>
        <v>0</v>
      </c>
      <c r="J5739" s="27">
        <f t="shared" si="1249"/>
        <v>1</v>
      </c>
      <c r="K5739" s="28">
        <f t="shared" si="1254"/>
        <v>0</v>
      </c>
      <c r="L5739" s="28">
        <f t="shared" si="1255"/>
        <v>0</v>
      </c>
      <c r="M5739" s="28">
        <f t="shared" si="1256"/>
        <v>4.1966317721841518E-3</v>
      </c>
      <c r="N5739" s="28">
        <f t="shared" si="1257"/>
        <v>4.218311165044869E-3</v>
      </c>
      <c r="O5739" s="28">
        <f t="shared" si="1250"/>
        <v>-2.1679392860717191E-5</v>
      </c>
      <c r="P5739" s="28">
        <f t="shared" si="1258"/>
        <v>0</v>
      </c>
      <c r="Q5739" s="13">
        <f t="shared" si="1259"/>
        <v>-2.1679392860717191E-5</v>
      </c>
    </row>
    <row r="5740" spans="1:17" x14ac:dyDescent="0.25">
      <c r="A5740" s="9">
        <f t="shared" si="1246"/>
        <v>45778</v>
      </c>
      <c r="B5740" s="18">
        <v>45785</v>
      </c>
      <c r="C5740" s="26">
        <v>563.39447021484295</v>
      </c>
      <c r="D5740" s="19">
        <v>85.947219848632798</v>
      </c>
      <c r="E5740" s="11">
        <f t="shared" si="1251"/>
        <v>6</v>
      </c>
      <c r="F5740" s="28">
        <f t="shared" si="1252"/>
        <v>6.9437125004903491E-3</v>
      </c>
      <c r="G5740" s="28">
        <f t="shared" si="1253"/>
        <v>-1.1211738535811991E-2</v>
      </c>
      <c r="H5740" s="27">
        <f t="shared" si="1247"/>
        <v>1</v>
      </c>
      <c r="I5740" s="27">
        <f t="shared" si="1248"/>
        <v>0</v>
      </c>
      <c r="J5740" s="27">
        <f t="shared" si="1249"/>
        <v>0</v>
      </c>
      <c r="K5740" s="28">
        <f t="shared" si="1254"/>
        <v>0</v>
      </c>
      <c r="L5740" s="28">
        <f t="shared" si="1255"/>
        <v>0</v>
      </c>
      <c r="M5740" s="28">
        <f t="shared" si="1256"/>
        <v>0</v>
      </c>
      <c r="N5740" s="28">
        <f t="shared" si="1257"/>
        <v>0</v>
      </c>
      <c r="O5740" s="28">
        <f t="shared" si="1250"/>
        <v>1.8155451036302339E-2</v>
      </c>
      <c r="P5740" s="28">
        <f t="shared" si="1258"/>
        <v>0</v>
      </c>
      <c r="Q5740" s="13">
        <f t="shared" si="1259"/>
        <v>0</v>
      </c>
    </row>
    <row r="5741" spans="1:17" x14ac:dyDescent="0.25">
      <c r="A5741" s="9">
        <f t="shared" si="1246"/>
        <v>45778</v>
      </c>
      <c r="B5741" s="18">
        <v>45786</v>
      </c>
      <c r="C5741" s="26">
        <v>562.67657470703102</v>
      </c>
      <c r="D5741" s="19">
        <v>86.075775146484304</v>
      </c>
      <c r="E5741" s="11">
        <f t="shared" si="1251"/>
        <v>7</v>
      </c>
      <c r="F5741" s="28">
        <f t="shared" si="1252"/>
        <v>-1.2750449597449369E-3</v>
      </c>
      <c r="G5741" s="28">
        <f t="shared" si="1253"/>
        <v>1.4946295033053017E-3</v>
      </c>
      <c r="H5741" s="27">
        <f t="shared" si="1247"/>
        <v>1</v>
      </c>
      <c r="I5741" s="27">
        <f t="shared" si="1248"/>
        <v>0</v>
      </c>
      <c r="J5741" s="27">
        <f t="shared" si="1249"/>
        <v>0</v>
      </c>
      <c r="K5741" s="28">
        <f t="shared" si="1254"/>
        <v>0</v>
      </c>
      <c r="L5741" s="28">
        <f t="shared" si="1255"/>
        <v>0</v>
      </c>
      <c r="M5741" s="28">
        <f t="shared" si="1256"/>
        <v>0</v>
      </c>
      <c r="N5741" s="28">
        <f t="shared" si="1257"/>
        <v>0</v>
      </c>
      <c r="O5741" s="28">
        <f t="shared" si="1250"/>
        <v>-2.7696744630502385E-3</v>
      </c>
      <c r="P5741" s="28">
        <f t="shared" si="1258"/>
        <v>0</v>
      </c>
      <c r="Q5741" s="13">
        <f t="shared" si="1259"/>
        <v>0</v>
      </c>
    </row>
    <row r="5742" spans="1:17" x14ac:dyDescent="0.25">
      <c r="A5742" s="9">
        <f t="shared" si="1246"/>
        <v>45778</v>
      </c>
      <c r="B5742" s="18">
        <v>45789</v>
      </c>
      <c r="C5742" s="26">
        <v>581.27160644531205</v>
      </c>
      <c r="D5742" s="19">
        <v>85.274833679199205</v>
      </c>
      <c r="E5742" s="11">
        <f t="shared" si="1251"/>
        <v>8</v>
      </c>
      <c r="F5742" s="28">
        <f t="shared" si="1252"/>
        <v>3.2513133180490018E-2</v>
      </c>
      <c r="G5742" s="28">
        <f t="shared" si="1253"/>
        <v>-9.3486367639987831E-3</v>
      </c>
      <c r="H5742" s="27">
        <f t="shared" si="1247"/>
        <v>1</v>
      </c>
      <c r="I5742" s="27">
        <f t="shared" si="1248"/>
        <v>0</v>
      </c>
      <c r="J5742" s="27">
        <f t="shared" si="1249"/>
        <v>0</v>
      </c>
      <c r="K5742" s="28">
        <f t="shared" si="1254"/>
        <v>0</v>
      </c>
      <c r="L5742" s="28">
        <f t="shared" si="1255"/>
        <v>0</v>
      </c>
      <c r="M5742" s="28">
        <f t="shared" si="1256"/>
        <v>0</v>
      </c>
      <c r="N5742" s="28">
        <f t="shared" si="1257"/>
        <v>0</v>
      </c>
      <c r="O5742" s="28">
        <f t="shared" si="1250"/>
        <v>4.18617699444888E-2</v>
      </c>
      <c r="P5742" s="28">
        <f t="shared" si="1258"/>
        <v>0</v>
      </c>
      <c r="Q5742" s="13">
        <f t="shared" si="1259"/>
        <v>0</v>
      </c>
    </row>
    <row r="5743" spans="1:17" x14ac:dyDescent="0.25">
      <c r="A5743" s="9">
        <f t="shared" si="1246"/>
        <v>45778</v>
      </c>
      <c r="B5743" s="18">
        <v>45790</v>
      </c>
      <c r="C5743" s="26">
        <v>585.11029052734295</v>
      </c>
      <c r="D5743" s="19">
        <v>84.928749084472599</v>
      </c>
      <c r="E5743" s="11">
        <f t="shared" si="1251"/>
        <v>9</v>
      </c>
      <c r="F5743" s="28">
        <f t="shared" si="1252"/>
        <v>6.5822316884047187E-3</v>
      </c>
      <c r="G5743" s="28">
        <f t="shared" si="1253"/>
        <v>-4.0667189970393898E-3</v>
      </c>
      <c r="H5743" s="27">
        <f t="shared" si="1247"/>
        <v>1</v>
      </c>
      <c r="I5743" s="27">
        <f t="shared" si="1248"/>
        <v>0</v>
      </c>
      <c r="J5743" s="27">
        <f t="shared" si="1249"/>
        <v>0</v>
      </c>
      <c r="K5743" s="28">
        <f t="shared" si="1254"/>
        <v>0</v>
      </c>
      <c r="L5743" s="28">
        <f t="shared" si="1255"/>
        <v>0</v>
      </c>
      <c r="M5743" s="28">
        <f t="shared" si="1256"/>
        <v>0</v>
      </c>
      <c r="N5743" s="28">
        <f t="shared" si="1257"/>
        <v>0</v>
      </c>
      <c r="O5743" s="28">
        <f t="shared" si="1250"/>
        <v>1.0648950685444108E-2</v>
      </c>
      <c r="P5743" s="28">
        <f t="shared" si="1258"/>
        <v>0</v>
      </c>
      <c r="Q5743" s="13">
        <f t="shared" si="1259"/>
        <v>0</v>
      </c>
    </row>
    <row r="5744" spans="1:17" x14ac:dyDescent="0.25">
      <c r="A5744" s="9">
        <f t="shared" si="1246"/>
        <v>45778</v>
      </c>
      <c r="B5744" s="18">
        <v>45791</v>
      </c>
      <c r="C5744" s="26">
        <v>585.85809326171795</v>
      </c>
      <c r="D5744" s="19">
        <v>84.365135192871094</v>
      </c>
      <c r="E5744" s="11">
        <f t="shared" si="1251"/>
        <v>10</v>
      </c>
      <c r="F5744" s="28">
        <f t="shared" si="1252"/>
        <v>1.2772383035912702E-3</v>
      </c>
      <c r="G5744" s="28">
        <f t="shared" si="1253"/>
        <v>-6.6584327757793632E-3</v>
      </c>
      <c r="H5744" s="27">
        <f t="shared" si="1247"/>
        <v>1</v>
      </c>
      <c r="I5744" s="27">
        <f t="shared" si="1248"/>
        <v>0</v>
      </c>
      <c r="J5744" s="27">
        <f t="shared" si="1249"/>
        <v>0</v>
      </c>
      <c r="K5744" s="28">
        <f t="shared" si="1254"/>
        <v>0</v>
      </c>
      <c r="L5744" s="28">
        <f t="shared" si="1255"/>
        <v>0</v>
      </c>
      <c r="M5744" s="28">
        <f t="shared" si="1256"/>
        <v>0</v>
      </c>
      <c r="N5744" s="28">
        <f t="shared" si="1257"/>
        <v>0</v>
      </c>
      <c r="O5744" s="28">
        <f t="shared" si="1250"/>
        <v>7.9356710793706334E-3</v>
      </c>
      <c r="P5744" s="28">
        <f t="shared" si="1258"/>
        <v>0</v>
      </c>
      <c r="Q5744" s="13">
        <f t="shared" si="1259"/>
        <v>0</v>
      </c>
    </row>
    <row r="5745" spans="1:17" x14ac:dyDescent="0.25">
      <c r="A5745" s="9">
        <f t="shared" si="1246"/>
        <v>45778</v>
      </c>
      <c r="B5745" s="18">
        <v>45792</v>
      </c>
      <c r="C5745" s="26">
        <v>588.71960449218705</v>
      </c>
      <c r="D5745" s="19">
        <v>85.106735229492102</v>
      </c>
      <c r="E5745" s="11">
        <f t="shared" si="1251"/>
        <v>11</v>
      </c>
      <c r="F5745" s="28">
        <f t="shared" si="1252"/>
        <v>4.8724182266893287E-3</v>
      </c>
      <c r="G5745" s="28">
        <f t="shared" si="1253"/>
        <v>8.7519512051164559E-3</v>
      </c>
      <c r="H5745" s="27">
        <f t="shared" si="1247"/>
        <v>1</v>
      </c>
      <c r="I5745" s="27">
        <f t="shared" si="1248"/>
        <v>0</v>
      </c>
      <c r="J5745" s="27">
        <f t="shared" si="1249"/>
        <v>0</v>
      </c>
      <c r="K5745" s="28">
        <f t="shared" si="1254"/>
        <v>0</v>
      </c>
      <c r="L5745" s="28">
        <f t="shared" si="1255"/>
        <v>0</v>
      </c>
      <c r="M5745" s="28">
        <f t="shared" si="1256"/>
        <v>0</v>
      </c>
      <c r="N5745" s="28">
        <f t="shared" si="1257"/>
        <v>0</v>
      </c>
      <c r="O5745" s="28">
        <f t="shared" si="1250"/>
        <v>-3.8795329784271273E-3</v>
      </c>
      <c r="P5745" s="28">
        <f t="shared" si="1258"/>
        <v>0</v>
      </c>
      <c r="Q5745" s="13">
        <f t="shared" si="1259"/>
        <v>0</v>
      </c>
    </row>
    <row r="5746" spans="1:17" x14ac:dyDescent="0.25">
      <c r="A5746" s="9">
        <f t="shared" si="1246"/>
        <v>45778</v>
      </c>
      <c r="B5746" s="18">
        <v>45793</v>
      </c>
      <c r="C5746" s="26">
        <v>592.44854736328102</v>
      </c>
      <c r="D5746" s="19">
        <v>85.334159851074205</v>
      </c>
      <c r="E5746" s="11">
        <f t="shared" si="1251"/>
        <v>12</v>
      </c>
      <c r="F5746" s="28">
        <f t="shared" si="1252"/>
        <v>6.3140125368806675E-3</v>
      </c>
      <c r="G5746" s="28">
        <f t="shared" si="1253"/>
        <v>2.6686641893862292E-3</v>
      </c>
      <c r="H5746" s="27">
        <f t="shared" si="1247"/>
        <v>1</v>
      </c>
      <c r="I5746" s="27">
        <f t="shared" si="1248"/>
        <v>0</v>
      </c>
      <c r="J5746" s="27">
        <f t="shared" si="1249"/>
        <v>0</v>
      </c>
      <c r="K5746" s="28">
        <f t="shared" si="1254"/>
        <v>0</v>
      </c>
      <c r="L5746" s="28">
        <f t="shared" si="1255"/>
        <v>0</v>
      </c>
      <c r="M5746" s="28">
        <f t="shared" si="1256"/>
        <v>0</v>
      </c>
      <c r="N5746" s="28">
        <f t="shared" si="1257"/>
        <v>0</v>
      </c>
      <c r="O5746" s="28">
        <f t="shared" si="1250"/>
        <v>3.6453483474944383E-3</v>
      </c>
      <c r="P5746" s="28">
        <f t="shared" si="1258"/>
        <v>0</v>
      </c>
      <c r="Q5746" s="13">
        <f t="shared" si="1259"/>
        <v>0</v>
      </c>
    </row>
    <row r="5747" spans="1:17" x14ac:dyDescent="0.25">
      <c r="A5747" s="9">
        <f t="shared" si="1246"/>
        <v>45778</v>
      </c>
      <c r="B5747" s="18">
        <v>45796</v>
      </c>
      <c r="C5747" s="26">
        <v>593.09661865234295</v>
      </c>
      <c r="D5747" s="19">
        <v>85.086967468261705</v>
      </c>
      <c r="E5747" s="11">
        <f t="shared" si="1251"/>
        <v>13</v>
      </c>
      <c r="F5747" s="28">
        <f t="shared" si="1252"/>
        <v>1.093288340573583E-3</v>
      </c>
      <c r="G5747" s="28">
        <f t="shared" si="1253"/>
        <v>-2.9009614013975238E-3</v>
      </c>
      <c r="H5747" s="27">
        <f t="shared" si="1247"/>
        <v>1</v>
      </c>
      <c r="I5747" s="27">
        <f t="shared" si="1248"/>
        <v>0</v>
      </c>
      <c r="J5747" s="27">
        <f t="shared" si="1249"/>
        <v>0</v>
      </c>
      <c r="K5747" s="28">
        <f t="shared" si="1254"/>
        <v>0</v>
      </c>
      <c r="L5747" s="28">
        <f t="shared" si="1255"/>
        <v>0</v>
      </c>
      <c r="M5747" s="28">
        <f t="shared" si="1256"/>
        <v>0</v>
      </c>
      <c r="N5747" s="28">
        <f t="shared" si="1257"/>
        <v>0</v>
      </c>
      <c r="O5747" s="28">
        <f t="shared" si="1250"/>
        <v>3.994249741971107E-3</v>
      </c>
      <c r="P5747" s="28">
        <f t="shared" si="1258"/>
        <v>0</v>
      </c>
      <c r="Q5747" s="13">
        <f t="shared" si="1259"/>
        <v>0</v>
      </c>
    </row>
    <row r="5748" spans="1:17" x14ac:dyDescent="0.25">
      <c r="A5748" s="9">
        <f t="shared" si="1246"/>
        <v>45778</v>
      </c>
      <c r="B5748" s="18">
        <v>45797</v>
      </c>
      <c r="C5748" s="26">
        <v>591.1025390625</v>
      </c>
      <c r="D5748" s="19">
        <v>84.473899841308594</v>
      </c>
      <c r="E5748" s="11">
        <f t="shared" si="1251"/>
        <v>14</v>
      </c>
      <c r="F5748" s="28">
        <f t="shared" si="1252"/>
        <v>-3.3678143775359736E-3</v>
      </c>
      <c r="G5748" s="28">
        <f t="shared" si="1253"/>
        <v>-7.2312710849625657E-3</v>
      </c>
      <c r="H5748" s="27">
        <f t="shared" si="1247"/>
        <v>1</v>
      </c>
      <c r="I5748" s="27">
        <f t="shared" si="1248"/>
        <v>0</v>
      </c>
      <c r="J5748" s="27">
        <f t="shared" si="1249"/>
        <v>0</v>
      </c>
      <c r="K5748" s="28">
        <f t="shared" si="1254"/>
        <v>0</v>
      </c>
      <c r="L5748" s="28">
        <f t="shared" si="1255"/>
        <v>0</v>
      </c>
      <c r="M5748" s="28">
        <f t="shared" si="1256"/>
        <v>0</v>
      </c>
      <c r="N5748" s="28">
        <f t="shared" si="1257"/>
        <v>0</v>
      </c>
      <c r="O5748" s="28">
        <f t="shared" si="1250"/>
        <v>3.8634567074265921E-3</v>
      </c>
      <c r="P5748" s="28">
        <f t="shared" si="1258"/>
        <v>0</v>
      </c>
      <c r="Q5748" s="13">
        <f t="shared" si="1259"/>
        <v>0</v>
      </c>
    </row>
    <row r="5749" spans="1:17" x14ac:dyDescent="0.25">
      <c r="A5749" s="9">
        <f t="shared" si="1246"/>
        <v>45778</v>
      </c>
      <c r="B5749" s="18">
        <v>45798</v>
      </c>
      <c r="C5749" s="26">
        <v>581.14196777343705</v>
      </c>
      <c r="D5749" s="19">
        <v>83.030235290527301</v>
      </c>
      <c r="E5749" s="11">
        <f t="shared" si="1251"/>
        <v>15</v>
      </c>
      <c r="F5749" s="28">
        <f t="shared" si="1252"/>
        <v>-1.6994425576383893E-2</v>
      </c>
      <c r="G5749" s="28">
        <f t="shared" si="1253"/>
        <v>-1.7237786961673336E-2</v>
      </c>
      <c r="H5749" s="27">
        <f t="shared" si="1247"/>
        <v>1</v>
      </c>
      <c r="I5749" s="27">
        <f t="shared" si="1248"/>
        <v>0</v>
      </c>
      <c r="J5749" s="27">
        <f t="shared" si="1249"/>
        <v>0</v>
      </c>
      <c r="K5749" s="28">
        <f t="shared" si="1254"/>
        <v>0</v>
      </c>
      <c r="L5749" s="28">
        <f t="shared" si="1255"/>
        <v>0</v>
      </c>
      <c r="M5749" s="28">
        <f t="shared" si="1256"/>
        <v>0</v>
      </c>
      <c r="N5749" s="28">
        <f t="shared" si="1257"/>
        <v>0</v>
      </c>
      <c r="O5749" s="28">
        <f t="shared" si="1250"/>
        <v>2.4336138528944368E-4</v>
      </c>
      <c r="P5749" s="28">
        <f t="shared" si="1258"/>
        <v>0</v>
      </c>
      <c r="Q5749" s="13">
        <f t="shared" si="1259"/>
        <v>0</v>
      </c>
    </row>
    <row r="5750" spans="1:17" x14ac:dyDescent="0.25">
      <c r="A5750" s="9">
        <f t="shared" si="1246"/>
        <v>45778</v>
      </c>
      <c r="B5750" s="18">
        <v>45799</v>
      </c>
      <c r="C5750" s="26">
        <v>581.371337890625</v>
      </c>
      <c r="D5750" s="19">
        <v>83.465316772460895</v>
      </c>
      <c r="E5750" s="11">
        <f t="shared" si="1251"/>
        <v>16</v>
      </c>
      <c r="F5750" s="28">
        <f t="shared" si="1252"/>
        <v>3.9461074388875104E-4</v>
      </c>
      <c r="G5750" s="28">
        <f t="shared" si="1253"/>
        <v>5.2263555018600971E-3</v>
      </c>
      <c r="H5750" s="27">
        <f t="shared" si="1247"/>
        <v>0</v>
      </c>
      <c r="I5750" s="27">
        <f t="shared" si="1248"/>
        <v>1</v>
      </c>
      <c r="J5750" s="27">
        <f t="shared" si="1249"/>
        <v>0</v>
      </c>
      <c r="K5750" s="28">
        <f t="shared" si="1254"/>
        <v>3.9461074388875104E-4</v>
      </c>
      <c r="L5750" s="28">
        <f t="shared" si="1255"/>
        <v>5.2263555018600971E-3</v>
      </c>
      <c r="M5750" s="28">
        <f t="shared" si="1256"/>
        <v>0</v>
      </c>
      <c r="N5750" s="28">
        <f t="shared" si="1257"/>
        <v>0</v>
      </c>
      <c r="O5750" s="28">
        <f t="shared" si="1250"/>
        <v>0</v>
      </c>
      <c r="P5750" s="28">
        <f t="shared" si="1258"/>
        <v>-4.8317447579713461E-3</v>
      </c>
      <c r="Q5750" s="13">
        <f t="shared" si="1259"/>
        <v>0</v>
      </c>
    </row>
    <row r="5751" spans="1:17" x14ac:dyDescent="0.25">
      <c r="A5751" s="9">
        <f t="shared" si="1246"/>
        <v>45778</v>
      </c>
      <c r="B5751" s="18">
        <v>45800</v>
      </c>
      <c r="C5751" s="26">
        <v>577.40301513671795</v>
      </c>
      <c r="D5751" s="19">
        <v>83.603752136230398</v>
      </c>
      <c r="E5751" s="11">
        <f t="shared" si="1251"/>
        <v>17</v>
      </c>
      <c r="F5751" s="28">
        <f t="shared" si="1252"/>
        <v>-6.849199340439335E-3</v>
      </c>
      <c r="G5751" s="28">
        <f t="shared" si="1253"/>
        <v>1.6572235226650952E-3</v>
      </c>
      <c r="H5751" s="27">
        <f t="shared" si="1247"/>
        <v>0</v>
      </c>
      <c r="I5751" s="27">
        <f t="shared" si="1248"/>
        <v>1</v>
      </c>
      <c r="J5751" s="27">
        <f t="shared" si="1249"/>
        <v>0</v>
      </c>
      <c r="K5751" s="28">
        <f t="shared" si="1254"/>
        <v>-6.849199340439335E-3</v>
      </c>
      <c r="L5751" s="28">
        <f t="shared" si="1255"/>
        <v>1.6572235226650952E-3</v>
      </c>
      <c r="M5751" s="28">
        <f t="shared" si="1256"/>
        <v>0</v>
      </c>
      <c r="N5751" s="28">
        <f t="shared" si="1257"/>
        <v>0</v>
      </c>
      <c r="O5751" s="28">
        <f t="shared" si="1250"/>
        <v>0</v>
      </c>
      <c r="P5751" s="28">
        <f t="shared" si="1258"/>
        <v>-8.5064228631044295E-3</v>
      </c>
      <c r="Q5751" s="13">
        <f t="shared" si="1259"/>
        <v>0</v>
      </c>
    </row>
    <row r="5752" spans="1:17" x14ac:dyDescent="0.25">
      <c r="A5752" s="9">
        <f t="shared" si="1246"/>
        <v>45778</v>
      </c>
      <c r="B5752" s="18">
        <v>45804</v>
      </c>
      <c r="C5752" s="26">
        <v>589.40759277343705</v>
      </c>
      <c r="D5752" s="19">
        <v>84.770545959472599</v>
      </c>
      <c r="E5752" s="11">
        <f t="shared" si="1251"/>
        <v>18</v>
      </c>
      <c r="F5752" s="28">
        <f t="shared" si="1252"/>
        <v>2.0577463293299438E-2</v>
      </c>
      <c r="G5752" s="28">
        <f t="shared" si="1253"/>
        <v>1.3859745983559863E-2</v>
      </c>
      <c r="H5752" s="27">
        <f t="shared" si="1247"/>
        <v>0</v>
      </c>
      <c r="I5752" s="27">
        <f t="shared" si="1248"/>
        <v>1</v>
      </c>
      <c r="J5752" s="27">
        <f t="shared" si="1249"/>
        <v>0</v>
      </c>
      <c r="K5752" s="28">
        <f t="shared" si="1254"/>
        <v>2.0577463293299438E-2</v>
      </c>
      <c r="L5752" s="28">
        <f t="shared" si="1255"/>
        <v>1.3859745983559863E-2</v>
      </c>
      <c r="M5752" s="28">
        <f t="shared" si="1256"/>
        <v>0</v>
      </c>
      <c r="N5752" s="28">
        <f t="shared" si="1257"/>
        <v>0</v>
      </c>
      <c r="O5752" s="28">
        <f t="shared" si="1250"/>
        <v>0</v>
      </c>
      <c r="P5752" s="28">
        <f t="shared" si="1258"/>
        <v>6.7177173097395741E-3</v>
      </c>
      <c r="Q5752" s="13">
        <f t="shared" si="1259"/>
        <v>0</v>
      </c>
    </row>
    <row r="5753" spans="1:17" x14ac:dyDescent="0.25">
      <c r="A5753" s="9">
        <f t="shared" si="1246"/>
        <v>45778</v>
      </c>
      <c r="B5753" s="18">
        <v>45805</v>
      </c>
      <c r="C5753" s="26">
        <v>585.99761962890602</v>
      </c>
      <c r="D5753" s="19">
        <v>84.404685974121094</v>
      </c>
      <c r="E5753" s="11">
        <f t="shared" si="1251"/>
        <v>19</v>
      </c>
      <c r="F5753" s="28">
        <f t="shared" si="1252"/>
        <v>-5.8022249266412402E-3</v>
      </c>
      <c r="G5753" s="28">
        <f t="shared" si="1253"/>
        <v>-4.325225998305109E-3</v>
      </c>
      <c r="H5753" s="27">
        <f t="shared" si="1247"/>
        <v>0</v>
      </c>
      <c r="I5753" s="27">
        <f t="shared" si="1248"/>
        <v>1</v>
      </c>
      <c r="J5753" s="27">
        <f t="shared" si="1249"/>
        <v>0</v>
      </c>
      <c r="K5753" s="28">
        <f t="shared" si="1254"/>
        <v>-5.8022249266412402E-3</v>
      </c>
      <c r="L5753" s="28">
        <f t="shared" si="1255"/>
        <v>-4.325225998305109E-3</v>
      </c>
      <c r="M5753" s="28">
        <f t="shared" si="1256"/>
        <v>0</v>
      </c>
      <c r="N5753" s="28">
        <f t="shared" si="1257"/>
        <v>0</v>
      </c>
      <c r="O5753" s="28">
        <f t="shared" si="1250"/>
        <v>0</v>
      </c>
      <c r="P5753" s="28">
        <f t="shared" si="1258"/>
        <v>-1.4769989283361313E-3</v>
      </c>
      <c r="Q5753" s="13">
        <f t="shared" si="1259"/>
        <v>0</v>
      </c>
    </row>
    <row r="5754" spans="1:17" x14ac:dyDescent="0.25">
      <c r="A5754" s="9">
        <f t="shared" si="1246"/>
        <v>45778</v>
      </c>
      <c r="B5754" s="18">
        <v>45806</v>
      </c>
      <c r="C5754" s="26">
        <v>588.310791015625</v>
      </c>
      <c r="D5754" s="19">
        <v>85.185836791992102</v>
      </c>
      <c r="E5754" s="11">
        <f t="shared" si="1251"/>
        <v>20</v>
      </c>
      <c r="F5754" s="28">
        <f t="shared" si="1252"/>
        <v>3.9396369090001606E-3</v>
      </c>
      <c r="G5754" s="28">
        <f t="shared" si="1253"/>
        <v>9.2122640998860764E-3</v>
      </c>
      <c r="H5754" s="27">
        <f t="shared" si="1247"/>
        <v>0</v>
      </c>
      <c r="I5754" s="27">
        <f t="shared" si="1248"/>
        <v>1</v>
      </c>
      <c r="J5754" s="27">
        <f t="shared" si="1249"/>
        <v>0</v>
      </c>
      <c r="K5754" s="28">
        <f t="shared" si="1254"/>
        <v>3.9396369090001606E-3</v>
      </c>
      <c r="L5754" s="28">
        <f t="shared" si="1255"/>
        <v>9.2122640998860764E-3</v>
      </c>
      <c r="M5754" s="28">
        <f t="shared" si="1256"/>
        <v>0</v>
      </c>
      <c r="N5754" s="28">
        <f t="shared" si="1257"/>
        <v>0</v>
      </c>
      <c r="O5754" s="28">
        <f t="shared" si="1250"/>
        <v>0</v>
      </c>
      <c r="P5754" s="28">
        <f t="shared" si="1258"/>
        <v>-5.2726271908859158E-3</v>
      </c>
      <c r="Q5754" s="13">
        <f t="shared" si="1259"/>
        <v>0</v>
      </c>
    </row>
    <row r="5755" spans="1:17" x14ac:dyDescent="0.25">
      <c r="A5755" s="9">
        <f t="shared" si="1246"/>
        <v>45778</v>
      </c>
      <c r="B5755" s="18">
        <v>45807</v>
      </c>
      <c r="C5755" s="26">
        <v>587.65277099609295</v>
      </c>
      <c r="D5755" s="19">
        <v>85.314384460449205</v>
      </c>
      <c r="E5755" s="11">
        <f t="shared" si="1251"/>
        <v>21</v>
      </c>
      <c r="F5755" s="28">
        <f t="shared" si="1252"/>
        <v>-1.119116458137387E-3</v>
      </c>
      <c r="G5755" s="28">
        <f t="shared" si="1253"/>
        <v>1.5078888680577873E-3</v>
      </c>
      <c r="H5755" s="27">
        <f t="shared" si="1247"/>
        <v>0</v>
      </c>
      <c r="I5755" s="27">
        <f t="shared" si="1248"/>
        <v>1</v>
      </c>
      <c r="J5755" s="27">
        <f t="shared" si="1249"/>
        <v>0</v>
      </c>
      <c r="K5755" s="28">
        <f t="shared" si="1254"/>
        <v>-1.119116458137387E-3</v>
      </c>
      <c r="L5755" s="28">
        <f t="shared" si="1255"/>
        <v>1.5078888680577873E-3</v>
      </c>
      <c r="M5755" s="28">
        <f t="shared" si="1256"/>
        <v>0</v>
      </c>
      <c r="N5755" s="28">
        <f t="shared" si="1257"/>
        <v>0</v>
      </c>
      <c r="O5755" s="28">
        <f t="shared" si="1250"/>
        <v>0</v>
      </c>
      <c r="P5755" s="28">
        <f t="shared" si="1258"/>
        <v>-2.6270053261951741E-3</v>
      </c>
      <c r="Q5755" s="13">
        <f t="shared" si="1259"/>
        <v>0</v>
      </c>
    </row>
    <row r="5756" spans="1:17" x14ac:dyDescent="0.25">
      <c r="A5756" s="9">
        <f t="shared" si="1246"/>
        <v>45809</v>
      </c>
      <c r="B5756" s="18">
        <v>45810</v>
      </c>
      <c r="C5756" s="26">
        <v>590.96295166015602</v>
      </c>
      <c r="D5756" s="19">
        <v>84.520401000976506</v>
      </c>
      <c r="E5756" s="11">
        <f t="shared" si="1251"/>
        <v>1</v>
      </c>
      <c r="F5756" s="28">
        <f t="shared" si="1252"/>
        <v>5.6170799419726228E-3</v>
      </c>
      <c r="G5756" s="28">
        <f t="shared" si="1253"/>
        <v>-9.3501368616721228E-3</v>
      </c>
      <c r="H5756" s="27">
        <f t="shared" si="1247"/>
        <v>1</v>
      </c>
      <c r="I5756" s="27">
        <f t="shared" si="1248"/>
        <v>0</v>
      </c>
      <c r="J5756" s="27">
        <f t="shared" si="1249"/>
        <v>1</v>
      </c>
      <c r="K5756" s="28">
        <f t="shared" si="1254"/>
        <v>0</v>
      </c>
      <c r="L5756" s="28">
        <f t="shared" si="1255"/>
        <v>0</v>
      </c>
      <c r="M5756" s="28">
        <f t="shared" si="1256"/>
        <v>5.6170799419726228E-3</v>
      </c>
      <c r="N5756" s="28">
        <f t="shared" si="1257"/>
        <v>-9.3501368616721228E-3</v>
      </c>
      <c r="O5756" s="28">
        <f t="shared" si="1250"/>
        <v>1.4967216803644746E-2</v>
      </c>
      <c r="P5756" s="28">
        <f t="shared" si="1258"/>
        <v>0</v>
      </c>
      <c r="Q5756" s="13">
        <f t="shared" si="1259"/>
        <v>1.4967216803644746E-2</v>
      </c>
    </row>
    <row r="5757" spans="1:17" x14ac:dyDescent="0.25">
      <c r="A5757" s="9">
        <f t="shared" si="1246"/>
        <v>45809</v>
      </c>
      <c r="B5757" s="18">
        <v>45811</v>
      </c>
      <c r="C5757" s="26">
        <v>594.3330078125</v>
      </c>
      <c r="D5757" s="19">
        <v>84.371520996093693</v>
      </c>
      <c r="E5757" s="11">
        <f t="shared" si="1251"/>
        <v>2</v>
      </c>
      <c r="F5757" s="28">
        <f t="shared" si="1252"/>
        <v>5.6864535924807938E-3</v>
      </c>
      <c r="G5757" s="28">
        <f t="shared" si="1253"/>
        <v>-1.7630214836249034E-3</v>
      </c>
      <c r="H5757" s="27">
        <f t="shared" si="1247"/>
        <v>1</v>
      </c>
      <c r="I5757" s="27">
        <f t="shared" si="1248"/>
        <v>0</v>
      </c>
      <c r="J5757" s="27">
        <f t="shared" si="1249"/>
        <v>1</v>
      </c>
      <c r="K5757" s="28">
        <f t="shared" si="1254"/>
        <v>0</v>
      </c>
      <c r="L5757" s="28">
        <f t="shared" si="1255"/>
        <v>0</v>
      </c>
      <c r="M5757" s="28">
        <f t="shared" si="1256"/>
        <v>5.6864535924807938E-3</v>
      </c>
      <c r="N5757" s="28">
        <f t="shared" si="1257"/>
        <v>-1.7630214836249034E-3</v>
      </c>
      <c r="O5757" s="28">
        <f t="shared" si="1250"/>
        <v>7.4494750761056969E-3</v>
      </c>
      <c r="P5757" s="28">
        <f t="shared" si="1258"/>
        <v>0</v>
      </c>
      <c r="Q5757" s="13">
        <f t="shared" si="1259"/>
        <v>7.4494750761056969E-3</v>
      </c>
    </row>
    <row r="5758" spans="1:17" x14ac:dyDescent="0.25">
      <c r="A5758" s="9">
        <f t="shared" si="1246"/>
        <v>45809</v>
      </c>
      <c r="B5758" s="18">
        <v>45812</v>
      </c>
      <c r="C5758" s="26">
        <v>594.17346191406205</v>
      </c>
      <c r="D5758" s="19">
        <v>85.741157531738196</v>
      </c>
      <c r="E5758" s="11">
        <f t="shared" si="1251"/>
        <v>3</v>
      </c>
      <c r="F5758" s="28">
        <f t="shared" si="1252"/>
        <v>-2.6848133091445013E-4</v>
      </c>
      <c r="G5758" s="28">
        <f t="shared" si="1253"/>
        <v>1.6103045861784085E-2</v>
      </c>
      <c r="H5758" s="27">
        <f t="shared" si="1247"/>
        <v>1</v>
      </c>
      <c r="I5758" s="27">
        <f t="shared" si="1248"/>
        <v>0</v>
      </c>
      <c r="J5758" s="27">
        <f t="shared" si="1249"/>
        <v>1</v>
      </c>
      <c r="K5758" s="28">
        <f t="shared" si="1254"/>
        <v>0</v>
      </c>
      <c r="L5758" s="28">
        <f t="shared" si="1255"/>
        <v>0</v>
      </c>
      <c r="M5758" s="28">
        <f t="shared" si="1256"/>
        <v>-2.6848133091445013E-4</v>
      </c>
      <c r="N5758" s="28">
        <f t="shared" si="1257"/>
        <v>1.6103045861784085E-2</v>
      </c>
      <c r="O5758" s="28">
        <f t="shared" si="1250"/>
        <v>-1.6371527192698535E-2</v>
      </c>
      <c r="P5758" s="28">
        <f t="shared" si="1258"/>
        <v>0</v>
      </c>
      <c r="Q5758" s="13">
        <f t="shared" si="1259"/>
        <v>-1.6371527192698535E-2</v>
      </c>
    </row>
    <row r="5759" spans="1:17" x14ac:dyDescent="0.25">
      <c r="A5759" s="9">
        <f t="shared" si="1246"/>
        <v>45809</v>
      </c>
      <c r="B5759" s="18">
        <v>45813</v>
      </c>
      <c r="C5759" s="26">
        <v>591.30194091796795</v>
      </c>
      <c r="D5759" s="19">
        <v>85.800697326660099</v>
      </c>
      <c r="E5759" s="11">
        <f t="shared" si="1251"/>
        <v>4</v>
      </c>
      <c r="F5759" s="28">
        <f t="shared" si="1252"/>
        <v>-4.8445148761194394E-3</v>
      </c>
      <c r="G5759" s="28">
        <f t="shared" si="1253"/>
        <v>6.9417224574072752E-4</v>
      </c>
      <c r="H5759" s="27">
        <f t="shared" si="1247"/>
        <v>1</v>
      </c>
      <c r="I5759" s="27">
        <f t="shared" si="1248"/>
        <v>0</v>
      </c>
      <c r="J5759" s="27">
        <f t="shared" si="1249"/>
        <v>1</v>
      </c>
      <c r="K5759" s="28">
        <f t="shared" si="1254"/>
        <v>0</v>
      </c>
      <c r="L5759" s="28">
        <f t="shared" si="1255"/>
        <v>0</v>
      </c>
      <c r="M5759" s="28">
        <f t="shared" si="1256"/>
        <v>-4.8445148761194394E-3</v>
      </c>
      <c r="N5759" s="28">
        <f t="shared" si="1257"/>
        <v>6.9417224574072752E-4</v>
      </c>
      <c r="O5759" s="28">
        <f t="shared" si="1250"/>
        <v>-5.5386871218601665E-3</v>
      </c>
      <c r="P5759" s="28">
        <f t="shared" si="1258"/>
        <v>0</v>
      </c>
      <c r="Q5759" s="13">
        <f t="shared" si="1259"/>
        <v>-5.5386871218601665E-3</v>
      </c>
    </row>
    <row r="5760" spans="1:17" x14ac:dyDescent="0.25">
      <c r="A5760" s="9">
        <f t="shared" si="1246"/>
        <v>45809</v>
      </c>
      <c r="B5760" s="18">
        <v>45814</v>
      </c>
      <c r="C5760" s="26">
        <v>597.3740234375</v>
      </c>
      <c r="D5760" s="19">
        <v>84.708961486816406</v>
      </c>
      <c r="E5760" s="11">
        <f t="shared" si="1251"/>
        <v>5</v>
      </c>
      <c r="F5760" s="28">
        <f t="shared" si="1252"/>
        <v>1.0216636860429517E-2</v>
      </c>
      <c r="G5760" s="28">
        <f t="shared" si="1253"/>
        <v>-1.2805735072060859E-2</v>
      </c>
      <c r="H5760" s="27">
        <f t="shared" si="1247"/>
        <v>1</v>
      </c>
      <c r="I5760" s="27">
        <f t="shared" si="1248"/>
        <v>0</v>
      </c>
      <c r="J5760" s="27">
        <f t="shared" si="1249"/>
        <v>1</v>
      </c>
      <c r="K5760" s="28">
        <f t="shared" si="1254"/>
        <v>0</v>
      </c>
      <c r="L5760" s="28">
        <f t="shared" si="1255"/>
        <v>0</v>
      </c>
      <c r="M5760" s="28">
        <f t="shared" si="1256"/>
        <v>1.0216636860429517E-2</v>
      </c>
      <c r="N5760" s="28">
        <f t="shared" si="1257"/>
        <v>-1.2805735072060859E-2</v>
      </c>
      <c r="O5760" s="28">
        <f t="shared" si="1250"/>
        <v>2.3022371932490376E-2</v>
      </c>
      <c r="P5760" s="28">
        <f t="shared" si="1258"/>
        <v>0</v>
      </c>
      <c r="Q5760" s="13">
        <f t="shared" si="1259"/>
        <v>2.3022371932490376E-2</v>
      </c>
    </row>
    <row r="5761" spans="1:17" x14ac:dyDescent="0.25">
      <c r="A5761" s="9">
        <f t="shared" si="1246"/>
        <v>45809</v>
      </c>
      <c r="B5761" s="18">
        <v>45817</v>
      </c>
      <c r="C5761" s="26">
        <v>597.91241455078102</v>
      </c>
      <c r="D5761" s="19">
        <v>84.798294067382798</v>
      </c>
      <c r="E5761" s="11">
        <f t="shared" si="1251"/>
        <v>6</v>
      </c>
      <c r="F5761" s="28">
        <f t="shared" si="1252"/>
        <v>9.0085712107261366E-4</v>
      </c>
      <c r="G5761" s="28">
        <f t="shared" si="1253"/>
        <v>1.0540267264055867E-3</v>
      </c>
      <c r="H5761" s="27">
        <f t="shared" si="1247"/>
        <v>1</v>
      </c>
      <c r="I5761" s="27">
        <f t="shared" si="1248"/>
        <v>0</v>
      </c>
      <c r="J5761" s="27">
        <f t="shared" si="1249"/>
        <v>0</v>
      </c>
      <c r="K5761" s="28">
        <f t="shared" si="1254"/>
        <v>0</v>
      </c>
      <c r="L5761" s="28">
        <f t="shared" si="1255"/>
        <v>0</v>
      </c>
      <c r="M5761" s="28">
        <f t="shared" si="1256"/>
        <v>0</v>
      </c>
      <c r="N5761" s="28">
        <f t="shared" si="1257"/>
        <v>0</v>
      </c>
      <c r="O5761" s="28">
        <f t="shared" si="1250"/>
        <v>-1.5316960533297307E-4</v>
      </c>
      <c r="P5761" s="28">
        <f t="shared" si="1258"/>
        <v>0</v>
      </c>
      <c r="Q5761" s="13">
        <f t="shared" si="1259"/>
        <v>0</v>
      </c>
    </row>
    <row r="5762" spans="1:17" x14ac:dyDescent="0.25">
      <c r="A5762" s="9">
        <f t="shared" si="1246"/>
        <v>45809</v>
      </c>
      <c r="B5762" s="18">
        <v>45818</v>
      </c>
      <c r="C5762" s="26">
        <v>601.30236816406205</v>
      </c>
      <c r="D5762" s="19">
        <v>85.2349853515625</v>
      </c>
      <c r="E5762" s="11">
        <f t="shared" si="1251"/>
        <v>7</v>
      </c>
      <c r="F5762" s="28">
        <f t="shared" si="1252"/>
        <v>5.6536371828223133E-3</v>
      </c>
      <c r="G5762" s="28">
        <f t="shared" si="1253"/>
        <v>5.136550277869978E-3</v>
      </c>
      <c r="H5762" s="27">
        <f t="shared" si="1247"/>
        <v>1</v>
      </c>
      <c r="I5762" s="27">
        <f t="shared" si="1248"/>
        <v>0</v>
      </c>
      <c r="J5762" s="27">
        <f t="shared" si="1249"/>
        <v>0</v>
      </c>
      <c r="K5762" s="28">
        <f t="shared" si="1254"/>
        <v>0</v>
      </c>
      <c r="L5762" s="28">
        <f t="shared" si="1255"/>
        <v>0</v>
      </c>
      <c r="M5762" s="28">
        <f t="shared" si="1256"/>
        <v>0</v>
      </c>
      <c r="N5762" s="28">
        <f t="shared" si="1257"/>
        <v>0</v>
      </c>
      <c r="O5762" s="28">
        <f t="shared" si="1250"/>
        <v>5.1708690495233522E-4</v>
      </c>
      <c r="P5762" s="28">
        <f t="shared" si="1258"/>
        <v>0</v>
      </c>
      <c r="Q5762" s="13">
        <f t="shared" si="1259"/>
        <v>0</v>
      </c>
    </row>
    <row r="5763" spans="1:17" x14ac:dyDescent="0.25">
      <c r="A5763" s="9">
        <f t="shared" si="1246"/>
        <v>45809</v>
      </c>
      <c r="B5763" s="18">
        <v>45819</v>
      </c>
      <c r="C5763" s="26">
        <v>599.58746337890602</v>
      </c>
      <c r="D5763" s="19">
        <v>85.493034362792898</v>
      </c>
      <c r="E5763" s="11">
        <f t="shared" si="1251"/>
        <v>8</v>
      </c>
      <c r="F5763" s="28">
        <f t="shared" si="1252"/>
        <v>-2.8560587421566047E-3</v>
      </c>
      <c r="G5763" s="28">
        <f t="shared" si="1253"/>
        <v>3.0229274394251862E-3</v>
      </c>
      <c r="H5763" s="27">
        <f t="shared" si="1247"/>
        <v>1</v>
      </c>
      <c r="I5763" s="27">
        <f t="shared" si="1248"/>
        <v>0</v>
      </c>
      <c r="J5763" s="27">
        <f t="shared" si="1249"/>
        <v>0</v>
      </c>
      <c r="K5763" s="28">
        <f t="shared" si="1254"/>
        <v>0</v>
      </c>
      <c r="L5763" s="28">
        <f t="shared" si="1255"/>
        <v>0</v>
      </c>
      <c r="M5763" s="28">
        <f t="shared" si="1256"/>
        <v>0</v>
      </c>
      <c r="N5763" s="28">
        <f t="shared" si="1257"/>
        <v>0</v>
      </c>
      <c r="O5763" s="28">
        <f t="shared" si="1250"/>
        <v>-5.8789861815817905E-3</v>
      </c>
      <c r="P5763" s="28">
        <f t="shared" si="1258"/>
        <v>0</v>
      </c>
      <c r="Q5763" s="13">
        <f t="shared" si="1259"/>
        <v>0</v>
      </c>
    </row>
    <row r="5764" spans="1:17" x14ac:dyDescent="0.25">
      <c r="A5764" s="9">
        <f t="shared" si="1246"/>
        <v>45809</v>
      </c>
      <c r="B5764" s="18">
        <v>45820</v>
      </c>
      <c r="C5764" s="26">
        <v>601.97039794921795</v>
      </c>
      <c r="D5764" s="19">
        <v>86.515296936035099</v>
      </c>
      <c r="E5764" s="11">
        <f t="shared" si="1251"/>
        <v>9</v>
      </c>
      <c r="F5764" s="28">
        <f t="shared" si="1252"/>
        <v>3.9664135554671786E-3</v>
      </c>
      <c r="G5764" s="28">
        <f t="shared" si="1253"/>
        <v>1.1886338311196374E-2</v>
      </c>
      <c r="H5764" s="27">
        <f t="shared" si="1247"/>
        <v>1</v>
      </c>
      <c r="I5764" s="27">
        <f t="shared" si="1248"/>
        <v>0</v>
      </c>
      <c r="J5764" s="27">
        <f t="shared" si="1249"/>
        <v>0</v>
      </c>
      <c r="K5764" s="28">
        <f t="shared" si="1254"/>
        <v>0</v>
      </c>
      <c r="L5764" s="28">
        <f t="shared" si="1255"/>
        <v>0</v>
      </c>
      <c r="M5764" s="28">
        <f t="shared" si="1256"/>
        <v>0</v>
      </c>
      <c r="N5764" s="28">
        <f t="shared" si="1257"/>
        <v>0</v>
      </c>
      <c r="O5764" s="28">
        <f t="shared" si="1250"/>
        <v>-7.9199247557291963E-3</v>
      </c>
      <c r="P5764" s="28">
        <f t="shared" si="1258"/>
        <v>0</v>
      </c>
      <c r="Q5764" s="13">
        <f t="shared" si="1259"/>
        <v>0</v>
      </c>
    </row>
    <row r="5765" spans="1:17" x14ac:dyDescent="0.25">
      <c r="A5765" s="9">
        <f t="shared" si="1246"/>
        <v>45809</v>
      </c>
      <c r="B5765" s="18">
        <v>45821</v>
      </c>
      <c r="C5765" s="26">
        <v>595.24029541015602</v>
      </c>
      <c r="D5765" s="19">
        <v>85.681610107421804</v>
      </c>
      <c r="E5765" s="11">
        <f t="shared" si="1251"/>
        <v>10</v>
      </c>
      <c r="F5765" s="28">
        <f t="shared" si="1252"/>
        <v>-1.1243089408766211E-2</v>
      </c>
      <c r="G5765" s="28">
        <f t="shared" si="1253"/>
        <v>-9.6830234277239871E-3</v>
      </c>
      <c r="H5765" s="27">
        <f t="shared" si="1247"/>
        <v>1</v>
      </c>
      <c r="I5765" s="27">
        <f t="shared" si="1248"/>
        <v>0</v>
      </c>
      <c r="J5765" s="27">
        <f t="shared" si="1249"/>
        <v>0</v>
      </c>
      <c r="K5765" s="28">
        <f t="shared" si="1254"/>
        <v>0</v>
      </c>
      <c r="L5765" s="28">
        <f t="shared" si="1255"/>
        <v>0</v>
      </c>
      <c r="M5765" s="28">
        <f t="shared" si="1256"/>
        <v>0</v>
      </c>
      <c r="N5765" s="28">
        <f t="shared" si="1257"/>
        <v>0</v>
      </c>
      <c r="O5765" s="28">
        <f t="shared" si="1250"/>
        <v>-1.5600659810422243E-3</v>
      </c>
      <c r="P5765" s="28">
        <f t="shared" si="1258"/>
        <v>0</v>
      </c>
      <c r="Q5765" s="13">
        <f t="shared" si="1259"/>
        <v>0</v>
      </c>
    </row>
    <row r="5766" spans="1:17" x14ac:dyDescent="0.25">
      <c r="A5766" s="9">
        <f t="shared" si="1246"/>
        <v>45809</v>
      </c>
      <c r="B5766" s="18">
        <v>45824</v>
      </c>
      <c r="C5766" s="26">
        <v>600.903564453125</v>
      </c>
      <c r="D5766" s="19">
        <v>84.818145751953097</v>
      </c>
      <c r="E5766" s="11">
        <f t="shared" si="1251"/>
        <v>11</v>
      </c>
      <c r="F5766" s="28">
        <f t="shared" si="1252"/>
        <v>9.4692813305106462E-3</v>
      </c>
      <c r="G5766" s="28">
        <f t="shared" si="1253"/>
        <v>-1.0128715235600815E-2</v>
      </c>
      <c r="H5766" s="27">
        <f t="shared" si="1247"/>
        <v>1</v>
      </c>
      <c r="I5766" s="27">
        <f t="shared" si="1248"/>
        <v>0</v>
      </c>
      <c r="J5766" s="27">
        <f t="shared" si="1249"/>
        <v>0</v>
      </c>
      <c r="K5766" s="28">
        <f t="shared" si="1254"/>
        <v>0</v>
      </c>
      <c r="L5766" s="28">
        <f t="shared" si="1255"/>
        <v>0</v>
      </c>
      <c r="M5766" s="28">
        <f t="shared" si="1256"/>
        <v>0</v>
      </c>
      <c r="N5766" s="28">
        <f t="shared" si="1257"/>
        <v>0</v>
      </c>
      <c r="O5766" s="28">
        <f t="shared" si="1250"/>
        <v>1.9597996566111463E-2</v>
      </c>
      <c r="P5766" s="28">
        <f t="shared" si="1258"/>
        <v>0</v>
      </c>
      <c r="Q5766" s="13">
        <f t="shared" si="1259"/>
        <v>0</v>
      </c>
    </row>
    <row r="5767" spans="1:17" x14ac:dyDescent="0.25">
      <c r="A5767" s="9">
        <f t="shared" si="1246"/>
        <v>45809</v>
      </c>
      <c r="B5767" s="18">
        <v>45825</v>
      </c>
      <c r="C5767" s="26">
        <v>595.768798828125</v>
      </c>
      <c r="D5767" s="19">
        <v>85.850326538085895</v>
      </c>
      <c r="E5767" s="11">
        <f t="shared" si="1251"/>
        <v>12</v>
      </c>
      <c r="F5767" s="28">
        <f t="shared" si="1252"/>
        <v>-8.5817928046636183E-3</v>
      </c>
      <c r="G5767" s="28">
        <f t="shared" si="1253"/>
        <v>1.209588809415219E-2</v>
      </c>
      <c r="H5767" s="27">
        <f t="shared" si="1247"/>
        <v>1</v>
      </c>
      <c r="I5767" s="27">
        <f t="shared" si="1248"/>
        <v>0</v>
      </c>
      <c r="J5767" s="27">
        <f t="shared" si="1249"/>
        <v>0</v>
      </c>
      <c r="K5767" s="28">
        <f t="shared" si="1254"/>
        <v>0</v>
      </c>
      <c r="L5767" s="28">
        <f t="shared" si="1255"/>
        <v>0</v>
      </c>
      <c r="M5767" s="28">
        <f t="shared" si="1256"/>
        <v>0</v>
      </c>
      <c r="N5767" s="28">
        <f t="shared" si="1257"/>
        <v>0</v>
      </c>
      <c r="O5767" s="28">
        <f t="shared" si="1250"/>
        <v>-2.067768089881581E-2</v>
      </c>
      <c r="P5767" s="28">
        <f t="shared" si="1258"/>
        <v>0</v>
      </c>
      <c r="Q5767" s="13">
        <f t="shared" si="1259"/>
        <v>0</v>
      </c>
    </row>
    <row r="5768" spans="1:17" x14ac:dyDescent="0.25">
      <c r="A5768" s="9">
        <f t="shared" si="1246"/>
        <v>45809</v>
      </c>
      <c r="B5768" s="18">
        <v>45826</v>
      </c>
      <c r="C5768" s="26">
        <v>595.67901611328102</v>
      </c>
      <c r="D5768" s="19">
        <v>85.999206542968693</v>
      </c>
      <c r="E5768" s="11">
        <f t="shared" si="1251"/>
        <v>13</v>
      </c>
      <c r="F5768" s="28">
        <f t="shared" si="1252"/>
        <v>-1.5071195546792758E-4</v>
      </c>
      <c r="G5768" s="28">
        <f t="shared" si="1253"/>
        <v>1.7326790414911974E-3</v>
      </c>
      <c r="H5768" s="27">
        <f t="shared" si="1247"/>
        <v>1</v>
      </c>
      <c r="I5768" s="27">
        <f t="shared" si="1248"/>
        <v>0</v>
      </c>
      <c r="J5768" s="27">
        <f t="shared" si="1249"/>
        <v>0</v>
      </c>
      <c r="K5768" s="28">
        <f t="shared" si="1254"/>
        <v>0</v>
      </c>
      <c r="L5768" s="28">
        <f t="shared" si="1255"/>
        <v>0</v>
      </c>
      <c r="M5768" s="28">
        <f t="shared" si="1256"/>
        <v>0</v>
      </c>
      <c r="N5768" s="28">
        <f t="shared" si="1257"/>
        <v>0</v>
      </c>
      <c r="O5768" s="28">
        <f t="shared" si="1250"/>
        <v>-1.883390996959125E-3</v>
      </c>
      <c r="P5768" s="28">
        <f t="shared" si="1258"/>
        <v>0</v>
      </c>
      <c r="Q5768" s="13">
        <f t="shared" si="1259"/>
        <v>0</v>
      </c>
    </row>
    <row r="5769" spans="1:17" x14ac:dyDescent="0.25">
      <c r="A5769" s="9">
        <f t="shared" si="1246"/>
        <v>45809</v>
      </c>
      <c r="B5769" s="18">
        <v>45828</v>
      </c>
      <c r="C5769" s="26">
        <v>594.280029296875</v>
      </c>
      <c r="D5769" s="19">
        <v>85.840400695800696</v>
      </c>
      <c r="E5769" s="11">
        <f t="shared" si="1251"/>
        <v>14</v>
      </c>
      <c r="F5769" s="28">
        <f t="shared" si="1252"/>
        <v>-2.351320352328325E-3</v>
      </c>
      <c r="G5769" s="28">
        <f t="shared" si="1253"/>
        <v>-1.8483037168150532E-3</v>
      </c>
      <c r="H5769" s="27">
        <f t="shared" si="1247"/>
        <v>1</v>
      </c>
      <c r="I5769" s="27">
        <f t="shared" si="1248"/>
        <v>0</v>
      </c>
      <c r="J5769" s="27">
        <f t="shared" si="1249"/>
        <v>0</v>
      </c>
      <c r="K5769" s="28">
        <f t="shared" si="1254"/>
        <v>0</v>
      </c>
      <c r="L5769" s="28">
        <f t="shared" si="1255"/>
        <v>0</v>
      </c>
      <c r="M5769" s="28">
        <f t="shared" si="1256"/>
        <v>0</v>
      </c>
      <c r="N5769" s="28">
        <f t="shared" si="1257"/>
        <v>0</v>
      </c>
      <c r="O5769" s="28">
        <f t="shared" si="1250"/>
        <v>-5.0301663551327179E-4</v>
      </c>
      <c r="P5769" s="28">
        <f t="shared" si="1258"/>
        <v>0</v>
      </c>
      <c r="Q5769" s="13">
        <f t="shared" si="1259"/>
        <v>0</v>
      </c>
    </row>
    <row r="5770" spans="1:17" x14ac:dyDescent="0.25">
      <c r="A5770" s="9">
        <f t="shared" ref="A5770:A5811" si="1260">DATE(YEAR(B5770),MONTH(B5770),1)</f>
        <v>45809</v>
      </c>
      <c r="B5770" s="18">
        <v>45831</v>
      </c>
      <c r="C5770" s="26">
        <v>600.15002441406205</v>
      </c>
      <c r="D5770" s="19">
        <v>86.118293762207003</v>
      </c>
      <c r="E5770" s="11">
        <f t="shared" si="1251"/>
        <v>15</v>
      </c>
      <c r="F5770" s="28">
        <f t="shared" si="1252"/>
        <v>9.8290265840350593E-3</v>
      </c>
      <c r="G5770" s="28">
        <f t="shared" si="1253"/>
        <v>3.2320937210883242E-3</v>
      </c>
      <c r="H5770" s="27">
        <f t="shared" ref="H5770:H5811" si="1261">IF(E5770&lt;=$B$4,1,0)</f>
        <v>1</v>
      </c>
      <c r="I5770" s="27">
        <f t="shared" ref="I5770:I5811" si="1262">IF(E5770&gt;$B$4,1,0)</f>
        <v>0</v>
      </c>
      <c r="J5770" s="27">
        <f t="shared" ref="J5770:J5811" si="1263">IF(E5770&lt;=$B$5,1,0)</f>
        <v>0</v>
      </c>
      <c r="K5770" s="28">
        <f t="shared" si="1254"/>
        <v>0</v>
      </c>
      <c r="L5770" s="28">
        <f t="shared" si="1255"/>
        <v>0</v>
      </c>
      <c r="M5770" s="28">
        <f t="shared" si="1256"/>
        <v>0</v>
      </c>
      <c r="N5770" s="28">
        <f t="shared" si="1257"/>
        <v>0</v>
      </c>
      <c r="O5770" s="28">
        <f t="shared" ref="O5770:O5811" si="1264">(F5770-G5770)*H5770</f>
        <v>6.5969328629467347E-3</v>
      </c>
      <c r="P5770" s="28">
        <f t="shared" si="1258"/>
        <v>0</v>
      </c>
      <c r="Q5770" s="13">
        <f t="shared" si="1259"/>
        <v>0</v>
      </c>
    </row>
    <row r="5771" spans="1:17" x14ac:dyDescent="0.25">
      <c r="A5771" s="9">
        <f t="shared" si="1260"/>
        <v>45809</v>
      </c>
      <c r="B5771" s="18">
        <v>45832</v>
      </c>
      <c r="C5771" s="26">
        <v>606.780029296875</v>
      </c>
      <c r="D5771" s="19">
        <v>86.743576049804602</v>
      </c>
      <c r="E5771" s="11">
        <f t="shared" ref="E5771:E5811" si="1265">IF(MONTH(B5771)&lt;&gt;MONTH(B5770),1,E5770+1)</f>
        <v>16</v>
      </c>
      <c r="F5771" s="28">
        <f t="shared" ref="F5771:F5811" si="1266">LN(C5771/C5770)</f>
        <v>1.0986670773378948E-2</v>
      </c>
      <c r="G5771" s="28">
        <f t="shared" ref="G5771:G5811" si="1267">LN(D5771/D5770)</f>
        <v>7.2345048152845839E-3</v>
      </c>
      <c r="H5771" s="27">
        <f t="shared" si="1261"/>
        <v>0</v>
      </c>
      <c r="I5771" s="27">
        <f t="shared" si="1262"/>
        <v>1</v>
      </c>
      <c r="J5771" s="27">
        <f t="shared" si="1263"/>
        <v>0</v>
      </c>
      <c r="K5771" s="28">
        <f t="shared" ref="K5771:K5811" si="1268">I5771*F5771</f>
        <v>1.0986670773378948E-2</v>
      </c>
      <c r="L5771" s="28">
        <f t="shared" ref="L5771:L5811" si="1269">I5771*G5771</f>
        <v>7.2345048152845839E-3</v>
      </c>
      <c r="M5771" s="28">
        <f t="shared" ref="M5771:M5811" si="1270">F5771*J5771</f>
        <v>0</v>
      </c>
      <c r="N5771" s="28">
        <f t="shared" ref="N5771:N5811" si="1271">G5771*J5771</f>
        <v>0</v>
      </c>
      <c r="O5771" s="28">
        <f t="shared" si="1264"/>
        <v>0</v>
      </c>
      <c r="P5771" s="28">
        <f t="shared" ref="P5771:P5811" si="1272">(F5771-G5771)*I5771</f>
        <v>3.7521659580943643E-3</v>
      </c>
      <c r="Q5771" s="13">
        <f t="shared" ref="Q5771:Q5811" si="1273">(F5771-G5771)*J5771</f>
        <v>0</v>
      </c>
    </row>
    <row r="5772" spans="1:17" x14ac:dyDescent="0.25">
      <c r="A5772" s="9">
        <f t="shared" si="1260"/>
        <v>45809</v>
      </c>
      <c r="B5772" s="18">
        <v>45833</v>
      </c>
      <c r="C5772" s="26">
        <v>607.11999511718705</v>
      </c>
      <c r="D5772" s="19">
        <v>86.852745056152301</v>
      </c>
      <c r="E5772" s="11">
        <f t="shared" si="1265"/>
        <v>17</v>
      </c>
      <c r="F5772" s="28">
        <f t="shared" si="1266"/>
        <v>5.6012162840915112E-4</v>
      </c>
      <c r="G5772" s="28">
        <f t="shared" si="1267"/>
        <v>1.2577342658341192E-3</v>
      </c>
      <c r="H5772" s="27">
        <f t="shared" si="1261"/>
        <v>0</v>
      </c>
      <c r="I5772" s="27">
        <f t="shared" si="1262"/>
        <v>1</v>
      </c>
      <c r="J5772" s="27">
        <f t="shared" si="1263"/>
        <v>0</v>
      </c>
      <c r="K5772" s="28">
        <f t="shared" si="1268"/>
        <v>5.6012162840915112E-4</v>
      </c>
      <c r="L5772" s="28">
        <f t="shared" si="1269"/>
        <v>1.2577342658341192E-3</v>
      </c>
      <c r="M5772" s="28">
        <f t="shared" si="1270"/>
        <v>0</v>
      </c>
      <c r="N5772" s="28">
        <f t="shared" si="1271"/>
        <v>0</v>
      </c>
      <c r="O5772" s="28">
        <f t="shared" si="1264"/>
        <v>0</v>
      </c>
      <c r="P5772" s="28">
        <f t="shared" si="1272"/>
        <v>-6.9761263742496808E-4</v>
      </c>
      <c r="Q5772" s="13">
        <f t="shared" si="1273"/>
        <v>0</v>
      </c>
    </row>
    <row r="5773" spans="1:17" x14ac:dyDescent="0.25">
      <c r="A5773" s="9">
        <f t="shared" si="1260"/>
        <v>45809</v>
      </c>
      <c r="B5773" s="18">
        <v>45834</v>
      </c>
      <c r="C5773" s="26">
        <v>611.86999511718705</v>
      </c>
      <c r="D5773" s="19">
        <v>87.289436340332003</v>
      </c>
      <c r="E5773" s="11">
        <f t="shared" si="1265"/>
        <v>18</v>
      </c>
      <c r="F5773" s="28">
        <f t="shared" si="1266"/>
        <v>7.7933766144878507E-3</v>
      </c>
      <c r="G5773" s="28">
        <f t="shared" si="1267"/>
        <v>5.0153523522713395E-3</v>
      </c>
      <c r="H5773" s="27">
        <f t="shared" si="1261"/>
        <v>0</v>
      </c>
      <c r="I5773" s="27">
        <f t="shared" si="1262"/>
        <v>1</v>
      </c>
      <c r="J5773" s="27">
        <f t="shared" si="1263"/>
        <v>0</v>
      </c>
      <c r="K5773" s="28">
        <f t="shared" si="1268"/>
        <v>7.7933766144878507E-3</v>
      </c>
      <c r="L5773" s="28">
        <f t="shared" si="1269"/>
        <v>5.0153523522713395E-3</v>
      </c>
      <c r="M5773" s="28">
        <f t="shared" si="1270"/>
        <v>0</v>
      </c>
      <c r="N5773" s="28">
        <f t="shared" si="1271"/>
        <v>0</v>
      </c>
      <c r="O5773" s="28">
        <f t="shared" si="1264"/>
        <v>0</v>
      </c>
      <c r="P5773" s="28">
        <f t="shared" si="1272"/>
        <v>2.7780242622165111E-3</v>
      </c>
      <c r="Q5773" s="13">
        <f t="shared" si="1273"/>
        <v>0</v>
      </c>
    </row>
    <row r="5774" spans="1:17" x14ac:dyDescent="0.25">
      <c r="A5774" s="9">
        <f t="shared" si="1260"/>
        <v>45809</v>
      </c>
      <c r="B5774" s="18">
        <v>45835</v>
      </c>
      <c r="C5774" s="26">
        <v>614.90997314453102</v>
      </c>
      <c r="D5774" s="19">
        <v>86.733642578125</v>
      </c>
      <c r="E5774" s="11">
        <f t="shared" si="1265"/>
        <v>19</v>
      </c>
      <c r="F5774" s="28">
        <f t="shared" si="1266"/>
        <v>4.9560382927629288E-3</v>
      </c>
      <c r="G5774" s="28">
        <f t="shared" si="1267"/>
        <v>-6.3876085336520231E-3</v>
      </c>
      <c r="H5774" s="27">
        <f t="shared" si="1261"/>
        <v>0</v>
      </c>
      <c r="I5774" s="27">
        <f t="shared" si="1262"/>
        <v>1</v>
      </c>
      <c r="J5774" s="27">
        <f t="shared" si="1263"/>
        <v>0</v>
      </c>
      <c r="K5774" s="28">
        <f t="shared" si="1268"/>
        <v>4.9560382927629288E-3</v>
      </c>
      <c r="L5774" s="28">
        <f t="shared" si="1269"/>
        <v>-6.3876085336520231E-3</v>
      </c>
      <c r="M5774" s="28">
        <f t="shared" si="1270"/>
        <v>0</v>
      </c>
      <c r="N5774" s="28">
        <f t="shared" si="1271"/>
        <v>0</v>
      </c>
      <c r="O5774" s="28">
        <f t="shared" si="1264"/>
        <v>0</v>
      </c>
      <c r="P5774" s="28">
        <f t="shared" si="1272"/>
        <v>1.1343646826414953E-2</v>
      </c>
      <c r="Q5774" s="13">
        <f t="shared" si="1273"/>
        <v>0</v>
      </c>
    </row>
    <row r="5775" spans="1:17" x14ac:dyDescent="0.25">
      <c r="A5775" s="9">
        <f t="shared" si="1260"/>
        <v>45809</v>
      </c>
      <c r="B5775" s="18">
        <v>45838</v>
      </c>
      <c r="C5775" s="26">
        <v>617.84997558593705</v>
      </c>
      <c r="D5775" s="19">
        <v>87.587181091308594</v>
      </c>
      <c r="E5775" s="11">
        <f t="shared" si="1265"/>
        <v>20</v>
      </c>
      <c r="F5775" s="28">
        <f t="shared" si="1266"/>
        <v>4.769798075326584E-3</v>
      </c>
      <c r="G5775" s="28">
        <f t="shared" si="1267"/>
        <v>9.7928097898875473E-3</v>
      </c>
      <c r="H5775" s="27">
        <f t="shared" si="1261"/>
        <v>0</v>
      </c>
      <c r="I5775" s="27">
        <f t="shared" si="1262"/>
        <v>1</v>
      </c>
      <c r="J5775" s="27">
        <f t="shared" si="1263"/>
        <v>0</v>
      </c>
      <c r="K5775" s="28">
        <f t="shared" si="1268"/>
        <v>4.769798075326584E-3</v>
      </c>
      <c r="L5775" s="28">
        <f t="shared" si="1269"/>
        <v>9.7928097898875473E-3</v>
      </c>
      <c r="M5775" s="28">
        <f t="shared" si="1270"/>
        <v>0</v>
      </c>
      <c r="N5775" s="28">
        <f t="shared" si="1271"/>
        <v>0</v>
      </c>
      <c r="O5775" s="28">
        <f t="shared" si="1264"/>
        <v>0</v>
      </c>
      <c r="P5775" s="28">
        <f t="shared" si="1272"/>
        <v>-5.0230117145609633E-3</v>
      </c>
      <c r="Q5775" s="13">
        <f t="shared" si="1273"/>
        <v>0</v>
      </c>
    </row>
    <row r="5776" spans="1:17" x14ac:dyDescent="0.25">
      <c r="A5776" s="9">
        <f t="shared" si="1260"/>
        <v>45839</v>
      </c>
      <c r="B5776" s="18">
        <v>45839</v>
      </c>
      <c r="C5776" s="26">
        <v>617.65002441406205</v>
      </c>
      <c r="D5776" s="19">
        <v>87.804351806640597</v>
      </c>
      <c r="E5776" s="11">
        <f t="shared" si="1265"/>
        <v>1</v>
      </c>
      <c r="F5776" s="28">
        <f t="shared" si="1266"/>
        <v>-3.2367652548873321E-4</v>
      </c>
      <c r="G5776" s="28">
        <f t="shared" si="1267"/>
        <v>2.4764117483791546E-3</v>
      </c>
      <c r="H5776" s="27">
        <f t="shared" si="1261"/>
        <v>1</v>
      </c>
      <c r="I5776" s="27">
        <f t="shared" si="1262"/>
        <v>0</v>
      </c>
      <c r="J5776" s="27">
        <f t="shared" si="1263"/>
        <v>1</v>
      </c>
      <c r="K5776" s="28">
        <f t="shared" si="1268"/>
        <v>0</v>
      </c>
      <c r="L5776" s="28">
        <f t="shared" si="1269"/>
        <v>0</v>
      </c>
      <c r="M5776" s="28">
        <f t="shared" si="1270"/>
        <v>-3.2367652548873321E-4</v>
      </c>
      <c r="N5776" s="28">
        <f t="shared" si="1271"/>
        <v>2.4764117483791546E-3</v>
      </c>
      <c r="O5776" s="28">
        <f t="shared" si="1264"/>
        <v>-2.8000882738678876E-3</v>
      </c>
      <c r="P5776" s="28">
        <f t="shared" si="1272"/>
        <v>0</v>
      </c>
      <c r="Q5776" s="13">
        <f t="shared" si="1273"/>
        <v>-2.8000882738678876E-3</v>
      </c>
    </row>
    <row r="5777" spans="1:17" x14ac:dyDescent="0.25">
      <c r="A5777" s="9">
        <f t="shared" si="1260"/>
        <v>45839</v>
      </c>
      <c r="B5777" s="18">
        <v>45840</v>
      </c>
      <c r="C5777" s="26">
        <v>620.45001220703102</v>
      </c>
      <c r="D5777" s="19">
        <v>87.246490478515597</v>
      </c>
      <c r="E5777" s="11">
        <f t="shared" si="1265"/>
        <v>2</v>
      </c>
      <c r="F5777" s="28">
        <f t="shared" si="1266"/>
        <v>4.5230473849455603E-3</v>
      </c>
      <c r="G5777" s="28">
        <f t="shared" si="1267"/>
        <v>-6.3737278770752102E-3</v>
      </c>
      <c r="H5777" s="27">
        <f t="shared" si="1261"/>
        <v>1</v>
      </c>
      <c r="I5777" s="27">
        <f t="shared" si="1262"/>
        <v>0</v>
      </c>
      <c r="J5777" s="27">
        <f t="shared" si="1263"/>
        <v>1</v>
      </c>
      <c r="K5777" s="28">
        <f t="shared" si="1268"/>
        <v>0</v>
      </c>
      <c r="L5777" s="28">
        <f t="shared" si="1269"/>
        <v>0</v>
      </c>
      <c r="M5777" s="28">
        <f t="shared" si="1270"/>
        <v>4.5230473849455603E-3</v>
      </c>
      <c r="N5777" s="28">
        <f t="shared" si="1271"/>
        <v>-6.3737278770752102E-3</v>
      </c>
      <c r="O5777" s="28">
        <f t="shared" si="1264"/>
        <v>1.0896775262020771E-2</v>
      </c>
      <c r="P5777" s="28">
        <f t="shared" si="1272"/>
        <v>0</v>
      </c>
      <c r="Q5777" s="13">
        <f t="shared" si="1273"/>
        <v>1.0896775262020771E-2</v>
      </c>
    </row>
    <row r="5778" spans="1:17" x14ac:dyDescent="0.25">
      <c r="A5778" s="9">
        <f t="shared" si="1260"/>
        <v>45839</v>
      </c>
      <c r="B5778" s="18">
        <v>45841</v>
      </c>
      <c r="C5778" s="26">
        <v>625.34002685546795</v>
      </c>
      <c r="D5778" s="19">
        <v>86.638809204101506</v>
      </c>
      <c r="E5778" s="11">
        <f t="shared" si="1265"/>
        <v>3</v>
      </c>
      <c r="F5778" s="28">
        <f t="shared" si="1266"/>
        <v>7.8505038723199229E-3</v>
      </c>
      <c r="G5778" s="28">
        <f t="shared" si="1267"/>
        <v>-6.9894781149693712E-3</v>
      </c>
      <c r="H5778" s="27">
        <f t="shared" si="1261"/>
        <v>1</v>
      </c>
      <c r="I5778" s="27">
        <f t="shared" si="1262"/>
        <v>0</v>
      </c>
      <c r="J5778" s="27">
        <f t="shared" si="1263"/>
        <v>1</v>
      </c>
      <c r="K5778" s="28">
        <f t="shared" si="1268"/>
        <v>0</v>
      </c>
      <c r="L5778" s="28">
        <f t="shared" si="1269"/>
        <v>0</v>
      </c>
      <c r="M5778" s="28">
        <f t="shared" si="1270"/>
        <v>7.8505038723199229E-3</v>
      </c>
      <c r="N5778" s="28">
        <f t="shared" si="1271"/>
        <v>-6.9894781149693712E-3</v>
      </c>
      <c r="O5778" s="28">
        <f t="shared" si="1264"/>
        <v>1.4839981987289294E-2</v>
      </c>
      <c r="P5778" s="28">
        <f t="shared" si="1272"/>
        <v>0</v>
      </c>
      <c r="Q5778" s="13">
        <f t="shared" si="1273"/>
        <v>1.4839981987289294E-2</v>
      </c>
    </row>
    <row r="5779" spans="1:17" x14ac:dyDescent="0.25">
      <c r="A5779" s="9">
        <f t="shared" si="1260"/>
        <v>45839</v>
      </c>
      <c r="B5779" s="18">
        <v>45845</v>
      </c>
      <c r="C5779" s="26">
        <v>620.67999267578102</v>
      </c>
      <c r="D5779" s="19">
        <v>85.811973571777301</v>
      </c>
      <c r="E5779" s="11">
        <f t="shared" si="1265"/>
        <v>4</v>
      </c>
      <c r="F5779" s="28">
        <f t="shared" si="1266"/>
        <v>-7.4799053524591637E-3</v>
      </c>
      <c r="G5779" s="28">
        <f t="shared" si="1267"/>
        <v>-9.5893095405870411E-3</v>
      </c>
      <c r="H5779" s="27">
        <f t="shared" si="1261"/>
        <v>1</v>
      </c>
      <c r="I5779" s="27">
        <f t="shared" si="1262"/>
        <v>0</v>
      </c>
      <c r="J5779" s="27">
        <f t="shared" si="1263"/>
        <v>1</v>
      </c>
      <c r="K5779" s="28">
        <f t="shared" si="1268"/>
        <v>0</v>
      </c>
      <c r="L5779" s="28">
        <f t="shared" si="1269"/>
        <v>0</v>
      </c>
      <c r="M5779" s="28">
        <f t="shared" si="1270"/>
        <v>-7.4799053524591637E-3</v>
      </c>
      <c r="N5779" s="28">
        <f t="shared" si="1271"/>
        <v>-9.5893095405870411E-3</v>
      </c>
      <c r="O5779" s="28">
        <f t="shared" si="1264"/>
        <v>2.1094041881278775E-3</v>
      </c>
      <c r="P5779" s="28">
        <f t="shared" si="1272"/>
        <v>0</v>
      </c>
      <c r="Q5779" s="13">
        <f t="shared" si="1273"/>
        <v>2.1094041881278775E-3</v>
      </c>
    </row>
    <row r="5780" spans="1:17" x14ac:dyDescent="0.25">
      <c r="A5780" s="9">
        <f t="shared" si="1260"/>
        <v>45839</v>
      </c>
      <c r="B5780" s="18">
        <v>45846</v>
      </c>
      <c r="C5780" s="26">
        <v>620.34002685546795</v>
      </c>
      <c r="D5780" s="19">
        <v>85.702392578125</v>
      </c>
      <c r="E5780" s="11">
        <f t="shared" si="1265"/>
        <v>5</v>
      </c>
      <c r="F5780" s="28">
        <f t="shared" si="1266"/>
        <v>-5.478812967828875E-4</v>
      </c>
      <c r="G5780" s="28">
        <f t="shared" si="1267"/>
        <v>-1.2778055975407971E-3</v>
      </c>
      <c r="H5780" s="27">
        <f t="shared" si="1261"/>
        <v>1</v>
      </c>
      <c r="I5780" s="27">
        <f t="shared" si="1262"/>
        <v>0</v>
      </c>
      <c r="J5780" s="27">
        <f t="shared" si="1263"/>
        <v>1</v>
      </c>
      <c r="K5780" s="28">
        <f t="shared" si="1268"/>
        <v>0</v>
      </c>
      <c r="L5780" s="28">
        <f t="shared" si="1269"/>
        <v>0</v>
      </c>
      <c r="M5780" s="28">
        <f t="shared" si="1270"/>
        <v>-5.478812967828875E-4</v>
      </c>
      <c r="N5780" s="28">
        <f t="shared" si="1271"/>
        <v>-1.2778055975407971E-3</v>
      </c>
      <c r="O5780" s="28">
        <f t="shared" si="1264"/>
        <v>7.2992430075790964E-4</v>
      </c>
      <c r="P5780" s="28">
        <f t="shared" si="1272"/>
        <v>0</v>
      </c>
      <c r="Q5780" s="13">
        <f t="shared" si="1273"/>
        <v>7.2992430075790964E-4</v>
      </c>
    </row>
    <row r="5781" spans="1:17" x14ac:dyDescent="0.25">
      <c r="A5781" s="9">
        <f t="shared" si="1260"/>
        <v>45839</v>
      </c>
      <c r="B5781" s="18">
        <v>45847</v>
      </c>
      <c r="C5781" s="26">
        <v>624.05999755859295</v>
      </c>
      <c r="D5781" s="19">
        <v>86.598960876464801</v>
      </c>
      <c r="E5781" s="11">
        <f t="shared" si="1265"/>
        <v>6</v>
      </c>
      <c r="F5781" s="28">
        <f t="shared" si="1266"/>
        <v>5.9787555627755307E-3</v>
      </c>
      <c r="G5781" s="28">
        <f t="shared" si="1267"/>
        <v>1.0407073100863622E-2</v>
      </c>
      <c r="H5781" s="27">
        <f t="shared" si="1261"/>
        <v>1</v>
      </c>
      <c r="I5781" s="27">
        <f t="shared" si="1262"/>
        <v>0</v>
      </c>
      <c r="J5781" s="27">
        <f t="shared" si="1263"/>
        <v>0</v>
      </c>
      <c r="K5781" s="28">
        <f t="shared" si="1268"/>
        <v>0</v>
      </c>
      <c r="L5781" s="28">
        <f t="shared" si="1269"/>
        <v>0</v>
      </c>
      <c r="M5781" s="28">
        <f t="shared" si="1270"/>
        <v>0</v>
      </c>
      <c r="N5781" s="28">
        <f t="shared" si="1271"/>
        <v>0</v>
      </c>
      <c r="O5781" s="28">
        <f t="shared" si="1264"/>
        <v>-4.4283175380880916E-3</v>
      </c>
      <c r="P5781" s="28">
        <f t="shared" si="1272"/>
        <v>0</v>
      </c>
      <c r="Q5781" s="13">
        <f t="shared" si="1273"/>
        <v>0</v>
      </c>
    </row>
    <row r="5782" spans="1:17" x14ac:dyDescent="0.25">
      <c r="A5782" s="9">
        <f t="shared" si="1260"/>
        <v>45839</v>
      </c>
      <c r="B5782" s="18">
        <v>45848</v>
      </c>
      <c r="C5782" s="26">
        <v>625.82000732421795</v>
      </c>
      <c r="D5782" s="19">
        <v>86.658729553222599</v>
      </c>
      <c r="E5782" s="11">
        <f t="shared" si="1265"/>
        <v>7</v>
      </c>
      <c r="F5782" s="28">
        <f t="shared" si="1266"/>
        <v>2.8162878388947469E-3</v>
      </c>
      <c r="G5782" s="28">
        <f t="shared" si="1267"/>
        <v>6.8993969595779322E-4</v>
      </c>
      <c r="H5782" s="27">
        <f t="shared" si="1261"/>
        <v>1</v>
      </c>
      <c r="I5782" s="27">
        <f t="shared" si="1262"/>
        <v>0</v>
      </c>
      <c r="J5782" s="27">
        <f t="shared" si="1263"/>
        <v>0</v>
      </c>
      <c r="K5782" s="28">
        <f t="shared" si="1268"/>
        <v>0</v>
      </c>
      <c r="L5782" s="28">
        <f t="shared" si="1269"/>
        <v>0</v>
      </c>
      <c r="M5782" s="28">
        <f t="shared" si="1270"/>
        <v>0</v>
      </c>
      <c r="N5782" s="28">
        <f t="shared" si="1271"/>
        <v>0</v>
      </c>
      <c r="O5782" s="28">
        <f t="shared" si="1264"/>
        <v>2.1263481429369536E-3</v>
      </c>
      <c r="P5782" s="28">
        <f t="shared" si="1272"/>
        <v>0</v>
      </c>
      <c r="Q5782" s="13">
        <f t="shared" si="1273"/>
        <v>0</v>
      </c>
    </row>
    <row r="5783" spans="1:17" x14ac:dyDescent="0.25">
      <c r="A5783" s="9">
        <f t="shared" si="1260"/>
        <v>45839</v>
      </c>
      <c r="B5783" s="18">
        <v>45849</v>
      </c>
      <c r="C5783" s="26">
        <v>623.61999511718705</v>
      </c>
      <c r="D5783" s="19">
        <v>85.463302612304602</v>
      </c>
      <c r="E5783" s="11">
        <f t="shared" si="1265"/>
        <v>8</v>
      </c>
      <c r="F5783" s="28">
        <f t="shared" si="1266"/>
        <v>-3.5216008393907233E-3</v>
      </c>
      <c r="G5783" s="28">
        <f t="shared" si="1267"/>
        <v>-1.3890681482058848E-2</v>
      </c>
      <c r="H5783" s="27">
        <f t="shared" si="1261"/>
        <v>1</v>
      </c>
      <c r="I5783" s="27">
        <f t="shared" si="1262"/>
        <v>0</v>
      </c>
      <c r="J5783" s="27">
        <f t="shared" si="1263"/>
        <v>0</v>
      </c>
      <c r="K5783" s="28">
        <f t="shared" si="1268"/>
        <v>0</v>
      </c>
      <c r="L5783" s="28">
        <f t="shared" si="1269"/>
        <v>0</v>
      </c>
      <c r="M5783" s="28">
        <f t="shared" si="1270"/>
        <v>0</v>
      </c>
      <c r="N5783" s="28">
        <f t="shared" si="1271"/>
        <v>0</v>
      </c>
      <c r="O5783" s="28">
        <f t="shared" si="1264"/>
        <v>1.0369080642668125E-2</v>
      </c>
      <c r="P5783" s="28">
        <f t="shared" si="1272"/>
        <v>0</v>
      </c>
      <c r="Q5783" s="13">
        <f t="shared" si="1273"/>
        <v>0</v>
      </c>
    </row>
    <row r="5784" spans="1:17" x14ac:dyDescent="0.25">
      <c r="A5784" s="9">
        <f t="shared" si="1260"/>
        <v>45839</v>
      </c>
      <c r="B5784" s="18">
        <v>45852</v>
      </c>
      <c r="C5784" s="26">
        <v>624.80999755859295</v>
      </c>
      <c r="D5784" s="19">
        <v>85.283988952636705</v>
      </c>
      <c r="E5784" s="11">
        <f t="shared" si="1265"/>
        <v>9</v>
      </c>
      <c r="F5784" s="28">
        <f t="shared" si="1266"/>
        <v>1.9063989311297787E-3</v>
      </c>
      <c r="G5784" s="28">
        <f t="shared" si="1267"/>
        <v>-2.1003404966904895E-3</v>
      </c>
      <c r="H5784" s="27">
        <f t="shared" si="1261"/>
        <v>1</v>
      </c>
      <c r="I5784" s="27">
        <f t="shared" si="1262"/>
        <v>0</v>
      </c>
      <c r="J5784" s="27">
        <f t="shared" si="1263"/>
        <v>0</v>
      </c>
      <c r="K5784" s="28">
        <f t="shared" si="1268"/>
        <v>0</v>
      </c>
      <c r="L5784" s="28">
        <f t="shared" si="1269"/>
        <v>0</v>
      </c>
      <c r="M5784" s="28">
        <f t="shared" si="1270"/>
        <v>0</v>
      </c>
      <c r="N5784" s="28">
        <f t="shared" si="1271"/>
        <v>0</v>
      </c>
      <c r="O5784" s="28">
        <f t="shared" si="1264"/>
        <v>4.0067394278202684E-3</v>
      </c>
      <c r="P5784" s="28">
        <f t="shared" si="1272"/>
        <v>0</v>
      </c>
      <c r="Q5784" s="13">
        <f t="shared" si="1273"/>
        <v>0</v>
      </c>
    </row>
    <row r="5785" spans="1:17" x14ac:dyDescent="0.25">
      <c r="A5785" s="9">
        <f t="shared" si="1260"/>
        <v>45839</v>
      </c>
      <c r="B5785" s="18">
        <v>45853</v>
      </c>
      <c r="C5785" s="26">
        <v>622.14001464843705</v>
      </c>
      <c r="D5785" s="19">
        <v>84.686279296875</v>
      </c>
      <c r="E5785" s="11">
        <f t="shared" si="1265"/>
        <v>10</v>
      </c>
      <c r="F5785" s="28">
        <f t="shared" si="1266"/>
        <v>-4.2824282681116098E-3</v>
      </c>
      <c r="G5785" s="28">
        <f t="shared" si="1267"/>
        <v>-7.0331373330809509E-3</v>
      </c>
      <c r="H5785" s="27">
        <f t="shared" si="1261"/>
        <v>1</v>
      </c>
      <c r="I5785" s="27">
        <f t="shared" si="1262"/>
        <v>0</v>
      </c>
      <c r="J5785" s="27">
        <f t="shared" si="1263"/>
        <v>0</v>
      </c>
      <c r="K5785" s="28">
        <f t="shared" si="1268"/>
        <v>0</v>
      </c>
      <c r="L5785" s="28">
        <f t="shared" si="1269"/>
        <v>0</v>
      </c>
      <c r="M5785" s="28">
        <f t="shared" si="1270"/>
        <v>0</v>
      </c>
      <c r="N5785" s="28">
        <f t="shared" si="1271"/>
        <v>0</v>
      </c>
      <c r="O5785" s="28">
        <f t="shared" si="1264"/>
        <v>2.7507090649693412E-3</v>
      </c>
      <c r="P5785" s="28">
        <f t="shared" si="1272"/>
        <v>0</v>
      </c>
      <c r="Q5785" s="13">
        <f t="shared" si="1273"/>
        <v>0</v>
      </c>
    </row>
    <row r="5786" spans="1:17" x14ac:dyDescent="0.25">
      <c r="A5786" s="9">
        <f t="shared" si="1260"/>
        <v>45839</v>
      </c>
      <c r="B5786" s="18">
        <v>45854</v>
      </c>
      <c r="C5786" s="26">
        <v>624.219970703125</v>
      </c>
      <c r="D5786" s="19">
        <v>84.805816650390597</v>
      </c>
      <c r="E5786" s="11">
        <f t="shared" si="1265"/>
        <v>11</v>
      </c>
      <c r="F5786" s="28">
        <f t="shared" si="1266"/>
        <v>3.3376520588147846E-3</v>
      </c>
      <c r="G5786" s="28">
        <f t="shared" si="1267"/>
        <v>1.4105362573628615E-3</v>
      </c>
      <c r="H5786" s="27">
        <f t="shared" si="1261"/>
        <v>1</v>
      </c>
      <c r="I5786" s="27">
        <f t="shared" si="1262"/>
        <v>0</v>
      </c>
      <c r="J5786" s="27">
        <f t="shared" si="1263"/>
        <v>0</v>
      </c>
      <c r="K5786" s="28">
        <f t="shared" si="1268"/>
        <v>0</v>
      </c>
      <c r="L5786" s="28">
        <f t="shared" si="1269"/>
        <v>0</v>
      </c>
      <c r="M5786" s="28">
        <f t="shared" si="1270"/>
        <v>0</v>
      </c>
      <c r="N5786" s="28">
        <f t="shared" si="1271"/>
        <v>0</v>
      </c>
      <c r="O5786" s="28">
        <f t="shared" si="1264"/>
        <v>1.9271158014519231E-3</v>
      </c>
      <c r="P5786" s="28">
        <f t="shared" si="1272"/>
        <v>0</v>
      </c>
      <c r="Q5786" s="13">
        <f t="shared" si="1273"/>
        <v>0</v>
      </c>
    </row>
    <row r="5787" spans="1:17" x14ac:dyDescent="0.25">
      <c r="A5787" s="9">
        <f t="shared" si="1260"/>
        <v>45839</v>
      </c>
      <c r="B5787" s="18">
        <v>45855</v>
      </c>
      <c r="C5787" s="26">
        <v>628.03997802734295</v>
      </c>
      <c r="D5787" s="19">
        <v>84.785896301269503</v>
      </c>
      <c r="E5787" s="11">
        <f t="shared" si="1265"/>
        <v>12</v>
      </c>
      <c r="F5787" s="28">
        <f t="shared" si="1266"/>
        <v>6.1010003189426011E-3</v>
      </c>
      <c r="G5787" s="28">
        <f t="shared" si="1267"/>
        <v>-2.3492125724783788E-4</v>
      </c>
      <c r="H5787" s="27">
        <f t="shared" si="1261"/>
        <v>1</v>
      </c>
      <c r="I5787" s="27">
        <f t="shared" si="1262"/>
        <v>0</v>
      </c>
      <c r="J5787" s="27">
        <f t="shared" si="1263"/>
        <v>0</v>
      </c>
      <c r="K5787" s="28">
        <f t="shared" si="1268"/>
        <v>0</v>
      </c>
      <c r="L5787" s="28">
        <f t="shared" si="1269"/>
        <v>0</v>
      </c>
      <c r="M5787" s="28">
        <f t="shared" si="1270"/>
        <v>0</v>
      </c>
      <c r="N5787" s="28">
        <f t="shared" si="1271"/>
        <v>0</v>
      </c>
      <c r="O5787" s="28">
        <f t="shared" si="1264"/>
        <v>6.3359215761904387E-3</v>
      </c>
      <c r="P5787" s="28">
        <f t="shared" si="1272"/>
        <v>0</v>
      </c>
      <c r="Q5787" s="13">
        <f t="shared" si="1273"/>
        <v>0</v>
      </c>
    </row>
    <row r="5788" spans="1:17" x14ac:dyDescent="0.25">
      <c r="A5788" s="9">
        <f t="shared" si="1260"/>
        <v>45839</v>
      </c>
      <c r="B5788" s="18">
        <v>45856</v>
      </c>
      <c r="C5788" s="26">
        <v>627.58001708984295</v>
      </c>
      <c r="D5788" s="19">
        <v>84.915397644042898</v>
      </c>
      <c r="E5788" s="11">
        <f t="shared" si="1265"/>
        <v>13</v>
      </c>
      <c r="F5788" s="28">
        <f t="shared" si="1266"/>
        <v>-7.3264357028879215E-4</v>
      </c>
      <c r="G5788" s="28">
        <f t="shared" si="1267"/>
        <v>1.5262272302198673E-3</v>
      </c>
      <c r="H5788" s="27">
        <f t="shared" si="1261"/>
        <v>1</v>
      </c>
      <c r="I5788" s="27">
        <f t="shared" si="1262"/>
        <v>0</v>
      </c>
      <c r="J5788" s="27">
        <f t="shared" si="1263"/>
        <v>0</v>
      </c>
      <c r="K5788" s="28">
        <f t="shared" si="1268"/>
        <v>0</v>
      </c>
      <c r="L5788" s="28">
        <f t="shared" si="1269"/>
        <v>0</v>
      </c>
      <c r="M5788" s="28">
        <f t="shared" si="1270"/>
        <v>0</v>
      </c>
      <c r="N5788" s="28">
        <f t="shared" si="1271"/>
        <v>0</v>
      </c>
      <c r="O5788" s="28">
        <f t="shared" si="1264"/>
        <v>-2.2588708005086594E-3</v>
      </c>
      <c r="P5788" s="28">
        <f t="shared" si="1272"/>
        <v>0</v>
      </c>
      <c r="Q5788" s="13">
        <f t="shared" si="1273"/>
        <v>0</v>
      </c>
    </row>
    <row r="5789" spans="1:17" x14ac:dyDescent="0.25">
      <c r="A5789" s="9">
        <f t="shared" si="1260"/>
        <v>45839</v>
      </c>
      <c r="B5789" s="18">
        <v>45859</v>
      </c>
      <c r="C5789" s="26">
        <v>628.77001953125</v>
      </c>
      <c r="D5789" s="19">
        <v>85.672508239746094</v>
      </c>
      <c r="E5789" s="11">
        <f t="shared" si="1265"/>
        <v>14</v>
      </c>
      <c r="F5789" s="28">
        <f t="shared" si="1266"/>
        <v>1.8943809648551883E-3</v>
      </c>
      <c r="G5789" s="28">
        <f t="shared" si="1267"/>
        <v>8.8765444775006988E-3</v>
      </c>
      <c r="H5789" s="27">
        <f t="shared" si="1261"/>
        <v>1</v>
      </c>
      <c r="I5789" s="27">
        <f t="shared" si="1262"/>
        <v>0</v>
      </c>
      <c r="J5789" s="27">
        <f t="shared" si="1263"/>
        <v>0</v>
      </c>
      <c r="K5789" s="28">
        <f t="shared" si="1268"/>
        <v>0</v>
      </c>
      <c r="L5789" s="28">
        <f t="shared" si="1269"/>
        <v>0</v>
      </c>
      <c r="M5789" s="28">
        <f t="shared" si="1270"/>
        <v>0</v>
      </c>
      <c r="N5789" s="28">
        <f t="shared" si="1271"/>
        <v>0</v>
      </c>
      <c r="O5789" s="28">
        <f t="shared" si="1264"/>
        <v>-6.9821635126455107E-3</v>
      </c>
      <c r="P5789" s="28">
        <f t="shared" si="1272"/>
        <v>0</v>
      </c>
      <c r="Q5789" s="13">
        <f t="shared" si="1273"/>
        <v>0</v>
      </c>
    </row>
    <row r="5790" spans="1:17" x14ac:dyDescent="0.25">
      <c r="A5790" s="9">
        <f t="shared" si="1260"/>
        <v>45839</v>
      </c>
      <c r="B5790" s="18">
        <v>45860</v>
      </c>
      <c r="C5790" s="26">
        <v>628.85998535156205</v>
      </c>
      <c r="D5790" s="19">
        <v>86.190521240234304</v>
      </c>
      <c r="E5790" s="11">
        <f t="shared" si="1265"/>
        <v>15</v>
      </c>
      <c r="F5790" s="28">
        <f t="shared" si="1266"/>
        <v>1.430720006936609E-4</v>
      </c>
      <c r="G5790" s="28">
        <f t="shared" si="1267"/>
        <v>6.0282257417357014E-3</v>
      </c>
      <c r="H5790" s="27">
        <f t="shared" si="1261"/>
        <v>1</v>
      </c>
      <c r="I5790" s="27">
        <f t="shared" si="1262"/>
        <v>0</v>
      </c>
      <c r="J5790" s="27">
        <f t="shared" si="1263"/>
        <v>0</v>
      </c>
      <c r="K5790" s="28">
        <f t="shared" si="1268"/>
        <v>0</v>
      </c>
      <c r="L5790" s="28">
        <f t="shared" si="1269"/>
        <v>0</v>
      </c>
      <c r="M5790" s="28">
        <f t="shared" si="1270"/>
        <v>0</v>
      </c>
      <c r="N5790" s="28">
        <f t="shared" si="1271"/>
        <v>0</v>
      </c>
      <c r="O5790" s="28">
        <f t="shared" si="1264"/>
        <v>-5.8851537410420408E-3</v>
      </c>
      <c r="P5790" s="28">
        <f t="shared" si="1272"/>
        <v>0</v>
      </c>
      <c r="Q5790" s="13">
        <f t="shared" si="1273"/>
        <v>0</v>
      </c>
    </row>
    <row r="5791" spans="1:17" x14ac:dyDescent="0.25">
      <c r="A5791" s="9">
        <f t="shared" si="1260"/>
        <v>45839</v>
      </c>
      <c r="B5791" s="18">
        <v>45861</v>
      </c>
      <c r="C5791" s="26">
        <v>634.21002197265602</v>
      </c>
      <c r="D5791" s="19">
        <v>85.712356567382798</v>
      </c>
      <c r="E5791" s="11">
        <f t="shared" si="1265"/>
        <v>16</v>
      </c>
      <c r="F5791" s="28">
        <f t="shared" si="1266"/>
        <v>8.4715314057059298E-3</v>
      </c>
      <c r="G5791" s="28">
        <f t="shared" si="1267"/>
        <v>-5.5632100193776027E-3</v>
      </c>
      <c r="H5791" s="27">
        <f t="shared" si="1261"/>
        <v>0</v>
      </c>
      <c r="I5791" s="27">
        <f t="shared" si="1262"/>
        <v>1</v>
      </c>
      <c r="J5791" s="27">
        <f t="shared" si="1263"/>
        <v>0</v>
      </c>
      <c r="K5791" s="28">
        <f t="shared" si="1268"/>
        <v>8.4715314057059298E-3</v>
      </c>
      <c r="L5791" s="28">
        <f t="shared" si="1269"/>
        <v>-5.5632100193776027E-3</v>
      </c>
      <c r="M5791" s="28">
        <f t="shared" si="1270"/>
        <v>0</v>
      </c>
      <c r="N5791" s="28">
        <f t="shared" si="1271"/>
        <v>0</v>
      </c>
      <c r="O5791" s="28">
        <f t="shared" si="1264"/>
        <v>0</v>
      </c>
      <c r="P5791" s="28">
        <f t="shared" si="1272"/>
        <v>1.4034741425083532E-2</v>
      </c>
      <c r="Q5791" s="13">
        <f t="shared" si="1273"/>
        <v>0</v>
      </c>
    </row>
    <row r="5792" spans="1:17" x14ac:dyDescent="0.25">
      <c r="A5792" s="9">
        <f t="shared" si="1260"/>
        <v>45839</v>
      </c>
      <c r="B5792" s="18">
        <v>45862</v>
      </c>
      <c r="C5792" s="26">
        <v>634.41998291015602</v>
      </c>
      <c r="D5792" s="19">
        <v>85.562919616699205</v>
      </c>
      <c r="E5792" s="11">
        <f t="shared" si="1265"/>
        <v>17</v>
      </c>
      <c r="F5792" s="28">
        <f t="shared" si="1266"/>
        <v>3.3100421495464624E-4</v>
      </c>
      <c r="G5792" s="28">
        <f t="shared" si="1267"/>
        <v>-1.7449919443430567E-3</v>
      </c>
      <c r="H5792" s="27">
        <f t="shared" si="1261"/>
        <v>0</v>
      </c>
      <c r="I5792" s="27">
        <f t="shared" si="1262"/>
        <v>1</v>
      </c>
      <c r="J5792" s="27">
        <f t="shared" si="1263"/>
        <v>0</v>
      </c>
      <c r="K5792" s="28">
        <f t="shared" si="1268"/>
        <v>3.3100421495464624E-4</v>
      </c>
      <c r="L5792" s="28">
        <f t="shared" si="1269"/>
        <v>-1.7449919443430567E-3</v>
      </c>
      <c r="M5792" s="28">
        <f t="shared" si="1270"/>
        <v>0</v>
      </c>
      <c r="N5792" s="28">
        <f t="shared" si="1271"/>
        <v>0</v>
      </c>
      <c r="O5792" s="28">
        <f t="shared" si="1264"/>
        <v>0</v>
      </c>
      <c r="P5792" s="28">
        <f t="shared" si="1272"/>
        <v>2.0759961592977027E-3</v>
      </c>
      <c r="Q5792" s="13">
        <f t="shared" si="1273"/>
        <v>0</v>
      </c>
    </row>
    <row r="5793" spans="1:17" x14ac:dyDescent="0.25">
      <c r="A5793" s="9">
        <f t="shared" si="1260"/>
        <v>45839</v>
      </c>
      <c r="B5793" s="18">
        <v>45863</v>
      </c>
      <c r="C5793" s="26">
        <v>637.09997558593705</v>
      </c>
      <c r="D5793" s="19">
        <v>86.100868225097599</v>
      </c>
      <c r="E5793" s="11">
        <f t="shared" si="1265"/>
        <v>18</v>
      </c>
      <c r="F5793" s="28">
        <f t="shared" si="1266"/>
        <v>4.2154220646661049E-3</v>
      </c>
      <c r="G5793" s="28">
        <f t="shared" si="1267"/>
        <v>6.2674880486870976E-3</v>
      </c>
      <c r="H5793" s="27">
        <f t="shared" si="1261"/>
        <v>0</v>
      </c>
      <c r="I5793" s="27">
        <f t="shared" si="1262"/>
        <v>1</v>
      </c>
      <c r="J5793" s="27">
        <f t="shared" si="1263"/>
        <v>0</v>
      </c>
      <c r="K5793" s="28">
        <f t="shared" si="1268"/>
        <v>4.2154220646661049E-3</v>
      </c>
      <c r="L5793" s="28">
        <f t="shared" si="1269"/>
        <v>6.2674880486870976E-3</v>
      </c>
      <c r="M5793" s="28">
        <f t="shared" si="1270"/>
        <v>0</v>
      </c>
      <c r="N5793" s="28">
        <f t="shared" si="1271"/>
        <v>0</v>
      </c>
      <c r="O5793" s="28">
        <f t="shared" si="1264"/>
        <v>0</v>
      </c>
      <c r="P5793" s="28">
        <f t="shared" si="1272"/>
        <v>-2.0520659840209928E-3</v>
      </c>
      <c r="Q5793" s="13">
        <f t="shared" si="1273"/>
        <v>0</v>
      </c>
    </row>
    <row r="5794" spans="1:17" x14ac:dyDescent="0.25">
      <c r="A5794" s="9">
        <f t="shared" si="1260"/>
        <v>45839</v>
      </c>
      <c r="B5794" s="18">
        <v>45866</v>
      </c>
      <c r="C5794" s="26">
        <v>636.94000244140602</v>
      </c>
      <c r="D5794" s="19">
        <v>85.542999267578097</v>
      </c>
      <c r="E5794" s="11">
        <f t="shared" si="1265"/>
        <v>19</v>
      </c>
      <c r="F5794" s="28">
        <f t="shared" si="1266"/>
        <v>-2.511273557042424E-4</v>
      </c>
      <c r="G5794" s="28">
        <f t="shared" si="1267"/>
        <v>-6.5003303646162204E-3</v>
      </c>
      <c r="H5794" s="27">
        <f t="shared" si="1261"/>
        <v>0</v>
      </c>
      <c r="I5794" s="27">
        <f t="shared" si="1262"/>
        <v>1</v>
      </c>
      <c r="J5794" s="27">
        <f t="shared" si="1263"/>
        <v>0</v>
      </c>
      <c r="K5794" s="28">
        <f t="shared" si="1268"/>
        <v>-2.511273557042424E-4</v>
      </c>
      <c r="L5794" s="28">
        <f t="shared" si="1269"/>
        <v>-6.5003303646162204E-3</v>
      </c>
      <c r="M5794" s="28">
        <f t="shared" si="1270"/>
        <v>0</v>
      </c>
      <c r="N5794" s="28">
        <f t="shared" si="1271"/>
        <v>0</v>
      </c>
      <c r="O5794" s="28">
        <f t="shared" si="1264"/>
        <v>0</v>
      </c>
      <c r="P5794" s="28">
        <f t="shared" si="1272"/>
        <v>6.249203008911978E-3</v>
      </c>
      <c r="Q5794" s="13">
        <f t="shared" si="1273"/>
        <v>0</v>
      </c>
    </row>
    <row r="5795" spans="1:17" x14ac:dyDescent="0.25">
      <c r="A5795" s="9">
        <f t="shared" si="1260"/>
        <v>45839</v>
      </c>
      <c r="B5795" s="18">
        <v>45867</v>
      </c>
      <c r="C5795" s="26">
        <v>635.260009765625</v>
      </c>
      <c r="D5795" s="19">
        <v>86.987480163574205</v>
      </c>
      <c r="E5795" s="11">
        <f t="shared" si="1265"/>
        <v>20</v>
      </c>
      <c r="F5795" s="28">
        <f t="shared" si="1266"/>
        <v>-2.6410841631856097E-3</v>
      </c>
      <c r="G5795" s="28">
        <f t="shared" si="1267"/>
        <v>1.67450371998706E-2</v>
      </c>
      <c r="H5795" s="27">
        <f t="shared" si="1261"/>
        <v>0</v>
      </c>
      <c r="I5795" s="27">
        <f t="shared" si="1262"/>
        <v>1</v>
      </c>
      <c r="J5795" s="27">
        <f t="shared" si="1263"/>
        <v>0</v>
      </c>
      <c r="K5795" s="28">
        <f t="shared" si="1268"/>
        <v>-2.6410841631856097E-3</v>
      </c>
      <c r="L5795" s="28">
        <f t="shared" si="1269"/>
        <v>1.67450371998706E-2</v>
      </c>
      <c r="M5795" s="28">
        <f t="shared" si="1270"/>
        <v>0</v>
      </c>
      <c r="N5795" s="28">
        <f t="shared" si="1271"/>
        <v>0</v>
      </c>
      <c r="O5795" s="28">
        <f t="shared" si="1264"/>
        <v>0</v>
      </c>
      <c r="P5795" s="28">
        <f t="shared" si="1272"/>
        <v>-1.9386121363056209E-2</v>
      </c>
      <c r="Q5795" s="13">
        <f t="shared" si="1273"/>
        <v>0</v>
      </c>
    </row>
    <row r="5796" spans="1:17" x14ac:dyDescent="0.25">
      <c r="A5796" s="9">
        <f t="shared" si="1260"/>
        <v>45839</v>
      </c>
      <c r="B5796" s="18">
        <v>45868</v>
      </c>
      <c r="C5796" s="26">
        <v>634.46002197265602</v>
      </c>
      <c r="D5796" s="19">
        <v>86.539192199707003</v>
      </c>
      <c r="E5796" s="11">
        <f t="shared" si="1265"/>
        <v>21</v>
      </c>
      <c r="F5796" s="28">
        <f t="shared" si="1266"/>
        <v>-1.2601012488227519E-3</v>
      </c>
      <c r="G5796" s="28">
        <f t="shared" si="1267"/>
        <v>-5.166801795329766E-3</v>
      </c>
      <c r="H5796" s="27">
        <f t="shared" si="1261"/>
        <v>0</v>
      </c>
      <c r="I5796" s="27">
        <f t="shared" si="1262"/>
        <v>1</v>
      </c>
      <c r="J5796" s="27">
        <f t="shared" si="1263"/>
        <v>0</v>
      </c>
      <c r="K5796" s="28">
        <f t="shared" si="1268"/>
        <v>-1.2601012488227519E-3</v>
      </c>
      <c r="L5796" s="28">
        <f t="shared" si="1269"/>
        <v>-5.166801795329766E-3</v>
      </c>
      <c r="M5796" s="28">
        <f t="shared" si="1270"/>
        <v>0</v>
      </c>
      <c r="N5796" s="28">
        <f t="shared" si="1271"/>
        <v>0</v>
      </c>
      <c r="O5796" s="28">
        <f t="shared" si="1264"/>
        <v>0</v>
      </c>
      <c r="P5796" s="28">
        <f t="shared" si="1272"/>
        <v>3.9067005465070141E-3</v>
      </c>
      <c r="Q5796" s="13">
        <f t="shared" si="1273"/>
        <v>0</v>
      </c>
    </row>
    <row r="5797" spans="1:17" x14ac:dyDescent="0.25">
      <c r="A5797" s="9">
        <f t="shared" si="1260"/>
        <v>45839</v>
      </c>
      <c r="B5797" s="18">
        <v>45869</v>
      </c>
      <c r="C5797" s="26">
        <v>632.08001708984295</v>
      </c>
      <c r="D5797" s="19">
        <v>86.588996887207003</v>
      </c>
      <c r="E5797" s="11">
        <f t="shared" si="1265"/>
        <v>22</v>
      </c>
      <c r="F5797" s="28">
        <f t="shared" si="1266"/>
        <v>-3.758282582169759E-3</v>
      </c>
      <c r="G5797" s="28">
        <f t="shared" si="1267"/>
        <v>5.7535042833362104E-4</v>
      </c>
      <c r="H5797" s="27">
        <f t="shared" si="1261"/>
        <v>0</v>
      </c>
      <c r="I5797" s="27">
        <f t="shared" si="1262"/>
        <v>1</v>
      </c>
      <c r="J5797" s="27">
        <f t="shared" si="1263"/>
        <v>0</v>
      </c>
      <c r="K5797" s="28">
        <f t="shared" si="1268"/>
        <v>-3.758282582169759E-3</v>
      </c>
      <c r="L5797" s="28">
        <f t="shared" si="1269"/>
        <v>5.7535042833362104E-4</v>
      </c>
      <c r="M5797" s="28">
        <f t="shared" si="1270"/>
        <v>0</v>
      </c>
      <c r="N5797" s="28">
        <f t="shared" si="1271"/>
        <v>0</v>
      </c>
      <c r="O5797" s="28">
        <f t="shared" si="1264"/>
        <v>0</v>
      </c>
      <c r="P5797" s="28">
        <f t="shared" si="1272"/>
        <v>-4.3336330105033802E-3</v>
      </c>
      <c r="Q5797" s="13">
        <f t="shared" si="1273"/>
        <v>0</v>
      </c>
    </row>
    <row r="5798" spans="1:17" x14ac:dyDescent="0.25">
      <c r="A5798" s="9">
        <f t="shared" si="1260"/>
        <v>45870</v>
      </c>
      <c r="B5798" s="18">
        <v>45870</v>
      </c>
      <c r="C5798" s="26">
        <v>621.719970703125</v>
      </c>
      <c r="D5798" s="19">
        <v>87.819999694824205</v>
      </c>
      <c r="E5798" s="11">
        <f t="shared" si="1265"/>
        <v>1</v>
      </c>
      <c r="F5798" s="28">
        <f t="shared" si="1266"/>
        <v>-1.6526211959547465E-2</v>
      </c>
      <c r="G5798" s="28">
        <f t="shared" si="1267"/>
        <v>1.4116510892268543E-2</v>
      </c>
      <c r="H5798" s="27">
        <f t="shared" si="1261"/>
        <v>1</v>
      </c>
      <c r="I5798" s="27">
        <f t="shared" si="1262"/>
        <v>0</v>
      </c>
      <c r="J5798" s="27">
        <f t="shared" si="1263"/>
        <v>1</v>
      </c>
      <c r="K5798" s="28">
        <f t="shared" si="1268"/>
        <v>0</v>
      </c>
      <c r="L5798" s="28">
        <f t="shared" si="1269"/>
        <v>0</v>
      </c>
      <c r="M5798" s="28">
        <f t="shared" si="1270"/>
        <v>-1.6526211959547465E-2</v>
      </c>
      <c r="N5798" s="28">
        <f t="shared" si="1271"/>
        <v>1.4116510892268543E-2</v>
      </c>
      <c r="O5798" s="28">
        <f t="shared" si="1264"/>
        <v>-3.0642722851816007E-2</v>
      </c>
      <c r="P5798" s="28">
        <f t="shared" si="1272"/>
        <v>0</v>
      </c>
      <c r="Q5798" s="13">
        <f t="shared" si="1273"/>
        <v>-3.0642722851816007E-2</v>
      </c>
    </row>
    <row r="5799" spans="1:17" x14ac:dyDescent="0.25">
      <c r="A5799" s="9">
        <f t="shared" si="1260"/>
        <v>45870</v>
      </c>
      <c r="B5799" s="18">
        <v>45873</v>
      </c>
      <c r="C5799" s="26">
        <v>631.16998291015602</v>
      </c>
      <c r="D5799" s="19">
        <v>88.059997558593693</v>
      </c>
      <c r="E5799" s="11">
        <f t="shared" si="1265"/>
        <v>2</v>
      </c>
      <c r="F5799" s="28">
        <f t="shared" si="1266"/>
        <v>1.508542931618807E-2</v>
      </c>
      <c r="G5799" s="28">
        <f t="shared" si="1267"/>
        <v>2.7291109447002662E-3</v>
      </c>
      <c r="H5799" s="27">
        <f t="shared" si="1261"/>
        <v>1</v>
      </c>
      <c r="I5799" s="27">
        <f t="shared" si="1262"/>
        <v>0</v>
      </c>
      <c r="J5799" s="27">
        <f t="shared" si="1263"/>
        <v>1</v>
      </c>
      <c r="K5799" s="28">
        <f t="shared" si="1268"/>
        <v>0</v>
      </c>
      <c r="L5799" s="28">
        <f t="shared" si="1269"/>
        <v>0</v>
      </c>
      <c r="M5799" s="28">
        <f t="shared" si="1270"/>
        <v>1.508542931618807E-2</v>
      </c>
      <c r="N5799" s="28">
        <f t="shared" si="1271"/>
        <v>2.7291109447002662E-3</v>
      </c>
      <c r="O5799" s="28">
        <f t="shared" si="1264"/>
        <v>1.2356318371487804E-2</v>
      </c>
      <c r="P5799" s="28">
        <f t="shared" si="1272"/>
        <v>0</v>
      </c>
      <c r="Q5799" s="13">
        <f t="shared" si="1273"/>
        <v>1.2356318371487804E-2</v>
      </c>
    </row>
    <row r="5800" spans="1:17" x14ac:dyDescent="0.25">
      <c r="A5800" s="9">
        <f t="shared" si="1260"/>
        <v>45870</v>
      </c>
      <c r="B5800" s="18">
        <v>45874</v>
      </c>
      <c r="C5800" s="26">
        <v>627.969970703125</v>
      </c>
      <c r="D5800" s="19">
        <v>88.330001831054602</v>
      </c>
      <c r="E5800" s="11">
        <f t="shared" si="1265"/>
        <v>3</v>
      </c>
      <c r="F5800" s="28">
        <f t="shared" si="1266"/>
        <v>-5.0828648353856039E-3</v>
      </c>
      <c r="G5800" s="28">
        <f t="shared" si="1267"/>
        <v>3.0614488834861038E-3</v>
      </c>
      <c r="H5800" s="27">
        <f t="shared" si="1261"/>
        <v>1</v>
      </c>
      <c r="I5800" s="27">
        <f t="shared" si="1262"/>
        <v>0</v>
      </c>
      <c r="J5800" s="27">
        <f t="shared" si="1263"/>
        <v>1</v>
      </c>
      <c r="K5800" s="28">
        <f t="shared" si="1268"/>
        <v>0</v>
      </c>
      <c r="L5800" s="28">
        <f t="shared" si="1269"/>
        <v>0</v>
      </c>
      <c r="M5800" s="28">
        <f t="shared" si="1270"/>
        <v>-5.0828648353856039E-3</v>
      </c>
      <c r="N5800" s="28">
        <f t="shared" si="1271"/>
        <v>3.0614488834861038E-3</v>
      </c>
      <c r="O5800" s="28">
        <f t="shared" si="1264"/>
        <v>-8.1443137188717072E-3</v>
      </c>
      <c r="P5800" s="28">
        <f t="shared" si="1272"/>
        <v>0</v>
      </c>
      <c r="Q5800" s="13">
        <f t="shared" si="1273"/>
        <v>-8.1443137188717072E-3</v>
      </c>
    </row>
    <row r="5801" spans="1:17" x14ac:dyDescent="0.25">
      <c r="A5801" s="9">
        <f t="shared" si="1260"/>
        <v>45870</v>
      </c>
      <c r="B5801" s="35">
        <v>45875</v>
      </c>
      <c r="C5801" s="26">
        <v>632.780029296875</v>
      </c>
      <c r="D5801" s="19">
        <v>87.819999694824205</v>
      </c>
      <c r="E5801" s="11">
        <f t="shared" si="1265"/>
        <v>4</v>
      </c>
      <c r="F5801" s="28">
        <f t="shared" si="1266"/>
        <v>7.630508716870996E-3</v>
      </c>
      <c r="G5801" s="28">
        <f t="shared" si="1267"/>
        <v>-5.7905598281863336E-3</v>
      </c>
      <c r="H5801" s="27">
        <f t="shared" si="1261"/>
        <v>1</v>
      </c>
      <c r="I5801" s="27">
        <f t="shared" si="1262"/>
        <v>0</v>
      </c>
      <c r="J5801" s="27">
        <f t="shared" si="1263"/>
        <v>1</v>
      </c>
      <c r="K5801" s="28">
        <f t="shared" si="1268"/>
        <v>0</v>
      </c>
      <c r="L5801" s="28">
        <f t="shared" si="1269"/>
        <v>0</v>
      </c>
      <c r="M5801" s="28">
        <f t="shared" si="1270"/>
        <v>7.630508716870996E-3</v>
      </c>
      <c r="N5801" s="28">
        <f t="shared" si="1271"/>
        <v>-5.7905598281863336E-3</v>
      </c>
      <c r="O5801" s="28">
        <f t="shared" si="1264"/>
        <v>1.342106854505733E-2</v>
      </c>
      <c r="P5801" s="28">
        <f t="shared" si="1272"/>
        <v>0</v>
      </c>
      <c r="Q5801" s="36">
        <f t="shared" si="1273"/>
        <v>1.342106854505733E-2</v>
      </c>
    </row>
    <row r="5802" spans="1:17" x14ac:dyDescent="0.25">
      <c r="A5802" s="9">
        <f t="shared" si="1260"/>
        <v>45870</v>
      </c>
      <c r="B5802" s="18">
        <v>45876</v>
      </c>
      <c r="C5802" s="26">
        <v>632.25</v>
      </c>
      <c r="D5802" s="19">
        <v>87.669998168945298</v>
      </c>
      <c r="E5802" s="11">
        <f t="shared" si="1265"/>
        <v>5</v>
      </c>
      <c r="F5802" s="28">
        <f t="shared" si="1266"/>
        <v>-8.3797113999725139E-4</v>
      </c>
      <c r="G5802" s="28">
        <f t="shared" si="1267"/>
        <v>-1.709516943823998E-3</v>
      </c>
      <c r="H5802" s="27">
        <f t="shared" si="1261"/>
        <v>1</v>
      </c>
      <c r="I5802" s="27">
        <f t="shared" si="1262"/>
        <v>0</v>
      </c>
      <c r="J5802" s="27">
        <f t="shared" si="1263"/>
        <v>1</v>
      </c>
      <c r="K5802" s="28">
        <f t="shared" si="1268"/>
        <v>0</v>
      </c>
      <c r="L5802" s="28">
        <f t="shared" si="1269"/>
        <v>0</v>
      </c>
      <c r="M5802" s="28">
        <f t="shared" si="1270"/>
        <v>-8.3797113999725139E-4</v>
      </c>
      <c r="N5802" s="28">
        <f t="shared" si="1271"/>
        <v>-1.709516943823998E-3</v>
      </c>
      <c r="O5802" s="28">
        <f t="shared" si="1264"/>
        <v>8.7154580382674664E-4</v>
      </c>
      <c r="P5802" s="28">
        <f t="shared" si="1272"/>
        <v>0</v>
      </c>
      <c r="Q5802" s="13">
        <f t="shared" si="1273"/>
        <v>8.7154580382674664E-4</v>
      </c>
    </row>
    <row r="5803" spans="1:17" x14ac:dyDescent="0.25">
      <c r="A5803" s="9">
        <f t="shared" si="1260"/>
        <v>45870</v>
      </c>
      <c r="B5803" s="18">
        <v>45877</v>
      </c>
      <c r="C5803" s="26">
        <v>637.17999267578102</v>
      </c>
      <c r="D5803" s="19">
        <v>87.290000915527301</v>
      </c>
      <c r="E5803" s="11">
        <f t="shared" si="1265"/>
        <v>6</v>
      </c>
      <c r="F5803" s="28">
        <f t="shared" si="1266"/>
        <v>7.7672931789628747E-3</v>
      </c>
      <c r="G5803" s="28">
        <f t="shared" si="1267"/>
        <v>-4.3438254791331272E-3</v>
      </c>
      <c r="H5803" s="27">
        <f t="shared" si="1261"/>
        <v>1</v>
      </c>
      <c r="I5803" s="27">
        <f t="shared" si="1262"/>
        <v>0</v>
      </c>
      <c r="J5803" s="27">
        <f t="shared" si="1263"/>
        <v>0</v>
      </c>
      <c r="K5803" s="28">
        <f t="shared" si="1268"/>
        <v>0</v>
      </c>
      <c r="L5803" s="28">
        <f t="shared" si="1269"/>
        <v>0</v>
      </c>
      <c r="M5803" s="28">
        <f t="shared" si="1270"/>
        <v>0</v>
      </c>
      <c r="N5803" s="28">
        <f t="shared" si="1271"/>
        <v>0</v>
      </c>
      <c r="O5803" s="28">
        <f t="shared" si="1264"/>
        <v>1.2111118658096002E-2</v>
      </c>
      <c r="P5803" s="28">
        <f t="shared" si="1272"/>
        <v>0</v>
      </c>
      <c r="Q5803" s="13">
        <f t="shared" si="1273"/>
        <v>0</v>
      </c>
    </row>
    <row r="5804" spans="1:17" x14ac:dyDescent="0.25">
      <c r="A5804" s="9">
        <f t="shared" si="1260"/>
        <v>45870</v>
      </c>
      <c r="B5804" s="18">
        <v>45880</v>
      </c>
      <c r="C5804" s="26">
        <v>635.91998291015602</v>
      </c>
      <c r="D5804" s="19">
        <v>87.389999389648395</v>
      </c>
      <c r="E5804" s="11">
        <f t="shared" si="1265"/>
        <v>7</v>
      </c>
      <c r="F5804" s="28">
        <f t="shared" si="1266"/>
        <v>-1.9794363383848048E-3</v>
      </c>
      <c r="G5804" s="28">
        <f t="shared" si="1267"/>
        <v>1.144933419626246E-3</v>
      </c>
      <c r="H5804" s="27">
        <f t="shared" si="1261"/>
        <v>1</v>
      </c>
      <c r="I5804" s="27">
        <f t="shared" si="1262"/>
        <v>0</v>
      </c>
      <c r="J5804" s="27">
        <f t="shared" si="1263"/>
        <v>0</v>
      </c>
      <c r="K5804" s="28">
        <f t="shared" si="1268"/>
        <v>0</v>
      </c>
      <c r="L5804" s="28">
        <f t="shared" si="1269"/>
        <v>0</v>
      </c>
      <c r="M5804" s="28">
        <f t="shared" si="1270"/>
        <v>0</v>
      </c>
      <c r="N5804" s="28">
        <f t="shared" si="1271"/>
        <v>0</v>
      </c>
      <c r="O5804" s="28">
        <f t="shared" si="1264"/>
        <v>-3.1243697580110507E-3</v>
      </c>
      <c r="P5804" s="28">
        <f t="shared" si="1272"/>
        <v>0</v>
      </c>
      <c r="Q5804" s="13">
        <f t="shared" si="1273"/>
        <v>0</v>
      </c>
    </row>
    <row r="5805" spans="1:17" x14ac:dyDescent="0.25">
      <c r="A5805" s="9">
        <f t="shared" si="1260"/>
        <v>45870</v>
      </c>
      <c r="B5805" s="18">
        <v>45881</v>
      </c>
      <c r="C5805" s="26">
        <v>642.69000244140602</v>
      </c>
      <c r="D5805" s="19">
        <v>86.949996948242102</v>
      </c>
      <c r="E5805" s="11">
        <f t="shared" si="1265"/>
        <v>8</v>
      </c>
      <c r="F5805" s="28">
        <f t="shared" si="1266"/>
        <v>1.0589754305315703E-2</v>
      </c>
      <c r="G5805" s="28">
        <f t="shared" si="1267"/>
        <v>-5.0476469527826031E-3</v>
      </c>
      <c r="H5805" s="27">
        <f t="shared" si="1261"/>
        <v>1</v>
      </c>
      <c r="I5805" s="27">
        <f t="shared" si="1262"/>
        <v>0</v>
      </c>
      <c r="J5805" s="27">
        <f t="shared" si="1263"/>
        <v>0</v>
      </c>
      <c r="K5805" s="28">
        <f t="shared" si="1268"/>
        <v>0</v>
      </c>
      <c r="L5805" s="28">
        <f t="shared" si="1269"/>
        <v>0</v>
      </c>
      <c r="M5805" s="28">
        <f t="shared" si="1270"/>
        <v>0</v>
      </c>
      <c r="N5805" s="28">
        <f t="shared" si="1271"/>
        <v>0</v>
      </c>
      <c r="O5805" s="28">
        <f t="shared" si="1264"/>
        <v>1.5637401258098305E-2</v>
      </c>
      <c r="P5805" s="28">
        <f t="shared" si="1272"/>
        <v>0</v>
      </c>
      <c r="Q5805" s="13">
        <f t="shared" si="1273"/>
        <v>0</v>
      </c>
    </row>
    <row r="5806" spans="1:17" x14ac:dyDescent="0.25">
      <c r="A5806" s="9">
        <f t="shared" si="1260"/>
        <v>45870</v>
      </c>
      <c r="B5806" s="18">
        <v>45882</v>
      </c>
      <c r="C5806" s="26">
        <v>644.89001464843705</v>
      </c>
      <c r="D5806" s="19">
        <v>87.669998168945298</v>
      </c>
      <c r="E5806" s="11">
        <f t="shared" si="1265"/>
        <v>9</v>
      </c>
      <c r="F5806" s="28">
        <f t="shared" si="1266"/>
        <v>3.4172856347249219E-3</v>
      </c>
      <c r="G5806" s="28">
        <f t="shared" si="1267"/>
        <v>8.2465390122893837E-3</v>
      </c>
      <c r="H5806" s="27">
        <f t="shared" si="1261"/>
        <v>1</v>
      </c>
      <c r="I5806" s="27">
        <f t="shared" si="1262"/>
        <v>0</v>
      </c>
      <c r="J5806" s="27">
        <f t="shared" si="1263"/>
        <v>0</v>
      </c>
      <c r="K5806" s="28">
        <f t="shared" si="1268"/>
        <v>0</v>
      </c>
      <c r="L5806" s="28">
        <f t="shared" si="1269"/>
        <v>0</v>
      </c>
      <c r="M5806" s="28">
        <f t="shared" si="1270"/>
        <v>0</v>
      </c>
      <c r="N5806" s="28">
        <f t="shared" si="1271"/>
        <v>0</v>
      </c>
      <c r="O5806" s="28">
        <f t="shared" si="1264"/>
        <v>-4.8292533775644618E-3</v>
      </c>
      <c r="P5806" s="28">
        <f t="shared" si="1272"/>
        <v>0</v>
      </c>
      <c r="Q5806" s="13">
        <f t="shared" si="1273"/>
        <v>0</v>
      </c>
    </row>
    <row r="5807" spans="1:17" x14ac:dyDescent="0.25">
      <c r="A5807" s="9">
        <f t="shared" si="1260"/>
        <v>45870</v>
      </c>
      <c r="B5807" s="18">
        <v>45883</v>
      </c>
      <c r="C5807" s="26">
        <v>644.95001220703102</v>
      </c>
      <c r="D5807" s="19">
        <v>87.019996643066406</v>
      </c>
      <c r="E5807" s="11">
        <f t="shared" si="1265"/>
        <v>10</v>
      </c>
      <c r="F5807" s="28">
        <f t="shared" si="1266"/>
        <v>9.3031007548391705E-5</v>
      </c>
      <c r="G5807" s="28">
        <f t="shared" si="1267"/>
        <v>-7.4418059987747479E-3</v>
      </c>
      <c r="H5807" s="27">
        <f t="shared" si="1261"/>
        <v>1</v>
      </c>
      <c r="I5807" s="27">
        <f t="shared" si="1262"/>
        <v>0</v>
      </c>
      <c r="J5807" s="27">
        <f t="shared" si="1263"/>
        <v>0</v>
      </c>
      <c r="K5807" s="28">
        <f t="shared" si="1268"/>
        <v>0</v>
      </c>
      <c r="L5807" s="28">
        <f t="shared" si="1269"/>
        <v>0</v>
      </c>
      <c r="M5807" s="28">
        <f t="shared" si="1270"/>
        <v>0</v>
      </c>
      <c r="N5807" s="28">
        <f t="shared" si="1271"/>
        <v>0</v>
      </c>
      <c r="O5807" s="28">
        <f t="shared" si="1264"/>
        <v>7.5348370063231399E-3</v>
      </c>
      <c r="P5807" s="28">
        <f t="shared" si="1272"/>
        <v>0</v>
      </c>
      <c r="Q5807" s="13">
        <f t="shared" si="1273"/>
        <v>0</v>
      </c>
    </row>
    <row r="5808" spans="1:17" x14ac:dyDescent="0.25">
      <c r="A5808" s="9">
        <f t="shared" si="1260"/>
        <v>45870</v>
      </c>
      <c r="B5808" s="18">
        <v>45884</v>
      </c>
      <c r="C5808" s="26">
        <v>643.44000244140602</v>
      </c>
      <c r="D5808" s="19">
        <v>86.400001525878906</v>
      </c>
      <c r="E5808" s="11">
        <f t="shared" si="1265"/>
        <v>11</v>
      </c>
      <c r="F5808" s="28">
        <f t="shared" si="1266"/>
        <v>-2.3440269481255801E-3</v>
      </c>
      <c r="G5808" s="28">
        <f t="shared" si="1267"/>
        <v>-7.1502452453126386E-3</v>
      </c>
      <c r="H5808" s="27">
        <f t="shared" si="1261"/>
        <v>1</v>
      </c>
      <c r="I5808" s="27">
        <f t="shared" si="1262"/>
        <v>0</v>
      </c>
      <c r="J5808" s="27">
        <f t="shared" si="1263"/>
        <v>0</v>
      </c>
      <c r="K5808" s="28">
        <f t="shared" si="1268"/>
        <v>0</v>
      </c>
      <c r="L5808" s="28">
        <f t="shared" si="1269"/>
        <v>0</v>
      </c>
      <c r="M5808" s="28">
        <f t="shared" si="1270"/>
        <v>0</v>
      </c>
      <c r="N5808" s="28">
        <f t="shared" si="1271"/>
        <v>0</v>
      </c>
      <c r="O5808" s="28">
        <f t="shared" si="1264"/>
        <v>4.8062182971870589E-3</v>
      </c>
      <c r="P5808" s="28">
        <f t="shared" si="1272"/>
        <v>0</v>
      </c>
      <c r="Q5808" s="13">
        <f t="shared" si="1273"/>
        <v>0</v>
      </c>
    </row>
    <row r="5809" spans="1:17" x14ac:dyDescent="0.25">
      <c r="A5809" s="9">
        <f t="shared" si="1260"/>
        <v>45870</v>
      </c>
      <c r="B5809" s="18">
        <v>45887</v>
      </c>
      <c r="C5809" s="26">
        <v>643.29998779296795</v>
      </c>
      <c r="D5809" s="19">
        <v>86.150001525878906</v>
      </c>
      <c r="E5809" s="11">
        <f t="shared" si="1265"/>
        <v>12</v>
      </c>
      <c r="F5809" s="28">
        <f t="shared" si="1266"/>
        <v>-2.1762694880603689E-4</v>
      </c>
      <c r="G5809" s="28">
        <f t="shared" si="1267"/>
        <v>-2.8977127848216432E-3</v>
      </c>
      <c r="H5809" s="27">
        <f t="shared" si="1261"/>
        <v>1</v>
      </c>
      <c r="I5809" s="27">
        <f t="shared" si="1262"/>
        <v>0</v>
      </c>
      <c r="J5809" s="27">
        <f t="shared" si="1263"/>
        <v>0</v>
      </c>
      <c r="K5809" s="28">
        <f t="shared" si="1268"/>
        <v>0</v>
      </c>
      <c r="L5809" s="28">
        <f t="shared" si="1269"/>
        <v>0</v>
      </c>
      <c r="M5809" s="28">
        <f t="shared" si="1270"/>
        <v>0</v>
      </c>
      <c r="N5809" s="28">
        <f t="shared" si="1271"/>
        <v>0</v>
      </c>
      <c r="O5809" s="28">
        <f t="shared" si="1264"/>
        <v>2.6800858360156062E-3</v>
      </c>
      <c r="P5809" s="28">
        <f t="shared" si="1272"/>
        <v>0</v>
      </c>
      <c r="Q5809" s="13">
        <f t="shared" si="1273"/>
        <v>0</v>
      </c>
    </row>
    <row r="5810" spans="1:17" x14ac:dyDescent="0.25">
      <c r="A5810" s="9">
        <f t="shared" si="1260"/>
        <v>45870</v>
      </c>
      <c r="B5810" s="18">
        <v>45888</v>
      </c>
      <c r="C5810" s="26">
        <v>639.80999755859295</v>
      </c>
      <c r="D5810" s="19">
        <v>86.650001525878906</v>
      </c>
      <c r="E5810" s="11">
        <f t="shared" si="1265"/>
        <v>13</v>
      </c>
      <c r="F5810" s="28">
        <f t="shared" si="1266"/>
        <v>-5.4399059795302816E-3</v>
      </c>
      <c r="G5810" s="28">
        <f t="shared" si="1267"/>
        <v>5.7870530854728713E-3</v>
      </c>
      <c r="H5810" s="27">
        <f t="shared" si="1261"/>
        <v>1</v>
      </c>
      <c r="I5810" s="27">
        <f t="shared" si="1262"/>
        <v>0</v>
      </c>
      <c r="J5810" s="27">
        <f t="shared" si="1263"/>
        <v>0</v>
      </c>
      <c r="K5810" s="28">
        <f t="shared" si="1268"/>
        <v>0</v>
      </c>
      <c r="L5810" s="28">
        <f t="shared" si="1269"/>
        <v>0</v>
      </c>
      <c r="M5810" s="28">
        <f t="shared" si="1270"/>
        <v>0</v>
      </c>
      <c r="N5810" s="28">
        <f t="shared" si="1271"/>
        <v>0</v>
      </c>
      <c r="O5810" s="28">
        <f t="shared" si="1264"/>
        <v>-1.1226959065003154E-2</v>
      </c>
      <c r="P5810" s="28">
        <f t="shared" si="1272"/>
        <v>0</v>
      </c>
      <c r="Q5810" s="13">
        <f t="shared" si="1273"/>
        <v>0</v>
      </c>
    </row>
    <row r="5811" spans="1:17" ht="15.75" thickBot="1" x14ac:dyDescent="0.3">
      <c r="A5811" s="10">
        <f t="shared" si="1260"/>
        <v>45870</v>
      </c>
      <c r="B5811" s="20">
        <v>45889</v>
      </c>
      <c r="C5811" s="21">
        <v>638.10998535156205</v>
      </c>
      <c r="D5811" s="22">
        <v>86.839996337890597</v>
      </c>
      <c r="E5811" s="14">
        <f t="shared" si="1265"/>
        <v>14</v>
      </c>
      <c r="F5811" s="15">
        <f t="shared" si="1266"/>
        <v>-2.660594141412662E-3</v>
      </c>
      <c r="G5811" s="15">
        <f t="shared" si="1267"/>
        <v>2.1902690680268106E-3</v>
      </c>
      <c r="H5811" s="16">
        <f t="shared" si="1261"/>
        <v>1</v>
      </c>
      <c r="I5811" s="16">
        <f t="shared" si="1262"/>
        <v>0</v>
      </c>
      <c r="J5811" s="16">
        <f t="shared" si="1263"/>
        <v>0</v>
      </c>
      <c r="K5811" s="15">
        <f t="shared" si="1268"/>
        <v>0</v>
      </c>
      <c r="L5811" s="15">
        <f t="shared" si="1269"/>
        <v>0</v>
      </c>
      <c r="M5811" s="15">
        <f t="shared" si="1270"/>
        <v>0</v>
      </c>
      <c r="N5811" s="15">
        <f t="shared" si="1271"/>
        <v>0</v>
      </c>
      <c r="O5811" s="15">
        <f t="shared" si="1264"/>
        <v>-4.8508632094394731E-3</v>
      </c>
      <c r="P5811" s="15">
        <f t="shared" si="1272"/>
        <v>0</v>
      </c>
      <c r="Q5811" s="17">
        <f t="shared" si="1273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8E526-7478-4022-9B0D-8DFEFD32C4D1}">
  <dimension ref="A1:AN304"/>
  <sheetViews>
    <sheetView topLeftCell="K1" zoomScale="85" zoomScaleNormal="85" workbookViewId="0">
      <selection activeCell="AL9" sqref="AL9"/>
    </sheetView>
  </sheetViews>
  <sheetFormatPr defaultRowHeight="15" x14ac:dyDescent="0.25"/>
  <cols>
    <col min="1" max="7" width="14.5703125" customWidth="1"/>
    <col min="9" max="9" width="15.5703125" customWidth="1"/>
    <col min="10" max="10" width="13.28515625" customWidth="1"/>
    <col min="11" max="11" width="12.85546875" customWidth="1"/>
    <col min="22" max="22" width="16.140625" bestFit="1" customWidth="1"/>
    <col min="32" max="32" width="10.5703125" customWidth="1"/>
    <col min="33" max="33" width="20.28515625" bestFit="1" customWidth="1"/>
    <col min="35" max="35" width="20.7109375" bestFit="1" customWidth="1"/>
    <col min="37" max="37" width="9.85546875" customWidth="1"/>
  </cols>
  <sheetData>
    <row r="1" spans="1:40" x14ac:dyDescent="0.25">
      <c r="K1" s="8" t="s">
        <v>74</v>
      </c>
      <c r="L1" s="8" t="s">
        <v>75</v>
      </c>
    </row>
    <row r="2" spans="1:40" x14ac:dyDescent="0.25">
      <c r="L2" s="8" t="s">
        <v>76</v>
      </c>
    </row>
    <row r="3" spans="1:40" x14ac:dyDescent="0.25">
      <c r="L3" s="8" t="s">
        <v>77</v>
      </c>
    </row>
    <row r="5" spans="1:40" ht="15.75" thickBot="1" x14ac:dyDescent="0.3">
      <c r="L5" s="8" t="s">
        <v>70</v>
      </c>
      <c r="V5" s="8" t="s">
        <v>71</v>
      </c>
    </row>
    <row r="6" spans="1:40" ht="15.75" thickBot="1" x14ac:dyDescent="0.3">
      <c r="L6" s="79" t="s">
        <v>64</v>
      </c>
      <c r="M6" s="80"/>
      <c r="N6" s="79" t="s">
        <v>65</v>
      </c>
      <c r="O6" s="80"/>
      <c r="Q6" s="79" t="s">
        <v>66</v>
      </c>
      <c r="R6" s="80"/>
      <c r="S6" s="79" t="s">
        <v>66</v>
      </c>
      <c r="T6" s="80"/>
      <c r="V6" s="79" t="s">
        <v>64</v>
      </c>
      <c r="W6" s="80"/>
      <c r="X6" s="79" t="s">
        <v>65</v>
      </c>
      <c r="Y6" s="80"/>
      <c r="AA6" s="79" t="s">
        <v>66</v>
      </c>
      <c r="AB6" s="80"/>
      <c r="AC6" s="79" t="s">
        <v>66</v>
      </c>
      <c r="AD6" s="80"/>
    </row>
    <row r="7" spans="1:40" ht="45.75" thickBot="1" x14ac:dyDescent="0.3">
      <c r="A7" s="63" t="str">
        <f>Data!A3</f>
        <v>Row Labels</v>
      </c>
      <c r="B7" s="63" t="str">
        <f>Data!B3</f>
        <v>Sum of SPY Ret</v>
      </c>
      <c r="C7" s="63" t="str">
        <f>Data!C3</f>
        <v>Sum of SPY - TLT First 15 Days</v>
      </c>
      <c r="D7" s="61" t="str">
        <f>Data!F3</f>
        <v>Sum of SPY Last 5 Days</v>
      </c>
      <c r="E7" s="62" t="str">
        <f>Data!G3</f>
        <v>Sum of TLT Last 5 Days</v>
      </c>
      <c r="F7" s="61" t="str">
        <f>Data!H3</f>
        <v>Sum of SPY First 5 Days</v>
      </c>
      <c r="G7" s="62" t="str">
        <f>Data!I3</f>
        <v>Sum of TLT First 5 Days</v>
      </c>
      <c r="H7" s="58"/>
      <c r="I7" s="61" t="s">
        <v>61</v>
      </c>
      <c r="J7" s="62" t="s">
        <v>62</v>
      </c>
      <c r="K7" s="58"/>
      <c r="L7" s="61" t="s">
        <v>63</v>
      </c>
      <c r="M7" s="81" t="s">
        <v>67</v>
      </c>
      <c r="N7" s="61" t="s">
        <v>69</v>
      </c>
      <c r="O7" s="81" t="s">
        <v>68</v>
      </c>
      <c r="P7" s="76"/>
      <c r="Q7" s="61" t="s">
        <v>63</v>
      </c>
      <c r="R7" s="81" t="s">
        <v>67</v>
      </c>
      <c r="S7" s="61" t="s">
        <v>69</v>
      </c>
      <c r="T7" s="81" t="s">
        <v>68</v>
      </c>
      <c r="U7" s="76"/>
      <c r="V7" s="61" t="s">
        <v>63</v>
      </c>
      <c r="W7" s="81" t="s">
        <v>67</v>
      </c>
      <c r="X7" s="61" t="s">
        <v>69</v>
      </c>
      <c r="Y7" s="81" t="s">
        <v>68</v>
      </c>
      <c r="Z7" s="76"/>
      <c r="AA7" s="61" t="s">
        <v>63</v>
      </c>
      <c r="AB7" s="81" t="s">
        <v>67</v>
      </c>
      <c r="AC7" s="61" t="s">
        <v>69</v>
      </c>
      <c r="AD7" s="81" t="s">
        <v>68</v>
      </c>
      <c r="AF7" s="61" t="s">
        <v>72</v>
      </c>
      <c r="AG7" s="81" t="s">
        <v>73</v>
      </c>
      <c r="AK7" t="s">
        <v>81</v>
      </c>
      <c r="AL7" t="s">
        <v>1</v>
      </c>
    </row>
    <row r="8" spans="1:40" x14ac:dyDescent="0.25">
      <c r="A8" s="73">
        <f>Data!A5</f>
        <v>37469</v>
      </c>
      <c r="B8" s="64">
        <f>Data!B5</f>
        <v>6.7786154352028833E-3</v>
      </c>
      <c r="C8" s="64">
        <f>Data!C5</f>
        <v>1.0151052696173293E-2</v>
      </c>
      <c r="D8" s="67">
        <f>Data!F5</f>
        <v>-4.2345772443368498E-2</v>
      </c>
      <c r="E8" s="68">
        <f>Data!G5</f>
        <v>1.469165253014592E-2</v>
      </c>
      <c r="F8" s="67">
        <f>Data!H5</f>
        <v>-3.414351278145604E-2</v>
      </c>
      <c r="G8" s="68">
        <f>Data!I5</f>
        <v>1.4075972845321685E-2</v>
      </c>
      <c r="I8" s="77">
        <f>IF(C8&gt;0,-1,1)</f>
        <v>-1</v>
      </c>
      <c r="J8" s="78">
        <v>0</v>
      </c>
      <c r="L8" s="60">
        <f>IF(I8=1,D8,0)</f>
        <v>0</v>
      </c>
      <c r="M8" s="60">
        <f>IF(I8=-1,-D8,0)</f>
        <v>4.2345772443368498E-2</v>
      </c>
      <c r="N8" s="60">
        <f>IF(I8=1,-E8,0)</f>
        <v>0</v>
      </c>
      <c r="O8" s="60">
        <f>IF(I8=-1,E8,0)</f>
        <v>1.469165253014592E-2</v>
      </c>
      <c r="P8" s="60"/>
      <c r="Q8" s="60">
        <f>IF(J8=1,F8,0)</f>
        <v>0</v>
      </c>
      <c r="R8" s="60">
        <f>IF(J8=-1,-F8,0)</f>
        <v>0</v>
      </c>
      <c r="S8" s="60">
        <f>IF(J8=1,-G8,0)</f>
        <v>0</v>
      </c>
      <c r="T8" s="60">
        <f>IF(J8=-1,G8,0)</f>
        <v>0</v>
      </c>
      <c r="V8" s="82">
        <f>L8</f>
        <v>0</v>
      </c>
      <c r="W8" s="82">
        <f t="shared" ref="W8:AA8" si="0">M8</f>
        <v>4.2345772443368498E-2</v>
      </c>
      <c r="X8" s="82">
        <f t="shared" si="0"/>
        <v>0</v>
      </c>
      <c r="Y8" s="82">
        <f t="shared" si="0"/>
        <v>1.469165253014592E-2</v>
      </c>
      <c r="Z8" s="83"/>
      <c r="AA8" s="82">
        <f t="shared" si="0"/>
        <v>0</v>
      </c>
      <c r="AB8" s="82">
        <f t="shared" ref="AB8" si="1">R8</f>
        <v>0</v>
      </c>
      <c r="AC8" s="82">
        <f t="shared" ref="AC8" si="2">S8</f>
        <v>0</v>
      </c>
      <c r="AD8" s="82">
        <f t="shared" ref="AD8" si="3">T8</f>
        <v>0</v>
      </c>
      <c r="AF8" s="59">
        <f>SUM(L8:T8)</f>
        <v>5.7037424973514418E-2</v>
      </c>
      <c r="AG8" s="59">
        <f>B8</f>
        <v>6.7786154352028833E-3</v>
      </c>
      <c r="AH8" s="59"/>
      <c r="AI8" s="59"/>
      <c r="AJ8" t="s">
        <v>78</v>
      </c>
      <c r="AK8" s="89" cm="1">
        <f t="array" ref="AK8">AVERAGE(AF9:AF284-AF8:AF283)*12</f>
        <v>0.16666524415035328</v>
      </c>
      <c r="AL8" s="89" cm="1">
        <f t="array" ref="AL8">AVERAGE(AG9:AG284-AG8:AG283)*12</f>
        <v>0.10286963343916269</v>
      </c>
      <c r="AN8" s="23" t="s">
        <v>82</v>
      </c>
    </row>
    <row r="9" spans="1:40" x14ac:dyDescent="0.25">
      <c r="A9" s="74">
        <f>Data!A6</f>
        <v>37500</v>
      </c>
      <c r="B9" s="65">
        <f>Data!B6</f>
        <v>-0.11076677231132262</v>
      </c>
      <c r="C9" s="65">
        <f>Data!C6</f>
        <v>-0.12654670885184757</v>
      </c>
      <c r="D9" s="69">
        <f>Data!F6</f>
        <v>-2.2605263607593816E-2</v>
      </c>
      <c r="E9" s="70">
        <f>Data!G6</f>
        <v>3.3248630832344141E-3</v>
      </c>
      <c r="F9" s="69">
        <f>Data!H6</f>
        <v>-1.2278930521347042E-2</v>
      </c>
      <c r="G9" s="70">
        <f>Data!I6</f>
        <v>7.1598070258672257E-3</v>
      </c>
      <c r="I9" s="87">
        <f>IF(C9&gt;0,-1,1)</f>
        <v>1</v>
      </c>
      <c r="J9" s="88">
        <f>IF(C8&gt;0,1,-1)</f>
        <v>1</v>
      </c>
      <c r="L9" s="84">
        <f t="shared" ref="L9" si="4">IF(I9=1,D9,0)</f>
        <v>-2.2605263607593816E-2</v>
      </c>
      <c r="M9" s="84">
        <f t="shared" ref="M9" si="5">IF(I9=-1,-D9,0)</f>
        <v>0</v>
      </c>
      <c r="N9" s="84">
        <f t="shared" ref="N9" si="6">IF(I9=1,-E9,0)</f>
        <v>-3.3248630832344141E-3</v>
      </c>
      <c r="O9" s="84">
        <f t="shared" ref="O9" si="7">IF(I9=-1,E9,0)</f>
        <v>0</v>
      </c>
      <c r="P9" s="60"/>
      <c r="Q9" s="84">
        <f t="shared" ref="Q9" si="8">IF(J9=1,F9,0)</f>
        <v>-1.2278930521347042E-2</v>
      </c>
      <c r="R9" s="84">
        <f t="shared" ref="R9" si="9">IF(J9=-1,-F9,0)</f>
        <v>0</v>
      </c>
      <c r="S9" s="84">
        <f t="shared" ref="S9" si="10">IF(J9=1,-G9,0)</f>
        <v>-7.1598070258672257E-3</v>
      </c>
      <c r="T9" s="84">
        <f t="shared" ref="T9" si="11">IF(J9=-1,G9,0)</f>
        <v>0</v>
      </c>
      <c r="V9" s="85">
        <f>L9+V8</f>
        <v>-2.2605263607593816E-2</v>
      </c>
      <c r="W9" s="85">
        <f t="shared" ref="W9:AD9" si="12">M9+W8</f>
        <v>4.2345772443368498E-2</v>
      </c>
      <c r="X9" s="85">
        <f t="shared" si="12"/>
        <v>-3.3248630832344141E-3</v>
      </c>
      <c r="Y9" s="85">
        <f t="shared" si="12"/>
        <v>1.469165253014592E-2</v>
      </c>
      <c r="Z9" s="82"/>
      <c r="AA9" s="85">
        <f t="shared" si="12"/>
        <v>-1.2278930521347042E-2</v>
      </c>
      <c r="AB9" s="85">
        <f t="shared" si="12"/>
        <v>0</v>
      </c>
      <c r="AC9" s="85">
        <f t="shared" si="12"/>
        <v>-7.1598070258672257E-3</v>
      </c>
      <c r="AD9" s="85">
        <f t="shared" si="12"/>
        <v>0</v>
      </c>
      <c r="AF9" s="86">
        <f>SUM(L9:T9)+AF8</f>
        <v>1.1668560735471921E-2</v>
      </c>
      <c r="AG9" s="86">
        <f>B9+AG8</f>
        <v>-0.10398815687611973</v>
      </c>
      <c r="AI9" s="59"/>
      <c r="AJ9" t="s">
        <v>79</v>
      </c>
      <c r="AK9" s="89" cm="1">
        <f t="array" ref="AK9">STDEV(AF9:AF284-AF8:AF283)*SQRT(12)</f>
        <v>0.18010863128002602</v>
      </c>
      <c r="AL9" s="89" cm="1">
        <f t="array" ref="AL9">STDEV(AG9:AG284-AG8:AG283)*SQRT(12)</f>
        <v>0.14886667140933321</v>
      </c>
    </row>
    <row r="10" spans="1:40" x14ac:dyDescent="0.25">
      <c r="A10" s="74">
        <f>Data!A7</f>
        <v>37530</v>
      </c>
      <c r="B10" s="65">
        <f>Data!B7</f>
        <v>7.9072556471592031E-2</v>
      </c>
      <c r="C10" s="65">
        <f>Data!C7</f>
        <v>0.16075988880458544</v>
      </c>
      <c r="D10" s="69">
        <f>Data!F7</f>
        <v>-1.8468757302789001E-2</v>
      </c>
      <c r="E10" s="70">
        <f>Data!G7</f>
        <v>2.5574892630438432E-2</v>
      </c>
      <c r="F10" s="69">
        <f>Data!H7</f>
        <v>-3.3063528520603847E-2</v>
      </c>
      <c r="G10" s="70">
        <f>Data!I7</f>
        <v>-4.4185292609520352E-3</v>
      </c>
      <c r="I10" s="87">
        <f t="shared" ref="I10:I73" si="13">IF(C10&gt;0,-1,1)</f>
        <v>-1</v>
      </c>
      <c r="J10" s="88">
        <f t="shared" ref="J10:J73" si="14">IF(C9&gt;0,1,-1)</f>
        <v>-1</v>
      </c>
      <c r="L10" s="84">
        <f t="shared" ref="L10:L73" si="15">IF(I10=1,D10,0)</f>
        <v>0</v>
      </c>
      <c r="M10" s="84">
        <f t="shared" ref="M10:M73" si="16">IF(I10=-1,-D10,0)</f>
        <v>1.8468757302789001E-2</v>
      </c>
      <c r="N10" s="84">
        <f t="shared" ref="N10:N73" si="17">IF(I10=1,-E10,0)</f>
        <v>0</v>
      </c>
      <c r="O10" s="84">
        <f t="shared" ref="O10:O73" si="18">IF(I10=-1,E10,0)</f>
        <v>2.5574892630438432E-2</v>
      </c>
      <c r="P10" s="60"/>
      <c r="Q10" s="84">
        <f t="shared" ref="Q10:Q73" si="19">IF(J10=1,F10,0)</f>
        <v>0</v>
      </c>
      <c r="R10" s="84">
        <f t="shared" ref="R10:R73" si="20">IF(J10=-1,-F10,0)</f>
        <v>3.3063528520603847E-2</v>
      </c>
      <c r="S10" s="84">
        <f t="shared" ref="S10:S73" si="21">IF(J10=1,-G10,0)</f>
        <v>0</v>
      </c>
      <c r="T10" s="84">
        <f t="shared" ref="T10:T73" si="22">IF(J10=-1,G10,0)</f>
        <v>-4.4185292609520352E-3</v>
      </c>
      <c r="V10" s="85">
        <f t="shared" ref="V10:V73" si="23">L10+V9</f>
        <v>-2.2605263607593816E-2</v>
      </c>
      <c r="W10" s="85">
        <f t="shared" ref="W10:W73" si="24">M10+W9</f>
        <v>6.0814529746157503E-2</v>
      </c>
      <c r="X10" s="85">
        <f t="shared" ref="X10:X73" si="25">N10+X9</f>
        <v>-3.3248630832344141E-3</v>
      </c>
      <c r="Y10" s="85">
        <f t="shared" ref="Y10:Y73" si="26">O10+Y9</f>
        <v>4.0266545160584352E-2</v>
      </c>
      <c r="Z10" s="82"/>
      <c r="AA10" s="85">
        <f t="shared" ref="AA10:AA73" si="27">Q10+AA9</f>
        <v>-1.2278930521347042E-2</v>
      </c>
      <c r="AB10" s="85">
        <f t="shared" ref="AB10:AB73" si="28">R10+AB9</f>
        <v>3.3063528520603847E-2</v>
      </c>
      <c r="AC10" s="85">
        <f t="shared" ref="AC10:AC73" si="29">S10+AC9</f>
        <v>-7.1598070258672257E-3</v>
      </c>
      <c r="AD10" s="85">
        <f t="shared" ref="AD10:AD73" si="30">T10+AD9</f>
        <v>-4.4185292609520352E-3</v>
      </c>
      <c r="AF10" s="86">
        <f t="shared" ref="AF10:AF73" si="31">SUM(L10:T10)+AF9</f>
        <v>8.4357209928351162E-2</v>
      </c>
      <c r="AG10" s="86">
        <f t="shared" ref="AG10:AG73" si="32">B10+AG9</f>
        <v>-2.4915600404527699E-2</v>
      </c>
      <c r="AI10" s="59"/>
      <c r="AJ10" t="s">
        <v>80</v>
      </c>
      <c r="AK10" s="91">
        <f>AK8/AK9</f>
        <v>0.92535956198139402</v>
      </c>
      <c r="AL10" s="90">
        <f>AL8/AL9</f>
        <v>0.69101856355950786</v>
      </c>
    </row>
    <row r="11" spans="1:40" x14ac:dyDescent="0.25">
      <c r="A11" s="74">
        <f>Data!A8</f>
        <v>37561</v>
      </c>
      <c r="B11" s="65">
        <f>Data!B8</f>
        <v>5.9854092957559765E-2</v>
      </c>
      <c r="C11" s="65">
        <f>Data!C8</f>
        <v>6.3586580985996705E-2</v>
      </c>
      <c r="D11" s="69">
        <f>Data!F8</f>
        <v>-1.1693546525228817E-3</v>
      </c>
      <c r="E11" s="70">
        <f>Data!G8</f>
        <v>-6.6405285442990448E-3</v>
      </c>
      <c r="F11" s="69">
        <f>Data!H8</f>
        <v>2.4990820097527615E-2</v>
      </c>
      <c r="G11" s="70">
        <f>Data!I8</f>
        <v>1.5959440241275595E-2</v>
      </c>
      <c r="I11" s="87">
        <f t="shared" si="13"/>
        <v>-1</v>
      </c>
      <c r="J11" s="88">
        <f t="shared" si="14"/>
        <v>1</v>
      </c>
      <c r="L11" s="84">
        <f t="shared" si="15"/>
        <v>0</v>
      </c>
      <c r="M11" s="84">
        <f t="shared" si="16"/>
        <v>1.1693546525228817E-3</v>
      </c>
      <c r="N11" s="84">
        <f t="shared" si="17"/>
        <v>0</v>
      </c>
      <c r="O11" s="84">
        <f t="shared" si="18"/>
        <v>-6.6405285442990448E-3</v>
      </c>
      <c r="P11" s="60"/>
      <c r="Q11" s="84">
        <f t="shared" si="19"/>
        <v>2.4990820097527615E-2</v>
      </c>
      <c r="R11" s="84">
        <f t="shared" si="20"/>
        <v>0</v>
      </c>
      <c r="S11" s="84">
        <f t="shared" si="21"/>
        <v>-1.5959440241275595E-2</v>
      </c>
      <c r="T11" s="84">
        <f t="shared" si="22"/>
        <v>0</v>
      </c>
      <c r="V11" s="85">
        <f t="shared" si="23"/>
        <v>-2.2605263607593816E-2</v>
      </c>
      <c r="W11" s="85">
        <f t="shared" si="24"/>
        <v>6.1983884398680383E-2</v>
      </c>
      <c r="X11" s="85">
        <f t="shared" si="25"/>
        <v>-3.3248630832344141E-3</v>
      </c>
      <c r="Y11" s="85">
        <f t="shared" si="26"/>
        <v>3.3626016616285309E-2</v>
      </c>
      <c r="Z11" s="82"/>
      <c r="AA11" s="85">
        <f t="shared" si="27"/>
        <v>1.2711889576180573E-2</v>
      </c>
      <c r="AB11" s="85">
        <f t="shared" si="28"/>
        <v>3.3063528520603847E-2</v>
      </c>
      <c r="AC11" s="85">
        <f t="shared" si="29"/>
        <v>-2.3119247267142821E-2</v>
      </c>
      <c r="AD11" s="85">
        <f t="shared" si="30"/>
        <v>-4.4185292609520352E-3</v>
      </c>
      <c r="AF11" s="86">
        <f t="shared" si="31"/>
        <v>8.7917415892827019E-2</v>
      </c>
      <c r="AG11" s="86">
        <f t="shared" si="32"/>
        <v>3.4938492553032066E-2</v>
      </c>
      <c r="AI11" s="59"/>
    </row>
    <row r="12" spans="1:40" x14ac:dyDescent="0.25">
      <c r="A12" s="74">
        <f>Data!A9</f>
        <v>37591</v>
      </c>
      <c r="B12" s="65">
        <f>Data!B9</f>
        <v>-5.823252946503793E-2</v>
      </c>
      <c r="C12" s="65">
        <f>Data!C9</f>
        <v>-6.4204942347053789E-2</v>
      </c>
      <c r="D12" s="69">
        <f>Data!F9</f>
        <v>-1.975141288916684E-2</v>
      </c>
      <c r="E12" s="70">
        <f>Data!G9</f>
        <v>1.8537161373992306E-2</v>
      </c>
      <c r="F12" s="69">
        <f>Data!H9</f>
        <v>-2.0967368053873555E-2</v>
      </c>
      <c r="G12" s="70">
        <f>Data!I9</f>
        <v>1.1778490418373625E-2</v>
      </c>
      <c r="I12" s="87">
        <f t="shared" si="13"/>
        <v>1</v>
      </c>
      <c r="J12" s="88">
        <f t="shared" si="14"/>
        <v>1</v>
      </c>
      <c r="L12" s="84">
        <f t="shared" si="15"/>
        <v>-1.975141288916684E-2</v>
      </c>
      <c r="M12" s="84">
        <f t="shared" si="16"/>
        <v>0</v>
      </c>
      <c r="N12" s="84">
        <f t="shared" si="17"/>
        <v>-1.8537161373992306E-2</v>
      </c>
      <c r="O12" s="84">
        <f t="shared" si="18"/>
        <v>0</v>
      </c>
      <c r="P12" s="60"/>
      <c r="Q12" s="84">
        <f t="shared" si="19"/>
        <v>-2.0967368053873555E-2</v>
      </c>
      <c r="R12" s="84">
        <f t="shared" si="20"/>
        <v>0</v>
      </c>
      <c r="S12" s="84">
        <f t="shared" si="21"/>
        <v>-1.1778490418373625E-2</v>
      </c>
      <c r="T12" s="84">
        <f t="shared" si="22"/>
        <v>0</v>
      </c>
      <c r="V12" s="85">
        <f t="shared" si="23"/>
        <v>-4.2356676496760656E-2</v>
      </c>
      <c r="W12" s="85">
        <f t="shared" si="24"/>
        <v>6.1983884398680383E-2</v>
      </c>
      <c r="X12" s="85">
        <f t="shared" si="25"/>
        <v>-2.1862024457226719E-2</v>
      </c>
      <c r="Y12" s="85">
        <f t="shared" si="26"/>
        <v>3.3626016616285309E-2</v>
      </c>
      <c r="Z12" s="82"/>
      <c r="AA12" s="85">
        <f t="shared" si="27"/>
        <v>-8.2554784776929825E-3</v>
      </c>
      <c r="AB12" s="85">
        <f t="shared" si="28"/>
        <v>3.3063528520603847E-2</v>
      </c>
      <c r="AC12" s="85">
        <f t="shared" si="29"/>
        <v>-3.4897737685516447E-2</v>
      </c>
      <c r="AD12" s="85">
        <f t="shared" si="30"/>
        <v>-4.4185292609520352E-3</v>
      </c>
      <c r="AF12" s="86">
        <f t="shared" si="31"/>
        <v>1.6882983157420692E-2</v>
      </c>
      <c r="AG12" s="86">
        <f t="shared" si="32"/>
        <v>-2.3294036912005864E-2</v>
      </c>
      <c r="AI12" s="59"/>
    </row>
    <row r="13" spans="1:40" x14ac:dyDescent="0.25">
      <c r="A13" s="74">
        <f>Data!A10</f>
        <v>37622</v>
      </c>
      <c r="B13" s="65">
        <f>Data!B10</f>
        <v>-2.4902965529687425E-2</v>
      </c>
      <c r="C13" s="65">
        <f>Data!C10</f>
        <v>1.8151719234693674E-2</v>
      </c>
      <c r="D13" s="69">
        <f>Data!F10</f>
        <v>-3.0328305801601459E-2</v>
      </c>
      <c r="E13" s="70">
        <f>Data!G10</f>
        <v>6.9506100607132654E-3</v>
      </c>
      <c r="F13" s="69">
        <f>Data!H10</f>
        <v>3.5188717539179765E-2</v>
      </c>
      <c r="G13" s="70">
        <f>Data!I10</f>
        <v>-1.8000451301945945E-2</v>
      </c>
      <c r="I13" s="87">
        <f t="shared" si="13"/>
        <v>-1</v>
      </c>
      <c r="J13" s="88">
        <f t="shared" si="14"/>
        <v>-1</v>
      </c>
      <c r="L13" s="84">
        <f t="shared" si="15"/>
        <v>0</v>
      </c>
      <c r="M13" s="84">
        <f t="shared" si="16"/>
        <v>3.0328305801601459E-2</v>
      </c>
      <c r="N13" s="84">
        <f t="shared" si="17"/>
        <v>0</v>
      </c>
      <c r="O13" s="84">
        <f t="shared" si="18"/>
        <v>6.9506100607132654E-3</v>
      </c>
      <c r="P13" s="60"/>
      <c r="Q13" s="84">
        <f t="shared" si="19"/>
        <v>0</v>
      </c>
      <c r="R13" s="84">
        <f t="shared" si="20"/>
        <v>-3.5188717539179765E-2</v>
      </c>
      <c r="S13" s="84">
        <f t="shared" si="21"/>
        <v>0</v>
      </c>
      <c r="T13" s="84">
        <f t="shared" si="22"/>
        <v>-1.8000451301945945E-2</v>
      </c>
      <c r="V13" s="85">
        <f t="shared" si="23"/>
        <v>-4.2356676496760656E-2</v>
      </c>
      <c r="W13" s="85">
        <f t="shared" si="24"/>
        <v>9.2312190200281835E-2</v>
      </c>
      <c r="X13" s="85">
        <f t="shared" si="25"/>
        <v>-2.1862024457226719E-2</v>
      </c>
      <c r="Y13" s="85">
        <f t="shared" si="26"/>
        <v>4.0576626676998573E-2</v>
      </c>
      <c r="Z13" s="82"/>
      <c r="AA13" s="85">
        <f t="shared" si="27"/>
        <v>-8.2554784776929825E-3</v>
      </c>
      <c r="AB13" s="85">
        <f t="shared" si="28"/>
        <v>-2.1251890185759181E-3</v>
      </c>
      <c r="AC13" s="85">
        <f t="shared" si="29"/>
        <v>-3.4897737685516447E-2</v>
      </c>
      <c r="AD13" s="85">
        <f t="shared" si="30"/>
        <v>-2.241898056289798E-2</v>
      </c>
      <c r="AF13" s="86">
        <f t="shared" si="31"/>
        <v>9.7273017860970493E-4</v>
      </c>
      <c r="AG13" s="86">
        <f t="shared" si="32"/>
        <v>-4.8197002441693289E-2</v>
      </c>
      <c r="AI13" s="59"/>
    </row>
    <row r="14" spans="1:40" x14ac:dyDescent="0.25">
      <c r="A14" s="74">
        <f>Data!A11</f>
        <v>37653</v>
      </c>
      <c r="B14" s="65">
        <f>Data!B11</f>
        <v>-1.3570614197984544E-2</v>
      </c>
      <c r="C14" s="65">
        <f>Data!C11</f>
        <v>-3.7582425932882781E-2</v>
      </c>
      <c r="D14" s="69">
        <f>Data!F11</f>
        <v>1.3040803122683371E-2</v>
      </c>
      <c r="E14" s="70">
        <f>Data!G11</f>
        <v>1.9532753075675407E-2</v>
      </c>
      <c r="F14" s="69">
        <f>Data!H11</f>
        <v>-3.1156082648895776E-2</v>
      </c>
      <c r="G14" s="70">
        <f>Data!I11</f>
        <v>7.5842026835619726E-3</v>
      </c>
      <c r="I14" s="87">
        <f t="shared" si="13"/>
        <v>1</v>
      </c>
      <c r="J14" s="88">
        <f t="shared" si="14"/>
        <v>1</v>
      </c>
      <c r="L14" s="84">
        <f t="shared" si="15"/>
        <v>1.3040803122683371E-2</v>
      </c>
      <c r="M14" s="84">
        <f t="shared" si="16"/>
        <v>0</v>
      </c>
      <c r="N14" s="84">
        <f t="shared" si="17"/>
        <v>-1.9532753075675407E-2</v>
      </c>
      <c r="O14" s="84">
        <f t="shared" si="18"/>
        <v>0</v>
      </c>
      <c r="P14" s="60"/>
      <c r="Q14" s="84">
        <f t="shared" si="19"/>
        <v>-3.1156082648895776E-2</v>
      </c>
      <c r="R14" s="84">
        <f t="shared" si="20"/>
        <v>0</v>
      </c>
      <c r="S14" s="84">
        <f t="shared" si="21"/>
        <v>-7.5842026835619726E-3</v>
      </c>
      <c r="T14" s="84">
        <f t="shared" si="22"/>
        <v>0</v>
      </c>
      <c r="V14" s="85">
        <f t="shared" si="23"/>
        <v>-2.9315873374077286E-2</v>
      </c>
      <c r="W14" s="85">
        <f t="shared" si="24"/>
        <v>9.2312190200281835E-2</v>
      </c>
      <c r="X14" s="85">
        <f t="shared" si="25"/>
        <v>-4.1394777532902126E-2</v>
      </c>
      <c r="Y14" s="85">
        <f t="shared" si="26"/>
        <v>4.0576626676998573E-2</v>
      </c>
      <c r="Z14" s="82"/>
      <c r="AA14" s="85">
        <f t="shared" si="27"/>
        <v>-3.9411561126588758E-2</v>
      </c>
      <c r="AB14" s="85">
        <f t="shared" si="28"/>
        <v>-2.1251890185759181E-3</v>
      </c>
      <c r="AC14" s="85">
        <f t="shared" si="29"/>
        <v>-4.2481940369078416E-2</v>
      </c>
      <c r="AD14" s="85">
        <f t="shared" si="30"/>
        <v>-2.241898056289798E-2</v>
      </c>
      <c r="AF14" s="86">
        <f t="shared" si="31"/>
        <v>-4.4259505106840083E-2</v>
      </c>
      <c r="AG14" s="86">
        <f t="shared" si="32"/>
        <v>-6.1767616639677836E-2</v>
      </c>
      <c r="AI14" s="59"/>
    </row>
    <row r="15" spans="1:40" x14ac:dyDescent="0.25">
      <c r="A15" s="74">
        <f>Data!A12</f>
        <v>37681</v>
      </c>
      <c r="B15" s="65">
        <f>Data!B12</f>
        <v>2.1372549105130832E-3</v>
      </c>
      <c r="C15" s="65">
        <f>Data!C12</f>
        <v>0.10501108443958183</v>
      </c>
      <c r="D15" s="69">
        <f>Data!F12</f>
        <v>-5.6549706399883812E-2</v>
      </c>
      <c r="E15" s="70">
        <f>Data!G12</f>
        <v>3.2583379175479654E-2</v>
      </c>
      <c r="F15" s="69">
        <f>Data!H12</f>
        <v>-1.8785634688455129E-2</v>
      </c>
      <c r="G15" s="70">
        <f>Data!I12</f>
        <v>4.7606175207964068E-3</v>
      </c>
      <c r="I15" s="87">
        <f t="shared" si="13"/>
        <v>-1</v>
      </c>
      <c r="J15" s="88">
        <f t="shared" si="14"/>
        <v>-1</v>
      </c>
      <c r="L15" s="84">
        <f t="shared" si="15"/>
        <v>0</v>
      </c>
      <c r="M15" s="84">
        <f t="shared" si="16"/>
        <v>5.6549706399883812E-2</v>
      </c>
      <c r="N15" s="84">
        <f t="shared" si="17"/>
        <v>0</v>
      </c>
      <c r="O15" s="84">
        <f t="shared" si="18"/>
        <v>3.2583379175479654E-2</v>
      </c>
      <c r="P15" s="60"/>
      <c r="Q15" s="84">
        <f t="shared" si="19"/>
        <v>0</v>
      </c>
      <c r="R15" s="84">
        <f t="shared" si="20"/>
        <v>1.8785634688455129E-2</v>
      </c>
      <c r="S15" s="84">
        <f t="shared" si="21"/>
        <v>0</v>
      </c>
      <c r="T15" s="84">
        <f t="shared" si="22"/>
        <v>4.7606175207964068E-3</v>
      </c>
      <c r="V15" s="85">
        <f t="shared" si="23"/>
        <v>-2.9315873374077286E-2</v>
      </c>
      <c r="W15" s="85">
        <f t="shared" si="24"/>
        <v>0.14886189660016563</v>
      </c>
      <c r="X15" s="85">
        <f t="shared" si="25"/>
        <v>-4.1394777532902126E-2</v>
      </c>
      <c r="Y15" s="85">
        <f t="shared" si="26"/>
        <v>7.3160005852478227E-2</v>
      </c>
      <c r="Z15" s="82"/>
      <c r="AA15" s="85">
        <f t="shared" si="27"/>
        <v>-3.9411561126588758E-2</v>
      </c>
      <c r="AB15" s="85">
        <f t="shared" si="28"/>
        <v>1.6660445669879211E-2</v>
      </c>
      <c r="AC15" s="85">
        <f t="shared" si="29"/>
        <v>-4.2481940369078416E-2</v>
      </c>
      <c r="AD15" s="85">
        <f t="shared" si="30"/>
        <v>-1.7658363042101572E-2</v>
      </c>
      <c r="AF15" s="86">
        <f t="shared" si="31"/>
        <v>6.8419832677774919E-2</v>
      </c>
      <c r="AG15" s="86">
        <f t="shared" si="32"/>
        <v>-5.9630361729164749E-2</v>
      </c>
      <c r="AI15" s="59"/>
    </row>
    <row r="16" spans="1:40" x14ac:dyDescent="0.25">
      <c r="A16" s="74">
        <f>Data!A13</f>
        <v>37712</v>
      </c>
      <c r="B16" s="65">
        <f>Data!B13</f>
        <v>8.1223226482743216E-2</v>
      </c>
      <c r="C16" s="65">
        <f>Data!C13</f>
        <v>8.3760679445333275E-2</v>
      </c>
      <c r="D16" s="69">
        <f>Data!F13</f>
        <v>6.2214800188667239E-3</v>
      </c>
      <c r="E16" s="70">
        <f>Data!G13</f>
        <v>1.9188037405920927E-2</v>
      </c>
      <c r="F16" s="69">
        <f>Data!H13</f>
        <v>3.831759761064675E-2</v>
      </c>
      <c r="G16" s="70">
        <f>Data!I13</f>
        <v>-1.9068062442549067E-2</v>
      </c>
      <c r="I16" s="87">
        <f t="shared" si="13"/>
        <v>-1</v>
      </c>
      <c r="J16" s="88">
        <f t="shared" si="14"/>
        <v>1</v>
      </c>
      <c r="L16" s="84">
        <f t="shared" si="15"/>
        <v>0</v>
      </c>
      <c r="M16" s="84">
        <f t="shared" si="16"/>
        <v>-6.2214800188667239E-3</v>
      </c>
      <c r="N16" s="84">
        <f t="shared" si="17"/>
        <v>0</v>
      </c>
      <c r="O16" s="84">
        <f t="shared" si="18"/>
        <v>1.9188037405920927E-2</v>
      </c>
      <c r="P16" s="60"/>
      <c r="Q16" s="84">
        <f t="shared" si="19"/>
        <v>3.831759761064675E-2</v>
      </c>
      <c r="R16" s="84">
        <f t="shared" si="20"/>
        <v>0</v>
      </c>
      <c r="S16" s="84">
        <f t="shared" si="21"/>
        <v>1.9068062442549067E-2</v>
      </c>
      <c r="T16" s="84">
        <f t="shared" si="22"/>
        <v>0</v>
      </c>
      <c r="V16" s="85">
        <f t="shared" si="23"/>
        <v>-2.9315873374077286E-2</v>
      </c>
      <c r="W16" s="85">
        <f t="shared" si="24"/>
        <v>0.14264041658129892</v>
      </c>
      <c r="X16" s="85">
        <f t="shared" si="25"/>
        <v>-4.1394777532902126E-2</v>
      </c>
      <c r="Y16" s="85">
        <f t="shared" si="26"/>
        <v>9.2348043258399154E-2</v>
      </c>
      <c r="Z16" s="82"/>
      <c r="AA16" s="85">
        <f t="shared" si="27"/>
        <v>-1.0939635159420077E-3</v>
      </c>
      <c r="AB16" s="85">
        <f t="shared" si="28"/>
        <v>1.6660445669879211E-2</v>
      </c>
      <c r="AC16" s="85">
        <f t="shared" si="29"/>
        <v>-2.3413877926529349E-2</v>
      </c>
      <c r="AD16" s="85">
        <f t="shared" si="30"/>
        <v>-1.7658363042101572E-2</v>
      </c>
      <c r="AF16" s="86">
        <f t="shared" si="31"/>
        <v>0.13877205011802496</v>
      </c>
      <c r="AG16" s="86">
        <f t="shared" si="32"/>
        <v>2.1592864753578467E-2</v>
      </c>
      <c r="AI16" s="59"/>
    </row>
    <row r="17" spans="1:35" x14ac:dyDescent="0.25">
      <c r="A17" s="74">
        <f>Data!A14</f>
        <v>37742</v>
      </c>
      <c r="B17" s="65">
        <f>Data!B14</f>
        <v>5.3384245512395956E-2</v>
      </c>
      <c r="C17" s="65">
        <f>Data!C14</f>
        <v>-5.5054602565912339E-2</v>
      </c>
      <c r="D17" s="69">
        <f>Data!F14</f>
        <v>4.5364642152558296E-2</v>
      </c>
      <c r="E17" s="70">
        <f>Data!G14</f>
        <v>-1.7950653737101154E-3</v>
      </c>
      <c r="F17" s="69">
        <f>Data!H14</f>
        <v>1.597342757041828E-2</v>
      </c>
      <c r="G17" s="70">
        <f>Data!I14</f>
        <v>1.442703785556722E-2</v>
      </c>
      <c r="I17" s="87">
        <f t="shared" si="13"/>
        <v>1</v>
      </c>
      <c r="J17" s="88">
        <f t="shared" si="14"/>
        <v>1</v>
      </c>
      <c r="L17" s="84">
        <f t="shared" si="15"/>
        <v>4.5364642152558296E-2</v>
      </c>
      <c r="M17" s="84">
        <f t="shared" si="16"/>
        <v>0</v>
      </c>
      <c r="N17" s="84">
        <f t="shared" si="17"/>
        <v>1.7950653737101154E-3</v>
      </c>
      <c r="O17" s="84">
        <f t="shared" si="18"/>
        <v>0</v>
      </c>
      <c r="P17" s="60"/>
      <c r="Q17" s="84">
        <f t="shared" si="19"/>
        <v>1.597342757041828E-2</v>
      </c>
      <c r="R17" s="84">
        <f t="shared" si="20"/>
        <v>0</v>
      </c>
      <c r="S17" s="84">
        <f t="shared" si="21"/>
        <v>-1.442703785556722E-2</v>
      </c>
      <c r="T17" s="84">
        <f t="shared" si="22"/>
        <v>0</v>
      </c>
      <c r="V17" s="85">
        <f t="shared" si="23"/>
        <v>1.604876877848101E-2</v>
      </c>
      <c r="W17" s="85">
        <f t="shared" si="24"/>
        <v>0.14264041658129892</v>
      </c>
      <c r="X17" s="85">
        <f t="shared" si="25"/>
        <v>-3.9599712159192009E-2</v>
      </c>
      <c r="Y17" s="85">
        <f t="shared" si="26"/>
        <v>9.2348043258399154E-2</v>
      </c>
      <c r="Z17" s="82"/>
      <c r="AA17" s="85">
        <f t="shared" si="27"/>
        <v>1.4879464054476273E-2</v>
      </c>
      <c r="AB17" s="85">
        <f t="shared" si="28"/>
        <v>1.6660445669879211E-2</v>
      </c>
      <c r="AC17" s="85">
        <f t="shared" si="29"/>
        <v>-3.7840915782096571E-2</v>
      </c>
      <c r="AD17" s="85">
        <f t="shared" si="30"/>
        <v>-1.7658363042101572E-2</v>
      </c>
      <c r="AF17" s="86">
        <f t="shared" si="31"/>
        <v>0.18747814735914442</v>
      </c>
      <c r="AG17" s="86">
        <f t="shared" si="32"/>
        <v>7.4977110265974423E-2</v>
      </c>
      <c r="AI17" s="59"/>
    </row>
    <row r="18" spans="1:35" x14ac:dyDescent="0.25">
      <c r="A18" s="74">
        <f>Data!A15</f>
        <v>37773</v>
      </c>
      <c r="B18" s="65">
        <f>Data!B15</f>
        <v>1.0596063862264466E-2</v>
      </c>
      <c r="C18" s="65">
        <f>Data!C15</f>
        <v>3.3775056393808359E-2</v>
      </c>
      <c r="D18" s="69">
        <f>Data!F15</f>
        <v>-1.8369472849866106E-2</v>
      </c>
      <c r="E18" s="70">
        <f>Data!G15</f>
        <v>-1.3423260708564914E-2</v>
      </c>
      <c r="F18" s="69">
        <f>Data!H15</f>
        <v>2.3548221525163844E-2</v>
      </c>
      <c r="G18" s="70">
        <f>Data!I15</f>
        <v>-6.5859764806690951E-4</v>
      </c>
      <c r="I18" s="87">
        <f t="shared" si="13"/>
        <v>-1</v>
      </c>
      <c r="J18" s="88">
        <f t="shared" si="14"/>
        <v>-1</v>
      </c>
      <c r="L18" s="84">
        <f t="shared" si="15"/>
        <v>0</v>
      </c>
      <c r="M18" s="84">
        <f t="shared" si="16"/>
        <v>1.8369472849866106E-2</v>
      </c>
      <c r="N18" s="84">
        <f t="shared" si="17"/>
        <v>0</v>
      </c>
      <c r="O18" s="84">
        <f t="shared" si="18"/>
        <v>-1.3423260708564914E-2</v>
      </c>
      <c r="P18" s="60"/>
      <c r="Q18" s="84">
        <f t="shared" si="19"/>
        <v>0</v>
      </c>
      <c r="R18" s="84">
        <f t="shared" si="20"/>
        <v>-2.3548221525163844E-2</v>
      </c>
      <c r="S18" s="84">
        <f t="shared" si="21"/>
        <v>0</v>
      </c>
      <c r="T18" s="84">
        <f t="shared" si="22"/>
        <v>-6.5859764806690951E-4</v>
      </c>
      <c r="V18" s="85">
        <f t="shared" si="23"/>
        <v>1.604876877848101E-2</v>
      </c>
      <c r="W18" s="85">
        <f t="shared" si="24"/>
        <v>0.16100988943116501</v>
      </c>
      <c r="X18" s="85">
        <f t="shared" si="25"/>
        <v>-3.9599712159192009E-2</v>
      </c>
      <c r="Y18" s="85">
        <f t="shared" si="26"/>
        <v>7.8924782549834233E-2</v>
      </c>
      <c r="Z18" s="82"/>
      <c r="AA18" s="85">
        <f t="shared" si="27"/>
        <v>1.4879464054476273E-2</v>
      </c>
      <c r="AB18" s="85">
        <f t="shared" si="28"/>
        <v>-6.8877758552846335E-3</v>
      </c>
      <c r="AC18" s="85">
        <f t="shared" si="29"/>
        <v>-3.7840915782096571E-2</v>
      </c>
      <c r="AD18" s="85">
        <f t="shared" si="30"/>
        <v>-1.8316960690168482E-2</v>
      </c>
      <c r="AF18" s="86">
        <f t="shared" si="31"/>
        <v>0.16821754032721487</v>
      </c>
      <c r="AG18" s="86">
        <f t="shared" si="32"/>
        <v>8.5573174128238894E-2</v>
      </c>
      <c r="AI18" s="59"/>
    </row>
    <row r="19" spans="1:35" x14ac:dyDescent="0.25">
      <c r="A19" s="74">
        <f>Data!A16</f>
        <v>37803</v>
      </c>
      <c r="B19" s="65">
        <f>Data!B16</f>
        <v>1.7866740475004139E-2</v>
      </c>
      <c r="C19" s="65">
        <f>Data!C16</f>
        <v>8.1669580238746195E-2</v>
      </c>
      <c r="D19" s="69">
        <f>Data!F16</f>
        <v>2.216397670015548E-3</v>
      </c>
      <c r="E19" s="70">
        <f>Data!G16</f>
        <v>-3.9127789601589372E-2</v>
      </c>
      <c r="F19" s="69">
        <f>Data!H16</f>
        <v>3.5419742157082566E-2</v>
      </c>
      <c r="G19" s="70">
        <f>Data!I16</f>
        <v>-2.2465039596315295E-2</v>
      </c>
      <c r="I19" s="87">
        <f t="shared" si="13"/>
        <v>-1</v>
      </c>
      <c r="J19" s="88">
        <f t="shared" si="14"/>
        <v>1</v>
      </c>
      <c r="L19" s="84">
        <f t="shared" si="15"/>
        <v>0</v>
      </c>
      <c r="M19" s="84">
        <f t="shared" si="16"/>
        <v>-2.216397670015548E-3</v>
      </c>
      <c r="N19" s="84">
        <f t="shared" si="17"/>
        <v>0</v>
      </c>
      <c r="O19" s="84">
        <f t="shared" si="18"/>
        <v>-3.9127789601589372E-2</v>
      </c>
      <c r="P19" s="60"/>
      <c r="Q19" s="84">
        <f t="shared" si="19"/>
        <v>3.5419742157082566E-2</v>
      </c>
      <c r="R19" s="84">
        <f t="shared" si="20"/>
        <v>0</v>
      </c>
      <c r="S19" s="84">
        <f t="shared" si="21"/>
        <v>2.2465039596315295E-2</v>
      </c>
      <c r="T19" s="84">
        <f t="shared" si="22"/>
        <v>0</v>
      </c>
      <c r="V19" s="85">
        <f t="shared" si="23"/>
        <v>1.604876877848101E-2</v>
      </c>
      <c r="W19" s="85">
        <f t="shared" si="24"/>
        <v>0.15879349176114946</v>
      </c>
      <c r="X19" s="85">
        <f t="shared" si="25"/>
        <v>-3.9599712159192009E-2</v>
      </c>
      <c r="Y19" s="85">
        <f t="shared" si="26"/>
        <v>3.9796992948244861E-2</v>
      </c>
      <c r="Z19" s="82"/>
      <c r="AA19" s="85">
        <f t="shared" si="27"/>
        <v>5.0299206211558839E-2</v>
      </c>
      <c r="AB19" s="85">
        <f t="shared" si="28"/>
        <v>-6.8877758552846335E-3</v>
      </c>
      <c r="AC19" s="85">
        <f t="shared" si="29"/>
        <v>-1.5375876185781276E-2</v>
      </c>
      <c r="AD19" s="85">
        <f t="shared" si="30"/>
        <v>-1.8316960690168482E-2</v>
      </c>
      <c r="AF19" s="86">
        <f t="shared" si="31"/>
        <v>0.18475813480900782</v>
      </c>
      <c r="AG19" s="86">
        <f t="shared" si="32"/>
        <v>0.10343991460324303</v>
      </c>
      <c r="AI19" s="59"/>
    </row>
    <row r="20" spans="1:35" x14ac:dyDescent="0.25">
      <c r="A20" s="74">
        <f>Data!A17</f>
        <v>37834</v>
      </c>
      <c r="B20" s="65">
        <f>Data!B17</f>
        <v>2.0415823630765294E-2</v>
      </c>
      <c r="C20" s="65">
        <f>Data!C17</f>
        <v>8.6189233696981997E-3</v>
      </c>
      <c r="D20" s="69">
        <f>Data!F17</f>
        <v>6.6266254038208159E-3</v>
      </c>
      <c r="E20" s="70">
        <f>Data!G17</f>
        <v>7.8013612977776373E-3</v>
      </c>
      <c r="F20" s="69">
        <f>Data!H17</f>
        <v>-1.4084041863477519E-2</v>
      </c>
      <c r="G20" s="70">
        <f>Data!I17</f>
        <v>1.7146179916123636E-2</v>
      </c>
      <c r="I20" s="87">
        <f t="shared" si="13"/>
        <v>-1</v>
      </c>
      <c r="J20" s="88">
        <f t="shared" si="14"/>
        <v>1</v>
      </c>
      <c r="L20" s="84">
        <f t="shared" si="15"/>
        <v>0</v>
      </c>
      <c r="M20" s="84">
        <f t="shared" si="16"/>
        <v>-6.6266254038208159E-3</v>
      </c>
      <c r="N20" s="84">
        <f t="shared" si="17"/>
        <v>0</v>
      </c>
      <c r="O20" s="84">
        <f t="shared" si="18"/>
        <v>7.8013612977776373E-3</v>
      </c>
      <c r="P20" s="60"/>
      <c r="Q20" s="84">
        <f t="shared" si="19"/>
        <v>-1.4084041863477519E-2</v>
      </c>
      <c r="R20" s="84">
        <f t="shared" si="20"/>
        <v>0</v>
      </c>
      <c r="S20" s="84">
        <f t="shared" si="21"/>
        <v>-1.7146179916123636E-2</v>
      </c>
      <c r="T20" s="84">
        <f t="shared" si="22"/>
        <v>0</v>
      </c>
      <c r="V20" s="85">
        <f t="shared" si="23"/>
        <v>1.604876877848101E-2</v>
      </c>
      <c r="W20" s="85">
        <f t="shared" si="24"/>
        <v>0.15216686635732865</v>
      </c>
      <c r="X20" s="85">
        <f t="shared" si="25"/>
        <v>-3.9599712159192009E-2</v>
      </c>
      <c r="Y20" s="85">
        <f t="shared" si="26"/>
        <v>4.7598354246022496E-2</v>
      </c>
      <c r="Z20" s="82"/>
      <c r="AA20" s="85">
        <f t="shared" si="27"/>
        <v>3.6215164348081322E-2</v>
      </c>
      <c r="AB20" s="85">
        <f t="shared" si="28"/>
        <v>-6.8877758552846335E-3</v>
      </c>
      <c r="AC20" s="85">
        <f t="shared" si="29"/>
        <v>-3.2522056101904909E-2</v>
      </c>
      <c r="AD20" s="85">
        <f t="shared" si="30"/>
        <v>-1.8316960690168482E-2</v>
      </c>
      <c r="AF20" s="86">
        <f t="shared" si="31"/>
        <v>0.15470264892336349</v>
      </c>
      <c r="AG20" s="86">
        <f t="shared" si="32"/>
        <v>0.12385573823400833</v>
      </c>
      <c r="AI20" s="59"/>
    </row>
    <row r="21" spans="1:35" x14ac:dyDescent="0.25">
      <c r="A21" s="74">
        <f>Data!A18</f>
        <v>37865</v>
      </c>
      <c r="B21" s="65">
        <f>Data!B18</f>
        <v>-1.0966089333232471E-2</v>
      </c>
      <c r="C21" s="65">
        <f>Data!C18</f>
        <v>-5.1631716224384014E-3</v>
      </c>
      <c r="D21" s="69">
        <f>Data!F18</f>
        <v>-2.5680352408644094E-2</v>
      </c>
      <c r="E21" s="70">
        <f>Data!G18</f>
        <v>3.7771205546862821E-2</v>
      </c>
      <c r="F21" s="69">
        <f>Data!H18</f>
        <v>2.1841664622560132E-2</v>
      </c>
      <c r="G21" s="70">
        <f>Data!I18</f>
        <v>-9.3762190842890634E-4</v>
      </c>
      <c r="I21" s="87">
        <f t="shared" si="13"/>
        <v>1</v>
      </c>
      <c r="J21" s="88">
        <f t="shared" si="14"/>
        <v>1</v>
      </c>
      <c r="L21" s="84">
        <f t="shared" si="15"/>
        <v>-2.5680352408644094E-2</v>
      </c>
      <c r="M21" s="84">
        <f t="shared" si="16"/>
        <v>0</v>
      </c>
      <c r="N21" s="84">
        <f t="shared" si="17"/>
        <v>-3.7771205546862821E-2</v>
      </c>
      <c r="O21" s="84">
        <f t="shared" si="18"/>
        <v>0</v>
      </c>
      <c r="P21" s="60"/>
      <c r="Q21" s="84">
        <f t="shared" si="19"/>
        <v>2.1841664622560132E-2</v>
      </c>
      <c r="R21" s="84">
        <f t="shared" si="20"/>
        <v>0</v>
      </c>
      <c r="S21" s="84">
        <f t="shared" si="21"/>
        <v>9.3762190842890634E-4</v>
      </c>
      <c r="T21" s="84">
        <f t="shared" si="22"/>
        <v>0</v>
      </c>
      <c r="V21" s="85">
        <f t="shared" si="23"/>
        <v>-9.631583630163084E-3</v>
      </c>
      <c r="W21" s="85">
        <f t="shared" si="24"/>
        <v>0.15216686635732865</v>
      </c>
      <c r="X21" s="85">
        <f t="shared" si="25"/>
        <v>-7.7370917706054837E-2</v>
      </c>
      <c r="Y21" s="85">
        <f t="shared" si="26"/>
        <v>4.7598354246022496E-2</v>
      </c>
      <c r="Z21" s="82"/>
      <c r="AA21" s="85">
        <f t="shared" si="27"/>
        <v>5.8056828970641454E-2</v>
      </c>
      <c r="AB21" s="85">
        <f t="shared" si="28"/>
        <v>-6.8877758552846335E-3</v>
      </c>
      <c r="AC21" s="85">
        <f t="shared" si="29"/>
        <v>-3.1584434193476001E-2</v>
      </c>
      <c r="AD21" s="85">
        <f t="shared" si="30"/>
        <v>-1.8316960690168482E-2</v>
      </c>
      <c r="AF21" s="86">
        <f t="shared" si="31"/>
        <v>0.11403037749884562</v>
      </c>
      <c r="AG21" s="86">
        <f t="shared" si="32"/>
        <v>0.11288964890077587</v>
      </c>
      <c r="AI21" s="59"/>
    </row>
    <row r="22" spans="1:35" x14ac:dyDescent="0.25">
      <c r="A22" s="74">
        <f>Data!A19</f>
        <v>37895</v>
      </c>
      <c r="B22" s="65">
        <f>Data!B19</f>
        <v>5.2144139912676593E-2</v>
      </c>
      <c r="C22" s="65">
        <f>Data!C19</f>
        <v>9.1258810603082163E-2</v>
      </c>
      <c r="D22" s="69">
        <f>Data!F19</f>
        <v>4.187473498823085E-3</v>
      </c>
      <c r="E22" s="70">
        <f>Data!G19</f>
        <v>1.2520683132503714E-2</v>
      </c>
      <c r="F22" s="69">
        <f>Data!H19</f>
        <v>4.221811855834802E-2</v>
      </c>
      <c r="G22" s="70">
        <f>Data!I19</f>
        <v>-3.6904121899701381E-2</v>
      </c>
      <c r="I22" s="87">
        <f t="shared" si="13"/>
        <v>-1</v>
      </c>
      <c r="J22" s="88">
        <f t="shared" si="14"/>
        <v>-1</v>
      </c>
      <c r="L22" s="84">
        <f t="shared" si="15"/>
        <v>0</v>
      </c>
      <c r="M22" s="84">
        <f t="shared" si="16"/>
        <v>-4.187473498823085E-3</v>
      </c>
      <c r="N22" s="84">
        <f t="shared" si="17"/>
        <v>0</v>
      </c>
      <c r="O22" s="84">
        <f t="shared" si="18"/>
        <v>1.2520683132503714E-2</v>
      </c>
      <c r="P22" s="60"/>
      <c r="Q22" s="84">
        <f t="shared" si="19"/>
        <v>0</v>
      </c>
      <c r="R22" s="84">
        <f t="shared" si="20"/>
        <v>-4.221811855834802E-2</v>
      </c>
      <c r="S22" s="84">
        <f t="shared" si="21"/>
        <v>0</v>
      </c>
      <c r="T22" s="84">
        <f t="shared" si="22"/>
        <v>-3.6904121899701381E-2</v>
      </c>
      <c r="V22" s="85">
        <f t="shared" si="23"/>
        <v>-9.631583630163084E-3</v>
      </c>
      <c r="W22" s="85">
        <f t="shared" si="24"/>
        <v>0.14797939285850556</v>
      </c>
      <c r="X22" s="85">
        <f t="shared" si="25"/>
        <v>-7.7370917706054837E-2</v>
      </c>
      <c r="Y22" s="85">
        <f t="shared" si="26"/>
        <v>6.0119037378526211E-2</v>
      </c>
      <c r="Z22" s="82"/>
      <c r="AA22" s="85">
        <f t="shared" si="27"/>
        <v>5.8056828970641454E-2</v>
      </c>
      <c r="AB22" s="85">
        <f t="shared" si="28"/>
        <v>-4.9105894413632653E-2</v>
      </c>
      <c r="AC22" s="85">
        <f t="shared" si="29"/>
        <v>-3.1584434193476001E-2</v>
      </c>
      <c r="AD22" s="85">
        <f t="shared" si="30"/>
        <v>-5.5221082589869866E-2</v>
      </c>
      <c r="AF22" s="86">
        <f t="shared" si="31"/>
        <v>4.3241346674476849E-2</v>
      </c>
      <c r="AG22" s="86">
        <f t="shared" si="32"/>
        <v>0.16503378881345246</v>
      </c>
      <c r="AI22" s="59"/>
    </row>
    <row r="23" spans="1:35" x14ac:dyDescent="0.25">
      <c r="A23" s="74">
        <f>Data!A20</f>
        <v>37926</v>
      </c>
      <c r="B23" s="65">
        <f>Data!B20</f>
        <v>1.0861449368547426E-2</v>
      </c>
      <c r="C23" s="65">
        <f>Data!C20</f>
        <v>-2.9759385248789294E-2</v>
      </c>
      <c r="D23" s="69">
        <f>Data!F20</f>
        <v>2.1266989697093914E-2</v>
      </c>
      <c r="E23" s="70">
        <f>Data!G20</f>
        <v>-1.5965120188949303E-2</v>
      </c>
      <c r="F23" s="69">
        <f>Data!H20</f>
        <v>2.9385173054028513E-3</v>
      </c>
      <c r="G23" s="70">
        <f>Data!I20</f>
        <v>-1.594344880559977E-2</v>
      </c>
      <c r="I23" s="87">
        <f t="shared" si="13"/>
        <v>1</v>
      </c>
      <c r="J23" s="88">
        <f t="shared" si="14"/>
        <v>1</v>
      </c>
      <c r="L23" s="84">
        <f t="shared" si="15"/>
        <v>2.1266989697093914E-2</v>
      </c>
      <c r="M23" s="84">
        <f t="shared" si="16"/>
        <v>0</v>
      </c>
      <c r="N23" s="84">
        <f t="shared" si="17"/>
        <v>1.5965120188949303E-2</v>
      </c>
      <c r="O23" s="84">
        <f t="shared" si="18"/>
        <v>0</v>
      </c>
      <c r="P23" s="60"/>
      <c r="Q23" s="84">
        <f t="shared" si="19"/>
        <v>2.9385173054028513E-3</v>
      </c>
      <c r="R23" s="84">
        <f t="shared" si="20"/>
        <v>0</v>
      </c>
      <c r="S23" s="84">
        <f t="shared" si="21"/>
        <v>1.594344880559977E-2</v>
      </c>
      <c r="T23" s="84">
        <f t="shared" si="22"/>
        <v>0</v>
      </c>
      <c r="V23" s="85">
        <f t="shared" si="23"/>
        <v>1.163540606693083E-2</v>
      </c>
      <c r="W23" s="85">
        <f t="shared" si="24"/>
        <v>0.14797939285850556</v>
      </c>
      <c r="X23" s="85">
        <f t="shared" si="25"/>
        <v>-6.1405797517105537E-2</v>
      </c>
      <c r="Y23" s="85">
        <f t="shared" si="26"/>
        <v>6.0119037378526211E-2</v>
      </c>
      <c r="Z23" s="82"/>
      <c r="AA23" s="85">
        <f t="shared" si="27"/>
        <v>6.0995346276044304E-2</v>
      </c>
      <c r="AB23" s="85">
        <f t="shared" si="28"/>
        <v>-4.9105894413632653E-2</v>
      </c>
      <c r="AC23" s="85">
        <f t="shared" si="29"/>
        <v>-1.5640985387876231E-2</v>
      </c>
      <c r="AD23" s="85">
        <f t="shared" si="30"/>
        <v>-5.5221082589869866E-2</v>
      </c>
      <c r="AF23" s="86">
        <f t="shared" si="31"/>
        <v>9.9355422671522683E-2</v>
      </c>
      <c r="AG23" s="86">
        <f t="shared" si="32"/>
        <v>0.1758952381819999</v>
      </c>
      <c r="AI23" s="59"/>
    </row>
    <row r="24" spans="1:35" x14ac:dyDescent="0.25">
      <c r="A24" s="74">
        <f>Data!A21</f>
        <v>37956</v>
      </c>
      <c r="B24" s="65">
        <f>Data!B21</f>
        <v>4.9087898099312438E-2</v>
      </c>
      <c r="C24" s="65">
        <f>Data!C21</f>
        <v>1.3271875247031131E-5</v>
      </c>
      <c r="D24" s="69">
        <f>Data!F21</f>
        <v>2.1619299732725618E-2</v>
      </c>
      <c r="E24" s="70">
        <f>Data!G21</f>
        <v>-1.411171926405454E-2</v>
      </c>
      <c r="F24" s="69">
        <f>Data!H21</f>
        <v>3.7503646150602258E-3</v>
      </c>
      <c r="G24" s="70">
        <f>Data!I21</f>
        <v>1.2761996920309574E-2</v>
      </c>
      <c r="I24" s="87">
        <f t="shared" si="13"/>
        <v>-1</v>
      </c>
      <c r="J24" s="88">
        <f t="shared" si="14"/>
        <v>-1</v>
      </c>
      <c r="L24" s="84">
        <f t="shared" si="15"/>
        <v>0</v>
      </c>
      <c r="M24" s="84">
        <f t="shared" si="16"/>
        <v>-2.1619299732725618E-2</v>
      </c>
      <c r="N24" s="84">
        <f t="shared" si="17"/>
        <v>0</v>
      </c>
      <c r="O24" s="84">
        <f t="shared" si="18"/>
        <v>-1.411171926405454E-2</v>
      </c>
      <c r="P24" s="60"/>
      <c r="Q24" s="84">
        <f t="shared" si="19"/>
        <v>0</v>
      </c>
      <c r="R24" s="84">
        <f t="shared" si="20"/>
        <v>-3.7503646150602258E-3</v>
      </c>
      <c r="S24" s="84">
        <f t="shared" si="21"/>
        <v>0</v>
      </c>
      <c r="T24" s="84">
        <f t="shared" si="22"/>
        <v>1.2761996920309574E-2</v>
      </c>
      <c r="V24" s="85">
        <f t="shared" si="23"/>
        <v>1.163540606693083E-2</v>
      </c>
      <c r="W24" s="85">
        <f t="shared" si="24"/>
        <v>0.12636009312577995</v>
      </c>
      <c r="X24" s="85">
        <f t="shared" si="25"/>
        <v>-6.1405797517105537E-2</v>
      </c>
      <c r="Y24" s="85">
        <f t="shared" si="26"/>
        <v>4.6007318114471674E-2</v>
      </c>
      <c r="Z24" s="82"/>
      <c r="AA24" s="85">
        <f t="shared" si="27"/>
        <v>6.0995346276044304E-2</v>
      </c>
      <c r="AB24" s="85">
        <f t="shared" si="28"/>
        <v>-5.2856259028692877E-2</v>
      </c>
      <c r="AC24" s="85">
        <f t="shared" si="29"/>
        <v>-1.5640985387876231E-2</v>
      </c>
      <c r="AD24" s="85">
        <f t="shared" si="30"/>
        <v>-4.245908566956029E-2</v>
      </c>
      <c r="AF24" s="86">
        <f t="shared" si="31"/>
        <v>7.2636035979991881E-2</v>
      </c>
      <c r="AG24" s="86">
        <f t="shared" si="32"/>
        <v>0.22498313628131233</v>
      </c>
      <c r="AI24" s="59"/>
    </row>
    <row r="25" spans="1:35" x14ac:dyDescent="0.25">
      <c r="A25" s="74">
        <f>Data!A22</f>
        <v>37987</v>
      </c>
      <c r="B25" s="65">
        <f>Data!B22</f>
        <v>1.9577025972393632E-2</v>
      </c>
      <c r="C25" s="65">
        <f>Data!C22</f>
        <v>5.5776224237058785E-3</v>
      </c>
      <c r="D25" s="69">
        <f>Data!F22</f>
        <v>-8.3370962572605293E-3</v>
      </c>
      <c r="E25" s="70">
        <f>Data!G22</f>
        <v>-3.8998462570735415E-3</v>
      </c>
      <c r="F25" s="69">
        <f>Data!H22</f>
        <v>1.8695655003773966E-2</v>
      </c>
      <c r="G25" s="70">
        <f>Data!I22</f>
        <v>1.1744042368061811E-4</v>
      </c>
      <c r="I25" s="87">
        <f t="shared" si="13"/>
        <v>-1</v>
      </c>
      <c r="J25" s="88">
        <f t="shared" si="14"/>
        <v>1</v>
      </c>
      <c r="L25" s="84">
        <f t="shared" si="15"/>
        <v>0</v>
      </c>
      <c r="M25" s="84">
        <f t="shared" si="16"/>
        <v>8.3370962572605293E-3</v>
      </c>
      <c r="N25" s="84">
        <f t="shared" si="17"/>
        <v>0</v>
      </c>
      <c r="O25" s="84">
        <f t="shared" si="18"/>
        <v>-3.8998462570735415E-3</v>
      </c>
      <c r="P25" s="60"/>
      <c r="Q25" s="84">
        <f t="shared" si="19"/>
        <v>1.8695655003773966E-2</v>
      </c>
      <c r="R25" s="84">
        <f t="shared" si="20"/>
        <v>0</v>
      </c>
      <c r="S25" s="84">
        <f t="shared" si="21"/>
        <v>-1.1744042368061811E-4</v>
      </c>
      <c r="T25" s="84">
        <f t="shared" si="22"/>
        <v>0</v>
      </c>
      <c r="V25" s="85">
        <f t="shared" si="23"/>
        <v>1.163540606693083E-2</v>
      </c>
      <c r="W25" s="85">
        <f t="shared" si="24"/>
        <v>0.13469718938304048</v>
      </c>
      <c r="X25" s="85">
        <f t="shared" si="25"/>
        <v>-6.1405797517105537E-2</v>
      </c>
      <c r="Y25" s="85">
        <f t="shared" si="26"/>
        <v>4.2107471857398132E-2</v>
      </c>
      <c r="Z25" s="82"/>
      <c r="AA25" s="85">
        <f t="shared" si="27"/>
        <v>7.9691001279818263E-2</v>
      </c>
      <c r="AB25" s="85">
        <f t="shared" si="28"/>
        <v>-5.2856259028692877E-2</v>
      </c>
      <c r="AC25" s="85">
        <f t="shared" si="29"/>
        <v>-1.5758425811556849E-2</v>
      </c>
      <c r="AD25" s="85">
        <f t="shared" si="30"/>
        <v>-4.245908566956029E-2</v>
      </c>
      <c r="AF25" s="86">
        <f t="shared" si="31"/>
        <v>9.5651500560272218E-2</v>
      </c>
      <c r="AG25" s="86">
        <f t="shared" si="32"/>
        <v>0.24456016225370597</v>
      </c>
      <c r="AI25" s="59"/>
    </row>
    <row r="26" spans="1:35" x14ac:dyDescent="0.25">
      <c r="A26" s="74">
        <f>Data!A23</f>
        <v>38018</v>
      </c>
      <c r="B26" s="65">
        <f>Data!B23</f>
        <v>1.3479708802168621E-2</v>
      </c>
      <c r="C26" s="65">
        <f>Data!C23</f>
        <v>-3.9915077704742391E-3</v>
      </c>
      <c r="D26" s="69">
        <f>Data!F23</f>
        <v>3.7455402371840744E-3</v>
      </c>
      <c r="E26" s="70">
        <f>Data!G23</f>
        <v>8.837824589380738E-3</v>
      </c>
      <c r="F26" s="69">
        <f>Data!H23</f>
        <v>8.5113765150951239E-3</v>
      </c>
      <c r="G26" s="70">
        <f>Data!I23</f>
        <v>8.021269081473081E-3</v>
      </c>
      <c r="I26" s="87">
        <f t="shared" si="13"/>
        <v>1</v>
      </c>
      <c r="J26" s="88">
        <f t="shared" si="14"/>
        <v>1</v>
      </c>
      <c r="L26" s="84">
        <f t="shared" si="15"/>
        <v>3.7455402371840744E-3</v>
      </c>
      <c r="M26" s="84">
        <f t="shared" si="16"/>
        <v>0</v>
      </c>
      <c r="N26" s="84">
        <f t="shared" si="17"/>
        <v>-8.837824589380738E-3</v>
      </c>
      <c r="O26" s="84">
        <f t="shared" si="18"/>
        <v>0</v>
      </c>
      <c r="P26" s="60"/>
      <c r="Q26" s="84">
        <f t="shared" si="19"/>
        <v>8.5113765150951239E-3</v>
      </c>
      <c r="R26" s="84">
        <f t="shared" si="20"/>
        <v>0</v>
      </c>
      <c r="S26" s="84">
        <f t="shared" si="21"/>
        <v>-8.021269081473081E-3</v>
      </c>
      <c r="T26" s="84">
        <f t="shared" si="22"/>
        <v>0</v>
      </c>
      <c r="V26" s="85">
        <f t="shared" si="23"/>
        <v>1.5380946304114905E-2</v>
      </c>
      <c r="W26" s="85">
        <f t="shared" si="24"/>
        <v>0.13469718938304048</v>
      </c>
      <c r="X26" s="85">
        <f t="shared" si="25"/>
        <v>-7.024362210648627E-2</v>
      </c>
      <c r="Y26" s="85">
        <f t="shared" si="26"/>
        <v>4.2107471857398132E-2</v>
      </c>
      <c r="Z26" s="82"/>
      <c r="AA26" s="85">
        <f t="shared" si="27"/>
        <v>8.8202377794913384E-2</v>
      </c>
      <c r="AB26" s="85">
        <f t="shared" si="28"/>
        <v>-5.2856259028692877E-2</v>
      </c>
      <c r="AC26" s="85">
        <f t="shared" si="29"/>
        <v>-2.3779694893029932E-2</v>
      </c>
      <c r="AD26" s="85">
        <f t="shared" si="30"/>
        <v>-4.245908566956029E-2</v>
      </c>
      <c r="AF26" s="86">
        <f t="shared" si="31"/>
        <v>9.1049323641697599E-2</v>
      </c>
      <c r="AG26" s="86">
        <f t="shared" si="32"/>
        <v>0.25803987105587461</v>
      </c>
      <c r="AI26" s="59"/>
    </row>
    <row r="27" spans="1:35" x14ac:dyDescent="0.25">
      <c r="A27" s="74">
        <f>Data!A24</f>
        <v>38047</v>
      </c>
      <c r="B27" s="65">
        <f>Data!B24</f>
        <v>-1.3334294966489475E-2</v>
      </c>
      <c r="C27" s="65">
        <f>Data!C24</f>
        <v>-5.5326873150173414E-2</v>
      </c>
      <c r="D27" s="69">
        <f>Data!F24</f>
        <v>1.8201990800118098E-2</v>
      </c>
      <c r="E27" s="70">
        <f>Data!G24</f>
        <v>-9.7793502857180283E-3</v>
      </c>
      <c r="F27" s="69">
        <f>Data!H24</f>
        <v>1.1754441496936219E-2</v>
      </c>
      <c r="G27" s="70">
        <f>Data!I24</f>
        <v>1.5015637139404094E-2</v>
      </c>
      <c r="I27" s="87">
        <f t="shared" si="13"/>
        <v>1</v>
      </c>
      <c r="J27" s="88">
        <f t="shared" si="14"/>
        <v>-1</v>
      </c>
      <c r="L27" s="84">
        <f t="shared" si="15"/>
        <v>1.8201990800118098E-2</v>
      </c>
      <c r="M27" s="84">
        <f t="shared" si="16"/>
        <v>0</v>
      </c>
      <c r="N27" s="84">
        <f t="shared" si="17"/>
        <v>9.7793502857180283E-3</v>
      </c>
      <c r="O27" s="84">
        <f t="shared" si="18"/>
        <v>0</v>
      </c>
      <c r="P27" s="60"/>
      <c r="Q27" s="84">
        <f t="shared" si="19"/>
        <v>0</v>
      </c>
      <c r="R27" s="84">
        <f t="shared" si="20"/>
        <v>-1.1754441496936219E-2</v>
      </c>
      <c r="S27" s="84">
        <f t="shared" si="21"/>
        <v>0</v>
      </c>
      <c r="T27" s="84">
        <f t="shared" si="22"/>
        <v>1.5015637139404094E-2</v>
      </c>
      <c r="V27" s="85">
        <f t="shared" si="23"/>
        <v>3.3582937104233004E-2</v>
      </c>
      <c r="W27" s="85">
        <f t="shared" si="24"/>
        <v>0.13469718938304048</v>
      </c>
      <c r="X27" s="85">
        <f t="shared" si="25"/>
        <v>-6.0464271820768245E-2</v>
      </c>
      <c r="Y27" s="85">
        <f t="shared" si="26"/>
        <v>4.2107471857398132E-2</v>
      </c>
      <c r="Z27" s="82"/>
      <c r="AA27" s="85">
        <f t="shared" si="27"/>
        <v>8.8202377794913384E-2</v>
      </c>
      <c r="AB27" s="85">
        <f t="shared" si="28"/>
        <v>-6.4610700525629089E-2</v>
      </c>
      <c r="AC27" s="85">
        <f t="shared" si="29"/>
        <v>-2.3779694893029932E-2</v>
      </c>
      <c r="AD27" s="85">
        <f t="shared" si="30"/>
        <v>-2.7443448530156195E-2</v>
      </c>
      <c r="AF27" s="86">
        <f t="shared" si="31"/>
        <v>0.1222918603700016</v>
      </c>
      <c r="AG27" s="86">
        <f t="shared" si="32"/>
        <v>0.24470557608938515</v>
      </c>
      <c r="AI27" s="59"/>
    </row>
    <row r="28" spans="1:35" x14ac:dyDescent="0.25">
      <c r="A28" s="74">
        <f>Data!A25</f>
        <v>38078</v>
      </c>
      <c r="B28" s="65">
        <f>Data!B25</f>
        <v>-1.9102805722503481E-2</v>
      </c>
      <c r="C28" s="65">
        <f>Data!C25</f>
        <v>6.4031392450913854E-2</v>
      </c>
      <c r="D28" s="69">
        <f>Data!F25</f>
        <v>-2.9219346069354106E-2</v>
      </c>
      <c r="E28" s="70">
        <f>Data!G25</f>
        <v>-1.0466084980112988E-2</v>
      </c>
      <c r="F28" s="69">
        <f>Data!H25</f>
        <v>1.3437141486775382E-2</v>
      </c>
      <c r="G28" s="70">
        <f>Data!I25</f>
        <v>-3.3073193219356839E-2</v>
      </c>
      <c r="I28" s="87">
        <f t="shared" si="13"/>
        <v>-1</v>
      </c>
      <c r="J28" s="88">
        <f t="shared" si="14"/>
        <v>-1</v>
      </c>
      <c r="L28" s="84">
        <f t="shared" si="15"/>
        <v>0</v>
      </c>
      <c r="M28" s="84">
        <f t="shared" si="16"/>
        <v>2.9219346069354106E-2</v>
      </c>
      <c r="N28" s="84">
        <f t="shared" si="17"/>
        <v>0</v>
      </c>
      <c r="O28" s="84">
        <f t="shared" si="18"/>
        <v>-1.0466084980112988E-2</v>
      </c>
      <c r="P28" s="60"/>
      <c r="Q28" s="84">
        <f t="shared" si="19"/>
        <v>0</v>
      </c>
      <c r="R28" s="84">
        <f t="shared" si="20"/>
        <v>-1.3437141486775382E-2</v>
      </c>
      <c r="S28" s="84">
        <f t="shared" si="21"/>
        <v>0</v>
      </c>
      <c r="T28" s="84">
        <f t="shared" si="22"/>
        <v>-3.3073193219356839E-2</v>
      </c>
      <c r="V28" s="85">
        <f t="shared" si="23"/>
        <v>3.3582937104233004E-2</v>
      </c>
      <c r="W28" s="85">
        <f t="shared" si="24"/>
        <v>0.1639165354523946</v>
      </c>
      <c r="X28" s="85">
        <f t="shared" si="25"/>
        <v>-6.0464271820768245E-2</v>
      </c>
      <c r="Y28" s="85">
        <f t="shared" si="26"/>
        <v>3.1641386877285141E-2</v>
      </c>
      <c r="Z28" s="82"/>
      <c r="AA28" s="85">
        <f t="shared" si="27"/>
        <v>8.8202377794913384E-2</v>
      </c>
      <c r="AB28" s="85">
        <f t="shared" si="28"/>
        <v>-7.8047842012404473E-2</v>
      </c>
      <c r="AC28" s="85">
        <f t="shared" si="29"/>
        <v>-2.3779694893029932E-2</v>
      </c>
      <c r="AD28" s="85">
        <f t="shared" si="30"/>
        <v>-6.0516641749513031E-2</v>
      </c>
      <c r="AF28" s="86">
        <f t="shared" si="31"/>
        <v>9.45347867531105E-2</v>
      </c>
      <c r="AG28" s="86">
        <f t="shared" si="32"/>
        <v>0.22560277036688167</v>
      </c>
      <c r="AI28" s="59"/>
    </row>
    <row r="29" spans="1:35" x14ac:dyDescent="0.25">
      <c r="A29" s="74">
        <f>Data!A26</f>
        <v>38108</v>
      </c>
      <c r="B29" s="65">
        <f>Data!B26</f>
        <v>1.6979050250249192E-2</v>
      </c>
      <c r="C29" s="65">
        <f>Data!C26</f>
        <v>8.6682691255538097E-3</v>
      </c>
      <c r="D29" s="69">
        <f>Data!F26</f>
        <v>2.7396704422756032E-2</v>
      </c>
      <c r="E29" s="70">
        <f>Data!G26</f>
        <v>1.6501478291470945E-2</v>
      </c>
      <c r="F29" s="69">
        <f>Data!H26</f>
        <v>-9.0526502395397168E-3</v>
      </c>
      <c r="G29" s="70">
        <f>Data!I26</f>
        <v>-2.4236662573878066E-2</v>
      </c>
      <c r="I29" s="87">
        <f t="shared" si="13"/>
        <v>-1</v>
      </c>
      <c r="J29" s="88">
        <f t="shared" si="14"/>
        <v>1</v>
      </c>
      <c r="L29" s="84">
        <f t="shared" si="15"/>
        <v>0</v>
      </c>
      <c r="M29" s="84">
        <f t="shared" si="16"/>
        <v>-2.7396704422756032E-2</v>
      </c>
      <c r="N29" s="84">
        <f t="shared" si="17"/>
        <v>0</v>
      </c>
      <c r="O29" s="84">
        <f t="shared" si="18"/>
        <v>1.6501478291470945E-2</v>
      </c>
      <c r="P29" s="60"/>
      <c r="Q29" s="84">
        <f t="shared" si="19"/>
        <v>-9.0526502395397168E-3</v>
      </c>
      <c r="R29" s="84">
        <f t="shared" si="20"/>
        <v>0</v>
      </c>
      <c r="S29" s="84">
        <f t="shared" si="21"/>
        <v>2.4236662573878066E-2</v>
      </c>
      <c r="T29" s="84">
        <f t="shared" si="22"/>
        <v>0</v>
      </c>
      <c r="V29" s="85">
        <f t="shared" si="23"/>
        <v>3.3582937104233004E-2</v>
      </c>
      <c r="W29" s="85">
        <f t="shared" si="24"/>
        <v>0.13651983102963855</v>
      </c>
      <c r="X29" s="85">
        <f t="shared" si="25"/>
        <v>-6.0464271820768245E-2</v>
      </c>
      <c r="Y29" s="85">
        <f t="shared" si="26"/>
        <v>4.8142865168756085E-2</v>
      </c>
      <c r="Z29" s="82"/>
      <c r="AA29" s="85">
        <f t="shared" si="27"/>
        <v>7.9149727555373667E-2</v>
      </c>
      <c r="AB29" s="85">
        <f t="shared" si="28"/>
        <v>-7.8047842012404473E-2</v>
      </c>
      <c r="AC29" s="85">
        <f t="shared" si="29"/>
        <v>4.5696768084813391E-4</v>
      </c>
      <c r="AD29" s="85">
        <f t="shared" si="30"/>
        <v>-6.0516641749513031E-2</v>
      </c>
      <c r="AF29" s="86">
        <f t="shared" si="31"/>
        <v>9.8823572956163758E-2</v>
      </c>
      <c r="AG29" s="86">
        <f t="shared" si="32"/>
        <v>0.24258182061713085</v>
      </c>
      <c r="AI29" s="59"/>
    </row>
    <row r="30" spans="1:35" x14ac:dyDescent="0.25">
      <c r="A30" s="74">
        <f>Data!A27</f>
        <v>38139</v>
      </c>
      <c r="B30" s="65">
        <f>Data!B27</f>
        <v>1.8331885030361789E-2</v>
      </c>
      <c r="C30" s="65">
        <f>Data!C27</f>
        <v>1.6372054357472281E-2</v>
      </c>
      <c r="D30" s="69">
        <f>Data!F27</f>
        <v>6.6580648753345774E-3</v>
      </c>
      <c r="E30" s="70">
        <f>Data!G27</f>
        <v>1.5177840048565337E-2</v>
      </c>
      <c r="F30" s="69">
        <f>Data!H27</f>
        <v>1.617131804322568E-2</v>
      </c>
      <c r="G30" s="70">
        <f>Data!I27</f>
        <v>-1.5313748195601428E-2</v>
      </c>
      <c r="I30" s="87">
        <f t="shared" si="13"/>
        <v>-1</v>
      </c>
      <c r="J30" s="88">
        <f t="shared" si="14"/>
        <v>1</v>
      </c>
      <c r="L30" s="84">
        <f t="shared" si="15"/>
        <v>0</v>
      </c>
      <c r="M30" s="84">
        <f t="shared" si="16"/>
        <v>-6.6580648753345774E-3</v>
      </c>
      <c r="N30" s="84">
        <f t="shared" si="17"/>
        <v>0</v>
      </c>
      <c r="O30" s="84">
        <f t="shared" si="18"/>
        <v>1.5177840048565337E-2</v>
      </c>
      <c r="P30" s="60"/>
      <c r="Q30" s="84">
        <f t="shared" si="19"/>
        <v>1.617131804322568E-2</v>
      </c>
      <c r="R30" s="84">
        <f t="shared" si="20"/>
        <v>0</v>
      </c>
      <c r="S30" s="84">
        <f t="shared" si="21"/>
        <v>1.5313748195601428E-2</v>
      </c>
      <c r="T30" s="84">
        <f t="shared" si="22"/>
        <v>0</v>
      </c>
      <c r="V30" s="85">
        <f t="shared" si="23"/>
        <v>3.3582937104233004E-2</v>
      </c>
      <c r="W30" s="85">
        <f t="shared" si="24"/>
        <v>0.12986176615430398</v>
      </c>
      <c r="X30" s="85">
        <f t="shared" si="25"/>
        <v>-6.0464271820768245E-2</v>
      </c>
      <c r="Y30" s="85">
        <f t="shared" si="26"/>
        <v>6.3320705217321416E-2</v>
      </c>
      <c r="Z30" s="82"/>
      <c r="AA30" s="85">
        <f t="shared" si="27"/>
        <v>9.5321045598599344E-2</v>
      </c>
      <c r="AB30" s="85">
        <f t="shared" si="28"/>
        <v>-7.8047842012404473E-2</v>
      </c>
      <c r="AC30" s="85">
        <f t="shared" si="29"/>
        <v>1.5770715876449563E-2</v>
      </c>
      <c r="AD30" s="85">
        <f t="shared" si="30"/>
        <v>-6.0516641749513031E-2</v>
      </c>
      <c r="AF30" s="86">
        <f t="shared" si="31"/>
        <v>0.13882841436822163</v>
      </c>
      <c r="AG30" s="86">
        <f t="shared" si="32"/>
        <v>0.26091370564749261</v>
      </c>
      <c r="AI30" s="59"/>
    </row>
    <row r="31" spans="1:35" x14ac:dyDescent="0.25">
      <c r="A31" s="74">
        <f>Data!A28</f>
        <v>38169</v>
      </c>
      <c r="B31" s="65">
        <f>Data!B28</f>
        <v>-3.2749449777161849E-2</v>
      </c>
      <c r="C31" s="65">
        <f>Data!C28</f>
        <v>-5.7592268858129694E-2</v>
      </c>
      <c r="D31" s="69">
        <f>Data!F28</f>
        <v>8.6987554498197672E-3</v>
      </c>
      <c r="E31" s="70">
        <f>Data!G28</f>
        <v>-9.4552811160753848E-4</v>
      </c>
      <c r="F31" s="69">
        <f>Data!H28</f>
        <v>-2.7350142406960161E-2</v>
      </c>
      <c r="G31" s="70">
        <f>Data!I28</f>
        <v>1.1646994998757954E-2</v>
      </c>
      <c r="I31" s="87">
        <f t="shared" si="13"/>
        <v>1</v>
      </c>
      <c r="J31" s="88">
        <f t="shared" si="14"/>
        <v>1</v>
      </c>
      <c r="L31" s="84">
        <f t="shared" si="15"/>
        <v>8.6987554498197672E-3</v>
      </c>
      <c r="M31" s="84">
        <f t="shared" si="16"/>
        <v>0</v>
      </c>
      <c r="N31" s="84">
        <f t="shared" si="17"/>
        <v>9.4552811160753848E-4</v>
      </c>
      <c r="O31" s="84">
        <f t="shared" si="18"/>
        <v>0</v>
      </c>
      <c r="P31" s="60"/>
      <c r="Q31" s="84">
        <f t="shared" si="19"/>
        <v>-2.7350142406960161E-2</v>
      </c>
      <c r="R31" s="84">
        <f t="shared" si="20"/>
        <v>0</v>
      </c>
      <c r="S31" s="84">
        <f t="shared" si="21"/>
        <v>-1.1646994998757954E-2</v>
      </c>
      <c r="T31" s="84">
        <f t="shared" si="22"/>
        <v>0</v>
      </c>
      <c r="V31" s="85">
        <f t="shared" si="23"/>
        <v>4.2281692554052772E-2</v>
      </c>
      <c r="W31" s="85">
        <f t="shared" si="24"/>
        <v>0.12986176615430398</v>
      </c>
      <c r="X31" s="85">
        <f t="shared" si="25"/>
        <v>-5.9518743709160708E-2</v>
      </c>
      <c r="Y31" s="85">
        <f t="shared" si="26"/>
        <v>6.3320705217321416E-2</v>
      </c>
      <c r="Z31" s="82"/>
      <c r="AA31" s="85">
        <f t="shared" si="27"/>
        <v>6.7970903191639176E-2</v>
      </c>
      <c r="AB31" s="85">
        <f t="shared" si="28"/>
        <v>-7.8047842012404473E-2</v>
      </c>
      <c r="AC31" s="85">
        <f t="shared" si="29"/>
        <v>4.1237208776916095E-3</v>
      </c>
      <c r="AD31" s="85">
        <f t="shared" si="30"/>
        <v>-6.0516641749513031E-2</v>
      </c>
      <c r="AF31" s="86">
        <f t="shared" si="31"/>
        <v>0.10947556052393081</v>
      </c>
      <c r="AG31" s="86">
        <f t="shared" si="32"/>
        <v>0.22816425587033076</v>
      </c>
      <c r="AI31" s="59"/>
    </row>
    <row r="32" spans="1:35" x14ac:dyDescent="0.25">
      <c r="A32" s="74">
        <f>Data!A29</f>
        <v>38200</v>
      </c>
      <c r="B32" s="65">
        <f>Data!B29</f>
        <v>2.4332456643171877E-3</v>
      </c>
      <c r="C32" s="65">
        <f>Data!C29</f>
        <v>-2.9952560431180792E-2</v>
      </c>
      <c r="D32" s="69">
        <f>Data!F29</f>
        <v>5.6859571158404927E-3</v>
      </c>
      <c r="E32" s="70">
        <f>Data!G29</f>
        <v>1.4113410125157998E-2</v>
      </c>
      <c r="F32" s="69">
        <f>Data!H29</f>
        <v>-3.6661442255212291E-2</v>
      </c>
      <c r="G32" s="70">
        <f>Data!I29</f>
        <v>2.5311785646998028E-2</v>
      </c>
      <c r="I32" s="87">
        <f t="shared" si="13"/>
        <v>1</v>
      </c>
      <c r="J32" s="88">
        <f t="shared" si="14"/>
        <v>-1</v>
      </c>
      <c r="L32" s="84">
        <f t="shared" si="15"/>
        <v>5.6859571158404927E-3</v>
      </c>
      <c r="M32" s="84">
        <f t="shared" si="16"/>
        <v>0</v>
      </c>
      <c r="N32" s="84">
        <f t="shared" si="17"/>
        <v>-1.4113410125157998E-2</v>
      </c>
      <c r="O32" s="84">
        <f t="shared" si="18"/>
        <v>0</v>
      </c>
      <c r="P32" s="60"/>
      <c r="Q32" s="84">
        <f t="shared" si="19"/>
        <v>0</v>
      </c>
      <c r="R32" s="84">
        <f t="shared" si="20"/>
        <v>3.6661442255212291E-2</v>
      </c>
      <c r="S32" s="84">
        <f t="shared" si="21"/>
        <v>0</v>
      </c>
      <c r="T32" s="84">
        <f t="shared" si="22"/>
        <v>2.5311785646998028E-2</v>
      </c>
      <c r="V32" s="85">
        <f t="shared" si="23"/>
        <v>4.7967649669893267E-2</v>
      </c>
      <c r="W32" s="85">
        <f t="shared" si="24"/>
        <v>0.12986176615430398</v>
      </c>
      <c r="X32" s="85">
        <f t="shared" si="25"/>
        <v>-7.3632153834318703E-2</v>
      </c>
      <c r="Y32" s="85">
        <f t="shared" si="26"/>
        <v>6.3320705217321416E-2</v>
      </c>
      <c r="Z32" s="82"/>
      <c r="AA32" s="85">
        <f t="shared" si="27"/>
        <v>6.7970903191639176E-2</v>
      </c>
      <c r="AB32" s="85">
        <f t="shared" si="28"/>
        <v>-4.1386399757192181E-2</v>
      </c>
      <c r="AC32" s="85">
        <f t="shared" si="29"/>
        <v>4.1237208776916095E-3</v>
      </c>
      <c r="AD32" s="85">
        <f t="shared" si="30"/>
        <v>-3.5204856102515003E-2</v>
      </c>
      <c r="AF32" s="86">
        <f t="shared" si="31"/>
        <v>0.16302133541682362</v>
      </c>
      <c r="AG32" s="86">
        <f t="shared" si="32"/>
        <v>0.23059750153464795</v>
      </c>
      <c r="AI32" s="59"/>
    </row>
    <row r="33" spans="1:35" x14ac:dyDescent="0.25">
      <c r="A33" s="74">
        <f>Data!A30</f>
        <v>38231</v>
      </c>
      <c r="B33" s="65">
        <f>Data!B30</f>
        <v>9.9866287756100423E-3</v>
      </c>
      <c r="C33" s="65">
        <f>Data!C30</f>
        <v>-1.7417315802490854E-2</v>
      </c>
      <c r="D33" s="69">
        <f>Data!F30</f>
        <v>1.8801533055461802E-3</v>
      </c>
      <c r="E33" s="70">
        <f>Data!G30</f>
        <v>-1.6073671783751298E-2</v>
      </c>
      <c r="F33" s="69">
        <f>Data!H30</f>
        <v>1.314340904362583E-2</v>
      </c>
      <c r="G33" s="70">
        <f>Data!I30</f>
        <v>-1.3740926279097662E-3</v>
      </c>
      <c r="I33" s="87">
        <f t="shared" si="13"/>
        <v>1</v>
      </c>
      <c r="J33" s="88">
        <f t="shared" si="14"/>
        <v>-1</v>
      </c>
      <c r="L33" s="84">
        <f t="shared" si="15"/>
        <v>1.8801533055461802E-3</v>
      </c>
      <c r="M33" s="84">
        <f t="shared" si="16"/>
        <v>0</v>
      </c>
      <c r="N33" s="84">
        <f t="shared" si="17"/>
        <v>1.6073671783751298E-2</v>
      </c>
      <c r="O33" s="84">
        <f t="shared" si="18"/>
        <v>0</v>
      </c>
      <c r="P33" s="60"/>
      <c r="Q33" s="84">
        <f t="shared" si="19"/>
        <v>0</v>
      </c>
      <c r="R33" s="84">
        <f t="shared" si="20"/>
        <v>-1.314340904362583E-2</v>
      </c>
      <c r="S33" s="84">
        <f t="shared" si="21"/>
        <v>0</v>
      </c>
      <c r="T33" s="84">
        <f t="shared" si="22"/>
        <v>-1.3740926279097662E-3</v>
      </c>
      <c r="V33" s="85">
        <f t="shared" si="23"/>
        <v>4.9847802975439448E-2</v>
      </c>
      <c r="W33" s="85">
        <f t="shared" si="24"/>
        <v>0.12986176615430398</v>
      </c>
      <c r="X33" s="85">
        <f t="shared" si="25"/>
        <v>-5.7558482050567406E-2</v>
      </c>
      <c r="Y33" s="85">
        <f t="shared" si="26"/>
        <v>6.3320705217321416E-2</v>
      </c>
      <c r="Z33" s="82"/>
      <c r="AA33" s="85">
        <f t="shared" si="27"/>
        <v>6.7970903191639176E-2</v>
      </c>
      <c r="AB33" s="85">
        <f t="shared" si="28"/>
        <v>-5.4529808800818008E-2</v>
      </c>
      <c r="AC33" s="85">
        <f t="shared" si="29"/>
        <v>4.1237208776916095E-3</v>
      </c>
      <c r="AD33" s="85">
        <f t="shared" si="30"/>
        <v>-3.6578948730424769E-2</v>
      </c>
      <c r="AF33" s="86">
        <f t="shared" si="31"/>
        <v>0.16645765883458549</v>
      </c>
      <c r="AG33" s="86">
        <f t="shared" si="32"/>
        <v>0.24058413031025799</v>
      </c>
      <c r="AI33" s="59"/>
    </row>
    <row r="34" spans="1:35" x14ac:dyDescent="0.25">
      <c r="A34" s="74">
        <f>Data!A31</f>
        <v>38261</v>
      </c>
      <c r="B34" s="65">
        <f>Data!B31</f>
        <v>1.2802230986665466E-2</v>
      </c>
      <c r="C34" s="65">
        <f>Data!C31</f>
        <v>-2.4055554186821974E-2</v>
      </c>
      <c r="D34" s="69">
        <f>Data!F31</f>
        <v>1.7465748553655909E-2</v>
      </c>
      <c r="E34" s="70">
        <f>Data!G31</f>
        <v>-1.8990809668799555E-3</v>
      </c>
      <c r="F34" s="69">
        <f>Data!H31</f>
        <v>1.5008879658332905E-2</v>
      </c>
      <c r="G34" s="70">
        <f>Data!I31</f>
        <v>-1.2468756187064008E-2</v>
      </c>
      <c r="I34" s="87">
        <f t="shared" si="13"/>
        <v>1</v>
      </c>
      <c r="J34" s="88">
        <f t="shared" si="14"/>
        <v>-1</v>
      </c>
      <c r="L34" s="84">
        <f t="shared" si="15"/>
        <v>1.7465748553655909E-2</v>
      </c>
      <c r="M34" s="84">
        <f t="shared" si="16"/>
        <v>0</v>
      </c>
      <c r="N34" s="84">
        <f t="shared" si="17"/>
        <v>1.8990809668799555E-3</v>
      </c>
      <c r="O34" s="84">
        <f t="shared" si="18"/>
        <v>0</v>
      </c>
      <c r="P34" s="60"/>
      <c r="Q34" s="84">
        <f t="shared" si="19"/>
        <v>0</v>
      </c>
      <c r="R34" s="84">
        <f t="shared" si="20"/>
        <v>-1.5008879658332905E-2</v>
      </c>
      <c r="S34" s="84">
        <f t="shared" si="21"/>
        <v>0</v>
      </c>
      <c r="T34" s="84">
        <f t="shared" si="22"/>
        <v>-1.2468756187064008E-2</v>
      </c>
      <c r="V34" s="85">
        <f t="shared" si="23"/>
        <v>6.731355152909535E-2</v>
      </c>
      <c r="W34" s="85">
        <f t="shared" si="24"/>
        <v>0.12986176615430398</v>
      </c>
      <c r="X34" s="85">
        <f t="shared" si="25"/>
        <v>-5.565940108368745E-2</v>
      </c>
      <c r="Y34" s="85">
        <f t="shared" si="26"/>
        <v>6.3320705217321416E-2</v>
      </c>
      <c r="Z34" s="82"/>
      <c r="AA34" s="85">
        <f t="shared" si="27"/>
        <v>6.7970903191639176E-2</v>
      </c>
      <c r="AB34" s="85">
        <f t="shared" si="28"/>
        <v>-6.9538688459150913E-2</v>
      </c>
      <c r="AC34" s="85">
        <f t="shared" si="29"/>
        <v>4.1237208776916095E-3</v>
      </c>
      <c r="AD34" s="85">
        <f t="shared" si="30"/>
        <v>-4.9047704917488777E-2</v>
      </c>
      <c r="AF34" s="86">
        <f t="shared" si="31"/>
        <v>0.15834485250972444</v>
      </c>
      <c r="AG34" s="86">
        <f t="shared" si="32"/>
        <v>0.25338636129692343</v>
      </c>
      <c r="AI34" s="59"/>
    </row>
    <row r="35" spans="1:35" x14ac:dyDescent="0.25">
      <c r="A35" s="74">
        <f>Data!A32</f>
        <v>38292</v>
      </c>
      <c r="B35" s="65">
        <f>Data!B32</f>
        <v>4.355541838229525E-2</v>
      </c>
      <c r="C35" s="65">
        <f>Data!C32</f>
        <v>4.874141950004432E-2</v>
      </c>
      <c r="D35" s="69">
        <f>Data!F32</f>
        <v>3.9945171430488188E-3</v>
      </c>
      <c r="E35" s="70">
        <f>Data!G32</f>
        <v>-1.5068680556364556E-2</v>
      </c>
      <c r="F35" s="69">
        <f>Data!H32</f>
        <v>3.5408743949253405E-2</v>
      </c>
      <c r="G35" s="70">
        <f>Data!I32</f>
        <v>-1.429184381447136E-2</v>
      </c>
      <c r="I35" s="87">
        <f t="shared" si="13"/>
        <v>-1</v>
      </c>
      <c r="J35" s="88">
        <f t="shared" si="14"/>
        <v>-1</v>
      </c>
      <c r="L35" s="84">
        <f t="shared" si="15"/>
        <v>0</v>
      </c>
      <c r="M35" s="84">
        <f t="shared" si="16"/>
        <v>-3.9945171430488188E-3</v>
      </c>
      <c r="N35" s="84">
        <f t="shared" si="17"/>
        <v>0</v>
      </c>
      <c r="O35" s="84">
        <f t="shared" si="18"/>
        <v>-1.5068680556364556E-2</v>
      </c>
      <c r="P35" s="60"/>
      <c r="Q35" s="84">
        <f t="shared" si="19"/>
        <v>0</v>
      </c>
      <c r="R35" s="84">
        <f t="shared" si="20"/>
        <v>-3.5408743949253405E-2</v>
      </c>
      <c r="S35" s="84">
        <f t="shared" si="21"/>
        <v>0</v>
      </c>
      <c r="T35" s="84">
        <f t="shared" si="22"/>
        <v>-1.429184381447136E-2</v>
      </c>
      <c r="V35" s="85">
        <f t="shared" si="23"/>
        <v>6.731355152909535E-2</v>
      </c>
      <c r="W35" s="85">
        <f t="shared" si="24"/>
        <v>0.12586724901125515</v>
      </c>
      <c r="X35" s="85">
        <f t="shared" si="25"/>
        <v>-5.565940108368745E-2</v>
      </c>
      <c r="Y35" s="85">
        <f t="shared" si="26"/>
        <v>4.8252024660956863E-2</v>
      </c>
      <c r="Z35" s="82"/>
      <c r="AA35" s="85">
        <f t="shared" si="27"/>
        <v>6.7970903191639176E-2</v>
      </c>
      <c r="AB35" s="85">
        <f t="shared" si="28"/>
        <v>-0.10494743240840432</v>
      </c>
      <c r="AC35" s="85">
        <f t="shared" si="29"/>
        <v>4.1237208776916095E-3</v>
      </c>
      <c r="AD35" s="85">
        <f t="shared" si="30"/>
        <v>-6.3339548731960141E-2</v>
      </c>
      <c r="AF35" s="86">
        <f t="shared" si="31"/>
        <v>8.9581067046586291E-2</v>
      </c>
      <c r="AG35" s="86">
        <f t="shared" si="32"/>
        <v>0.2969417796792187</v>
      </c>
      <c r="AI35" s="59"/>
    </row>
    <row r="36" spans="1:35" x14ac:dyDescent="0.25">
      <c r="A36" s="74">
        <f>Data!A33</f>
        <v>38322</v>
      </c>
      <c r="B36" s="65">
        <f>Data!B33</f>
        <v>2.9676404633139329E-2</v>
      </c>
      <c r="C36" s="65">
        <f>Data!C33</f>
        <v>-3.8337068155050351E-3</v>
      </c>
      <c r="D36" s="69">
        <f>Data!F33</f>
        <v>3.9793821301403586E-3</v>
      </c>
      <c r="E36" s="70">
        <f>Data!G33</f>
        <v>-3.2904806428732851E-3</v>
      </c>
      <c r="F36" s="69">
        <f>Data!H33</f>
        <v>1.7799677396180876E-3</v>
      </c>
      <c r="G36" s="70">
        <f>Data!I33</f>
        <v>1.4504216616743846E-2</v>
      </c>
      <c r="I36" s="87">
        <f t="shared" si="13"/>
        <v>1</v>
      </c>
      <c r="J36" s="88">
        <f t="shared" si="14"/>
        <v>1</v>
      </c>
      <c r="L36" s="84">
        <f t="shared" si="15"/>
        <v>3.9793821301403586E-3</v>
      </c>
      <c r="M36" s="84">
        <f t="shared" si="16"/>
        <v>0</v>
      </c>
      <c r="N36" s="84">
        <f t="shared" si="17"/>
        <v>3.2904806428732851E-3</v>
      </c>
      <c r="O36" s="84">
        <f t="shared" si="18"/>
        <v>0</v>
      </c>
      <c r="P36" s="60"/>
      <c r="Q36" s="84">
        <f t="shared" si="19"/>
        <v>1.7799677396180876E-3</v>
      </c>
      <c r="R36" s="84">
        <f t="shared" si="20"/>
        <v>0</v>
      </c>
      <c r="S36" s="84">
        <f t="shared" si="21"/>
        <v>-1.4504216616743846E-2</v>
      </c>
      <c r="T36" s="84">
        <f t="shared" si="22"/>
        <v>0</v>
      </c>
      <c r="V36" s="85">
        <f t="shared" si="23"/>
        <v>7.129293365923571E-2</v>
      </c>
      <c r="W36" s="85">
        <f t="shared" si="24"/>
        <v>0.12586724901125515</v>
      </c>
      <c r="X36" s="85">
        <f t="shared" si="25"/>
        <v>-5.2368920440814162E-2</v>
      </c>
      <c r="Y36" s="85">
        <f t="shared" si="26"/>
        <v>4.8252024660956863E-2</v>
      </c>
      <c r="Z36" s="82"/>
      <c r="AA36" s="85">
        <f t="shared" si="27"/>
        <v>6.9750870931257258E-2</v>
      </c>
      <c r="AB36" s="85">
        <f t="shared" si="28"/>
        <v>-0.10494743240840432</v>
      </c>
      <c r="AC36" s="85">
        <f t="shared" si="29"/>
        <v>-1.0380495739052236E-2</v>
      </c>
      <c r="AD36" s="85">
        <f t="shared" si="30"/>
        <v>-6.3339548731960141E-2</v>
      </c>
      <c r="AF36" s="86">
        <f t="shared" si="31"/>
        <v>8.4126680942474177E-2</v>
      </c>
      <c r="AG36" s="86">
        <f t="shared" si="32"/>
        <v>0.32661818431235801</v>
      </c>
      <c r="AI36" s="59"/>
    </row>
    <row r="37" spans="1:35" x14ac:dyDescent="0.25">
      <c r="A37" s="74">
        <f>Data!A34</f>
        <v>38353</v>
      </c>
      <c r="B37" s="65">
        <f>Data!B34</f>
        <v>-2.2676157800578019E-2</v>
      </c>
      <c r="C37" s="65">
        <f>Data!C34</f>
        <v>-6.807434997875153E-2</v>
      </c>
      <c r="D37" s="69">
        <f>Data!F34</f>
        <v>1.371934186058742E-2</v>
      </c>
      <c r="E37" s="70">
        <f>Data!G34</f>
        <v>3.3852755500740927E-3</v>
      </c>
      <c r="F37" s="69">
        <f>Data!H34</f>
        <v>-2.0308677511837452E-2</v>
      </c>
      <c r="G37" s="70">
        <f>Data!I34</f>
        <v>-1.1279635504883459E-4</v>
      </c>
      <c r="I37" s="87">
        <f t="shared" si="13"/>
        <v>1</v>
      </c>
      <c r="J37" s="88">
        <f t="shared" si="14"/>
        <v>-1</v>
      </c>
      <c r="L37" s="84">
        <f t="shared" si="15"/>
        <v>1.371934186058742E-2</v>
      </c>
      <c r="M37" s="84">
        <f t="shared" si="16"/>
        <v>0</v>
      </c>
      <c r="N37" s="84">
        <f t="shared" si="17"/>
        <v>-3.3852755500740927E-3</v>
      </c>
      <c r="O37" s="84">
        <f t="shared" si="18"/>
        <v>0</v>
      </c>
      <c r="P37" s="60"/>
      <c r="Q37" s="84">
        <f t="shared" si="19"/>
        <v>0</v>
      </c>
      <c r="R37" s="84">
        <f t="shared" si="20"/>
        <v>2.0308677511837452E-2</v>
      </c>
      <c r="S37" s="84">
        <f t="shared" si="21"/>
        <v>0</v>
      </c>
      <c r="T37" s="84">
        <f t="shared" si="22"/>
        <v>-1.1279635504883459E-4</v>
      </c>
      <c r="V37" s="85">
        <f t="shared" si="23"/>
        <v>8.5012275519823127E-2</v>
      </c>
      <c r="W37" s="85">
        <f t="shared" si="24"/>
        <v>0.12586724901125515</v>
      </c>
      <c r="X37" s="85">
        <f t="shared" si="25"/>
        <v>-5.5754195990888253E-2</v>
      </c>
      <c r="Y37" s="85">
        <f t="shared" si="26"/>
        <v>4.8252024660956863E-2</v>
      </c>
      <c r="Z37" s="82"/>
      <c r="AA37" s="85">
        <f t="shared" si="27"/>
        <v>6.9750870931257258E-2</v>
      </c>
      <c r="AB37" s="85">
        <f t="shared" si="28"/>
        <v>-8.4638754896566859E-2</v>
      </c>
      <c r="AC37" s="85">
        <f t="shared" si="29"/>
        <v>-1.0380495739052236E-2</v>
      </c>
      <c r="AD37" s="85">
        <f t="shared" si="30"/>
        <v>-6.3452345087008977E-2</v>
      </c>
      <c r="AF37" s="86">
        <f t="shared" si="31"/>
        <v>0.11465662840977611</v>
      </c>
      <c r="AG37" s="86">
        <f t="shared" si="32"/>
        <v>0.30394202651177998</v>
      </c>
      <c r="AI37" s="59"/>
    </row>
    <row r="38" spans="1:35" x14ac:dyDescent="0.25">
      <c r="A38" s="74">
        <f>Data!A35</f>
        <v>38384</v>
      </c>
      <c r="B38" s="65">
        <f>Data!B35</f>
        <v>2.0688724278982062E-2</v>
      </c>
      <c r="C38" s="65">
        <f>Data!C35</f>
        <v>1.3671822992324192E-2</v>
      </c>
      <c r="D38" s="69">
        <f>Data!F35</f>
        <v>1.6971610815911909E-2</v>
      </c>
      <c r="E38" s="70">
        <f>Data!G35</f>
        <v>-4.8764277817778066E-3</v>
      </c>
      <c r="F38" s="69">
        <f>Data!H35</f>
        <v>1.6035526165009389E-2</v>
      </c>
      <c r="G38" s="70">
        <f>Data!I35</f>
        <v>2.1386087064852059E-2</v>
      </c>
      <c r="I38" s="87">
        <f t="shared" si="13"/>
        <v>-1</v>
      </c>
      <c r="J38" s="88">
        <f t="shared" si="14"/>
        <v>-1</v>
      </c>
      <c r="L38" s="84">
        <f t="shared" si="15"/>
        <v>0</v>
      </c>
      <c r="M38" s="84">
        <f t="shared" si="16"/>
        <v>-1.6971610815911909E-2</v>
      </c>
      <c r="N38" s="84">
        <f t="shared" si="17"/>
        <v>0</v>
      </c>
      <c r="O38" s="84">
        <f t="shared" si="18"/>
        <v>-4.8764277817778066E-3</v>
      </c>
      <c r="P38" s="60"/>
      <c r="Q38" s="84">
        <f t="shared" si="19"/>
        <v>0</v>
      </c>
      <c r="R38" s="84">
        <f t="shared" si="20"/>
        <v>-1.6035526165009389E-2</v>
      </c>
      <c r="S38" s="84">
        <f t="shared" si="21"/>
        <v>0</v>
      </c>
      <c r="T38" s="84">
        <f t="shared" si="22"/>
        <v>2.1386087064852059E-2</v>
      </c>
      <c r="V38" s="85">
        <f t="shared" si="23"/>
        <v>8.5012275519823127E-2</v>
      </c>
      <c r="W38" s="85">
        <f t="shared" si="24"/>
        <v>0.10889563819534324</v>
      </c>
      <c r="X38" s="85">
        <f t="shared" si="25"/>
        <v>-5.5754195990888253E-2</v>
      </c>
      <c r="Y38" s="85">
        <f t="shared" si="26"/>
        <v>4.3375596879179058E-2</v>
      </c>
      <c r="Z38" s="82"/>
      <c r="AA38" s="85">
        <f t="shared" si="27"/>
        <v>6.9750870931257258E-2</v>
      </c>
      <c r="AB38" s="85">
        <f t="shared" si="28"/>
        <v>-0.10067428106157625</v>
      </c>
      <c r="AC38" s="85">
        <f t="shared" si="29"/>
        <v>-1.0380495739052236E-2</v>
      </c>
      <c r="AD38" s="85">
        <f t="shared" si="30"/>
        <v>-4.2066258022156917E-2</v>
      </c>
      <c r="AF38" s="86">
        <f t="shared" si="31"/>
        <v>9.8159150711929072E-2</v>
      </c>
      <c r="AG38" s="86">
        <f t="shared" si="32"/>
        <v>0.32463075079076203</v>
      </c>
      <c r="AI38" s="59"/>
    </row>
    <row r="39" spans="1:35" x14ac:dyDescent="0.25">
      <c r="A39" s="74">
        <f>Data!A36</f>
        <v>38412</v>
      </c>
      <c r="B39" s="65">
        <f>Data!B36</f>
        <v>-1.8462502172189858E-2</v>
      </c>
      <c r="C39" s="65">
        <f>Data!C36</f>
        <v>-2.4812336581095905E-3</v>
      </c>
      <c r="D39" s="69">
        <f>Data!F36</f>
        <v>-1.1862885700992623E-3</v>
      </c>
      <c r="E39" s="70">
        <f>Data!G36</f>
        <v>1.0237580699193637E-2</v>
      </c>
      <c r="F39" s="69">
        <f>Data!H36</f>
        <v>1.7747835247511494E-2</v>
      </c>
      <c r="G39" s="70">
        <f>Data!I36</f>
        <v>1.2535334232020304E-2</v>
      </c>
      <c r="I39" s="87">
        <f t="shared" si="13"/>
        <v>1</v>
      </c>
      <c r="J39" s="88">
        <f t="shared" si="14"/>
        <v>1</v>
      </c>
      <c r="L39" s="84">
        <f t="shared" si="15"/>
        <v>-1.1862885700992623E-3</v>
      </c>
      <c r="M39" s="84">
        <f t="shared" si="16"/>
        <v>0</v>
      </c>
      <c r="N39" s="84">
        <f t="shared" si="17"/>
        <v>-1.0237580699193637E-2</v>
      </c>
      <c r="O39" s="84">
        <f t="shared" si="18"/>
        <v>0</v>
      </c>
      <c r="P39" s="60"/>
      <c r="Q39" s="84">
        <f t="shared" si="19"/>
        <v>1.7747835247511494E-2</v>
      </c>
      <c r="R39" s="84">
        <f t="shared" si="20"/>
        <v>0</v>
      </c>
      <c r="S39" s="84">
        <f t="shared" si="21"/>
        <v>-1.2535334232020304E-2</v>
      </c>
      <c r="T39" s="84">
        <f t="shared" si="22"/>
        <v>0</v>
      </c>
      <c r="V39" s="85">
        <f t="shared" si="23"/>
        <v>8.382598694972386E-2</v>
      </c>
      <c r="W39" s="85">
        <f t="shared" si="24"/>
        <v>0.10889563819534324</v>
      </c>
      <c r="X39" s="85">
        <f t="shared" si="25"/>
        <v>-6.5991776690081883E-2</v>
      </c>
      <c r="Y39" s="85">
        <f t="shared" si="26"/>
        <v>4.3375596879179058E-2</v>
      </c>
      <c r="Z39" s="82"/>
      <c r="AA39" s="85">
        <f t="shared" si="27"/>
        <v>8.7498706178768759E-2</v>
      </c>
      <c r="AB39" s="85">
        <f t="shared" si="28"/>
        <v>-0.10067428106157625</v>
      </c>
      <c r="AC39" s="85">
        <f t="shared" si="29"/>
        <v>-2.291582997107254E-2</v>
      </c>
      <c r="AD39" s="85">
        <f t="shared" si="30"/>
        <v>-4.2066258022156917E-2</v>
      </c>
      <c r="AF39" s="86">
        <f t="shared" si="31"/>
        <v>9.1947782458127361E-2</v>
      </c>
      <c r="AG39" s="86">
        <f t="shared" si="32"/>
        <v>0.30616824861857217</v>
      </c>
      <c r="AI39" s="59"/>
    </row>
    <row r="40" spans="1:35" x14ac:dyDescent="0.25">
      <c r="A40" s="74">
        <f>Data!A37</f>
        <v>38443</v>
      </c>
      <c r="B40" s="65">
        <f>Data!B37</f>
        <v>-1.8912752545091678E-2</v>
      </c>
      <c r="C40" s="65">
        <f>Data!C37</f>
        <v>-3.5700334724594038E-2</v>
      </c>
      <c r="D40" s="69">
        <f>Data!F37</f>
        <v>-2.2443399410768516E-3</v>
      </c>
      <c r="E40" s="70">
        <f>Data!G37</f>
        <v>1.8892977603744671E-2</v>
      </c>
      <c r="F40" s="69">
        <f>Data!H37</f>
        <v>1.0792942654148012E-2</v>
      </c>
      <c r="G40" s="70">
        <f>Data!I37</f>
        <v>-4.05231105981758E-3</v>
      </c>
      <c r="I40" s="87">
        <f t="shared" si="13"/>
        <v>1</v>
      </c>
      <c r="J40" s="88">
        <f t="shared" si="14"/>
        <v>-1</v>
      </c>
      <c r="L40" s="84">
        <f t="shared" si="15"/>
        <v>-2.2443399410768516E-3</v>
      </c>
      <c r="M40" s="84">
        <f t="shared" si="16"/>
        <v>0</v>
      </c>
      <c r="N40" s="84">
        <f t="shared" si="17"/>
        <v>-1.8892977603744671E-2</v>
      </c>
      <c r="O40" s="84">
        <f t="shared" si="18"/>
        <v>0</v>
      </c>
      <c r="P40" s="60"/>
      <c r="Q40" s="84">
        <f t="shared" si="19"/>
        <v>0</v>
      </c>
      <c r="R40" s="84">
        <f t="shared" si="20"/>
        <v>-1.0792942654148012E-2</v>
      </c>
      <c r="S40" s="84">
        <f t="shared" si="21"/>
        <v>0</v>
      </c>
      <c r="T40" s="84">
        <f t="shared" si="22"/>
        <v>-4.05231105981758E-3</v>
      </c>
      <c r="V40" s="85">
        <f t="shared" si="23"/>
        <v>8.1581647008647007E-2</v>
      </c>
      <c r="W40" s="85">
        <f t="shared" si="24"/>
        <v>0.10889563819534324</v>
      </c>
      <c r="X40" s="85">
        <f t="shared" si="25"/>
        <v>-8.4884754293826553E-2</v>
      </c>
      <c r="Y40" s="85">
        <f t="shared" si="26"/>
        <v>4.3375596879179058E-2</v>
      </c>
      <c r="Z40" s="82"/>
      <c r="AA40" s="85">
        <f t="shared" si="27"/>
        <v>8.7498706178768759E-2</v>
      </c>
      <c r="AB40" s="85">
        <f t="shared" si="28"/>
        <v>-0.11146722371572426</v>
      </c>
      <c r="AC40" s="85">
        <f t="shared" si="29"/>
        <v>-2.291582997107254E-2</v>
      </c>
      <c r="AD40" s="85">
        <f t="shared" si="30"/>
        <v>-4.6118569081974495E-2</v>
      </c>
      <c r="AF40" s="86">
        <f t="shared" si="31"/>
        <v>5.5965211199340247E-2</v>
      </c>
      <c r="AG40" s="86">
        <f t="shared" si="32"/>
        <v>0.2872554960734805</v>
      </c>
      <c r="AI40" s="59"/>
    </row>
    <row r="41" spans="1:35" x14ac:dyDescent="0.25">
      <c r="A41" s="74">
        <f>Data!A38</f>
        <v>38473</v>
      </c>
      <c r="B41" s="65">
        <f>Data!B38</f>
        <v>3.1716339268027298E-2</v>
      </c>
      <c r="C41" s="65">
        <f>Data!C38</f>
        <v>1.4363283865139239E-2</v>
      </c>
      <c r="D41" s="69">
        <f>Data!F38</f>
        <v>3.0175309021802576E-3</v>
      </c>
      <c r="E41" s="70">
        <f>Data!G38</f>
        <v>1.6557043536769383E-2</v>
      </c>
      <c r="F41" s="69">
        <f>Data!H38</f>
        <v>1.1510013127153601E-2</v>
      </c>
      <c r="G41" s="70">
        <f>Data!I38</f>
        <v>-1.1465711361094623E-2</v>
      </c>
      <c r="I41" s="87">
        <f t="shared" si="13"/>
        <v>-1</v>
      </c>
      <c r="J41" s="88">
        <f t="shared" si="14"/>
        <v>-1</v>
      </c>
      <c r="L41" s="84">
        <f t="shared" si="15"/>
        <v>0</v>
      </c>
      <c r="M41" s="84">
        <f t="shared" si="16"/>
        <v>-3.0175309021802576E-3</v>
      </c>
      <c r="N41" s="84">
        <f t="shared" si="17"/>
        <v>0</v>
      </c>
      <c r="O41" s="84">
        <f t="shared" si="18"/>
        <v>1.6557043536769383E-2</v>
      </c>
      <c r="P41" s="60"/>
      <c r="Q41" s="84">
        <f t="shared" si="19"/>
        <v>0</v>
      </c>
      <c r="R41" s="84">
        <f t="shared" si="20"/>
        <v>-1.1510013127153601E-2</v>
      </c>
      <c r="S41" s="84">
        <f t="shared" si="21"/>
        <v>0</v>
      </c>
      <c r="T41" s="84">
        <f t="shared" si="22"/>
        <v>-1.1465711361094623E-2</v>
      </c>
      <c r="V41" s="85">
        <f t="shared" si="23"/>
        <v>8.1581647008647007E-2</v>
      </c>
      <c r="W41" s="85">
        <f t="shared" si="24"/>
        <v>0.10587810729316299</v>
      </c>
      <c r="X41" s="85">
        <f t="shared" si="25"/>
        <v>-8.4884754293826553E-2</v>
      </c>
      <c r="Y41" s="85">
        <f t="shared" si="26"/>
        <v>5.9932640415948438E-2</v>
      </c>
      <c r="Z41" s="82"/>
      <c r="AA41" s="85">
        <f t="shared" si="27"/>
        <v>8.7498706178768759E-2</v>
      </c>
      <c r="AB41" s="85">
        <f t="shared" si="28"/>
        <v>-0.12297723684287787</v>
      </c>
      <c r="AC41" s="85">
        <f t="shared" si="29"/>
        <v>-2.291582997107254E-2</v>
      </c>
      <c r="AD41" s="85">
        <f t="shared" si="30"/>
        <v>-5.7584280443069118E-2</v>
      </c>
      <c r="AF41" s="86">
        <f t="shared" si="31"/>
        <v>4.6528999345681145E-2</v>
      </c>
      <c r="AG41" s="86">
        <f t="shared" si="32"/>
        <v>0.3189718353415078</v>
      </c>
      <c r="AI41" s="59"/>
    </row>
    <row r="42" spans="1:35" x14ac:dyDescent="0.25">
      <c r="A42" s="74">
        <f>Data!A39</f>
        <v>38504</v>
      </c>
      <c r="B42" s="65">
        <f>Data!B39</f>
        <v>1.5138288098725198E-3</v>
      </c>
      <c r="C42" s="65">
        <f>Data!C39</f>
        <v>1.8341199277175608E-2</v>
      </c>
      <c r="D42" s="69">
        <f>Data!F39</f>
        <v>-1.903262277125322E-2</v>
      </c>
      <c r="E42" s="70">
        <f>Data!G39</f>
        <v>1.9212293525328328E-2</v>
      </c>
      <c r="F42" s="69">
        <f>Data!H39</f>
        <v>5.4255543732965568E-3</v>
      </c>
      <c r="G42" s="70">
        <f>Data!I39</f>
        <v>1.9450649407346574E-2</v>
      </c>
      <c r="I42" s="87">
        <f t="shared" si="13"/>
        <v>-1</v>
      </c>
      <c r="J42" s="88">
        <f t="shared" si="14"/>
        <v>1</v>
      </c>
      <c r="L42" s="84">
        <f t="shared" si="15"/>
        <v>0</v>
      </c>
      <c r="M42" s="84">
        <f t="shared" si="16"/>
        <v>1.903262277125322E-2</v>
      </c>
      <c r="N42" s="84">
        <f t="shared" si="17"/>
        <v>0</v>
      </c>
      <c r="O42" s="84">
        <f t="shared" si="18"/>
        <v>1.9212293525328328E-2</v>
      </c>
      <c r="P42" s="60"/>
      <c r="Q42" s="84">
        <f t="shared" si="19"/>
        <v>5.4255543732965568E-3</v>
      </c>
      <c r="R42" s="84">
        <f t="shared" si="20"/>
        <v>0</v>
      </c>
      <c r="S42" s="84">
        <f t="shared" si="21"/>
        <v>-1.9450649407346574E-2</v>
      </c>
      <c r="T42" s="84">
        <f t="shared" si="22"/>
        <v>0</v>
      </c>
      <c r="V42" s="85">
        <f t="shared" si="23"/>
        <v>8.1581647008647007E-2</v>
      </c>
      <c r="W42" s="85">
        <f t="shared" si="24"/>
        <v>0.12491073006441622</v>
      </c>
      <c r="X42" s="85">
        <f t="shared" si="25"/>
        <v>-8.4884754293826553E-2</v>
      </c>
      <c r="Y42" s="85">
        <f t="shared" si="26"/>
        <v>7.9144933941276766E-2</v>
      </c>
      <c r="Z42" s="82"/>
      <c r="AA42" s="85">
        <f t="shared" si="27"/>
        <v>9.2924260552065319E-2</v>
      </c>
      <c r="AB42" s="85">
        <f t="shared" si="28"/>
        <v>-0.12297723684287787</v>
      </c>
      <c r="AC42" s="85">
        <f t="shared" si="29"/>
        <v>-4.2366479378419114E-2</v>
      </c>
      <c r="AD42" s="85">
        <f t="shared" si="30"/>
        <v>-5.7584280443069118E-2</v>
      </c>
      <c r="AF42" s="86">
        <f t="shared" si="31"/>
        <v>7.0748820608212679E-2</v>
      </c>
      <c r="AG42" s="86">
        <f t="shared" si="32"/>
        <v>0.3204856641513803</v>
      </c>
      <c r="AI42" s="59"/>
    </row>
    <row r="43" spans="1:35" x14ac:dyDescent="0.25">
      <c r="A43" s="74">
        <f>Data!A40</f>
        <v>38534</v>
      </c>
      <c r="B43" s="65">
        <f>Data!B40</f>
        <v>3.7547313345992178E-2</v>
      </c>
      <c r="C43" s="65">
        <f>Data!C40</f>
        <v>6.5608487152724493E-2</v>
      </c>
      <c r="D43" s="69">
        <f>Data!F40</f>
        <v>1.6172994952600986E-3</v>
      </c>
      <c r="E43" s="70">
        <f>Data!G40</f>
        <v>-4.7140262993998422E-3</v>
      </c>
      <c r="F43" s="69">
        <f>Data!H40</f>
        <v>1.7796759743278781E-2</v>
      </c>
      <c r="G43" s="70">
        <f>Data!I40</f>
        <v>-1.8200037770397685E-2</v>
      </c>
      <c r="I43" s="87">
        <f t="shared" si="13"/>
        <v>-1</v>
      </c>
      <c r="J43" s="88">
        <f t="shared" si="14"/>
        <v>1</v>
      </c>
      <c r="L43" s="84">
        <f t="shared" si="15"/>
        <v>0</v>
      </c>
      <c r="M43" s="84">
        <f t="shared" si="16"/>
        <v>-1.6172994952600986E-3</v>
      </c>
      <c r="N43" s="84">
        <f t="shared" si="17"/>
        <v>0</v>
      </c>
      <c r="O43" s="84">
        <f t="shared" si="18"/>
        <v>-4.7140262993998422E-3</v>
      </c>
      <c r="P43" s="60"/>
      <c r="Q43" s="84">
        <f t="shared" si="19"/>
        <v>1.7796759743278781E-2</v>
      </c>
      <c r="R43" s="84">
        <f t="shared" si="20"/>
        <v>0</v>
      </c>
      <c r="S43" s="84">
        <f t="shared" si="21"/>
        <v>1.8200037770397685E-2</v>
      </c>
      <c r="T43" s="84">
        <f t="shared" si="22"/>
        <v>0</v>
      </c>
      <c r="V43" s="85">
        <f t="shared" si="23"/>
        <v>8.1581647008647007E-2</v>
      </c>
      <c r="W43" s="85">
        <f t="shared" si="24"/>
        <v>0.12329343056915612</v>
      </c>
      <c r="X43" s="85">
        <f t="shared" si="25"/>
        <v>-8.4884754293826553E-2</v>
      </c>
      <c r="Y43" s="85">
        <f t="shared" si="26"/>
        <v>7.4430907641876917E-2</v>
      </c>
      <c r="Z43" s="82"/>
      <c r="AA43" s="85">
        <f t="shared" si="27"/>
        <v>0.1107210202953441</v>
      </c>
      <c r="AB43" s="85">
        <f t="shared" si="28"/>
        <v>-0.12297723684287787</v>
      </c>
      <c r="AC43" s="85">
        <f t="shared" si="29"/>
        <v>-2.4166441608021429E-2</v>
      </c>
      <c r="AD43" s="85">
        <f t="shared" si="30"/>
        <v>-5.7584280443069118E-2</v>
      </c>
      <c r="AF43" s="86">
        <f t="shared" si="31"/>
        <v>0.1004142923272292</v>
      </c>
      <c r="AG43" s="86">
        <f t="shared" si="32"/>
        <v>0.35803297749737251</v>
      </c>
      <c r="AI43" s="59"/>
    </row>
    <row r="44" spans="1:35" x14ac:dyDescent="0.25">
      <c r="A44" s="74">
        <f>Data!A41</f>
        <v>38565</v>
      </c>
      <c r="B44" s="65">
        <f>Data!B41</f>
        <v>-9.418476936731526E-3</v>
      </c>
      <c r="C44" s="65">
        <f>Data!C41</f>
        <v>-2.1198097897498016E-2</v>
      </c>
      <c r="D44" s="69">
        <f>Data!F41</f>
        <v>8.9795341574789266E-4</v>
      </c>
      <c r="E44" s="70">
        <f>Data!G41</f>
        <v>2.3292312410693683E-2</v>
      </c>
      <c r="F44" s="69">
        <f>Data!H41</f>
        <v>-6.9743585278697583E-3</v>
      </c>
      <c r="G44" s="70">
        <f>Data!I41</f>
        <v>-1.1983082904433289E-2</v>
      </c>
      <c r="I44" s="87">
        <f t="shared" si="13"/>
        <v>1</v>
      </c>
      <c r="J44" s="88">
        <f t="shared" si="14"/>
        <v>1</v>
      </c>
      <c r="L44" s="84">
        <f t="shared" si="15"/>
        <v>8.9795341574789266E-4</v>
      </c>
      <c r="M44" s="84">
        <f t="shared" si="16"/>
        <v>0</v>
      </c>
      <c r="N44" s="84">
        <f t="shared" si="17"/>
        <v>-2.3292312410693683E-2</v>
      </c>
      <c r="O44" s="84">
        <f t="shared" si="18"/>
        <v>0</v>
      </c>
      <c r="P44" s="60"/>
      <c r="Q44" s="84">
        <f t="shared" si="19"/>
        <v>-6.9743585278697583E-3</v>
      </c>
      <c r="R44" s="84">
        <f t="shared" si="20"/>
        <v>0</v>
      </c>
      <c r="S44" s="84">
        <f t="shared" si="21"/>
        <v>1.1983082904433289E-2</v>
      </c>
      <c r="T44" s="84">
        <f t="shared" si="22"/>
        <v>0</v>
      </c>
      <c r="V44" s="85">
        <f t="shared" si="23"/>
        <v>8.2479600424394894E-2</v>
      </c>
      <c r="W44" s="85">
        <f t="shared" si="24"/>
        <v>0.12329343056915612</v>
      </c>
      <c r="X44" s="85">
        <f t="shared" si="25"/>
        <v>-0.10817706670452024</v>
      </c>
      <c r="Y44" s="85">
        <f t="shared" si="26"/>
        <v>7.4430907641876917E-2</v>
      </c>
      <c r="Z44" s="82"/>
      <c r="AA44" s="85">
        <f t="shared" si="27"/>
        <v>0.10374666176747434</v>
      </c>
      <c r="AB44" s="85">
        <f t="shared" si="28"/>
        <v>-0.12297723684287787</v>
      </c>
      <c r="AC44" s="85">
        <f t="shared" si="29"/>
        <v>-1.2183358703588139E-2</v>
      </c>
      <c r="AD44" s="85">
        <f t="shared" si="30"/>
        <v>-5.7584280443069118E-2</v>
      </c>
      <c r="AF44" s="86">
        <f t="shared" si="31"/>
        <v>8.3028657708846945E-2</v>
      </c>
      <c r="AG44" s="86">
        <f t="shared" si="32"/>
        <v>0.34861450056064097</v>
      </c>
      <c r="AI44" s="59"/>
    </row>
    <row r="45" spans="1:35" x14ac:dyDescent="0.25">
      <c r="A45" s="74">
        <f>Data!A42</f>
        <v>38596</v>
      </c>
      <c r="B45" s="65">
        <f>Data!B42</f>
        <v>7.9934270357336478E-3</v>
      </c>
      <c r="C45" s="65">
        <f>Data!C42</f>
        <v>1.8911431047654345E-2</v>
      </c>
      <c r="D45" s="69">
        <f>Data!F42</f>
        <v>1.3912732976948568E-2</v>
      </c>
      <c r="E45" s="70">
        <f>Data!G42</f>
        <v>-1.1967080644273737E-2</v>
      </c>
      <c r="F45" s="69">
        <f>Data!H42</f>
        <v>7.4776549560379903E-3</v>
      </c>
      <c r="G45" s="70">
        <f>Data!I42</f>
        <v>-2.0659862099850244E-2</v>
      </c>
      <c r="I45" s="87">
        <f t="shared" si="13"/>
        <v>-1</v>
      </c>
      <c r="J45" s="88">
        <f t="shared" si="14"/>
        <v>-1</v>
      </c>
      <c r="L45" s="84">
        <f t="shared" si="15"/>
        <v>0</v>
      </c>
      <c r="M45" s="84">
        <f t="shared" si="16"/>
        <v>-1.3912732976948568E-2</v>
      </c>
      <c r="N45" s="84">
        <f t="shared" si="17"/>
        <v>0</v>
      </c>
      <c r="O45" s="84">
        <f t="shared" si="18"/>
        <v>-1.1967080644273737E-2</v>
      </c>
      <c r="P45" s="60"/>
      <c r="Q45" s="84">
        <f t="shared" si="19"/>
        <v>0</v>
      </c>
      <c r="R45" s="84">
        <f t="shared" si="20"/>
        <v>-7.4776549560379903E-3</v>
      </c>
      <c r="S45" s="84">
        <f t="shared" si="21"/>
        <v>0</v>
      </c>
      <c r="T45" s="84">
        <f t="shared" si="22"/>
        <v>-2.0659862099850244E-2</v>
      </c>
      <c r="V45" s="85">
        <f t="shared" si="23"/>
        <v>8.2479600424394894E-2</v>
      </c>
      <c r="W45" s="85">
        <f t="shared" si="24"/>
        <v>0.10938069759220756</v>
      </c>
      <c r="X45" s="85">
        <f t="shared" si="25"/>
        <v>-0.10817706670452024</v>
      </c>
      <c r="Y45" s="85">
        <f t="shared" si="26"/>
        <v>6.2463826997603181E-2</v>
      </c>
      <c r="Z45" s="82"/>
      <c r="AA45" s="85">
        <f t="shared" si="27"/>
        <v>0.10374666176747434</v>
      </c>
      <c r="AB45" s="85">
        <f t="shared" si="28"/>
        <v>-0.13045489179891587</v>
      </c>
      <c r="AC45" s="85">
        <f t="shared" si="29"/>
        <v>-1.2183358703588139E-2</v>
      </c>
      <c r="AD45" s="85">
        <f t="shared" si="30"/>
        <v>-7.8244142542919365E-2</v>
      </c>
      <c r="AF45" s="86">
        <f t="shared" si="31"/>
        <v>2.9011327031736409E-2</v>
      </c>
      <c r="AG45" s="86">
        <f t="shared" si="32"/>
        <v>0.35660792759637461</v>
      </c>
      <c r="AI45" s="59"/>
    </row>
    <row r="46" spans="1:35" x14ac:dyDescent="0.25">
      <c r="A46" s="74">
        <f>Data!A43</f>
        <v>38626</v>
      </c>
      <c r="B46" s="65">
        <f>Data!B43</f>
        <v>-2.3934787789252124E-2</v>
      </c>
      <c r="C46" s="65">
        <f>Data!C43</f>
        <v>-3.6271312273709486E-2</v>
      </c>
      <c r="D46" s="69">
        <f>Data!F43</f>
        <v>1.6789064588612849E-2</v>
      </c>
      <c r="E46" s="70">
        <f>Data!G43</f>
        <v>-1.821199276076765E-2</v>
      </c>
      <c r="F46" s="69">
        <f>Data!H43</f>
        <v>-2.827313780995298E-2</v>
      </c>
      <c r="G46" s="70">
        <f>Data!I43</f>
        <v>2.16158148162943E-5</v>
      </c>
      <c r="I46" s="87">
        <f t="shared" si="13"/>
        <v>1</v>
      </c>
      <c r="J46" s="88">
        <f t="shared" si="14"/>
        <v>1</v>
      </c>
      <c r="L46" s="84">
        <f t="shared" si="15"/>
        <v>1.6789064588612849E-2</v>
      </c>
      <c r="M46" s="84">
        <f t="shared" si="16"/>
        <v>0</v>
      </c>
      <c r="N46" s="84">
        <f t="shared" si="17"/>
        <v>1.821199276076765E-2</v>
      </c>
      <c r="O46" s="84">
        <f t="shared" si="18"/>
        <v>0</v>
      </c>
      <c r="P46" s="60"/>
      <c r="Q46" s="84">
        <f t="shared" si="19"/>
        <v>-2.827313780995298E-2</v>
      </c>
      <c r="R46" s="84">
        <f t="shared" si="20"/>
        <v>0</v>
      </c>
      <c r="S46" s="84">
        <f t="shared" si="21"/>
        <v>-2.16158148162943E-5</v>
      </c>
      <c r="T46" s="84">
        <f t="shared" si="22"/>
        <v>0</v>
      </c>
      <c r="V46" s="85">
        <f t="shared" si="23"/>
        <v>9.926866501300774E-2</v>
      </c>
      <c r="W46" s="85">
        <f t="shared" si="24"/>
        <v>0.10938069759220756</v>
      </c>
      <c r="X46" s="85">
        <f t="shared" si="25"/>
        <v>-8.9965073943752583E-2</v>
      </c>
      <c r="Y46" s="85">
        <f t="shared" si="26"/>
        <v>6.2463826997603181E-2</v>
      </c>
      <c r="Z46" s="82"/>
      <c r="AA46" s="85">
        <f t="shared" si="27"/>
        <v>7.5473523957521355E-2</v>
      </c>
      <c r="AB46" s="85">
        <f t="shared" si="28"/>
        <v>-0.13045489179891587</v>
      </c>
      <c r="AC46" s="85">
        <f t="shared" si="29"/>
        <v>-1.2204974518404434E-2</v>
      </c>
      <c r="AD46" s="85">
        <f t="shared" si="30"/>
        <v>-7.8244142542919365E-2</v>
      </c>
      <c r="AF46" s="86">
        <f t="shared" si="31"/>
        <v>3.5717630756347631E-2</v>
      </c>
      <c r="AG46" s="86">
        <f t="shared" si="32"/>
        <v>0.33267313980712249</v>
      </c>
      <c r="AI46" s="59"/>
    </row>
    <row r="47" spans="1:35" x14ac:dyDescent="0.25">
      <c r="A47" s="74">
        <f>Data!A44</f>
        <v>38657</v>
      </c>
      <c r="B47" s="65">
        <f>Data!B44</f>
        <v>4.3013436578415935E-2</v>
      </c>
      <c r="C47" s="65">
        <f>Data!C44</f>
        <v>3.4375949860764178E-2</v>
      </c>
      <c r="D47" s="69">
        <f>Data!F44</f>
        <v>-2.7872972755486726E-3</v>
      </c>
      <c r="E47" s="70">
        <f>Data!G44</f>
        <v>-4.5449255439016867E-3</v>
      </c>
      <c r="F47" s="69">
        <f>Data!H44</f>
        <v>1.7329848146017911E-2</v>
      </c>
      <c r="G47" s="70">
        <f>Data!I44</f>
        <v>-1.0831471697630192E-2</v>
      </c>
      <c r="I47" s="87">
        <f t="shared" si="13"/>
        <v>-1</v>
      </c>
      <c r="J47" s="88">
        <f t="shared" si="14"/>
        <v>-1</v>
      </c>
      <c r="L47" s="84">
        <f t="shared" si="15"/>
        <v>0</v>
      </c>
      <c r="M47" s="84">
        <f t="shared" si="16"/>
        <v>2.7872972755486726E-3</v>
      </c>
      <c r="N47" s="84">
        <f t="shared" si="17"/>
        <v>0</v>
      </c>
      <c r="O47" s="84">
        <f t="shared" si="18"/>
        <v>-4.5449255439016867E-3</v>
      </c>
      <c r="P47" s="60"/>
      <c r="Q47" s="84">
        <f t="shared" si="19"/>
        <v>0</v>
      </c>
      <c r="R47" s="84">
        <f t="shared" si="20"/>
        <v>-1.7329848146017911E-2</v>
      </c>
      <c r="S47" s="84">
        <f t="shared" si="21"/>
        <v>0</v>
      </c>
      <c r="T47" s="84">
        <f t="shared" si="22"/>
        <v>-1.0831471697630192E-2</v>
      </c>
      <c r="V47" s="85">
        <f t="shared" si="23"/>
        <v>9.926866501300774E-2</v>
      </c>
      <c r="W47" s="85">
        <f t="shared" si="24"/>
        <v>0.11216799486775623</v>
      </c>
      <c r="X47" s="85">
        <f t="shared" si="25"/>
        <v>-8.9965073943752583E-2</v>
      </c>
      <c r="Y47" s="85">
        <f t="shared" si="26"/>
        <v>5.7918901453701495E-2</v>
      </c>
      <c r="Z47" s="82"/>
      <c r="AA47" s="85">
        <f t="shared" si="27"/>
        <v>7.5473523957521355E-2</v>
      </c>
      <c r="AB47" s="85">
        <f t="shared" si="28"/>
        <v>-0.14778473994493377</v>
      </c>
      <c r="AC47" s="85">
        <f t="shared" si="29"/>
        <v>-1.2204974518404434E-2</v>
      </c>
      <c r="AD47" s="85">
        <f t="shared" si="30"/>
        <v>-8.907561424054955E-2</v>
      </c>
      <c r="AF47" s="86">
        <f t="shared" si="31"/>
        <v>5.7986826443465131E-3</v>
      </c>
      <c r="AG47" s="86">
        <f t="shared" si="32"/>
        <v>0.37568657638553843</v>
      </c>
      <c r="AI47" s="59"/>
    </row>
    <row r="48" spans="1:35" x14ac:dyDescent="0.25">
      <c r="A48" s="74">
        <f>Data!A45</f>
        <v>38687</v>
      </c>
      <c r="B48" s="65">
        <f>Data!B45</f>
        <v>-1.9150356828486481E-3</v>
      </c>
      <c r="C48" s="65">
        <f>Data!C45</f>
        <v>1.154915431735965E-4</v>
      </c>
      <c r="D48" s="69">
        <f>Data!F45</f>
        <v>-1.2133900500669722E-2</v>
      </c>
      <c r="E48" s="70">
        <f>Data!G45</f>
        <v>1.9277092901276577E-2</v>
      </c>
      <c r="F48" s="69">
        <f>Data!H45</f>
        <v>5.328284129773749E-3</v>
      </c>
      <c r="G48" s="70">
        <f>Data!I45</f>
        <v>6.700281508490169E-4</v>
      </c>
      <c r="I48" s="87">
        <f t="shared" si="13"/>
        <v>-1</v>
      </c>
      <c r="J48" s="88">
        <f t="shared" si="14"/>
        <v>1</v>
      </c>
      <c r="L48" s="84">
        <f t="shared" si="15"/>
        <v>0</v>
      </c>
      <c r="M48" s="84">
        <f t="shared" si="16"/>
        <v>1.2133900500669722E-2</v>
      </c>
      <c r="N48" s="84">
        <f t="shared" si="17"/>
        <v>0</v>
      </c>
      <c r="O48" s="84">
        <f t="shared" si="18"/>
        <v>1.9277092901276577E-2</v>
      </c>
      <c r="P48" s="60"/>
      <c r="Q48" s="84">
        <f t="shared" si="19"/>
        <v>5.328284129773749E-3</v>
      </c>
      <c r="R48" s="84">
        <f t="shared" si="20"/>
        <v>0</v>
      </c>
      <c r="S48" s="84">
        <f t="shared" si="21"/>
        <v>-6.700281508490169E-4</v>
      </c>
      <c r="T48" s="84">
        <f t="shared" si="22"/>
        <v>0</v>
      </c>
      <c r="V48" s="85">
        <f t="shared" si="23"/>
        <v>9.926866501300774E-2</v>
      </c>
      <c r="W48" s="85">
        <f t="shared" si="24"/>
        <v>0.12430189536842595</v>
      </c>
      <c r="X48" s="85">
        <f t="shared" si="25"/>
        <v>-8.9965073943752583E-2</v>
      </c>
      <c r="Y48" s="85">
        <f t="shared" si="26"/>
        <v>7.7195994354978065E-2</v>
      </c>
      <c r="Z48" s="82"/>
      <c r="AA48" s="85">
        <f t="shared" si="27"/>
        <v>8.0801808087295104E-2</v>
      </c>
      <c r="AB48" s="85">
        <f t="shared" si="28"/>
        <v>-0.14778473994493377</v>
      </c>
      <c r="AC48" s="85">
        <f t="shared" si="29"/>
        <v>-1.2875002669253451E-2</v>
      </c>
      <c r="AD48" s="85">
        <f t="shared" si="30"/>
        <v>-8.907561424054955E-2</v>
      </c>
      <c r="AF48" s="86">
        <f t="shared" si="31"/>
        <v>4.1867932025217547E-2</v>
      </c>
      <c r="AG48" s="86">
        <f t="shared" si="32"/>
        <v>0.37377154070268981</v>
      </c>
      <c r="AI48" s="59"/>
    </row>
    <row r="49" spans="1:35" x14ac:dyDescent="0.25">
      <c r="A49" s="74">
        <f>Data!A46</f>
        <v>38718</v>
      </c>
      <c r="B49" s="65">
        <f>Data!B46</f>
        <v>2.3730081677992197E-2</v>
      </c>
      <c r="C49" s="65">
        <f>Data!C46</f>
        <v>1.6251487221031174E-2</v>
      </c>
      <c r="D49" s="69">
        <f>Data!F46</f>
        <v>7.4785944569611563E-3</v>
      </c>
      <c r="E49" s="70">
        <f>Data!G46</f>
        <v>-1.3473956204481519E-2</v>
      </c>
      <c r="F49" s="69">
        <f>Data!H46</f>
        <v>3.3642066642074649E-2</v>
      </c>
      <c r="G49" s="70">
        <f>Data!I46</f>
        <v>-1.3060746137903189E-3</v>
      </c>
      <c r="I49" s="87">
        <f t="shared" si="13"/>
        <v>-1</v>
      </c>
      <c r="J49" s="88">
        <f t="shared" si="14"/>
        <v>1</v>
      </c>
      <c r="L49" s="84">
        <f t="shared" si="15"/>
        <v>0</v>
      </c>
      <c r="M49" s="84">
        <f t="shared" si="16"/>
        <v>-7.4785944569611563E-3</v>
      </c>
      <c r="N49" s="84">
        <f t="shared" si="17"/>
        <v>0</v>
      </c>
      <c r="O49" s="84">
        <f t="shared" si="18"/>
        <v>-1.3473956204481519E-2</v>
      </c>
      <c r="P49" s="60"/>
      <c r="Q49" s="84">
        <f t="shared" si="19"/>
        <v>3.3642066642074649E-2</v>
      </c>
      <c r="R49" s="84">
        <f t="shared" si="20"/>
        <v>0</v>
      </c>
      <c r="S49" s="84">
        <f t="shared" si="21"/>
        <v>1.3060746137903189E-3</v>
      </c>
      <c r="T49" s="84">
        <f t="shared" si="22"/>
        <v>0</v>
      </c>
      <c r="V49" s="85">
        <f t="shared" si="23"/>
        <v>9.926866501300774E-2</v>
      </c>
      <c r="W49" s="85">
        <f t="shared" si="24"/>
        <v>0.1168233009114648</v>
      </c>
      <c r="X49" s="85">
        <f t="shared" si="25"/>
        <v>-8.9965073943752583E-2</v>
      </c>
      <c r="Y49" s="85">
        <f t="shared" si="26"/>
        <v>6.3722038150496541E-2</v>
      </c>
      <c r="Z49" s="82"/>
      <c r="AA49" s="85">
        <f t="shared" si="27"/>
        <v>0.11444387472936976</v>
      </c>
      <c r="AB49" s="85">
        <f t="shared" si="28"/>
        <v>-0.14778473994493377</v>
      </c>
      <c r="AC49" s="85">
        <f t="shared" si="29"/>
        <v>-1.1568928055463133E-2</v>
      </c>
      <c r="AD49" s="85">
        <f t="shared" si="30"/>
        <v>-8.907561424054955E-2</v>
      </c>
      <c r="AF49" s="86">
        <f t="shared" si="31"/>
        <v>5.5863522619639838E-2</v>
      </c>
      <c r="AG49" s="86">
        <f t="shared" si="32"/>
        <v>0.39750162238068198</v>
      </c>
      <c r="AI49" s="59"/>
    </row>
    <row r="50" spans="1:35" x14ac:dyDescent="0.25">
      <c r="A50" s="74">
        <f>Data!A47</f>
        <v>38749</v>
      </c>
      <c r="B50" s="65">
        <f>Data!B47</f>
        <v>5.7093160942483807E-3</v>
      </c>
      <c r="C50" s="65">
        <f>Data!C47</f>
        <v>2.0033188771710177E-3</v>
      </c>
      <c r="D50" s="69">
        <f>Data!F47</f>
        <v>-8.0778583310231692E-3</v>
      </c>
      <c r="E50" s="70">
        <f>Data!G47</f>
        <v>-7.6611107314804392E-4</v>
      </c>
      <c r="F50" s="69">
        <f>Data!H47</f>
        <v>-1.5969757563471531E-2</v>
      </c>
      <c r="G50" s="70">
        <f>Data!I47</f>
        <v>2.7739393737873496E-3</v>
      </c>
      <c r="I50" s="87">
        <f t="shared" si="13"/>
        <v>-1</v>
      </c>
      <c r="J50" s="88">
        <f t="shared" si="14"/>
        <v>1</v>
      </c>
      <c r="L50" s="84">
        <f t="shared" si="15"/>
        <v>0</v>
      </c>
      <c r="M50" s="84">
        <f t="shared" si="16"/>
        <v>8.0778583310231692E-3</v>
      </c>
      <c r="N50" s="84">
        <f t="shared" si="17"/>
        <v>0</v>
      </c>
      <c r="O50" s="84">
        <f t="shared" si="18"/>
        <v>-7.6611107314804392E-4</v>
      </c>
      <c r="P50" s="60"/>
      <c r="Q50" s="84">
        <f t="shared" si="19"/>
        <v>-1.5969757563471531E-2</v>
      </c>
      <c r="R50" s="84">
        <f t="shared" si="20"/>
        <v>0</v>
      </c>
      <c r="S50" s="84">
        <f t="shared" si="21"/>
        <v>-2.7739393737873496E-3</v>
      </c>
      <c r="T50" s="84">
        <f t="shared" si="22"/>
        <v>0</v>
      </c>
      <c r="V50" s="85">
        <f t="shared" si="23"/>
        <v>9.926866501300774E-2</v>
      </c>
      <c r="W50" s="85">
        <f t="shared" si="24"/>
        <v>0.12490115924248797</v>
      </c>
      <c r="X50" s="85">
        <f t="shared" si="25"/>
        <v>-8.9965073943752583E-2</v>
      </c>
      <c r="Y50" s="85">
        <f t="shared" si="26"/>
        <v>6.2955927077348497E-2</v>
      </c>
      <c r="Z50" s="82"/>
      <c r="AA50" s="85">
        <f t="shared" si="27"/>
        <v>9.8474117165898226E-2</v>
      </c>
      <c r="AB50" s="85">
        <f t="shared" si="28"/>
        <v>-0.14778473994493377</v>
      </c>
      <c r="AC50" s="85">
        <f t="shared" si="29"/>
        <v>-1.4342867429250483E-2</v>
      </c>
      <c r="AD50" s="85">
        <f t="shared" si="30"/>
        <v>-8.907561424054955E-2</v>
      </c>
      <c r="AF50" s="86">
        <f t="shared" si="31"/>
        <v>4.4431572940256084E-2</v>
      </c>
      <c r="AG50" s="86">
        <f t="shared" si="32"/>
        <v>0.40321093847493039</v>
      </c>
      <c r="AI50" s="59"/>
    </row>
    <row r="51" spans="1:35" x14ac:dyDescent="0.25">
      <c r="A51" s="74">
        <f>Data!A48</f>
        <v>38777</v>
      </c>
      <c r="B51" s="65">
        <f>Data!B48</f>
        <v>1.6369067309703361E-2</v>
      </c>
      <c r="C51" s="65">
        <f>Data!C48</f>
        <v>4.2366414650334187E-2</v>
      </c>
      <c r="D51" s="69">
        <f>Data!F48</f>
        <v>1.8502043911465646E-3</v>
      </c>
      <c r="E51" s="70">
        <f>Data!G48</f>
        <v>-1.8928268737331545E-2</v>
      </c>
      <c r="F51" s="69">
        <f>Data!H48</f>
        <v>-2.0299161938544833E-3</v>
      </c>
      <c r="G51" s="70">
        <f>Data!I48</f>
        <v>-2.6944239787582629E-2</v>
      </c>
      <c r="I51" s="87">
        <f t="shared" si="13"/>
        <v>-1</v>
      </c>
      <c r="J51" s="88">
        <f t="shared" si="14"/>
        <v>1</v>
      </c>
      <c r="L51" s="84">
        <f t="shared" si="15"/>
        <v>0</v>
      </c>
      <c r="M51" s="84">
        <f t="shared" si="16"/>
        <v>-1.8502043911465646E-3</v>
      </c>
      <c r="N51" s="84">
        <f t="shared" si="17"/>
        <v>0</v>
      </c>
      <c r="O51" s="84">
        <f t="shared" si="18"/>
        <v>-1.8928268737331545E-2</v>
      </c>
      <c r="P51" s="60"/>
      <c r="Q51" s="84">
        <f t="shared" si="19"/>
        <v>-2.0299161938544833E-3</v>
      </c>
      <c r="R51" s="84">
        <f t="shared" si="20"/>
        <v>0</v>
      </c>
      <c r="S51" s="84">
        <f t="shared" si="21"/>
        <v>2.6944239787582629E-2</v>
      </c>
      <c r="T51" s="84">
        <f t="shared" si="22"/>
        <v>0</v>
      </c>
      <c r="V51" s="85">
        <f t="shared" si="23"/>
        <v>9.926866501300774E-2</v>
      </c>
      <c r="W51" s="85">
        <f t="shared" si="24"/>
        <v>0.1230509548513414</v>
      </c>
      <c r="X51" s="85">
        <f t="shared" si="25"/>
        <v>-8.9965073943752583E-2</v>
      </c>
      <c r="Y51" s="85">
        <f t="shared" si="26"/>
        <v>4.4027658340016956E-2</v>
      </c>
      <c r="Z51" s="82"/>
      <c r="AA51" s="85">
        <f t="shared" si="27"/>
        <v>9.6444200972043745E-2</v>
      </c>
      <c r="AB51" s="85">
        <f t="shared" si="28"/>
        <v>-0.14778473994493377</v>
      </c>
      <c r="AC51" s="85">
        <f t="shared" si="29"/>
        <v>1.2601372358332147E-2</v>
      </c>
      <c r="AD51" s="85">
        <f t="shared" si="30"/>
        <v>-8.907561424054955E-2</v>
      </c>
      <c r="AF51" s="86">
        <f t="shared" si="31"/>
        <v>4.856742340550612E-2</v>
      </c>
      <c r="AG51" s="86">
        <f t="shared" si="32"/>
        <v>0.41958000578463372</v>
      </c>
      <c r="AI51" s="59"/>
    </row>
    <row r="52" spans="1:35" x14ac:dyDescent="0.25">
      <c r="A52" s="74">
        <f>Data!A49</f>
        <v>38808</v>
      </c>
      <c r="B52" s="65">
        <f>Data!B49</f>
        <v>1.2552708122264644E-2</v>
      </c>
      <c r="C52" s="65">
        <f>Data!C49</f>
        <v>2.4616946540269472E-2</v>
      </c>
      <c r="D52" s="69">
        <f>Data!F49</f>
        <v>4.2684736334779446E-3</v>
      </c>
      <c r="E52" s="70">
        <f>Data!G49</f>
        <v>-1.1576703193824237E-2</v>
      </c>
      <c r="F52" s="69">
        <f>Data!H49</f>
        <v>-2.2362709254265378E-3</v>
      </c>
      <c r="G52" s="70">
        <f>Data!I49</f>
        <v>-1.6802783585886997E-2</v>
      </c>
      <c r="I52" s="87">
        <f t="shared" si="13"/>
        <v>-1</v>
      </c>
      <c r="J52" s="88">
        <f t="shared" si="14"/>
        <v>1</v>
      </c>
      <c r="L52" s="84">
        <f t="shared" si="15"/>
        <v>0</v>
      </c>
      <c r="M52" s="84">
        <f t="shared" si="16"/>
        <v>-4.2684736334779446E-3</v>
      </c>
      <c r="N52" s="84">
        <f t="shared" si="17"/>
        <v>0</v>
      </c>
      <c r="O52" s="84">
        <f t="shared" si="18"/>
        <v>-1.1576703193824237E-2</v>
      </c>
      <c r="P52" s="60"/>
      <c r="Q52" s="84">
        <f t="shared" si="19"/>
        <v>-2.2362709254265378E-3</v>
      </c>
      <c r="R52" s="84">
        <f t="shared" si="20"/>
        <v>0</v>
      </c>
      <c r="S52" s="84">
        <f t="shared" si="21"/>
        <v>1.6802783585886997E-2</v>
      </c>
      <c r="T52" s="84">
        <f t="shared" si="22"/>
        <v>0</v>
      </c>
      <c r="V52" s="85">
        <f t="shared" si="23"/>
        <v>9.926866501300774E-2</v>
      </c>
      <c r="W52" s="85">
        <f t="shared" si="24"/>
        <v>0.11878248121786346</v>
      </c>
      <c r="X52" s="85">
        <f t="shared" si="25"/>
        <v>-8.9965073943752583E-2</v>
      </c>
      <c r="Y52" s="85">
        <f t="shared" si="26"/>
        <v>3.2450955146192721E-2</v>
      </c>
      <c r="Z52" s="82"/>
      <c r="AA52" s="85">
        <f t="shared" si="27"/>
        <v>9.4207930046617205E-2</v>
      </c>
      <c r="AB52" s="85">
        <f t="shared" si="28"/>
        <v>-0.14778473994493377</v>
      </c>
      <c r="AC52" s="85">
        <f t="shared" si="29"/>
        <v>2.9404155944219142E-2</v>
      </c>
      <c r="AD52" s="85">
        <f t="shared" si="30"/>
        <v>-8.907561424054955E-2</v>
      </c>
      <c r="AF52" s="86">
        <f t="shared" si="31"/>
        <v>4.7288759238664393E-2</v>
      </c>
      <c r="AG52" s="86">
        <f t="shared" si="32"/>
        <v>0.43213271390689839</v>
      </c>
      <c r="AI52" s="59"/>
    </row>
    <row r="53" spans="1:35" x14ac:dyDescent="0.25">
      <c r="A53" s="74">
        <f>Data!A50</f>
        <v>38838</v>
      </c>
      <c r="B53" s="65">
        <f>Data!B50</f>
        <v>-3.058337062707895E-2</v>
      </c>
      <c r="C53" s="65">
        <f>Data!C50</f>
        <v>-4.0936156477608232E-2</v>
      </c>
      <c r="D53" s="69">
        <f>Data!F50</f>
        <v>3.2211743209751634E-3</v>
      </c>
      <c r="E53" s="70">
        <f>Data!G50</f>
        <v>-9.0424605799544061E-3</v>
      </c>
      <c r="F53" s="69">
        <f>Data!H50</f>
        <v>7.9553629311967123E-3</v>
      </c>
      <c r="G53" s="70">
        <f>Data!I50</f>
        <v>-2.7481612293821433E-3</v>
      </c>
      <c r="I53" s="87">
        <f t="shared" si="13"/>
        <v>1</v>
      </c>
      <c r="J53" s="88">
        <f t="shared" si="14"/>
        <v>1</v>
      </c>
      <c r="L53" s="84">
        <f t="shared" si="15"/>
        <v>3.2211743209751634E-3</v>
      </c>
      <c r="M53" s="84">
        <f t="shared" si="16"/>
        <v>0</v>
      </c>
      <c r="N53" s="84">
        <f t="shared" si="17"/>
        <v>9.0424605799544061E-3</v>
      </c>
      <c r="O53" s="84">
        <f t="shared" si="18"/>
        <v>0</v>
      </c>
      <c r="P53" s="60"/>
      <c r="Q53" s="84">
        <f t="shared" si="19"/>
        <v>7.9553629311967123E-3</v>
      </c>
      <c r="R53" s="84">
        <f t="shared" si="20"/>
        <v>0</v>
      </c>
      <c r="S53" s="84">
        <f t="shared" si="21"/>
        <v>2.7481612293821433E-3</v>
      </c>
      <c r="T53" s="84">
        <f t="shared" si="22"/>
        <v>0</v>
      </c>
      <c r="V53" s="85">
        <f t="shared" si="23"/>
        <v>0.1024898393339829</v>
      </c>
      <c r="W53" s="85">
        <f t="shared" si="24"/>
        <v>0.11878248121786346</v>
      </c>
      <c r="X53" s="85">
        <f t="shared" si="25"/>
        <v>-8.0922613363798176E-2</v>
      </c>
      <c r="Y53" s="85">
        <f t="shared" si="26"/>
        <v>3.2450955146192721E-2</v>
      </c>
      <c r="Z53" s="82"/>
      <c r="AA53" s="85">
        <f t="shared" si="27"/>
        <v>0.10216329297781392</v>
      </c>
      <c r="AB53" s="85">
        <f t="shared" si="28"/>
        <v>-0.14778473994493377</v>
      </c>
      <c r="AC53" s="85">
        <f t="shared" si="29"/>
        <v>3.2152317173601286E-2</v>
      </c>
      <c r="AD53" s="85">
        <f t="shared" si="30"/>
        <v>-8.907561424054955E-2</v>
      </c>
      <c r="AF53" s="86">
        <f t="shared" si="31"/>
        <v>7.0255918300172818E-2</v>
      </c>
      <c r="AG53" s="86">
        <f t="shared" si="32"/>
        <v>0.40154934327981945</v>
      </c>
      <c r="AI53" s="59"/>
    </row>
    <row r="54" spans="1:35" x14ac:dyDescent="0.25">
      <c r="A54" s="74">
        <f>Data!A51</f>
        <v>38869</v>
      </c>
      <c r="B54" s="65">
        <f>Data!B51</f>
        <v>2.6046786010255167E-3</v>
      </c>
      <c r="C54" s="65">
        <f>Data!C51</f>
        <v>-2.4136279285289729E-2</v>
      </c>
      <c r="D54" s="69">
        <f>Data!F51</f>
        <v>1.7996187837285297E-2</v>
      </c>
      <c r="E54" s="70">
        <f>Data!G51</f>
        <v>2.969314792692611E-3</v>
      </c>
      <c r="F54" s="69">
        <f>Data!H51</f>
        <v>-1.3024734076348625E-2</v>
      </c>
      <c r="G54" s="70">
        <f>Data!I51</f>
        <v>2.0921812409311978E-2</v>
      </c>
      <c r="I54" s="87">
        <f t="shared" si="13"/>
        <v>1</v>
      </c>
      <c r="J54" s="88">
        <f t="shared" si="14"/>
        <v>-1</v>
      </c>
      <c r="L54" s="84">
        <f t="shared" si="15"/>
        <v>1.7996187837285297E-2</v>
      </c>
      <c r="M54" s="84">
        <f t="shared" si="16"/>
        <v>0</v>
      </c>
      <c r="N54" s="84">
        <f t="shared" si="17"/>
        <v>-2.969314792692611E-3</v>
      </c>
      <c r="O54" s="84">
        <f t="shared" si="18"/>
        <v>0</v>
      </c>
      <c r="P54" s="60"/>
      <c r="Q54" s="84">
        <f t="shared" si="19"/>
        <v>0</v>
      </c>
      <c r="R54" s="84">
        <f t="shared" si="20"/>
        <v>1.3024734076348625E-2</v>
      </c>
      <c r="S54" s="84">
        <f t="shared" si="21"/>
        <v>0</v>
      </c>
      <c r="T54" s="84">
        <f t="shared" si="22"/>
        <v>2.0921812409311978E-2</v>
      </c>
      <c r="V54" s="85">
        <f t="shared" si="23"/>
        <v>0.12048602717126819</v>
      </c>
      <c r="W54" s="85">
        <f t="shared" si="24"/>
        <v>0.11878248121786346</v>
      </c>
      <c r="X54" s="85">
        <f t="shared" si="25"/>
        <v>-8.3891928156490783E-2</v>
      </c>
      <c r="Y54" s="85">
        <f t="shared" si="26"/>
        <v>3.2450955146192721E-2</v>
      </c>
      <c r="Z54" s="82"/>
      <c r="AA54" s="85">
        <f t="shared" si="27"/>
        <v>0.10216329297781392</v>
      </c>
      <c r="AB54" s="85">
        <f t="shared" si="28"/>
        <v>-0.13476000586858514</v>
      </c>
      <c r="AC54" s="85">
        <f t="shared" si="29"/>
        <v>3.2152317173601286E-2</v>
      </c>
      <c r="AD54" s="85">
        <f t="shared" si="30"/>
        <v>-6.8153801831237565E-2</v>
      </c>
      <c r="AF54" s="86">
        <f t="shared" si="31"/>
        <v>0.11922933783042611</v>
      </c>
      <c r="AG54" s="86">
        <f t="shared" si="32"/>
        <v>0.40415402188084498</v>
      </c>
      <c r="AI54" s="59"/>
    </row>
    <row r="55" spans="1:35" x14ac:dyDescent="0.25">
      <c r="A55" s="74">
        <f>Data!A52</f>
        <v>38899</v>
      </c>
      <c r="B55" s="65">
        <f>Data!B52</f>
        <v>4.468008958796967E-3</v>
      </c>
      <c r="C55" s="65">
        <f>Data!C52</f>
        <v>-2.3649271526161874E-2</v>
      </c>
      <c r="D55" s="69">
        <f>Data!F52</f>
        <v>1.2910411835419359E-2</v>
      </c>
      <c r="E55" s="70">
        <f>Data!G52</f>
        <v>6.195492477974341E-3</v>
      </c>
      <c r="F55" s="69">
        <f>Data!H52</f>
        <v>-3.3842370024011574E-3</v>
      </c>
      <c r="G55" s="70">
        <f>Data!I52</f>
        <v>4.4785110205172026E-3</v>
      </c>
      <c r="I55" s="87">
        <f t="shared" si="13"/>
        <v>1</v>
      </c>
      <c r="J55" s="88">
        <f t="shared" si="14"/>
        <v>-1</v>
      </c>
      <c r="L55" s="84">
        <f t="shared" si="15"/>
        <v>1.2910411835419359E-2</v>
      </c>
      <c r="M55" s="84">
        <f t="shared" si="16"/>
        <v>0</v>
      </c>
      <c r="N55" s="84">
        <f t="shared" si="17"/>
        <v>-6.195492477974341E-3</v>
      </c>
      <c r="O55" s="84">
        <f t="shared" si="18"/>
        <v>0</v>
      </c>
      <c r="P55" s="60"/>
      <c r="Q55" s="84">
        <f t="shared" si="19"/>
        <v>0</v>
      </c>
      <c r="R55" s="84">
        <f t="shared" si="20"/>
        <v>3.3842370024011574E-3</v>
      </c>
      <c r="S55" s="84">
        <f t="shared" si="21"/>
        <v>0</v>
      </c>
      <c r="T55" s="84">
        <f t="shared" si="22"/>
        <v>4.4785110205172026E-3</v>
      </c>
      <c r="V55" s="85">
        <f t="shared" si="23"/>
        <v>0.13339643900668754</v>
      </c>
      <c r="W55" s="85">
        <f t="shared" si="24"/>
        <v>0.11878248121786346</v>
      </c>
      <c r="X55" s="85">
        <f t="shared" si="25"/>
        <v>-9.0087420634465121E-2</v>
      </c>
      <c r="Y55" s="85">
        <f t="shared" si="26"/>
        <v>3.2450955146192721E-2</v>
      </c>
      <c r="Z55" s="82"/>
      <c r="AA55" s="85">
        <f t="shared" si="27"/>
        <v>0.10216329297781392</v>
      </c>
      <c r="AB55" s="85">
        <f t="shared" si="28"/>
        <v>-0.13137576886618399</v>
      </c>
      <c r="AC55" s="85">
        <f t="shared" si="29"/>
        <v>3.2152317173601286E-2</v>
      </c>
      <c r="AD55" s="85">
        <f t="shared" si="30"/>
        <v>-6.3675290810720361E-2</v>
      </c>
      <c r="AF55" s="86">
        <f t="shared" si="31"/>
        <v>0.13380700521078948</v>
      </c>
      <c r="AG55" s="86">
        <f t="shared" si="32"/>
        <v>0.40862203083964194</v>
      </c>
      <c r="AI55" s="59"/>
    </row>
    <row r="56" spans="1:35" x14ac:dyDescent="0.25">
      <c r="A56" s="74">
        <f>Data!A53</f>
        <v>38930</v>
      </c>
      <c r="B56" s="65">
        <f>Data!B53</f>
        <v>2.1587907719146763E-2</v>
      </c>
      <c r="C56" s="65">
        <f>Data!C53</f>
        <v>-1.0089722427011503E-3</v>
      </c>
      <c r="D56" s="69">
        <f>Data!F53</f>
        <v>3.9113592680134514E-3</v>
      </c>
      <c r="E56" s="70">
        <f>Data!G53</f>
        <v>1.1418121631058528E-2</v>
      </c>
      <c r="F56" s="69">
        <f>Data!H53</f>
        <v>3.9115179361156726E-4</v>
      </c>
      <c r="G56" s="70">
        <f>Data!I53</f>
        <v>1.0498166980180697E-2</v>
      </c>
      <c r="I56" s="87">
        <f t="shared" si="13"/>
        <v>1</v>
      </c>
      <c r="J56" s="88">
        <f t="shared" si="14"/>
        <v>-1</v>
      </c>
      <c r="L56" s="84">
        <f t="shared" si="15"/>
        <v>3.9113592680134514E-3</v>
      </c>
      <c r="M56" s="84">
        <f t="shared" si="16"/>
        <v>0</v>
      </c>
      <c r="N56" s="84">
        <f t="shared" si="17"/>
        <v>-1.1418121631058528E-2</v>
      </c>
      <c r="O56" s="84">
        <f t="shared" si="18"/>
        <v>0</v>
      </c>
      <c r="P56" s="60"/>
      <c r="Q56" s="84">
        <f t="shared" si="19"/>
        <v>0</v>
      </c>
      <c r="R56" s="84">
        <f t="shared" si="20"/>
        <v>-3.9115179361156726E-4</v>
      </c>
      <c r="S56" s="84">
        <f t="shared" si="21"/>
        <v>0</v>
      </c>
      <c r="T56" s="84">
        <f t="shared" si="22"/>
        <v>1.0498166980180697E-2</v>
      </c>
      <c r="V56" s="85">
        <f t="shared" si="23"/>
        <v>0.13730779827470099</v>
      </c>
      <c r="W56" s="85">
        <f t="shared" si="24"/>
        <v>0.11878248121786346</v>
      </c>
      <c r="X56" s="85">
        <f t="shared" si="25"/>
        <v>-0.10150554226552365</v>
      </c>
      <c r="Y56" s="85">
        <f t="shared" si="26"/>
        <v>3.2450955146192721E-2</v>
      </c>
      <c r="Z56" s="82"/>
      <c r="AA56" s="85">
        <f t="shared" si="27"/>
        <v>0.10216329297781392</v>
      </c>
      <c r="AB56" s="85">
        <f t="shared" si="28"/>
        <v>-0.13176692065979556</v>
      </c>
      <c r="AC56" s="85">
        <f t="shared" si="29"/>
        <v>3.2152317173601286E-2</v>
      </c>
      <c r="AD56" s="85">
        <f t="shared" si="30"/>
        <v>-5.3177123830539665E-2</v>
      </c>
      <c r="AF56" s="86">
        <f t="shared" si="31"/>
        <v>0.13640725803431353</v>
      </c>
      <c r="AG56" s="86">
        <f t="shared" si="32"/>
        <v>0.4302099385587887</v>
      </c>
      <c r="AI56" s="59"/>
    </row>
    <row r="57" spans="1:35" x14ac:dyDescent="0.25">
      <c r="A57" s="74">
        <f>Data!A54</f>
        <v>38961</v>
      </c>
      <c r="B57" s="65">
        <f>Data!B54</f>
        <v>2.6643527518460088E-2</v>
      </c>
      <c r="C57" s="65">
        <f>Data!C54</f>
        <v>-1.1261635978117291E-2</v>
      </c>
      <c r="D57" s="69">
        <f>Data!F54</f>
        <v>1.592179277364051E-2</v>
      </c>
      <c r="E57" s="70">
        <f>Data!G54</f>
        <v>-3.0152215371729183E-3</v>
      </c>
      <c r="F57" s="69">
        <f>Data!H54</f>
        <v>-2.7593213246328015E-3</v>
      </c>
      <c r="G57" s="70">
        <f>Data!I54</f>
        <v>-4.570561007088669E-3</v>
      </c>
      <c r="I57" s="87">
        <f t="shared" si="13"/>
        <v>1</v>
      </c>
      <c r="J57" s="88">
        <f t="shared" si="14"/>
        <v>-1</v>
      </c>
      <c r="L57" s="84">
        <f t="shared" si="15"/>
        <v>1.592179277364051E-2</v>
      </c>
      <c r="M57" s="84">
        <f t="shared" si="16"/>
        <v>0</v>
      </c>
      <c r="N57" s="84">
        <f t="shared" si="17"/>
        <v>3.0152215371729183E-3</v>
      </c>
      <c r="O57" s="84">
        <f t="shared" si="18"/>
        <v>0</v>
      </c>
      <c r="P57" s="60"/>
      <c r="Q57" s="84">
        <f t="shared" si="19"/>
        <v>0</v>
      </c>
      <c r="R57" s="84">
        <f t="shared" si="20"/>
        <v>2.7593213246328015E-3</v>
      </c>
      <c r="S57" s="84">
        <f t="shared" si="21"/>
        <v>0</v>
      </c>
      <c r="T57" s="84">
        <f t="shared" si="22"/>
        <v>-4.570561007088669E-3</v>
      </c>
      <c r="V57" s="85">
        <f t="shared" si="23"/>
        <v>0.1532295910483415</v>
      </c>
      <c r="W57" s="85">
        <f t="shared" si="24"/>
        <v>0.11878248121786346</v>
      </c>
      <c r="X57" s="85">
        <f t="shared" si="25"/>
        <v>-9.8490320728350733E-2</v>
      </c>
      <c r="Y57" s="85">
        <f t="shared" si="26"/>
        <v>3.2450955146192721E-2</v>
      </c>
      <c r="Z57" s="82"/>
      <c r="AA57" s="85">
        <f t="shared" si="27"/>
        <v>0.10216329297781392</v>
      </c>
      <c r="AB57" s="85">
        <f t="shared" si="28"/>
        <v>-0.12900759933516276</v>
      </c>
      <c r="AC57" s="85">
        <f t="shared" si="29"/>
        <v>3.2152317173601286E-2</v>
      </c>
      <c r="AD57" s="85">
        <f t="shared" si="30"/>
        <v>-5.7747684837628335E-2</v>
      </c>
      <c r="AF57" s="86">
        <f t="shared" si="31"/>
        <v>0.1535330326626711</v>
      </c>
      <c r="AG57" s="86">
        <f t="shared" si="32"/>
        <v>0.4568534660772488</v>
      </c>
      <c r="AI57" s="59"/>
    </row>
    <row r="58" spans="1:35" x14ac:dyDescent="0.25">
      <c r="A58" s="74">
        <f>Data!A55</f>
        <v>38991</v>
      </c>
      <c r="B58" s="65">
        <f>Data!B55</f>
        <v>3.1030163088766955E-2</v>
      </c>
      <c r="C58" s="65">
        <f>Data!C55</f>
        <v>4.1168317493083292E-2</v>
      </c>
      <c r="D58" s="69">
        <f>Data!F55</f>
        <v>6.918260549522319E-3</v>
      </c>
      <c r="E58" s="70">
        <f>Data!G55</f>
        <v>2.548778546364891E-2</v>
      </c>
      <c r="F58" s="69">
        <f>Data!H55</f>
        <v>1.0648340267244209E-2</v>
      </c>
      <c r="G58" s="70">
        <f>Data!I55</f>
        <v>-8.8649682893671145E-3</v>
      </c>
      <c r="I58" s="87">
        <f t="shared" si="13"/>
        <v>-1</v>
      </c>
      <c r="J58" s="88">
        <f t="shared" si="14"/>
        <v>-1</v>
      </c>
      <c r="L58" s="84">
        <f t="shared" si="15"/>
        <v>0</v>
      </c>
      <c r="M58" s="84">
        <f t="shared" si="16"/>
        <v>-6.918260549522319E-3</v>
      </c>
      <c r="N58" s="84">
        <f t="shared" si="17"/>
        <v>0</v>
      </c>
      <c r="O58" s="84">
        <f t="shared" si="18"/>
        <v>2.548778546364891E-2</v>
      </c>
      <c r="P58" s="60"/>
      <c r="Q58" s="84">
        <f t="shared" si="19"/>
        <v>0</v>
      </c>
      <c r="R58" s="84">
        <f t="shared" si="20"/>
        <v>-1.0648340267244209E-2</v>
      </c>
      <c r="S58" s="84">
        <f t="shared" si="21"/>
        <v>0</v>
      </c>
      <c r="T58" s="84">
        <f t="shared" si="22"/>
        <v>-8.8649682893671145E-3</v>
      </c>
      <c r="V58" s="85">
        <f t="shared" si="23"/>
        <v>0.1532295910483415</v>
      </c>
      <c r="W58" s="85">
        <f t="shared" si="24"/>
        <v>0.11186422066834115</v>
      </c>
      <c r="X58" s="85">
        <f t="shared" si="25"/>
        <v>-9.8490320728350733E-2</v>
      </c>
      <c r="Y58" s="85">
        <f t="shared" si="26"/>
        <v>5.7938740609841631E-2</v>
      </c>
      <c r="Z58" s="82"/>
      <c r="AA58" s="85">
        <f t="shared" si="27"/>
        <v>0.10216329297781392</v>
      </c>
      <c r="AB58" s="85">
        <f t="shared" si="28"/>
        <v>-0.13965593960240696</v>
      </c>
      <c r="AC58" s="85">
        <f t="shared" si="29"/>
        <v>3.2152317173601286E-2</v>
      </c>
      <c r="AD58" s="85">
        <f t="shared" si="30"/>
        <v>-6.661265312699545E-2</v>
      </c>
      <c r="AF58" s="86">
        <f t="shared" si="31"/>
        <v>0.15258924902018636</v>
      </c>
      <c r="AG58" s="86">
        <f t="shared" si="32"/>
        <v>0.48788362916601574</v>
      </c>
      <c r="AI58" s="59"/>
    </row>
    <row r="59" spans="1:35" x14ac:dyDescent="0.25">
      <c r="A59" s="74">
        <f>Data!A56</f>
        <v>39022</v>
      </c>
      <c r="B59" s="65">
        <f>Data!B56</f>
        <v>1.9690075438344244E-2</v>
      </c>
      <c r="C59" s="65">
        <f>Data!C56</f>
        <v>1.1072758939932151E-2</v>
      </c>
      <c r="D59" s="69">
        <f>Data!F56</f>
        <v>-7.8262594549686451E-4</v>
      </c>
      <c r="E59" s="70">
        <f>Data!G56</f>
        <v>1.3419337735648712E-2</v>
      </c>
      <c r="F59" s="69">
        <f>Data!H56</f>
        <v>5.9328951483249934E-3</v>
      </c>
      <c r="G59" s="70">
        <f>Data!I56</f>
        <v>-2.9666651849128926E-3</v>
      </c>
      <c r="I59" s="87">
        <f t="shared" si="13"/>
        <v>-1</v>
      </c>
      <c r="J59" s="88">
        <f t="shared" si="14"/>
        <v>1</v>
      </c>
      <c r="L59" s="84">
        <f t="shared" si="15"/>
        <v>0</v>
      </c>
      <c r="M59" s="84">
        <f t="shared" si="16"/>
        <v>7.8262594549686451E-4</v>
      </c>
      <c r="N59" s="84">
        <f t="shared" si="17"/>
        <v>0</v>
      </c>
      <c r="O59" s="84">
        <f t="shared" si="18"/>
        <v>1.3419337735648712E-2</v>
      </c>
      <c r="P59" s="60"/>
      <c r="Q59" s="84">
        <f t="shared" si="19"/>
        <v>5.9328951483249934E-3</v>
      </c>
      <c r="R59" s="84">
        <f t="shared" si="20"/>
        <v>0</v>
      </c>
      <c r="S59" s="84">
        <f t="shared" si="21"/>
        <v>2.9666651849128926E-3</v>
      </c>
      <c r="T59" s="84">
        <f t="shared" si="22"/>
        <v>0</v>
      </c>
      <c r="V59" s="85">
        <f t="shared" si="23"/>
        <v>0.1532295910483415</v>
      </c>
      <c r="W59" s="85">
        <f t="shared" si="24"/>
        <v>0.11264684661383802</v>
      </c>
      <c r="X59" s="85">
        <f t="shared" si="25"/>
        <v>-9.8490320728350733E-2</v>
      </c>
      <c r="Y59" s="85">
        <f t="shared" si="26"/>
        <v>7.135807834549035E-2</v>
      </c>
      <c r="Z59" s="82"/>
      <c r="AA59" s="85">
        <f t="shared" si="27"/>
        <v>0.10809618812613891</v>
      </c>
      <c r="AB59" s="85">
        <f t="shared" si="28"/>
        <v>-0.13965593960240696</v>
      </c>
      <c r="AC59" s="85">
        <f t="shared" si="29"/>
        <v>3.5118982358514177E-2</v>
      </c>
      <c r="AD59" s="85">
        <f t="shared" si="30"/>
        <v>-6.661265312699545E-2</v>
      </c>
      <c r="AF59" s="86">
        <f t="shared" si="31"/>
        <v>0.17569077303456981</v>
      </c>
      <c r="AG59" s="86">
        <f t="shared" si="32"/>
        <v>0.50757370460436002</v>
      </c>
      <c r="AI59" s="59"/>
    </row>
    <row r="60" spans="1:35" x14ac:dyDescent="0.25">
      <c r="A60" s="74">
        <f>Data!A57</f>
        <v>39052</v>
      </c>
      <c r="B60" s="65">
        <f>Data!B57</f>
        <v>1.3282696711612991E-2</v>
      </c>
      <c r="C60" s="65">
        <f>Data!C57</f>
        <v>2.5508959424920759E-2</v>
      </c>
      <c r="D60" s="69">
        <f>Data!F57</f>
        <v>-1.7694179454963432E-16</v>
      </c>
      <c r="E60" s="70">
        <f>Data!G57</f>
        <v>-1.510077938741145E-2</v>
      </c>
      <c r="F60" s="69">
        <f>Data!H57</f>
        <v>4.4733305016389814E-3</v>
      </c>
      <c r="G60" s="70">
        <f>Data!I57</f>
        <v>-3.1642057175023061E-3</v>
      </c>
      <c r="I60" s="87">
        <f t="shared" si="13"/>
        <v>-1</v>
      </c>
      <c r="J60" s="88">
        <f t="shared" si="14"/>
        <v>1</v>
      </c>
      <c r="L60" s="84">
        <f t="shared" si="15"/>
        <v>0</v>
      </c>
      <c r="M60" s="84">
        <f t="shared" si="16"/>
        <v>1.7694179454963432E-16</v>
      </c>
      <c r="N60" s="84">
        <f t="shared" si="17"/>
        <v>0</v>
      </c>
      <c r="O60" s="84">
        <f t="shared" si="18"/>
        <v>-1.510077938741145E-2</v>
      </c>
      <c r="P60" s="60"/>
      <c r="Q60" s="84">
        <f t="shared" si="19"/>
        <v>4.4733305016389814E-3</v>
      </c>
      <c r="R60" s="84">
        <f t="shared" si="20"/>
        <v>0</v>
      </c>
      <c r="S60" s="84">
        <f t="shared" si="21"/>
        <v>3.1642057175023061E-3</v>
      </c>
      <c r="T60" s="84">
        <f t="shared" si="22"/>
        <v>0</v>
      </c>
      <c r="V60" s="85">
        <f t="shared" si="23"/>
        <v>0.1532295910483415</v>
      </c>
      <c r="W60" s="85">
        <f t="shared" si="24"/>
        <v>0.1126468466138382</v>
      </c>
      <c r="X60" s="85">
        <f t="shared" si="25"/>
        <v>-9.8490320728350733E-2</v>
      </c>
      <c r="Y60" s="85">
        <f t="shared" si="26"/>
        <v>5.6257298958078898E-2</v>
      </c>
      <c r="Z60" s="82"/>
      <c r="AA60" s="85">
        <f t="shared" si="27"/>
        <v>0.11256951862777789</v>
      </c>
      <c r="AB60" s="85">
        <f t="shared" si="28"/>
        <v>-0.13965593960240696</v>
      </c>
      <c r="AC60" s="85">
        <f t="shared" si="29"/>
        <v>3.8283188076016481E-2</v>
      </c>
      <c r="AD60" s="85">
        <f t="shared" si="30"/>
        <v>-6.661265312699545E-2</v>
      </c>
      <c r="AF60" s="86">
        <f t="shared" si="31"/>
        <v>0.16822752986629982</v>
      </c>
      <c r="AG60" s="86">
        <f t="shared" si="32"/>
        <v>0.52085640131597299</v>
      </c>
      <c r="AI60" s="59"/>
    </row>
    <row r="61" spans="1:35" x14ac:dyDescent="0.25">
      <c r="A61" s="74">
        <f>Data!A58</f>
        <v>39083</v>
      </c>
      <c r="B61" s="65">
        <f>Data!B58</f>
        <v>1.4928488844230672E-2</v>
      </c>
      <c r="C61" s="65">
        <f>Data!C58</f>
        <v>2.5634941222122259E-2</v>
      </c>
      <c r="D61" s="69">
        <f>Data!F58</f>
        <v>-1.3903654065319159E-3</v>
      </c>
      <c r="E61" s="70">
        <f>Data!G58</f>
        <v>-6.8607160114793689E-4</v>
      </c>
      <c r="F61" s="69">
        <f>Data!H58</f>
        <v>-3.8910623244477879E-3</v>
      </c>
      <c r="G61" s="70">
        <f>Data!I58</f>
        <v>1.0573022287509958E-2</v>
      </c>
      <c r="I61" s="87">
        <f t="shared" si="13"/>
        <v>-1</v>
      </c>
      <c r="J61" s="88">
        <f t="shared" si="14"/>
        <v>1</v>
      </c>
      <c r="L61" s="84">
        <f t="shared" si="15"/>
        <v>0</v>
      </c>
      <c r="M61" s="84">
        <f t="shared" si="16"/>
        <v>1.3903654065319159E-3</v>
      </c>
      <c r="N61" s="84">
        <f t="shared" si="17"/>
        <v>0</v>
      </c>
      <c r="O61" s="84">
        <f t="shared" si="18"/>
        <v>-6.8607160114793689E-4</v>
      </c>
      <c r="P61" s="60"/>
      <c r="Q61" s="84">
        <f t="shared" si="19"/>
        <v>-3.8910623244477879E-3</v>
      </c>
      <c r="R61" s="84">
        <f t="shared" si="20"/>
        <v>0</v>
      </c>
      <c r="S61" s="84">
        <f t="shared" si="21"/>
        <v>-1.0573022287509958E-2</v>
      </c>
      <c r="T61" s="84">
        <f t="shared" si="22"/>
        <v>0</v>
      </c>
      <c r="V61" s="85">
        <f t="shared" si="23"/>
        <v>0.1532295910483415</v>
      </c>
      <c r="W61" s="85">
        <f t="shared" si="24"/>
        <v>0.11403721202037011</v>
      </c>
      <c r="X61" s="85">
        <f t="shared" si="25"/>
        <v>-9.8490320728350733E-2</v>
      </c>
      <c r="Y61" s="85">
        <f t="shared" si="26"/>
        <v>5.5571227356930958E-2</v>
      </c>
      <c r="Z61" s="82"/>
      <c r="AA61" s="85">
        <f t="shared" si="27"/>
        <v>0.1086784563033301</v>
      </c>
      <c r="AB61" s="85">
        <f t="shared" si="28"/>
        <v>-0.13965593960240696</v>
      </c>
      <c r="AC61" s="85">
        <f t="shared" si="29"/>
        <v>2.7710165788506522E-2</v>
      </c>
      <c r="AD61" s="85">
        <f t="shared" si="30"/>
        <v>-6.661265312699545E-2</v>
      </c>
      <c r="AF61" s="86">
        <f t="shared" si="31"/>
        <v>0.15446773905972605</v>
      </c>
      <c r="AG61" s="86">
        <f t="shared" si="32"/>
        <v>0.5357848901602037</v>
      </c>
      <c r="AI61" s="59"/>
    </row>
    <row r="62" spans="1:35" x14ac:dyDescent="0.25">
      <c r="A62" s="74">
        <f>Data!A59</f>
        <v>39114</v>
      </c>
      <c r="B62" s="65">
        <f>Data!B59</f>
        <v>-1.9812716514843898E-2</v>
      </c>
      <c r="C62" s="65">
        <f>Data!C59</f>
        <v>3.0659186013294124E-3</v>
      </c>
      <c r="D62" s="69">
        <f>Data!F59</f>
        <v>-3.445253757602991E-2</v>
      </c>
      <c r="E62" s="70">
        <f>Data!G59</f>
        <v>2.1754926771803795E-2</v>
      </c>
      <c r="F62" s="69">
        <f>Data!H59</f>
        <v>1.0104817526538145E-2</v>
      </c>
      <c r="G62" s="70">
        <f>Data!I59</f>
        <v>9.8723633273717394E-3</v>
      </c>
      <c r="I62" s="87">
        <f t="shared" si="13"/>
        <v>-1</v>
      </c>
      <c r="J62" s="88">
        <f t="shared" si="14"/>
        <v>1</v>
      </c>
      <c r="L62" s="84">
        <f t="shared" si="15"/>
        <v>0</v>
      </c>
      <c r="M62" s="84">
        <f t="shared" si="16"/>
        <v>3.445253757602991E-2</v>
      </c>
      <c r="N62" s="84">
        <f t="shared" si="17"/>
        <v>0</v>
      </c>
      <c r="O62" s="84">
        <f t="shared" si="18"/>
        <v>2.1754926771803795E-2</v>
      </c>
      <c r="P62" s="60"/>
      <c r="Q62" s="84">
        <f t="shared" si="19"/>
        <v>1.0104817526538145E-2</v>
      </c>
      <c r="R62" s="84">
        <f t="shared" si="20"/>
        <v>0</v>
      </c>
      <c r="S62" s="84">
        <f t="shared" si="21"/>
        <v>-9.8723633273717394E-3</v>
      </c>
      <c r="T62" s="84">
        <f t="shared" si="22"/>
        <v>0</v>
      </c>
      <c r="V62" s="85">
        <f t="shared" si="23"/>
        <v>0.1532295910483415</v>
      </c>
      <c r="W62" s="85">
        <f t="shared" si="24"/>
        <v>0.14848974959640002</v>
      </c>
      <c r="X62" s="85">
        <f t="shared" si="25"/>
        <v>-9.8490320728350733E-2</v>
      </c>
      <c r="Y62" s="85">
        <f t="shared" si="26"/>
        <v>7.7326154128734753E-2</v>
      </c>
      <c r="Z62" s="82"/>
      <c r="AA62" s="85">
        <f t="shared" si="27"/>
        <v>0.11878327382986825</v>
      </c>
      <c r="AB62" s="85">
        <f t="shared" si="28"/>
        <v>-0.13965593960240696</v>
      </c>
      <c r="AC62" s="85">
        <f t="shared" si="29"/>
        <v>1.7837802461134783E-2</v>
      </c>
      <c r="AD62" s="85">
        <f t="shared" si="30"/>
        <v>-6.661265312699545E-2</v>
      </c>
      <c r="AF62" s="86">
        <f t="shared" si="31"/>
        <v>0.21090765760672617</v>
      </c>
      <c r="AG62" s="86">
        <f t="shared" si="32"/>
        <v>0.51597217364535974</v>
      </c>
      <c r="AI62" s="59"/>
    </row>
    <row r="63" spans="1:35" x14ac:dyDescent="0.25">
      <c r="A63" s="74">
        <f>Data!A60</f>
        <v>39142</v>
      </c>
      <c r="B63" s="65">
        <f>Data!B60</f>
        <v>1.1522851077644499E-2</v>
      </c>
      <c r="C63" s="65">
        <f>Data!C60</f>
        <v>2.1201145163857352E-2</v>
      </c>
      <c r="D63" s="69">
        <f>Data!F60</f>
        <v>-9.0430043580398967E-3</v>
      </c>
      <c r="E63" s="70">
        <f>Data!G60</f>
        <v>-1.6514017261077919E-2</v>
      </c>
      <c r="F63" s="69">
        <f>Data!H60</f>
        <v>-9.7683223735969844E-3</v>
      </c>
      <c r="G63" s="70">
        <f>Data!I60</f>
        <v>6.9130557163929254E-3</v>
      </c>
      <c r="I63" s="87">
        <f t="shared" si="13"/>
        <v>-1</v>
      </c>
      <c r="J63" s="88">
        <f t="shared" si="14"/>
        <v>1</v>
      </c>
      <c r="L63" s="84">
        <f t="shared" si="15"/>
        <v>0</v>
      </c>
      <c r="M63" s="84">
        <f t="shared" si="16"/>
        <v>9.0430043580398967E-3</v>
      </c>
      <c r="N63" s="84">
        <f t="shared" si="17"/>
        <v>0</v>
      </c>
      <c r="O63" s="84">
        <f t="shared" si="18"/>
        <v>-1.6514017261077919E-2</v>
      </c>
      <c r="P63" s="60"/>
      <c r="Q63" s="84">
        <f t="shared" si="19"/>
        <v>-9.7683223735969844E-3</v>
      </c>
      <c r="R63" s="84">
        <f t="shared" si="20"/>
        <v>0</v>
      </c>
      <c r="S63" s="84">
        <f t="shared" si="21"/>
        <v>-6.9130557163929254E-3</v>
      </c>
      <c r="T63" s="84">
        <f t="shared" si="22"/>
        <v>0</v>
      </c>
      <c r="V63" s="85">
        <f t="shared" si="23"/>
        <v>0.1532295910483415</v>
      </c>
      <c r="W63" s="85">
        <f t="shared" si="24"/>
        <v>0.15753275395443991</v>
      </c>
      <c r="X63" s="85">
        <f t="shared" si="25"/>
        <v>-9.8490320728350733E-2</v>
      </c>
      <c r="Y63" s="85">
        <f t="shared" si="26"/>
        <v>6.0812136867656838E-2</v>
      </c>
      <c r="Z63" s="82"/>
      <c r="AA63" s="85">
        <f t="shared" si="27"/>
        <v>0.10901495145627127</v>
      </c>
      <c r="AB63" s="85">
        <f t="shared" si="28"/>
        <v>-0.13965593960240696</v>
      </c>
      <c r="AC63" s="85">
        <f t="shared" si="29"/>
        <v>1.0924746744741858E-2</v>
      </c>
      <c r="AD63" s="85">
        <f t="shared" si="30"/>
        <v>-6.661265312699545E-2</v>
      </c>
      <c r="AF63" s="86">
        <f t="shared" si="31"/>
        <v>0.18675526661369823</v>
      </c>
      <c r="AG63" s="86">
        <f t="shared" si="32"/>
        <v>0.52749502472300425</v>
      </c>
      <c r="AI63" s="59"/>
    </row>
    <row r="64" spans="1:35" x14ac:dyDescent="0.25">
      <c r="A64" s="74">
        <f>Data!A61</f>
        <v>39173</v>
      </c>
      <c r="B64" s="65">
        <f>Data!B61</f>
        <v>4.3342227295940484E-2</v>
      </c>
      <c r="C64" s="65">
        <f>Data!C61</f>
        <v>3.5941124397633951E-2</v>
      </c>
      <c r="D64" s="69">
        <f>Data!F61</f>
        <v>1.551807768923278E-3</v>
      </c>
      <c r="E64" s="70">
        <f>Data!G61</f>
        <v>3.1591196779816285E-3</v>
      </c>
      <c r="F64" s="69">
        <f>Data!H61</f>
        <v>1.7036627436698187E-2</v>
      </c>
      <c r="G64" s="70">
        <f>Data!I61</f>
        <v>-8.9536555089582623E-3</v>
      </c>
      <c r="I64" s="87">
        <f t="shared" si="13"/>
        <v>-1</v>
      </c>
      <c r="J64" s="88">
        <f t="shared" si="14"/>
        <v>1</v>
      </c>
      <c r="L64" s="84">
        <f t="shared" si="15"/>
        <v>0</v>
      </c>
      <c r="M64" s="84">
        <f t="shared" si="16"/>
        <v>-1.551807768923278E-3</v>
      </c>
      <c r="N64" s="84">
        <f t="shared" si="17"/>
        <v>0</v>
      </c>
      <c r="O64" s="84">
        <f t="shared" si="18"/>
        <v>3.1591196779816285E-3</v>
      </c>
      <c r="P64" s="60"/>
      <c r="Q64" s="84">
        <f t="shared" si="19"/>
        <v>1.7036627436698187E-2</v>
      </c>
      <c r="R64" s="84">
        <f t="shared" si="20"/>
        <v>0</v>
      </c>
      <c r="S64" s="84">
        <f t="shared" si="21"/>
        <v>8.9536555089582623E-3</v>
      </c>
      <c r="T64" s="84">
        <f t="shared" si="22"/>
        <v>0</v>
      </c>
      <c r="V64" s="85">
        <f t="shared" si="23"/>
        <v>0.1532295910483415</v>
      </c>
      <c r="W64" s="85">
        <f t="shared" si="24"/>
        <v>0.15598094618551664</v>
      </c>
      <c r="X64" s="85">
        <f t="shared" si="25"/>
        <v>-9.8490320728350733E-2</v>
      </c>
      <c r="Y64" s="85">
        <f t="shared" si="26"/>
        <v>6.3971256545638469E-2</v>
      </c>
      <c r="Z64" s="82"/>
      <c r="AA64" s="85">
        <f t="shared" si="27"/>
        <v>0.12605157889296945</v>
      </c>
      <c r="AB64" s="85">
        <f t="shared" si="28"/>
        <v>-0.13965593960240696</v>
      </c>
      <c r="AC64" s="85">
        <f t="shared" si="29"/>
        <v>1.987840225370012E-2</v>
      </c>
      <c r="AD64" s="85">
        <f t="shared" si="30"/>
        <v>-6.661265312699545E-2</v>
      </c>
      <c r="AF64" s="86">
        <f t="shared" si="31"/>
        <v>0.21435286146841304</v>
      </c>
      <c r="AG64" s="86">
        <f t="shared" si="32"/>
        <v>0.57083725201894475</v>
      </c>
      <c r="AI64" s="59"/>
    </row>
    <row r="65" spans="1:35" x14ac:dyDescent="0.25">
      <c r="A65" s="74">
        <f>Data!A62</f>
        <v>39203</v>
      </c>
      <c r="B65" s="65">
        <f>Data!B62</f>
        <v>3.3357697017391309E-2</v>
      </c>
      <c r="C65" s="65">
        <f>Data!C62</f>
        <v>4.2332386488612969E-2</v>
      </c>
      <c r="D65" s="69">
        <f>Data!F62</f>
        <v>5.1009769890597006E-3</v>
      </c>
      <c r="E65" s="70">
        <f>Data!G62</f>
        <v>-9.3337323194785105E-3</v>
      </c>
      <c r="F65" s="69">
        <f>Data!H62</f>
        <v>1.7778846546448492E-2</v>
      </c>
      <c r="G65" s="70">
        <f>Data!I62</f>
        <v>4.6719227697911373E-3</v>
      </c>
      <c r="I65" s="87">
        <f t="shared" si="13"/>
        <v>-1</v>
      </c>
      <c r="J65" s="88">
        <f t="shared" si="14"/>
        <v>1</v>
      </c>
      <c r="L65" s="84">
        <f t="shared" si="15"/>
        <v>0</v>
      </c>
      <c r="M65" s="84">
        <f t="shared" si="16"/>
        <v>-5.1009769890597006E-3</v>
      </c>
      <c r="N65" s="84">
        <f t="shared" si="17"/>
        <v>0</v>
      </c>
      <c r="O65" s="84">
        <f t="shared" si="18"/>
        <v>-9.3337323194785105E-3</v>
      </c>
      <c r="P65" s="60"/>
      <c r="Q65" s="84">
        <f t="shared" si="19"/>
        <v>1.7778846546448492E-2</v>
      </c>
      <c r="R65" s="84">
        <f t="shared" si="20"/>
        <v>0</v>
      </c>
      <c r="S65" s="84">
        <f t="shared" si="21"/>
        <v>-4.6719227697911373E-3</v>
      </c>
      <c r="T65" s="84">
        <f t="shared" si="22"/>
        <v>0</v>
      </c>
      <c r="V65" s="85">
        <f t="shared" si="23"/>
        <v>0.1532295910483415</v>
      </c>
      <c r="W65" s="85">
        <f t="shared" si="24"/>
        <v>0.15087996919645694</v>
      </c>
      <c r="X65" s="85">
        <f t="shared" si="25"/>
        <v>-9.8490320728350733E-2</v>
      </c>
      <c r="Y65" s="85">
        <f t="shared" si="26"/>
        <v>5.4637524226159959E-2</v>
      </c>
      <c r="Z65" s="82"/>
      <c r="AA65" s="85">
        <f t="shared" si="27"/>
        <v>0.14383042543941793</v>
      </c>
      <c r="AB65" s="85">
        <f t="shared" si="28"/>
        <v>-0.13965593960240696</v>
      </c>
      <c r="AC65" s="85">
        <f t="shared" si="29"/>
        <v>1.5206479483908983E-2</v>
      </c>
      <c r="AD65" s="85">
        <f t="shared" si="30"/>
        <v>-6.661265312699545E-2</v>
      </c>
      <c r="AF65" s="86">
        <f t="shared" si="31"/>
        <v>0.21302507593653219</v>
      </c>
      <c r="AG65" s="86">
        <f t="shared" si="32"/>
        <v>0.60419494903633608</v>
      </c>
      <c r="AI65" s="59"/>
    </row>
    <row r="66" spans="1:35" x14ac:dyDescent="0.25">
      <c r="A66" s="74">
        <f>Data!A63</f>
        <v>39234</v>
      </c>
      <c r="B66" s="65">
        <f>Data!B63</f>
        <v>-1.4729290126719493E-2</v>
      </c>
      <c r="C66" s="65">
        <f>Data!C63</f>
        <v>2.8869478110362581E-2</v>
      </c>
      <c r="D66" s="69">
        <f>Data!F63</f>
        <v>-1.0251694244875603E-2</v>
      </c>
      <c r="E66" s="70">
        <f>Data!G63</f>
        <v>2.3161209195956461E-2</v>
      </c>
      <c r="F66" s="69">
        <f>Data!H63</f>
        <v>-2.7910441280711164E-2</v>
      </c>
      <c r="G66" s="70">
        <f>Data!I63</f>
        <v>-2.5566861285420323E-2</v>
      </c>
      <c r="I66" s="87">
        <f t="shared" si="13"/>
        <v>-1</v>
      </c>
      <c r="J66" s="88">
        <f t="shared" si="14"/>
        <v>1</v>
      </c>
      <c r="L66" s="84">
        <f t="shared" si="15"/>
        <v>0</v>
      </c>
      <c r="M66" s="84">
        <f t="shared" si="16"/>
        <v>1.0251694244875603E-2</v>
      </c>
      <c r="N66" s="84">
        <f t="shared" si="17"/>
        <v>0</v>
      </c>
      <c r="O66" s="84">
        <f t="shared" si="18"/>
        <v>2.3161209195956461E-2</v>
      </c>
      <c r="P66" s="60"/>
      <c r="Q66" s="84">
        <f t="shared" si="19"/>
        <v>-2.7910441280711164E-2</v>
      </c>
      <c r="R66" s="84">
        <f t="shared" si="20"/>
        <v>0</v>
      </c>
      <c r="S66" s="84">
        <f t="shared" si="21"/>
        <v>2.5566861285420323E-2</v>
      </c>
      <c r="T66" s="84">
        <f t="shared" si="22"/>
        <v>0</v>
      </c>
      <c r="V66" s="85">
        <f t="shared" si="23"/>
        <v>0.1532295910483415</v>
      </c>
      <c r="W66" s="85">
        <f t="shared" si="24"/>
        <v>0.16113166344133253</v>
      </c>
      <c r="X66" s="85">
        <f t="shared" si="25"/>
        <v>-9.8490320728350733E-2</v>
      </c>
      <c r="Y66" s="85">
        <f t="shared" si="26"/>
        <v>7.779873342211642E-2</v>
      </c>
      <c r="Z66" s="82"/>
      <c r="AA66" s="85">
        <f t="shared" si="27"/>
        <v>0.11591998415870677</v>
      </c>
      <c r="AB66" s="85">
        <f t="shared" si="28"/>
        <v>-0.13965593960240696</v>
      </c>
      <c r="AC66" s="85">
        <f t="shared" si="29"/>
        <v>4.0773340769329307E-2</v>
      </c>
      <c r="AD66" s="85">
        <f t="shared" si="30"/>
        <v>-6.661265312699545E-2</v>
      </c>
      <c r="AF66" s="86">
        <f t="shared" si="31"/>
        <v>0.24409439938207342</v>
      </c>
      <c r="AG66" s="86">
        <f t="shared" si="32"/>
        <v>0.58946565890961655</v>
      </c>
      <c r="AI66" s="59"/>
    </row>
    <row r="67" spans="1:35" x14ac:dyDescent="0.25">
      <c r="A67" s="74">
        <f>Data!A64</f>
        <v>39264</v>
      </c>
      <c r="B67" s="65">
        <f>Data!B64</f>
        <v>-3.1810472206891816E-2</v>
      </c>
      <c r="C67" s="65">
        <f>Data!C64</f>
        <v>1.1822252926382917E-2</v>
      </c>
      <c r="D67" s="69">
        <f>Data!F64</f>
        <v>-5.5070868179035531E-2</v>
      </c>
      <c r="E67" s="70">
        <f>Data!G64</f>
        <v>2.1212947571695843E-2</v>
      </c>
      <c r="F67" s="69">
        <f>Data!H64</f>
        <v>1.7594133247710406E-2</v>
      </c>
      <c r="G67" s="70">
        <f>Data!I64</f>
        <v>-1.2620057206138119E-2</v>
      </c>
      <c r="I67" s="87">
        <f t="shared" si="13"/>
        <v>-1</v>
      </c>
      <c r="J67" s="88">
        <f t="shared" si="14"/>
        <v>1</v>
      </c>
      <c r="L67" s="84">
        <f t="shared" si="15"/>
        <v>0</v>
      </c>
      <c r="M67" s="84">
        <f t="shared" si="16"/>
        <v>5.5070868179035531E-2</v>
      </c>
      <c r="N67" s="84">
        <f t="shared" si="17"/>
        <v>0</v>
      </c>
      <c r="O67" s="84">
        <f t="shared" si="18"/>
        <v>2.1212947571695843E-2</v>
      </c>
      <c r="P67" s="60"/>
      <c r="Q67" s="84">
        <f t="shared" si="19"/>
        <v>1.7594133247710406E-2</v>
      </c>
      <c r="R67" s="84">
        <f t="shared" si="20"/>
        <v>0</v>
      </c>
      <c r="S67" s="84">
        <f t="shared" si="21"/>
        <v>1.2620057206138119E-2</v>
      </c>
      <c r="T67" s="84">
        <f t="shared" si="22"/>
        <v>0</v>
      </c>
      <c r="V67" s="85">
        <f t="shared" si="23"/>
        <v>0.1532295910483415</v>
      </c>
      <c r="W67" s="85">
        <f t="shared" si="24"/>
        <v>0.21620253162036807</v>
      </c>
      <c r="X67" s="85">
        <f t="shared" si="25"/>
        <v>-9.8490320728350733E-2</v>
      </c>
      <c r="Y67" s="85">
        <f t="shared" si="26"/>
        <v>9.9011680993812259E-2</v>
      </c>
      <c r="Z67" s="82"/>
      <c r="AA67" s="85">
        <f t="shared" si="27"/>
        <v>0.13351411740641717</v>
      </c>
      <c r="AB67" s="85">
        <f t="shared" si="28"/>
        <v>-0.13965593960240696</v>
      </c>
      <c r="AC67" s="85">
        <f t="shared" si="29"/>
        <v>5.3393397975467424E-2</v>
      </c>
      <c r="AD67" s="85">
        <f t="shared" si="30"/>
        <v>-6.661265312699545E-2</v>
      </c>
      <c r="AF67" s="86">
        <f t="shared" si="31"/>
        <v>0.35059240558665333</v>
      </c>
      <c r="AG67" s="86">
        <f t="shared" si="32"/>
        <v>0.55765518670272474</v>
      </c>
      <c r="AI67" s="59"/>
    </row>
    <row r="68" spans="1:35" x14ac:dyDescent="0.25">
      <c r="A68" s="74">
        <f>Data!A65</f>
        <v>39295</v>
      </c>
      <c r="B68" s="65">
        <f>Data!B65</f>
        <v>1.2751780789011489E-2</v>
      </c>
      <c r="C68" s="65">
        <f>Data!C65</f>
        <v>-4.7597881591381836E-3</v>
      </c>
      <c r="D68" s="69">
        <f>Data!F65</f>
        <v>1.8187597839126296E-2</v>
      </c>
      <c r="E68" s="70">
        <f>Data!G65</f>
        <v>1.8395138144748135E-2</v>
      </c>
      <c r="F68" s="69">
        <f>Data!H65</f>
        <v>1.3970246636689356E-2</v>
      </c>
      <c r="G68" s="70">
        <f>Data!I65</f>
        <v>-1.134035193226488E-3</v>
      </c>
      <c r="I68" s="87">
        <f t="shared" si="13"/>
        <v>1</v>
      </c>
      <c r="J68" s="88">
        <f t="shared" si="14"/>
        <v>1</v>
      </c>
      <c r="L68" s="84">
        <f t="shared" si="15"/>
        <v>1.8187597839126296E-2</v>
      </c>
      <c r="M68" s="84">
        <f t="shared" si="16"/>
        <v>0</v>
      </c>
      <c r="N68" s="84">
        <f t="shared" si="17"/>
        <v>-1.8395138144748135E-2</v>
      </c>
      <c r="O68" s="84">
        <f t="shared" si="18"/>
        <v>0</v>
      </c>
      <c r="P68" s="60"/>
      <c r="Q68" s="84">
        <f t="shared" si="19"/>
        <v>1.3970246636689356E-2</v>
      </c>
      <c r="R68" s="84">
        <f t="shared" si="20"/>
        <v>0</v>
      </c>
      <c r="S68" s="84">
        <f t="shared" si="21"/>
        <v>1.134035193226488E-3</v>
      </c>
      <c r="T68" s="84">
        <f t="shared" si="22"/>
        <v>0</v>
      </c>
      <c r="V68" s="85">
        <f t="shared" si="23"/>
        <v>0.17141718888746779</v>
      </c>
      <c r="W68" s="85">
        <f t="shared" si="24"/>
        <v>0.21620253162036807</v>
      </c>
      <c r="X68" s="85">
        <f t="shared" si="25"/>
        <v>-0.11688545887309887</v>
      </c>
      <c r="Y68" s="85">
        <f t="shared" si="26"/>
        <v>9.9011680993812259E-2</v>
      </c>
      <c r="Z68" s="82"/>
      <c r="AA68" s="85">
        <f t="shared" si="27"/>
        <v>0.14748436404310653</v>
      </c>
      <c r="AB68" s="85">
        <f t="shared" si="28"/>
        <v>-0.13965593960240696</v>
      </c>
      <c r="AC68" s="85">
        <f t="shared" si="29"/>
        <v>5.4527433168693913E-2</v>
      </c>
      <c r="AD68" s="85">
        <f t="shared" si="30"/>
        <v>-6.661265312699545E-2</v>
      </c>
      <c r="AF68" s="86">
        <f t="shared" si="31"/>
        <v>0.36548914711094732</v>
      </c>
      <c r="AG68" s="86">
        <f t="shared" si="32"/>
        <v>0.57040696749173625</v>
      </c>
      <c r="AI68" s="59"/>
    </row>
    <row r="69" spans="1:35" x14ac:dyDescent="0.25">
      <c r="A69" s="74">
        <f>Data!A66</f>
        <v>39326</v>
      </c>
      <c r="B69" s="65">
        <f>Data!B66</f>
        <v>3.7983341542592759E-2</v>
      </c>
      <c r="C69" s="65">
        <f>Data!C66</f>
        <v>3.6412706546078213E-2</v>
      </c>
      <c r="D69" s="69">
        <f>Data!F66</f>
        <v>5.8500372931473447E-3</v>
      </c>
      <c r="E69" s="70">
        <f>Data!G66</f>
        <v>6.5590289954891544E-3</v>
      </c>
      <c r="F69" s="69">
        <f>Data!H66</f>
        <v>-1.2271275016065175E-2</v>
      </c>
      <c r="G69" s="70">
        <f>Data!I66</f>
        <v>2.7653821555618539E-2</v>
      </c>
      <c r="I69" s="87">
        <f t="shared" si="13"/>
        <v>-1</v>
      </c>
      <c r="J69" s="88">
        <f t="shared" si="14"/>
        <v>-1</v>
      </c>
      <c r="L69" s="84">
        <f t="shared" si="15"/>
        <v>0</v>
      </c>
      <c r="M69" s="84">
        <f t="shared" si="16"/>
        <v>-5.8500372931473447E-3</v>
      </c>
      <c r="N69" s="84">
        <f t="shared" si="17"/>
        <v>0</v>
      </c>
      <c r="O69" s="84">
        <f t="shared" si="18"/>
        <v>6.5590289954891544E-3</v>
      </c>
      <c r="P69" s="60"/>
      <c r="Q69" s="84">
        <f t="shared" si="19"/>
        <v>0</v>
      </c>
      <c r="R69" s="84">
        <f t="shared" si="20"/>
        <v>1.2271275016065175E-2</v>
      </c>
      <c r="S69" s="84">
        <f t="shared" si="21"/>
        <v>0</v>
      </c>
      <c r="T69" s="84">
        <f t="shared" si="22"/>
        <v>2.7653821555618539E-2</v>
      </c>
      <c r="V69" s="85">
        <f t="shared" si="23"/>
        <v>0.17141718888746779</v>
      </c>
      <c r="W69" s="85">
        <f t="shared" si="24"/>
        <v>0.21035249432722072</v>
      </c>
      <c r="X69" s="85">
        <f t="shared" si="25"/>
        <v>-0.11688545887309887</v>
      </c>
      <c r="Y69" s="85">
        <f t="shared" si="26"/>
        <v>0.10557070998930142</v>
      </c>
      <c r="Z69" s="82"/>
      <c r="AA69" s="85">
        <f t="shared" si="27"/>
        <v>0.14748436404310653</v>
      </c>
      <c r="AB69" s="85">
        <f t="shared" si="28"/>
        <v>-0.12738466458634179</v>
      </c>
      <c r="AC69" s="85">
        <f t="shared" si="29"/>
        <v>5.4527433168693913E-2</v>
      </c>
      <c r="AD69" s="85">
        <f t="shared" si="30"/>
        <v>-3.895883157137691E-2</v>
      </c>
      <c r="AF69" s="86">
        <f t="shared" si="31"/>
        <v>0.40612323538497286</v>
      </c>
      <c r="AG69" s="86">
        <f t="shared" si="32"/>
        <v>0.608390309034329</v>
      </c>
      <c r="AI69" s="59"/>
    </row>
    <row r="70" spans="1:35" x14ac:dyDescent="0.25">
      <c r="A70" s="74">
        <f>Data!A67</f>
        <v>39356</v>
      </c>
      <c r="B70" s="65">
        <f>Data!B67</f>
        <v>1.3475387113586527E-2</v>
      </c>
      <c r="C70" s="65">
        <f>Data!C67</f>
        <v>-4.2575200815451401E-2</v>
      </c>
      <c r="D70" s="69">
        <f>Data!F67</f>
        <v>3.2731933153520125E-2</v>
      </c>
      <c r="E70" s="70">
        <f>Data!G67</f>
        <v>-5.3200496574762907E-3</v>
      </c>
      <c r="F70" s="69">
        <f>Data!H67</f>
        <v>2.1204747316324019E-2</v>
      </c>
      <c r="G70" s="70">
        <f>Data!I67</f>
        <v>-1.0757589157916643E-3</v>
      </c>
      <c r="I70" s="87">
        <f t="shared" si="13"/>
        <v>1</v>
      </c>
      <c r="J70" s="88">
        <f t="shared" si="14"/>
        <v>1</v>
      </c>
      <c r="L70" s="84">
        <f t="shared" si="15"/>
        <v>3.2731933153520125E-2</v>
      </c>
      <c r="M70" s="84">
        <f t="shared" si="16"/>
        <v>0</v>
      </c>
      <c r="N70" s="84">
        <f t="shared" si="17"/>
        <v>5.3200496574762907E-3</v>
      </c>
      <c r="O70" s="84">
        <f t="shared" si="18"/>
        <v>0</v>
      </c>
      <c r="P70" s="60"/>
      <c r="Q70" s="84">
        <f t="shared" si="19"/>
        <v>2.1204747316324019E-2</v>
      </c>
      <c r="R70" s="84">
        <f t="shared" si="20"/>
        <v>0</v>
      </c>
      <c r="S70" s="84">
        <f t="shared" si="21"/>
        <v>1.0757589157916643E-3</v>
      </c>
      <c r="T70" s="84">
        <f t="shared" si="22"/>
        <v>0</v>
      </c>
      <c r="V70" s="85">
        <f t="shared" si="23"/>
        <v>0.20414912204098792</v>
      </c>
      <c r="W70" s="85">
        <f t="shared" si="24"/>
        <v>0.21035249432722072</v>
      </c>
      <c r="X70" s="85">
        <f t="shared" si="25"/>
        <v>-0.11156540921562258</v>
      </c>
      <c r="Y70" s="85">
        <f t="shared" si="26"/>
        <v>0.10557070998930142</v>
      </c>
      <c r="Z70" s="82"/>
      <c r="AA70" s="85">
        <f t="shared" si="27"/>
        <v>0.16868911135943054</v>
      </c>
      <c r="AB70" s="85">
        <f t="shared" si="28"/>
        <v>-0.12738466458634179</v>
      </c>
      <c r="AC70" s="85">
        <f t="shared" si="29"/>
        <v>5.5603192084485581E-2</v>
      </c>
      <c r="AD70" s="85">
        <f t="shared" si="30"/>
        <v>-3.895883157137691E-2</v>
      </c>
      <c r="AF70" s="86">
        <f t="shared" si="31"/>
        <v>0.46645572442808497</v>
      </c>
      <c r="AG70" s="86">
        <f t="shared" si="32"/>
        <v>0.62186569614791554</v>
      </c>
      <c r="AI70" s="59"/>
    </row>
    <row r="71" spans="1:35" x14ac:dyDescent="0.25">
      <c r="A71" s="74">
        <f>Data!A68</f>
        <v>39387</v>
      </c>
      <c r="B71" s="65">
        <f>Data!B68</f>
        <v>-3.9503124324463262E-2</v>
      </c>
      <c r="C71" s="65">
        <f>Data!C68</f>
        <v>-0.12982080217176881</v>
      </c>
      <c r="D71" s="69">
        <f>Data!F68</f>
        <v>4.8090248698228664E-2</v>
      </c>
      <c r="E71" s="70">
        <f>Data!G68</f>
        <v>9.9023938313787772E-3</v>
      </c>
      <c r="F71" s="69">
        <f>Data!H68</f>
        <v>-4.4560724455551218E-2</v>
      </c>
      <c r="G71" s="70">
        <f>Data!I68</f>
        <v>1.2578626784887359E-2</v>
      </c>
      <c r="I71" s="87">
        <f t="shared" si="13"/>
        <v>1</v>
      </c>
      <c r="J71" s="88">
        <f t="shared" si="14"/>
        <v>-1</v>
      </c>
      <c r="L71" s="84">
        <f t="shared" si="15"/>
        <v>4.8090248698228664E-2</v>
      </c>
      <c r="M71" s="84">
        <f t="shared" si="16"/>
        <v>0</v>
      </c>
      <c r="N71" s="84">
        <f t="shared" si="17"/>
        <v>-9.9023938313787772E-3</v>
      </c>
      <c r="O71" s="84">
        <f t="shared" si="18"/>
        <v>0</v>
      </c>
      <c r="P71" s="60"/>
      <c r="Q71" s="84">
        <f t="shared" si="19"/>
        <v>0</v>
      </c>
      <c r="R71" s="84">
        <f t="shared" si="20"/>
        <v>4.4560724455551218E-2</v>
      </c>
      <c r="S71" s="84">
        <f t="shared" si="21"/>
        <v>0</v>
      </c>
      <c r="T71" s="84">
        <f t="shared" si="22"/>
        <v>1.2578626784887359E-2</v>
      </c>
      <c r="V71" s="85">
        <f t="shared" si="23"/>
        <v>0.2522393707392166</v>
      </c>
      <c r="W71" s="85">
        <f t="shared" si="24"/>
        <v>0.21035249432722072</v>
      </c>
      <c r="X71" s="85">
        <f t="shared" si="25"/>
        <v>-0.12146780304700136</v>
      </c>
      <c r="Y71" s="85">
        <f t="shared" si="26"/>
        <v>0.10557070998930142</v>
      </c>
      <c r="Z71" s="82"/>
      <c r="AA71" s="85">
        <f t="shared" si="27"/>
        <v>0.16868911135943054</v>
      </c>
      <c r="AB71" s="85">
        <f t="shared" si="28"/>
        <v>-8.2823940130790571E-2</v>
      </c>
      <c r="AC71" s="85">
        <f t="shared" si="29"/>
        <v>5.5603192084485581E-2</v>
      </c>
      <c r="AD71" s="85">
        <f t="shared" si="30"/>
        <v>-2.6380204786489551E-2</v>
      </c>
      <c r="AF71" s="86">
        <f t="shared" si="31"/>
        <v>0.56178293053537343</v>
      </c>
      <c r="AG71" s="86">
        <f t="shared" si="32"/>
        <v>0.5823625718234523</v>
      </c>
      <c r="AI71" s="59"/>
    </row>
    <row r="72" spans="1:35" x14ac:dyDescent="0.25">
      <c r="A72" s="74">
        <f>Data!A69</f>
        <v>39417</v>
      </c>
      <c r="B72" s="65">
        <f>Data!B69</f>
        <v>-1.1324158619732719E-2</v>
      </c>
      <c r="C72" s="65">
        <f>Data!C69</f>
        <v>2.6863865089404471E-2</v>
      </c>
      <c r="D72" s="69">
        <f>Data!F69</f>
        <v>-1.3046219688631715E-2</v>
      </c>
      <c r="E72" s="70">
        <f>Data!G69</f>
        <v>1.8845038864491397E-2</v>
      </c>
      <c r="F72" s="69">
        <f>Data!H69</f>
        <v>1.5021888411573397E-2</v>
      </c>
      <c r="G72" s="70">
        <f>Data!I69</f>
        <v>-2.4270087329901366E-2</v>
      </c>
      <c r="I72" s="87">
        <f t="shared" si="13"/>
        <v>-1</v>
      </c>
      <c r="J72" s="88">
        <f t="shared" si="14"/>
        <v>-1</v>
      </c>
      <c r="L72" s="84">
        <f t="shared" si="15"/>
        <v>0</v>
      </c>
      <c r="M72" s="84">
        <f t="shared" si="16"/>
        <v>1.3046219688631715E-2</v>
      </c>
      <c r="N72" s="84">
        <f t="shared" si="17"/>
        <v>0</v>
      </c>
      <c r="O72" s="84">
        <f t="shared" si="18"/>
        <v>1.8845038864491397E-2</v>
      </c>
      <c r="P72" s="60"/>
      <c r="Q72" s="84">
        <f t="shared" si="19"/>
        <v>0</v>
      </c>
      <c r="R72" s="84">
        <f t="shared" si="20"/>
        <v>-1.5021888411573397E-2</v>
      </c>
      <c r="S72" s="84">
        <f t="shared" si="21"/>
        <v>0</v>
      </c>
      <c r="T72" s="84">
        <f t="shared" si="22"/>
        <v>-2.4270087329901366E-2</v>
      </c>
      <c r="V72" s="85">
        <f t="shared" si="23"/>
        <v>0.2522393707392166</v>
      </c>
      <c r="W72" s="85">
        <f t="shared" si="24"/>
        <v>0.22339871401585243</v>
      </c>
      <c r="X72" s="85">
        <f t="shared" si="25"/>
        <v>-0.12146780304700136</v>
      </c>
      <c r="Y72" s="85">
        <f t="shared" si="26"/>
        <v>0.12441574885379281</v>
      </c>
      <c r="Z72" s="82"/>
      <c r="AA72" s="85">
        <f t="shared" si="27"/>
        <v>0.16868911135943054</v>
      </c>
      <c r="AB72" s="85">
        <f t="shared" si="28"/>
        <v>-9.7845828542363969E-2</v>
      </c>
      <c r="AC72" s="85">
        <f t="shared" si="29"/>
        <v>5.5603192084485581E-2</v>
      </c>
      <c r="AD72" s="85">
        <f t="shared" si="30"/>
        <v>-5.0650292116390917E-2</v>
      </c>
      <c r="AF72" s="86">
        <f t="shared" si="31"/>
        <v>0.55438221334702176</v>
      </c>
      <c r="AG72" s="86">
        <f t="shared" si="32"/>
        <v>0.57103841320371962</v>
      </c>
      <c r="AI72" s="59"/>
    </row>
    <row r="73" spans="1:35" x14ac:dyDescent="0.25">
      <c r="A73" s="74">
        <f>Data!A70</f>
        <v>39448</v>
      </c>
      <c r="B73" s="65">
        <f>Data!B70</f>
        <v>-6.2365995504664359E-2</v>
      </c>
      <c r="C73" s="65">
        <f>Data!C70</f>
        <v>-0.12258340301776818</v>
      </c>
      <c r="D73" s="69">
        <f>Data!F70</f>
        <v>2.5883299944655578E-2</v>
      </c>
      <c r="E73" s="70">
        <f>Data!G70</f>
        <v>-1.3592269705264792E-2</v>
      </c>
      <c r="F73" s="69">
        <f>Data!H70</f>
        <v>-5.1217686338903806E-2</v>
      </c>
      <c r="G73" s="70">
        <f>Data!I70</f>
        <v>1.6310164955915724E-2</v>
      </c>
      <c r="I73" s="87">
        <f t="shared" si="13"/>
        <v>1</v>
      </c>
      <c r="J73" s="88">
        <f t="shared" si="14"/>
        <v>1</v>
      </c>
      <c r="L73" s="84">
        <f t="shared" si="15"/>
        <v>2.5883299944655578E-2</v>
      </c>
      <c r="M73" s="84">
        <f t="shared" si="16"/>
        <v>0</v>
      </c>
      <c r="N73" s="84">
        <f t="shared" si="17"/>
        <v>1.3592269705264792E-2</v>
      </c>
      <c r="O73" s="84">
        <f t="shared" si="18"/>
        <v>0</v>
      </c>
      <c r="P73" s="60"/>
      <c r="Q73" s="84">
        <f t="shared" si="19"/>
        <v>-5.1217686338903806E-2</v>
      </c>
      <c r="R73" s="84">
        <f t="shared" si="20"/>
        <v>0</v>
      </c>
      <c r="S73" s="84">
        <f t="shared" si="21"/>
        <v>-1.6310164955915724E-2</v>
      </c>
      <c r="T73" s="84">
        <f t="shared" si="22"/>
        <v>0</v>
      </c>
      <c r="V73" s="85">
        <f t="shared" si="23"/>
        <v>0.2781226706838722</v>
      </c>
      <c r="W73" s="85">
        <f t="shared" si="24"/>
        <v>0.22339871401585243</v>
      </c>
      <c r="X73" s="85">
        <f t="shared" si="25"/>
        <v>-0.10787553334173657</v>
      </c>
      <c r="Y73" s="85">
        <f t="shared" si="26"/>
        <v>0.12441574885379281</v>
      </c>
      <c r="Z73" s="82"/>
      <c r="AA73" s="85">
        <f t="shared" si="27"/>
        <v>0.11747142502052674</v>
      </c>
      <c r="AB73" s="85">
        <f t="shared" si="28"/>
        <v>-9.7845828542363969E-2</v>
      </c>
      <c r="AC73" s="85">
        <f t="shared" si="29"/>
        <v>3.9293027128569857E-2</v>
      </c>
      <c r="AD73" s="85">
        <f t="shared" si="30"/>
        <v>-5.0650292116390917E-2</v>
      </c>
      <c r="AF73" s="86">
        <f t="shared" si="31"/>
        <v>0.52632993170212261</v>
      </c>
      <c r="AG73" s="86">
        <f t="shared" si="32"/>
        <v>0.50867241769905525</v>
      </c>
      <c r="AI73" s="59"/>
    </row>
    <row r="74" spans="1:35" x14ac:dyDescent="0.25">
      <c r="A74" s="74">
        <f>Data!A71</f>
        <v>39479</v>
      </c>
      <c r="B74" s="65">
        <f>Data!B71</f>
        <v>-2.6182343269458896E-2</v>
      </c>
      <c r="C74" s="65">
        <f>Data!C71</f>
        <v>1.5475285837679532E-2</v>
      </c>
      <c r="D74" s="69">
        <f>Data!F71</f>
        <v>-1.3360992604450964E-2</v>
      </c>
      <c r="E74" s="70">
        <f>Data!G71</f>
        <v>2.3732619931614615E-2</v>
      </c>
      <c r="F74" s="69">
        <f>Data!H71</f>
        <v>-2.5360782468309414E-2</v>
      </c>
      <c r="G74" s="70">
        <f>Data!I71</f>
        <v>-2.1581226637696842E-2</v>
      </c>
      <c r="I74" s="87">
        <f t="shared" ref="I74:I137" si="33">IF(C74&gt;0,-1,1)</f>
        <v>-1</v>
      </c>
      <c r="J74" s="88">
        <f t="shared" ref="J74:J137" si="34">IF(C73&gt;0,1,-1)</f>
        <v>-1</v>
      </c>
      <c r="L74" s="84">
        <f t="shared" ref="L74:L137" si="35">IF(I74=1,D74,0)</f>
        <v>0</v>
      </c>
      <c r="M74" s="84">
        <f t="shared" ref="M74:M137" si="36">IF(I74=-1,-D74,0)</f>
        <v>1.3360992604450964E-2</v>
      </c>
      <c r="N74" s="84">
        <f t="shared" ref="N74:N137" si="37">IF(I74=1,-E74,0)</f>
        <v>0</v>
      </c>
      <c r="O74" s="84">
        <f t="shared" ref="O74:O137" si="38">IF(I74=-1,E74,0)</f>
        <v>2.3732619931614615E-2</v>
      </c>
      <c r="P74" s="60"/>
      <c r="Q74" s="84">
        <f t="shared" ref="Q74:Q137" si="39">IF(J74=1,F74,0)</f>
        <v>0</v>
      </c>
      <c r="R74" s="84">
        <f t="shared" ref="R74:R137" si="40">IF(J74=-1,-F74,0)</f>
        <v>2.5360782468309414E-2</v>
      </c>
      <c r="S74" s="84">
        <f t="shared" ref="S74:S137" si="41">IF(J74=1,-G74,0)</f>
        <v>0</v>
      </c>
      <c r="T74" s="84">
        <f t="shared" ref="T74:T137" si="42">IF(J74=-1,G74,0)</f>
        <v>-2.1581226637696842E-2</v>
      </c>
      <c r="V74" s="85">
        <f t="shared" ref="V74:V137" si="43">L74+V73</f>
        <v>0.2781226706838722</v>
      </c>
      <c r="W74" s="85">
        <f t="shared" ref="W74:W137" si="44">M74+W73</f>
        <v>0.23675970662030338</v>
      </c>
      <c r="X74" s="85">
        <f t="shared" ref="X74:X137" si="45">N74+X73</f>
        <v>-0.10787553334173657</v>
      </c>
      <c r="Y74" s="85">
        <f t="shared" ref="Y74:Y137" si="46">O74+Y73</f>
        <v>0.14814836878540744</v>
      </c>
      <c r="Z74" s="82"/>
      <c r="AA74" s="85">
        <f t="shared" ref="AA74:AA137" si="47">Q74+AA73</f>
        <v>0.11747142502052674</v>
      </c>
      <c r="AB74" s="85">
        <f t="shared" ref="AB74:AB137" si="48">R74+AB73</f>
        <v>-7.2485046074054552E-2</v>
      </c>
      <c r="AC74" s="85">
        <f t="shared" ref="AC74:AC137" si="49">S74+AC73</f>
        <v>3.9293027128569857E-2</v>
      </c>
      <c r="AD74" s="85">
        <f t="shared" ref="AD74:AD137" si="50">T74+AD73</f>
        <v>-7.2231518754087759E-2</v>
      </c>
      <c r="AF74" s="86">
        <f t="shared" ref="AF74:AF137" si="51">SUM(L74:T74)+AF73</f>
        <v>0.56720310006880081</v>
      </c>
      <c r="AG74" s="86">
        <f t="shared" ref="AG74:AG137" si="52">B74+AG73</f>
        <v>0.48249007442959635</v>
      </c>
      <c r="AI74" s="59"/>
    </row>
    <row r="75" spans="1:35" x14ac:dyDescent="0.25">
      <c r="A75" s="74">
        <f>Data!A72</f>
        <v>39508</v>
      </c>
      <c r="B75" s="65">
        <f>Data!B72</f>
        <v>-8.982463454304028E-3</v>
      </c>
      <c r="C75" s="65">
        <f>Data!C72</f>
        <v>-3.3501588531891918E-3</v>
      </c>
      <c r="D75" s="69">
        <f>Data!F72</f>
        <v>-2.0623916972411824E-2</v>
      </c>
      <c r="E75" s="70">
        <f>Data!G72</f>
        <v>6.1725656370662622E-3</v>
      </c>
      <c r="F75" s="69">
        <f>Data!H72</f>
        <v>-3.1194416202091686E-2</v>
      </c>
      <c r="G75" s="70">
        <f>Data!I72</f>
        <v>-1.7752867451748675E-2</v>
      </c>
      <c r="I75" s="87">
        <f t="shared" si="33"/>
        <v>1</v>
      </c>
      <c r="J75" s="88">
        <f t="shared" si="34"/>
        <v>1</v>
      </c>
      <c r="L75" s="84">
        <f t="shared" si="35"/>
        <v>-2.0623916972411824E-2</v>
      </c>
      <c r="M75" s="84">
        <f t="shared" si="36"/>
        <v>0</v>
      </c>
      <c r="N75" s="84">
        <f t="shared" si="37"/>
        <v>-6.1725656370662622E-3</v>
      </c>
      <c r="O75" s="84">
        <f t="shared" si="38"/>
        <v>0</v>
      </c>
      <c r="P75" s="60"/>
      <c r="Q75" s="84">
        <f t="shared" si="39"/>
        <v>-3.1194416202091686E-2</v>
      </c>
      <c r="R75" s="84">
        <f t="shared" si="40"/>
        <v>0</v>
      </c>
      <c r="S75" s="84">
        <f t="shared" si="41"/>
        <v>1.7752867451748675E-2</v>
      </c>
      <c r="T75" s="84">
        <f t="shared" si="42"/>
        <v>0</v>
      </c>
      <c r="V75" s="85">
        <f t="shared" si="43"/>
        <v>0.25749875371146036</v>
      </c>
      <c r="W75" s="85">
        <f t="shared" si="44"/>
        <v>0.23675970662030338</v>
      </c>
      <c r="X75" s="85">
        <f t="shared" si="45"/>
        <v>-0.11404809897880283</v>
      </c>
      <c r="Y75" s="85">
        <f t="shared" si="46"/>
        <v>0.14814836878540744</v>
      </c>
      <c r="Z75" s="82"/>
      <c r="AA75" s="85">
        <f t="shared" si="47"/>
        <v>8.6277008818435058E-2</v>
      </c>
      <c r="AB75" s="85">
        <f t="shared" si="48"/>
        <v>-7.2485046074054552E-2</v>
      </c>
      <c r="AC75" s="85">
        <f t="shared" si="49"/>
        <v>5.7045894580318529E-2</v>
      </c>
      <c r="AD75" s="85">
        <f t="shared" si="50"/>
        <v>-7.2231518754087759E-2</v>
      </c>
      <c r="AF75" s="86">
        <f t="shared" si="51"/>
        <v>0.52696506870897974</v>
      </c>
      <c r="AG75" s="86">
        <f t="shared" si="52"/>
        <v>0.47350761097529231</v>
      </c>
      <c r="AI75" s="59"/>
    </row>
    <row r="76" spans="1:35" x14ac:dyDescent="0.25">
      <c r="A76" s="74">
        <f>Data!A73</f>
        <v>39539</v>
      </c>
      <c r="B76" s="65">
        <f>Data!B73</f>
        <v>4.6561022288474016E-2</v>
      </c>
      <c r="C76" s="65">
        <f>Data!C73</f>
        <v>7.3511936997365329E-2</v>
      </c>
      <c r="D76" s="69">
        <f>Data!F73</f>
        <v>-2.0953301015842283E-3</v>
      </c>
      <c r="E76" s="70">
        <f>Data!G73</f>
        <v>-3.2288246608653745E-4</v>
      </c>
      <c r="F76" s="69">
        <f>Data!H73</f>
        <v>3.7114346151723543E-2</v>
      </c>
      <c r="G76" s="70">
        <f>Data!I73</f>
        <v>-8.2450445561075072E-3</v>
      </c>
      <c r="I76" s="87">
        <f t="shared" si="33"/>
        <v>-1</v>
      </c>
      <c r="J76" s="88">
        <f t="shared" si="34"/>
        <v>-1</v>
      </c>
      <c r="L76" s="84">
        <f t="shared" si="35"/>
        <v>0</v>
      </c>
      <c r="M76" s="84">
        <f t="shared" si="36"/>
        <v>2.0953301015842283E-3</v>
      </c>
      <c r="N76" s="84">
        <f t="shared" si="37"/>
        <v>0</v>
      </c>
      <c r="O76" s="84">
        <f t="shared" si="38"/>
        <v>-3.2288246608653745E-4</v>
      </c>
      <c r="P76" s="60"/>
      <c r="Q76" s="84">
        <f t="shared" si="39"/>
        <v>0</v>
      </c>
      <c r="R76" s="84">
        <f t="shared" si="40"/>
        <v>-3.7114346151723543E-2</v>
      </c>
      <c r="S76" s="84">
        <f t="shared" si="41"/>
        <v>0</v>
      </c>
      <c r="T76" s="84">
        <f t="shared" si="42"/>
        <v>-8.2450445561075072E-3</v>
      </c>
      <c r="V76" s="85">
        <f t="shared" si="43"/>
        <v>0.25749875371146036</v>
      </c>
      <c r="W76" s="85">
        <f t="shared" si="44"/>
        <v>0.2388550367218876</v>
      </c>
      <c r="X76" s="85">
        <f t="shared" si="45"/>
        <v>-0.11404809897880283</v>
      </c>
      <c r="Y76" s="85">
        <f t="shared" si="46"/>
        <v>0.14782548631932091</v>
      </c>
      <c r="Z76" s="82"/>
      <c r="AA76" s="85">
        <f t="shared" si="47"/>
        <v>8.6277008818435058E-2</v>
      </c>
      <c r="AB76" s="85">
        <f t="shared" si="48"/>
        <v>-0.10959939222577809</v>
      </c>
      <c r="AC76" s="85">
        <f t="shared" si="49"/>
        <v>5.7045894580318529E-2</v>
      </c>
      <c r="AD76" s="85">
        <f t="shared" si="50"/>
        <v>-8.0476563310195259E-2</v>
      </c>
      <c r="AF76" s="86">
        <f t="shared" si="51"/>
        <v>0.48337812563664639</v>
      </c>
      <c r="AG76" s="86">
        <f t="shared" si="52"/>
        <v>0.52006863326376629</v>
      </c>
      <c r="AI76" s="59"/>
    </row>
    <row r="77" spans="1:35" x14ac:dyDescent="0.25">
      <c r="A77" s="74">
        <f>Data!A74</f>
        <v>39569</v>
      </c>
      <c r="B77" s="65">
        <f>Data!B74</f>
        <v>1.5003711755008559E-2</v>
      </c>
      <c r="C77" s="65">
        <f>Data!C74</f>
        <v>1.2247545635428347E-2</v>
      </c>
      <c r="D77" s="69">
        <f>Data!F74</f>
        <v>6.1464440310737348E-3</v>
      </c>
      <c r="E77" s="70">
        <f>Data!G74</f>
        <v>-2.3859812651107898E-2</v>
      </c>
      <c r="F77" s="69">
        <f>Data!H74</f>
        <v>9.0723271434295545E-3</v>
      </c>
      <c r="G77" s="70">
        <f>Data!I74</f>
        <v>-1.5577079066678637E-2</v>
      </c>
      <c r="I77" s="87">
        <f t="shared" si="33"/>
        <v>-1</v>
      </c>
      <c r="J77" s="88">
        <f t="shared" si="34"/>
        <v>1</v>
      </c>
      <c r="L77" s="84">
        <f t="shared" si="35"/>
        <v>0</v>
      </c>
      <c r="M77" s="84">
        <f t="shared" si="36"/>
        <v>-6.1464440310737348E-3</v>
      </c>
      <c r="N77" s="84">
        <f t="shared" si="37"/>
        <v>0</v>
      </c>
      <c r="O77" s="84">
        <f t="shared" si="38"/>
        <v>-2.3859812651107898E-2</v>
      </c>
      <c r="P77" s="60"/>
      <c r="Q77" s="84">
        <f t="shared" si="39"/>
        <v>9.0723271434295545E-3</v>
      </c>
      <c r="R77" s="84">
        <f t="shared" si="40"/>
        <v>0</v>
      </c>
      <c r="S77" s="84">
        <f t="shared" si="41"/>
        <v>1.5577079066678637E-2</v>
      </c>
      <c r="T77" s="84">
        <f t="shared" si="42"/>
        <v>0</v>
      </c>
      <c r="V77" s="85">
        <f t="shared" si="43"/>
        <v>0.25749875371146036</v>
      </c>
      <c r="W77" s="85">
        <f t="shared" si="44"/>
        <v>0.23270859269081387</v>
      </c>
      <c r="X77" s="85">
        <f t="shared" si="45"/>
        <v>-0.11404809897880283</v>
      </c>
      <c r="Y77" s="85">
        <f t="shared" si="46"/>
        <v>0.12396567366821301</v>
      </c>
      <c r="Z77" s="82"/>
      <c r="AA77" s="85">
        <f t="shared" si="47"/>
        <v>9.5349335961864609E-2</v>
      </c>
      <c r="AB77" s="85">
        <f t="shared" si="48"/>
        <v>-0.10959939222577809</v>
      </c>
      <c r="AC77" s="85">
        <f t="shared" si="49"/>
        <v>7.2622973646997172E-2</v>
      </c>
      <c r="AD77" s="85">
        <f t="shared" si="50"/>
        <v>-8.0476563310195259E-2</v>
      </c>
      <c r="AF77" s="86">
        <f t="shared" si="51"/>
        <v>0.47802127516457293</v>
      </c>
      <c r="AG77" s="86">
        <f t="shared" si="52"/>
        <v>0.53507234501877488</v>
      </c>
      <c r="AI77" s="59"/>
    </row>
    <row r="78" spans="1:35" x14ac:dyDescent="0.25">
      <c r="A78" s="74">
        <f>Data!A75</f>
        <v>39600</v>
      </c>
      <c r="B78" s="65">
        <f>Data!B75</f>
        <v>-8.7275760081046691E-2</v>
      </c>
      <c r="C78" s="65">
        <f>Data!C75</f>
        <v>-5.7943533327620284E-2</v>
      </c>
      <c r="D78" s="69">
        <f>Data!F75</f>
        <v>-2.774087241653813E-2</v>
      </c>
      <c r="E78" s="70">
        <f>Data!G75</f>
        <v>2.778135210967049E-2</v>
      </c>
      <c r="F78" s="69">
        <f>Data!H75</f>
        <v>-2.9354430812414938E-2</v>
      </c>
      <c r="G78" s="70">
        <f>Data!I75</f>
        <v>8.9322170775613212E-3</v>
      </c>
      <c r="I78" s="87">
        <f t="shared" si="33"/>
        <v>1</v>
      </c>
      <c r="J78" s="88">
        <f t="shared" si="34"/>
        <v>1</v>
      </c>
      <c r="L78" s="84">
        <f t="shared" si="35"/>
        <v>-2.774087241653813E-2</v>
      </c>
      <c r="M78" s="84">
        <f t="shared" si="36"/>
        <v>0</v>
      </c>
      <c r="N78" s="84">
        <f t="shared" si="37"/>
        <v>-2.778135210967049E-2</v>
      </c>
      <c r="O78" s="84">
        <f t="shared" si="38"/>
        <v>0</v>
      </c>
      <c r="P78" s="60"/>
      <c r="Q78" s="84">
        <f t="shared" si="39"/>
        <v>-2.9354430812414938E-2</v>
      </c>
      <c r="R78" s="84">
        <f t="shared" si="40"/>
        <v>0</v>
      </c>
      <c r="S78" s="84">
        <f t="shared" si="41"/>
        <v>-8.9322170775613212E-3</v>
      </c>
      <c r="T78" s="84">
        <f t="shared" si="42"/>
        <v>0</v>
      </c>
      <c r="V78" s="85">
        <f t="shared" si="43"/>
        <v>0.22975788129492222</v>
      </c>
      <c r="W78" s="85">
        <f t="shared" si="44"/>
        <v>0.23270859269081387</v>
      </c>
      <c r="X78" s="85">
        <f t="shared" si="45"/>
        <v>-0.14182945108847334</v>
      </c>
      <c r="Y78" s="85">
        <f t="shared" si="46"/>
        <v>0.12396567366821301</v>
      </c>
      <c r="Z78" s="82"/>
      <c r="AA78" s="85">
        <f t="shared" si="47"/>
        <v>6.5994905149449667E-2</v>
      </c>
      <c r="AB78" s="85">
        <f t="shared" si="48"/>
        <v>-0.10959939222577809</v>
      </c>
      <c r="AC78" s="85">
        <f t="shared" si="49"/>
        <v>6.3690756569435847E-2</v>
      </c>
      <c r="AD78" s="85">
        <f t="shared" si="50"/>
        <v>-8.0476563310195259E-2</v>
      </c>
      <c r="AF78" s="86">
        <f t="shared" si="51"/>
        <v>0.38421240274838808</v>
      </c>
      <c r="AG78" s="86">
        <f t="shared" si="52"/>
        <v>0.44779658493772817</v>
      </c>
      <c r="AI78" s="59"/>
    </row>
    <row r="79" spans="1:35" x14ac:dyDescent="0.25">
      <c r="A79" s="74">
        <f>Data!A76</f>
        <v>39630</v>
      </c>
      <c r="B79" s="65">
        <f>Data!B76</f>
        <v>-9.0265962793679762E-3</v>
      </c>
      <c r="C79" s="65">
        <f>Data!C76</f>
        <v>1.4269385985783891E-2</v>
      </c>
      <c r="D79" s="69">
        <f>Data!F76</f>
        <v>-5.1116427214111925E-3</v>
      </c>
      <c r="E79" s="70">
        <f>Data!G76</f>
        <v>1.4504345505090999E-2</v>
      </c>
      <c r="F79" s="69">
        <f>Data!H76</f>
        <v>-5.7993387194488731E-3</v>
      </c>
      <c r="G79" s="70">
        <f>Data!I76</f>
        <v>1.1691531132829544E-2</v>
      </c>
      <c r="I79" s="87">
        <f t="shared" si="33"/>
        <v>-1</v>
      </c>
      <c r="J79" s="88">
        <f t="shared" si="34"/>
        <v>-1</v>
      </c>
      <c r="L79" s="84">
        <f t="shared" si="35"/>
        <v>0</v>
      </c>
      <c r="M79" s="84">
        <f t="shared" si="36"/>
        <v>5.1116427214111925E-3</v>
      </c>
      <c r="N79" s="84">
        <f t="shared" si="37"/>
        <v>0</v>
      </c>
      <c r="O79" s="84">
        <f t="shared" si="38"/>
        <v>1.4504345505090999E-2</v>
      </c>
      <c r="P79" s="60"/>
      <c r="Q79" s="84">
        <f t="shared" si="39"/>
        <v>0</v>
      </c>
      <c r="R79" s="84">
        <f t="shared" si="40"/>
        <v>5.7993387194488731E-3</v>
      </c>
      <c r="S79" s="84">
        <f t="shared" si="41"/>
        <v>0</v>
      </c>
      <c r="T79" s="84">
        <f t="shared" si="42"/>
        <v>1.1691531132829544E-2</v>
      </c>
      <c r="V79" s="85">
        <f t="shared" si="43"/>
        <v>0.22975788129492222</v>
      </c>
      <c r="W79" s="85">
        <f t="shared" si="44"/>
        <v>0.23782023541222505</v>
      </c>
      <c r="X79" s="85">
        <f t="shared" si="45"/>
        <v>-0.14182945108847334</v>
      </c>
      <c r="Y79" s="85">
        <f t="shared" si="46"/>
        <v>0.13847001917330401</v>
      </c>
      <c r="Z79" s="82"/>
      <c r="AA79" s="85">
        <f t="shared" si="47"/>
        <v>6.5994905149449667E-2</v>
      </c>
      <c r="AB79" s="85">
        <f t="shared" si="48"/>
        <v>-0.10380005350632922</v>
      </c>
      <c r="AC79" s="85">
        <f t="shared" si="49"/>
        <v>6.3690756569435847E-2</v>
      </c>
      <c r="AD79" s="85">
        <f t="shared" si="50"/>
        <v>-6.8785032177365715E-2</v>
      </c>
      <c r="AF79" s="86">
        <f t="shared" si="51"/>
        <v>0.4213192608271687</v>
      </c>
      <c r="AG79" s="86">
        <f t="shared" si="52"/>
        <v>0.4387699886583602</v>
      </c>
      <c r="AI79" s="59"/>
    </row>
    <row r="80" spans="1:35" x14ac:dyDescent="0.25">
      <c r="A80" s="74">
        <f>Data!A77</f>
        <v>39661</v>
      </c>
      <c r="B80" s="65">
        <f>Data!B77</f>
        <v>1.5335311854992307E-2</v>
      </c>
      <c r="C80" s="65">
        <f>Data!C77</f>
        <v>-1.1917921483408683E-2</v>
      </c>
      <c r="D80" s="69">
        <f>Data!F77</f>
        <v>7.716392942728769E-3</v>
      </c>
      <c r="E80" s="70">
        <f>Data!G77</f>
        <v>7.4875066438296074E-3</v>
      </c>
      <c r="F80" s="69">
        <f>Data!H77</f>
        <v>1.4180227433267766E-3</v>
      </c>
      <c r="G80" s="70">
        <f>Data!I77</f>
        <v>4.5010293523597318E-3</v>
      </c>
      <c r="I80" s="87">
        <f t="shared" si="33"/>
        <v>1</v>
      </c>
      <c r="J80" s="88">
        <f t="shared" si="34"/>
        <v>1</v>
      </c>
      <c r="L80" s="84">
        <f t="shared" si="35"/>
        <v>7.716392942728769E-3</v>
      </c>
      <c r="M80" s="84">
        <f t="shared" si="36"/>
        <v>0</v>
      </c>
      <c r="N80" s="84">
        <f t="shared" si="37"/>
        <v>-7.4875066438296074E-3</v>
      </c>
      <c r="O80" s="84">
        <f t="shared" si="38"/>
        <v>0</v>
      </c>
      <c r="P80" s="60"/>
      <c r="Q80" s="84">
        <f t="shared" si="39"/>
        <v>1.4180227433267766E-3</v>
      </c>
      <c r="R80" s="84">
        <f t="shared" si="40"/>
        <v>0</v>
      </c>
      <c r="S80" s="84">
        <f t="shared" si="41"/>
        <v>-4.5010293523597318E-3</v>
      </c>
      <c r="T80" s="84">
        <f t="shared" si="42"/>
        <v>0</v>
      </c>
      <c r="V80" s="85">
        <f t="shared" si="43"/>
        <v>0.237474274237651</v>
      </c>
      <c r="W80" s="85">
        <f t="shared" si="44"/>
        <v>0.23782023541222505</v>
      </c>
      <c r="X80" s="85">
        <f t="shared" si="45"/>
        <v>-0.14931695773230294</v>
      </c>
      <c r="Y80" s="85">
        <f t="shared" si="46"/>
        <v>0.13847001917330401</v>
      </c>
      <c r="Z80" s="82"/>
      <c r="AA80" s="85">
        <f t="shared" si="47"/>
        <v>6.7412927892776447E-2</v>
      </c>
      <c r="AB80" s="85">
        <f t="shared" si="48"/>
        <v>-0.10380005350632922</v>
      </c>
      <c r="AC80" s="85">
        <f t="shared" si="49"/>
        <v>5.9189727217076119E-2</v>
      </c>
      <c r="AD80" s="85">
        <f t="shared" si="50"/>
        <v>-6.8785032177365715E-2</v>
      </c>
      <c r="AF80" s="86">
        <f t="shared" si="51"/>
        <v>0.41846514051703493</v>
      </c>
      <c r="AG80" s="86">
        <f t="shared" si="52"/>
        <v>0.45410530051335252</v>
      </c>
      <c r="AI80" s="59"/>
    </row>
    <row r="81" spans="1:35" x14ac:dyDescent="0.25">
      <c r="A81" s="74">
        <f>Data!A78</f>
        <v>39692</v>
      </c>
      <c r="B81" s="65">
        <f>Data!B78</f>
        <v>-9.890755281492844E-2</v>
      </c>
      <c r="C81" s="65">
        <f>Data!C78</f>
        <v>-5.8969739441932872E-2</v>
      </c>
      <c r="D81" s="69">
        <f>Data!F78</f>
        <v>-4.4845344924539204E-2</v>
      </c>
      <c r="E81" s="70">
        <f>Data!G78</f>
        <v>9.7439888345378749E-3</v>
      </c>
      <c r="F81" s="69">
        <f>Data!H78</f>
        <v>-1.4075041619453138E-2</v>
      </c>
      <c r="G81" s="70">
        <f>Data!I78</f>
        <v>2.5136179560376823E-2</v>
      </c>
      <c r="I81" s="87">
        <f t="shared" si="33"/>
        <v>1</v>
      </c>
      <c r="J81" s="88">
        <f t="shared" si="34"/>
        <v>-1</v>
      </c>
      <c r="L81" s="84">
        <f t="shared" si="35"/>
        <v>-4.4845344924539204E-2</v>
      </c>
      <c r="M81" s="84">
        <f t="shared" si="36"/>
        <v>0</v>
      </c>
      <c r="N81" s="84">
        <f t="shared" si="37"/>
        <v>-9.7439888345378749E-3</v>
      </c>
      <c r="O81" s="84">
        <f t="shared" si="38"/>
        <v>0</v>
      </c>
      <c r="P81" s="60"/>
      <c r="Q81" s="84">
        <f t="shared" si="39"/>
        <v>0</v>
      </c>
      <c r="R81" s="84">
        <f t="shared" si="40"/>
        <v>1.4075041619453138E-2</v>
      </c>
      <c r="S81" s="84">
        <f t="shared" si="41"/>
        <v>0</v>
      </c>
      <c r="T81" s="84">
        <f t="shared" si="42"/>
        <v>2.5136179560376823E-2</v>
      </c>
      <c r="V81" s="85">
        <f t="shared" si="43"/>
        <v>0.19262892931311179</v>
      </c>
      <c r="W81" s="85">
        <f t="shared" si="44"/>
        <v>0.23782023541222505</v>
      </c>
      <c r="X81" s="85">
        <f t="shared" si="45"/>
        <v>-0.15906094656684081</v>
      </c>
      <c r="Y81" s="85">
        <f t="shared" si="46"/>
        <v>0.13847001917330401</v>
      </c>
      <c r="Z81" s="82"/>
      <c r="AA81" s="85">
        <f t="shared" si="47"/>
        <v>6.7412927892776447E-2</v>
      </c>
      <c r="AB81" s="85">
        <f t="shared" si="48"/>
        <v>-8.972501188687608E-2</v>
      </c>
      <c r="AC81" s="85">
        <f t="shared" si="49"/>
        <v>5.9189727217076119E-2</v>
      </c>
      <c r="AD81" s="85">
        <f t="shared" si="50"/>
        <v>-4.3648852616988892E-2</v>
      </c>
      <c r="AF81" s="86">
        <f t="shared" si="51"/>
        <v>0.40308702793778783</v>
      </c>
      <c r="AG81" s="86">
        <f t="shared" si="52"/>
        <v>0.35519774769842405</v>
      </c>
      <c r="AI81" s="59"/>
    </row>
    <row r="82" spans="1:35" x14ac:dyDescent="0.25">
      <c r="A82" s="74">
        <f>Data!A79</f>
        <v>39722</v>
      </c>
      <c r="B82" s="65">
        <f>Data!B79</f>
        <v>-0.18054711096471043</v>
      </c>
      <c r="C82" s="65">
        <f>Data!C79</f>
        <v>-0.19620275757356803</v>
      </c>
      <c r="D82" s="69">
        <f>Data!F79</f>
        <v>1.0068129945736335E-2</v>
      </c>
      <c r="E82" s="70">
        <f>Data!G79</f>
        <v>-2.4369465220447126E-2</v>
      </c>
      <c r="F82" s="69">
        <f>Data!H79</f>
        <v>-0.14803368672747119</v>
      </c>
      <c r="G82" s="70">
        <f>Data!I79</f>
        <v>4.4253709808859856E-2</v>
      </c>
      <c r="I82" s="87">
        <f t="shared" si="33"/>
        <v>1</v>
      </c>
      <c r="J82" s="88">
        <f t="shared" si="34"/>
        <v>-1</v>
      </c>
      <c r="L82" s="84">
        <f t="shared" si="35"/>
        <v>1.0068129945736335E-2</v>
      </c>
      <c r="M82" s="84">
        <f t="shared" si="36"/>
        <v>0</v>
      </c>
      <c r="N82" s="84">
        <f t="shared" si="37"/>
        <v>2.4369465220447126E-2</v>
      </c>
      <c r="O82" s="84">
        <f t="shared" si="38"/>
        <v>0</v>
      </c>
      <c r="P82" s="60"/>
      <c r="Q82" s="84">
        <f t="shared" si="39"/>
        <v>0</v>
      </c>
      <c r="R82" s="84">
        <f t="shared" si="40"/>
        <v>0.14803368672747119</v>
      </c>
      <c r="S82" s="84">
        <f t="shared" si="41"/>
        <v>0</v>
      </c>
      <c r="T82" s="84">
        <f t="shared" si="42"/>
        <v>4.4253709808859856E-2</v>
      </c>
      <c r="V82" s="85">
        <f t="shared" si="43"/>
        <v>0.20269705925884812</v>
      </c>
      <c r="W82" s="85">
        <f t="shared" si="44"/>
        <v>0.23782023541222505</v>
      </c>
      <c r="X82" s="85">
        <f t="shared" si="45"/>
        <v>-0.13469148134639369</v>
      </c>
      <c r="Y82" s="85">
        <f t="shared" si="46"/>
        <v>0.13847001917330401</v>
      </c>
      <c r="Z82" s="82"/>
      <c r="AA82" s="85">
        <f t="shared" si="47"/>
        <v>6.7412927892776447E-2</v>
      </c>
      <c r="AB82" s="85">
        <f t="shared" si="48"/>
        <v>5.8308674840595112E-2</v>
      </c>
      <c r="AC82" s="85">
        <f t="shared" si="49"/>
        <v>5.9189727217076119E-2</v>
      </c>
      <c r="AD82" s="85">
        <f t="shared" si="50"/>
        <v>6.0485719187096387E-4</v>
      </c>
      <c r="AF82" s="86">
        <f t="shared" si="51"/>
        <v>0.62981201964030231</v>
      </c>
      <c r="AG82" s="86">
        <f t="shared" si="52"/>
        <v>0.17465063673371362</v>
      </c>
      <c r="AI82" s="59"/>
    </row>
    <row r="83" spans="1:35" x14ac:dyDescent="0.25">
      <c r="A83" s="74">
        <f>Data!A80</f>
        <v>39753</v>
      </c>
      <c r="B83" s="65">
        <f>Data!B80</f>
        <v>-7.2147486555183452E-2</v>
      </c>
      <c r="C83" s="65">
        <f>Data!C80</f>
        <v>-0.30412362735782883</v>
      </c>
      <c r="D83" s="69">
        <f>Data!F80</f>
        <v>0.12480061733340533</v>
      </c>
      <c r="E83" s="70">
        <f>Data!G80</f>
        <v>2.6842809415822497E-2</v>
      </c>
      <c r="F83" s="69">
        <f>Data!H80</f>
        <v>-3.11523790794331E-2</v>
      </c>
      <c r="G83" s="70">
        <f>Data!I80</f>
        <v>1.9281268616307877E-2</v>
      </c>
      <c r="I83" s="87">
        <f t="shared" si="33"/>
        <v>1</v>
      </c>
      <c r="J83" s="88">
        <f t="shared" si="34"/>
        <v>-1</v>
      </c>
      <c r="L83" s="84">
        <f t="shared" si="35"/>
        <v>0.12480061733340533</v>
      </c>
      <c r="M83" s="84">
        <f t="shared" si="36"/>
        <v>0</v>
      </c>
      <c r="N83" s="84">
        <f t="shared" si="37"/>
        <v>-2.6842809415822497E-2</v>
      </c>
      <c r="O83" s="84">
        <f t="shared" si="38"/>
        <v>0</v>
      </c>
      <c r="P83" s="60"/>
      <c r="Q83" s="84">
        <f t="shared" si="39"/>
        <v>0</v>
      </c>
      <c r="R83" s="84">
        <f t="shared" si="40"/>
        <v>3.11523790794331E-2</v>
      </c>
      <c r="S83" s="84">
        <f t="shared" si="41"/>
        <v>0</v>
      </c>
      <c r="T83" s="84">
        <f t="shared" si="42"/>
        <v>1.9281268616307877E-2</v>
      </c>
      <c r="V83" s="85">
        <f t="shared" si="43"/>
        <v>0.32749767659225348</v>
      </c>
      <c r="W83" s="85">
        <f t="shared" si="44"/>
        <v>0.23782023541222505</v>
      </c>
      <c r="X83" s="85">
        <f t="shared" si="45"/>
        <v>-0.1615342907622162</v>
      </c>
      <c r="Y83" s="85">
        <f t="shared" si="46"/>
        <v>0.13847001917330401</v>
      </c>
      <c r="Z83" s="82"/>
      <c r="AA83" s="85">
        <f t="shared" si="47"/>
        <v>6.7412927892776447E-2</v>
      </c>
      <c r="AB83" s="85">
        <f t="shared" si="48"/>
        <v>8.9461053920028205E-2</v>
      </c>
      <c r="AC83" s="85">
        <f t="shared" si="49"/>
        <v>5.9189727217076119E-2</v>
      </c>
      <c r="AD83" s="85">
        <f t="shared" si="50"/>
        <v>1.9886125808178841E-2</v>
      </c>
      <c r="AF83" s="86">
        <f t="shared" si="51"/>
        <v>0.7782034752536261</v>
      </c>
      <c r="AG83" s="86">
        <f t="shared" si="52"/>
        <v>0.10250315017853016</v>
      </c>
      <c r="AI83" s="59"/>
    </row>
    <row r="84" spans="1:35" x14ac:dyDescent="0.25">
      <c r="A84" s="74">
        <f>Data!A81</f>
        <v>39783</v>
      </c>
      <c r="B84" s="65">
        <f>Data!B81</f>
        <v>9.7482817931282707E-3</v>
      </c>
      <c r="C84" s="65">
        <f>Data!C81</f>
        <v>-0.1619503820234223</v>
      </c>
      <c r="D84" s="69">
        <f>Data!F81</f>
        <v>2.297884092475954E-2</v>
      </c>
      <c r="E84" s="70">
        <f>Data!G81</f>
        <v>-2.0746129755802568E-2</v>
      </c>
      <c r="F84" s="69">
        <f>Data!H81</f>
        <v>-2.4268353581620418E-2</v>
      </c>
      <c r="G84" s="70">
        <f>Data!I81</f>
        <v>4.7403740448031056E-2</v>
      </c>
      <c r="I84" s="87">
        <f t="shared" si="33"/>
        <v>1</v>
      </c>
      <c r="J84" s="88">
        <f t="shared" si="34"/>
        <v>-1</v>
      </c>
      <c r="L84" s="84">
        <f t="shared" si="35"/>
        <v>2.297884092475954E-2</v>
      </c>
      <c r="M84" s="84">
        <f t="shared" si="36"/>
        <v>0</v>
      </c>
      <c r="N84" s="84">
        <f t="shared" si="37"/>
        <v>2.0746129755802568E-2</v>
      </c>
      <c r="O84" s="84">
        <f t="shared" si="38"/>
        <v>0</v>
      </c>
      <c r="P84" s="60"/>
      <c r="Q84" s="84">
        <f t="shared" si="39"/>
        <v>0</v>
      </c>
      <c r="R84" s="84">
        <f t="shared" si="40"/>
        <v>2.4268353581620418E-2</v>
      </c>
      <c r="S84" s="84">
        <f t="shared" si="41"/>
        <v>0</v>
      </c>
      <c r="T84" s="84">
        <f t="shared" si="42"/>
        <v>4.7403740448031056E-2</v>
      </c>
      <c r="V84" s="85">
        <f t="shared" si="43"/>
        <v>0.35047651751701303</v>
      </c>
      <c r="W84" s="85">
        <f t="shared" si="44"/>
        <v>0.23782023541222505</v>
      </c>
      <c r="X84" s="85">
        <f t="shared" si="45"/>
        <v>-0.14078816100641364</v>
      </c>
      <c r="Y84" s="85">
        <f t="shared" si="46"/>
        <v>0.13847001917330401</v>
      </c>
      <c r="Z84" s="82"/>
      <c r="AA84" s="85">
        <f t="shared" si="47"/>
        <v>6.7412927892776447E-2</v>
      </c>
      <c r="AB84" s="85">
        <f t="shared" si="48"/>
        <v>0.11372940750164862</v>
      </c>
      <c r="AC84" s="85">
        <f t="shared" si="49"/>
        <v>5.9189727217076119E-2</v>
      </c>
      <c r="AD84" s="85">
        <f t="shared" si="50"/>
        <v>6.728986625620989E-2</v>
      </c>
      <c r="AF84" s="86">
        <f t="shared" si="51"/>
        <v>0.8936005399638397</v>
      </c>
      <c r="AG84" s="86">
        <f t="shared" si="52"/>
        <v>0.11225143197165843</v>
      </c>
      <c r="AI84" s="59"/>
    </row>
    <row r="85" spans="1:35" x14ac:dyDescent="0.25">
      <c r="A85" s="74">
        <f>Data!A82</f>
        <v>39814</v>
      </c>
      <c r="B85" s="65">
        <f>Data!B82</f>
        <v>-8.5682300123382751E-2</v>
      </c>
      <c r="C85" s="65">
        <f>Data!C82</f>
        <v>2.0495995468137723E-2</v>
      </c>
      <c r="D85" s="69">
        <f>Data!F82</f>
        <v>-3.3749252063286078E-3</v>
      </c>
      <c r="E85" s="70">
        <f>Data!G82</f>
        <v>-3.7272034079666887E-2</v>
      </c>
      <c r="F85" s="69">
        <f>Data!H82</f>
        <v>8.8264838307612926E-3</v>
      </c>
      <c r="G85" s="70">
        <f>Data!I82</f>
        <v>-5.8573695954333246E-2</v>
      </c>
      <c r="I85" s="87">
        <f t="shared" si="33"/>
        <v>-1</v>
      </c>
      <c r="J85" s="88">
        <f t="shared" si="34"/>
        <v>-1</v>
      </c>
      <c r="L85" s="84">
        <f t="shared" si="35"/>
        <v>0</v>
      </c>
      <c r="M85" s="84">
        <f t="shared" si="36"/>
        <v>3.3749252063286078E-3</v>
      </c>
      <c r="N85" s="84">
        <f t="shared" si="37"/>
        <v>0</v>
      </c>
      <c r="O85" s="84">
        <f t="shared" si="38"/>
        <v>-3.7272034079666887E-2</v>
      </c>
      <c r="P85" s="60"/>
      <c r="Q85" s="84">
        <f t="shared" si="39"/>
        <v>0</v>
      </c>
      <c r="R85" s="84">
        <f t="shared" si="40"/>
        <v>-8.8264838307612926E-3</v>
      </c>
      <c r="S85" s="84">
        <f t="shared" si="41"/>
        <v>0</v>
      </c>
      <c r="T85" s="84">
        <f t="shared" si="42"/>
        <v>-5.8573695954333246E-2</v>
      </c>
      <c r="V85" s="85">
        <f t="shared" si="43"/>
        <v>0.35047651751701303</v>
      </c>
      <c r="W85" s="85">
        <f t="shared" si="44"/>
        <v>0.24119516061855367</v>
      </c>
      <c r="X85" s="85">
        <f t="shared" si="45"/>
        <v>-0.14078816100641364</v>
      </c>
      <c r="Y85" s="85">
        <f t="shared" si="46"/>
        <v>0.10119798509363712</v>
      </c>
      <c r="Z85" s="82"/>
      <c r="AA85" s="85">
        <f t="shared" si="47"/>
        <v>6.7412927892776447E-2</v>
      </c>
      <c r="AB85" s="85">
        <f t="shared" si="48"/>
        <v>0.10490292367088733</v>
      </c>
      <c r="AC85" s="85">
        <f t="shared" si="49"/>
        <v>5.9189727217076119E-2</v>
      </c>
      <c r="AD85" s="85">
        <f t="shared" si="50"/>
        <v>8.716170301876644E-3</v>
      </c>
      <c r="AF85" s="86">
        <f t="shared" si="51"/>
        <v>0.79230325130540691</v>
      </c>
      <c r="AG85" s="86">
        <f t="shared" si="52"/>
        <v>2.6569131848275682E-2</v>
      </c>
      <c r="AI85" s="59"/>
    </row>
    <row r="86" spans="1:35" x14ac:dyDescent="0.25">
      <c r="A86" s="74">
        <f>Data!A83</f>
        <v>39845</v>
      </c>
      <c r="B86" s="65">
        <f>Data!B83</f>
        <v>-0.1136715402197348</v>
      </c>
      <c r="C86" s="65">
        <f>Data!C83</f>
        <v>-0.11756308018695301</v>
      </c>
      <c r="D86" s="69">
        <f>Data!F83</f>
        <v>-9.6916675981411626E-3</v>
      </c>
      <c r="E86" s="70">
        <f>Data!G83</f>
        <v>-2.9021138768274671E-2</v>
      </c>
      <c r="F86" s="69">
        <f>Data!H83</f>
        <v>4.8887995871712525E-2</v>
      </c>
      <c r="G86" s="70">
        <f>Data!I83</f>
        <v>-1.1421455800217998E-2</v>
      </c>
      <c r="I86" s="87">
        <f t="shared" si="33"/>
        <v>1</v>
      </c>
      <c r="J86" s="88">
        <f t="shared" si="34"/>
        <v>1</v>
      </c>
      <c r="L86" s="84">
        <f t="shared" si="35"/>
        <v>-9.6916675981411626E-3</v>
      </c>
      <c r="M86" s="84">
        <f t="shared" si="36"/>
        <v>0</v>
      </c>
      <c r="N86" s="84">
        <f t="shared" si="37"/>
        <v>2.9021138768274671E-2</v>
      </c>
      <c r="O86" s="84">
        <f t="shared" si="38"/>
        <v>0</v>
      </c>
      <c r="P86" s="60"/>
      <c r="Q86" s="84">
        <f t="shared" si="39"/>
        <v>4.8887995871712525E-2</v>
      </c>
      <c r="R86" s="84">
        <f t="shared" si="40"/>
        <v>0</v>
      </c>
      <c r="S86" s="84">
        <f t="shared" si="41"/>
        <v>1.1421455800217998E-2</v>
      </c>
      <c r="T86" s="84">
        <f t="shared" si="42"/>
        <v>0</v>
      </c>
      <c r="V86" s="85">
        <f t="shared" si="43"/>
        <v>0.34078484991887187</v>
      </c>
      <c r="W86" s="85">
        <f t="shared" si="44"/>
        <v>0.24119516061855367</v>
      </c>
      <c r="X86" s="85">
        <f t="shared" si="45"/>
        <v>-0.11176702223813897</v>
      </c>
      <c r="Y86" s="85">
        <f t="shared" si="46"/>
        <v>0.10119798509363712</v>
      </c>
      <c r="Z86" s="82"/>
      <c r="AA86" s="85">
        <f t="shared" si="47"/>
        <v>0.11630092376448897</v>
      </c>
      <c r="AB86" s="85">
        <f t="shared" si="48"/>
        <v>0.10490292367088733</v>
      </c>
      <c r="AC86" s="85">
        <f t="shared" si="49"/>
        <v>7.0611183017294119E-2</v>
      </c>
      <c r="AD86" s="85">
        <f t="shared" si="50"/>
        <v>8.716170301876644E-3</v>
      </c>
      <c r="AF86" s="86">
        <f t="shared" si="51"/>
        <v>0.87194217414747088</v>
      </c>
      <c r="AG86" s="86">
        <f t="shared" si="52"/>
        <v>-8.710240837145912E-2</v>
      </c>
      <c r="AI86" s="59"/>
    </row>
    <row r="87" spans="1:35" x14ac:dyDescent="0.25">
      <c r="A87" s="74">
        <f>Data!A84</f>
        <v>39873</v>
      </c>
      <c r="B87" s="65">
        <f>Data!B84</f>
        <v>8.002180958571993E-2</v>
      </c>
      <c r="C87" s="65">
        <f>Data!C84</f>
        <v>2.1447876437045502E-2</v>
      </c>
      <c r="D87" s="69">
        <f>Data!F84</f>
        <v>3.5976669272090499E-2</v>
      </c>
      <c r="E87" s="70">
        <f>Data!G84</f>
        <v>1.7077905766788592E-2</v>
      </c>
      <c r="F87" s="69">
        <f>Data!H84</f>
        <v>-7.0172294294610374E-2</v>
      </c>
      <c r="G87" s="70">
        <f>Data!I84</f>
        <v>2.5864066943576604E-2</v>
      </c>
      <c r="I87" s="87">
        <f t="shared" si="33"/>
        <v>-1</v>
      </c>
      <c r="J87" s="88">
        <f t="shared" si="34"/>
        <v>-1</v>
      </c>
      <c r="L87" s="84">
        <f t="shared" si="35"/>
        <v>0</v>
      </c>
      <c r="M87" s="84">
        <f t="shared" si="36"/>
        <v>-3.5976669272090499E-2</v>
      </c>
      <c r="N87" s="84">
        <f t="shared" si="37"/>
        <v>0</v>
      </c>
      <c r="O87" s="84">
        <f t="shared" si="38"/>
        <v>1.7077905766788592E-2</v>
      </c>
      <c r="P87" s="60"/>
      <c r="Q87" s="84">
        <f t="shared" si="39"/>
        <v>0</v>
      </c>
      <c r="R87" s="84">
        <f t="shared" si="40"/>
        <v>7.0172294294610374E-2</v>
      </c>
      <c r="S87" s="84">
        <f t="shared" si="41"/>
        <v>0</v>
      </c>
      <c r="T87" s="84">
        <f t="shared" si="42"/>
        <v>2.5864066943576604E-2</v>
      </c>
      <c r="V87" s="85">
        <f t="shared" si="43"/>
        <v>0.34078484991887187</v>
      </c>
      <c r="W87" s="85">
        <f t="shared" si="44"/>
        <v>0.20521849134646317</v>
      </c>
      <c r="X87" s="85">
        <f t="shared" si="45"/>
        <v>-0.11176702223813897</v>
      </c>
      <c r="Y87" s="85">
        <f t="shared" si="46"/>
        <v>0.11827589086042571</v>
      </c>
      <c r="Z87" s="82"/>
      <c r="AA87" s="85">
        <f t="shared" si="47"/>
        <v>0.11630092376448897</v>
      </c>
      <c r="AB87" s="85">
        <f t="shared" si="48"/>
        <v>0.17507521796549769</v>
      </c>
      <c r="AC87" s="85">
        <f t="shared" si="49"/>
        <v>7.0611183017294119E-2</v>
      </c>
      <c r="AD87" s="85">
        <f t="shared" si="50"/>
        <v>3.4580237245453248E-2</v>
      </c>
      <c r="AF87" s="86">
        <f t="shared" si="51"/>
        <v>0.94907977188035597</v>
      </c>
      <c r="AG87" s="86">
        <f t="shared" si="52"/>
        <v>-7.0805987857391894E-3</v>
      </c>
      <c r="AI87" s="59"/>
    </row>
    <row r="88" spans="1:35" x14ac:dyDescent="0.25">
      <c r="A88" s="74">
        <f>Data!A85</f>
        <v>39904</v>
      </c>
      <c r="B88" s="65">
        <f>Data!B85</f>
        <v>9.4715707038457247E-2</v>
      </c>
      <c r="C88" s="65">
        <f>Data!C85</f>
        <v>9.801054784327469E-2</v>
      </c>
      <c r="D88" s="69">
        <f>Data!F85</f>
        <v>3.3500061768666572E-2</v>
      </c>
      <c r="E88" s="70">
        <f>Data!G85</f>
        <v>-3.5259229711041645E-2</v>
      </c>
      <c r="F88" s="69">
        <f>Data!H85</f>
        <v>2.6433555277714221E-2</v>
      </c>
      <c r="G88" s="70">
        <f>Data!I85</f>
        <v>-2.5636747867464199E-2</v>
      </c>
      <c r="I88" s="87">
        <f t="shared" si="33"/>
        <v>-1</v>
      </c>
      <c r="J88" s="88">
        <f t="shared" si="34"/>
        <v>1</v>
      </c>
      <c r="L88" s="84">
        <f t="shared" si="35"/>
        <v>0</v>
      </c>
      <c r="M88" s="84">
        <f t="shared" si="36"/>
        <v>-3.3500061768666572E-2</v>
      </c>
      <c r="N88" s="84">
        <f t="shared" si="37"/>
        <v>0</v>
      </c>
      <c r="O88" s="84">
        <f t="shared" si="38"/>
        <v>-3.5259229711041645E-2</v>
      </c>
      <c r="P88" s="60"/>
      <c r="Q88" s="84">
        <f t="shared" si="39"/>
        <v>2.6433555277714221E-2</v>
      </c>
      <c r="R88" s="84">
        <f t="shared" si="40"/>
        <v>0</v>
      </c>
      <c r="S88" s="84">
        <f t="shared" si="41"/>
        <v>2.5636747867464199E-2</v>
      </c>
      <c r="T88" s="84">
        <f t="shared" si="42"/>
        <v>0</v>
      </c>
      <c r="V88" s="85">
        <f t="shared" si="43"/>
        <v>0.34078484991887187</v>
      </c>
      <c r="W88" s="85">
        <f t="shared" si="44"/>
        <v>0.17171842957779659</v>
      </c>
      <c r="X88" s="85">
        <f t="shared" si="45"/>
        <v>-0.11176702223813897</v>
      </c>
      <c r="Y88" s="85">
        <f t="shared" si="46"/>
        <v>8.3016661149384066E-2</v>
      </c>
      <c r="Z88" s="82"/>
      <c r="AA88" s="85">
        <f t="shared" si="47"/>
        <v>0.14273447904220318</v>
      </c>
      <c r="AB88" s="85">
        <f t="shared" si="48"/>
        <v>0.17507521796549769</v>
      </c>
      <c r="AC88" s="85">
        <f t="shared" si="49"/>
        <v>9.6247930884758318E-2</v>
      </c>
      <c r="AD88" s="85">
        <f t="shared" si="50"/>
        <v>3.4580237245453248E-2</v>
      </c>
      <c r="AF88" s="86">
        <f t="shared" si="51"/>
        <v>0.93239078354582616</v>
      </c>
      <c r="AG88" s="86">
        <f t="shared" si="52"/>
        <v>8.7635108252718058E-2</v>
      </c>
      <c r="AI88" s="59"/>
    </row>
    <row r="89" spans="1:35" x14ac:dyDescent="0.25">
      <c r="A89" s="74">
        <f>Data!A86</f>
        <v>39934</v>
      </c>
      <c r="B89" s="65">
        <f>Data!B86</f>
        <v>5.6808595314450996E-2</v>
      </c>
      <c r="C89" s="65">
        <f>Data!C86</f>
        <v>5.3575320842129799E-2</v>
      </c>
      <c r="D89" s="69">
        <f>Data!F86</f>
        <v>3.653985077891922E-2</v>
      </c>
      <c r="E89" s="70">
        <f>Data!G86</f>
        <v>-4.3436024232404169E-3</v>
      </c>
      <c r="F89" s="69">
        <f>Data!H86</f>
        <v>3.8595962824860552E-2</v>
      </c>
      <c r="G89" s="70">
        <f>Data!I86</f>
        <v>-3.1931842833874777E-2</v>
      </c>
      <c r="I89" s="87">
        <f t="shared" si="33"/>
        <v>-1</v>
      </c>
      <c r="J89" s="88">
        <f t="shared" si="34"/>
        <v>1</v>
      </c>
      <c r="L89" s="84">
        <f t="shared" si="35"/>
        <v>0</v>
      </c>
      <c r="M89" s="84">
        <f t="shared" si="36"/>
        <v>-3.653985077891922E-2</v>
      </c>
      <c r="N89" s="84">
        <f t="shared" si="37"/>
        <v>0</v>
      </c>
      <c r="O89" s="84">
        <f t="shared" si="38"/>
        <v>-4.3436024232404169E-3</v>
      </c>
      <c r="P89" s="60"/>
      <c r="Q89" s="84">
        <f t="shared" si="39"/>
        <v>3.8595962824860552E-2</v>
      </c>
      <c r="R89" s="84">
        <f t="shared" si="40"/>
        <v>0</v>
      </c>
      <c r="S89" s="84">
        <f t="shared" si="41"/>
        <v>3.1931842833874777E-2</v>
      </c>
      <c r="T89" s="84">
        <f t="shared" si="42"/>
        <v>0</v>
      </c>
      <c r="V89" s="85">
        <f t="shared" si="43"/>
        <v>0.34078484991887187</v>
      </c>
      <c r="W89" s="85">
        <f t="shared" si="44"/>
        <v>0.13517857879887737</v>
      </c>
      <c r="X89" s="85">
        <f t="shared" si="45"/>
        <v>-0.11176702223813897</v>
      </c>
      <c r="Y89" s="85">
        <f t="shared" si="46"/>
        <v>7.8673058726143649E-2</v>
      </c>
      <c r="Z89" s="82"/>
      <c r="AA89" s="85">
        <f t="shared" si="47"/>
        <v>0.18133044186706374</v>
      </c>
      <c r="AB89" s="85">
        <f t="shared" si="48"/>
        <v>0.17507521796549769</v>
      </c>
      <c r="AC89" s="85">
        <f t="shared" si="49"/>
        <v>0.12817977371863309</v>
      </c>
      <c r="AD89" s="85">
        <f t="shared" si="50"/>
        <v>3.4580237245453248E-2</v>
      </c>
      <c r="AF89" s="86">
        <f t="shared" si="51"/>
        <v>0.96203513600240187</v>
      </c>
      <c r="AG89" s="86">
        <f t="shared" si="52"/>
        <v>0.14444370356716907</v>
      </c>
      <c r="AI89" s="59"/>
    </row>
    <row r="90" spans="1:35" x14ac:dyDescent="0.25">
      <c r="A90" s="74">
        <f>Data!A87</f>
        <v>39965</v>
      </c>
      <c r="B90" s="65">
        <f>Data!B87</f>
        <v>-6.5515346036946337E-4</v>
      </c>
      <c r="C90" s="65">
        <f>Data!C87</f>
        <v>2.3766718566967129E-2</v>
      </c>
      <c r="D90" s="69">
        <f>Data!F87</f>
        <v>-9.7813048108637973E-4</v>
      </c>
      <c r="E90" s="70">
        <f>Data!G87</f>
        <v>3.0926709557410309E-2</v>
      </c>
      <c r="F90" s="69">
        <f>Data!H87</f>
        <v>2.1595681978511538E-2</v>
      </c>
      <c r="G90" s="70">
        <f>Data!I87</f>
        <v>-4.3826907261720928E-2</v>
      </c>
      <c r="I90" s="87">
        <f t="shared" si="33"/>
        <v>-1</v>
      </c>
      <c r="J90" s="88">
        <f t="shared" si="34"/>
        <v>1</v>
      </c>
      <c r="L90" s="84">
        <f t="shared" si="35"/>
        <v>0</v>
      </c>
      <c r="M90" s="84">
        <f t="shared" si="36"/>
        <v>9.7813048108637973E-4</v>
      </c>
      <c r="N90" s="84">
        <f t="shared" si="37"/>
        <v>0</v>
      </c>
      <c r="O90" s="84">
        <f t="shared" si="38"/>
        <v>3.0926709557410309E-2</v>
      </c>
      <c r="P90" s="60"/>
      <c r="Q90" s="84">
        <f t="shared" si="39"/>
        <v>2.1595681978511538E-2</v>
      </c>
      <c r="R90" s="84">
        <f t="shared" si="40"/>
        <v>0</v>
      </c>
      <c r="S90" s="84">
        <f t="shared" si="41"/>
        <v>4.3826907261720928E-2</v>
      </c>
      <c r="T90" s="84">
        <f t="shared" si="42"/>
        <v>0</v>
      </c>
      <c r="V90" s="85">
        <f t="shared" si="43"/>
        <v>0.34078484991887187</v>
      </c>
      <c r="W90" s="85">
        <f t="shared" si="44"/>
        <v>0.13615670927996376</v>
      </c>
      <c r="X90" s="85">
        <f t="shared" si="45"/>
        <v>-0.11176702223813897</v>
      </c>
      <c r="Y90" s="85">
        <f t="shared" si="46"/>
        <v>0.10959976828355396</v>
      </c>
      <c r="Z90" s="82"/>
      <c r="AA90" s="85">
        <f t="shared" si="47"/>
        <v>0.20292612384557526</v>
      </c>
      <c r="AB90" s="85">
        <f t="shared" si="48"/>
        <v>0.17507521796549769</v>
      </c>
      <c r="AC90" s="85">
        <f t="shared" si="49"/>
        <v>0.17200668098035402</v>
      </c>
      <c r="AD90" s="85">
        <f t="shared" si="50"/>
        <v>3.4580237245453248E-2</v>
      </c>
      <c r="AF90" s="86">
        <f t="shared" si="51"/>
        <v>1.0593625652811309</v>
      </c>
      <c r="AG90" s="86">
        <f t="shared" si="52"/>
        <v>0.14378855010679961</v>
      </c>
      <c r="AI90" s="59"/>
    </row>
    <row r="91" spans="1:35" x14ac:dyDescent="0.25">
      <c r="A91" s="74">
        <f>Data!A88</f>
        <v>39995</v>
      </c>
      <c r="B91" s="65">
        <f>Data!B88</f>
        <v>7.1953975697299832E-2</v>
      </c>
      <c r="C91" s="65">
        <f>Data!C88</f>
        <v>5.5059796275394278E-2</v>
      </c>
      <c r="D91" s="69">
        <f>Data!F88</f>
        <v>3.3548635272751461E-2</v>
      </c>
      <c r="E91" s="70">
        <f>Data!G88</f>
        <v>2.239829747071214E-2</v>
      </c>
      <c r="F91" s="69">
        <f>Data!H88</f>
        <v>-4.3908050801202997E-2</v>
      </c>
      <c r="G91" s="70">
        <f>Data!I88</f>
        <v>2.3411687946837036E-2</v>
      </c>
      <c r="I91" s="87">
        <f t="shared" si="33"/>
        <v>-1</v>
      </c>
      <c r="J91" s="88">
        <f t="shared" si="34"/>
        <v>1</v>
      </c>
      <c r="L91" s="84">
        <f t="shared" si="35"/>
        <v>0</v>
      </c>
      <c r="M91" s="84">
        <f t="shared" si="36"/>
        <v>-3.3548635272751461E-2</v>
      </c>
      <c r="N91" s="84">
        <f t="shared" si="37"/>
        <v>0</v>
      </c>
      <c r="O91" s="84">
        <f t="shared" si="38"/>
        <v>2.239829747071214E-2</v>
      </c>
      <c r="P91" s="60"/>
      <c r="Q91" s="84">
        <f t="shared" si="39"/>
        <v>-4.3908050801202997E-2</v>
      </c>
      <c r="R91" s="84">
        <f t="shared" si="40"/>
        <v>0</v>
      </c>
      <c r="S91" s="84">
        <f t="shared" si="41"/>
        <v>-2.3411687946837036E-2</v>
      </c>
      <c r="T91" s="84">
        <f t="shared" si="42"/>
        <v>0</v>
      </c>
      <c r="V91" s="85">
        <f t="shared" si="43"/>
        <v>0.34078484991887187</v>
      </c>
      <c r="W91" s="85">
        <f t="shared" si="44"/>
        <v>0.10260807400721231</v>
      </c>
      <c r="X91" s="85">
        <f t="shared" si="45"/>
        <v>-0.11176702223813897</v>
      </c>
      <c r="Y91" s="85">
        <f t="shared" si="46"/>
        <v>0.13199806575426609</v>
      </c>
      <c r="Z91" s="82"/>
      <c r="AA91" s="85">
        <f t="shared" si="47"/>
        <v>0.15901807304437227</v>
      </c>
      <c r="AB91" s="85">
        <f t="shared" si="48"/>
        <v>0.17507521796549769</v>
      </c>
      <c r="AC91" s="85">
        <f t="shared" si="49"/>
        <v>0.14859499303351698</v>
      </c>
      <c r="AD91" s="85">
        <f t="shared" si="50"/>
        <v>3.4580237245453248E-2</v>
      </c>
      <c r="AF91" s="86">
        <f t="shared" si="51"/>
        <v>0.98089248873105161</v>
      </c>
      <c r="AG91" s="86">
        <f t="shared" si="52"/>
        <v>0.21574252580409944</v>
      </c>
      <c r="AI91" s="59"/>
    </row>
    <row r="92" spans="1:35" x14ac:dyDescent="0.25">
      <c r="A92" s="74">
        <f>Data!A89</f>
        <v>40026</v>
      </c>
      <c r="B92" s="65">
        <f>Data!B89</f>
        <v>3.6273804212503244E-2</v>
      </c>
      <c r="C92" s="65">
        <f>Data!C89</f>
        <v>4.8909073110767309E-2</v>
      </c>
      <c r="D92" s="69">
        <f>Data!F89</f>
        <v>-4.9651334214506999E-3</v>
      </c>
      <c r="E92" s="70">
        <f>Data!G89</f>
        <v>2.9733299099166034E-2</v>
      </c>
      <c r="F92" s="69">
        <f>Data!H89</f>
        <v>2.390030444295372E-2</v>
      </c>
      <c r="G92" s="70">
        <f>Data!I89</f>
        <v>-4.327580822953906E-2</v>
      </c>
      <c r="I92" s="87">
        <f t="shared" si="33"/>
        <v>-1</v>
      </c>
      <c r="J92" s="88">
        <f t="shared" si="34"/>
        <v>1</v>
      </c>
      <c r="L92" s="84">
        <f t="shared" si="35"/>
        <v>0</v>
      </c>
      <c r="M92" s="84">
        <f t="shared" si="36"/>
        <v>4.9651334214506999E-3</v>
      </c>
      <c r="N92" s="84">
        <f t="shared" si="37"/>
        <v>0</v>
      </c>
      <c r="O92" s="84">
        <f t="shared" si="38"/>
        <v>2.9733299099166034E-2</v>
      </c>
      <c r="P92" s="60"/>
      <c r="Q92" s="84">
        <f t="shared" si="39"/>
        <v>2.390030444295372E-2</v>
      </c>
      <c r="R92" s="84">
        <f t="shared" si="40"/>
        <v>0</v>
      </c>
      <c r="S92" s="84">
        <f t="shared" si="41"/>
        <v>4.327580822953906E-2</v>
      </c>
      <c r="T92" s="84">
        <f t="shared" si="42"/>
        <v>0</v>
      </c>
      <c r="V92" s="85">
        <f t="shared" si="43"/>
        <v>0.34078484991887187</v>
      </c>
      <c r="W92" s="85">
        <f t="shared" si="44"/>
        <v>0.10757320742866301</v>
      </c>
      <c r="X92" s="85">
        <f t="shared" si="45"/>
        <v>-0.11176702223813897</v>
      </c>
      <c r="Y92" s="85">
        <f t="shared" si="46"/>
        <v>0.16173136485343212</v>
      </c>
      <c r="Z92" s="82"/>
      <c r="AA92" s="85">
        <f t="shared" si="47"/>
        <v>0.18291837748732598</v>
      </c>
      <c r="AB92" s="85">
        <f t="shared" si="48"/>
        <v>0.17507521796549769</v>
      </c>
      <c r="AC92" s="85">
        <f t="shared" si="49"/>
        <v>0.19187080126305603</v>
      </c>
      <c r="AD92" s="85">
        <f t="shared" si="50"/>
        <v>3.4580237245453248E-2</v>
      </c>
      <c r="AF92" s="86">
        <f t="shared" si="51"/>
        <v>1.0827670339241611</v>
      </c>
      <c r="AG92" s="86">
        <f t="shared" si="52"/>
        <v>0.25201633001660267</v>
      </c>
      <c r="AI92" s="59"/>
    </row>
    <row r="93" spans="1:35" x14ac:dyDescent="0.25">
      <c r="A93" s="74">
        <f>Data!A90</f>
        <v>40057</v>
      </c>
      <c r="B93" s="65">
        <f>Data!B90</f>
        <v>3.4842797854699271E-2</v>
      </c>
      <c r="C93" s="65">
        <f>Data!C90</f>
        <v>4.9936506861409422E-2</v>
      </c>
      <c r="D93" s="69">
        <f>Data!F90</f>
        <v>-1.3919254700457517E-2</v>
      </c>
      <c r="E93" s="70">
        <f>Data!G90</f>
        <v>2.5459274108480295E-2</v>
      </c>
      <c r="F93" s="69">
        <f>Data!H90</f>
        <v>4.6736664666109477E-3</v>
      </c>
      <c r="G93" s="70">
        <f>Data!I90</f>
        <v>-1.8372162761097995E-2</v>
      </c>
      <c r="I93" s="87">
        <f t="shared" si="33"/>
        <v>-1</v>
      </c>
      <c r="J93" s="88">
        <f t="shared" si="34"/>
        <v>1</v>
      </c>
      <c r="L93" s="84">
        <f t="shared" si="35"/>
        <v>0</v>
      </c>
      <c r="M93" s="84">
        <f t="shared" si="36"/>
        <v>1.3919254700457517E-2</v>
      </c>
      <c r="N93" s="84">
        <f t="shared" si="37"/>
        <v>0</v>
      </c>
      <c r="O93" s="84">
        <f t="shared" si="38"/>
        <v>2.5459274108480295E-2</v>
      </c>
      <c r="P93" s="60"/>
      <c r="Q93" s="84">
        <f t="shared" si="39"/>
        <v>4.6736664666109477E-3</v>
      </c>
      <c r="R93" s="84">
        <f t="shared" si="40"/>
        <v>0</v>
      </c>
      <c r="S93" s="84">
        <f t="shared" si="41"/>
        <v>1.8372162761097995E-2</v>
      </c>
      <c r="T93" s="84">
        <f t="shared" si="42"/>
        <v>0</v>
      </c>
      <c r="V93" s="85">
        <f t="shared" si="43"/>
        <v>0.34078484991887187</v>
      </c>
      <c r="W93" s="85">
        <f t="shared" si="44"/>
        <v>0.12149246212912053</v>
      </c>
      <c r="X93" s="85">
        <f t="shared" si="45"/>
        <v>-0.11176702223813897</v>
      </c>
      <c r="Y93" s="85">
        <f t="shared" si="46"/>
        <v>0.1871906389619124</v>
      </c>
      <c r="Z93" s="82"/>
      <c r="AA93" s="85">
        <f t="shared" si="47"/>
        <v>0.18759204395393692</v>
      </c>
      <c r="AB93" s="85">
        <f t="shared" si="48"/>
        <v>0.17507521796549769</v>
      </c>
      <c r="AC93" s="85">
        <f t="shared" si="49"/>
        <v>0.21024296402415402</v>
      </c>
      <c r="AD93" s="85">
        <f t="shared" si="50"/>
        <v>3.4580237245453248E-2</v>
      </c>
      <c r="AF93" s="86">
        <f t="shared" si="51"/>
        <v>1.1451913919608079</v>
      </c>
      <c r="AG93" s="86">
        <f t="shared" si="52"/>
        <v>0.28685912787130197</v>
      </c>
      <c r="AI93" s="59"/>
    </row>
    <row r="94" spans="1:35" x14ac:dyDescent="0.25">
      <c r="A94" s="74">
        <f>Data!A91</f>
        <v>40087</v>
      </c>
      <c r="B94" s="65">
        <f>Data!B91</f>
        <v>-1.9411782913633595E-2</v>
      </c>
      <c r="C94" s="65">
        <f>Data!C91</f>
        <v>4.7453294846567455E-2</v>
      </c>
      <c r="D94" s="69">
        <f>Data!F91</f>
        <v>-4.4106576876944373E-2</v>
      </c>
      <c r="E94" s="70">
        <f>Data!G91</f>
        <v>-3.7503702916482813E-3</v>
      </c>
      <c r="F94" s="69">
        <f>Data!H91</f>
        <v>1.9868053007839003E-3</v>
      </c>
      <c r="G94" s="70">
        <f>Data!I91</f>
        <v>8.4731731355965813E-3</v>
      </c>
      <c r="I94" s="87">
        <f t="shared" si="33"/>
        <v>-1</v>
      </c>
      <c r="J94" s="88">
        <f t="shared" si="34"/>
        <v>1</v>
      </c>
      <c r="L94" s="84">
        <f t="shared" si="35"/>
        <v>0</v>
      </c>
      <c r="M94" s="84">
        <f t="shared" si="36"/>
        <v>4.4106576876944373E-2</v>
      </c>
      <c r="N94" s="84">
        <f t="shared" si="37"/>
        <v>0</v>
      </c>
      <c r="O94" s="84">
        <f t="shared" si="38"/>
        <v>-3.7503702916482813E-3</v>
      </c>
      <c r="P94" s="60"/>
      <c r="Q94" s="84">
        <f t="shared" si="39"/>
        <v>1.9868053007839003E-3</v>
      </c>
      <c r="R94" s="84">
        <f t="shared" si="40"/>
        <v>0</v>
      </c>
      <c r="S94" s="84">
        <f t="shared" si="41"/>
        <v>-8.4731731355965813E-3</v>
      </c>
      <c r="T94" s="84">
        <f t="shared" si="42"/>
        <v>0</v>
      </c>
      <c r="V94" s="85">
        <f t="shared" si="43"/>
        <v>0.34078484991887187</v>
      </c>
      <c r="W94" s="85">
        <f t="shared" si="44"/>
        <v>0.1655990390060649</v>
      </c>
      <c r="X94" s="85">
        <f t="shared" si="45"/>
        <v>-0.11176702223813897</v>
      </c>
      <c r="Y94" s="85">
        <f t="shared" si="46"/>
        <v>0.18344026867026411</v>
      </c>
      <c r="Z94" s="82"/>
      <c r="AA94" s="85">
        <f t="shared" si="47"/>
        <v>0.18957884925472082</v>
      </c>
      <c r="AB94" s="85">
        <f t="shared" si="48"/>
        <v>0.17507521796549769</v>
      </c>
      <c r="AC94" s="85">
        <f t="shared" si="49"/>
        <v>0.20176979088855743</v>
      </c>
      <c r="AD94" s="85">
        <f t="shared" si="50"/>
        <v>3.4580237245453248E-2</v>
      </c>
      <c r="AF94" s="86">
        <f t="shared" si="51"/>
        <v>1.1790612307112913</v>
      </c>
      <c r="AG94" s="86">
        <f t="shared" si="52"/>
        <v>0.26744734495766836</v>
      </c>
      <c r="AI94" s="59"/>
    </row>
    <row r="95" spans="1:35" x14ac:dyDescent="0.25">
      <c r="A95" s="74">
        <f>Data!A92</f>
        <v>40118</v>
      </c>
      <c r="B95" s="65">
        <f>Data!B92</f>
        <v>5.9782943383755421E-2</v>
      </c>
      <c r="C95" s="65">
        <f>Data!C92</f>
        <v>5.8826983518770241E-2</v>
      </c>
      <c r="D95" s="69">
        <f>Data!F92</f>
        <v>4.6498215260903477E-3</v>
      </c>
      <c r="E95" s="70">
        <f>Data!G92</f>
        <v>1.5749377171585151E-2</v>
      </c>
      <c r="F95" s="69">
        <f>Data!H92</f>
        <v>3.3891316938851543E-2</v>
      </c>
      <c r="G95" s="70">
        <f>Data!I92</f>
        <v>-2.2692270289249587E-2</v>
      </c>
      <c r="I95" s="87">
        <f t="shared" si="33"/>
        <v>-1</v>
      </c>
      <c r="J95" s="88">
        <f t="shared" si="34"/>
        <v>1</v>
      </c>
      <c r="L95" s="84">
        <f t="shared" si="35"/>
        <v>0</v>
      </c>
      <c r="M95" s="84">
        <f t="shared" si="36"/>
        <v>-4.6498215260903477E-3</v>
      </c>
      <c r="N95" s="84">
        <f t="shared" si="37"/>
        <v>0</v>
      </c>
      <c r="O95" s="84">
        <f t="shared" si="38"/>
        <v>1.5749377171585151E-2</v>
      </c>
      <c r="P95" s="60"/>
      <c r="Q95" s="84">
        <f t="shared" si="39"/>
        <v>3.3891316938851543E-2</v>
      </c>
      <c r="R95" s="84">
        <f t="shared" si="40"/>
        <v>0</v>
      </c>
      <c r="S95" s="84">
        <f t="shared" si="41"/>
        <v>2.2692270289249587E-2</v>
      </c>
      <c r="T95" s="84">
        <f t="shared" si="42"/>
        <v>0</v>
      </c>
      <c r="V95" s="85">
        <f t="shared" si="43"/>
        <v>0.34078484991887187</v>
      </c>
      <c r="W95" s="85">
        <f t="shared" si="44"/>
        <v>0.16094921747997457</v>
      </c>
      <c r="X95" s="85">
        <f t="shared" si="45"/>
        <v>-0.11176702223813897</v>
      </c>
      <c r="Y95" s="85">
        <f t="shared" si="46"/>
        <v>0.19918964584184926</v>
      </c>
      <c r="Z95" s="82"/>
      <c r="AA95" s="85">
        <f t="shared" si="47"/>
        <v>0.22347016619357235</v>
      </c>
      <c r="AB95" s="85">
        <f t="shared" si="48"/>
        <v>0.17507521796549769</v>
      </c>
      <c r="AC95" s="85">
        <f t="shared" si="49"/>
        <v>0.22446206117780701</v>
      </c>
      <c r="AD95" s="85">
        <f t="shared" si="50"/>
        <v>3.4580237245453248E-2</v>
      </c>
      <c r="AF95" s="86">
        <f t="shared" si="51"/>
        <v>1.2467443735848873</v>
      </c>
      <c r="AG95" s="86">
        <f t="shared" si="52"/>
        <v>0.32723028834142376</v>
      </c>
      <c r="AI95" s="59"/>
    </row>
    <row r="96" spans="1:35" x14ac:dyDescent="0.25">
      <c r="A96" s="74">
        <f>Data!A93</f>
        <v>40148</v>
      </c>
      <c r="B96" s="65">
        <f>Data!B93</f>
        <v>1.8920949771908339E-2</v>
      </c>
      <c r="C96" s="65">
        <f>Data!C93</f>
        <v>7.3242798882717841E-2</v>
      </c>
      <c r="D96" s="69">
        <f>Data!F93</f>
        <v>9.8771482780942062E-4</v>
      </c>
      <c r="E96" s="70">
        <f>Data!G93</f>
        <v>-1.0249812146695618E-2</v>
      </c>
      <c r="F96" s="69">
        <f>Data!H93</f>
        <v>8.1530246985003253E-3</v>
      </c>
      <c r="G96" s="70">
        <f>Data!I93</f>
        <v>-3.0173918317881927E-2</v>
      </c>
      <c r="I96" s="87">
        <f t="shared" si="33"/>
        <v>-1</v>
      </c>
      <c r="J96" s="88">
        <f t="shared" si="34"/>
        <v>1</v>
      </c>
      <c r="L96" s="84">
        <f t="shared" si="35"/>
        <v>0</v>
      </c>
      <c r="M96" s="84">
        <f t="shared" si="36"/>
        <v>-9.8771482780942062E-4</v>
      </c>
      <c r="N96" s="84">
        <f t="shared" si="37"/>
        <v>0</v>
      </c>
      <c r="O96" s="84">
        <f t="shared" si="38"/>
        <v>-1.0249812146695618E-2</v>
      </c>
      <c r="P96" s="60"/>
      <c r="Q96" s="84">
        <f t="shared" si="39"/>
        <v>8.1530246985003253E-3</v>
      </c>
      <c r="R96" s="84">
        <f t="shared" si="40"/>
        <v>0</v>
      </c>
      <c r="S96" s="84">
        <f t="shared" si="41"/>
        <v>3.0173918317881927E-2</v>
      </c>
      <c r="T96" s="84">
        <f t="shared" si="42"/>
        <v>0</v>
      </c>
      <c r="V96" s="85">
        <f t="shared" si="43"/>
        <v>0.34078484991887187</v>
      </c>
      <c r="W96" s="85">
        <f t="shared" si="44"/>
        <v>0.15996150265216513</v>
      </c>
      <c r="X96" s="85">
        <f t="shared" si="45"/>
        <v>-0.11176702223813897</v>
      </c>
      <c r="Y96" s="85">
        <f t="shared" si="46"/>
        <v>0.18893983369515363</v>
      </c>
      <c r="Z96" s="82"/>
      <c r="AA96" s="85">
        <f t="shared" si="47"/>
        <v>0.23162319089207267</v>
      </c>
      <c r="AB96" s="85">
        <f t="shared" si="48"/>
        <v>0.17507521796549769</v>
      </c>
      <c r="AC96" s="85">
        <f t="shared" si="49"/>
        <v>0.25463597949568895</v>
      </c>
      <c r="AD96" s="85">
        <f t="shared" si="50"/>
        <v>3.4580237245453248E-2</v>
      </c>
      <c r="AF96" s="86">
        <f t="shared" si="51"/>
        <v>1.2738337896267646</v>
      </c>
      <c r="AG96" s="86">
        <f t="shared" si="52"/>
        <v>0.34615123811333209</v>
      </c>
      <c r="AI96" s="59"/>
    </row>
    <row r="97" spans="1:35" x14ac:dyDescent="0.25">
      <c r="A97" s="74">
        <f>Data!A94</f>
        <v>40179</v>
      </c>
      <c r="B97" s="65">
        <f>Data!B94</f>
        <v>-3.7019149344959271E-2</v>
      </c>
      <c r="C97" s="65">
        <f>Data!C94</f>
        <v>-3.3725192630316064E-2</v>
      </c>
      <c r="D97" s="69">
        <f>Data!F94</f>
        <v>-2.1920220191200289E-2</v>
      </c>
      <c r="E97" s="70">
        <f>Data!G94</f>
        <v>7.9396683716295279E-3</v>
      </c>
      <c r="F97" s="69">
        <f>Data!H94</f>
        <v>2.7699643178202574E-2</v>
      </c>
      <c r="G97" s="70">
        <f>Data!I94</f>
        <v>-6.6965270499072345E-3</v>
      </c>
      <c r="I97" s="87">
        <f t="shared" si="33"/>
        <v>1</v>
      </c>
      <c r="J97" s="88">
        <f t="shared" si="34"/>
        <v>1</v>
      </c>
      <c r="L97" s="84">
        <f t="shared" si="35"/>
        <v>-2.1920220191200289E-2</v>
      </c>
      <c r="M97" s="84">
        <f t="shared" si="36"/>
        <v>0</v>
      </c>
      <c r="N97" s="84">
        <f t="shared" si="37"/>
        <v>-7.9396683716295279E-3</v>
      </c>
      <c r="O97" s="84">
        <f t="shared" si="38"/>
        <v>0</v>
      </c>
      <c r="P97" s="60"/>
      <c r="Q97" s="84">
        <f t="shared" si="39"/>
        <v>2.7699643178202574E-2</v>
      </c>
      <c r="R97" s="84">
        <f t="shared" si="40"/>
        <v>0</v>
      </c>
      <c r="S97" s="84">
        <f t="shared" si="41"/>
        <v>6.6965270499072345E-3</v>
      </c>
      <c r="T97" s="84">
        <f t="shared" si="42"/>
        <v>0</v>
      </c>
      <c r="V97" s="85">
        <f t="shared" si="43"/>
        <v>0.3188646297276716</v>
      </c>
      <c r="W97" s="85">
        <f t="shared" si="44"/>
        <v>0.15996150265216513</v>
      </c>
      <c r="X97" s="85">
        <f t="shared" si="45"/>
        <v>-0.1197066906097685</v>
      </c>
      <c r="Y97" s="85">
        <f t="shared" si="46"/>
        <v>0.18893983369515363</v>
      </c>
      <c r="Z97" s="82"/>
      <c r="AA97" s="85">
        <f t="shared" si="47"/>
        <v>0.25932283407027523</v>
      </c>
      <c r="AB97" s="85">
        <f t="shared" si="48"/>
        <v>0.17507521796549769</v>
      </c>
      <c r="AC97" s="85">
        <f t="shared" si="49"/>
        <v>0.2613325065455962</v>
      </c>
      <c r="AD97" s="85">
        <f t="shared" si="50"/>
        <v>3.4580237245453248E-2</v>
      </c>
      <c r="AF97" s="86">
        <f t="shared" si="51"/>
        <v>1.2783700712920447</v>
      </c>
      <c r="AG97" s="86">
        <f t="shared" si="52"/>
        <v>0.30913208876837284</v>
      </c>
      <c r="AI97" s="59"/>
    </row>
    <row r="98" spans="1:35" x14ac:dyDescent="0.25">
      <c r="A98" s="74">
        <f>Data!A95</f>
        <v>40210</v>
      </c>
      <c r="B98" s="65">
        <f>Data!B95</f>
        <v>3.0718048149783808E-2</v>
      </c>
      <c r="C98" s="65">
        <f>Data!C95</f>
        <v>6.6594822994535133E-2</v>
      </c>
      <c r="D98" s="69">
        <f>Data!F95</f>
        <v>-3.7855505150790692E-3</v>
      </c>
      <c r="E98" s="70">
        <f>Data!G95</f>
        <v>2.8660594151537433E-2</v>
      </c>
      <c r="F98" s="69">
        <f>Data!H95</f>
        <v>-6.8211104954099752E-3</v>
      </c>
      <c r="G98" s="70">
        <f>Data!I95</f>
        <v>-5.5146272291639598E-5</v>
      </c>
      <c r="I98" s="87">
        <f t="shared" si="33"/>
        <v>-1</v>
      </c>
      <c r="J98" s="88">
        <f t="shared" si="34"/>
        <v>-1</v>
      </c>
      <c r="L98" s="84">
        <f t="shared" si="35"/>
        <v>0</v>
      </c>
      <c r="M98" s="84">
        <f t="shared" si="36"/>
        <v>3.7855505150790692E-3</v>
      </c>
      <c r="N98" s="84">
        <f t="shared" si="37"/>
        <v>0</v>
      </c>
      <c r="O98" s="84">
        <f t="shared" si="38"/>
        <v>2.8660594151537433E-2</v>
      </c>
      <c r="P98" s="60"/>
      <c r="Q98" s="84">
        <f t="shared" si="39"/>
        <v>0</v>
      </c>
      <c r="R98" s="84">
        <f t="shared" si="40"/>
        <v>6.8211104954099752E-3</v>
      </c>
      <c r="S98" s="84">
        <f t="shared" si="41"/>
        <v>0</v>
      </c>
      <c r="T98" s="84">
        <f t="shared" si="42"/>
        <v>-5.5146272291639598E-5</v>
      </c>
      <c r="V98" s="85">
        <f t="shared" si="43"/>
        <v>0.3188646297276716</v>
      </c>
      <c r="W98" s="85">
        <f t="shared" si="44"/>
        <v>0.16374705316724419</v>
      </c>
      <c r="X98" s="85">
        <f t="shared" si="45"/>
        <v>-0.1197066906097685</v>
      </c>
      <c r="Y98" s="85">
        <f t="shared" si="46"/>
        <v>0.21760042784669106</v>
      </c>
      <c r="Z98" s="82"/>
      <c r="AA98" s="85">
        <f t="shared" si="47"/>
        <v>0.25932283407027523</v>
      </c>
      <c r="AB98" s="85">
        <f t="shared" si="48"/>
        <v>0.18189632846090767</v>
      </c>
      <c r="AC98" s="85">
        <f t="shared" si="49"/>
        <v>0.2613325065455962</v>
      </c>
      <c r="AD98" s="85">
        <f t="shared" si="50"/>
        <v>3.4525090973161608E-2</v>
      </c>
      <c r="AF98" s="86">
        <f t="shared" si="51"/>
        <v>1.3175821801817795</v>
      </c>
      <c r="AG98" s="86">
        <f t="shared" si="52"/>
        <v>0.33985013691815663</v>
      </c>
      <c r="AI98" s="59"/>
    </row>
    <row r="99" spans="1:35" x14ac:dyDescent="0.25">
      <c r="A99" s="74">
        <f>Data!A96</f>
        <v>40238</v>
      </c>
      <c r="B99" s="65">
        <f>Data!B96</f>
        <v>5.909822548618765E-2</v>
      </c>
      <c r="C99" s="65">
        <f>Data!C96</f>
        <v>5.1570035638853699E-2</v>
      </c>
      <c r="D99" s="69">
        <f>Data!F96</f>
        <v>8.842323624737046E-3</v>
      </c>
      <c r="E99" s="70">
        <f>Data!G96</f>
        <v>-1.94739712481884E-2</v>
      </c>
      <c r="F99" s="69">
        <f>Data!H96</f>
        <v>3.1203610946212136E-2</v>
      </c>
      <c r="G99" s="70">
        <f>Data!I96</f>
        <v>-1.2221374596437497E-2</v>
      </c>
      <c r="I99" s="87">
        <f t="shared" si="33"/>
        <v>-1</v>
      </c>
      <c r="J99" s="88">
        <f t="shared" si="34"/>
        <v>1</v>
      </c>
      <c r="L99" s="84">
        <f t="shared" si="35"/>
        <v>0</v>
      </c>
      <c r="M99" s="84">
        <f t="shared" si="36"/>
        <v>-8.842323624737046E-3</v>
      </c>
      <c r="N99" s="84">
        <f t="shared" si="37"/>
        <v>0</v>
      </c>
      <c r="O99" s="84">
        <f t="shared" si="38"/>
        <v>-1.94739712481884E-2</v>
      </c>
      <c r="P99" s="60"/>
      <c r="Q99" s="84">
        <f t="shared" si="39"/>
        <v>3.1203610946212136E-2</v>
      </c>
      <c r="R99" s="84">
        <f t="shared" si="40"/>
        <v>0</v>
      </c>
      <c r="S99" s="84">
        <f t="shared" si="41"/>
        <v>1.2221374596437497E-2</v>
      </c>
      <c r="T99" s="84">
        <f t="shared" si="42"/>
        <v>0</v>
      </c>
      <c r="V99" s="85">
        <f t="shared" si="43"/>
        <v>0.3188646297276716</v>
      </c>
      <c r="W99" s="85">
        <f t="shared" si="44"/>
        <v>0.15490472954250714</v>
      </c>
      <c r="X99" s="85">
        <f t="shared" si="45"/>
        <v>-0.1197066906097685</v>
      </c>
      <c r="Y99" s="85">
        <f t="shared" si="46"/>
        <v>0.19812645659850267</v>
      </c>
      <c r="Z99" s="82"/>
      <c r="AA99" s="85">
        <f t="shared" si="47"/>
        <v>0.29052644501648739</v>
      </c>
      <c r="AB99" s="85">
        <f t="shared" si="48"/>
        <v>0.18189632846090767</v>
      </c>
      <c r="AC99" s="85">
        <f t="shared" si="49"/>
        <v>0.27355388114203372</v>
      </c>
      <c r="AD99" s="85">
        <f t="shared" si="50"/>
        <v>3.4525090973161608E-2</v>
      </c>
      <c r="AF99" s="86">
        <f t="shared" si="51"/>
        <v>1.3326908708515037</v>
      </c>
      <c r="AG99" s="86">
        <f t="shared" si="52"/>
        <v>0.39894836240434428</v>
      </c>
      <c r="AI99" s="59"/>
    </row>
    <row r="100" spans="1:35" x14ac:dyDescent="0.25">
      <c r="A100" s="74">
        <f>Data!A97</f>
        <v>40269</v>
      </c>
      <c r="B100" s="65">
        <f>Data!B97</f>
        <v>1.5351467843928393E-2</v>
      </c>
      <c r="C100" s="65">
        <f>Data!C97</f>
        <v>1.9728627815878648E-2</v>
      </c>
      <c r="D100" s="69">
        <f>Data!F97</f>
        <v>-1.8430637828679652E-2</v>
      </c>
      <c r="E100" s="70">
        <f>Data!G97</f>
        <v>1.8625766436423614E-2</v>
      </c>
      <c r="F100" s="69">
        <f>Data!H97</f>
        <v>1.5014859619956678E-2</v>
      </c>
      <c r="G100" s="70">
        <f>Data!I97</f>
        <v>-4.4740134800659711E-3</v>
      </c>
      <c r="I100" s="87">
        <f t="shared" si="33"/>
        <v>-1</v>
      </c>
      <c r="J100" s="88">
        <f t="shared" si="34"/>
        <v>1</v>
      </c>
      <c r="L100" s="84">
        <f t="shared" si="35"/>
        <v>0</v>
      </c>
      <c r="M100" s="84">
        <f t="shared" si="36"/>
        <v>1.8430637828679652E-2</v>
      </c>
      <c r="N100" s="84">
        <f t="shared" si="37"/>
        <v>0</v>
      </c>
      <c r="O100" s="84">
        <f t="shared" si="38"/>
        <v>1.8625766436423614E-2</v>
      </c>
      <c r="P100" s="60"/>
      <c r="Q100" s="84">
        <f t="shared" si="39"/>
        <v>1.5014859619956678E-2</v>
      </c>
      <c r="R100" s="84">
        <f t="shared" si="40"/>
        <v>0</v>
      </c>
      <c r="S100" s="84">
        <f t="shared" si="41"/>
        <v>4.4740134800659711E-3</v>
      </c>
      <c r="T100" s="84">
        <f t="shared" si="42"/>
        <v>0</v>
      </c>
      <c r="V100" s="85">
        <f t="shared" si="43"/>
        <v>0.3188646297276716</v>
      </c>
      <c r="W100" s="85">
        <f t="shared" si="44"/>
        <v>0.17333536737118679</v>
      </c>
      <c r="X100" s="85">
        <f t="shared" si="45"/>
        <v>-0.1197066906097685</v>
      </c>
      <c r="Y100" s="85">
        <f t="shared" si="46"/>
        <v>0.21675222303492628</v>
      </c>
      <c r="Z100" s="82"/>
      <c r="AA100" s="85">
        <f t="shared" si="47"/>
        <v>0.30554130463644408</v>
      </c>
      <c r="AB100" s="85">
        <f t="shared" si="48"/>
        <v>0.18189632846090767</v>
      </c>
      <c r="AC100" s="85">
        <f t="shared" si="49"/>
        <v>0.2780278946220997</v>
      </c>
      <c r="AD100" s="85">
        <f t="shared" si="50"/>
        <v>3.4525090973161608E-2</v>
      </c>
      <c r="AF100" s="86">
        <f t="shared" si="51"/>
        <v>1.3892361482166296</v>
      </c>
      <c r="AG100" s="86">
        <f t="shared" si="52"/>
        <v>0.41429983024827266</v>
      </c>
      <c r="AI100" s="59"/>
    </row>
    <row r="101" spans="1:35" x14ac:dyDescent="0.25">
      <c r="A101" s="74">
        <f>Data!A98</f>
        <v>40299</v>
      </c>
      <c r="B101" s="65">
        <f>Data!B98</f>
        <v>-8.2788827756031969E-2</v>
      </c>
      <c r="C101" s="65">
        <f>Data!C98</f>
        <v>-0.15479273333131618</v>
      </c>
      <c r="D101" s="69">
        <f>Data!F98</f>
        <v>2.3801980914239778E-3</v>
      </c>
      <c r="E101" s="70">
        <f>Data!G98</f>
        <v>-1.9803080916954784E-2</v>
      </c>
      <c r="F101" s="69">
        <f>Data!H98</f>
        <v>-6.5655644081729692E-2</v>
      </c>
      <c r="G101" s="70">
        <f>Data!I98</f>
        <v>4.0241350490839059E-2</v>
      </c>
      <c r="I101" s="87">
        <f t="shared" si="33"/>
        <v>1</v>
      </c>
      <c r="J101" s="88">
        <f t="shared" si="34"/>
        <v>1</v>
      </c>
      <c r="L101" s="84">
        <f t="shared" si="35"/>
        <v>2.3801980914239778E-3</v>
      </c>
      <c r="M101" s="84">
        <f t="shared" si="36"/>
        <v>0</v>
      </c>
      <c r="N101" s="84">
        <f t="shared" si="37"/>
        <v>1.9803080916954784E-2</v>
      </c>
      <c r="O101" s="84">
        <f t="shared" si="38"/>
        <v>0</v>
      </c>
      <c r="P101" s="60"/>
      <c r="Q101" s="84">
        <f t="shared" si="39"/>
        <v>-6.5655644081729692E-2</v>
      </c>
      <c r="R101" s="84">
        <f t="shared" si="40"/>
        <v>0</v>
      </c>
      <c r="S101" s="84">
        <f t="shared" si="41"/>
        <v>-4.0241350490839059E-2</v>
      </c>
      <c r="T101" s="84">
        <f t="shared" si="42"/>
        <v>0</v>
      </c>
      <c r="V101" s="85">
        <f t="shared" si="43"/>
        <v>0.32124482781909558</v>
      </c>
      <c r="W101" s="85">
        <f t="shared" si="44"/>
        <v>0.17333536737118679</v>
      </c>
      <c r="X101" s="85">
        <f t="shared" si="45"/>
        <v>-9.9903609692813727E-2</v>
      </c>
      <c r="Y101" s="85">
        <f t="shared" si="46"/>
        <v>0.21675222303492628</v>
      </c>
      <c r="Z101" s="82"/>
      <c r="AA101" s="85">
        <f t="shared" si="47"/>
        <v>0.23988566055471439</v>
      </c>
      <c r="AB101" s="85">
        <f t="shared" si="48"/>
        <v>0.18189632846090767</v>
      </c>
      <c r="AC101" s="85">
        <f t="shared" si="49"/>
        <v>0.23778654413126066</v>
      </c>
      <c r="AD101" s="85">
        <f t="shared" si="50"/>
        <v>3.4525090973161608E-2</v>
      </c>
      <c r="AF101" s="86">
        <f t="shared" si="51"/>
        <v>1.3055224326524395</v>
      </c>
      <c r="AG101" s="86">
        <f t="shared" si="52"/>
        <v>0.33151100249224069</v>
      </c>
      <c r="AI101" s="59"/>
    </row>
    <row r="102" spans="1:35" x14ac:dyDescent="0.25">
      <c r="A102" s="74">
        <f>Data!A99</f>
        <v>40330</v>
      </c>
      <c r="B102" s="65">
        <f>Data!B99</f>
        <v>-5.3127346754694202E-2</v>
      </c>
      <c r="C102" s="65">
        <f>Data!C99</f>
        <v>1.0455843488229056E-2</v>
      </c>
      <c r="D102" s="69">
        <f>Data!F99</f>
        <v>-7.6353994440147149E-2</v>
      </c>
      <c r="E102" s="70">
        <f>Data!G99</f>
        <v>4.3588862174197593E-2</v>
      </c>
      <c r="F102" s="69">
        <f>Data!H99</f>
        <v>-3.6120480229898555E-2</v>
      </c>
      <c r="G102" s="70">
        <f>Data!I99</f>
        <v>2.4303732224755216E-2</v>
      </c>
      <c r="I102" s="87">
        <f t="shared" si="33"/>
        <v>-1</v>
      </c>
      <c r="J102" s="88">
        <f t="shared" si="34"/>
        <v>-1</v>
      </c>
      <c r="L102" s="84">
        <f t="shared" si="35"/>
        <v>0</v>
      </c>
      <c r="M102" s="84">
        <f t="shared" si="36"/>
        <v>7.6353994440147149E-2</v>
      </c>
      <c r="N102" s="84">
        <f t="shared" si="37"/>
        <v>0</v>
      </c>
      <c r="O102" s="84">
        <f t="shared" si="38"/>
        <v>4.3588862174197593E-2</v>
      </c>
      <c r="P102" s="60"/>
      <c r="Q102" s="84">
        <f t="shared" si="39"/>
        <v>0</v>
      </c>
      <c r="R102" s="84">
        <f t="shared" si="40"/>
        <v>3.6120480229898555E-2</v>
      </c>
      <c r="S102" s="84">
        <f t="shared" si="41"/>
        <v>0</v>
      </c>
      <c r="T102" s="84">
        <f t="shared" si="42"/>
        <v>2.4303732224755216E-2</v>
      </c>
      <c r="V102" s="85">
        <f t="shared" si="43"/>
        <v>0.32124482781909558</v>
      </c>
      <c r="W102" s="85">
        <f t="shared" si="44"/>
        <v>0.24968936181133394</v>
      </c>
      <c r="X102" s="85">
        <f t="shared" si="45"/>
        <v>-9.9903609692813727E-2</v>
      </c>
      <c r="Y102" s="85">
        <f t="shared" si="46"/>
        <v>0.26034108520912386</v>
      </c>
      <c r="Z102" s="82"/>
      <c r="AA102" s="85">
        <f t="shared" si="47"/>
        <v>0.23988566055471439</v>
      </c>
      <c r="AB102" s="85">
        <f t="shared" si="48"/>
        <v>0.21801680869080622</v>
      </c>
      <c r="AC102" s="85">
        <f t="shared" si="49"/>
        <v>0.23778654413126066</v>
      </c>
      <c r="AD102" s="85">
        <f t="shared" si="50"/>
        <v>5.8828823197916824E-2</v>
      </c>
      <c r="AF102" s="86">
        <f t="shared" si="51"/>
        <v>1.485889501721438</v>
      </c>
      <c r="AG102" s="86">
        <f t="shared" si="52"/>
        <v>0.27838365573754648</v>
      </c>
      <c r="AI102" s="59"/>
    </row>
    <row r="103" spans="1:35" x14ac:dyDescent="0.25">
      <c r="A103" s="74">
        <f>Data!A100</f>
        <v>40360</v>
      </c>
      <c r="B103" s="65">
        <f>Data!B100</f>
        <v>6.6069227994284135E-2</v>
      </c>
      <c r="C103" s="65">
        <f>Data!C100</f>
        <v>6.4528953593492214E-2</v>
      </c>
      <c r="D103" s="69">
        <f>Data!F100</f>
        <v>7.3731516911021699E-3</v>
      </c>
      <c r="E103" s="70">
        <f>Data!G100</f>
        <v>-3.6757305634966091E-3</v>
      </c>
      <c r="F103" s="69">
        <f>Data!H100</f>
        <v>3.7460486685886106E-2</v>
      </c>
      <c r="G103" s="70">
        <f>Data!I100</f>
        <v>-1.6398782841599815E-2</v>
      </c>
      <c r="I103" s="87">
        <f t="shared" si="33"/>
        <v>-1</v>
      </c>
      <c r="J103" s="88">
        <f t="shared" si="34"/>
        <v>1</v>
      </c>
      <c r="L103" s="84">
        <f t="shared" si="35"/>
        <v>0</v>
      </c>
      <c r="M103" s="84">
        <f t="shared" si="36"/>
        <v>-7.3731516911021699E-3</v>
      </c>
      <c r="N103" s="84">
        <f t="shared" si="37"/>
        <v>0</v>
      </c>
      <c r="O103" s="84">
        <f t="shared" si="38"/>
        <v>-3.6757305634966091E-3</v>
      </c>
      <c r="P103" s="60"/>
      <c r="Q103" s="84">
        <f t="shared" si="39"/>
        <v>3.7460486685886106E-2</v>
      </c>
      <c r="R103" s="84">
        <f t="shared" si="40"/>
        <v>0</v>
      </c>
      <c r="S103" s="84">
        <f t="shared" si="41"/>
        <v>1.6398782841599815E-2</v>
      </c>
      <c r="T103" s="84">
        <f t="shared" si="42"/>
        <v>0</v>
      </c>
      <c r="V103" s="85">
        <f t="shared" si="43"/>
        <v>0.32124482781909558</v>
      </c>
      <c r="W103" s="85">
        <f t="shared" si="44"/>
        <v>0.24231621012023177</v>
      </c>
      <c r="X103" s="85">
        <f t="shared" si="45"/>
        <v>-9.9903609692813727E-2</v>
      </c>
      <c r="Y103" s="85">
        <f t="shared" si="46"/>
        <v>0.25666535464562723</v>
      </c>
      <c r="Z103" s="82"/>
      <c r="AA103" s="85">
        <f t="shared" si="47"/>
        <v>0.27734614724060047</v>
      </c>
      <c r="AB103" s="85">
        <f t="shared" si="48"/>
        <v>0.21801680869080622</v>
      </c>
      <c r="AC103" s="85">
        <f t="shared" si="49"/>
        <v>0.25418532697286045</v>
      </c>
      <c r="AD103" s="85">
        <f t="shared" si="50"/>
        <v>5.8828823197916824E-2</v>
      </c>
      <c r="AF103" s="86">
        <f t="shared" si="51"/>
        <v>1.5286998889943251</v>
      </c>
      <c r="AG103" s="86">
        <f t="shared" si="52"/>
        <v>0.34445288373183058</v>
      </c>
      <c r="AI103" s="59"/>
    </row>
    <row r="104" spans="1:35" x14ac:dyDescent="0.25">
      <c r="A104" s="74">
        <f>Data!A101</f>
        <v>40391</v>
      </c>
      <c r="B104" s="65">
        <f>Data!B101</f>
        <v>-4.602343801877113E-2</v>
      </c>
      <c r="C104" s="65">
        <f>Data!C101</f>
        <v>-8.2249279696153935E-2</v>
      </c>
      <c r="D104" s="69">
        <f>Data!F101</f>
        <v>-2.0861276025051084E-2</v>
      </c>
      <c r="E104" s="70">
        <f>Data!G101</f>
        <v>2.3487258857520472E-2</v>
      </c>
      <c r="F104" s="69">
        <f>Data!H101</f>
        <v>1.9043057457593913E-2</v>
      </c>
      <c r="G104" s="70">
        <f>Data!I101</f>
        <v>-5.5898549810119887E-4</v>
      </c>
      <c r="I104" s="87">
        <f t="shared" si="33"/>
        <v>1</v>
      </c>
      <c r="J104" s="88">
        <f t="shared" si="34"/>
        <v>1</v>
      </c>
      <c r="L104" s="84">
        <f t="shared" si="35"/>
        <v>-2.0861276025051084E-2</v>
      </c>
      <c r="M104" s="84">
        <f t="shared" si="36"/>
        <v>0</v>
      </c>
      <c r="N104" s="84">
        <f t="shared" si="37"/>
        <v>-2.3487258857520472E-2</v>
      </c>
      <c r="O104" s="84">
        <f t="shared" si="38"/>
        <v>0</v>
      </c>
      <c r="P104" s="60"/>
      <c r="Q104" s="84">
        <f t="shared" si="39"/>
        <v>1.9043057457593913E-2</v>
      </c>
      <c r="R104" s="84">
        <f t="shared" si="40"/>
        <v>0</v>
      </c>
      <c r="S104" s="84">
        <f t="shared" si="41"/>
        <v>5.5898549810119887E-4</v>
      </c>
      <c r="T104" s="84">
        <f t="shared" si="42"/>
        <v>0</v>
      </c>
      <c r="V104" s="85">
        <f t="shared" si="43"/>
        <v>0.30038355179404452</v>
      </c>
      <c r="W104" s="85">
        <f t="shared" si="44"/>
        <v>0.24231621012023177</v>
      </c>
      <c r="X104" s="85">
        <f t="shared" si="45"/>
        <v>-0.1233908685503342</v>
      </c>
      <c r="Y104" s="85">
        <f t="shared" si="46"/>
        <v>0.25666535464562723</v>
      </c>
      <c r="Z104" s="82"/>
      <c r="AA104" s="85">
        <f t="shared" si="47"/>
        <v>0.29638920469819441</v>
      </c>
      <c r="AB104" s="85">
        <f t="shared" si="48"/>
        <v>0.21801680869080622</v>
      </c>
      <c r="AC104" s="85">
        <f t="shared" si="49"/>
        <v>0.25474431247096163</v>
      </c>
      <c r="AD104" s="85">
        <f t="shared" si="50"/>
        <v>5.8828823197916824E-2</v>
      </c>
      <c r="AF104" s="86">
        <f t="shared" si="51"/>
        <v>1.5039533970674486</v>
      </c>
      <c r="AG104" s="86">
        <f t="shared" si="52"/>
        <v>0.29842944571305946</v>
      </c>
      <c r="AI104" s="59"/>
    </row>
    <row r="105" spans="1:35" x14ac:dyDescent="0.25">
      <c r="A105" s="74">
        <f>Data!A102</f>
        <v>40422</v>
      </c>
      <c r="B105" s="65">
        <f>Data!B102</f>
        <v>8.5769125249920253E-2</v>
      </c>
      <c r="C105" s="65">
        <f>Data!C102</f>
        <v>0.11362177955830798</v>
      </c>
      <c r="D105" s="69">
        <f>Data!F102</f>
        <v>6.240736642519955E-3</v>
      </c>
      <c r="E105" s="70">
        <f>Data!G102</f>
        <v>8.5666762399880525E-3</v>
      </c>
      <c r="F105" s="69">
        <f>Data!H102</f>
        <v>4.7292186893843326E-2</v>
      </c>
      <c r="G105" s="70">
        <f>Data!I102</f>
        <v>-3.1706809809755807E-2</v>
      </c>
      <c r="I105" s="87">
        <f t="shared" si="33"/>
        <v>-1</v>
      </c>
      <c r="J105" s="88">
        <f t="shared" si="34"/>
        <v>-1</v>
      </c>
      <c r="L105" s="84">
        <f t="shared" si="35"/>
        <v>0</v>
      </c>
      <c r="M105" s="84">
        <f t="shared" si="36"/>
        <v>-6.240736642519955E-3</v>
      </c>
      <c r="N105" s="84">
        <f t="shared" si="37"/>
        <v>0</v>
      </c>
      <c r="O105" s="84">
        <f t="shared" si="38"/>
        <v>8.5666762399880525E-3</v>
      </c>
      <c r="P105" s="60"/>
      <c r="Q105" s="84">
        <f t="shared" si="39"/>
        <v>0</v>
      </c>
      <c r="R105" s="84">
        <f t="shared" si="40"/>
        <v>-4.7292186893843326E-2</v>
      </c>
      <c r="S105" s="84">
        <f t="shared" si="41"/>
        <v>0</v>
      </c>
      <c r="T105" s="84">
        <f t="shared" si="42"/>
        <v>-3.1706809809755807E-2</v>
      </c>
      <c r="V105" s="85">
        <f t="shared" si="43"/>
        <v>0.30038355179404452</v>
      </c>
      <c r="W105" s="85">
        <f t="shared" si="44"/>
        <v>0.23607547347771182</v>
      </c>
      <c r="X105" s="85">
        <f t="shared" si="45"/>
        <v>-0.1233908685503342</v>
      </c>
      <c r="Y105" s="85">
        <f t="shared" si="46"/>
        <v>0.26523203088561531</v>
      </c>
      <c r="Z105" s="82"/>
      <c r="AA105" s="85">
        <f t="shared" si="47"/>
        <v>0.29638920469819441</v>
      </c>
      <c r="AB105" s="85">
        <f t="shared" si="48"/>
        <v>0.17072462179696291</v>
      </c>
      <c r="AC105" s="85">
        <f t="shared" si="49"/>
        <v>0.25474431247096163</v>
      </c>
      <c r="AD105" s="85">
        <f t="shared" si="50"/>
        <v>2.7122013388161018E-2</v>
      </c>
      <c r="AF105" s="86">
        <f t="shared" si="51"/>
        <v>1.4272803399613174</v>
      </c>
      <c r="AG105" s="86">
        <f t="shared" si="52"/>
        <v>0.38419857096297971</v>
      </c>
      <c r="AI105" s="59"/>
    </row>
    <row r="106" spans="1:35" x14ac:dyDescent="0.25">
      <c r="A106" s="74">
        <f>Data!A103</f>
        <v>40452</v>
      </c>
      <c r="B106" s="65">
        <f>Data!B103</f>
        <v>3.7490064254904455E-2</v>
      </c>
      <c r="C106" s="65">
        <f>Data!C103</f>
        <v>7.7385044365241976E-2</v>
      </c>
      <c r="D106" s="69">
        <f>Data!F103</f>
        <v>3.0426703911319722E-3</v>
      </c>
      <c r="E106" s="70">
        <f>Data!G103</f>
        <v>-2.7849417185137771E-3</v>
      </c>
      <c r="F106" s="69">
        <f>Data!H103</f>
        <v>1.5303284473528573E-2</v>
      </c>
      <c r="G106" s="70">
        <f>Data!I103</f>
        <v>-4.1756817289685371E-3</v>
      </c>
      <c r="I106" s="87">
        <f t="shared" si="33"/>
        <v>-1</v>
      </c>
      <c r="J106" s="88">
        <f t="shared" si="34"/>
        <v>1</v>
      </c>
      <c r="L106" s="84">
        <f t="shared" si="35"/>
        <v>0</v>
      </c>
      <c r="M106" s="84">
        <f t="shared" si="36"/>
        <v>-3.0426703911319722E-3</v>
      </c>
      <c r="N106" s="84">
        <f t="shared" si="37"/>
        <v>0</v>
      </c>
      <c r="O106" s="84">
        <f t="shared" si="38"/>
        <v>-2.7849417185137771E-3</v>
      </c>
      <c r="P106" s="60"/>
      <c r="Q106" s="84">
        <f t="shared" si="39"/>
        <v>1.5303284473528573E-2</v>
      </c>
      <c r="R106" s="84">
        <f t="shared" si="40"/>
        <v>0</v>
      </c>
      <c r="S106" s="84">
        <f t="shared" si="41"/>
        <v>4.1756817289685371E-3</v>
      </c>
      <c r="T106" s="84">
        <f t="shared" si="42"/>
        <v>0</v>
      </c>
      <c r="V106" s="85">
        <f t="shared" si="43"/>
        <v>0.30038355179404452</v>
      </c>
      <c r="W106" s="85">
        <f t="shared" si="44"/>
        <v>0.23303280308657984</v>
      </c>
      <c r="X106" s="85">
        <f t="shared" si="45"/>
        <v>-0.1233908685503342</v>
      </c>
      <c r="Y106" s="85">
        <f t="shared" si="46"/>
        <v>0.26244708916710152</v>
      </c>
      <c r="Z106" s="82"/>
      <c r="AA106" s="85">
        <f t="shared" si="47"/>
        <v>0.31169248917172299</v>
      </c>
      <c r="AB106" s="85">
        <f t="shared" si="48"/>
        <v>0.17072462179696291</v>
      </c>
      <c r="AC106" s="85">
        <f t="shared" si="49"/>
        <v>0.25891999419993017</v>
      </c>
      <c r="AD106" s="85">
        <f t="shared" si="50"/>
        <v>2.7122013388161018E-2</v>
      </c>
      <c r="AF106" s="86">
        <f t="shared" si="51"/>
        <v>1.4409316940541688</v>
      </c>
      <c r="AG106" s="86">
        <f t="shared" si="52"/>
        <v>0.42168863521788419</v>
      </c>
      <c r="AI106" s="59"/>
    </row>
    <row r="107" spans="1:35" x14ac:dyDescent="0.25">
      <c r="A107" s="74">
        <f>Data!A104</f>
        <v>40483</v>
      </c>
      <c r="B107" s="65">
        <f>Data!B104</f>
        <v>6.5052130349130266E-17</v>
      </c>
      <c r="C107" s="65">
        <f>Data!C104</f>
        <v>5.0781011356552067E-2</v>
      </c>
      <c r="D107" s="69">
        <f>Data!F104</f>
        <v>-1.5077008879145756E-2</v>
      </c>
      <c r="E107" s="70">
        <f>Data!G104</f>
        <v>1.8666783578866121E-2</v>
      </c>
      <c r="F107" s="69">
        <f>Data!H104</f>
        <v>3.5076620434392254E-2</v>
      </c>
      <c r="G107" s="70">
        <f>Data!I104</f>
        <v>-2.1416579957927919E-2</v>
      </c>
      <c r="I107" s="87">
        <f t="shared" si="33"/>
        <v>-1</v>
      </c>
      <c r="J107" s="88">
        <f t="shared" si="34"/>
        <v>1</v>
      </c>
      <c r="L107" s="84">
        <f t="shared" si="35"/>
        <v>0</v>
      </c>
      <c r="M107" s="84">
        <f t="shared" si="36"/>
        <v>1.5077008879145756E-2</v>
      </c>
      <c r="N107" s="84">
        <f t="shared" si="37"/>
        <v>0</v>
      </c>
      <c r="O107" s="84">
        <f t="shared" si="38"/>
        <v>1.8666783578866121E-2</v>
      </c>
      <c r="P107" s="60"/>
      <c r="Q107" s="84">
        <f t="shared" si="39"/>
        <v>3.5076620434392254E-2</v>
      </c>
      <c r="R107" s="84">
        <f t="shared" si="40"/>
        <v>0</v>
      </c>
      <c r="S107" s="84">
        <f t="shared" si="41"/>
        <v>2.1416579957927919E-2</v>
      </c>
      <c r="T107" s="84">
        <f t="shared" si="42"/>
        <v>0</v>
      </c>
      <c r="V107" s="85">
        <f t="shared" si="43"/>
        <v>0.30038355179404452</v>
      </c>
      <c r="W107" s="85">
        <f t="shared" si="44"/>
        <v>0.2481098119657256</v>
      </c>
      <c r="X107" s="85">
        <f t="shared" si="45"/>
        <v>-0.1233908685503342</v>
      </c>
      <c r="Y107" s="85">
        <f t="shared" si="46"/>
        <v>0.28111387274596766</v>
      </c>
      <c r="Z107" s="82"/>
      <c r="AA107" s="85">
        <f t="shared" si="47"/>
        <v>0.34676910960611523</v>
      </c>
      <c r="AB107" s="85">
        <f t="shared" si="48"/>
        <v>0.17072462179696291</v>
      </c>
      <c r="AC107" s="85">
        <f t="shared" si="49"/>
        <v>0.28033657415785806</v>
      </c>
      <c r="AD107" s="85">
        <f t="shared" si="50"/>
        <v>2.7122013388161018E-2</v>
      </c>
      <c r="AF107" s="86">
        <f t="shared" si="51"/>
        <v>1.5311686869045009</v>
      </c>
      <c r="AG107" s="86">
        <f t="shared" si="52"/>
        <v>0.42168863521788424</v>
      </c>
      <c r="AI107" s="59"/>
    </row>
    <row r="108" spans="1:35" x14ac:dyDescent="0.25">
      <c r="A108" s="74">
        <f>Data!A105</f>
        <v>40513</v>
      </c>
      <c r="B108" s="65">
        <f>Data!B105</f>
        <v>6.4712799042164357E-2</v>
      </c>
      <c r="C108" s="65">
        <f>Data!C105</f>
        <v>0.10646943777769211</v>
      </c>
      <c r="D108" s="69">
        <f>Data!F105</f>
        <v>2.8669971944770634E-3</v>
      </c>
      <c r="E108" s="70">
        <f>Data!G105</f>
        <v>6.9315945518318755E-3</v>
      </c>
      <c r="F108" s="69">
        <f>Data!H105</f>
        <v>3.5972658271478268E-2</v>
      </c>
      <c r="G108" s="70">
        <f>Data!I105</f>
        <v>-4.0579746542867293E-2</v>
      </c>
      <c r="I108" s="87">
        <f t="shared" si="33"/>
        <v>-1</v>
      </c>
      <c r="J108" s="88">
        <f t="shared" si="34"/>
        <v>1</v>
      </c>
      <c r="L108" s="84">
        <f t="shared" si="35"/>
        <v>0</v>
      </c>
      <c r="M108" s="84">
        <f t="shared" si="36"/>
        <v>-2.8669971944770634E-3</v>
      </c>
      <c r="N108" s="84">
        <f t="shared" si="37"/>
        <v>0</v>
      </c>
      <c r="O108" s="84">
        <f t="shared" si="38"/>
        <v>6.9315945518318755E-3</v>
      </c>
      <c r="P108" s="60"/>
      <c r="Q108" s="84">
        <f t="shared" si="39"/>
        <v>3.5972658271478268E-2</v>
      </c>
      <c r="R108" s="84">
        <f t="shared" si="40"/>
        <v>0</v>
      </c>
      <c r="S108" s="84">
        <f t="shared" si="41"/>
        <v>4.0579746542867293E-2</v>
      </c>
      <c r="T108" s="84">
        <f t="shared" si="42"/>
        <v>0</v>
      </c>
      <c r="V108" s="85">
        <f t="shared" si="43"/>
        <v>0.30038355179404452</v>
      </c>
      <c r="W108" s="85">
        <f t="shared" si="44"/>
        <v>0.24524281477124854</v>
      </c>
      <c r="X108" s="85">
        <f t="shared" si="45"/>
        <v>-0.1233908685503342</v>
      </c>
      <c r="Y108" s="85">
        <f t="shared" si="46"/>
        <v>0.28804546729779956</v>
      </c>
      <c r="Z108" s="82"/>
      <c r="AA108" s="85">
        <f t="shared" si="47"/>
        <v>0.38274176787759351</v>
      </c>
      <c r="AB108" s="85">
        <f t="shared" si="48"/>
        <v>0.17072462179696291</v>
      </c>
      <c r="AC108" s="85">
        <f t="shared" si="49"/>
        <v>0.32091632070072534</v>
      </c>
      <c r="AD108" s="85">
        <f t="shared" si="50"/>
        <v>2.7122013388161018E-2</v>
      </c>
      <c r="AF108" s="86">
        <f t="shared" si="51"/>
        <v>1.6117856890762012</v>
      </c>
      <c r="AG108" s="86">
        <f t="shared" si="52"/>
        <v>0.48640143426004862</v>
      </c>
      <c r="AI108" s="59"/>
    </row>
    <row r="109" spans="1:35" x14ac:dyDescent="0.25">
      <c r="A109" s="74">
        <f>Data!A106</f>
        <v>40544</v>
      </c>
      <c r="B109" s="65">
        <f>Data!B106</f>
        <v>2.3032483431824631E-2</v>
      </c>
      <c r="C109" s="65">
        <f>Data!C106</f>
        <v>5.3867286825819503E-2</v>
      </c>
      <c r="D109" s="69">
        <f>Data!F106</f>
        <v>-3.2589175746798212E-3</v>
      </c>
      <c r="E109" s="70">
        <f>Data!G106</f>
        <v>-3.7201022767263097E-3</v>
      </c>
      <c r="F109" s="69">
        <f>Data!H106</f>
        <v>1.0992931250250252E-2</v>
      </c>
      <c r="G109" s="70">
        <f>Data!I106</f>
        <v>-1.8984611662390113E-2</v>
      </c>
      <c r="I109" s="87">
        <f t="shared" si="33"/>
        <v>-1</v>
      </c>
      <c r="J109" s="88">
        <f t="shared" si="34"/>
        <v>1</v>
      </c>
      <c r="L109" s="84">
        <f t="shared" si="35"/>
        <v>0</v>
      </c>
      <c r="M109" s="84">
        <f t="shared" si="36"/>
        <v>3.2589175746798212E-3</v>
      </c>
      <c r="N109" s="84">
        <f t="shared" si="37"/>
        <v>0</v>
      </c>
      <c r="O109" s="84">
        <f t="shared" si="38"/>
        <v>-3.7201022767263097E-3</v>
      </c>
      <c r="P109" s="60"/>
      <c r="Q109" s="84">
        <f t="shared" si="39"/>
        <v>1.0992931250250252E-2</v>
      </c>
      <c r="R109" s="84">
        <f t="shared" si="40"/>
        <v>0</v>
      </c>
      <c r="S109" s="84">
        <f t="shared" si="41"/>
        <v>1.8984611662390113E-2</v>
      </c>
      <c r="T109" s="84">
        <f t="shared" si="42"/>
        <v>0</v>
      </c>
      <c r="V109" s="85">
        <f t="shared" si="43"/>
        <v>0.30038355179404452</v>
      </c>
      <c r="W109" s="85">
        <f t="shared" si="44"/>
        <v>0.24850173234592837</v>
      </c>
      <c r="X109" s="85">
        <f t="shared" si="45"/>
        <v>-0.1233908685503342</v>
      </c>
      <c r="Y109" s="85">
        <f t="shared" si="46"/>
        <v>0.28432536502107325</v>
      </c>
      <c r="Z109" s="82"/>
      <c r="AA109" s="85">
        <f t="shared" si="47"/>
        <v>0.39373469912784376</v>
      </c>
      <c r="AB109" s="85">
        <f t="shared" si="48"/>
        <v>0.17072462179696291</v>
      </c>
      <c r="AC109" s="85">
        <f t="shared" si="49"/>
        <v>0.33990093236311547</v>
      </c>
      <c r="AD109" s="85">
        <f t="shared" si="50"/>
        <v>2.7122013388161018E-2</v>
      </c>
      <c r="AF109" s="86">
        <f t="shared" si="51"/>
        <v>1.6413020472867952</v>
      </c>
      <c r="AG109" s="86">
        <f t="shared" si="52"/>
        <v>0.50943391769187329</v>
      </c>
      <c r="AI109" s="59"/>
    </row>
    <row r="110" spans="1:35" x14ac:dyDescent="0.25">
      <c r="A110" s="74">
        <f>Data!A107</f>
        <v>40575</v>
      </c>
      <c r="B110" s="65">
        <f>Data!B107</f>
        <v>3.4147896129455652E-2</v>
      </c>
      <c r="C110" s="65">
        <f>Data!C107</f>
        <v>2.4955819672714742E-2</v>
      </c>
      <c r="D110" s="69">
        <f>Data!F107</f>
        <v>9.9631628237515472E-3</v>
      </c>
      <c r="E110" s="70">
        <f>Data!G107</f>
        <v>1.713858103672319E-2</v>
      </c>
      <c r="F110" s="69">
        <f>Data!H107</f>
        <v>2.5246273405220673E-2</v>
      </c>
      <c r="G110" s="70">
        <f>Data!I107</f>
        <v>-1.8094982092443285E-2</v>
      </c>
      <c r="I110" s="87">
        <f t="shared" si="33"/>
        <v>-1</v>
      </c>
      <c r="J110" s="88">
        <f t="shared" si="34"/>
        <v>1</v>
      </c>
      <c r="L110" s="84">
        <f t="shared" si="35"/>
        <v>0</v>
      </c>
      <c r="M110" s="84">
        <f t="shared" si="36"/>
        <v>-9.9631628237515472E-3</v>
      </c>
      <c r="N110" s="84">
        <f t="shared" si="37"/>
        <v>0</v>
      </c>
      <c r="O110" s="84">
        <f t="shared" si="38"/>
        <v>1.713858103672319E-2</v>
      </c>
      <c r="P110" s="60"/>
      <c r="Q110" s="84">
        <f t="shared" si="39"/>
        <v>2.5246273405220673E-2</v>
      </c>
      <c r="R110" s="84">
        <f t="shared" si="40"/>
        <v>0</v>
      </c>
      <c r="S110" s="84">
        <f t="shared" si="41"/>
        <v>1.8094982092443285E-2</v>
      </c>
      <c r="T110" s="84">
        <f t="shared" si="42"/>
        <v>0</v>
      </c>
      <c r="V110" s="85">
        <f t="shared" si="43"/>
        <v>0.30038355179404452</v>
      </c>
      <c r="W110" s="85">
        <f t="shared" si="44"/>
        <v>0.23853856952217684</v>
      </c>
      <c r="X110" s="85">
        <f t="shared" si="45"/>
        <v>-0.1233908685503342</v>
      </c>
      <c r="Y110" s="85">
        <f t="shared" si="46"/>
        <v>0.30146394605779642</v>
      </c>
      <c r="Z110" s="82"/>
      <c r="AA110" s="85">
        <f t="shared" si="47"/>
        <v>0.41898097253306443</v>
      </c>
      <c r="AB110" s="85">
        <f t="shared" si="48"/>
        <v>0.17072462179696291</v>
      </c>
      <c r="AC110" s="85">
        <f t="shared" si="49"/>
        <v>0.35799591445555878</v>
      </c>
      <c r="AD110" s="85">
        <f t="shared" si="50"/>
        <v>2.7122013388161018E-2</v>
      </c>
      <c r="AF110" s="86">
        <f t="shared" si="51"/>
        <v>1.6918187209974307</v>
      </c>
      <c r="AG110" s="86">
        <f t="shared" si="52"/>
        <v>0.54358181382132897</v>
      </c>
      <c r="AI110" s="59"/>
    </row>
    <row r="111" spans="1:35" x14ac:dyDescent="0.25">
      <c r="A111" s="74">
        <f>Data!A108</f>
        <v>40603</v>
      </c>
      <c r="B111" s="65">
        <f>Data!B108</f>
        <v>1.2004505130044354E-4</v>
      </c>
      <c r="C111" s="65">
        <f>Data!C108</f>
        <v>-3.0332399673355659E-2</v>
      </c>
      <c r="D111" s="69">
        <f>Data!F108</f>
        <v>2.1729271074726723E-2</v>
      </c>
      <c r="E111" s="70">
        <f>Data!G108</f>
        <v>-8.4305377911230092E-3</v>
      </c>
      <c r="F111" s="69">
        <f>Data!H108</f>
        <v>-1.3002218478200513E-2</v>
      </c>
      <c r="G111" s="70">
        <f>Data!I108</f>
        <v>-2.0545886200125804E-2</v>
      </c>
      <c r="I111" s="87">
        <f t="shared" si="33"/>
        <v>1</v>
      </c>
      <c r="J111" s="88">
        <f t="shared" si="34"/>
        <v>1</v>
      </c>
      <c r="L111" s="84">
        <f t="shared" si="35"/>
        <v>2.1729271074726723E-2</v>
      </c>
      <c r="M111" s="84">
        <f t="shared" si="36"/>
        <v>0</v>
      </c>
      <c r="N111" s="84">
        <f t="shared" si="37"/>
        <v>8.4305377911230092E-3</v>
      </c>
      <c r="O111" s="84">
        <f t="shared" si="38"/>
        <v>0</v>
      </c>
      <c r="P111" s="60"/>
      <c r="Q111" s="84">
        <f t="shared" si="39"/>
        <v>-1.3002218478200513E-2</v>
      </c>
      <c r="R111" s="84">
        <f t="shared" si="40"/>
        <v>0</v>
      </c>
      <c r="S111" s="84">
        <f t="shared" si="41"/>
        <v>2.0545886200125804E-2</v>
      </c>
      <c r="T111" s="84">
        <f t="shared" si="42"/>
        <v>0</v>
      </c>
      <c r="V111" s="85">
        <f t="shared" si="43"/>
        <v>0.32211282286877124</v>
      </c>
      <c r="W111" s="85">
        <f t="shared" si="44"/>
        <v>0.23853856952217684</v>
      </c>
      <c r="X111" s="85">
        <f t="shared" si="45"/>
        <v>-0.11496033075921119</v>
      </c>
      <c r="Y111" s="85">
        <f t="shared" si="46"/>
        <v>0.30146394605779642</v>
      </c>
      <c r="Z111" s="82"/>
      <c r="AA111" s="85">
        <f t="shared" si="47"/>
        <v>0.40597875405486394</v>
      </c>
      <c r="AB111" s="85">
        <f t="shared" si="48"/>
        <v>0.17072462179696291</v>
      </c>
      <c r="AC111" s="85">
        <f t="shared" si="49"/>
        <v>0.3785418006556846</v>
      </c>
      <c r="AD111" s="85">
        <f t="shared" si="50"/>
        <v>2.7122013388161018E-2</v>
      </c>
      <c r="AF111" s="86">
        <f t="shared" si="51"/>
        <v>1.7295221975852058</v>
      </c>
      <c r="AG111" s="86">
        <f t="shared" si="52"/>
        <v>0.54370185887262945</v>
      </c>
      <c r="AI111" s="59"/>
    </row>
    <row r="112" spans="1:35" x14ac:dyDescent="0.25">
      <c r="A112" s="74">
        <f>Data!A109</f>
        <v>40634</v>
      </c>
      <c r="B112" s="65">
        <f>Data!B109</f>
        <v>2.8550198825919967E-2</v>
      </c>
      <c r="C112" s="65">
        <f>Data!C109</f>
        <v>-3.5155922672446601E-4</v>
      </c>
      <c r="D112" s="69">
        <f>Data!F109</f>
        <v>1.9615172371777657E-2</v>
      </c>
      <c r="E112" s="70">
        <f>Data!G109</f>
        <v>1.3834555326560119E-2</v>
      </c>
      <c r="F112" s="69">
        <f>Data!H109</f>
        <v>5.4909260099414974E-3</v>
      </c>
      <c r="G112" s="70">
        <f>Data!I109</f>
        <v>-1.5200546732369025E-2</v>
      </c>
      <c r="I112" s="87">
        <f t="shared" si="33"/>
        <v>1</v>
      </c>
      <c r="J112" s="88">
        <f t="shared" si="34"/>
        <v>-1</v>
      </c>
      <c r="L112" s="84">
        <f t="shared" si="35"/>
        <v>1.9615172371777657E-2</v>
      </c>
      <c r="M112" s="84">
        <f t="shared" si="36"/>
        <v>0</v>
      </c>
      <c r="N112" s="84">
        <f t="shared" si="37"/>
        <v>-1.3834555326560119E-2</v>
      </c>
      <c r="O112" s="84">
        <f t="shared" si="38"/>
        <v>0</v>
      </c>
      <c r="P112" s="60"/>
      <c r="Q112" s="84">
        <f t="shared" si="39"/>
        <v>0</v>
      </c>
      <c r="R112" s="84">
        <f t="shared" si="40"/>
        <v>-5.4909260099414974E-3</v>
      </c>
      <c r="S112" s="84">
        <f t="shared" si="41"/>
        <v>0</v>
      </c>
      <c r="T112" s="84">
        <f t="shared" si="42"/>
        <v>-1.5200546732369025E-2</v>
      </c>
      <c r="V112" s="85">
        <f t="shared" si="43"/>
        <v>0.34172799524054892</v>
      </c>
      <c r="W112" s="85">
        <f t="shared" si="44"/>
        <v>0.23853856952217684</v>
      </c>
      <c r="X112" s="85">
        <f t="shared" si="45"/>
        <v>-0.1287948860857713</v>
      </c>
      <c r="Y112" s="85">
        <f t="shared" si="46"/>
        <v>0.30146394605779642</v>
      </c>
      <c r="Z112" s="82"/>
      <c r="AA112" s="85">
        <f t="shared" si="47"/>
        <v>0.40597875405486394</v>
      </c>
      <c r="AB112" s="85">
        <f t="shared" si="48"/>
        <v>0.16523369578702141</v>
      </c>
      <c r="AC112" s="85">
        <f t="shared" si="49"/>
        <v>0.3785418006556846</v>
      </c>
      <c r="AD112" s="85">
        <f t="shared" si="50"/>
        <v>1.1921466655791992E-2</v>
      </c>
      <c r="AF112" s="86">
        <f t="shared" si="51"/>
        <v>1.7146113418881128</v>
      </c>
      <c r="AG112" s="86">
        <f t="shared" si="52"/>
        <v>0.57225205769854937</v>
      </c>
      <c r="AI112" s="59"/>
    </row>
    <row r="113" spans="1:35" x14ac:dyDescent="0.25">
      <c r="A113" s="74">
        <f>Data!A110</f>
        <v>40664</v>
      </c>
      <c r="B113" s="65">
        <f>Data!B110</f>
        <v>-1.1277764128790937E-2</v>
      </c>
      <c r="C113" s="65">
        <f>Data!C110</f>
        <v>-4.0272204820622513E-2</v>
      </c>
      <c r="D113" s="69">
        <f>Data!F110</f>
        <v>9.6088047945949943E-3</v>
      </c>
      <c r="E113" s="70">
        <f>Data!G110</f>
        <v>1.4270795268562422E-2</v>
      </c>
      <c r="F113" s="69">
        <f>Data!H110</f>
        <v>-1.6480593819797634E-2</v>
      </c>
      <c r="G113" s="70">
        <f>Data!I110</f>
        <v>1.6759048487742442E-2</v>
      </c>
      <c r="I113" s="87">
        <f t="shared" si="33"/>
        <v>1</v>
      </c>
      <c r="J113" s="88">
        <f t="shared" si="34"/>
        <v>-1</v>
      </c>
      <c r="L113" s="84">
        <f t="shared" si="35"/>
        <v>9.6088047945949943E-3</v>
      </c>
      <c r="M113" s="84">
        <f t="shared" si="36"/>
        <v>0</v>
      </c>
      <c r="N113" s="84">
        <f t="shared" si="37"/>
        <v>-1.4270795268562422E-2</v>
      </c>
      <c r="O113" s="84">
        <f t="shared" si="38"/>
        <v>0</v>
      </c>
      <c r="P113" s="60"/>
      <c r="Q113" s="84">
        <f t="shared" si="39"/>
        <v>0</v>
      </c>
      <c r="R113" s="84">
        <f t="shared" si="40"/>
        <v>1.6480593819797634E-2</v>
      </c>
      <c r="S113" s="84">
        <f t="shared" si="41"/>
        <v>0</v>
      </c>
      <c r="T113" s="84">
        <f t="shared" si="42"/>
        <v>1.6759048487742442E-2</v>
      </c>
      <c r="V113" s="85">
        <f t="shared" si="43"/>
        <v>0.35133680003514389</v>
      </c>
      <c r="W113" s="85">
        <f t="shared" si="44"/>
        <v>0.23853856952217684</v>
      </c>
      <c r="X113" s="85">
        <f t="shared" si="45"/>
        <v>-0.14306568135433373</v>
      </c>
      <c r="Y113" s="85">
        <f t="shared" si="46"/>
        <v>0.30146394605779642</v>
      </c>
      <c r="Z113" s="82"/>
      <c r="AA113" s="85">
        <f t="shared" si="47"/>
        <v>0.40597875405486394</v>
      </c>
      <c r="AB113" s="85">
        <f t="shared" si="48"/>
        <v>0.18171428960681904</v>
      </c>
      <c r="AC113" s="85">
        <f t="shared" si="49"/>
        <v>0.3785418006556846</v>
      </c>
      <c r="AD113" s="85">
        <f t="shared" si="50"/>
        <v>2.8680515143534435E-2</v>
      </c>
      <c r="AF113" s="86">
        <f t="shared" si="51"/>
        <v>1.7431889937216856</v>
      </c>
      <c r="AG113" s="86">
        <f t="shared" si="52"/>
        <v>0.56097429356975848</v>
      </c>
      <c r="AI113" s="59"/>
    </row>
    <row r="114" spans="1:35" x14ac:dyDescent="0.25">
      <c r="A114" s="74">
        <f>Data!A111</f>
        <v>40695</v>
      </c>
      <c r="B114" s="65">
        <f>Data!B111</f>
        <v>-1.7013925060328533E-2</v>
      </c>
      <c r="C114" s="65">
        <f>Data!C111</f>
        <v>-3.890533164843319E-2</v>
      </c>
      <c r="D114" s="69">
        <f>Data!F111</f>
        <v>1.927997340252488E-2</v>
      </c>
      <c r="E114" s="70">
        <f>Data!G111</f>
        <v>-2.6116251818565899E-2</v>
      </c>
      <c r="F114" s="69">
        <f>Data!H111</f>
        <v>-4.5031748679545007E-2</v>
      </c>
      <c r="G114" s="70">
        <f>Data!I111</f>
        <v>-3.0986630731380639E-3</v>
      </c>
      <c r="I114" s="87">
        <f t="shared" si="33"/>
        <v>1</v>
      </c>
      <c r="J114" s="88">
        <f t="shared" si="34"/>
        <v>-1</v>
      </c>
      <c r="L114" s="84">
        <f t="shared" si="35"/>
        <v>1.927997340252488E-2</v>
      </c>
      <c r="M114" s="84">
        <f t="shared" si="36"/>
        <v>0</v>
      </c>
      <c r="N114" s="84">
        <f t="shared" si="37"/>
        <v>2.6116251818565899E-2</v>
      </c>
      <c r="O114" s="84">
        <f t="shared" si="38"/>
        <v>0</v>
      </c>
      <c r="P114" s="60"/>
      <c r="Q114" s="84">
        <f t="shared" si="39"/>
        <v>0</v>
      </c>
      <c r="R114" s="84">
        <f t="shared" si="40"/>
        <v>4.5031748679545007E-2</v>
      </c>
      <c r="S114" s="84">
        <f t="shared" si="41"/>
        <v>0</v>
      </c>
      <c r="T114" s="84">
        <f t="shared" si="42"/>
        <v>-3.0986630731380639E-3</v>
      </c>
      <c r="V114" s="85">
        <f t="shared" si="43"/>
        <v>0.37061677343766875</v>
      </c>
      <c r="W114" s="85">
        <f t="shared" si="44"/>
        <v>0.23853856952217684</v>
      </c>
      <c r="X114" s="85">
        <f t="shared" si="45"/>
        <v>-0.11694942953576783</v>
      </c>
      <c r="Y114" s="85">
        <f t="shared" si="46"/>
        <v>0.30146394605779642</v>
      </c>
      <c r="Z114" s="82"/>
      <c r="AA114" s="85">
        <f t="shared" si="47"/>
        <v>0.40597875405486394</v>
      </c>
      <c r="AB114" s="85">
        <f t="shared" si="48"/>
        <v>0.22674603828636405</v>
      </c>
      <c r="AC114" s="85">
        <f t="shared" si="49"/>
        <v>0.3785418006556846</v>
      </c>
      <c r="AD114" s="85">
        <f t="shared" si="50"/>
        <v>2.5581852070396371E-2</v>
      </c>
      <c r="AF114" s="86">
        <f t="shared" si="51"/>
        <v>1.8305183045491833</v>
      </c>
      <c r="AG114" s="86">
        <f t="shared" si="52"/>
        <v>0.54396036850942997</v>
      </c>
      <c r="AI114" s="59"/>
    </row>
    <row r="115" spans="1:35" x14ac:dyDescent="0.25">
      <c r="A115" s="74">
        <f>Data!A112</f>
        <v>40725</v>
      </c>
      <c r="B115" s="65">
        <f>Data!B112</f>
        <v>-2.0207538717317289E-2</v>
      </c>
      <c r="C115" s="65">
        <f>Data!C112</f>
        <v>-4.3330813625459073E-3</v>
      </c>
      <c r="D115" s="69">
        <f>Data!F112</f>
        <v>-3.979188427792512E-2</v>
      </c>
      <c r="E115" s="70">
        <f>Data!G112</f>
        <v>1.9281706382704929E-2</v>
      </c>
      <c r="F115" s="69">
        <f>Data!H112</f>
        <v>1.8245685977121447E-2</v>
      </c>
      <c r="G115" s="70">
        <f>Data!I112</f>
        <v>1.6811771954745092E-2</v>
      </c>
      <c r="I115" s="87">
        <f t="shared" si="33"/>
        <v>1</v>
      </c>
      <c r="J115" s="88">
        <f t="shared" si="34"/>
        <v>-1</v>
      </c>
      <c r="L115" s="84">
        <f t="shared" si="35"/>
        <v>-3.979188427792512E-2</v>
      </c>
      <c r="M115" s="84">
        <f t="shared" si="36"/>
        <v>0</v>
      </c>
      <c r="N115" s="84">
        <f t="shared" si="37"/>
        <v>-1.9281706382704929E-2</v>
      </c>
      <c r="O115" s="84">
        <f t="shared" si="38"/>
        <v>0</v>
      </c>
      <c r="P115" s="60"/>
      <c r="Q115" s="84">
        <f t="shared" si="39"/>
        <v>0</v>
      </c>
      <c r="R115" s="84">
        <f t="shared" si="40"/>
        <v>-1.8245685977121447E-2</v>
      </c>
      <c r="S115" s="84">
        <f t="shared" si="41"/>
        <v>0</v>
      </c>
      <c r="T115" s="84">
        <f t="shared" si="42"/>
        <v>1.6811771954745092E-2</v>
      </c>
      <c r="V115" s="85">
        <f t="shared" si="43"/>
        <v>0.33082488915974362</v>
      </c>
      <c r="W115" s="85">
        <f t="shared" si="44"/>
        <v>0.23853856952217684</v>
      </c>
      <c r="X115" s="85">
        <f t="shared" si="45"/>
        <v>-0.13623113591847275</v>
      </c>
      <c r="Y115" s="85">
        <f t="shared" si="46"/>
        <v>0.30146394605779642</v>
      </c>
      <c r="Z115" s="82"/>
      <c r="AA115" s="85">
        <f t="shared" si="47"/>
        <v>0.40597875405486394</v>
      </c>
      <c r="AB115" s="85">
        <f t="shared" si="48"/>
        <v>0.2085003523092426</v>
      </c>
      <c r="AC115" s="85">
        <f t="shared" si="49"/>
        <v>0.3785418006556846</v>
      </c>
      <c r="AD115" s="85">
        <f t="shared" si="50"/>
        <v>4.2393624025141463E-2</v>
      </c>
      <c r="AF115" s="86">
        <f t="shared" si="51"/>
        <v>1.7700107998661769</v>
      </c>
      <c r="AG115" s="86">
        <f t="shared" si="52"/>
        <v>0.52375282979211268</v>
      </c>
      <c r="AI115" s="59"/>
    </row>
    <row r="116" spans="1:35" x14ac:dyDescent="0.25">
      <c r="A116" s="74">
        <f>Data!A113</f>
        <v>40756</v>
      </c>
      <c r="B116" s="65">
        <f>Data!B113</f>
        <v>-5.6544384857879895E-2</v>
      </c>
      <c r="C116" s="65">
        <f>Data!C113</f>
        <v>-0.26867430397222858</v>
      </c>
      <c r="D116" s="69">
        <f>Data!F113</f>
        <v>8.162601999394177E-2</v>
      </c>
      <c r="E116" s="70">
        <f>Data!G113</f>
        <v>-3.8221473300384987E-2</v>
      </c>
      <c r="F116" s="69">
        <f>Data!H113</f>
        <v>-7.4208900453684459E-2</v>
      </c>
      <c r="G116" s="70">
        <f>Data!I113</f>
        <v>4.7278273792321988E-2</v>
      </c>
      <c r="I116" s="87">
        <f t="shared" si="33"/>
        <v>1</v>
      </c>
      <c r="J116" s="88">
        <f t="shared" si="34"/>
        <v>-1</v>
      </c>
      <c r="L116" s="84">
        <f t="shared" si="35"/>
        <v>8.162601999394177E-2</v>
      </c>
      <c r="M116" s="84">
        <f t="shared" si="36"/>
        <v>0</v>
      </c>
      <c r="N116" s="84">
        <f t="shared" si="37"/>
        <v>3.8221473300384987E-2</v>
      </c>
      <c r="O116" s="84">
        <f t="shared" si="38"/>
        <v>0</v>
      </c>
      <c r="P116" s="60"/>
      <c r="Q116" s="84">
        <f t="shared" si="39"/>
        <v>0</v>
      </c>
      <c r="R116" s="84">
        <f t="shared" si="40"/>
        <v>7.4208900453684459E-2</v>
      </c>
      <c r="S116" s="84">
        <f t="shared" si="41"/>
        <v>0</v>
      </c>
      <c r="T116" s="84">
        <f t="shared" si="42"/>
        <v>4.7278273792321988E-2</v>
      </c>
      <c r="V116" s="85">
        <f t="shared" si="43"/>
        <v>0.41245090915368537</v>
      </c>
      <c r="W116" s="85">
        <f t="shared" si="44"/>
        <v>0.23853856952217684</v>
      </c>
      <c r="X116" s="85">
        <f t="shared" si="45"/>
        <v>-9.8009662618087759E-2</v>
      </c>
      <c r="Y116" s="85">
        <f t="shared" si="46"/>
        <v>0.30146394605779642</v>
      </c>
      <c r="Z116" s="82"/>
      <c r="AA116" s="85">
        <f t="shared" si="47"/>
        <v>0.40597875405486394</v>
      </c>
      <c r="AB116" s="85">
        <f t="shared" si="48"/>
        <v>0.28270925276292708</v>
      </c>
      <c r="AC116" s="85">
        <f t="shared" si="49"/>
        <v>0.3785418006556846</v>
      </c>
      <c r="AD116" s="85">
        <f t="shared" si="50"/>
        <v>8.9671897817463458E-2</v>
      </c>
      <c r="AF116" s="86">
        <f t="shared" si="51"/>
        <v>2.0113454674065103</v>
      </c>
      <c r="AG116" s="86">
        <f t="shared" si="52"/>
        <v>0.4672084449342328</v>
      </c>
      <c r="AI116" s="59"/>
    </row>
    <row r="117" spans="1:35" x14ac:dyDescent="0.25">
      <c r="A117" s="74">
        <f>Data!A114</f>
        <v>40787</v>
      </c>
      <c r="B117" s="65">
        <f>Data!B114</f>
        <v>-7.1948067164102666E-2</v>
      </c>
      <c r="C117" s="65">
        <f>Data!C114</f>
        <v>-0.21757850379320046</v>
      </c>
      <c r="D117" s="69">
        <f>Data!F114</f>
        <v>2.5666604860091757E-3</v>
      </c>
      <c r="E117" s="70">
        <f>Data!G114</f>
        <v>-1.9024245740489446E-2</v>
      </c>
      <c r="F117" s="69">
        <f>Data!H114</f>
        <v>-2.6363096536001364E-2</v>
      </c>
      <c r="G117" s="70">
        <f>Data!I114</f>
        <v>5.2946010994901239E-2</v>
      </c>
      <c r="I117" s="87">
        <f t="shared" si="33"/>
        <v>1</v>
      </c>
      <c r="J117" s="88">
        <f t="shared" si="34"/>
        <v>-1</v>
      </c>
      <c r="L117" s="84">
        <f t="shared" si="35"/>
        <v>2.5666604860091757E-3</v>
      </c>
      <c r="M117" s="84">
        <f t="shared" si="36"/>
        <v>0</v>
      </c>
      <c r="N117" s="84">
        <f t="shared" si="37"/>
        <v>1.9024245740489446E-2</v>
      </c>
      <c r="O117" s="84">
        <f t="shared" si="38"/>
        <v>0</v>
      </c>
      <c r="P117" s="60"/>
      <c r="Q117" s="84">
        <f t="shared" si="39"/>
        <v>0</v>
      </c>
      <c r="R117" s="84">
        <f t="shared" si="40"/>
        <v>2.6363096536001364E-2</v>
      </c>
      <c r="S117" s="84">
        <f t="shared" si="41"/>
        <v>0</v>
      </c>
      <c r="T117" s="84">
        <f t="shared" si="42"/>
        <v>5.2946010994901239E-2</v>
      </c>
      <c r="V117" s="85">
        <f t="shared" si="43"/>
        <v>0.41501756963969455</v>
      </c>
      <c r="W117" s="85">
        <f t="shared" si="44"/>
        <v>0.23853856952217684</v>
      </c>
      <c r="X117" s="85">
        <f t="shared" si="45"/>
        <v>-7.8985416877598316E-2</v>
      </c>
      <c r="Y117" s="85">
        <f t="shared" si="46"/>
        <v>0.30146394605779642</v>
      </c>
      <c r="Z117" s="82"/>
      <c r="AA117" s="85">
        <f t="shared" si="47"/>
        <v>0.40597875405486394</v>
      </c>
      <c r="AB117" s="85">
        <f t="shared" si="48"/>
        <v>0.30907234929892846</v>
      </c>
      <c r="AC117" s="85">
        <f t="shared" si="49"/>
        <v>0.3785418006556846</v>
      </c>
      <c r="AD117" s="85">
        <f t="shared" si="50"/>
        <v>0.14261790881236469</v>
      </c>
      <c r="AF117" s="86">
        <f t="shared" si="51"/>
        <v>2.1122454811639115</v>
      </c>
      <c r="AG117" s="86">
        <f t="shared" si="52"/>
        <v>0.39526037777013012</v>
      </c>
      <c r="AI117" s="59"/>
    </row>
    <row r="118" spans="1:35" x14ac:dyDescent="0.25">
      <c r="A118" s="74">
        <f>Data!A115</f>
        <v>40817</v>
      </c>
      <c r="B118" s="65">
        <f>Data!B115</f>
        <v>0.10359142321300968</v>
      </c>
      <c r="C118" s="65">
        <f>Data!C115</f>
        <v>0.15438671107540722</v>
      </c>
      <c r="D118" s="69">
        <f>Data!F115</f>
        <v>1.2266253356363208E-2</v>
      </c>
      <c r="E118" s="70">
        <f>Data!G115</f>
        <v>2.4017114349233752E-2</v>
      </c>
      <c r="F118" s="69">
        <f>Data!H115</f>
        <v>2.2372794256617923E-2</v>
      </c>
      <c r="G118" s="70">
        <f>Data!I115</f>
        <v>-1.8882671401672109E-2</v>
      </c>
      <c r="I118" s="87">
        <f t="shared" si="33"/>
        <v>-1</v>
      </c>
      <c r="J118" s="88">
        <f t="shared" si="34"/>
        <v>-1</v>
      </c>
      <c r="L118" s="84">
        <f t="shared" si="35"/>
        <v>0</v>
      </c>
      <c r="M118" s="84">
        <f t="shared" si="36"/>
        <v>-1.2266253356363208E-2</v>
      </c>
      <c r="N118" s="84">
        <f t="shared" si="37"/>
        <v>0</v>
      </c>
      <c r="O118" s="84">
        <f t="shared" si="38"/>
        <v>2.4017114349233752E-2</v>
      </c>
      <c r="P118" s="60"/>
      <c r="Q118" s="84">
        <f t="shared" si="39"/>
        <v>0</v>
      </c>
      <c r="R118" s="84">
        <f t="shared" si="40"/>
        <v>-2.2372794256617923E-2</v>
      </c>
      <c r="S118" s="84">
        <f t="shared" si="41"/>
        <v>0</v>
      </c>
      <c r="T118" s="84">
        <f t="shared" si="42"/>
        <v>-1.8882671401672109E-2</v>
      </c>
      <c r="V118" s="85">
        <f t="shared" si="43"/>
        <v>0.41501756963969455</v>
      </c>
      <c r="W118" s="85">
        <f t="shared" si="44"/>
        <v>0.22627231616581361</v>
      </c>
      <c r="X118" s="85">
        <f t="shared" si="45"/>
        <v>-7.8985416877598316E-2</v>
      </c>
      <c r="Y118" s="85">
        <f t="shared" si="46"/>
        <v>0.32548106040703018</v>
      </c>
      <c r="Z118" s="82"/>
      <c r="AA118" s="85">
        <f t="shared" si="47"/>
        <v>0.40597875405486394</v>
      </c>
      <c r="AB118" s="85">
        <f t="shared" si="48"/>
        <v>0.28669955504231054</v>
      </c>
      <c r="AC118" s="85">
        <f t="shared" si="49"/>
        <v>0.3785418006556846</v>
      </c>
      <c r="AD118" s="85">
        <f t="shared" si="50"/>
        <v>0.12373523741069259</v>
      </c>
      <c r="AF118" s="86">
        <f t="shared" si="51"/>
        <v>2.0827408764984918</v>
      </c>
      <c r="AG118" s="86">
        <f t="shared" si="52"/>
        <v>0.4988518009831398</v>
      </c>
      <c r="AI118" s="59"/>
    </row>
    <row r="119" spans="1:35" x14ac:dyDescent="0.25">
      <c r="A119" s="74">
        <f>Data!A116</f>
        <v>40848</v>
      </c>
      <c r="B119" s="65">
        <f>Data!B116</f>
        <v>-4.072108220249622E-3</v>
      </c>
      <c r="C119" s="65">
        <f>Data!C116</f>
        <v>-8.558827985879304E-2</v>
      </c>
      <c r="D119" s="69">
        <f>Data!F116</f>
        <v>4.3579189455223197E-2</v>
      </c>
      <c r="E119" s="70">
        <f>Data!G116</f>
        <v>-1.8241588904745618E-2</v>
      </c>
      <c r="F119" s="69">
        <f>Data!H116</f>
        <v>6.0374496991784897E-3</v>
      </c>
      <c r="G119" s="70">
        <f>Data!I116</f>
        <v>1.4081265123699026E-2</v>
      </c>
      <c r="I119" s="87">
        <f t="shared" si="33"/>
        <v>1</v>
      </c>
      <c r="J119" s="88">
        <f t="shared" si="34"/>
        <v>1</v>
      </c>
      <c r="L119" s="84">
        <f t="shared" si="35"/>
        <v>4.3579189455223197E-2</v>
      </c>
      <c r="M119" s="84">
        <f t="shared" si="36"/>
        <v>0</v>
      </c>
      <c r="N119" s="84">
        <f t="shared" si="37"/>
        <v>1.8241588904745618E-2</v>
      </c>
      <c r="O119" s="84">
        <f t="shared" si="38"/>
        <v>0</v>
      </c>
      <c r="P119" s="60"/>
      <c r="Q119" s="84">
        <f t="shared" si="39"/>
        <v>6.0374496991784897E-3</v>
      </c>
      <c r="R119" s="84">
        <f t="shared" si="40"/>
        <v>0</v>
      </c>
      <c r="S119" s="84">
        <f t="shared" si="41"/>
        <v>-1.4081265123699026E-2</v>
      </c>
      <c r="T119" s="84">
        <f t="shared" si="42"/>
        <v>0</v>
      </c>
      <c r="V119" s="85">
        <f t="shared" si="43"/>
        <v>0.45859675909491776</v>
      </c>
      <c r="W119" s="85">
        <f t="shared" si="44"/>
        <v>0.22627231616581361</v>
      </c>
      <c r="X119" s="85">
        <f t="shared" si="45"/>
        <v>-6.0743827972852701E-2</v>
      </c>
      <c r="Y119" s="85">
        <f t="shared" si="46"/>
        <v>0.32548106040703018</v>
      </c>
      <c r="Z119" s="82"/>
      <c r="AA119" s="85">
        <f t="shared" si="47"/>
        <v>0.41201620375404241</v>
      </c>
      <c r="AB119" s="85">
        <f t="shared" si="48"/>
        <v>0.28669955504231054</v>
      </c>
      <c r="AC119" s="85">
        <f t="shared" si="49"/>
        <v>0.3644605355319856</v>
      </c>
      <c r="AD119" s="85">
        <f t="shared" si="50"/>
        <v>0.12373523741069259</v>
      </c>
      <c r="AF119" s="86">
        <f t="shared" si="51"/>
        <v>2.1365178394339401</v>
      </c>
      <c r="AG119" s="86">
        <f t="shared" si="52"/>
        <v>0.49477969276289019</v>
      </c>
      <c r="AI119" s="59"/>
    </row>
    <row r="120" spans="1:35" x14ac:dyDescent="0.25">
      <c r="A120" s="74">
        <f>Data!A117</f>
        <v>40878</v>
      </c>
      <c r="B120" s="65">
        <f>Data!B117</f>
        <v>1.0394239366066014E-2</v>
      </c>
      <c r="C120" s="65">
        <f>Data!C117</f>
        <v>-1.3019924017450286E-2</v>
      </c>
      <c r="D120" s="69">
        <f>Data!F117</f>
        <v>1.0654518659416193E-2</v>
      </c>
      <c r="E120" s="70">
        <f>Data!G117</f>
        <v>2.1109373590297395E-2</v>
      </c>
      <c r="F120" s="69">
        <f>Data!H117</f>
        <v>1.3825319904160062E-2</v>
      </c>
      <c r="G120" s="70">
        <f>Data!I117</f>
        <v>8.5004242264216006E-4</v>
      </c>
      <c r="I120" s="87">
        <f t="shared" si="33"/>
        <v>1</v>
      </c>
      <c r="J120" s="88">
        <f t="shared" si="34"/>
        <v>-1</v>
      </c>
      <c r="L120" s="84">
        <f t="shared" si="35"/>
        <v>1.0654518659416193E-2</v>
      </c>
      <c r="M120" s="84">
        <f t="shared" si="36"/>
        <v>0</v>
      </c>
      <c r="N120" s="84">
        <f t="shared" si="37"/>
        <v>-2.1109373590297395E-2</v>
      </c>
      <c r="O120" s="84">
        <f t="shared" si="38"/>
        <v>0</v>
      </c>
      <c r="P120" s="60"/>
      <c r="Q120" s="84">
        <f t="shared" si="39"/>
        <v>0</v>
      </c>
      <c r="R120" s="84">
        <f t="shared" si="40"/>
        <v>-1.3825319904160062E-2</v>
      </c>
      <c r="S120" s="84">
        <f t="shared" si="41"/>
        <v>0</v>
      </c>
      <c r="T120" s="84">
        <f t="shared" si="42"/>
        <v>8.5004242264216006E-4</v>
      </c>
      <c r="V120" s="85">
        <f t="shared" si="43"/>
        <v>0.46925127775433395</v>
      </c>
      <c r="W120" s="85">
        <f t="shared" si="44"/>
        <v>0.22627231616581361</v>
      </c>
      <c r="X120" s="85">
        <f t="shared" si="45"/>
        <v>-8.1853201563150096E-2</v>
      </c>
      <c r="Y120" s="85">
        <f t="shared" si="46"/>
        <v>0.32548106040703018</v>
      </c>
      <c r="Z120" s="82"/>
      <c r="AA120" s="85">
        <f t="shared" si="47"/>
        <v>0.41201620375404241</v>
      </c>
      <c r="AB120" s="85">
        <f t="shared" si="48"/>
        <v>0.27287423513815046</v>
      </c>
      <c r="AC120" s="85">
        <f t="shared" si="49"/>
        <v>0.3644605355319856</v>
      </c>
      <c r="AD120" s="85">
        <f t="shared" si="50"/>
        <v>0.12458527983333476</v>
      </c>
      <c r="AF120" s="86">
        <f t="shared" si="51"/>
        <v>2.113087707021541</v>
      </c>
      <c r="AG120" s="86">
        <f t="shared" si="52"/>
        <v>0.50517393212895623</v>
      </c>
      <c r="AI120" s="59"/>
    </row>
    <row r="121" spans="1:35" x14ac:dyDescent="0.25">
      <c r="A121" s="74">
        <f>Data!A118</f>
        <v>40909</v>
      </c>
      <c r="B121" s="65">
        <f>Data!B118</f>
        <v>4.5331251108184228E-2</v>
      </c>
      <c r="C121" s="65">
        <f>Data!C118</f>
        <v>8.6789695614172074E-2</v>
      </c>
      <c r="D121" s="69">
        <f>Data!F118</f>
        <v>-1.065421663953015E-3</v>
      </c>
      <c r="E121" s="70">
        <f>Data!G118</f>
        <v>3.7088764635217292E-2</v>
      </c>
      <c r="F121" s="69">
        <f>Data!H118</f>
        <v>1.9880556128924105E-2</v>
      </c>
      <c r="G121" s="70">
        <f>Data!I118</f>
        <v>-2.2772392072328458E-2</v>
      </c>
      <c r="I121" s="87">
        <f t="shared" si="33"/>
        <v>-1</v>
      </c>
      <c r="J121" s="88">
        <f t="shared" si="34"/>
        <v>-1</v>
      </c>
      <c r="L121" s="84">
        <f t="shared" si="35"/>
        <v>0</v>
      </c>
      <c r="M121" s="84">
        <f t="shared" si="36"/>
        <v>1.065421663953015E-3</v>
      </c>
      <c r="N121" s="84">
        <f t="shared" si="37"/>
        <v>0</v>
      </c>
      <c r="O121" s="84">
        <f t="shared" si="38"/>
        <v>3.7088764635217292E-2</v>
      </c>
      <c r="P121" s="60"/>
      <c r="Q121" s="84">
        <f t="shared" si="39"/>
        <v>0</v>
      </c>
      <c r="R121" s="84">
        <f t="shared" si="40"/>
        <v>-1.9880556128924105E-2</v>
      </c>
      <c r="S121" s="84">
        <f t="shared" si="41"/>
        <v>0</v>
      </c>
      <c r="T121" s="84">
        <f t="shared" si="42"/>
        <v>-2.2772392072328458E-2</v>
      </c>
      <c r="V121" s="85">
        <f t="shared" si="43"/>
        <v>0.46925127775433395</v>
      </c>
      <c r="W121" s="85">
        <f t="shared" si="44"/>
        <v>0.22733773782976663</v>
      </c>
      <c r="X121" s="85">
        <f t="shared" si="45"/>
        <v>-8.1853201563150096E-2</v>
      </c>
      <c r="Y121" s="85">
        <f t="shared" si="46"/>
        <v>0.36256982504224744</v>
      </c>
      <c r="Z121" s="82"/>
      <c r="AA121" s="85">
        <f t="shared" si="47"/>
        <v>0.41201620375404241</v>
      </c>
      <c r="AB121" s="85">
        <f t="shared" si="48"/>
        <v>0.25299367900922637</v>
      </c>
      <c r="AC121" s="85">
        <f t="shared" si="49"/>
        <v>0.3644605355319856</v>
      </c>
      <c r="AD121" s="85">
        <f t="shared" si="50"/>
        <v>0.1018128877610063</v>
      </c>
      <c r="AF121" s="86">
        <f t="shared" si="51"/>
        <v>2.1085889451194588</v>
      </c>
      <c r="AG121" s="86">
        <f t="shared" si="52"/>
        <v>0.55050518323714048</v>
      </c>
      <c r="AI121" s="59"/>
    </row>
    <row r="122" spans="1:35" x14ac:dyDescent="0.25">
      <c r="A122" s="74">
        <f>Data!A119</f>
        <v>40940</v>
      </c>
      <c r="B122" s="65">
        <f>Data!B119</f>
        <v>4.2489821219877516E-2</v>
      </c>
      <c r="C122" s="65">
        <f>Data!C119</f>
        <v>6.7445147980817521E-2</v>
      </c>
      <c r="D122" s="69">
        <f>Data!F119</f>
        <v>7.2514587926275475E-3</v>
      </c>
      <c r="E122" s="70">
        <f>Data!G119</f>
        <v>5.89311887905738E-3</v>
      </c>
      <c r="F122" s="69">
        <f>Data!H119</f>
        <v>2.6080853381627578E-2</v>
      </c>
      <c r="G122" s="70">
        <f>Data!I119</f>
        <v>-3.6241142283388358E-2</v>
      </c>
      <c r="I122" s="87">
        <f t="shared" si="33"/>
        <v>-1</v>
      </c>
      <c r="J122" s="88">
        <f t="shared" si="34"/>
        <v>1</v>
      </c>
      <c r="L122" s="84">
        <f t="shared" si="35"/>
        <v>0</v>
      </c>
      <c r="M122" s="84">
        <f t="shared" si="36"/>
        <v>-7.2514587926275475E-3</v>
      </c>
      <c r="N122" s="84">
        <f t="shared" si="37"/>
        <v>0</v>
      </c>
      <c r="O122" s="84">
        <f t="shared" si="38"/>
        <v>5.89311887905738E-3</v>
      </c>
      <c r="P122" s="60"/>
      <c r="Q122" s="84">
        <f t="shared" si="39"/>
        <v>2.6080853381627578E-2</v>
      </c>
      <c r="R122" s="84">
        <f t="shared" si="40"/>
        <v>0</v>
      </c>
      <c r="S122" s="84">
        <f t="shared" si="41"/>
        <v>3.6241142283388358E-2</v>
      </c>
      <c r="T122" s="84">
        <f t="shared" si="42"/>
        <v>0</v>
      </c>
      <c r="V122" s="85">
        <f t="shared" si="43"/>
        <v>0.46925127775433395</v>
      </c>
      <c r="W122" s="85">
        <f t="shared" si="44"/>
        <v>0.22008627903713909</v>
      </c>
      <c r="X122" s="85">
        <f t="shared" si="45"/>
        <v>-8.1853201563150096E-2</v>
      </c>
      <c r="Y122" s="85">
        <f t="shared" si="46"/>
        <v>0.3684629439213048</v>
      </c>
      <c r="Z122" s="82"/>
      <c r="AA122" s="85">
        <f t="shared" si="47"/>
        <v>0.43809705713566999</v>
      </c>
      <c r="AB122" s="85">
        <f t="shared" si="48"/>
        <v>0.25299367900922637</v>
      </c>
      <c r="AC122" s="85">
        <f t="shared" si="49"/>
        <v>0.40070167781537397</v>
      </c>
      <c r="AD122" s="85">
        <f t="shared" si="50"/>
        <v>0.1018128877610063</v>
      </c>
      <c r="AF122" s="86">
        <f t="shared" si="51"/>
        <v>2.1695526008709045</v>
      </c>
      <c r="AG122" s="86">
        <f t="shared" si="52"/>
        <v>0.59299500445701803</v>
      </c>
      <c r="AI122" s="59"/>
    </row>
    <row r="123" spans="1:35" x14ac:dyDescent="0.25">
      <c r="A123" s="74">
        <f>Data!A120</f>
        <v>40969</v>
      </c>
      <c r="B123" s="65">
        <f>Data!B120</f>
        <v>3.1657201195968959E-2</v>
      </c>
      <c r="C123" s="65">
        <f>Data!C120</f>
        <v>7.4331433200827773E-2</v>
      </c>
      <c r="D123" s="69">
        <f>Data!F120</f>
        <v>4.2696125022608136E-3</v>
      </c>
      <c r="E123" s="70">
        <f>Data!G120</f>
        <v>3.661080840336825E-3</v>
      </c>
      <c r="F123" s="69">
        <f>Data!H120</f>
        <v>-9.7543535179439658E-3</v>
      </c>
      <c r="G123" s="70">
        <f>Data!I120</f>
        <v>-2.1616281091293649E-3</v>
      </c>
      <c r="I123" s="87">
        <f t="shared" si="33"/>
        <v>-1</v>
      </c>
      <c r="J123" s="88">
        <f t="shared" si="34"/>
        <v>1</v>
      </c>
      <c r="L123" s="84">
        <f t="shared" si="35"/>
        <v>0</v>
      </c>
      <c r="M123" s="84">
        <f t="shared" si="36"/>
        <v>-4.2696125022608136E-3</v>
      </c>
      <c r="N123" s="84">
        <f t="shared" si="37"/>
        <v>0</v>
      </c>
      <c r="O123" s="84">
        <f t="shared" si="38"/>
        <v>3.661080840336825E-3</v>
      </c>
      <c r="P123" s="60"/>
      <c r="Q123" s="84">
        <f t="shared" si="39"/>
        <v>-9.7543535179439658E-3</v>
      </c>
      <c r="R123" s="84">
        <f t="shared" si="40"/>
        <v>0</v>
      </c>
      <c r="S123" s="84">
        <f t="shared" si="41"/>
        <v>2.1616281091293649E-3</v>
      </c>
      <c r="T123" s="84">
        <f t="shared" si="42"/>
        <v>0</v>
      </c>
      <c r="V123" s="85">
        <f t="shared" si="43"/>
        <v>0.46925127775433395</v>
      </c>
      <c r="W123" s="85">
        <f t="shared" si="44"/>
        <v>0.21581666653487827</v>
      </c>
      <c r="X123" s="85">
        <f t="shared" si="45"/>
        <v>-8.1853201563150096E-2</v>
      </c>
      <c r="Y123" s="85">
        <f t="shared" si="46"/>
        <v>0.37212402476164164</v>
      </c>
      <c r="Z123" s="82"/>
      <c r="AA123" s="85">
        <f t="shared" si="47"/>
        <v>0.42834270361772603</v>
      </c>
      <c r="AB123" s="85">
        <f t="shared" si="48"/>
        <v>0.25299367900922637</v>
      </c>
      <c r="AC123" s="85">
        <f t="shared" si="49"/>
        <v>0.40286330592450331</v>
      </c>
      <c r="AD123" s="85">
        <f t="shared" si="50"/>
        <v>0.1018128877610063</v>
      </c>
      <c r="AF123" s="86">
        <f t="shared" si="51"/>
        <v>2.1613513438001659</v>
      </c>
      <c r="AG123" s="86">
        <f t="shared" si="52"/>
        <v>0.62465220565298696</v>
      </c>
      <c r="AI123" s="59"/>
    </row>
    <row r="124" spans="1:35" x14ac:dyDescent="0.25">
      <c r="A124" s="74">
        <f>Data!A121</f>
        <v>41000</v>
      </c>
      <c r="B124" s="65">
        <f>Data!B121</f>
        <v>-6.6975610043536115E-3</v>
      </c>
      <c r="C124" s="65">
        <f>Data!C121</f>
        <v>-8.1276005959366626E-2</v>
      </c>
      <c r="D124" s="69">
        <f>Data!F121</f>
        <v>2.2266788322080872E-2</v>
      </c>
      <c r="E124" s="70">
        <f>Data!G121</f>
        <v>-5.1017262227358012E-3</v>
      </c>
      <c r="F124" s="69">
        <f>Data!H121</f>
        <v>-1.856489592984403E-2</v>
      </c>
      <c r="G124" s="70">
        <f>Data!I121</f>
        <v>3.2008037126986931E-2</v>
      </c>
      <c r="I124" s="87">
        <f t="shared" si="33"/>
        <v>1</v>
      </c>
      <c r="J124" s="88">
        <f t="shared" si="34"/>
        <v>1</v>
      </c>
      <c r="L124" s="84">
        <f t="shared" si="35"/>
        <v>2.2266788322080872E-2</v>
      </c>
      <c r="M124" s="84">
        <f t="shared" si="36"/>
        <v>0</v>
      </c>
      <c r="N124" s="84">
        <f t="shared" si="37"/>
        <v>5.1017262227358012E-3</v>
      </c>
      <c r="O124" s="84">
        <f t="shared" si="38"/>
        <v>0</v>
      </c>
      <c r="P124" s="60"/>
      <c r="Q124" s="84">
        <f t="shared" si="39"/>
        <v>-1.856489592984403E-2</v>
      </c>
      <c r="R124" s="84">
        <f t="shared" si="40"/>
        <v>0</v>
      </c>
      <c r="S124" s="84">
        <f t="shared" si="41"/>
        <v>-3.2008037126986931E-2</v>
      </c>
      <c r="T124" s="84">
        <f t="shared" si="42"/>
        <v>0</v>
      </c>
      <c r="V124" s="85">
        <f t="shared" si="43"/>
        <v>0.49151806607641479</v>
      </c>
      <c r="W124" s="85">
        <f t="shared" si="44"/>
        <v>0.21581666653487827</v>
      </c>
      <c r="X124" s="85">
        <f t="shared" si="45"/>
        <v>-7.6751475340414294E-2</v>
      </c>
      <c r="Y124" s="85">
        <f t="shared" si="46"/>
        <v>0.37212402476164164</v>
      </c>
      <c r="Z124" s="82"/>
      <c r="AA124" s="85">
        <f t="shared" si="47"/>
        <v>0.40977780768788202</v>
      </c>
      <c r="AB124" s="85">
        <f t="shared" si="48"/>
        <v>0.25299367900922637</v>
      </c>
      <c r="AC124" s="85">
        <f t="shared" si="49"/>
        <v>0.3708552687975164</v>
      </c>
      <c r="AD124" s="85">
        <f t="shared" si="50"/>
        <v>0.1018128877610063</v>
      </c>
      <c r="AF124" s="86">
        <f t="shared" si="51"/>
        <v>2.1381469252881518</v>
      </c>
      <c r="AG124" s="86">
        <f t="shared" si="52"/>
        <v>0.61795464464863337</v>
      </c>
      <c r="AI124" s="59"/>
    </row>
    <row r="125" spans="1:35" x14ac:dyDescent="0.25">
      <c r="A125" s="74">
        <f>Data!A122</f>
        <v>41030</v>
      </c>
      <c r="B125" s="65">
        <f>Data!B122</f>
        <v>-6.1934980313862131E-2</v>
      </c>
      <c r="C125" s="65">
        <f>Data!C122</f>
        <v>-0.11544675407236324</v>
      </c>
      <c r="D125" s="69">
        <f>Data!F122</f>
        <v>-3.7958725346883613E-3</v>
      </c>
      <c r="E125" s="70">
        <f>Data!G122</f>
        <v>2.9102305244142909E-2</v>
      </c>
      <c r="F125" s="69">
        <f>Data!H122</f>
        <v>-2.0003078795206145E-2</v>
      </c>
      <c r="G125" s="70">
        <f>Data!I122</f>
        <v>9.5497825615567713E-3</v>
      </c>
      <c r="I125" s="87">
        <f t="shared" si="33"/>
        <v>1</v>
      </c>
      <c r="J125" s="88">
        <f t="shared" si="34"/>
        <v>-1</v>
      </c>
      <c r="L125" s="84">
        <f t="shared" si="35"/>
        <v>-3.7958725346883613E-3</v>
      </c>
      <c r="M125" s="84">
        <f t="shared" si="36"/>
        <v>0</v>
      </c>
      <c r="N125" s="84">
        <f t="shared" si="37"/>
        <v>-2.9102305244142909E-2</v>
      </c>
      <c r="O125" s="84">
        <f t="shared" si="38"/>
        <v>0</v>
      </c>
      <c r="P125" s="60"/>
      <c r="Q125" s="84">
        <f t="shared" si="39"/>
        <v>0</v>
      </c>
      <c r="R125" s="84">
        <f t="shared" si="40"/>
        <v>2.0003078795206145E-2</v>
      </c>
      <c r="S125" s="84">
        <f t="shared" si="41"/>
        <v>0</v>
      </c>
      <c r="T125" s="84">
        <f t="shared" si="42"/>
        <v>9.5497825615567713E-3</v>
      </c>
      <c r="V125" s="85">
        <f t="shared" si="43"/>
        <v>0.48772219354172641</v>
      </c>
      <c r="W125" s="85">
        <f t="shared" si="44"/>
        <v>0.21581666653487827</v>
      </c>
      <c r="X125" s="85">
        <f t="shared" si="45"/>
        <v>-0.1058537805845572</v>
      </c>
      <c r="Y125" s="85">
        <f t="shared" si="46"/>
        <v>0.37212402476164164</v>
      </c>
      <c r="Z125" s="82"/>
      <c r="AA125" s="85">
        <f t="shared" si="47"/>
        <v>0.40977780768788202</v>
      </c>
      <c r="AB125" s="85">
        <f t="shared" si="48"/>
        <v>0.2729967578044325</v>
      </c>
      <c r="AC125" s="85">
        <f t="shared" si="49"/>
        <v>0.3708552687975164</v>
      </c>
      <c r="AD125" s="85">
        <f t="shared" si="50"/>
        <v>0.11136267032256307</v>
      </c>
      <c r="AF125" s="86">
        <f t="shared" si="51"/>
        <v>2.1348016088660833</v>
      </c>
      <c r="AG125" s="86">
        <f t="shared" si="52"/>
        <v>0.55601966433477124</v>
      </c>
      <c r="AI125" s="59"/>
    </row>
    <row r="126" spans="1:35" x14ac:dyDescent="0.25">
      <c r="A126" s="74">
        <f>Data!A123</f>
        <v>41061</v>
      </c>
      <c r="B126" s="65">
        <f>Data!B123</f>
        <v>3.9779032348415816E-2</v>
      </c>
      <c r="C126" s="65">
        <f>Data!C123</f>
        <v>1.7454644709188637E-2</v>
      </c>
      <c r="D126" s="69">
        <f>Data!F123</f>
        <v>2.7260132793923905E-2</v>
      </c>
      <c r="E126" s="70">
        <f>Data!G123</f>
        <v>-1.1988335207081851E-2</v>
      </c>
      <c r="F126" s="69">
        <f>Data!H123</f>
        <v>4.4016722021644897E-3</v>
      </c>
      <c r="G126" s="70">
        <f>Data!I123</f>
        <v>-1.6604999560539613E-2</v>
      </c>
      <c r="I126" s="87">
        <f t="shared" si="33"/>
        <v>-1</v>
      </c>
      <c r="J126" s="88">
        <f t="shared" si="34"/>
        <v>-1</v>
      </c>
      <c r="L126" s="84">
        <f t="shared" si="35"/>
        <v>0</v>
      </c>
      <c r="M126" s="84">
        <f t="shared" si="36"/>
        <v>-2.7260132793923905E-2</v>
      </c>
      <c r="N126" s="84">
        <f t="shared" si="37"/>
        <v>0</v>
      </c>
      <c r="O126" s="84">
        <f t="shared" si="38"/>
        <v>-1.1988335207081851E-2</v>
      </c>
      <c r="P126" s="60"/>
      <c r="Q126" s="84">
        <f t="shared" si="39"/>
        <v>0</v>
      </c>
      <c r="R126" s="84">
        <f t="shared" si="40"/>
        <v>-4.4016722021644897E-3</v>
      </c>
      <c r="S126" s="84">
        <f t="shared" si="41"/>
        <v>0</v>
      </c>
      <c r="T126" s="84">
        <f t="shared" si="42"/>
        <v>-1.6604999560539613E-2</v>
      </c>
      <c r="V126" s="85">
        <f t="shared" si="43"/>
        <v>0.48772219354172641</v>
      </c>
      <c r="W126" s="85">
        <f t="shared" si="44"/>
        <v>0.18855653374095438</v>
      </c>
      <c r="X126" s="85">
        <f t="shared" si="45"/>
        <v>-0.1058537805845572</v>
      </c>
      <c r="Y126" s="85">
        <f t="shared" si="46"/>
        <v>0.36013568955455977</v>
      </c>
      <c r="Z126" s="82"/>
      <c r="AA126" s="85">
        <f t="shared" si="47"/>
        <v>0.40977780768788202</v>
      </c>
      <c r="AB126" s="85">
        <f t="shared" si="48"/>
        <v>0.26859508560226802</v>
      </c>
      <c r="AC126" s="85">
        <f t="shared" si="49"/>
        <v>0.3708552687975164</v>
      </c>
      <c r="AD126" s="85">
        <f t="shared" si="50"/>
        <v>9.475767076202346E-2</v>
      </c>
      <c r="AF126" s="86">
        <f t="shared" si="51"/>
        <v>2.0745464691023736</v>
      </c>
      <c r="AG126" s="86">
        <f t="shared" si="52"/>
        <v>0.59579869668318708</v>
      </c>
      <c r="AI126" s="59"/>
    </row>
    <row r="127" spans="1:35" x14ac:dyDescent="0.25">
      <c r="A127" s="74">
        <f>Data!A124</f>
        <v>41091</v>
      </c>
      <c r="B127" s="65">
        <f>Data!B124</f>
        <v>1.1760430159140101E-2</v>
      </c>
      <c r="C127" s="65">
        <f>Data!C124</f>
        <v>-5.3279894770597469E-2</v>
      </c>
      <c r="D127" s="69">
        <f>Data!F124</f>
        <v>1.9209046741155276E-2</v>
      </c>
      <c r="E127" s="70">
        <f>Data!G124</f>
        <v>-8.3687163696615566E-3</v>
      </c>
      <c r="F127" s="69">
        <f>Data!H124</f>
        <v>-5.7472773109411967E-3</v>
      </c>
      <c r="G127" s="70">
        <f>Data!I124</f>
        <v>2.5673379215753946E-2</v>
      </c>
      <c r="I127" s="87">
        <f t="shared" si="33"/>
        <v>1</v>
      </c>
      <c r="J127" s="88">
        <f t="shared" si="34"/>
        <v>1</v>
      </c>
      <c r="L127" s="84">
        <f t="shared" si="35"/>
        <v>1.9209046741155276E-2</v>
      </c>
      <c r="M127" s="84">
        <f t="shared" si="36"/>
        <v>0</v>
      </c>
      <c r="N127" s="84">
        <f t="shared" si="37"/>
        <v>8.3687163696615566E-3</v>
      </c>
      <c r="O127" s="84">
        <f t="shared" si="38"/>
        <v>0</v>
      </c>
      <c r="P127" s="60"/>
      <c r="Q127" s="84">
        <f t="shared" si="39"/>
        <v>-5.7472773109411967E-3</v>
      </c>
      <c r="R127" s="84">
        <f t="shared" si="40"/>
        <v>0</v>
      </c>
      <c r="S127" s="84">
        <f t="shared" si="41"/>
        <v>-2.5673379215753946E-2</v>
      </c>
      <c r="T127" s="84">
        <f t="shared" si="42"/>
        <v>0</v>
      </c>
      <c r="V127" s="85">
        <f t="shared" si="43"/>
        <v>0.50693124028288172</v>
      </c>
      <c r="W127" s="85">
        <f t="shared" si="44"/>
        <v>0.18855653374095438</v>
      </c>
      <c r="X127" s="85">
        <f t="shared" si="45"/>
        <v>-9.7485064214895639E-2</v>
      </c>
      <c r="Y127" s="85">
        <f t="shared" si="46"/>
        <v>0.36013568955455977</v>
      </c>
      <c r="Z127" s="82"/>
      <c r="AA127" s="85">
        <f t="shared" si="47"/>
        <v>0.40403053037694081</v>
      </c>
      <c r="AB127" s="85">
        <f t="shared" si="48"/>
        <v>0.26859508560226802</v>
      </c>
      <c r="AC127" s="85">
        <f t="shared" si="49"/>
        <v>0.34518188958176244</v>
      </c>
      <c r="AD127" s="85">
        <f t="shared" si="50"/>
        <v>9.475767076202346E-2</v>
      </c>
      <c r="AF127" s="86">
        <f t="shared" si="51"/>
        <v>2.0707035756864953</v>
      </c>
      <c r="AG127" s="86">
        <f t="shared" si="52"/>
        <v>0.60755912684232716</v>
      </c>
      <c r="AI127" s="59"/>
    </row>
    <row r="128" spans="1:35" x14ac:dyDescent="0.25">
      <c r="A128" s="74">
        <f>Data!A125</f>
        <v>41122</v>
      </c>
      <c r="B128" s="65">
        <f>Data!B125</f>
        <v>2.4743700121654916E-2</v>
      </c>
      <c r="C128" s="65">
        <f>Data!C125</f>
        <v>8.4889605268528373E-2</v>
      </c>
      <c r="D128" s="69">
        <f>Data!F125</f>
        <v>-4.2413178444685486E-3</v>
      </c>
      <c r="E128" s="70">
        <f>Data!G125</f>
        <v>4.2627540726792826E-2</v>
      </c>
      <c r="F128" s="69">
        <f>Data!H125</f>
        <v>1.8775498094816039E-2</v>
      </c>
      <c r="G128" s="70">
        <f>Data!I125</f>
        <v>-2.81850807339276E-2</v>
      </c>
      <c r="I128" s="87">
        <f t="shared" si="33"/>
        <v>-1</v>
      </c>
      <c r="J128" s="88">
        <f t="shared" si="34"/>
        <v>-1</v>
      </c>
      <c r="L128" s="84">
        <f t="shared" si="35"/>
        <v>0</v>
      </c>
      <c r="M128" s="84">
        <f t="shared" si="36"/>
        <v>4.2413178444685486E-3</v>
      </c>
      <c r="N128" s="84">
        <f t="shared" si="37"/>
        <v>0</v>
      </c>
      <c r="O128" s="84">
        <f t="shared" si="38"/>
        <v>4.2627540726792826E-2</v>
      </c>
      <c r="P128" s="60"/>
      <c r="Q128" s="84">
        <f t="shared" si="39"/>
        <v>0</v>
      </c>
      <c r="R128" s="84">
        <f t="shared" si="40"/>
        <v>-1.8775498094816039E-2</v>
      </c>
      <c r="S128" s="84">
        <f t="shared" si="41"/>
        <v>0</v>
      </c>
      <c r="T128" s="84">
        <f t="shared" si="42"/>
        <v>-2.81850807339276E-2</v>
      </c>
      <c r="V128" s="85">
        <f t="shared" si="43"/>
        <v>0.50693124028288172</v>
      </c>
      <c r="W128" s="85">
        <f t="shared" si="44"/>
        <v>0.19279785158542292</v>
      </c>
      <c r="X128" s="85">
        <f t="shared" si="45"/>
        <v>-9.7485064214895639E-2</v>
      </c>
      <c r="Y128" s="85">
        <f t="shared" si="46"/>
        <v>0.40276323028135258</v>
      </c>
      <c r="Z128" s="82"/>
      <c r="AA128" s="85">
        <f t="shared" si="47"/>
        <v>0.40403053037694081</v>
      </c>
      <c r="AB128" s="85">
        <f t="shared" si="48"/>
        <v>0.24981958750745198</v>
      </c>
      <c r="AC128" s="85">
        <f t="shared" si="49"/>
        <v>0.34518188958176244</v>
      </c>
      <c r="AD128" s="85">
        <f t="shared" si="50"/>
        <v>6.657259002809586E-2</v>
      </c>
      <c r="AF128" s="86">
        <f t="shared" si="51"/>
        <v>2.0706118554290129</v>
      </c>
      <c r="AG128" s="86">
        <f t="shared" si="52"/>
        <v>0.6323028269639821</v>
      </c>
      <c r="AI128" s="59"/>
    </row>
    <row r="129" spans="1:35" x14ac:dyDescent="0.25">
      <c r="A129" s="74">
        <f>Data!A126</f>
        <v>41153</v>
      </c>
      <c r="B129" s="65">
        <f>Data!B126</f>
        <v>2.5035320071267811E-2</v>
      </c>
      <c r="C129" s="65">
        <f>Data!C126</f>
        <v>7.6233389647209854E-2</v>
      </c>
      <c r="D129" s="69">
        <f>Data!F126</f>
        <v>-1.1601137605010026E-2</v>
      </c>
      <c r="E129" s="70">
        <f>Data!G126</f>
        <v>1.3942539917190222E-2</v>
      </c>
      <c r="F129" s="69">
        <f>Data!H126</f>
        <v>1.6510877464287747E-2</v>
      </c>
      <c r="G129" s="70">
        <f>Data!I126</f>
        <v>-2.4768830726444532E-2</v>
      </c>
      <c r="I129" s="87">
        <f t="shared" si="33"/>
        <v>-1</v>
      </c>
      <c r="J129" s="88">
        <f t="shared" si="34"/>
        <v>1</v>
      </c>
      <c r="L129" s="84">
        <f t="shared" si="35"/>
        <v>0</v>
      </c>
      <c r="M129" s="84">
        <f t="shared" si="36"/>
        <v>1.1601137605010026E-2</v>
      </c>
      <c r="N129" s="84">
        <f t="shared" si="37"/>
        <v>0</v>
      </c>
      <c r="O129" s="84">
        <f t="shared" si="38"/>
        <v>1.3942539917190222E-2</v>
      </c>
      <c r="P129" s="60"/>
      <c r="Q129" s="84">
        <f t="shared" si="39"/>
        <v>1.6510877464287747E-2</v>
      </c>
      <c r="R129" s="84">
        <f t="shared" si="40"/>
        <v>0</v>
      </c>
      <c r="S129" s="84">
        <f t="shared" si="41"/>
        <v>2.4768830726444532E-2</v>
      </c>
      <c r="T129" s="84">
        <f t="shared" si="42"/>
        <v>0</v>
      </c>
      <c r="V129" s="85">
        <f t="shared" si="43"/>
        <v>0.50693124028288172</v>
      </c>
      <c r="W129" s="85">
        <f t="shared" si="44"/>
        <v>0.20439898919043295</v>
      </c>
      <c r="X129" s="85">
        <f t="shared" si="45"/>
        <v>-9.7485064214895639E-2</v>
      </c>
      <c r="Y129" s="85">
        <f t="shared" si="46"/>
        <v>0.41670577019854282</v>
      </c>
      <c r="Z129" s="82"/>
      <c r="AA129" s="85">
        <f t="shared" si="47"/>
        <v>0.42054140784122857</v>
      </c>
      <c r="AB129" s="85">
        <f t="shared" si="48"/>
        <v>0.24981958750745198</v>
      </c>
      <c r="AC129" s="85">
        <f t="shared" si="49"/>
        <v>0.36995072030820697</v>
      </c>
      <c r="AD129" s="85">
        <f t="shared" si="50"/>
        <v>6.657259002809586E-2</v>
      </c>
      <c r="AF129" s="86">
        <f t="shared" si="51"/>
        <v>2.1374352411419455</v>
      </c>
      <c r="AG129" s="86">
        <f t="shared" si="52"/>
        <v>0.65733814703524995</v>
      </c>
      <c r="AI129" s="59"/>
    </row>
    <row r="130" spans="1:35" x14ac:dyDescent="0.25">
      <c r="A130" s="74">
        <f>Data!A127</f>
        <v>41183</v>
      </c>
      <c r="B130" s="65">
        <f>Data!B127</f>
        <v>-1.8366171419647966E-2</v>
      </c>
      <c r="C130" s="65">
        <f>Data!C127</f>
        <v>1.4033698405142916E-2</v>
      </c>
      <c r="D130" s="69">
        <f>Data!F127</f>
        <v>-1.4329111832685686E-2</v>
      </c>
      <c r="E130" s="70">
        <f>Data!G127</f>
        <v>1.32200099464526E-2</v>
      </c>
      <c r="F130" s="69">
        <f>Data!H127</f>
        <v>1.4959708941337522E-2</v>
      </c>
      <c r="G130" s="70">
        <f>Data!I127</f>
        <v>-2.2929085591977691E-2</v>
      </c>
      <c r="I130" s="87">
        <f t="shared" si="33"/>
        <v>-1</v>
      </c>
      <c r="J130" s="88">
        <f t="shared" si="34"/>
        <v>1</v>
      </c>
      <c r="L130" s="84">
        <f t="shared" si="35"/>
        <v>0</v>
      </c>
      <c r="M130" s="84">
        <f t="shared" si="36"/>
        <v>1.4329111832685686E-2</v>
      </c>
      <c r="N130" s="84">
        <f t="shared" si="37"/>
        <v>0</v>
      </c>
      <c r="O130" s="84">
        <f t="shared" si="38"/>
        <v>1.32200099464526E-2</v>
      </c>
      <c r="P130" s="60"/>
      <c r="Q130" s="84">
        <f t="shared" si="39"/>
        <v>1.4959708941337522E-2</v>
      </c>
      <c r="R130" s="84">
        <f t="shared" si="40"/>
        <v>0</v>
      </c>
      <c r="S130" s="84">
        <f t="shared" si="41"/>
        <v>2.2929085591977691E-2</v>
      </c>
      <c r="T130" s="84">
        <f t="shared" si="42"/>
        <v>0</v>
      </c>
      <c r="V130" s="85">
        <f t="shared" si="43"/>
        <v>0.50693124028288172</v>
      </c>
      <c r="W130" s="85">
        <f t="shared" si="44"/>
        <v>0.21872810102311863</v>
      </c>
      <c r="X130" s="85">
        <f t="shared" si="45"/>
        <v>-9.7485064214895639E-2</v>
      </c>
      <c r="Y130" s="85">
        <f t="shared" si="46"/>
        <v>0.42992578014499544</v>
      </c>
      <c r="Z130" s="82"/>
      <c r="AA130" s="85">
        <f t="shared" si="47"/>
        <v>0.43550111678256609</v>
      </c>
      <c r="AB130" s="85">
        <f t="shared" si="48"/>
        <v>0.24981958750745198</v>
      </c>
      <c r="AC130" s="85">
        <f t="shared" si="49"/>
        <v>0.39287980590018468</v>
      </c>
      <c r="AD130" s="85">
        <f t="shared" si="50"/>
        <v>6.657259002809586E-2</v>
      </c>
      <c r="AF130" s="86">
        <f t="shared" si="51"/>
        <v>2.2028731574543992</v>
      </c>
      <c r="AG130" s="86">
        <f t="shared" si="52"/>
        <v>0.63897197561560204</v>
      </c>
      <c r="AI130" s="59"/>
    </row>
    <row r="131" spans="1:35" x14ac:dyDescent="0.25">
      <c r="A131" s="74">
        <f>Data!A128</f>
        <v>41214</v>
      </c>
      <c r="B131" s="65">
        <f>Data!B128</f>
        <v>5.6436240375966973E-3</v>
      </c>
      <c r="C131" s="65">
        <f>Data!C128</f>
        <v>-2.1364392975294761E-2</v>
      </c>
      <c r="D131" s="69">
        <f>Data!F128</f>
        <v>1.9176554052706411E-2</v>
      </c>
      <c r="E131" s="70">
        <f>Data!G128</f>
        <v>3.6933538055764388E-3</v>
      </c>
      <c r="F131" s="69">
        <f>Data!H128</f>
        <v>-1.1598737326005268E-2</v>
      </c>
      <c r="G131" s="70">
        <f>Data!I128</f>
        <v>5.1734979782019058E-3</v>
      </c>
      <c r="I131" s="87">
        <f t="shared" si="33"/>
        <v>1</v>
      </c>
      <c r="J131" s="88">
        <f t="shared" si="34"/>
        <v>1</v>
      </c>
      <c r="L131" s="84">
        <f t="shared" si="35"/>
        <v>1.9176554052706411E-2</v>
      </c>
      <c r="M131" s="84">
        <f t="shared" si="36"/>
        <v>0</v>
      </c>
      <c r="N131" s="84">
        <f t="shared" si="37"/>
        <v>-3.6933538055764388E-3</v>
      </c>
      <c r="O131" s="84">
        <f t="shared" si="38"/>
        <v>0</v>
      </c>
      <c r="P131" s="60"/>
      <c r="Q131" s="84">
        <f t="shared" si="39"/>
        <v>-1.1598737326005268E-2</v>
      </c>
      <c r="R131" s="84">
        <f t="shared" si="40"/>
        <v>0</v>
      </c>
      <c r="S131" s="84">
        <f t="shared" si="41"/>
        <v>-5.1734979782019058E-3</v>
      </c>
      <c r="T131" s="84">
        <f t="shared" si="42"/>
        <v>0</v>
      </c>
      <c r="V131" s="85">
        <f t="shared" si="43"/>
        <v>0.52610779433558819</v>
      </c>
      <c r="W131" s="85">
        <f t="shared" si="44"/>
        <v>0.21872810102311863</v>
      </c>
      <c r="X131" s="85">
        <f t="shared" si="45"/>
        <v>-0.10117841802047207</v>
      </c>
      <c r="Y131" s="85">
        <f t="shared" si="46"/>
        <v>0.42992578014499544</v>
      </c>
      <c r="Z131" s="82"/>
      <c r="AA131" s="85">
        <f t="shared" si="47"/>
        <v>0.42390237945656084</v>
      </c>
      <c r="AB131" s="85">
        <f t="shared" si="48"/>
        <v>0.24981958750745198</v>
      </c>
      <c r="AC131" s="85">
        <f t="shared" si="49"/>
        <v>0.3877063079219828</v>
      </c>
      <c r="AD131" s="85">
        <f t="shared" si="50"/>
        <v>6.657259002809586E-2</v>
      </c>
      <c r="AF131" s="86">
        <f t="shared" si="51"/>
        <v>2.201584122397322</v>
      </c>
      <c r="AG131" s="86">
        <f t="shared" si="52"/>
        <v>0.6446155996531987</v>
      </c>
      <c r="AI131" s="59"/>
    </row>
    <row r="132" spans="1:35" x14ac:dyDescent="0.25">
      <c r="A132" s="74">
        <f>Data!A129</f>
        <v>41244</v>
      </c>
      <c r="B132" s="65">
        <f>Data!B129</f>
        <v>8.8949475774528775E-3</v>
      </c>
      <c r="C132" s="65">
        <f>Data!C129</f>
        <v>3.0158788094618787E-2</v>
      </c>
      <c r="D132" s="69">
        <f>Data!F129</f>
        <v>-2.6645609742020418E-3</v>
      </c>
      <c r="E132" s="70">
        <f>Data!G129</f>
        <v>-6.5922084497466657E-3</v>
      </c>
      <c r="F132" s="69">
        <f>Data!H129</f>
        <v>1.827475613518047E-3</v>
      </c>
      <c r="G132" s="70">
        <f>Data!I129</f>
        <v>-9.2406043706672741E-4</v>
      </c>
      <c r="I132" s="87">
        <f t="shared" si="33"/>
        <v>-1</v>
      </c>
      <c r="J132" s="88">
        <f t="shared" si="34"/>
        <v>-1</v>
      </c>
      <c r="L132" s="84">
        <f t="shared" si="35"/>
        <v>0</v>
      </c>
      <c r="M132" s="84">
        <f t="shared" si="36"/>
        <v>2.6645609742020418E-3</v>
      </c>
      <c r="N132" s="84">
        <f t="shared" si="37"/>
        <v>0</v>
      </c>
      <c r="O132" s="84">
        <f t="shared" si="38"/>
        <v>-6.5922084497466657E-3</v>
      </c>
      <c r="P132" s="60"/>
      <c r="Q132" s="84">
        <f t="shared" si="39"/>
        <v>0</v>
      </c>
      <c r="R132" s="84">
        <f t="shared" si="40"/>
        <v>-1.827475613518047E-3</v>
      </c>
      <c r="S132" s="84">
        <f t="shared" si="41"/>
        <v>0</v>
      </c>
      <c r="T132" s="84">
        <f t="shared" si="42"/>
        <v>-9.2406043706672741E-4</v>
      </c>
      <c r="V132" s="85">
        <f t="shared" si="43"/>
        <v>0.52610779433558819</v>
      </c>
      <c r="W132" s="85">
        <f t="shared" si="44"/>
        <v>0.22139266199732066</v>
      </c>
      <c r="X132" s="85">
        <f t="shared" si="45"/>
        <v>-0.10117841802047207</v>
      </c>
      <c r="Y132" s="85">
        <f t="shared" si="46"/>
        <v>0.42333357169524877</v>
      </c>
      <c r="Z132" s="82"/>
      <c r="AA132" s="85">
        <f t="shared" si="47"/>
        <v>0.42390237945656084</v>
      </c>
      <c r="AB132" s="85">
        <f t="shared" si="48"/>
        <v>0.24799211189393394</v>
      </c>
      <c r="AC132" s="85">
        <f t="shared" si="49"/>
        <v>0.3877063079219828</v>
      </c>
      <c r="AD132" s="85">
        <f t="shared" si="50"/>
        <v>6.5648529591029126E-2</v>
      </c>
      <c r="AF132" s="86">
        <f t="shared" si="51"/>
        <v>2.1949049388711925</v>
      </c>
      <c r="AG132" s="86">
        <f t="shared" si="52"/>
        <v>0.65351054723065161</v>
      </c>
      <c r="AI132" s="59"/>
    </row>
    <row r="133" spans="1:35" x14ac:dyDescent="0.25">
      <c r="A133" s="74">
        <f>Data!A130</f>
        <v>41275</v>
      </c>
      <c r="B133" s="65">
        <f>Data!B130</f>
        <v>4.9922956647863635E-2</v>
      </c>
      <c r="C133" s="65">
        <f>Data!C130</f>
        <v>5.6752336255235368E-2</v>
      </c>
      <c r="D133" s="69">
        <f>Data!F130</f>
        <v>2.2065633821715322E-3</v>
      </c>
      <c r="E133" s="70">
        <f>Data!G130</f>
        <v>-2.3336161633466711E-2</v>
      </c>
      <c r="F133" s="69">
        <f>Data!H130</f>
        <v>2.1809195648912344E-2</v>
      </c>
      <c r="G133" s="70">
        <f>Data!I130</f>
        <v>-1.6223186609208844E-2</v>
      </c>
      <c r="I133" s="87">
        <f t="shared" si="33"/>
        <v>-1</v>
      </c>
      <c r="J133" s="88">
        <f t="shared" si="34"/>
        <v>1</v>
      </c>
      <c r="L133" s="84">
        <f t="shared" si="35"/>
        <v>0</v>
      </c>
      <c r="M133" s="84">
        <f t="shared" si="36"/>
        <v>-2.2065633821715322E-3</v>
      </c>
      <c r="N133" s="84">
        <f t="shared" si="37"/>
        <v>0</v>
      </c>
      <c r="O133" s="84">
        <f t="shared" si="38"/>
        <v>-2.3336161633466711E-2</v>
      </c>
      <c r="P133" s="60"/>
      <c r="Q133" s="84">
        <f t="shared" si="39"/>
        <v>2.1809195648912344E-2</v>
      </c>
      <c r="R133" s="84">
        <f t="shared" si="40"/>
        <v>0</v>
      </c>
      <c r="S133" s="84">
        <f t="shared" si="41"/>
        <v>1.6223186609208844E-2</v>
      </c>
      <c r="T133" s="84">
        <f t="shared" si="42"/>
        <v>0</v>
      </c>
      <c r="V133" s="85">
        <f t="shared" si="43"/>
        <v>0.52610779433558819</v>
      </c>
      <c r="W133" s="85">
        <f t="shared" si="44"/>
        <v>0.21918609861514912</v>
      </c>
      <c r="X133" s="85">
        <f t="shared" si="45"/>
        <v>-0.10117841802047207</v>
      </c>
      <c r="Y133" s="85">
        <f t="shared" si="46"/>
        <v>0.39999741006178208</v>
      </c>
      <c r="Z133" s="82"/>
      <c r="AA133" s="85">
        <f t="shared" si="47"/>
        <v>0.44571157510547321</v>
      </c>
      <c r="AB133" s="85">
        <f t="shared" si="48"/>
        <v>0.24799211189393394</v>
      </c>
      <c r="AC133" s="85">
        <f t="shared" si="49"/>
        <v>0.40392949453119165</v>
      </c>
      <c r="AD133" s="85">
        <f t="shared" si="50"/>
        <v>6.5648529591029126E-2</v>
      </c>
      <c r="AF133" s="86">
        <f t="shared" si="51"/>
        <v>2.2073945961136756</v>
      </c>
      <c r="AG133" s="86">
        <f t="shared" si="52"/>
        <v>0.70343350387851522</v>
      </c>
      <c r="AI133" s="59"/>
    </row>
    <row r="134" spans="1:35" x14ac:dyDescent="0.25">
      <c r="A134" s="74">
        <f>Data!A131</f>
        <v>41306</v>
      </c>
      <c r="B134" s="65">
        <f>Data!B131</f>
        <v>1.2678190377662671E-2</v>
      </c>
      <c r="C134" s="65">
        <f>Data!C131</f>
        <v>1.4779559686182501E-2</v>
      </c>
      <c r="D134" s="69">
        <f>Data!F131</f>
        <v>-1.8452529120968008E-3</v>
      </c>
      <c r="E134" s="70">
        <f>Data!G131</f>
        <v>1.2567078769891262E-2</v>
      </c>
      <c r="F134" s="69">
        <f>Data!H131</f>
        <v>8.3821187481050424E-3</v>
      </c>
      <c r="G134" s="70">
        <f>Data!I131</f>
        <v>-3.3375634364996307E-3</v>
      </c>
      <c r="I134" s="87">
        <f t="shared" si="33"/>
        <v>-1</v>
      </c>
      <c r="J134" s="88">
        <f t="shared" si="34"/>
        <v>1</v>
      </c>
      <c r="L134" s="84">
        <f t="shared" si="35"/>
        <v>0</v>
      </c>
      <c r="M134" s="84">
        <f t="shared" si="36"/>
        <v>1.8452529120968008E-3</v>
      </c>
      <c r="N134" s="84">
        <f t="shared" si="37"/>
        <v>0</v>
      </c>
      <c r="O134" s="84">
        <f t="shared" si="38"/>
        <v>1.2567078769891262E-2</v>
      </c>
      <c r="P134" s="60"/>
      <c r="Q134" s="84">
        <f t="shared" si="39"/>
        <v>8.3821187481050424E-3</v>
      </c>
      <c r="R134" s="84">
        <f t="shared" si="40"/>
        <v>0</v>
      </c>
      <c r="S134" s="84">
        <f t="shared" si="41"/>
        <v>3.3375634364996307E-3</v>
      </c>
      <c r="T134" s="84">
        <f t="shared" si="42"/>
        <v>0</v>
      </c>
      <c r="V134" s="85">
        <f t="shared" si="43"/>
        <v>0.52610779433558819</v>
      </c>
      <c r="W134" s="85">
        <f t="shared" si="44"/>
        <v>0.22103135152724593</v>
      </c>
      <c r="X134" s="85">
        <f t="shared" si="45"/>
        <v>-0.10117841802047207</v>
      </c>
      <c r="Y134" s="85">
        <f t="shared" si="46"/>
        <v>0.41256448883167335</v>
      </c>
      <c r="Z134" s="82"/>
      <c r="AA134" s="85">
        <f t="shared" si="47"/>
        <v>0.45409369385357823</v>
      </c>
      <c r="AB134" s="85">
        <f t="shared" si="48"/>
        <v>0.24799211189393394</v>
      </c>
      <c r="AC134" s="85">
        <f t="shared" si="49"/>
        <v>0.4072670579676913</v>
      </c>
      <c r="AD134" s="85">
        <f t="shared" si="50"/>
        <v>6.5648529591029126E-2</v>
      </c>
      <c r="AF134" s="86">
        <f t="shared" si="51"/>
        <v>2.2335266099802684</v>
      </c>
      <c r="AG134" s="86">
        <f t="shared" si="52"/>
        <v>0.71611169425617793</v>
      </c>
      <c r="AI134" s="59"/>
    </row>
    <row r="135" spans="1:35" x14ac:dyDescent="0.25">
      <c r="A135" s="74">
        <f>Data!A132</f>
        <v>41334</v>
      </c>
      <c r="B135" s="65">
        <f>Data!B132</f>
        <v>3.7267814819473839E-2</v>
      </c>
      <c r="C135" s="65">
        <f>Data!C132</f>
        <v>3.1043190208220332E-2</v>
      </c>
      <c r="D135" s="69">
        <f>Data!F132</f>
        <v>1.4853967495249289E-2</v>
      </c>
      <c r="E135" s="70">
        <f>Data!G132</f>
        <v>4.4263857643941909E-3</v>
      </c>
      <c r="F135" s="69">
        <f>Data!H132</f>
        <v>2.0693186775401946E-2</v>
      </c>
      <c r="G135" s="70">
        <f>Data!I132</f>
        <v>-1.9606992574929406E-2</v>
      </c>
      <c r="I135" s="87">
        <f t="shared" si="33"/>
        <v>-1</v>
      </c>
      <c r="J135" s="88">
        <f t="shared" si="34"/>
        <v>1</v>
      </c>
      <c r="L135" s="84">
        <f t="shared" si="35"/>
        <v>0</v>
      </c>
      <c r="M135" s="84">
        <f t="shared" si="36"/>
        <v>-1.4853967495249289E-2</v>
      </c>
      <c r="N135" s="84">
        <f t="shared" si="37"/>
        <v>0</v>
      </c>
      <c r="O135" s="84">
        <f t="shared" si="38"/>
        <v>4.4263857643941909E-3</v>
      </c>
      <c r="P135" s="60"/>
      <c r="Q135" s="84">
        <f t="shared" si="39"/>
        <v>2.0693186775401946E-2</v>
      </c>
      <c r="R135" s="84">
        <f t="shared" si="40"/>
        <v>0</v>
      </c>
      <c r="S135" s="84">
        <f t="shared" si="41"/>
        <v>1.9606992574929406E-2</v>
      </c>
      <c r="T135" s="84">
        <f t="shared" si="42"/>
        <v>0</v>
      </c>
      <c r="V135" s="85">
        <f t="shared" si="43"/>
        <v>0.52610779433558819</v>
      </c>
      <c r="W135" s="85">
        <f t="shared" si="44"/>
        <v>0.20617738403199665</v>
      </c>
      <c r="X135" s="85">
        <f t="shared" si="45"/>
        <v>-0.10117841802047207</v>
      </c>
      <c r="Y135" s="85">
        <f t="shared" si="46"/>
        <v>0.41699087459606754</v>
      </c>
      <c r="Z135" s="82"/>
      <c r="AA135" s="85">
        <f t="shared" si="47"/>
        <v>0.47478688062898017</v>
      </c>
      <c r="AB135" s="85">
        <f t="shared" si="48"/>
        <v>0.24799211189393394</v>
      </c>
      <c r="AC135" s="85">
        <f t="shared" si="49"/>
        <v>0.42687405054262073</v>
      </c>
      <c r="AD135" s="85">
        <f t="shared" si="50"/>
        <v>6.5648529591029126E-2</v>
      </c>
      <c r="AF135" s="86">
        <f t="shared" si="51"/>
        <v>2.2633992075997447</v>
      </c>
      <c r="AG135" s="86">
        <f t="shared" si="52"/>
        <v>0.75337950907565177</v>
      </c>
      <c r="AI135" s="59"/>
    </row>
    <row r="136" spans="1:35" x14ac:dyDescent="0.25">
      <c r="A136" s="74">
        <f>Data!A133</f>
        <v>41365</v>
      </c>
      <c r="B136" s="65">
        <f>Data!B133</f>
        <v>1.9030244935242618E-2</v>
      </c>
      <c r="C136" s="65">
        <f>Data!C133</f>
        <v>-5.194430551878669E-2</v>
      </c>
      <c r="D136" s="69">
        <f>Data!F133</f>
        <v>2.6654525547146174E-2</v>
      </c>
      <c r="E136" s="70">
        <f>Data!G133</f>
        <v>1.4646363612147695E-3</v>
      </c>
      <c r="F136" s="69">
        <f>Data!H133</f>
        <v>-9.6847429248380166E-3</v>
      </c>
      <c r="G136" s="70">
        <f>Data!I133</f>
        <v>4.4238386904684776E-2</v>
      </c>
      <c r="I136" s="87">
        <f t="shared" si="33"/>
        <v>1</v>
      </c>
      <c r="J136" s="88">
        <f t="shared" si="34"/>
        <v>1</v>
      </c>
      <c r="L136" s="84">
        <f t="shared" si="35"/>
        <v>2.6654525547146174E-2</v>
      </c>
      <c r="M136" s="84">
        <f t="shared" si="36"/>
        <v>0</v>
      </c>
      <c r="N136" s="84">
        <f t="shared" si="37"/>
        <v>-1.4646363612147695E-3</v>
      </c>
      <c r="O136" s="84">
        <f t="shared" si="38"/>
        <v>0</v>
      </c>
      <c r="P136" s="60"/>
      <c r="Q136" s="84">
        <f t="shared" si="39"/>
        <v>-9.6847429248380166E-3</v>
      </c>
      <c r="R136" s="84">
        <f t="shared" si="40"/>
        <v>0</v>
      </c>
      <c r="S136" s="84">
        <f t="shared" si="41"/>
        <v>-4.4238386904684776E-2</v>
      </c>
      <c r="T136" s="84">
        <f t="shared" si="42"/>
        <v>0</v>
      </c>
      <c r="V136" s="85">
        <f t="shared" si="43"/>
        <v>0.55276231988273439</v>
      </c>
      <c r="W136" s="85">
        <f t="shared" si="44"/>
        <v>0.20617738403199665</v>
      </c>
      <c r="X136" s="85">
        <f t="shared" si="45"/>
        <v>-0.10264305438168685</v>
      </c>
      <c r="Y136" s="85">
        <f t="shared" si="46"/>
        <v>0.41699087459606754</v>
      </c>
      <c r="Z136" s="82"/>
      <c r="AA136" s="85">
        <f t="shared" si="47"/>
        <v>0.46510213770414216</v>
      </c>
      <c r="AB136" s="85">
        <f t="shared" si="48"/>
        <v>0.24799211189393394</v>
      </c>
      <c r="AC136" s="85">
        <f t="shared" si="49"/>
        <v>0.38263566363793594</v>
      </c>
      <c r="AD136" s="85">
        <f t="shared" si="50"/>
        <v>6.5648529591029126E-2</v>
      </c>
      <c r="AF136" s="86">
        <f t="shared" si="51"/>
        <v>2.2346659669561535</v>
      </c>
      <c r="AG136" s="86">
        <f t="shared" si="52"/>
        <v>0.7724097540108944</v>
      </c>
      <c r="AI136" s="59"/>
    </row>
    <row r="137" spans="1:35" x14ac:dyDescent="0.25">
      <c r="A137" s="74">
        <f>Data!A134</f>
        <v>41395</v>
      </c>
      <c r="B137" s="65">
        <f>Data!B134</f>
        <v>2.3335496472425946E-2</v>
      </c>
      <c r="C137" s="65">
        <f>Data!C134</f>
        <v>8.6654437978827673E-2</v>
      </c>
      <c r="D137" s="69">
        <f>Data!F134</f>
        <v>-2.2504156813585439E-2</v>
      </c>
      <c r="E137" s="70">
        <f>Data!G134</f>
        <v>-2.9188843619167491E-2</v>
      </c>
      <c r="F137" s="69">
        <f>Data!H134</f>
        <v>1.8121498020384631E-2</v>
      </c>
      <c r="G137" s="70">
        <f>Data!I134</f>
        <v>-2.1317605440437412E-2</v>
      </c>
      <c r="I137" s="87">
        <f t="shared" si="33"/>
        <v>-1</v>
      </c>
      <c r="J137" s="88">
        <f t="shared" si="34"/>
        <v>-1</v>
      </c>
      <c r="L137" s="84">
        <f t="shared" si="35"/>
        <v>0</v>
      </c>
      <c r="M137" s="84">
        <f t="shared" si="36"/>
        <v>2.2504156813585439E-2</v>
      </c>
      <c r="N137" s="84">
        <f t="shared" si="37"/>
        <v>0</v>
      </c>
      <c r="O137" s="84">
        <f t="shared" si="38"/>
        <v>-2.9188843619167491E-2</v>
      </c>
      <c r="P137" s="60"/>
      <c r="Q137" s="84">
        <f t="shared" si="39"/>
        <v>0</v>
      </c>
      <c r="R137" s="84">
        <f t="shared" si="40"/>
        <v>-1.8121498020384631E-2</v>
      </c>
      <c r="S137" s="84">
        <f t="shared" si="41"/>
        <v>0</v>
      </c>
      <c r="T137" s="84">
        <f t="shared" si="42"/>
        <v>-2.1317605440437412E-2</v>
      </c>
      <c r="V137" s="85">
        <f t="shared" si="43"/>
        <v>0.55276231988273439</v>
      </c>
      <c r="W137" s="85">
        <f t="shared" si="44"/>
        <v>0.22868154084558209</v>
      </c>
      <c r="X137" s="85">
        <f t="shared" si="45"/>
        <v>-0.10264305438168685</v>
      </c>
      <c r="Y137" s="85">
        <f t="shared" si="46"/>
        <v>0.38780203097690003</v>
      </c>
      <c r="Z137" s="82"/>
      <c r="AA137" s="85">
        <f t="shared" si="47"/>
        <v>0.46510213770414216</v>
      </c>
      <c r="AB137" s="85">
        <f t="shared" si="48"/>
        <v>0.22987061387354932</v>
      </c>
      <c r="AC137" s="85">
        <f t="shared" si="49"/>
        <v>0.38263566363793594</v>
      </c>
      <c r="AD137" s="85">
        <f t="shared" si="50"/>
        <v>4.4330924150591713E-2</v>
      </c>
      <c r="AF137" s="86">
        <f t="shared" si="51"/>
        <v>2.1885421766897495</v>
      </c>
      <c r="AG137" s="86">
        <f t="shared" si="52"/>
        <v>0.79574525048332034</v>
      </c>
      <c r="AI137" s="59"/>
    </row>
    <row r="138" spans="1:35" x14ac:dyDescent="0.25">
      <c r="A138" s="74">
        <f>Data!A135</f>
        <v>41426</v>
      </c>
      <c r="B138" s="65">
        <f>Data!B135</f>
        <v>-1.3434459342048375E-2</v>
      </c>
      <c r="C138" s="65">
        <f>Data!C135</f>
        <v>3.0018815692336921E-2</v>
      </c>
      <c r="D138" s="69">
        <f>Data!F135</f>
        <v>8.4509075095197637E-3</v>
      </c>
      <c r="E138" s="70">
        <f>Data!G135</f>
        <v>1.864379831240106E-2</v>
      </c>
      <c r="F138" s="69">
        <f>Data!H135</f>
        <v>8.2257846729030561E-3</v>
      </c>
      <c r="G138" s="70">
        <f>Data!I135</f>
        <v>-8.9288896184721283E-3</v>
      </c>
      <c r="I138" s="87">
        <f t="shared" ref="I138:I201" si="53">IF(C138&gt;0,-1,1)</f>
        <v>-1</v>
      </c>
      <c r="J138" s="88">
        <f t="shared" ref="J138:J201" si="54">IF(C137&gt;0,1,-1)</f>
        <v>1</v>
      </c>
      <c r="L138" s="84">
        <f t="shared" ref="L138:L201" si="55">IF(I138=1,D138,0)</f>
        <v>0</v>
      </c>
      <c r="M138" s="84">
        <f t="shared" ref="M138:M201" si="56">IF(I138=-1,-D138,0)</f>
        <v>-8.4509075095197637E-3</v>
      </c>
      <c r="N138" s="84">
        <f t="shared" ref="N138:N201" si="57">IF(I138=1,-E138,0)</f>
        <v>0</v>
      </c>
      <c r="O138" s="84">
        <f t="shared" ref="O138:O201" si="58">IF(I138=-1,E138,0)</f>
        <v>1.864379831240106E-2</v>
      </c>
      <c r="P138" s="60"/>
      <c r="Q138" s="84">
        <f t="shared" ref="Q138:Q201" si="59">IF(J138=1,F138,0)</f>
        <v>8.2257846729030561E-3</v>
      </c>
      <c r="R138" s="84">
        <f t="shared" ref="R138:R201" si="60">IF(J138=-1,-F138,0)</f>
        <v>0</v>
      </c>
      <c r="S138" s="84">
        <f t="shared" ref="S138:S201" si="61">IF(J138=1,-G138,0)</f>
        <v>8.9288896184721283E-3</v>
      </c>
      <c r="T138" s="84">
        <f t="shared" ref="T138:T201" si="62">IF(J138=-1,G138,0)</f>
        <v>0</v>
      </c>
      <c r="V138" s="85">
        <f t="shared" ref="V138:V201" si="63">L138+V137</f>
        <v>0.55276231988273439</v>
      </c>
      <c r="W138" s="85">
        <f t="shared" ref="W138:W201" si="64">M138+W137</f>
        <v>0.22023063333606233</v>
      </c>
      <c r="X138" s="85">
        <f t="shared" ref="X138:X201" si="65">N138+X137</f>
        <v>-0.10264305438168685</v>
      </c>
      <c r="Y138" s="85">
        <f t="shared" ref="Y138:Y201" si="66">O138+Y137</f>
        <v>0.40644582928930106</v>
      </c>
      <c r="Z138" s="82"/>
      <c r="AA138" s="85">
        <f t="shared" ref="AA138:AA201" si="67">Q138+AA137</f>
        <v>0.47332792237704524</v>
      </c>
      <c r="AB138" s="85">
        <f t="shared" ref="AB138:AB201" si="68">R138+AB137</f>
        <v>0.22987061387354932</v>
      </c>
      <c r="AC138" s="85">
        <f t="shared" ref="AC138:AC201" si="69">S138+AC137</f>
        <v>0.39156455325640804</v>
      </c>
      <c r="AD138" s="85">
        <f t="shared" ref="AD138:AD201" si="70">T138+AD137</f>
        <v>4.4330924150591713E-2</v>
      </c>
      <c r="AF138" s="86">
        <f t="shared" ref="AF138:AF201" si="71">SUM(L138:T138)+AF137</f>
        <v>2.215889741784006</v>
      </c>
      <c r="AG138" s="86">
        <f t="shared" ref="AG138:AG201" si="72">B138+AG137</f>
        <v>0.782310791141272</v>
      </c>
      <c r="AI138" s="59"/>
    </row>
    <row r="139" spans="1:35" x14ac:dyDescent="0.25">
      <c r="A139" s="74">
        <f>Data!A136</f>
        <v>41456</v>
      </c>
      <c r="B139" s="65">
        <f>Data!B136</f>
        <v>5.0386066825862129E-2</v>
      </c>
      <c r="C139" s="65">
        <f>Data!C136</f>
        <v>6.2600037934992706E-2</v>
      </c>
      <c r="D139" s="69">
        <f>Data!F136</f>
        <v>-4.6718772956767327E-3</v>
      </c>
      <c r="E139" s="70">
        <f>Data!G136</f>
        <v>-1.5295859344960876E-2</v>
      </c>
      <c r="F139" s="69">
        <f>Data!H136</f>
        <v>2.1766430283560859E-2</v>
      </c>
      <c r="G139" s="70">
        <f>Data!I136</f>
        <v>-2.6652367865186946E-2</v>
      </c>
      <c r="I139" s="87">
        <f t="shared" si="53"/>
        <v>-1</v>
      </c>
      <c r="J139" s="88">
        <f t="shared" si="54"/>
        <v>1</v>
      </c>
      <c r="L139" s="84">
        <f t="shared" si="55"/>
        <v>0</v>
      </c>
      <c r="M139" s="84">
        <f t="shared" si="56"/>
        <v>4.6718772956767327E-3</v>
      </c>
      <c r="N139" s="84">
        <f t="shared" si="57"/>
        <v>0</v>
      </c>
      <c r="O139" s="84">
        <f t="shared" si="58"/>
        <v>-1.5295859344960876E-2</v>
      </c>
      <c r="P139" s="60"/>
      <c r="Q139" s="84">
        <f t="shared" si="59"/>
        <v>2.1766430283560859E-2</v>
      </c>
      <c r="R139" s="84">
        <f t="shared" si="60"/>
        <v>0</v>
      </c>
      <c r="S139" s="84">
        <f t="shared" si="61"/>
        <v>2.6652367865186946E-2</v>
      </c>
      <c r="T139" s="84">
        <f t="shared" si="62"/>
        <v>0</v>
      </c>
      <c r="V139" s="85">
        <f t="shared" si="63"/>
        <v>0.55276231988273439</v>
      </c>
      <c r="W139" s="85">
        <f t="shared" si="64"/>
        <v>0.22490251063173905</v>
      </c>
      <c r="X139" s="85">
        <f t="shared" si="65"/>
        <v>-0.10264305438168685</v>
      </c>
      <c r="Y139" s="85">
        <f t="shared" si="66"/>
        <v>0.3911499699443402</v>
      </c>
      <c r="Z139" s="82"/>
      <c r="AA139" s="85">
        <f t="shared" si="67"/>
        <v>0.49509435266060609</v>
      </c>
      <c r="AB139" s="85">
        <f t="shared" si="68"/>
        <v>0.22987061387354932</v>
      </c>
      <c r="AC139" s="85">
        <f t="shared" si="69"/>
        <v>0.41821692112159498</v>
      </c>
      <c r="AD139" s="85">
        <f t="shared" si="70"/>
        <v>4.4330924150591713E-2</v>
      </c>
      <c r="AF139" s="86">
        <f t="shared" si="71"/>
        <v>2.2536845578834694</v>
      </c>
      <c r="AG139" s="86">
        <f t="shared" si="72"/>
        <v>0.83269685796713411</v>
      </c>
      <c r="AI139" s="59"/>
    </row>
    <row r="140" spans="1:35" x14ac:dyDescent="0.25">
      <c r="A140" s="74">
        <f>Data!A137</f>
        <v>41487</v>
      </c>
      <c r="B140" s="65">
        <f>Data!B137</f>
        <v>-3.0451293131387565E-2</v>
      </c>
      <c r="C140" s="65">
        <f>Data!C137</f>
        <v>2.5687274559438564E-2</v>
      </c>
      <c r="D140" s="69">
        <f>Data!F137</f>
        <v>-5.5454360670213719E-3</v>
      </c>
      <c r="E140" s="70">
        <f>Data!G137</f>
        <v>3.7098944833011585E-2</v>
      </c>
      <c r="F140" s="69">
        <f>Data!H137</f>
        <v>2.7818948816240403E-3</v>
      </c>
      <c r="G140" s="70">
        <f>Data!I137</f>
        <v>-5.8814672931020691E-3</v>
      </c>
      <c r="I140" s="87">
        <f t="shared" si="53"/>
        <v>-1</v>
      </c>
      <c r="J140" s="88">
        <f t="shared" si="54"/>
        <v>1</v>
      </c>
      <c r="L140" s="84">
        <f t="shared" si="55"/>
        <v>0</v>
      </c>
      <c r="M140" s="84">
        <f t="shared" si="56"/>
        <v>5.5454360670213719E-3</v>
      </c>
      <c r="N140" s="84">
        <f t="shared" si="57"/>
        <v>0</v>
      </c>
      <c r="O140" s="84">
        <f t="shared" si="58"/>
        <v>3.7098944833011585E-2</v>
      </c>
      <c r="P140" s="60"/>
      <c r="Q140" s="84">
        <f t="shared" si="59"/>
        <v>2.7818948816240403E-3</v>
      </c>
      <c r="R140" s="84">
        <f t="shared" si="60"/>
        <v>0</v>
      </c>
      <c r="S140" s="84">
        <f t="shared" si="61"/>
        <v>5.8814672931020691E-3</v>
      </c>
      <c r="T140" s="84">
        <f t="shared" si="62"/>
        <v>0</v>
      </c>
      <c r="V140" s="85">
        <f t="shared" si="63"/>
        <v>0.55276231988273439</v>
      </c>
      <c r="W140" s="85">
        <f t="shared" si="64"/>
        <v>0.23044794669876043</v>
      </c>
      <c r="X140" s="85">
        <f t="shared" si="65"/>
        <v>-0.10264305438168685</v>
      </c>
      <c r="Y140" s="85">
        <f t="shared" si="66"/>
        <v>0.42824891477735177</v>
      </c>
      <c r="Z140" s="82"/>
      <c r="AA140" s="85">
        <f t="shared" si="67"/>
        <v>0.49787624754223014</v>
      </c>
      <c r="AB140" s="85">
        <f t="shared" si="68"/>
        <v>0.22987061387354932</v>
      </c>
      <c r="AC140" s="85">
        <f t="shared" si="69"/>
        <v>0.42409838841469705</v>
      </c>
      <c r="AD140" s="85">
        <f t="shared" si="70"/>
        <v>4.4330924150591713E-2</v>
      </c>
      <c r="AF140" s="86">
        <f t="shared" si="71"/>
        <v>2.3049923009582285</v>
      </c>
      <c r="AG140" s="86">
        <f t="shared" si="72"/>
        <v>0.80224556483574649</v>
      </c>
      <c r="AI140" s="59"/>
    </row>
    <row r="141" spans="1:35" x14ac:dyDescent="0.25">
      <c r="A141" s="74">
        <f>Data!A138</f>
        <v>41518</v>
      </c>
      <c r="B141" s="65">
        <f>Data!B138</f>
        <v>3.1156271217842636E-2</v>
      </c>
      <c r="C141" s="65">
        <f>Data!C138</f>
        <v>4.271853352354326E-2</v>
      </c>
      <c r="D141" s="69">
        <f>Data!F138</f>
        <v>-1.1362589132228687E-2</v>
      </c>
      <c r="E141" s="70">
        <f>Data!G138</f>
        <v>6.695969945125127E-3</v>
      </c>
      <c r="F141" s="69">
        <f>Data!H138</f>
        <v>2.4029239055914524E-2</v>
      </c>
      <c r="G141" s="70">
        <f>Data!I138</f>
        <v>-2.5010337846288627E-2</v>
      </c>
      <c r="I141" s="87">
        <f t="shared" si="53"/>
        <v>-1</v>
      </c>
      <c r="J141" s="88">
        <f t="shared" si="54"/>
        <v>1</v>
      </c>
      <c r="L141" s="84">
        <f t="shared" si="55"/>
        <v>0</v>
      </c>
      <c r="M141" s="84">
        <f t="shared" si="56"/>
        <v>1.1362589132228687E-2</v>
      </c>
      <c r="N141" s="84">
        <f t="shared" si="57"/>
        <v>0</v>
      </c>
      <c r="O141" s="84">
        <f t="shared" si="58"/>
        <v>6.695969945125127E-3</v>
      </c>
      <c r="P141" s="60"/>
      <c r="Q141" s="84">
        <f t="shared" si="59"/>
        <v>2.4029239055914524E-2</v>
      </c>
      <c r="R141" s="84">
        <f t="shared" si="60"/>
        <v>0</v>
      </c>
      <c r="S141" s="84">
        <f t="shared" si="61"/>
        <v>2.5010337846288627E-2</v>
      </c>
      <c r="T141" s="84">
        <f t="shared" si="62"/>
        <v>0</v>
      </c>
      <c r="V141" s="85">
        <f t="shared" si="63"/>
        <v>0.55276231988273439</v>
      </c>
      <c r="W141" s="85">
        <f t="shared" si="64"/>
        <v>0.2418105358309891</v>
      </c>
      <c r="X141" s="85">
        <f t="shared" si="65"/>
        <v>-0.10264305438168685</v>
      </c>
      <c r="Y141" s="85">
        <f t="shared" si="66"/>
        <v>0.43494488472247689</v>
      </c>
      <c r="Z141" s="82"/>
      <c r="AA141" s="85">
        <f t="shared" si="67"/>
        <v>0.52190548659814462</v>
      </c>
      <c r="AB141" s="85">
        <f t="shared" si="68"/>
        <v>0.22987061387354932</v>
      </c>
      <c r="AC141" s="85">
        <f t="shared" si="69"/>
        <v>0.44910872626098569</v>
      </c>
      <c r="AD141" s="85">
        <f t="shared" si="70"/>
        <v>4.4330924150591713E-2</v>
      </c>
      <c r="AF141" s="86">
        <f t="shared" si="71"/>
        <v>2.3720904369377855</v>
      </c>
      <c r="AG141" s="86">
        <f t="shared" si="72"/>
        <v>0.83340183605358908</v>
      </c>
      <c r="AI141" s="59"/>
    </row>
    <row r="142" spans="1:35" x14ac:dyDescent="0.25">
      <c r="A142" s="74">
        <f>Data!A139</f>
        <v>41548</v>
      </c>
      <c r="B142" s="65">
        <f>Data!B139</f>
        <v>4.5265907890214986E-2</v>
      </c>
      <c r="C142" s="65">
        <f>Data!C139</f>
        <v>3.1895853535162097E-2</v>
      </c>
      <c r="D142" s="69">
        <f>Data!F139</f>
        <v>7.9384439573847148E-3</v>
      </c>
      <c r="E142" s="70">
        <f>Data!G139</f>
        <v>8.7705908782456151E-3</v>
      </c>
      <c r="F142" s="69">
        <f>Data!H139</f>
        <v>-3.4585024641157359E-3</v>
      </c>
      <c r="G142" s="70">
        <f>Data!I139</f>
        <v>1.6917837140625804E-4</v>
      </c>
      <c r="I142" s="87">
        <f t="shared" si="53"/>
        <v>-1</v>
      </c>
      <c r="J142" s="88">
        <f t="shared" si="54"/>
        <v>1</v>
      </c>
      <c r="L142" s="84">
        <f t="shared" si="55"/>
        <v>0</v>
      </c>
      <c r="M142" s="84">
        <f t="shared" si="56"/>
        <v>-7.9384439573847148E-3</v>
      </c>
      <c r="N142" s="84">
        <f t="shared" si="57"/>
        <v>0</v>
      </c>
      <c r="O142" s="84">
        <f t="shared" si="58"/>
        <v>8.7705908782456151E-3</v>
      </c>
      <c r="P142" s="60"/>
      <c r="Q142" s="84">
        <f t="shared" si="59"/>
        <v>-3.4585024641157359E-3</v>
      </c>
      <c r="R142" s="84">
        <f t="shared" si="60"/>
        <v>0</v>
      </c>
      <c r="S142" s="84">
        <f t="shared" si="61"/>
        <v>-1.6917837140625804E-4</v>
      </c>
      <c r="T142" s="84">
        <f t="shared" si="62"/>
        <v>0</v>
      </c>
      <c r="V142" s="85">
        <f t="shared" si="63"/>
        <v>0.55276231988273439</v>
      </c>
      <c r="W142" s="85">
        <f t="shared" si="64"/>
        <v>0.23387209187360439</v>
      </c>
      <c r="X142" s="85">
        <f t="shared" si="65"/>
        <v>-0.10264305438168685</v>
      </c>
      <c r="Y142" s="85">
        <f t="shared" si="66"/>
        <v>0.4437154756007225</v>
      </c>
      <c r="Z142" s="82"/>
      <c r="AA142" s="85">
        <f t="shared" si="67"/>
        <v>0.5184469841340289</v>
      </c>
      <c r="AB142" s="85">
        <f t="shared" si="68"/>
        <v>0.22987061387354932</v>
      </c>
      <c r="AC142" s="85">
        <f t="shared" si="69"/>
        <v>0.44893954788957946</v>
      </c>
      <c r="AD142" s="85">
        <f t="shared" si="70"/>
        <v>4.4330924150591713E-2</v>
      </c>
      <c r="AF142" s="86">
        <f t="shared" si="71"/>
        <v>2.3692949030231243</v>
      </c>
      <c r="AG142" s="86">
        <f t="shared" si="72"/>
        <v>0.87866774394380409</v>
      </c>
      <c r="AI142" s="59"/>
    </row>
    <row r="143" spans="1:35" x14ac:dyDescent="0.25">
      <c r="A143" s="74">
        <f>Data!A140</f>
        <v>41579</v>
      </c>
      <c r="B143" s="65">
        <f>Data!B140</f>
        <v>2.920710217632325E-2</v>
      </c>
      <c r="C143" s="65">
        <f>Data!C140</f>
        <v>6.5036453962394089E-2</v>
      </c>
      <c r="D143" s="69">
        <f>Data!F140</f>
        <v>6.0399916583899569E-3</v>
      </c>
      <c r="E143" s="70">
        <f>Data!G140</f>
        <v>1.4464837081395749E-2</v>
      </c>
      <c r="F143" s="69">
        <f>Data!H140</f>
        <v>-4.9038568950418963E-3</v>
      </c>
      <c r="G143" s="70">
        <f>Data!I140</f>
        <v>-1.3050836595594313E-2</v>
      </c>
      <c r="I143" s="87">
        <f t="shared" si="53"/>
        <v>-1</v>
      </c>
      <c r="J143" s="88">
        <f t="shared" si="54"/>
        <v>1</v>
      </c>
      <c r="L143" s="84">
        <f t="shared" si="55"/>
        <v>0</v>
      </c>
      <c r="M143" s="84">
        <f t="shared" si="56"/>
        <v>-6.0399916583899569E-3</v>
      </c>
      <c r="N143" s="84">
        <f t="shared" si="57"/>
        <v>0</v>
      </c>
      <c r="O143" s="84">
        <f t="shared" si="58"/>
        <v>1.4464837081395749E-2</v>
      </c>
      <c r="P143" s="60"/>
      <c r="Q143" s="84">
        <f t="shared" si="59"/>
        <v>-4.9038568950418963E-3</v>
      </c>
      <c r="R143" s="84">
        <f t="shared" si="60"/>
        <v>0</v>
      </c>
      <c r="S143" s="84">
        <f t="shared" si="61"/>
        <v>1.3050836595594313E-2</v>
      </c>
      <c r="T143" s="84">
        <f t="shared" si="62"/>
        <v>0</v>
      </c>
      <c r="V143" s="85">
        <f t="shared" si="63"/>
        <v>0.55276231988273439</v>
      </c>
      <c r="W143" s="85">
        <f t="shared" si="64"/>
        <v>0.22783210021521444</v>
      </c>
      <c r="X143" s="85">
        <f t="shared" si="65"/>
        <v>-0.10264305438168685</v>
      </c>
      <c r="Y143" s="85">
        <f t="shared" si="66"/>
        <v>0.45818031268211823</v>
      </c>
      <c r="Z143" s="82"/>
      <c r="AA143" s="85">
        <f t="shared" si="67"/>
        <v>0.51354312723898699</v>
      </c>
      <c r="AB143" s="85">
        <f t="shared" si="68"/>
        <v>0.22987061387354932</v>
      </c>
      <c r="AC143" s="85">
        <f t="shared" si="69"/>
        <v>0.46199038448517377</v>
      </c>
      <c r="AD143" s="85">
        <f t="shared" si="70"/>
        <v>4.4330924150591713E-2</v>
      </c>
      <c r="AF143" s="86">
        <f t="shared" si="71"/>
        <v>2.3858667281466825</v>
      </c>
      <c r="AG143" s="86">
        <f t="shared" si="72"/>
        <v>0.90787484612012737</v>
      </c>
      <c r="AI143" s="59"/>
    </row>
    <row r="144" spans="1:35" x14ac:dyDescent="0.25">
      <c r="A144" s="74">
        <f>Data!A141</f>
        <v>41609</v>
      </c>
      <c r="B144" s="65">
        <f>Data!B141</f>
        <v>2.5596487779456702E-2</v>
      </c>
      <c r="C144" s="65">
        <f>Data!C141</f>
        <v>7.4478869860950016E-3</v>
      </c>
      <c r="D144" s="69">
        <f>Data!F141</f>
        <v>1.7092852679268359E-2</v>
      </c>
      <c r="E144" s="70">
        <f>Data!G141</f>
        <v>-1.9929216336758784E-2</v>
      </c>
      <c r="F144" s="69">
        <f>Data!H141</f>
        <v>-3.3168428079503876E-4</v>
      </c>
      <c r="G144" s="70">
        <f>Data!I141</f>
        <v>-1.1783673687023415E-2</v>
      </c>
      <c r="I144" s="87">
        <f t="shared" si="53"/>
        <v>-1</v>
      </c>
      <c r="J144" s="88">
        <f t="shared" si="54"/>
        <v>1</v>
      </c>
      <c r="L144" s="84">
        <f t="shared" si="55"/>
        <v>0</v>
      </c>
      <c r="M144" s="84">
        <f t="shared" si="56"/>
        <v>-1.7092852679268359E-2</v>
      </c>
      <c r="N144" s="84">
        <f t="shared" si="57"/>
        <v>0</v>
      </c>
      <c r="O144" s="84">
        <f t="shared" si="58"/>
        <v>-1.9929216336758784E-2</v>
      </c>
      <c r="P144" s="60"/>
      <c r="Q144" s="84">
        <f t="shared" si="59"/>
        <v>-3.3168428079503876E-4</v>
      </c>
      <c r="R144" s="84">
        <f t="shared" si="60"/>
        <v>0</v>
      </c>
      <c r="S144" s="84">
        <f t="shared" si="61"/>
        <v>1.1783673687023415E-2</v>
      </c>
      <c r="T144" s="84">
        <f t="shared" si="62"/>
        <v>0</v>
      </c>
      <c r="V144" s="85">
        <f t="shared" si="63"/>
        <v>0.55276231988273439</v>
      </c>
      <c r="W144" s="85">
        <f t="shared" si="64"/>
        <v>0.21073924753594608</v>
      </c>
      <c r="X144" s="85">
        <f t="shared" si="65"/>
        <v>-0.10264305438168685</v>
      </c>
      <c r="Y144" s="85">
        <f t="shared" si="66"/>
        <v>0.43825109634535947</v>
      </c>
      <c r="Z144" s="82"/>
      <c r="AA144" s="85">
        <f t="shared" si="67"/>
        <v>0.51321144295819199</v>
      </c>
      <c r="AB144" s="85">
        <f t="shared" si="68"/>
        <v>0.22987061387354932</v>
      </c>
      <c r="AC144" s="85">
        <f t="shared" si="69"/>
        <v>0.4737740581721972</v>
      </c>
      <c r="AD144" s="85">
        <f t="shared" si="70"/>
        <v>4.4330924150591713E-2</v>
      </c>
      <c r="AF144" s="86">
        <f t="shared" si="71"/>
        <v>2.3602966485368837</v>
      </c>
      <c r="AG144" s="86">
        <f t="shared" si="72"/>
        <v>0.93347133389958403</v>
      </c>
      <c r="AI144" s="59"/>
    </row>
    <row r="145" spans="1:35" x14ac:dyDescent="0.25">
      <c r="A145" s="74">
        <f>Data!A142</f>
        <v>41640</v>
      </c>
      <c r="B145" s="65">
        <f>Data!B142</f>
        <v>-3.5884832374277587E-2</v>
      </c>
      <c r="C145" s="65">
        <f>Data!C142</f>
        <v>-5.7606663173614812E-2</v>
      </c>
      <c r="D145" s="69">
        <f>Data!F142</f>
        <v>-2.5543672746040948E-2</v>
      </c>
      <c r="E145" s="70">
        <f>Data!G142</f>
        <v>1.3855692819023779E-2</v>
      </c>
      <c r="F145" s="69">
        <f>Data!H142</f>
        <v>-6.3551146934423533E-3</v>
      </c>
      <c r="G145" s="70">
        <f>Data!I142</f>
        <v>7.0442276873245637E-3</v>
      </c>
      <c r="I145" s="87">
        <f t="shared" si="53"/>
        <v>1</v>
      </c>
      <c r="J145" s="88">
        <f t="shared" si="54"/>
        <v>1</v>
      </c>
      <c r="L145" s="84">
        <f t="shared" si="55"/>
        <v>-2.5543672746040948E-2</v>
      </c>
      <c r="M145" s="84">
        <f t="shared" si="56"/>
        <v>0</v>
      </c>
      <c r="N145" s="84">
        <f t="shared" si="57"/>
        <v>-1.3855692819023779E-2</v>
      </c>
      <c r="O145" s="84">
        <f t="shared" si="58"/>
        <v>0</v>
      </c>
      <c r="P145" s="60"/>
      <c r="Q145" s="84">
        <f t="shared" si="59"/>
        <v>-6.3551146934423533E-3</v>
      </c>
      <c r="R145" s="84">
        <f t="shared" si="60"/>
        <v>0</v>
      </c>
      <c r="S145" s="84">
        <f t="shared" si="61"/>
        <v>-7.0442276873245637E-3</v>
      </c>
      <c r="T145" s="84">
        <f t="shared" si="62"/>
        <v>0</v>
      </c>
      <c r="V145" s="85">
        <f t="shared" si="63"/>
        <v>0.52721864713669342</v>
      </c>
      <c r="W145" s="85">
        <f t="shared" si="64"/>
        <v>0.21073924753594608</v>
      </c>
      <c r="X145" s="85">
        <f t="shared" si="65"/>
        <v>-0.11649874720071063</v>
      </c>
      <c r="Y145" s="85">
        <f t="shared" si="66"/>
        <v>0.43825109634535947</v>
      </c>
      <c r="Z145" s="82"/>
      <c r="AA145" s="85">
        <f t="shared" si="67"/>
        <v>0.50685632826474969</v>
      </c>
      <c r="AB145" s="85">
        <f t="shared" si="68"/>
        <v>0.22987061387354932</v>
      </c>
      <c r="AC145" s="85">
        <f t="shared" si="69"/>
        <v>0.46672983048487265</v>
      </c>
      <c r="AD145" s="85">
        <f t="shared" si="70"/>
        <v>4.4330924150591713E-2</v>
      </c>
      <c r="AF145" s="86">
        <f t="shared" si="71"/>
        <v>2.3074979405910518</v>
      </c>
      <c r="AG145" s="86">
        <f t="shared" si="72"/>
        <v>0.89758650152530639</v>
      </c>
      <c r="AI145" s="59"/>
    </row>
    <row r="146" spans="1:35" x14ac:dyDescent="0.25">
      <c r="A146" s="74">
        <f>Data!A143</f>
        <v>41671</v>
      </c>
      <c r="B146" s="65">
        <f>Data!B143</f>
        <v>4.4510681913880017E-2</v>
      </c>
      <c r="C146" s="65">
        <f>Data!C143</f>
        <v>5.2038071955602172E-2</v>
      </c>
      <c r="D146" s="69">
        <f>Data!F143</f>
        <v>7.43543068712804E-3</v>
      </c>
      <c r="E146" s="70">
        <f>Data!G143</f>
        <v>2.0189452425049874E-2</v>
      </c>
      <c r="F146" s="69">
        <f>Data!H143</f>
        <v>8.3832583804043254E-3</v>
      </c>
      <c r="G146" s="70">
        <f>Data!I143</f>
        <v>-1.1303611344157445E-2</v>
      </c>
      <c r="I146" s="87">
        <f t="shared" si="53"/>
        <v>-1</v>
      </c>
      <c r="J146" s="88">
        <f t="shared" si="54"/>
        <v>-1</v>
      </c>
      <c r="L146" s="84">
        <f t="shared" si="55"/>
        <v>0</v>
      </c>
      <c r="M146" s="84">
        <f t="shared" si="56"/>
        <v>-7.43543068712804E-3</v>
      </c>
      <c r="N146" s="84">
        <f t="shared" si="57"/>
        <v>0</v>
      </c>
      <c r="O146" s="84">
        <f t="shared" si="58"/>
        <v>2.0189452425049874E-2</v>
      </c>
      <c r="P146" s="60"/>
      <c r="Q146" s="84">
        <f t="shared" si="59"/>
        <v>0</v>
      </c>
      <c r="R146" s="84">
        <f t="shared" si="60"/>
        <v>-8.3832583804043254E-3</v>
      </c>
      <c r="S146" s="84">
        <f t="shared" si="61"/>
        <v>0</v>
      </c>
      <c r="T146" s="84">
        <f t="shared" si="62"/>
        <v>-1.1303611344157445E-2</v>
      </c>
      <c r="V146" s="85">
        <f t="shared" si="63"/>
        <v>0.52721864713669342</v>
      </c>
      <c r="W146" s="85">
        <f t="shared" si="64"/>
        <v>0.20330381684881804</v>
      </c>
      <c r="X146" s="85">
        <f t="shared" si="65"/>
        <v>-0.11649874720071063</v>
      </c>
      <c r="Y146" s="85">
        <f t="shared" si="66"/>
        <v>0.45844054877040935</v>
      </c>
      <c r="Z146" s="82"/>
      <c r="AA146" s="85">
        <f t="shared" si="67"/>
        <v>0.50685632826474969</v>
      </c>
      <c r="AB146" s="85">
        <f t="shared" si="68"/>
        <v>0.22148735549314499</v>
      </c>
      <c r="AC146" s="85">
        <f t="shared" si="69"/>
        <v>0.46672983048487265</v>
      </c>
      <c r="AD146" s="85">
        <f t="shared" si="70"/>
        <v>3.302731280643427E-2</v>
      </c>
      <c r="AF146" s="86">
        <f t="shared" si="71"/>
        <v>2.3005650926044119</v>
      </c>
      <c r="AG146" s="86">
        <f t="shared" si="72"/>
        <v>0.94209718343918636</v>
      </c>
      <c r="AI146" s="59"/>
    </row>
    <row r="147" spans="1:35" x14ac:dyDescent="0.25">
      <c r="A147" s="74">
        <f>Data!A144</f>
        <v>41699</v>
      </c>
      <c r="B147" s="65">
        <f>Data!B144</f>
        <v>8.261260744244877E-3</v>
      </c>
      <c r="C147" s="65">
        <f>Data!C144</f>
        <v>4.6308562504127123E-3</v>
      </c>
      <c r="D147" s="69">
        <f>Data!F144</f>
        <v>4.3409963714916332E-3</v>
      </c>
      <c r="E147" s="70">
        <f>Data!G144</f>
        <v>8.0059352866194301E-3</v>
      </c>
      <c r="F147" s="69">
        <f>Data!H144</f>
        <v>1.0519160187812208E-2</v>
      </c>
      <c r="G147" s="70">
        <f>Data!I144</f>
        <v>-2.2569149314126617E-2</v>
      </c>
      <c r="I147" s="87">
        <f t="shared" si="53"/>
        <v>-1</v>
      </c>
      <c r="J147" s="88">
        <f t="shared" si="54"/>
        <v>1</v>
      </c>
      <c r="L147" s="84">
        <f t="shared" si="55"/>
        <v>0</v>
      </c>
      <c r="M147" s="84">
        <f t="shared" si="56"/>
        <v>-4.3409963714916332E-3</v>
      </c>
      <c r="N147" s="84">
        <f t="shared" si="57"/>
        <v>0</v>
      </c>
      <c r="O147" s="84">
        <f t="shared" si="58"/>
        <v>8.0059352866194301E-3</v>
      </c>
      <c r="P147" s="60"/>
      <c r="Q147" s="84">
        <f t="shared" si="59"/>
        <v>1.0519160187812208E-2</v>
      </c>
      <c r="R147" s="84">
        <f t="shared" si="60"/>
        <v>0</v>
      </c>
      <c r="S147" s="84">
        <f t="shared" si="61"/>
        <v>2.2569149314126617E-2</v>
      </c>
      <c r="T147" s="84">
        <f t="shared" si="62"/>
        <v>0</v>
      </c>
      <c r="V147" s="85">
        <f t="shared" si="63"/>
        <v>0.52721864713669342</v>
      </c>
      <c r="W147" s="85">
        <f t="shared" si="64"/>
        <v>0.19896282047732641</v>
      </c>
      <c r="X147" s="85">
        <f t="shared" si="65"/>
        <v>-0.11649874720071063</v>
      </c>
      <c r="Y147" s="85">
        <f t="shared" si="66"/>
        <v>0.46644648405702877</v>
      </c>
      <c r="Z147" s="82"/>
      <c r="AA147" s="85">
        <f t="shared" si="67"/>
        <v>0.51737548845256187</v>
      </c>
      <c r="AB147" s="85">
        <f t="shared" si="68"/>
        <v>0.22148735549314499</v>
      </c>
      <c r="AC147" s="85">
        <f t="shared" si="69"/>
        <v>0.48929897979899928</v>
      </c>
      <c r="AD147" s="85">
        <f t="shared" si="70"/>
        <v>3.302731280643427E-2</v>
      </c>
      <c r="AF147" s="86">
        <f t="shared" si="71"/>
        <v>2.3373183410214784</v>
      </c>
      <c r="AG147" s="86">
        <f t="shared" si="72"/>
        <v>0.95035844418343118</v>
      </c>
      <c r="AI147" s="59"/>
    </row>
    <row r="148" spans="1:35" x14ac:dyDescent="0.25">
      <c r="A148" s="74">
        <f>Data!A145</f>
        <v>41730</v>
      </c>
      <c r="B148" s="65">
        <f>Data!B145</f>
        <v>6.9271787675743383E-3</v>
      </c>
      <c r="C148" s="65">
        <f>Data!C145</f>
        <v>-9.0872182205124809E-3</v>
      </c>
      <c r="D148" s="69">
        <f>Data!F145</f>
        <v>2.2328598019322244E-3</v>
      </c>
      <c r="E148" s="70">
        <f>Data!G145</f>
        <v>6.95412991192133E-3</v>
      </c>
      <c r="F148" s="69">
        <f>Data!H145</f>
        <v>-1.438041450549481E-2</v>
      </c>
      <c r="G148" s="70">
        <f>Data!I145</f>
        <v>2.6613784614609092E-3</v>
      </c>
      <c r="I148" s="87">
        <f t="shared" si="53"/>
        <v>1</v>
      </c>
      <c r="J148" s="88">
        <f t="shared" si="54"/>
        <v>1</v>
      </c>
      <c r="L148" s="84">
        <f t="shared" si="55"/>
        <v>2.2328598019322244E-3</v>
      </c>
      <c r="M148" s="84">
        <f t="shared" si="56"/>
        <v>0</v>
      </c>
      <c r="N148" s="84">
        <f t="shared" si="57"/>
        <v>-6.95412991192133E-3</v>
      </c>
      <c r="O148" s="84">
        <f t="shared" si="58"/>
        <v>0</v>
      </c>
      <c r="P148" s="60"/>
      <c r="Q148" s="84">
        <f t="shared" si="59"/>
        <v>-1.438041450549481E-2</v>
      </c>
      <c r="R148" s="84">
        <f t="shared" si="60"/>
        <v>0</v>
      </c>
      <c r="S148" s="84">
        <f t="shared" si="61"/>
        <v>-2.6613784614609092E-3</v>
      </c>
      <c r="T148" s="84">
        <f t="shared" si="62"/>
        <v>0</v>
      </c>
      <c r="V148" s="85">
        <f t="shared" si="63"/>
        <v>0.52945150693862564</v>
      </c>
      <c r="W148" s="85">
        <f t="shared" si="64"/>
        <v>0.19896282047732641</v>
      </c>
      <c r="X148" s="85">
        <f t="shared" si="65"/>
        <v>-0.12345287711263196</v>
      </c>
      <c r="Y148" s="85">
        <f t="shared" si="66"/>
        <v>0.46644648405702877</v>
      </c>
      <c r="Z148" s="82"/>
      <c r="AA148" s="85">
        <f t="shared" si="67"/>
        <v>0.50299507394706711</v>
      </c>
      <c r="AB148" s="85">
        <f t="shared" si="68"/>
        <v>0.22148735549314499</v>
      </c>
      <c r="AC148" s="85">
        <f t="shared" si="69"/>
        <v>0.48663760133753836</v>
      </c>
      <c r="AD148" s="85">
        <f t="shared" si="70"/>
        <v>3.302731280643427E-2</v>
      </c>
      <c r="AF148" s="86">
        <f t="shared" si="71"/>
        <v>2.3155552779445334</v>
      </c>
      <c r="AG148" s="86">
        <f t="shared" si="72"/>
        <v>0.9572856229510055</v>
      </c>
      <c r="AI148" s="59"/>
    </row>
    <row r="149" spans="1:35" x14ac:dyDescent="0.25">
      <c r="A149" s="74">
        <f>Data!A146</f>
        <v>41760</v>
      </c>
      <c r="B149" s="65">
        <f>Data!B146</f>
        <v>2.2940834571251054E-2</v>
      </c>
      <c r="C149" s="65">
        <f>Data!C146</f>
        <v>-8.4663293622192735E-3</v>
      </c>
      <c r="D149" s="69">
        <f>Data!F146</f>
        <v>1.8595814523711462E-2</v>
      </c>
      <c r="E149" s="70">
        <f>Data!G146</f>
        <v>1.6257243407320737E-2</v>
      </c>
      <c r="F149" s="69">
        <f>Data!H146</f>
        <v>-2.2860627922248302E-3</v>
      </c>
      <c r="G149" s="70">
        <f>Data!I146</f>
        <v>1.1206014391874592E-2</v>
      </c>
      <c r="I149" s="87">
        <f t="shared" si="53"/>
        <v>1</v>
      </c>
      <c r="J149" s="88">
        <f t="shared" si="54"/>
        <v>-1</v>
      </c>
      <c r="L149" s="84">
        <f t="shared" si="55"/>
        <v>1.8595814523711462E-2</v>
      </c>
      <c r="M149" s="84">
        <f t="shared" si="56"/>
        <v>0</v>
      </c>
      <c r="N149" s="84">
        <f t="shared" si="57"/>
        <v>-1.6257243407320737E-2</v>
      </c>
      <c r="O149" s="84">
        <f t="shared" si="58"/>
        <v>0</v>
      </c>
      <c r="P149" s="60"/>
      <c r="Q149" s="84">
        <f t="shared" si="59"/>
        <v>0</v>
      </c>
      <c r="R149" s="84">
        <f t="shared" si="60"/>
        <v>2.2860627922248302E-3</v>
      </c>
      <c r="S149" s="84">
        <f t="shared" si="61"/>
        <v>0</v>
      </c>
      <c r="T149" s="84">
        <f t="shared" si="62"/>
        <v>1.1206014391874592E-2</v>
      </c>
      <c r="V149" s="85">
        <f t="shared" si="63"/>
        <v>0.54804732146233714</v>
      </c>
      <c r="W149" s="85">
        <f t="shared" si="64"/>
        <v>0.19896282047732641</v>
      </c>
      <c r="X149" s="85">
        <f t="shared" si="65"/>
        <v>-0.13971012051995269</v>
      </c>
      <c r="Y149" s="85">
        <f t="shared" si="66"/>
        <v>0.46644648405702877</v>
      </c>
      <c r="Z149" s="82"/>
      <c r="AA149" s="85">
        <f t="shared" si="67"/>
        <v>0.50299507394706711</v>
      </c>
      <c r="AB149" s="85">
        <f t="shared" si="68"/>
        <v>0.22377341828536981</v>
      </c>
      <c r="AC149" s="85">
        <f t="shared" si="69"/>
        <v>0.48663760133753836</v>
      </c>
      <c r="AD149" s="85">
        <f t="shared" si="70"/>
        <v>4.4233327198308858E-2</v>
      </c>
      <c r="AF149" s="86">
        <f t="shared" si="71"/>
        <v>2.3313859262450234</v>
      </c>
      <c r="AG149" s="86">
        <f t="shared" si="72"/>
        <v>0.98022645752225657</v>
      </c>
      <c r="AI149" s="59"/>
    </row>
    <row r="150" spans="1:35" x14ac:dyDescent="0.25">
      <c r="A150" s="74">
        <f>Data!A147</f>
        <v>41791</v>
      </c>
      <c r="B150" s="65">
        <f>Data!B147</f>
        <v>2.043521183378955E-2</v>
      </c>
      <c r="C150" s="65">
        <f>Data!C147</f>
        <v>3.9341876036557089E-2</v>
      </c>
      <c r="D150" s="69">
        <f>Data!F147</f>
        <v>-1.1232785605316427E-3</v>
      </c>
      <c r="E150" s="70">
        <f>Data!G147</f>
        <v>1.5267166968324891E-2</v>
      </c>
      <c r="F150" s="69">
        <f>Data!H147</f>
        <v>1.3916117027030609E-2</v>
      </c>
      <c r="G150" s="70">
        <f>Data!I147</f>
        <v>-1.9664099111772634E-2</v>
      </c>
      <c r="I150" s="87">
        <f t="shared" si="53"/>
        <v>-1</v>
      </c>
      <c r="J150" s="88">
        <f t="shared" si="54"/>
        <v>-1</v>
      </c>
      <c r="L150" s="84">
        <f t="shared" si="55"/>
        <v>0</v>
      </c>
      <c r="M150" s="84">
        <f t="shared" si="56"/>
        <v>1.1232785605316427E-3</v>
      </c>
      <c r="N150" s="84">
        <f t="shared" si="57"/>
        <v>0</v>
      </c>
      <c r="O150" s="84">
        <f t="shared" si="58"/>
        <v>1.5267166968324891E-2</v>
      </c>
      <c r="P150" s="60"/>
      <c r="Q150" s="84">
        <f t="shared" si="59"/>
        <v>0</v>
      </c>
      <c r="R150" s="84">
        <f t="shared" si="60"/>
        <v>-1.3916117027030609E-2</v>
      </c>
      <c r="S150" s="84">
        <f t="shared" si="61"/>
        <v>0</v>
      </c>
      <c r="T150" s="84">
        <f t="shared" si="62"/>
        <v>-1.9664099111772634E-2</v>
      </c>
      <c r="V150" s="85">
        <f t="shared" si="63"/>
        <v>0.54804732146233714</v>
      </c>
      <c r="W150" s="85">
        <f t="shared" si="64"/>
        <v>0.20008609903785807</v>
      </c>
      <c r="X150" s="85">
        <f t="shared" si="65"/>
        <v>-0.13971012051995269</v>
      </c>
      <c r="Y150" s="85">
        <f t="shared" si="66"/>
        <v>0.48171365102535368</v>
      </c>
      <c r="Z150" s="82"/>
      <c r="AA150" s="85">
        <f t="shared" si="67"/>
        <v>0.50299507394706711</v>
      </c>
      <c r="AB150" s="85">
        <f t="shared" si="68"/>
        <v>0.20985730125833921</v>
      </c>
      <c r="AC150" s="85">
        <f t="shared" si="69"/>
        <v>0.48663760133753836</v>
      </c>
      <c r="AD150" s="85">
        <f t="shared" si="70"/>
        <v>2.4569228086536225E-2</v>
      </c>
      <c r="AF150" s="86">
        <f t="shared" si="71"/>
        <v>2.3141961556350767</v>
      </c>
      <c r="AG150" s="86">
        <f t="shared" si="72"/>
        <v>1.0006616693560462</v>
      </c>
      <c r="AI150" s="59"/>
    </row>
    <row r="151" spans="1:35" x14ac:dyDescent="0.25">
      <c r="A151" s="74">
        <f>Data!A148</f>
        <v>41821</v>
      </c>
      <c r="B151" s="65">
        <f>Data!B148</f>
        <v>-1.3528792451361432E-2</v>
      </c>
      <c r="C151" s="65">
        <f>Data!C148</f>
        <v>-5.8028469728762938E-3</v>
      </c>
      <c r="D151" s="69">
        <f>Data!F148</f>
        <v>-2.6120281980454192E-2</v>
      </c>
      <c r="E151" s="70">
        <f>Data!G148</f>
        <v>-1.1774896057303023E-2</v>
      </c>
      <c r="F151" s="69">
        <f>Data!H148</f>
        <v>2.6530085799202916E-3</v>
      </c>
      <c r="G151" s="70">
        <f>Data!I148</f>
        <v>-4.3185877921053002E-3</v>
      </c>
      <c r="I151" s="87">
        <f t="shared" si="53"/>
        <v>1</v>
      </c>
      <c r="J151" s="88">
        <f t="shared" si="54"/>
        <v>1</v>
      </c>
      <c r="L151" s="84">
        <f t="shared" si="55"/>
        <v>-2.6120281980454192E-2</v>
      </c>
      <c r="M151" s="84">
        <f t="shared" si="56"/>
        <v>0</v>
      </c>
      <c r="N151" s="84">
        <f t="shared" si="57"/>
        <v>1.1774896057303023E-2</v>
      </c>
      <c r="O151" s="84">
        <f t="shared" si="58"/>
        <v>0</v>
      </c>
      <c r="P151" s="60"/>
      <c r="Q151" s="84">
        <f t="shared" si="59"/>
        <v>2.6530085799202916E-3</v>
      </c>
      <c r="R151" s="84">
        <f t="shared" si="60"/>
        <v>0</v>
      </c>
      <c r="S151" s="84">
        <f t="shared" si="61"/>
        <v>4.3185877921053002E-3</v>
      </c>
      <c r="T151" s="84">
        <f t="shared" si="62"/>
        <v>0</v>
      </c>
      <c r="V151" s="85">
        <f t="shared" si="63"/>
        <v>0.5219270394818829</v>
      </c>
      <c r="W151" s="85">
        <f t="shared" si="64"/>
        <v>0.20008609903785807</v>
      </c>
      <c r="X151" s="85">
        <f t="shared" si="65"/>
        <v>-0.12793522446264965</v>
      </c>
      <c r="Y151" s="85">
        <f t="shared" si="66"/>
        <v>0.48171365102535368</v>
      </c>
      <c r="Z151" s="82"/>
      <c r="AA151" s="85">
        <f t="shared" si="67"/>
        <v>0.50564808252698745</v>
      </c>
      <c r="AB151" s="85">
        <f t="shared" si="68"/>
        <v>0.20985730125833921</v>
      </c>
      <c r="AC151" s="85">
        <f t="shared" si="69"/>
        <v>0.49095618912964367</v>
      </c>
      <c r="AD151" s="85">
        <f t="shared" si="70"/>
        <v>2.4569228086536225E-2</v>
      </c>
      <c r="AF151" s="86">
        <f t="shared" si="71"/>
        <v>2.3068223660839511</v>
      </c>
      <c r="AG151" s="86">
        <f t="shared" si="72"/>
        <v>0.98713287690468476</v>
      </c>
      <c r="AI151" s="59"/>
    </row>
    <row r="152" spans="1:35" x14ac:dyDescent="0.25">
      <c r="A152" s="74">
        <f>Data!A149</f>
        <v>41852</v>
      </c>
      <c r="B152" s="65">
        <f>Data!B149</f>
        <v>3.8704364068411844E-2</v>
      </c>
      <c r="C152" s="65">
        <f>Data!C149</f>
        <v>6.9526367160309653E-3</v>
      </c>
      <c r="D152" s="69">
        <f>Data!F149</f>
        <v>6.0468037390451366E-3</v>
      </c>
      <c r="E152" s="70">
        <f>Data!G149</f>
        <v>2.0451193254643462E-2</v>
      </c>
      <c r="F152" s="69">
        <f>Data!H149</f>
        <v>-1.0726187139792566E-2</v>
      </c>
      <c r="G152" s="70">
        <f>Data!I149</f>
        <v>1.8217794169746691E-2</v>
      </c>
      <c r="I152" s="87">
        <f t="shared" si="53"/>
        <v>-1</v>
      </c>
      <c r="J152" s="88">
        <f t="shared" si="54"/>
        <v>-1</v>
      </c>
      <c r="L152" s="84">
        <f t="shared" si="55"/>
        <v>0</v>
      </c>
      <c r="M152" s="84">
        <f t="shared" si="56"/>
        <v>-6.0468037390451366E-3</v>
      </c>
      <c r="N152" s="84">
        <f t="shared" si="57"/>
        <v>0</v>
      </c>
      <c r="O152" s="84">
        <f t="shared" si="58"/>
        <v>2.0451193254643462E-2</v>
      </c>
      <c r="P152" s="60"/>
      <c r="Q152" s="84">
        <f t="shared" si="59"/>
        <v>0</v>
      </c>
      <c r="R152" s="84">
        <f t="shared" si="60"/>
        <v>1.0726187139792566E-2</v>
      </c>
      <c r="S152" s="84">
        <f t="shared" si="61"/>
        <v>0</v>
      </c>
      <c r="T152" s="84">
        <f t="shared" si="62"/>
        <v>1.8217794169746691E-2</v>
      </c>
      <c r="V152" s="85">
        <f t="shared" si="63"/>
        <v>0.5219270394818829</v>
      </c>
      <c r="W152" s="85">
        <f t="shared" si="64"/>
        <v>0.19403929529881292</v>
      </c>
      <c r="X152" s="85">
        <f t="shared" si="65"/>
        <v>-0.12793522446264965</v>
      </c>
      <c r="Y152" s="85">
        <f t="shared" si="66"/>
        <v>0.50216484427999719</v>
      </c>
      <c r="Z152" s="82"/>
      <c r="AA152" s="85">
        <f t="shared" si="67"/>
        <v>0.50564808252698745</v>
      </c>
      <c r="AB152" s="85">
        <f t="shared" si="68"/>
        <v>0.22058348839813177</v>
      </c>
      <c r="AC152" s="85">
        <f t="shared" si="69"/>
        <v>0.49095618912964367</v>
      </c>
      <c r="AD152" s="85">
        <f t="shared" si="70"/>
        <v>4.2787022256282919E-2</v>
      </c>
      <c r="AF152" s="86">
        <f t="shared" si="71"/>
        <v>2.3501707369090887</v>
      </c>
      <c r="AG152" s="86">
        <f t="shared" si="72"/>
        <v>1.0258372409730967</v>
      </c>
      <c r="AI152" s="59"/>
    </row>
    <row r="153" spans="1:35" x14ac:dyDescent="0.25">
      <c r="A153" s="74">
        <f>Data!A150</f>
        <v>41883</v>
      </c>
      <c r="B153" s="65">
        <f>Data!B150</f>
        <v>-1.3891926239782942E-2</v>
      </c>
      <c r="C153" s="65">
        <f>Data!C150</f>
        <v>3.1456303691018588E-2</v>
      </c>
      <c r="D153" s="69">
        <f>Data!F150</f>
        <v>-1.0752948847443551E-2</v>
      </c>
      <c r="E153" s="70">
        <f>Data!G150</f>
        <v>1.3245867480256876E-2</v>
      </c>
      <c r="F153" s="69">
        <f>Data!H150</f>
        <v>-5.9782044308948935E-4</v>
      </c>
      <c r="G153" s="70">
        <f>Data!I150</f>
        <v>-2.5572545522358669E-2</v>
      </c>
      <c r="I153" s="87">
        <f t="shared" si="53"/>
        <v>-1</v>
      </c>
      <c r="J153" s="88">
        <f t="shared" si="54"/>
        <v>1</v>
      </c>
      <c r="L153" s="84">
        <f t="shared" si="55"/>
        <v>0</v>
      </c>
      <c r="M153" s="84">
        <f t="shared" si="56"/>
        <v>1.0752948847443551E-2</v>
      </c>
      <c r="N153" s="84">
        <f t="shared" si="57"/>
        <v>0</v>
      </c>
      <c r="O153" s="84">
        <f t="shared" si="58"/>
        <v>1.3245867480256876E-2</v>
      </c>
      <c r="P153" s="60"/>
      <c r="Q153" s="84">
        <f t="shared" si="59"/>
        <v>-5.9782044308948935E-4</v>
      </c>
      <c r="R153" s="84">
        <f t="shared" si="60"/>
        <v>0</v>
      </c>
      <c r="S153" s="84">
        <f t="shared" si="61"/>
        <v>2.5572545522358669E-2</v>
      </c>
      <c r="T153" s="84">
        <f t="shared" si="62"/>
        <v>0</v>
      </c>
      <c r="V153" s="85">
        <f t="shared" si="63"/>
        <v>0.5219270394818829</v>
      </c>
      <c r="W153" s="85">
        <f t="shared" si="64"/>
        <v>0.20479224414625646</v>
      </c>
      <c r="X153" s="85">
        <f t="shared" si="65"/>
        <v>-0.12793522446264965</v>
      </c>
      <c r="Y153" s="85">
        <f t="shared" si="66"/>
        <v>0.5154107117602541</v>
      </c>
      <c r="Z153" s="82"/>
      <c r="AA153" s="85">
        <f t="shared" si="67"/>
        <v>0.50505026208389792</v>
      </c>
      <c r="AB153" s="85">
        <f t="shared" si="68"/>
        <v>0.22058348839813177</v>
      </c>
      <c r="AC153" s="85">
        <f t="shared" si="69"/>
        <v>0.51652873465200233</v>
      </c>
      <c r="AD153" s="85">
        <f t="shared" si="70"/>
        <v>4.2787022256282919E-2</v>
      </c>
      <c r="AF153" s="86">
        <f t="shared" si="71"/>
        <v>2.3991442783160584</v>
      </c>
      <c r="AG153" s="86">
        <f t="shared" si="72"/>
        <v>1.0119453147333137</v>
      </c>
      <c r="AI153" s="59"/>
    </row>
    <row r="154" spans="1:35" x14ac:dyDescent="0.25">
      <c r="A154" s="74">
        <f>Data!A151</f>
        <v>41913</v>
      </c>
      <c r="B154" s="65">
        <f>Data!B151</f>
        <v>2.3277772503548649E-2</v>
      </c>
      <c r="C154" s="65">
        <f>Data!C151</f>
        <v>-5.3641503951176707E-2</v>
      </c>
      <c r="D154" s="69">
        <f>Data!F151</f>
        <v>3.8364168342994921E-2</v>
      </c>
      <c r="E154" s="70">
        <f>Data!G151</f>
        <v>-1.0759754881652915E-2</v>
      </c>
      <c r="F154" s="69">
        <f>Data!H151</f>
        <v>-1.9269004824749494E-2</v>
      </c>
      <c r="G154" s="70">
        <f>Data!I151</f>
        <v>2.8717355282347038E-2</v>
      </c>
      <c r="I154" s="87">
        <f t="shared" si="53"/>
        <v>1</v>
      </c>
      <c r="J154" s="88">
        <f t="shared" si="54"/>
        <v>1</v>
      </c>
      <c r="L154" s="84">
        <f t="shared" si="55"/>
        <v>3.8364168342994921E-2</v>
      </c>
      <c r="M154" s="84">
        <f t="shared" si="56"/>
        <v>0</v>
      </c>
      <c r="N154" s="84">
        <f t="shared" si="57"/>
        <v>1.0759754881652915E-2</v>
      </c>
      <c r="O154" s="84">
        <f t="shared" si="58"/>
        <v>0</v>
      </c>
      <c r="P154" s="60"/>
      <c r="Q154" s="84">
        <f t="shared" si="59"/>
        <v>-1.9269004824749494E-2</v>
      </c>
      <c r="R154" s="84">
        <f t="shared" si="60"/>
        <v>0</v>
      </c>
      <c r="S154" s="84">
        <f t="shared" si="61"/>
        <v>-2.8717355282347038E-2</v>
      </c>
      <c r="T154" s="84">
        <f t="shared" si="62"/>
        <v>0</v>
      </c>
      <c r="V154" s="85">
        <f t="shared" si="63"/>
        <v>0.56029120782487785</v>
      </c>
      <c r="W154" s="85">
        <f t="shared" si="64"/>
        <v>0.20479224414625646</v>
      </c>
      <c r="X154" s="85">
        <f t="shared" si="65"/>
        <v>-0.11717546958099674</v>
      </c>
      <c r="Y154" s="85">
        <f t="shared" si="66"/>
        <v>0.5154107117602541</v>
      </c>
      <c r="Z154" s="82"/>
      <c r="AA154" s="85">
        <f t="shared" si="67"/>
        <v>0.48578125725914845</v>
      </c>
      <c r="AB154" s="85">
        <f t="shared" si="68"/>
        <v>0.22058348839813177</v>
      </c>
      <c r="AC154" s="85">
        <f t="shared" si="69"/>
        <v>0.4878113793696553</v>
      </c>
      <c r="AD154" s="85">
        <f t="shared" si="70"/>
        <v>4.2787022256282919E-2</v>
      </c>
      <c r="AF154" s="86">
        <f t="shared" si="71"/>
        <v>2.4002818414336096</v>
      </c>
      <c r="AG154" s="86">
        <f t="shared" si="72"/>
        <v>1.0352230872368624</v>
      </c>
      <c r="AI154" s="59"/>
    </row>
    <row r="155" spans="1:35" x14ac:dyDescent="0.25">
      <c r="A155" s="74">
        <f>Data!A152</f>
        <v>41944</v>
      </c>
      <c r="B155" s="65">
        <f>Data!B152</f>
        <v>2.7101695451126152E-2</v>
      </c>
      <c r="C155" s="65">
        <f>Data!C152</f>
        <v>1.5051388749237574E-2</v>
      </c>
      <c r="D155" s="69">
        <f>Data!F152</f>
        <v>2.5129710988590682E-3</v>
      </c>
      <c r="E155" s="70">
        <f>Data!G152</f>
        <v>1.9705352742763683E-2</v>
      </c>
      <c r="F155" s="69">
        <f>Data!H152</f>
        <v>8.2962181322684646E-3</v>
      </c>
      <c r="G155" s="70">
        <f>Data!I152</f>
        <v>6.6192653478077254E-3</v>
      </c>
      <c r="I155" s="87">
        <f t="shared" si="53"/>
        <v>-1</v>
      </c>
      <c r="J155" s="88">
        <f t="shared" si="54"/>
        <v>-1</v>
      </c>
      <c r="L155" s="84">
        <f t="shared" si="55"/>
        <v>0</v>
      </c>
      <c r="M155" s="84">
        <f t="shared" si="56"/>
        <v>-2.5129710988590682E-3</v>
      </c>
      <c r="N155" s="84">
        <f t="shared" si="57"/>
        <v>0</v>
      </c>
      <c r="O155" s="84">
        <f t="shared" si="58"/>
        <v>1.9705352742763683E-2</v>
      </c>
      <c r="P155" s="60"/>
      <c r="Q155" s="84">
        <f t="shared" si="59"/>
        <v>0</v>
      </c>
      <c r="R155" s="84">
        <f t="shared" si="60"/>
        <v>-8.2962181322684646E-3</v>
      </c>
      <c r="S155" s="84">
        <f t="shared" si="61"/>
        <v>0</v>
      </c>
      <c r="T155" s="84">
        <f t="shared" si="62"/>
        <v>6.6192653478077254E-3</v>
      </c>
      <c r="V155" s="85">
        <f t="shared" si="63"/>
        <v>0.56029120782487785</v>
      </c>
      <c r="W155" s="85">
        <f t="shared" si="64"/>
        <v>0.2022792730473974</v>
      </c>
      <c r="X155" s="85">
        <f t="shared" si="65"/>
        <v>-0.11717546958099674</v>
      </c>
      <c r="Y155" s="85">
        <f t="shared" si="66"/>
        <v>0.53511606450301774</v>
      </c>
      <c r="Z155" s="82"/>
      <c r="AA155" s="85">
        <f t="shared" si="67"/>
        <v>0.48578125725914845</v>
      </c>
      <c r="AB155" s="85">
        <f t="shared" si="68"/>
        <v>0.2122872702658633</v>
      </c>
      <c r="AC155" s="85">
        <f t="shared" si="69"/>
        <v>0.4878113793696553</v>
      </c>
      <c r="AD155" s="85">
        <f t="shared" si="70"/>
        <v>4.9406287604090646E-2</v>
      </c>
      <c r="AF155" s="86">
        <f t="shared" si="71"/>
        <v>2.4157972702930532</v>
      </c>
      <c r="AG155" s="86">
        <f t="shared" si="72"/>
        <v>1.0623247826879885</v>
      </c>
      <c r="AI155" s="59"/>
    </row>
    <row r="156" spans="1:35" x14ac:dyDescent="0.25">
      <c r="A156" s="74">
        <f>Data!A153</f>
        <v>41974</v>
      </c>
      <c r="B156" s="65">
        <f>Data!B153</f>
        <v>-2.5400820762295131E-3</v>
      </c>
      <c r="C156" s="65">
        <f>Data!C153</f>
        <v>-2.7266995987417945E-2</v>
      </c>
      <c r="D156" s="69">
        <f>Data!F153</f>
        <v>-4.7567984747656725E-3</v>
      </c>
      <c r="E156" s="70">
        <f>Data!G153</f>
        <v>2.5119777857141711E-3</v>
      </c>
      <c r="F156" s="69">
        <f>Data!H153</f>
        <v>3.8531815807434262E-3</v>
      </c>
      <c r="G156" s="70">
        <f>Data!I153</f>
        <v>-9.2316654151431577E-3</v>
      </c>
      <c r="I156" s="87">
        <f t="shared" si="53"/>
        <v>1</v>
      </c>
      <c r="J156" s="88">
        <f t="shared" si="54"/>
        <v>1</v>
      </c>
      <c r="L156" s="84">
        <f t="shared" si="55"/>
        <v>-4.7567984747656725E-3</v>
      </c>
      <c r="M156" s="84">
        <f t="shared" si="56"/>
        <v>0</v>
      </c>
      <c r="N156" s="84">
        <f t="shared" si="57"/>
        <v>-2.5119777857141711E-3</v>
      </c>
      <c r="O156" s="84">
        <f t="shared" si="58"/>
        <v>0</v>
      </c>
      <c r="P156" s="60"/>
      <c r="Q156" s="84">
        <f t="shared" si="59"/>
        <v>3.8531815807434262E-3</v>
      </c>
      <c r="R156" s="84">
        <f t="shared" si="60"/>
        <v>0</v>
      </c>
      <c r="S156" s="84">
        <f t="shared" si="61"/>
        <v>9.2316654151431577E-3</v>
      </c>
      <c r="T156" s="84">
        <f t="shared" si="62"/>
        <v>0</v>
      </c>
      <c r="V156" s="85">
        <f t="shared" si="63"/>
        <v>0.55553440935011222</v>
      </c>
      <c r="W156" s="85">
        <f t="shared" si="64"/>
        <v>0.2022792730473974</v>
      </c>
      <c r="X156" s="85">
        <f t="shared" si="65"/>
        <v>-0.11968744736671091</v>
      </c>
      <c r="Y156" s="85">
        <f t="shared" si="66"/>
        <v>0.53511606450301774</v>
      </c>
      <c r="Z156" s="82"/>
      <c r="AA156" s="85">
        <f t="shared" si="67"/>
        <v>0.48963443883989188</v>
      </c>
      <c r="AB156" s="85">
        <f t="shared" si="68"/>
        <v>0.2122872702658633</v>
      </c>
      <c r="AC156" s="85">
        <f t="shared" si="69"/>
        <v>0.49704304478479844</v>
      </c>
      <c r="AD156" s="85">
        <f t="shared" si="70"/>
        <v>4.9406287604090646E-2</v>
      </c>
      <c r="AF156" s="86">
        <f t="shared" si="71"/>
        <v>2.4216133410284599</v>
      </c>
      <c r="AG156" s="86">
        <f t="shared" si="72"/>
        <v>1.0597847006117589</v>
      </c>
      <c r="AI156" s="59"/>
    </row>
    <row r="157" spans="1:35" x14ac:dyDescent="0.25">
      <c r="A157" s="74">
        <f>Data!A154</f>
        <v>42005</v>
      </c>
      <c r="B157" s="65">
        <f>Data!B154</f>
        <v>-3.0077138355879652E-2</v>
      </c>
      <c r="C157" s="65">
        <f>Data!C154</f>
        <v>-7.0699789050467129E-2</v>
      </c>
      <c r="D157" s="69">
        <f>Data!F154</f>
        <v>-2.7300373913802391E-2</v>
      </c>
      <c r="E157" s="70">
        <f>Data!G154</f>
        <v>2.5711127852013214E-2</v>
      </c>
      <c r="F157" s="69">
        <f>Data!H154</f>
        <v>1.7496835100417746E-3</v>
      </c>
      <c r="G157" s="70">
        <f>Data!I154</f>
        <v>2.9191989193135804E-2</v>
      </c>
      <c r="I157" s="87">
        <f t="shared" si="53"/>
        <v>1</v>
      </c>
      <c r="J157" s="88">
        <f t="shared" si="54"/>
        <v>-1</v>
      </c>
      <c r="L157" s="84">
        <f t="shared" si="55"/>
        <v>-2.7300373913802391E-2</v>
      </c>
      <c r="M157" s="84">
        <f t="shared" si="56"/>
        <v>0</v>
      </c>
      <c r="N157" s="84">
        <f t="shared" si="57"/>
        <v>-2.5711127852013214E-2</v>
      </c>
      <c r="O157" s="84">
        <f t="shared" si="58"/>
        <v>0</v>
      </c>
      <c r="P157" s="60"/>
      <c r="Q157" s="84">
        <f t="shared" si="59"/>
        <v>0</v>
      </c>
      <c r="R157" s="84">
        <f t="shared" si="60"/>
        <v>-1.7496835100417746E-3</v>
      </c>
      <c r="S157" s="84">
        <f t="shared" si="61"/>
        <v>0</v>
      </c>
      <c r="T157" s="84">
        <f t="shared" si="62"/>
        <v>2.9191989193135804E-2</v>
      </c>
      <c r="V157" s="85">
        <f t="shared" si="63"/>
        <v>0.52823403543630987</v>
      </c>
      <c r="W157" s="85">
        <f t="shared" si="64"/>
        <v>0.2022792730473974</v>
      </c>
      <c r="X157" s="85">
        <f t="shared" si="65"/>
        <v>-0.14539857521872412</v>
      </c>
      <c r="Y157" s="85">
        <f t="shared" si="66"/>
        <v>0.53511606450301774</v>
      </c>
      <c r="Z157" s="82"/>
      <c r="AA157" s="85">
        <f t="shared" si="67"/>
        <v>0.48963443883989188</v>
      </c>
      <c r="AB157" s="85">
        <f t="shared" si="68"/>
        <v>0.21053758675582152</v>
      </c>
      <c r="AC157" s="85">
        <f t="shared" si="69"/>
        <v>0.49704304478479844</v>
      </c>
      <c r="AD157" s="85">
        <f t="shared" si="70"/>
        <v>7.8598276797226446E-2</v>
      </c>
      <c r="AF157" s="86">
        <f t="shared" si="71"/>
        <v>2.3960441449457384</v>
      </c>
      <c r="AG157" s="86">
        <f t="shared" si="72"/>
        <v>1.0297075622558793</v>
      </c>
      <c r="AI157" s="59"/>
    </row>
    <row r="158" spans="1:35" x14ac:dyDescent="0.25">
      <c r="A158" s="74">
        <f>Data!A155</f>
        <v>42036</v>
      </c>
      <c r="B158" s="65">
        <f>Data!B155</f>
        <v>5.4682108409737744E-2</v>
      </c>
      <c r="C158" s="65">
        <f>Data!C155</f>
        <v>0.13259843447997532</v>
      </c>
      <c r="D158" s="69">
        <f>Data!F155</f>
        <v>-2.6072343328967431E-3</v>
      </c>
      <c r="E158" s="70">
        <f>Data!G155</f>
        <v>1.1961143697534623E-2</v>
      </c>
      <c r="F158" s="69">
        <f>Data!H155</f>
        <v>3.012602647126322E-2</v>
      </c>
      <c r="G158" s="70">
        <f>Data!I155</f>
        <v>-5.2368750151624968E-2</v>
      </c>
      <c r="I158" s="87">
        <f t="shared" si="53"/>
        <v>-1</v>
      </c>
      <c r="J158" s="88">
        <f t="shared" si="54"/>
        <v>-1</v>
      </c>
      <c r="L158" s="84">
        <f t="shared" si="55"/>
        <v>0</v>
      </c>
      <c r="M158" s="84">
        <f t="shared" si="56"/>
        <v>2.6072343328967431E-3</v>
      </c>
      <c r="N158" s="84">
        <f t="shared" si="57"/>
        <v>0</v>
      </c>
      <c r="O158" s="84">
        <f t="shared" si="58"/>
        <v>1.1961143697534623E-2</v>
      </c>
      <c r="P158" s="60"/>
      <c r="Q158" s="84">
        <f t="shared" si="59"/>
        <v>0</v>
      </c>
      <c r="R158" s="84">
        <f t="shared" si="60"/>
        <v>-3.012602647126322E-2</v>
      </c>
      <c r="S158" s="84">
        <f t="shared" si="61"/>
        <v>0</v>
      </c>
      <c r="T158" s="84">
        <f t="shared" si="62"/>
        <v>-5.2368750151624968E-2</v>
      </c>
      <c r="V158" s="85">
        <f t="shared" si="63"/>
        <v>0.52823403543630987</v>
      </c>
      <c r="W158" s="85">
        <f t="shared" si="64"/>
        <v>0.20488650738029415</v>
      </c>
      <c r="X158" s="85">
        <f t="shared" si="65"/>
        <v>-0.14539857521872412</v>
      </c>
      <c r="Y158" s="85">
        <f t="shared" si="66"/>
        <v>0.54707720820055239</v>
      </c>
      <c r="Z158" s="82"/>
      <c r="AA158" s="85">
        <f t="shared" si="67"/>
        <v>0.48963443883989188</v>
      </c>
      <c r="AB158" s="85">
        <f t="shared" si="68"/>
        <v>0.18041156028455829</v>
      </c>
      <c r="AC158" s="85">
        <f t="shared" si="69"/>
        <v>0.49704304478479844</v>
      </c>
      <c r="AD158" s="85">
        <f t="shared" si="70"/>
        <v>2.6229526645601478E-2</v>
      </c>
      <c r="AF158" s="86">
        <f t="shared" si="71"/>
        <v>2.3281177463532816</v>
      </c>
      <c r="AG158" s="86">
        <f t="shared" si="72"/>
        <v>1.0843896706656171</v>
      </c>
      <c r="AI158" s="59"/>
    </row>
    <row r="159" spans="1:35" x14ac:dyDescent="0.25">
      <c r="A159" s="74">
        <f>Data!A156</f>
        <v>42064</v>
      </c>
      <c r="B159" s="65">
        <f>Data!B156</f>
        <v>-1.5830436461085864E-2</v>
      </c>
      <c r="C159" s="65">
        <f>Data!C156</f>
        <v>-1.3851110603715921E-2</v>
      </c>
      <c r="D159" s="69">
        <f>Data!F156</f>
        <v>-1.9096523008057423E-2</v>
      </c>
      <c r="E159" s="70">
        <f>Data!G156</f>
        <v>-6.2547408141788701E-3</v>
      </c>
      <c r="F159" s="69">
        <f>Data!H156</f>
        <v>-1.5114157304979031E-2</v>
      </c>
      <c r="G159" s="70">
        <f>Data!I156</f>
        <v>-4.5724602445418344E-2</v>
      </c>
      <c r="I159" s="87">
        <f t="shared" si="53"/>
        <v>1</v>
      </c>
      <c r="J159" s="88">
        <f t="shared" si="54"/>
        <v>1</v>
      </c>
      <c r="L159" s="84">
        <f t="shared" si="55"/>
        <v>-1.9096523008057423E-2</v>
      </c>
      <c r="M159" s="84">
        <f t="shared" si="56"/>
        <v>0</v>
      </c>
      <c r="N159" s="84">
        <f t="shared" si="57"/>
        <v>6.2547408141788701E-3</v>
      </c>
      <c r="O159" s="84">
        <f t="shared" si="58"/>
        <v>0</v>
      </c>
      <c r="P159" s="60"/>
      <c r="Q159" s="84">
        <f t="shared" si="59"/>
        <v>-1.5114157304979031E-2</v>
      </c>
      <c r="R159" s="84">
        <f t="shared" si="60"/>
        <v>0</v>
      </c>
      <c r="S159" s="84">
        <f t="shared" si="61"/>
        <v>4.5724602445418344E-2</v>
      </c>
      <c r="T159" s="84">
        <f t="shared" si="62"/>
        <v>0</v>
      </c>
      <c r="V159" s="85">
        <f t="shared" si="63"/>
        <v>0.50913751242825245</v>
      </c>
      <c r="W159" s="85">
        <f t="shared" si="64"/>
        <v>0.20488650738029415</v>
      </c>
      <c r="X159" s="85">
        <f t="shared" si="65"/>
        <v>-0.13914383440454525</v>
      </c>
      <c r="Y159" s="85">
        <f t="shared" si="66"/>
        <v>0.54707720820055239</v>
      </c>
      <c r="Z159" s="82"/>
      <c r="AA159" s="85">
        <f t="shared" si="67"/>
        <v>0.47452028153491288</v>
      </c>
      <c r="AB159" s="85">
        <f t="shared" si="68"/>
        <v>0.18041156028455829</v>
      </c>
      <c r="AC159" s="85">
        <f t="shared" si="69"/>
        <v>0.54276764723021675</v>
      </c>
      <c r="AD159" s="85">
        <f t="shared" si="70"/>
        <v>2.6229526645601478E-2</v>
      </c>
      <c r="AF159" s="86">
        <f t="shared" si="71"/>
        <v>2.3458864092998422</v>
      </c>
      <c r="AG159" s="86">
        <f t="shared" si="72"/>
        <v>1.0685592342045311</v>
      </c>
      <c r="AI159" s="59"/>
    </row>
    <row r="160" spans="1:35" x14ac:dyDescent="0.25">
      <c r="A160" s="74">
        <f>Data!A157</f>
        <v>42095</v>
      </c>
      <c r="B160" s="65">
        <f>Data!B157</f>
        <v>9.7858249923448888E-3</v>
      </c>
      <c r="C160" s="65">
        <f>Data!C157</f>
        <v>4.1038420983999575E-2</v>
      </c>
      <c r="D160" s="69">
        <f>Data!F157</f>
        <v>-1.0355893863015015E-2</v>
      </c>
      <c r="E160" s="70">
        <f>Data!G157</f>
        <v>-1.3955240408851044E-2</v>
      </c>
      <c r="F160" s="69">
        <f>Data!H157</f>
        <v>7.4805965369962634E-3</v>
      </c>
      <c r="G160" s="70">
        <f>Data!I157</f>
        <v>5.4520331312920417E-3</v>
      </c>
      <c r="I160" s="87">
        <f t="shared" si="53"/>
        <v>-1</v>
      </c>
      <c r="J160" s="88">
        <f t="shared" si="54"/>
        <v>-1</v>
      </c>
      <c r="L160" s="84">
        <f t="shared" si="55"/>
        <v>0</v>
      </c>
      <c r="M160" s="84">
        <f t="shared" si="56"/>
        <v>1.0355893863015015E-2</v>
      </c>
      <c r="N160" s="84">
        <f t="shared" si="57"/>
        <v>0</v>
      </c>
      <c r="O160" s="84">
        <f t="shared" si="58"/>
        <v>-1.3955240408851044E-2</v>
      </c>
      <c r="P160" s="60"/>
      <c r="Q160" s="84">
        <f t="shared" si="59"/>
        <v>0</v>
      </c>
      <c r="R160" s="84">
        <f t="shared" si="60"/>
        <v>-7.4805965369962634E-3</v>
      </c>
      <c r="S160" s="84">
        <f t="shared" si="61"/>
        <v>0</v>
      </c>
      <c r="T160" s="84">
        <f t="shared" si="62"/>
        <v>5.4520331312920417E-3</v>
      </c>
      <c r="V160" s="85">
        <f t="shared" si="63"/>
        <v>0.50913751242825245</v>
      </c>
      <c r="W160" s="85">
        <f t="shared" si="64"/>
        <v>0.21524240124330918</v>
      </c>
      <c r="X160" s="85">
        <f t="shared" si="65"/>
        <v>-0.13914383440454525</v>
      </c>
      <c r="Y160" s="85">
        <f t="shared" si="66"/>
        <v>0.5331219677917014</v>
      </c>
      <c r="Z160" s="82"/>
      <c r="AA160" s="85">
        <f t="shared" si="67"/>
        <v>0.47452028153491288</v>
      </c>
      <c r="AB160" s="85">
        <f t="shared" si="68"/>
        <v>0.17293096374756203</v>
      </c>
      <c r="AC160" s="85">
        <f t="shared" si="69"/>
        <v>0.54276764723021675</v>
      </c>
      <c r="AD160" s="85">
        <f t="shared" si="70"/>
        <v>3.168155977689352E-2</v>
      </c>
      <c r="AF160" s="86">
        <f t="shared" si="71"/>
        <v>2.3402584993483018</v>
      </c>
      <c r="AG160" s="86">
        <f t="shared" si="72"/>
        <v>1.078345059196876</v>
      </c>
      <c r="AI160" s="59"/>
    </row>
    <row r="161" spans="1:35" x14ac:dyDescent="0.25">
      <c r="A161" s="74">
        <f>Data!A158</f>
        <v>42125</v>
      </c>
      <c r="B161" s="65">
        <f>Data!B158</f>
        <v>1.2774392163248202E-2</v>
      </c>
      <c r="C161" s="65">
        <f>Data!C158</f>
        <v>6.7319854623018691E-2</v>
      </c>
      <c r="D161" s="69">
        <f>Data!F158</f>
        <v>-1.111529005607859E-2</v>
      </c>
      <c r="E161" s="70">
        <f>Data!G158</f>
        <v>1.9420032067166186E-2</v>
      </c>
      <c r="F161" s="69">
        <f>Data!H158</f>
        <v>1.9650585500238949E-3</v>
      </c>
      <c r="G161" s="70">
        <f>Data!I158</f>
        <v>-2.8339030536422463E-2</v>
      </c>
      <c r="I161" s="87">
        <f t="shared" si="53"/>
        <v>-1</v>
      </c>
      <c r="J161" s="88">
        <f t="shared" si="54"/>
        <v>1</v>
      </c>
      <c r="L161" s="84">
        <f t="shared" si="55"/>
        <v>0</v>
      </c>
      <c r="M161" s="84">
        <f t="shared" si="56"/>
        <v>1.111529005607859E-2</v>
      </c>
      <c r="N161" s="84">
        <f t="shared" si="57"/>
        <v>0</v>
      </c>
      <c r="O161" s="84">
        <f t="shared" si="58"/>
        <v>1.9420032067166186E-2</v>
      </c>
      <c r="P161" s="60"/>
      <c r="Q161" s="84">
        <f t="shared" si="59"/>
        <v>1.9650585500238949E-3</v>
      </c>
      <c r="R161" s="84">
        <f t="shared" si="60"/>
        <v>0</v>
      </c>
      <c r="S161" s="84">
        <f t="shared" si="61"/>
        <v>2.8339030536422463E-2</v>
      </c>
      <c r="T161" s="84">
        <f t="shared" si="62"/>
        <v>0</v>
      </c>
      <c r="V161" s="85">
        <f t="shared" si="63"/>
        <v>0.50913751242825245</v>
      </c>
      <c r="W161" s="85">
        <f t="shared" si="64"/>
        <v>0.22635769129938776</v>
      </c>
      <c r="X161" s="85">
        <f t="shared" si="65"/>
        <v>-0.13914383440454525</v>
      </c>
      <c r="Y161" s="85">
        <f t="shared" si="66"/>
        <v>0.55254199985886754</v>
      </c>
      <c r="Z161" s="82"/>
      <c r="AA161" s="85">
        <f t="shared" si="67"/>
        <v>0.47648534008493676</v>
      </c>
      <c r="AB161" s="85">
        <f t="shared" si="68"/>
        <v>0.17293096374756203</v>
      </c>
      <c r="AC161" s="85">
        <f t="shared" si="69"/>
        <v>0.57110667776663926</v>
      </c>
      <c r="AD161" s="85">
        <f t="shared" si="70"/>
        <v>3.168155977689352E-2</v>
      </c>
      <c r="AF161" s="86">
        <f t="shared" si="71"/>
        <v>2.401097910557993</v>
      </c>
      <c r="AG161" s="86">
        <f t="shared" si="72"/>
        <v>1.0911194513601241</v>
      </c>
      <c r="AI161" s="59"/>
    </row>
    <row r="162" spans="1:35" x14ac:dyDescent="0.25">
      <c r="A162" s="74">
        <f>Data!A159</f>
        <v>42156</v>
      </c>
      <c r="B162" s="65">
        <f>Data!B159</f>
        <v>-2.0521157444240472E-2</v>
      </c>
      <c r="C162" s="65">
        <f>Data!C159</f>
        <v>3.1163276315692066E-2</v>
      </c>
      <c r="D162" s="69">
        <f>Data!F159</f>
        <v>-2.3809079336050955E-2</v>
      </c>
      <c r="E162" s="70">
        <f>Data!G159</f>
        <v>-1.3697034469442378E-2</v>
      </c>
      <c r="F162" s="69">
        <f>Data!H159</f>
        <v>-6.5098595877133691E-3</v>
      </c>
      <c r="G162" s="70">
        <f>Data!I159</f>
        <v>-4.0381752071421091E-2</v>
      </c>
      <c r="I162" s="87">
        <f t="shared" si="53"/>
        <v>-1</v>
      </c>
      <c r="J162" s="88">
        <f t="shared" si="54"/>
        <v>1</v>
      </c>
      <c r="L162" s="84">
        <f t="shared" si="55"/>
        <v>0</v>
      </c>
      <c r="M162" s="84">
        <f t="shared" si="56"/>
        <v>2.3809079336050955E-2</v>
      </c>
      <c r="N162" s="84">
        <f t="shared" si="57"/>
        <v>0</v>
      </c>
      <c r="O162" s="84">
        <f t="shared" si="58"/>
        <v>-1.3697034469442378E-2</v>
      </c>
      <c r="P162" s="60"/>
      <c r="Q162" s="84">
        <f t="shared" si="59"/>
        <v>-6.5098595877133691E-3</v>
      </c>
      <c r="R162" s="84">
        <f t="shared" si="60"/>
        <v>0</v>
      </c>
      <c r="S162" s="84">
        <f t="shared" si="61"/>
        <v>4.0381752071421091E-2</v>
      </c>
      <c r="T162" s="84">
        <f t="shared" si="62"/>
        <v>0</v>
      </c>
      <c r="V162" s="85">
        <f t="shared" si="63"/>
        <v>0.50913751242825245</v>
      </c>
      <c r="W162" s="85">
        <f t="shared" si="64"/>
        <v>0.25016677063543874</v>
      </c>
      <c r="X162" s="85">
        <f t="shared" si="65"/>
        <v>-0.13914383440454525</v>
      </c>
      <c r="Y162" s="85">
        <f t="shared" si="66"/>
        <v>0.53884496538942517</v>
      </c>
      <c r="Z162" s="82"/>
      <c r="AA162" s="85">
        <f t="shared" si="67"/>
        <v>0.46997548049722337</v>
      </c>
      <c r="AB162" s="85">
        <f t="shared" si="68"/>
        <v>0.17293096374756203</v>
      </c>
      <c r="AC162" s="85">
        <f t="shared" si="69"/>
        <v>0.6114884298380604</v>
      </c>
      <c r="AD162" s="85">
        <f t="shared" si="70"/>
        <v>3.168155977689352E-2</v>
      </c>
      <c r="AF162" s="86">
        <f t="shared" si="71"/>
        <v>2.4450818479083094</v>
      </c>
      <c r="AG162" s="86">
        <f t="shared" si="72"/>
        <v>1.0705982939158836</v>
      </c>
      <c r="AI162" s="59"/>
    </row>
    <row r="163" spans="1:35" x14ac:dyDescent="0.25">
      <c r="A163" s="74">
        <f>Data!A160</f>
        <v>42186</v>
      </c>
      <c r="B163" s="65">
        <f>Data!B160</f>
        <v>2.2337821735104964E-2</v>
      </c>
      <c r="C163" s="65">
        <f>Data!C160</f>
        <v>6.2088838354534184E-3</v>
      </c>
      <c r="D163" s="69">
        <f>Data!F160</f>
        <v>-4.1244751796122416E-3</v>
      </c>
      <c r="E163" s="70">
        <f>Data!G160</f>
        <v>2.4203098919391156E-2</v>
      </c>
      <c r="F163" s="69">
        <f>Data!H160</f>
        <v>-6.4332078092742412E-3</v>
      </c>
      <c r="G163" s="70">
        <f>Data!I160</f>
        <v>2.6005983252300129E-2</v>
      </c>
      <c r="I163" s="87">
        <f t="shared" si="53"/>
        <v>-1</v>
      </c>
      <c r="J163" s="88">
        <f t="shared" si="54"/>
        <v>1</v>
      </c>
      <c r="L163" s="84">
        <f t="shared" si="55"/>
        <v>0</v>
      </c>
      <c r="M163" s="84">
        <f t="shared" si="56"/>
        <v>4.1244751796122416E-3</v>
      </c>
      <c r="N163" s="84">
        <f t="shared" si="57"/>
        <v>0</v>
      </c>
      <c r="O163" s="84">
        <f t="shared" si="58"/>
        <v>2.4203098919391156E-2</v>
      </c>
      <c r="P163" s="60"/>
      <c r="Q163" s="84">
        <f t="shared" si="59"/>
        <v>-6.4332078092742412E-3</v>
      </c>
      <c r="R163" s="84">
        <f t="shared" si="60"/>
        <v>0</v>
      </c>
      <c r="S163" s="84">
        <f t="shared" si="61"/>
        <v>-2.6005983252300129E-2</v>
      </c>
      <c r="T163" s="84">
        <f t="shared" si="62"/>
        <v>0</v>
      </c>
      <c r="V163" s="85">
        <f t="shared" si="63"/>
        <v>0.50913751242825245</v>
      </c>
      <c r="W163" s="85">
        <f t="shared" si="64"/>
        <v>0.25429124581505097</v>
      </c>
      <c r="X163" s="85">
        <f t="shared" si="65"/>
        <v>-0.13914383440454525</v>
      </c>
      <c r="Y163" s="85">
        <f t="shared" si="66"/>
        <v>0.56304806430881638</v>
      </c>
      <c r="Z163" s="82"/>
      <c r="AA163" s="85">
        <f t="shared" si="67"/>
        <v>0.46354227268794912</v>
      </c>
      <c r="AB163" s="85">
        <f t="shared" si="68"/>
        <v>0.17293096374756203</v>
      </c>
      <c r="AC163" s="85">
        <f t="shared" si="69"/>
        <v>0.58548244658576032</v>
      </c>
      <c r="AD163" s="85">
        <f t="shared" si="70"/>
        <v>3.168155977689352E-2</v>
      </c>
      <c r="AF163" s="86">
        <f t="shared" si="71"/>
        <v>2.4409702309457386</v>
      </c>
      <c r="AG163" s="86">
        <f t="shared" si="72"/>
        <v>1.0929361156509885</v>
      </c>
      <c r="AI163" s="59"/>
    </row>
    <row r="164" spans="1:35" x14ac:dyDescent="0.25">
      <c r="A164" s="74">
        <f>Data!A161</f>
        <v>42217</v>
      </c>
      <c r="B164" s="65">
        <f>Data!B161</f>
        <v>-6.2887021100616863E-2</v>
      </c>
      <c r="C164" s="65">
        <f>Data!C161</f>
        <v>-9.5354494814687524E-2</v>
      </c>
      <c r="D164" s="69">
        <f>Data!F161</f>
        <v>-8.0953972423731917E-4</v>
      </c>
      <c r="E164" s="70">
        <f>Data!G161</f>
        <v>-4.0195584245480739E-2</v>
      </c>
      <c r="F164" s="69">
        <f>Data!H161</f>
        <v>-1.218806252468007E-2</v>
      </c>
      <c r="G164" s="70">
        <f>Data!I161</f>
        <v>1.6845244317525061E-2</v>
      </c>
      <c r="I164" s="87">
        <f t="shared" si="53"/>
        <v>1</v>
      </c>
      <c r="J164" s="88">
        <f t="shared" si="54"/>
        <v>1</v>
      </c>
      <c r="L164" s="84">
        <f t="shared" si="55"/>
        <v>-8.0953972423731917E-4</v>
      </c>
      <c r="M164" s="84">
        <f t="shared" si="56"/>
        <v>0</v>
      </c>
      <c r="N164" s="84">
        <f t="shared" si="57"/>
        <v>4.0195584245480739E-2</v>
      </c>
      <c r="O164" s="84">
        <f t="shared" si="58"/>
        <v>0</v>
      </c>
      <c r="P164" s="60"/>
      <c r="Q164" s="84">
        <f t="shared" si="59"/>
        <v>-1.218806252468007E-2</v>
      </c>
      <c r="R164" s="84">
        <f t="shared" si="60"/>
        <v>0</v>
      </c>
      <c r="S164" s="84">
        <f t="shared" si="61"/>
        <v>-1.6845244317525061E-2</v>
      </c>
      <c r="T164" s="84">
        <f t="shared" si="62"/>
        <v>0</v>
      </c>
      <c r="V164" s="85">
        <f t="shared" si="63"/>
        <v>0.50832797270401509</v>
      </c>
      <c r="W164" s="85">
        <f t="shared" si="64"/>
        <v>0.25429124581505097</v>
      </c>
      <c r="X164" s="85">
        <f t="shared" si="65"/>
        <v>-9.8948250159064513E-2</v>
      </c>
      <c r="Y164" s="85">
        <f t="shared" si="66"/>
        <v>0.56304806430881638</v>
      </c>
      <c r="Z164" s="82"/>
      <c r="AA164" s="85">
        <f t="shared" si="67"/>
        <v>0.45135421016326904</v>
      </c>
      <c r="AB164" s="85">
        <f t="shared" si="68"/>
        <v>0.17293096374756203</v>
      </c>
      <c r="AC164" s="85">
        <f t="shared" si="69"/>
        <v>0.56863720226823522</v>
      </c>
      <c r="AD164" s="85">
        <f t="shared" si="70"/>
        <v>3.168155977689352E-2</v>
      </c>
      <c r="AF164" s="86">
        <f t="shared" si="71"/>
        <v>2.4513229686247771</v>
      </c>
      <c r="AG164" s="86">
        <f t="shared" si="72"/>
        <v>1.0300490945503715</v>
      </c>
      <c r="AI164" s="59"/>
    </row>
    <row r="165" spans="1:35" x14ac:dyDescent="0.25">
      <c r="A165" s="74">
        <f>Data!A162</f>
        <v>42248</v>
      </c>
      <c r="B165" s="65">
        <f>Data!B162</f>
        <v>-2.5846755755736188E-2</v>
      </c>
      <c r="C165" s="65">
        <f>Data!C162</f>
        <v>-1.9148062031934934E-2</v>
      </c>
      <c r="D165" s="69">
        <f>Data!F162</f>
        <v>-1.1827538096814309E-2</v>
      </c>
      <c r="E165" s="70">
        <f>Data!G162</f>
        <v>1.4348772094628426E-2</v>
      </c>
      <c r="F165" s="69">
        <f>Data!H162</f>
        <v>-1.2148979169161432E-3</v>
      </c>
      <c r="G165" s="70">
        <f>Data!I162</f>
        <v>-2.3722182186536999E-3</v>
      </c>
      <c r="I165" s="87">
        <f t="shared" si="53"/>
        <v>1</v>
      </c>
      <c r="J165" s="88">
        <f t="shared" si="54"/>
        <v>-1</v>
      </c>
      <c r="L165" s="84">
        <f t="shared" si="55"/>
        <v>-1.1827538096814309E-2</v>
      </c>
      <c r="M165" s="84">
        <f t="shared" si="56"/>
        <v>0</v>
      </c>
      <c r="N165" s="84">
        <f t="shared" si="57"/>
        <v>-1.4348772094628426E-2</v>
      </c>
      <c r="O165" s="84">
        <f t="shared" si="58"/>
        <v>0</v>
      </c>
      <c r="P165" s="60"/>
      <c r="Q165" s="84">
        <f t="shared" si="59"/>
        <v>0</v>
      </c>
      <c r="R165" s="84">
        <f t="shared" si="60"/>
        <v>1.2148979169161432E-3</v>
      </c>
      <c r="S165" s="84">
        <f t="shared" si="61"/>
        <v>0</v>
      </c>
      <c r="T165" s="84">
        <f t="shared" si="62"/>
        <v>-2.3722182186536999E-3</v>
      </c>
      <c r="V165" s="85">
        <f t="shared" si="63"/>
        <v>0.49650043460720078</v>
      </c>
      <c r="W165" s="85">
        <f t="shared" si="64"/>
        <v>0.25429124581505097</v>
      </c>
      <c r="X165" s="85">
        <f t="shared" si="65"/>
        <v>-0.11329702225369294</v>
      </c>
      <c r="Y165" s="85">
        <f t="shared" si="66"/>
        <v>0.56304806430881638</v>
      </c>
      <c r="Z165" s="82"/>
      <c r="AA165" s="85">
        <f t="shared" si="67"/>
        <v>0.45135421016326904</v>
      </c>
      <c r="AB165" s="85">
        <f t="shared" si="68"/>
        <v>0.17414586166447818</v>
      </c>
      <c r="AC165" s="85">
        <f t="shared" si="69"/>
        <v>0.56863720226823522</v>
      </c>
      <c r="AD165" s="85">
        <f t="shared" si="70"/>
        <v>2.9309341558239818E-2</v>
      </c>
      <c r="AF165" s="86">
        <f t="shared" si="71"/>
        <v>2.4239893381315967</v>
      </c>
      <c r="AG165" s="86">
        <f t="shared" si="72"/>
        <v>1.0042023387946353</v>
      </c>
      <c r="AI165" s="59"/>
    </row>
    <row r="166" spans="1:35" x14ac:dyDescent="0.25">
      <c r="A166" s="74">
        <f>Data!A163</f>
        <v>42278</v>
      </c>
      <c r="B166" s="65">
        <f>Data!B163</f>
        <v>8.1634835094434213E-2</v>
      </c>
      <c r="C166" s="65">
        <f>Data!C163</f>
        <v>4.5764314759900657E-2</v>
      </c>
      <c r="D166" s="69">
        <f>Data!F163</f>
        <v>2.9676485496842271E-2</v>
      </c>
      <c r="E166" s="70">
        <f>Data!G163</f>
        <v>-1.0290644709048386E-2</v>
      </c>
      <c r="F166" s="69">
        <f>Data!H163</f>
        <v>3.9796415105877808E-2</v>
      </c>
      <c r="G166" s="70">
        <f>Data!I163</f>
        <v>-2.3874349834909535E-3</v>
      </c>
      <c r="I166" s="87">
        <f t="shared" si="53"/>
        <v>-1</v>
      </c>
      <c r="J166" s="88">
        <f t="shared" si="54"/>
        <v>-1</v>
      </c>
      <c r="L166" s="84">
        <f t="shared" si="55"/>
        <v>0</v>
      </c>
      <c r="M166" s="84">
        <f t="shared" si="56"/>
        <v>-2.9676485496842271E-2</v>
      </c>
      <c r="N166" s="84">
        <f t="shared" si="57"/>
        <v>0</v>
      </c>
      <c r="O166" s="84">
        <f t="shared" si="58"/>
        <v>-1.0290644709048386E-2</v>
      </c>
      <c r="P166" s="60"/>
      <c r="Q166" s="84">
        <f t="shared" si="59"/>
        <v>0</v>
      </c>
      <c r="R166" s="84">
        <f t="shared" si="60"/>
        <v>-3.9796415105877808E-2</v>
      </c>
      <c r="S166" s="84">
        <f t="shared" si="61"/>
        <v>0</v>
      </c>
      <c r="T166" s="84">
        <f t="shared" si="62"/>
        <v>-2.3874349834909535E-3</v>
      </c>
      <c r="V166" s="85">
        <f t="shared" si="63"/>
        <v>0.49650043460720078</v>
      </c>
      <c r="W166" s="85">
        <f t="shared" si="64"/>
        <v>0.22461476031820871</v>
      </c>
      <c r="X166" s="85">
        <f t="shared" si="65"/>
        <v>-0.11329702225369294</v>
      </c>
      <c r="Y166" s="85">
        <f t="shared" si="66"/>
        <v>0.55275741959976799</v>
      </c>
      <c r="Z166" s="82"/>
      <c r="AA166" s="85">
        <f t="shared" si="67"/>
        <v>0.45135421016326904</v>
      </c>
      <c r="AB166" s="85">
        <f t="shared" si="68"/>
        <v>0.13434944655860037</v>
      </c>
      <c r="AC166" s="85">
        <f t="shared" si="69"/>
        <v>0.56863720226823522</v>
      </c>
      <c r="AD166" s="85">
        <f t="shared" si="70"/>
        <v>2.6921906574748865E-2</v>
      </c>
      <c r="AF166" s="86">
        <f t="shared" si="71"/>
        <v>2.3418383578363371</v>
      </c>
      <c r="AG166" s="86">
        <f t="shared" si="72"/>
        <v>1.0858371738890695</v>
      </c>
      <c r="AI166" s="59"/>
    </row>
    <row r="167" spans="1:35" x14ac:dyDescent="0.25">
      <c r="A167" s="74">
        <f>Data!A164</f>
        <v>42309</v>
      </c>
      <c r="B167" s="65">
        <f>Data!B164</f>
        <v>3.648361957249417E-3</v>
      </c>
      <c r="C167" s="65">
        <f>Data!C164</f>
        <v>2.3597157568039928E-2</v>
      </c>
      <c r="D167" s="69">
        <f>Data!F164</f>
        <v>-2.9665905124825896E-3</v>
      </c>
      <c r="E167" s="70">
        <f>Data!G164</f>
        <v>8.267848881129353E-3</v>
      </c>
      <c r="F167" s="69">
        <f>Data!H164</f>
        <v>1.0096481605360821E-2</v>
      </c>
      <c r="G167" s="70">
        <f>Data!I164</f>
        <v>-2.9093910193103013E-2</v>
      </c>
      <c r="I167" s="87">
        <f t="shared" si="53"/>
        <v>-1</v>
      </c>
      <c r="J167" s="88">
        <f t="shared" si="54"/>
        <v>1</v>
      </c>
      <c r="L167" s="84">
        <f t="shared" si="55"/>
        <v>0</v>
      </c>
      <c r="M167" s="84">
        <f t="shared" si="56"/>
        <v>2.9665905124825896E-3</v>
      </c>
      <c r="N167" s="84">
        <f t="shared" si="57"/>
        <v>0</v>
      </c>
      <c r="O167" s="84">
        <f t="shared" si="58"/>
        <v>8.267848881129353E-3</v>
      </c>
      <c r="P167" s="60"/>
      <c r="Q167" s="84">
        <f t="shared" si="59"/>
        <v>1.0096481605360821E-2</v>
      </c>
      <c r="R167" s="84">
        <f t="shared" si="60"/>
        <v>0</v>
      </c>
      <c r="S167" s="84">
        <f t="shared" si="61"/>
        <v>2.9093910193103013E-2</v>
      </c>
      <c r="T167" s="84">
        <f t="shared" si="62"/>
        <v>0</v>
      </c>
      <c r="V167" s="85">
        <f t="shared" si="63"/>
        <v>0.49650043460720078</v>
      </c>
      <c r="W167" s="85">
        <f t="shared" si="64"/>
        <v>0.22758135083069131</v>
      </c>
      <c r="X167" s="85">
        <f t="shared" si="65"/>
        <v>-0.11329702225369294</v>
      </c>
      <c r="Y167" s="85">
        <f t="shared" si="66"/>
        <v>0.56102526848089729</v>
      </c>
      <c r="Z167" s="82"/>
      <c r="AA167" s="85">
        <f t="shared" si="67"/>
        <v>0.46145069176862985</v>
      </c>
      <c r="AB167" s="85">
        <f t="shared" si="68"/>
        <v>0.13434944655860037</v>
      </c>
      <c r="AC167" s="85">
        <f t="shared" si="69"/>
        <v>0.59773111246133825</v>
      </c>
      <c r="AD167" s="85">
        <f t="shared" si="70"/>
        <v>2.6921906574748865E-2</v>
      </c>
      <c r="AF167" s="86">
        <f t="shared" si="71"/>
        <v>2.3922631890284127</v>
      </c>
      <c r="AG167" s="86">
        <f t="shared" si="72"/>
        <v>1.0894855358463189</v>
      </c>
      <c r="AI167" s="59"/>
    </row>
    <row r="168" spans="1:35" x14ac:dyDescent="0.25">
      <c r="A168" s="74">
        <f>Data!A165</f>
        <v>42339</v>
      </c>
      <c r="B168" s="65">
        <f>Data!B165</f>
        <v>-1.743370093820662E-2</v>
      </c>
      <c r="C168" s="65">
        <f>Data!C165</f>
        <v>-4.4707882553118451E-2</v>
      </c>
      <c r="D168" s="69">
        <f>Data!F165</f>
        <v>1.0849372007947153E-2</v>
      </c>
      <c r="E168" s="70">
        <f>Data!G165</f>
        <v>-1.9401296744545181E-2</v>
      </c>
      <c r="F168" s="69">
        <f>Data!H165</f>
        <v>-1.630539501814232E-3</v>
      </c>
      <c r="G168" s="70">
        <f>Data!I165</f>
        <v>4.5852252758560568E-3</v>
      </c>
      <c r="I168" s="87">
        <f t="shared" si="53"/>
        <v>1</v>
      </c>
      <c r="J168" s="88">
        <f t="shared" si="54"/>
        <v>1</v>
      </c>
      <c r="L168" s="84">
        <f t="shared" si="55"/>
        <v>1.0849372007947153E-2</v>
      </c>
      <c r="M168" s="84">
        <f t="shared" si="56"/>
        <v>0</v>
      </c>
      <c r="N168" s="84">
        <f t="shared" si="57"/>
        <v>1.9401296744545181E-2</v>
      </c>
      <c r="O168" s="84">
        <f t="shared" si="58"/>
        <v>0</v>
      </c>
      <c r="P168" s="60"/>
      <c r="Q168" s="84">
        <f t="shared" si="59"/>
        <v>-1.630539501814232E-3</v>
      </c>
      <c r="R168" s="84">
        <f t="shared" si="60"/>
        <v>0</v>
      </c>
      <c r="S168" s="84">
        <f t="shared" si="61"/>
        <v>-4.5852252758560568E-3</v>
      </c>
      <c r="T168" s="84">
        <f t="shared" si="62"/>
        <v>0</v>
      </c>
      <c r="V168" s="85">
        <f t="shared" si="63"/>
        <v>0.50734980661514795</v>
      </c>
      <c r="W168" s="85">
        <f t="shared" si="64"/>
        <v>0.22758135083069131</v>
      </c>
      <c r="X168" s="85">
        <f t="shared" si="65"/>
        <v>-9.3895725509147765E-2</v>
      </c>
      <c r="Y168" s="85">
        <f t="shared" si="66"/>
        <v>0.56102526848089729</v>
      </c>
      <c r="Z168" s="82"/>
      <c r="AA168" s="85">
        <f t="shared" si="67"/>
        <v>0.45982015226681561</v>
      </c>
      <c r="AB168" s="85">
        <f t="shared" si="68"/>
        <v>0.13434944655860037</v>
      </c>
      <c r="AC168" s="85">
        <f t="shared" si="69"/>
        <v>0.59314588718548222</v>
      </c>
      <c r="AD168" s="85">
        <f t="shared" si="70"/>
        <v>2.6921906574748865E-2</v>
      </c>
      <c r="AF168" s="86">
        <f t="shared" si="71"/>
        <v>2.4162980930032347</v>
      </c>
      <c r="AG168" s="86">
        <f t="shared" si="72"/>
        <v>1.0720518349081123</v>
      </c>
      <c r="AI168" s="59"/>
    </row>
    <row r="169" spans="1:35" x14ac:dyDescent="0.25">
      <c r="A169" s="74">
        <f>Data!A166</f>
        <v>42370</v>
      </c>
      <c r="B169" s="65">
        <f>Data!B166</f>
        <v>-5.1068365604597682E-2</v>
      </c>
      <c r="C169" s="65">
        <f>Data!C166</f>
        <v>-0.12708483565857864</v>
      </c>
      <c r="D169" s="69">
        <f>Data!F166</f>
        <v>3.188894838207746E-2</v>
      </c>
      <c r="E169" s="70">
        <f>Data!G166</f>
        <v>1.0105922903692464E-2</v>
      </c>
      <c r="F169" s="69">
        <f>Data!H166</f>
        <v>-6.0403551011066689E-2</v>
      </c>
      <c r="G169" s="70">
        <f>Data!I166</f>
        <v>2.2793802983429749E-2</v>
      </c>
      <c r="I169" s="87">
        <f t="shared" si="53"/>
        <v>1</v>
      </c>
      <c r="J169" s="88">
        <f t="shared" si="54"/>
        <v>-1</v>
      </c>
      <c r="L169" s="84">
        <f t="shared" si="55"/>
        <v>3.188894838207746E-2</v>
      </c>
      <c r="M169" s="84">
        <f t="shared" si="56"/>
        <v>0</v>
      </c>
      <c r="N169" s="84">
        <f t="shared" si="57"/>
        <v>-1.0105922903692464E-2</v>
      </c>
      <c r="O169" s="84">
        <f t="shared" si="58"/>
        <v>0</v>
      </c>
      <c r="P169" s="60"/>
      <c r="Q169" s="84">
        <f t="shared" si="59"/>
        <v>0</v>
      </c>
      <c r="R169" s="84">
        <f t="shared" si="60"/>
        <v>6.0403551011066689E-2</v>
      </c>
      <c r="S169" s="84">
        <f t="shared" si="61"/>
        <v>0</v>
      </c>
      <c r="T169" s="84">
        <f t="shared" si="62"/>
        <v>2.2793802983429749E-2</v>
      </c>
      <c r="V169" s="85">
        <f t="shared" si="63"/>
        <v>0.5392387549972254</v>
      </c>
      <c r="W169" s="85">
        <f t="shared" si="64"/>
        <v>0.22758135083069131</v>
      </c>
      <c r="X169" s="85">
        <f t="shared" si="65"/>
        <v>-0.10400164841284024</v>
      </c>
      <c r="Y169" s="85">
        <f t="shared" si="66"/>
        <v>0.56102526848089729</v>
      </c>
      <c r="Z169" s="82"/>
      <c r="AA169" s="85">
        <f t="shared" si="67"/>
        <v>0.45982015226681561</v>
      </c>
      <c r="AB169" s="85">
        <f t="shared" si="68"/>
        <v>0.19475299756966707</v>
      </c>
      <c r="AC169" s="85">
        <f t="shared" si="69"/>
        <v>0.59314588718548222</v>
      </c>
      <c r="AD169" s="85">
        <f t="shared" si="70"/>
        <v>4.9715709558178611E-2</v>
      </c>
      <c r="AF169" s="86">
        <f t="shared" si="71"/>
        <v>2.5212784724761161</v>
      </c>
      <c r="AG169" s="86">
        <f t="shared" si="72"/>
        <v>1.0209834693035147</v>
      </c>
      <c r="AI169" s="59"/>
    </row>
    <row r="170" spans="1:35" x14ac:dyDescent="0.25">
      <c r="A170" s="74">
        <f>Data!A167</f>
        <v>42401</v>
      </c>
      <c r="B170" s="65">
        <f>Data!B167</f>
        <v>-8.265477497735995E-4</v>
      </c>
      <c r="C170" s="65">
        <f>Data!C167</f>
        <v>-2.4630094461810949E-2</v>
      </c>
      <c r="D170" s="69">
        <f>Data!F167</f>
        <v>-6.2834807253695224E-3</v>
      </c>
      <c r="E170" s="70">
        <f>Data!G167</f>
        <v>3.0568033501985562E-4</v>
      </c>
      <c r="F170" s="69">
        <f>Data!H167</f>
        <v>-3.0237971810202546E-2</v>
      </c>
      <c r="G170" s="70">
        <f>Data!I167</f>
        <v>1.2987459620864941E-2</v>
      </c>
      <c r="I170" s="87">
        <f t="shared" si="53"/>
        <v>1</v>
      </c>
      <c r="J170" s="88">
        <f t="shared" si="54"/>
        <v>-1</v>
      </c>
      <c r="L170" s="84">
        <f t="shared" si="55"/>
        <v>-6.2834807253695224E-3</v>
      </c>
      <c r="M170" s="84">
        <f t="shared" si="56"/>
        <v>0</v>
      </c>
      <c r="N170" s="84">
        <f t="shared" si="57"/>
        <v>-3.0568033501985562E-4</v>
      </c>
      <c r="O170" s="84">
        <f t="shared" si="58"/>
        <v>0</v>
      </c>
      <c r="P170" s="60"/>
      <c r="Q170" s="84">
        <f t="shared" si="59"/>
        <v>0</v>
      </c>
      <c r="R170" s="84">
        <f t="shared" si="60"/>
        <v>3.0237971810202546E-2</v>
      </c>
      <c r="S170" s="84">
        <f t="shared" si="61"/>
        <v>0</v>
      </c>
      <c r="T170" s="84">
        <f t="shared" si="62"/>
        <v>1.2987459620864941E-2</v>
      </c>
      <c r="V170" s="85">
        <f t="shared" si="63"/>
        <v>0.53295527427185585</v>
      </c>
      <c r="W170" s="85">
        <f t="shared" si="64"/>
        <v>0.22758135083069131</v>
      </c>
      <c r="X170" s="85">
        <f t="shared" si="65"/>
        <v>-0.1043073287478601</v>
      </c>
      <c r="Y170" s="85">
        <f t="shared" si="66"/>
        <v>0.56102526848089729</v>
      </c>
      <c r="Z170" s="82"/>
      <c r="AA170" s="85">
        <f t="shared" si="67"/>
        <v>0.45982015226681561</v>
      </c>
      <c r="AB170" s="85">
        <f t="shared" si="68"/>
        <v>0.22499096937986962</v>
      </c>
      <c r="AC170" s="85">
        <f t="shared" si="69"/>
        <v>0.59314588718548222</v>
      </c>
      <c r="AD170" s="85">
        <f t="shared" si="70"/>
        <v>6.2703169179043547E-2</v>
      </c>
      <c r="AF170" s="86">
        <f t="shared" si="71"/>
        <v>2.5579147428467941</v>
      </c>
      <c r="AG170" s="86">
        <f t="shared" si="72"/>
        <v>1.0201569215537412</v>
      </c>
      <c r="AI170" s="59"/>
    </row>
    <row r="171" spans="1:35" x14ac:dyDescent="0.25">
      <c r="A171" s="74">
        <f>Data!A168</f>
        <v>42430</v>
      </c>
      <c r="B171" s="65">
        <f>Data!B168</f>
        <v>6.5100358621374935E-2</v>
      </c>
      <c r="C171" s="65">
        <f>Data!C168</f>
        <v>8.1528112627579211E-2</v>
      </c>
      <c r="D171" s="69">
        <f>Data!F168</f>
        <v>4.1443983419311662E-3</v>
      </c>
      <c r="E171" s="70">
        <f>Data!G168</f>
        <v>1.9638438478543303E-2</v>
      </c>
      <c r="F171" s="69">
        <f>Data!H168</f>
        <v>3.5675768355258639E-2</v>
      </c>
      <c r="G171" s="70">
        <f>Data!I168</f>
        <v>-1.6753935858302635E-2</v>
      </c>
      <c r="I171" s="87">
        <f t="shared" si="53"/>
        <v>-1</v>
      </c>
      <c r="J171" s="88">
        <f t="shared" si="54"/>
        <v>-1</v>
      </c>
      <c r="L171" s="84">
        <f t="shared" si="55"/>
        <v>0</v>
      </c>
      <c r="M171" s="84">
        <f t="shared" si="56"/>
        <v>-4.1443983419311662E-3</v>
      </c>
      <c r="N171" s="84">
        <f t="shared" si="57"/>
        <v>0</v>
      </c>
      <c r="O171" s="84">
        <f t="shared" si="58"/>
        <v>1.9638438478543303E-2</v>
      </c>
      <c r="P171" s="60"/>
      <c r="Q171" s="84">
        <f t="shared" si="59"/>
        <v>0</v>
      </c>
      <c r="R171" s="84">
        <f t="shared" si="60"/>
        <v>-3.5675768355258639E-2</v>
      </c>
      <c r="S171" s="84">
        <f t="shared" si="61"/>
        <v>0</v>
      </c>
      <c r="T171" s="84">
        <f t="shared" si="62"/>
        <v>-1.6753935858302635E-2</v>
      </c>
      <c r="V171" s="85">
        <f t="shared" si="63"/>
        <v>0.53295527427185585</v>
      </c>
      <c r="W171" s="85">
        <f t="shared" si="64"/>
        <v>0.22343695248876014</v>
      </c>
      <c r="X171" s="85">
        <f t="shared" si="65"/>
        <v>-0.1043073287478601</v>
      </c>
      <c r="Y171" s="85">
        <f t="shared" si="66"/>
        <v>0.58066370695944058</v>
      </c>
      <c r="Z171" s="82"/>
      <c r="AA171" s="85">
        <f t="shared" si="67"/>
        <v>0.45982015226681561</v>
      </c>
      <c r="AB171" s="85">
        <f t="shared" si="68"/>
        <v>0.18931520102461097</v>
      </c>
      <c r="AC171" s="85">
        <f t="shared" si="69"/>
        <v>0.59314588718548222</v>
      </c>
      <c r="AD171" s="85">
        <f t="shared" si="70"/>
        <v>4.5949233320740912E-2</v>
      </c>
      <c r="AF171" s="86">
        <f t="shared" si="71"/>
        <v>2.5209790787698449</v>
      </c>
      <c r="AG171" s="86">
        <f t="shared" si="72"/>
        <v>1.0852572801751161</v>
      </c>
      <c r="AI171" s="59"/>
    </row>
    <row r="172" spans="1:35" x14ac:dyDescent="0.25">
      <c r="A172" s="74">
        <f>Data!A169</f>
        <v>42461</v>
      </c>
      <c r="B172" s="65">
        <f>Data!B169</f>
        <v>3.9337100574622988E-3</v>
      </c>
      <c r="C172" s="65">
        <f>Data!C169</f>
        <v>2.9387086846344723E-2</v>
      </c>
      <c r="D172" s="69">
        <f>Data!F169</f>
        <v>-1.2713565067709653E-2</v>
      </c>
      <c r="E172" s="70">
        <f>Data!G169</f>
        <v>5.3476681887368515E-3</v>
      </c>
      <c r="F172" s="69">
        <f>Data!H169</f>
        <v>-7.6686592498916486E-3</v>
      </c>
      <c r="G172" s="70">
        <f>Data!I169</f>
        <v>1.9074627177344435E-2</v>
      </c>
      <c r="I172" s="87">
        <f t="shared" si="53"/>
        <v>-1</v>
      </c>
      <c r="J172" s="88">
        <f t="shared" si="54"/>
        <v>1</v>
      </c>
      <c r="L172" s="84">
        <f t="shared" si="55"/>
        <v>0</v>
      </c>
      <c r="M172" s="84">
        <f t="shared" si="56"/>
        <v>1.2713565067709653E-2</v>
      </c>
      <c r="N172" s="84">
        <f t="shared" si="57"/>
        <v>0</v>
      </c>
      <c r="O172" s="84">
        <f t="shared" si="58"/>
        <v>5.3476681887368515E-3</v>
      </c>
      <c r="P172" s="60"/>
      <c r="Q172" s="84">
        <f t="shared" si="59"/>
        <v>-7.6686592498916486E-3</v>
      </c>
      <c r="R172" s="84">
        <f t="shared" si="60"/>
        <v>0</v>
      </c>
      <c r="S172" s="84">
        <f t="shared" si="61"/>
        <v>-1.9074627177344435E-2</v>
      </c>
      <c r="T172" s="84">
        <f t="shared" si="62"/>
        <v>0</v>
      </c>
      <c r="V172" s="85">
        <f t="shared" si="63"/>
        <v>0.53295527427185585</v>
      </c>
      <c r="W172" s="85">
        <f t="shared" si="64"/>
        <v>0.23615051755646979</v>
      </c>
      <c r="X172" s="85">
        <f t="shared" si="65"/>
        <v>-0.1043073287478601</v>
      </c>
      <c r="Y172" s="85">
        <f t="shared" si="66"/>
        <v>0.58601137514817747</v>
      </c>
      <c r="Z172" s="82"/>
      <c r="AA172" s="85">
        <f t="shared" si="67"/>
        <v>0.45215149301692398</v>
      </c>
      <c r="AB172" s="85">
        <f t="shared" si="68"/>
        <v>0.18931520102461097</v>
      </c>
      <c r="AC172" s="85">
        <f t="shared" si="69"/>
        <v>0.5740712600081378</v>
      </c>
      <c r="AD172" s="85">
        <f t="shared" si="70"/>
        <v>4.5949233320740912E-2</v>
      </c>
      <c r="AF172" s="86">
        <f t="shared" si="71"/>
        <v>2.5122970255990555</v>
      </c>
      <c r="AG172" s="86">
        <f t="shared" si="72"/>
        <v>1.0891909902325785</v>
      </c>
      <c r="AI172" s="59"/>
    </row>
    <row r="173" spans="1:35" x14ac:dyDescent="0.25">
      <c r="A173" s="74">
        <f>Data!A170</f>
        <v>42491</v>
      </c>
      <c r="B173" s="65">
        <f>Data!B170</f>
        <v>1.6868509998657973E-2</v>
      </c>
      <c r="C173" s="65">
        <f>Data!C170</f>
        <v>-1.2024554832864567E-2</v>
      </c>
      <c r="D173" s="69">
        <f>Data!F170</f>
        <v>2.0948069375832098E-2</v>
      </c>
      <c r="E173" s="70">
        <f>Data!G170</f>
        <v>7.6827314718135899E-5</v>
      </c>
      <c r="F173" s="69">
        <f>Data!H170</f>
        <v>-2.9612319408264189E-3</v>
      </c>
      <c r="G173" s="70">
        <f>Data!I170</f>
        <v>1.0247475125201449E-2</v>
      </c>
      <c r="I173" s="87">
        <f t="shared" si="53"/>
        <v>1</v>
      </c>
      <c r="J173" s="88">
        <f t="shared" si="54"/>
        <v>1</v>
      </c>
      <c r="L173" s="84">
        <f t="shared" si="55"/>
        <v>2.0948069375832098E-2</v>
      </c>
      <c r="M173" s="84">
        <f t="shared" si="56"/>
        <v>0</v>
      </c>
      <c r="N173" s="84">
        <f t="shared" si="57"/>
        <v>-7.6827314718135899E-5</v>
      </c>
      <c r="O173" s="84">
        <f t="shared" si="58"/>
        <v>0</v>
      </c>
      <c r="P173" s="60"/>
      <c r="Q173" s="84">
        <f t="shared" si="59"/>
        <v>-2.9612319408264189E-3</v>
      </c>
      <c r="R173" s="84">
        <f t="shared" si="60"/>
        <v>0</v>
      </c>
      <c r="S173" s="84">
        <f t="shared" si="61"/>
        <v>-1.0247475125201449E-2</v>
      </c>
      <c r="T173" s="84">
        <f t="shared" si="62"/>
        <v>0</v>
      </c>
      <c r="V173" s="85">
        <f t="shared" si="63"/>
        <v>0.5539033436476879</v>
      </c>
      <c r="W173" s="85">
        <f t="shared" si="64"/>
        <v>0.23615051755646979</v>
      </c>
      <c r="X173" s="85">
        <f t="shared" si="65"/>
        <v>-0.10438415606257824</v>
      </c>
      <c r="Y173" s="85">
        <f t="shared" si="66"/>
        <v>0.58601137514817747</v>
      </c>
      <c r="Z173" s="82"/>
      <c r="AA173" s="85">
        <f t="shared" si="67"/>
        <v>0.44919026107609755</v>
      </c>
      <c r="AB173" s="85">
        <f t="shared" si="68"/>
        <v>0.18931520102461097</v>
      </c>
      <c r="AC173" s="85">
        <f t="shared" si="69"/>
        <v>0.56382378488293639</v>
      </c>
      <c r="AD173" s="85">
        <f t="shared" si="70"/>
        <v>4.5949233320740912E-2</v>
      </c>
      <c r="AF173" s="86">
        <f t="shared" si="71"/>
        <v>2.5199595605941418</v>
      </c>
      <c r="AG173" s="86">
        <f t="shared" si="72"/>
        <v>1.1060595002312366</v>
      </c>
      <c r="AI173" s="59"/>
    </row>
    <row r="174" spans="1:35" x14ac:dyDescent="0.25">
      <c r="A174" s="74">
        <f>Data!A171</f>
        <v>42522</v>
      </c>
      <c r="B174" s="65">
        <f>Data!B171</f>
        <v>3.4697405015064482E-3</v>
      </c>
      <c r="C174" s="65">
        <f>Data!C171</f>
        <v>-2.9197546727335398E-2</v>
      </c>
      <c r="D174" s="69">
        <f>Data!F171</f>
        <v>4.976979285724251E-3</v>
      </c>
      <c r="E174" s="70">
        <f>Data!G171</f>
        <v>3.9352526260214987E-2</v>
      </c>
      <c r="F174" s="69">
        <f>Data!H171</f>
        <v>8.7301279673830338E-3</v>
      </c>
      <c r="G174" s="70">
        <f>Data!I171</f>
        <v>2.0324502796659233E-2</v>
      </c>
      <c r="I174" s="87">
        <f t="shared" si="53"/>
        <v>1</v>
      </c>
      <c r="J174" s="88">
        <f t="shared" si="54"/>
        <v>-1</v>
      </c>
      <c r="L174" s="84">
        <f t="shared" si="55"/>
        <v>4.976979285724251E-3</v>
      </c>
      <c r="M174" s="84">
        <f t="shared" si="56"/>
        <v>0</v>
      </c>
      <c r="N174" s="84">
        <f t="shared" si="57"/>
        <v>-3.9352526260214987E-2</v>
      </c>
      <c r="O174" s="84">
        <f t="shared" si="58"/>
        <v>0</v>
      </c>
      <c r="P174" s="60"/>
      <c r="Q174" s="84">
        <f t="shared" si="59"/>
        <v>0</v>
      </c>
      <c r="R174" s="84">
        <f t="shared" si="60"/>
        <v>-8.7301279673830338E-3</v>
      </c>
      <c r="S174" s="84">
        <f t="shared" si="61"/>
        <v>0</v>
      </c>
      <c r="T174" s="84">
        <f t="shared" si="62"/>
        <v>2.0324502796659233E-2</v>
      </c>
      <c r="V174" s="85">
        <f t="shared" si="63"/>
        <v>0.55888032293341217</v>
      </c>
      <c r="W174" s="85">
        <f t="shared" si="64"/>
        <v>0.23615051755646979</v>
      </c>
      <c r="X174" s="85">
        <f t="shared" si="65"/>
        <v>-0.14373668232279324</v>
      </c>
      <c r="Y174" s="85">
        <f t="shared" si="66"/>
        <v>0.58601137514817747</v>
      </c>
      <c r="Z174" s="82"/>
      <c r="AA174" s="85">
        <f t="shared" si="67"/>
        <v>0.44919026107609755</v>
      </c>
      <c r="AB174" s="85">
        <f t="shared" si="68"/>
        <v>0.18058507305722793</v>
      </c>
      <c r="AC174" s="85">
        <f t="shared" si="69"/>
        <v>0.56382378488293639</v>
      </c>
      <c r="AD174" s="85">
        <f t="shared" si="70"/>
        <v>6.6273736117400145E-2</v>
      </c>
      <c r="AF174" s="86">
        <f t="shared" si="71"/>
        <v>2.4971783884489271</v>
      </c>
      <c r="AG174" s="86">
        <f t="shared" si="72"/>
        <v>1.1095292407327431</v>
      </c>
      <c r="AI174" s="59"/>
    </row>
    <row r="175" spans="1:35" x14ac:dyDescent="0.25">
      <c r="A175" s="74">
        <f>Data!A172</f>
        <v>42552</v>
      </c>
      <c r="B175" s="65">
        <f>Data!B172</f>
        <v>3.5821892100057956E-2</v>
      </c>
      <c r="C175" s="65">
        <f>Data!C172</f>
        <v>3.5256291593103631E-2</v>
      </c>
      <c r="D175" s="69">
        <f>Data!F172</f>
        <v>-5.5268728358230418E-4</v>
      </c>
      <c r="E175" s="70">
        <f>Data!G172</f>
        <v>1.9689017932577588E-2</v>
      </c>
      <c r="F175" s="69">
        <f>Data!H172</f>
        <v>1.5018996527943824E-2</v>
      </c>
      <c r="G175" s="70">
        <f>Data!I172</f>
        <v>3.5115431920828666E-2</v>
      </c>
      <c r="I175" s="87">
        <f t="shared" si="53"/>
        <v>-1</v>
      </c>
      <c r="J175" s="88">
        <f t="shared" si="54"/>
        <v>-1</v>
      </c>
      <c r="L175" s="84">
        <f t="shared" si="55"/>
        <v>0</v>
      </c>
      <c r="M175" s="84">
        <f t="shared" si="56"/>
        <v>5.5268728358230418E-4</v>
      </c>
      <c r="N175" s="84">
        <f t="shared" si="57"/>
        <v>0</v>
      </c>
      <c r="O175" s="84">
        <f t="shared" si="58"/>
        <v>1.9689017932577588E-2</v>
      </c>
      <c r="P175" s="60"/>
      <c r="Q175" s="84">
        <f t="shared" si="59"/>
        <v>0</v>
      </c>
      <c r="R175" s="84">
        <f t="shared" si="60"/>
        <v>-1.5018996527943824E-2</v>
      </c>
      <c r="S175" s="84">
        <f t="shared" si="61"/>
        <v>0</v>
      </c>
      <c r="T175" s="84">
        <f t="shared" si="62"/>
        <v>3.5115431920828666E-2</v>
      </c>
      <c r="V175" s="85">
        <f t="shared" si="63"/>
        <v>0.55888032293341217</v>
      </c>
      <c r="W175" s="85">
        <f t="shared" si="64"/>
        <v>0.23670320484005208</v>
      </c>
      <c r="X175" s="85">
        <f t="shared" si="65"/>
        <v>-0.14373668232279324</v>
      </c>
      <c r="Y175" s="85">
        <f t="shared" si="66"/>
        <v>0.60570039308075507</v>
      </c>
      <c r="Z175" s="82"/>
      <c r="AA175" s="85">
        <f t="shared" si="67"/>
        <v>0.44919026107609755</v>
      </c>
      <c r="AB175" s="85">
        <f t="shared" si="68"/>
        <v>0.1655660765292841</v>
      </c>
      <c r="AC175" s="85">
        <f t="shared" si="69"/>
        <v>0.56382378488293639</v>
      </c>
      <c r="AD175" s="85">
        <f t="shared" si="70"/>
        <v>0.10138916803822881</v>
      </c>
      <c r="AF175" s="86">
        <f t="shared" si="71"/>
        <v>2.5375165290579718</v>
      </c>
      <c r="AG175" s="86">
        <f t="shared" si="72"/>
        <v>1.145351132832801</v>
      </c>
      <c r="AI175" s="59"/>
    </row>
    <row r="176" spans="1:35" x14ac:dyDescent="0.25">
      <c r="A176" s="74">
        <f>Data!A173</f>
        <v>42583</v>
      </c>
      <c r="B176" s="65">
        <f>Data!B173</f>
        <v>1.1966006816287217E-3</v>
      </c>
      <c r="C176" s="65">
        <f>Data!C173</f>
        <v>2.5032391343864535E-2</v>
      </c>
      <c r="D176" s="69">
        <f>Data!F173</f>
        <v>-5.3220209762647325E-3</v>
      </c>
      <c r="E176" s="70">
        <f>Data!G173</f>
        <v>8.3282518549924311E-3</v>
      </c>
      <c r="F176" s="69">
        <f>Data!H173</f>
        <v>4.8704118484129422E-3</v>
      </c>
      <c r="G176" s="70">
        <f>Data!I173</f>
        <v>-2.3645232989533856E-2</v>
      </c>
      <c r="I176" s="87">
        <f t="shared" si="53"/>
        <v>-1</v>
      </c>
      <c r="J176" s="88">
        <f t="shared" si="54"/>
        <v>1</v>
      </c>
      <c r="L176" s="84">
        <f t="shared" si="55"/>
        <v>0</v>
      </c>
      <c r="M176" s="84">
        <f t="shared" si="56"/>
        <v>5.3220209762647325E-3</v>
      </c>
      <c r="N176" s="84">
        <f t="shared" si="57"/>
        <v>0</v>
      </c>
      <c r="O176" s="84">
        <f t="shared" si="58"/>
        <v>8.3282518549924311E-3</v>
      </c>
      <c r="P176" s="60"/>
      <c r="Q176" s="84">
        <f t="shared" si="59"/>
        <v>4.8704118484129422E-3</v>
      </c>
      <c r="R176" s="84">
        <f t="shared" si="60"/>
        <v>0</v>
      </c>
      <c r="S176" s="84">
        <f t="shared" si="61"/>
        <v>2.3645232989533856E-2</v>
      </c>
      <c r="T176" s="84">
        <f t="shared" si="62"/>
        <v>0</v>
      </c>
      <c r="V176" s="85">
        <f t="shared" si="63"/>
        <v>0.55888032293341217</v>
      </c>
      <c r="W176" s="85">
        <f t="shared" si="64"/>
        <v>0.2420252258163168</v>
      </c>
      <c r="X176" s="85">
        <f t="shared" si="65"/>
        <v>-0.14373668232279324</v>
      </c>
      <c r="Y176" s="85">
        <f t="shared" si="66"/>
        <v>0.61402864493574749</v>
      </c>
      <c r="Z176" s="82"/>
      <c r="AA176" s="85">
        <f t="shared" si="67"/>
        <v>0.45406067292451047</v>
      </c>
      <c r="AB176" s="85">
        <f t="shared" si="68"/>
        <v>0.1655660765292841</v>
      </c>
      <c r="AC176" s="85">
        <f t="shared" si="69"/>
        <v>0.58746901787247019</v>
      </c>
      <c r="AD176" s="85">
        <f t="shared" si="70"/>
        <v>0.10138916803822881</v>
      </c>
      <c r="AF176" s="86">
        <f t="shared" si="71"/>
        <v>2.5796824467271757</v>
      </c>
      <c r="AG176" s="86">
        <f t="shared" si="72"/>
        <v>1.1465477335144296</v>
      </c>
      <c r="AI176" s="59"/>
    </row>
    <row r="177" spans="1:35" x14ac:dyDescent="0.25">
      <c r="A177" s="74">
        <f>Data!A174</f>
        <v>42614</v>
      </c>
      <c r="B177" s="65">
        <f>Data!B174</f>
        <v>5.8191036300418372E-5</v>
      </c>
      <c r="C177" s="65">
        <f>Data!C174</f>
        <v>2.3398742123623018E-2</v>
      </c>
      <c r="D177" s="69">
        <f>Data!F174</f>
        <v>-4.0601919171954588E-3</v>
      </c>
      <c r="E177" s="70">
        <f>Data!G174</f>
        <v>4.0808867090001873E-3</v>
      </c>
      <c r="F177" s="69">
        <f>Data!H174</f>
        <v>5.1849225185599795E-3</v>
      </c>
      <c r="G177" s="70">
        <f>Data!I174</f>
        <v>-1.316546767368266E-2</v>
      </c>
      <c r="I177" s="87">
        <f t="shared" si="53"/>
        <v>-1</v>
      </c>
      <c r="J177" s="88">
        <f t="shared" si="54"/>
        <v>1</v>
      </c>
      <c r="L177" s="84">
        <f t="shared" si="55"/>
        <v>0</v>
      </c>
      <c r="M177" s="84">
        <f t="shared" si="56"/>
        <v>4.0601919171954588E-3</v>
      </c>
      <c r="N177" s="84">
        <f t="shared" si="57"/>
        <v>0</v>
      </c>
      <c r="O177" s="84">
        <f t="shared" si="58"/>
        <v>4.0808867090001873E-3</v>
      </c>
      <c r="P177" s="60"/>
      <c r="Q177" s="84">
        <f t="shared" si="59"/>
        <v>5.1849225185599795E-3</v>
      </c>
      <c r="R177" s="84">
        <f t="shared" si="60"/>
        <v>0</v>
      </c>
      <c r="S177" s="84">
        <f t="shared" si="61"/>
        <v>1.316546767368266E-2</v>
      </c>
      <c r="T177" s="84">
        <f t="shared" si="62"/>
        <v>0</v>
      </c>
      <c r="V177" s="85">
        <f t="shared" si="63"/>
        <v>0.55888032293341217</v>
      </c>
      <c r="W177" s="85">
        <f t="shared" si="64"/>
        <v>0.24608541773351225</v>
      </c>
      <c r="X177" s="85">
        <f t="shared" si="65"/>
        <v>-0.14373668232279324</v>
      </c>
      <c r="Y177" s="85">
        <f t="shared" si="66"/>
        <v>0.61810953164474769</v>
      </c>
      <c r="Z177" s="82"/>
      <c r="AA177" s="85">
        <f t="shared" si="67"/>
        <v>0.45924559544307042</v>
      </c>
      <c r="AB177" s="85">
        <f t="shared" si="68"/>
        <v>0.1655660765292841</v>
      </c>
      <c r="AC177" s="85">
        <f t="shared" si="69"/>
        <v>0.60063448554615284</v>
      </c>
      <c r="AD177" s="85">
        <f t="shared" si="70"/>
        <v>0.10138916803822881</v>
      </c>
      <c r="AF177" s="86">
        <f t="shared" si="71"/>
        <v>2.6061739155456141</v>
      </c>
      <c r="AG177" s="86">
        <f t="shared" si="72"/>
        <v>1.1466059245507301</v>
      </c>
      <c r="AI177" s="59"/>
    </row>
    <row r="178" spans="1:35" x14ac:dyDescent="0.25">
      <c r="A178" s="74">
        <f>Data!A175</f>
        <v>42644</v>
      </c>
      <c r="B178" s="65">
        <f>Data!B175</f>
        <v>-1.7489130032062299E-2</v>
      </c>
      <c r="C178" s="65">
        <f>Data!C175</f>
        <v>1.843763743408789E-2</v>
      </c>
      <c r="D178" s="69">
        <f>Data!F175</f>
        <v>-6.7053655742064381E-3</v>
      </c>
      <c r="E178" s="70">
        <f>Data!G175</f>
        <v>-1.5573498428369751E-2</v>
      </c>
      <c r="F178" s="69">
        <f>Data!H175</f>
        <v>-5.8423243318304618E-3</v>
      </c>
      <c r="G178" s="70">
        <f>Data!I175</f>
        <v>-2.4656305720586889E-2</v>
      </c>
      <c r="I178" s="87">
        <f t="shared" si="53"/>
        <v>-1</v>
      </c>
      <c r="J178" s="88">
        <f t="shared" si="54"/>
        <v>1</v>
      </c>
      <c r="L178" s="84">
        <f t="shared" si="55"/>
        <v>0</v>
      </c>
      <c r="M178" s="84">
        <f t="shared" si="56"/>
        <v>6.7053655742064381E-3</v>
      </c>
      <c r="N178" s="84">
        <f t="shared" si="57"/>
        <v>0</v>
      </c>
      <c r="O178" s="84">
        <f t="shared" si="58"/>
        <v>-1.5573498428369751E-2</v>
      </c>
      <c r="P178" s="60"/>
      <c r="Q178" s="84">
        <f t="shared" si="59"/>
        <v>-5.8423243318304618E-3</v>
      </c>
      <c r="R178" s="84">
        <f t="shared" si="60"/>
        <v>0</v>
      </c>
      <c r="S178" s="84">
        <f t="shared" si="61"/>
        <v>2.4656305720586889E-2</v>
      </c>
      <c r="T178" s="84">
        <f t="shared" si="62"/>
        <v>0</v>
      </c>
      <c r="V178" s="85">
        <f t="shared" si="63"/>
        <v>0.55888032293341217</v>
      </c>
      <c r="W178" s="85">
        <f t="shared" si="64"/>
        <v>0.2527907833077187</v>
      </c>
      <c r="X178" s="85">
        <f t="shared" si="65"/>
        <v>-0.14373668232279324</v>
      </c>
      <c r="Y178" s="85">
        <f t="shared" si="66"/>
        <v>0.60253603321637794</v>
      </c>
      <c r="Z178" s="82"/>
      <c r="AA178" s="85">
        <f t="shared" si="67"/>
        <v>0.45340327111123996</v>
      </c>
      <c r="AB178" s="85">
        <f t="shared" si="68"/>
        <v>0.1655660765292841</v>
      </c>
      <c r="AC178" s="85">
        <f t="shared" si="69"/>
        <v>0.6252907912667397</v>
      </c>
      <c r="AD178" s="85">
        <f t="shared" si="70"/>
        <v>0.10138916803822881</v>
      </c>
      <c r="AF178" s="86">
        <f t="shared" si="71"/>
        <v>2.616119764080207</v>
      </c>
      <c r="AG178" s="86">
        <f t="shared" si="72"/>
        <v>1.1291167945186678</v>
      </c>
      <c r="AI178" s="59"/>
    </row>
    <row r="179" spans="1:35" x14ac:dyDescent="0.25">
      <c r="A179" s="74">
        <f>Data!A176</f>
        <v>42675</v>
      </c>
      <c r="B179" s="65">
        <f>Data!B176</f>
        <v>3.6175994356268053E-2</v>
      </c>
      <c r="C179" s="65">
        <f>Data!C176</f>
        <v>0.11329938214783186</v>
      </c>
      <c r="D179" s="69">
        <f>Data!F176</f>
        <v>1.0441599245473053E-3</v>
      </c>
      <c r="E179" s="70">
        <f>Data!G176</f>
        <v>-7.5402400104568456E-3</v>
      </c>
      <c r="F179" s="69">
        <f>Data!H176</f>
        <v>2.8189828397028917E-3</v>
      </c>
      <c r="G179" s="70">
        <f>Data!I176</f>
        <v>-2.9048933488651837E-3</v>
      </c>
      <c r="I179" s="87">
        <f t="shared" si="53"/>
        <v>-1</v>
      </c>
      <c r="J179" s="88">
        <f t="shared" si="54"/>
        <v>1</v>
      </c>
      <c r="L179" s="84">
        <f t="shared" si="55"/>
        <v>0</v>
      </c>
      <c r="M179" s="84">
        <f t="shared" si="56"/>
        <v>-1.0441599245473053E-3</v>
      </c>
      <c r="N179" s="84">
        <f t="shared" si="57"/>
        <v>0</v>
      </c>
      <c r="O179" s="84">
        <f t="shared" si="58"/>
        <v>-7.5402400104568456E-3</v>
      </c>
      <c r="P179" s="60"/>
      <c r="Q179" s="84">
        <f t="shared" si="59"/>
        <v>2.8189828397028917E-3</v>
      </c>
      <c r="R179" s="84">
        <f t="shared" si="60"/>
        <v>0</v>
      </c>
      <c r="S179" s="84">
        <f t="shared" si="61"/>
        <v>2.9048933488651837E-3</v>
      </c>
      <c r="T179" s="84">
        <f t="shared" si="62"/>
        <v>0</v>
      </c>
      <c r="V179" s="85">
        <f t="shared" si="63"/>
        <v>0.55888032293341217</v>
      </c>
      <c r="W179" s="85">
        <f t="shared" si="64"/>
        <v>0.25174662338317139</v>
      </c>
      <c r="X179" s="85">
        <f t="shared" si="65"/>
        <v>-0.14373668232279324</v>
      </c>
      <c r="Y179" s="85">
        <f t="shared" si="66"/>
        <v>0.59499579320592111</v>
      </c>
      <c r="Z179" s="82"/>
      <c r="AA179" s="85">
        <f t="shared" si="67"/>
        <v>0.45622225395094285</v>
      </c>
      <c r="AB179" s="85">
        <f t="shared" si="68"/>
        <v>0.1655660765292841</v>
      </c>
      <c r="AC179" s="85">
        <f t="shared" si="69"/>
        <v>0.62819568461560493</v>
      </c>
      <c r="AD179" s="85">
        <f t="shared" si="70"/>
        <v>0.10138916803822881</v>
      </c>
      <c r="AF179" s="86">
        <f t="shared" si="71"/>
        <v>2.6132592403337709</v>
      </c>
      <c r="AG179" s="86">
        <f t="shared" si="72"/>
        <v>1.1652927888749358</v>
      </c>
      <c r="AI179" s="59"/>
    </row>
    <row r="180" spans="1:35" x14ac:dyDescent="0.25">
      <c r="A180" s="74">
        <f>Data!A177</f>
        <v>42705</v>
      </c>
      <c r="B180" s="65">
        <f>Data!B177</f>
        <v>2.0069241756526267E-2</v>
      </c>
      <c r="C180" s="65">
        <f>Data!C177</f>
        <v>4.4029438272317506E-2</v>
      </c>
      <c r="D180" s="69">
        <f>Data!F177</f>
        <v>-9.971155425087027E-3</v>
      </c>
      <c r="E180" s="70">
        <f>Data!G177</f>
        <v>9.3525906063315466E-3</v>
      </c>
      <c r="F180" s="69">
        <f>Data!H177</f>
        <v>1.8967827059699439E-2</v>
      </c>
      <c r="G180" s="70">
        <f>Data!I177</f>
        <v>3.3527236108205506E-3</v>
      </c>
      <c r="I180" s="87">
        <f t="shared" si="53"/>
        <v>-1</v>
      </c>
      <c r="J180" s="88">
        <f t="shared" si="54"/>
        <v>1</v>
      </c>
      <c r="L180" s="84">
        <f t="shared" si="55"/>
        <v>0</v>
      </c>
      <c r="M180" s="84">
        <f t="shared" si="56"/>
        <v>9.971155425087027E-3</v>
      </c>
      <c r="N180" s="84">
        <f t="shared" si="57"/>
        <v>0</v>
      </c>
      <c r="O180" s="84">
        <f t="shared" si="58"/>
        <v>9.3525906063315466E-3</v>
      </c>
      <c r="P180" s="60"/>
      <c r="Q180" s="84">
        <f t="shared" si="59"/>
        <v>1.8967827059699439E-2</v>
      </c>
      <c r="R180" s="84">
        <f t="shared" si="60"/>
        <v>0</v>
      </c>
      <c r="S180" s="84">
        <f t="shared" si="61"/>
        <v>-3.3527236108205506E-3</v>
      </c>
      <c r="T180" s="84">
        <f t="shared" si="62"/>
        <v>0</v>
      </c>
      <c r="V180" s="85">
        <f t="shared" si="63"/>
        <v>0.55888032293341217</v>
      </c>
      <c r="W180" s="85">
        <f t="shared" si="64"/>
        <v>0.26171777880825842</v>
      </c>
      <c r="X180" s="85">
        <f t="shared" si="65"/>
        <v>-0.14373668232279324</v>
      </c>
      <c r="Y180" s="85">
        <f t="shared" si="66"/>
        <v>0.60434838381225264</v>
      </c>
      <c r="Z180" s="82"/>
      <c r="AA180" s="85">
        <f t="shared" si="67"/>
        <v>0.47519008101064231</v>
      </c>
      <c r="AB180" s="85">
        <f t="shared" si="68"/>
        <v>0.1655660765292841</v>
      </c>
      <c r="AC180" s="85">
        <f t="shared" si="69"/>
        <v>0.62484296100478443</v>
      </c>
      <c r="AD180" s="85">
        <f t="shared" si="70"/>
        <v>0.10138916803822881</v>
      </c>
      <c r="AF180" s="86">
        <f t="shared" si="71"/>
        <v>2.6481980898140685</v>
      </c>
      <c r="AG180" s="86">
        <f t="shared" si="72"/>
        <v>1.1853620306314621</v>
      </c>
      <c r="AI180" s="59"/>
    </row>
    <row r="181" spans="1:35" x14ac:dyDescent="0.25">
      <c r="A181" s="74">
        <f>Data!A178</f>
        <v>42736</v>
      </c>
      <c r="B181" s="65">
        <f>Data!B178</f>
        <v>1.7736630525470413E-2</v>
      </c>
      <c r="C181" s="65">
        <f>Data!C178</f>
        <v>8.1874755330735641E-3</v>
      </c>
      <c r="D181" s="69">
        <f>Data!F178</f>
        <v>-3.0726771553304309E-4</v>
      </c>
      <c r="E181" s="70">
        <f>Data!G178</f>
        <v>-1.7469124949815538E-3</v>
      </c>
      <c r="F181" s="69">
        <f>Data!H178</f>
        <v>1.3022385186892627E-2</v>
      </c>
      <c r="G181" s="70">
        <f>Data!I178</f>
        <v>2.2411345145951694E-2</v>
      </c>
      <c r="I181" s="87">
        <f t="shared" si="53"/>
        <v>-1</v>
      </c>
      <c r="J181" s="88">
        <f t="shared" si="54"/>
        <v>1</v>
      </c>
      <c r="L181" s="84">
        <f t="shared" si="55"/>
        <v>0</v>
      </c>
      <c r="M181" s="84">
        <f t="shared" si="56"/>
        <v>3.0726771553304309E-4</v>
      </c>
      <c r="N181" s="84">
        <f t="shared" si="57"/>
        <v>0</v>
      </c>
      <c r="O181" s="84">
        <f t="shared" si="58"/>
        <v>-1.7469124949815538E-3</v>
      </c>
      <c r="P181" s="60"/>
      <c r="Q181" s="84">
        <f t="shared" si="59"/>
        <v>1.3022385186892627E-2</v>
      </c>
      <c r="R181" s="84">
        <f t="shared" si="60"/>
        <v>0</v>
      </c>
      <c r="S181" s="84">
        <f t="shared" si="61"/>
        <v>-2.2411345145951694E-2</v>
      </c>
      <c r="T181" s="84">
        <f t="shared" si="62"/>
        <v>0</v>
      </c>
      <c r="V181" s="85">
        <f t="shared" si="63"/>
        <v>0.55888032293341217</v>
      </c>
      <c r="W181" s="85">
        <f t="shared" si="64"/>
        <v>0.26202504652379144</v>
      </c>
      <c r="X181" s="85">
        <f t="shared" si="65"/>
        <v>-0.14373668232279324</v>
      </c>
      <c r="Y181" s="85">
        <f t="shared" si="66"/>
        <v>0.60260147131727104</v>
      </c>
      <c r="Z181" s="82"/>
      <c r="AA181" s="85">
        <f t="shared" si="67"/>
        <v>0.48821246619753494</v>
      </c>
      <c r="AB181" s="85">
        <f t="shared" si="68"/>
        <v>0.1655660765292841</v>
      </c>
      <c r="AC181" s="85">
        <f t="shared" si="69"/>
        <v>0.60243161585883276</v>
      </c>
      <c r="AD181" s="85">
        <f t="shared" si="70"/>
        <v>0.10138916803822881</v>
      </c>
      <c r="AF181" s="86">
        <f t="shared" si="71"/>
        <v>2.6373694850755607</v>
      </c>
      <c r="AG181" s="86">
        <f t="shared" si="72"/>
        <v>1.2030986611569325</v>
      </c>
      <c r="AI181" s="59"/>
    </row>
    <row r="182" spans="1:35" x14ac:dyDescent="0.25">
      <c r="A182" s="74">
        <f>Data!A179</f>
        <v>42767</v>
      </c>
      <c r="B182" s="65">
        <f>Data!B179</f>
        <v>3.8538919433910968E-2</v>
      </c>
      <c r="C182" s="65">
        <f>Data!C179</f>
        <v>3.3829412028939944E-2</v>
      </c>
      <c r="D182" s="69">
        <f>Data!F179</f>
        <v>8.0374333251261249E-4</v>
      </c>
      <c r="E182" s="70">
        <f>Data!G179</f>
        <v>1.1815673385502639E-2</v>
      </c>
      <c r="F182" s="69">
        <f>Data!H179</f>
        <v>6.177626594760793E-3</v>
      </c>
      <c r="G182" s="70">
        <f>Data!I179</f>
        <v>6.313412803153901E-3</v>
      </c>
      <c r="I182" s="87">
        <f t="shared" si="53"/>
        <v>-1</v>
      </c>
      <c r="J182" s="88">
        <f t="shared" si="54"/>
        <v>1</v>
      </c>
      <c r="L182" s="84">
        <f t="shared" si="55"/>
        <v>0</v>
      </c>
      <c r="M182" s="84">
        <f t="shared" si="56"/>
        <v>-8.0374333251261249E-4</v>
      </c>
      <c r="N182" s="84">
        <f t="shared" si="57"/>
        <v>0</v>
      </c>
      <c r="O182" s="84">
        <f t="shared" si="58"/>
        <v>1.1815673385502639E-2</v>
      </c>
      <c r="P182" s="60"/>
      <c r="Q182" s="84">
        <f t="shared" si="59"/>
        <v>6.177626594760793E-3</v>
      </c>
      <c r="R182" s="84">
        <f t="shared" si="60"/>
        <v>0</v>
      </c>
      <c r="S182" s="84">
        <f t="shared" si="61"/>
        <v>-6.313412803153901E-3</v>
      </c>
      <c r="T182" s="84">
        <f t="shared" si="62"/>
        <v>0</v>
      </c>
      <c r="V182" s="85">
        <f t="shared" si="63"/>
        <v>0.55888032293341217</v>
      </c>
      <c r="W182" s="85">
        <f t="shared" si="64"/>
        <v>0.26122130319127884</v>
      </c>
      <c r="X182" s="85">
        <f t="shared" si="65"/>
        <v>-0.14373668232279324</v>
      </c>
      <c r="Y182" s="85">
        <f t="shared" si="66"/>
        <v>0.61441714470277364</v>
      </c>
      <c r="Z182" s="82"/>
      <c r="AA182" s="85">
        <f t="shared" si="67"/>
        <v>0.49439009279229573</v>
      </c>
      <c r="AB182" s="85">
        <f t="shared" si="68"/>
        <v>0.1655660765292841</v>
      </c>
      <c r="AC182" s="85">
        <f t="shared" si="69"/>
        <v>0.59611820305567886</v>
      </c>
      <c r="AD182" s="85">
        <f t="shared" si="70"/>
        <v>0.10138916803822881</v>
      </c>
      <c r="AF182" s="86">
        <f t="shared" si="71"/>
        <v>2.6482456289201575</v>
      </c>
      <c r="AG182" s="86">
        <f t="shared" si="72"/>
        <v>1.2416375805908435</v>
      </c>
      <c r="AI182" s="59"/>
    </row>
    <row r="183" spans="1:35" x14ac:dyDescent="0.25">
      <c r="A183" s="74">
        <f>Data!A180</f>
        <v>42795</v>
      </c>
      <c r="B183" s="65">
        <f>Data!B180</f>
        <v>1.2491492693997353E-3</v>
      </c>
      <c r="C183" s="65">
        <f>Data!C180</f>
        <v>3.9922140618984803E-3</v>
      </c>
      <c r="D183" s="69">
        <f>Data!F180</f>
        <v>8.5629368577621219E-3</v>
      </c>
      <c r="E183" s="70">
        <f>Data!G180</f>
        <v>4.7337774498800505E-3</v>
      </c>
      <c r="F183" s="69">
        <f>Data!H180</f>
        <v>2.2389316731830419E-3</v>
      </c>
      <c r="G183" s="70">
        <f>Data!I180</f>
        <v>-2.5725897024647941E-2</v>
      </c>
      <c r="I183" s="87">
        <f t="shared" si="53"/>
        <v>-1</v>
      </c>
      <c r="J183" s="88">
        <f t="shared" si="54"/>
        <v>1</v>
      </c>
      <c r="L183" s="84">
        <f t="shared" si="55"/>
        <v>0</v>
      </c>
      <c r="M183" s="84">
        <f t="shared" si="56"/>
        <v>-8.5629368577621219E-3</v>
      </c>
      <c r="N183" s="84">
        <f t="shared" si="57"/>
        <v>0</v>
      </c>
      <c r="O183" s="84">
        <f t="shared" si="58"/>
        <v>4.7337774498800505E-3</v>
      </c>
      <c r="P183" s="60"/>
      <c r="Q183" s="84">
        <f t="shared" si="59"/>
        <v>2.2389316731830419E-3</v>
      </c>
      <c r="R183" s="84">
        <f t="shared" si="60"/>
        <v>0</v>
      </c>
      <c r="S183" s="84">
        <f t="shared" si="61"/>
        <v>2.5725897024647941E-2</v>
      </c>
      <c r="T183" s="84">
        <f t="shared" si="62"/>
        <v>0</v>
      </c>
      <c r="V183" s="85">
        <f t="shared" si="63"/>
        <v>0.55888032293341217</v>
      </c>
      <c r="W183" s="85">
        <f t="shared" si="64"/>
        <v>0.25265836633351674</v>
      </c>
      <c r="X183" s="85">
        <f t="shared" si="65"/>
        <v>-0.14373668232279324</v>
      </c>
      <c r="Y183" s="85">
        <f t="shared" si="66"/>
        <v>0.61915092215265366</v>
      </c>
      <c r="Z183" s="82"/>
      <c r="AA183" s="85">
        <f t="shared" si="67"/>
        <v>0.4966290244654788</v>
      </c>
      <c r="AB183" s="85">
        <f t="shared" si="68"/>
        <v>0.1655660765292841</v>
      </c>
      <c r="AC183" s="85">
        <f t="shared" si="69"/>
        <v>0.62184410008032676</v>
      </c>
      <c r="AD183" s="85">
        <f t="shared" si="70"/>
        <v>0.10138916803822881</v>
      </c>
      <c r="AF183" s="86">
        <f t="shared" si="71"/>
        <v>2.6723812982101065</v>
      </c>
      <c r="AG183" s="86">
        <f t="shared" si="72"/>
        <v>1.2428867298602433</v>
      </c>
      <c r="AI183" s="59"/>
    </row>
    <row r="184" spans="1:35" x14ac:dyDescent="0.25">
      <c r="A184" s="74">
        <f>Data!A181</f>
        <v>42826</v>
      </c>
      <c r="B184" s="65">
        <f>Data!B181</f>
        <v>9.8773929442588729E-3</v>
      </c>
      <c r="C184" s="65">
        <f>Data!C181</f>
        <v>-1.4290845438842705E-2</v>
      </c>
      <c r="D184" s="69">
        <f>Data!F181</f>
        <v>3.8296605534574131E-3</v>
      </c>
      <c r="E184" s="70">
        <f>Data!G181</f>
        <v>-4.7292438397868088E-3</v>
      </c>
      <c r="F184" s="69">
        <f>Data!H181</f>
        <v>-2.2934516881969926E-3</v>
      </c>
      <c r="G184" s="70">
        <f>Data!I181</f>
        <v>2.1143068773714904E-3</v>
      </c>
      <c r="I184" s="87">
        <f t="shared" si="53"/>
        <v>1</v>
      </c>
      <c r="J184" s="88">
        <f t="shared" si="54"/>
        <v>1</v>
      </c>
      <c r="L184" s="84">
        <f t="shared" si="55"/>
        <v>3.8296605534574131E-3</v>
      </c>
      <c r="M184" s="84">
        <f t="shared" si="56"/>
        <v>0</v>
      </c>
      <c r="N184" s="84">
        <f t="shared" si="57"/>
        <v>4.7292438397868088E-3</v>
      </c>
      <c r="O184" s="84">
        <f t="shared" si="58"/>
        <v>0</v>
      </c>
      <c r="P184" s="60"/>
      <c r="Q184" s="84">
        <f t="shared" si="59"/>
        <v>-2.2934516881969926E-3</v>
      </c>
      <c r="R184" s="84">
        <f t="shared" si="60"/>
        <v>0</v>
      </c>
      <c r="S184" s="84">
        <f t="shared" si="61"/>
        <v>-2.1143068773714904E-3</v>
      </c>
      <c r="T184" s="84">
        <f t="shared" si="62"/>
        <v>0</v>
      </c>
      <c r="V184" s="85">
        <f t="shared" si="63"/>
        <v>0.56270998348686962</v>
      </c>
      <c r="W184" s="85">
        <f t="shared" si="64"/>
        <v>0.25265836633351674</v>
      </c>
      <c r="X184" s="85">
        <f t="shared" si="65"/>
        <v>-0.13900743848300642</v>
      </c>
      <c r="Y184" s="85">
        <f t="shared" si="66"/>
        <v>0.61915092215265366</v>
      </c>
      <c r="Z184" s="82"/>
      <c r="AA184" s="85">
        <f t="shared" si="67"/>
        <v>0.4943355727772818</v>
      </c>
      <c r="AB184" s="85">
        <f t="shared" si="68"/>
        <v>0.1655660765292841</v>
      </c>
      <c r="AC184" s="85">
        <f t="shared" si="69"/>
        <v>0.61972979320295529</v>
      </c>
      <c r="AD184" s="85">
        <f t="shared" si="70"/>
        <v>0.10138916803822881</v>
      </c>
      <c r="AF184" s="86">
        <f t="shared" si="71"/>
        <v>2.6765324440377825</v>
      </c>
      <c r="AG184" s="86">
        <f t="shared" si="72"/>
        <v>1.2527641228045021</v>
      </c>
      <c r="AI184" s="59"/>
    </row>
    <row r="185" spans="1:35" x14ac:dyDescent="0.25">
      <c r="A185" s="74">
        <f>Data!A182</f>
        <v>42856</v>
      </c>
      <c r="B185" s="65">
        <f>Data!B182</f>
        <v>1.4014317538461586E-2</v>
      </c>
      <c r="C185" s="65">
        <f>Data!C182</f>
        <v>-1.2174791707059551E-2</v>
      </c>
      <c r="D185" s="69">
        <f>Data!F182</f>
        <v>1.3048463036209022E-2</v>
      </c>
      <c r="E185" s="70">
        <f>Data!G182</f>
        <v>5.5622347575965247E-3</v>
      </c>
      <c r="F185" s="69">
        <f>Data!H182</f>
        <v>6.7812919234909548E-3</v>
      </c>
      <c r="G185" s="70">
        <f>Data!I182</f>
        <v>-6.6150014584280652E-3</v>
      </c>
      <c r="I185" s="87">
        <f t="shared" si="53"/>
        <v>1</v>
      </c>
      <c r="J185" s="88">
        <f t="shared" si="54"/>
        <v>-1</v>
      </c>
      <c r="L185" s="84">
        <f t="shared" si="55"/>
        <v>1.3048463036209022E-2</v>
      </c>
      <c r="M185" s="84">
        <f t="shared" si="56"/>
        <v>0</v>
      </c>
      <c r="N185" s="84">
        <f t="shared" si="57"/>
        <v>-5.5622347575965247E-3</v>
      </c>
      <c r="O185" s="84">
        <f t="shared" si="58"/>
        <v>0</v>
      </c>
      <c r="P185" s="60"/>
      <c r="Q185" s="84">
        <f t="shared" si="59"/>
        <v>0</v>
      </c>
      <c r="R185" s="84">
        <f t="shared" si="60"/>
        <v>-6.7812919234909548E-3</v>
      </c>
      <c r="S185" s="84">
        <f t="shared" si="61"/>
        <v>0</v>
      </c>
      <c r="T185" s="84">
        <f t="shared" si="62"/>
        <v>-6.6150014584280652E-3</v>
      </c>
      <c r="V185" s="85">
        <f t="shared" si="63"/>
        <v>0.57575844652307862</v>
      </c>
      <c r="W185" s="85">
        <f t="shared" si="64"/>
        <v>0.25265836633351674</v>
      </c>
      <c r="X185" s="85">
        <f t="shared" si="65"/>
        <v>-0.14456967324060294</v>
      </c>
      <c r="Y185" s="85">
        <f t="shared" si="66"/>
        <v>0.61915092215265366</v>
      </c>
      <c r="Z185" s="82"/>
      <c r="AA185" s="85">
        <f t="shared" si="67"/>
        <v>0.4943355727772818</v>
      </c>
      <c r="AB185" s="85">
        <f t="shared" si="68"/>
        <v>0.15878478460579315</v>
      </c>
      <c r="AC185" s="85">
        <f t="shared" si="69"/>
        <v>0.61972979320295529</v>
      </c>
      <c r="AD185" s="85">
        <f t="shared" si="70"/>
        <v>9.4774166579800742E-2</v>
      </c>
      <c r="AF185" s="86">
        <f t="shared" si="71"/>
        <v>2.6706223789344761</v>
      </c>
      <c r="AG185" s="86">
        <f t="shared" si="72"/>
        <v>1.2667784403429636</v>
      </c>
      <c r="AI185" s="59"/>
    </row>
    <row r="186" spans="1:35" x14ac:dyDescent="0.25">
      <c r="A186" s="74">
        <f>Data!A183</f>
        <v>42887</v>
      </c>
      <c r="B186" s="65">
        <f>Data!B183</f>
        <v>6.3545861267207517E-3</v>
      </c>
      <c r="C186" s="65">
        <f>Data!C183</f>
        <v>-1.6101415999681234E-2</v>
      </c>
      <c r="D186" s="69">
        <f>Data!F183</f>
        <v>-4.7446716389456332E-3</v>
      </c>
      <c r="E186" s="70">
        <f>Data!G183</f>
        <v>-1.931330464486547E-2</v>
      </c>
      <c r="F186" s="69">
        <f>Data!H183</f>
        <v>9.1528318163321392E-3</v>
      </c>
      <c r="G186" s="70">
        <f>Data!I183</f>
        <v>6.2874723135301919E-3</v>
      </c>
      <c r="I186" s="87">
        <f t="shared" si="53"/>
        <v>1</v>
      </c>
      <c r="J186" s="88">
        <f t="shared" si="54"/>
        <v>-1</v>
      </c>
      <c r="L186" s="84">
        <f t="shared" si="55"/>
        <v>-4.7446716389456332E-3</v>
      </c>
      <c r="M186" s="84">
        <f t="shared" si="56"/>
        <v>0</v>
      </c>
      <c r="N186" s="84">
        <f t="shared" si="57"/>
        <v>1.931330464486547E-2</v>
      </c>
      <c r="O186" s="84">
        <f t="shared" si="58"/>
        <v>0</v>
      </c>
      <c r="P186" s="60"/>
      <c r="Q186" s="84">
        <f t="shared" si="59"/>
        <v>0</v>
      </c>
      <c r="R186" s="84">
        <f t="shared" si="60"/>
        <v>-9.1528318163321392E-3</v>
      </c>
      <c r="S186" s="84">
        <f t="shared" si="61"/>
        <v>0</v>
      </c>
      <c r="T186" s="84">
        <f t="shared" si="62"/>
        <v>6.2874723135301919E-3</v>
      </c>
      <c r="V186" s="85">
        <f t="shared" si="63"/>
        <v>0.57101377488413296</v>
      </c>
      <c r="W186" s="85">
        <f t="shared" si="64"/>
        <v>0.25265836633351674</v>
      </c>
      <c r="X186" s="85">
        <f t="shared" si="65"/>
        <v>-0.12525636859573747</v>
      </c>
      <c r="Y186" s="85">
        <f t="shared" si="66"/>
        <v>0.61915092215265366</v>
      </c>
      <c r="Z186" s="82"/>
      <c r="AA186" s="85">
        <f t="shared" si="67"/>
        <v>0.4943355727772818</v>
      </c>
      <c r="AB186" s="85">
        <f t="shared" si="68"/>
        <v>0.14963195278946101</v>
      </c>
      <c r="AC186" s="85">
        <f t="shared" si="69"/>
        <v>0.61972979320295529</v>
      </c>
      <c r="AD186" s="85">
        <f t="shared" si="70"/>
        <v>0.10106163889333093</v>
      </c>
      <c r="AF186" s="86">
        <f t="shared" si="71"/>
        <v>2.6823256524375938</v>
      </c>
      <c r="AG186" s="86">
        <f t="shared" si="72"/>
        <v>1.2731330264696843</v>
      </c>
      <c r="AI186" s="59"/>
    </row>
    <row r="187" spans="1:35" x14ac:dyDescent="0.25">
      <c r="A187" s="74">
        <f>Data!A184</f>
        <v>42917</v>
      </c>
      <c r="B187" s="65">
        <f>Data!B184</f>
        <v>2.0345845083848145E-2</v>
      </c>
      <c r="C187" s="65">
        <f>Data!C184</f>
        <v>1.7845544606009206E-2</v>
      </c>
      <c r="D187" s="69">
        <f>Data!F184</f>
        <v>-2.027021590706975E-4</v>
      </c>
      <c r="E187" s="70">
        <f>Data!G184</f>
        <v>-9.3082848650070573E-3</v>
      </c>
      <c r="F187" s="69">
        <f>Data!H184</f>
        <v>2.3545168863634497E-3</v>
      </c>
      <c r="G187" s="70">
        <f>Data!I184</f>
        <v>-1.5838213840254231E-2</v>
      </c>
      <c r="I187" s="87">
        <f t="shared" si="53"/>
        <v>-1</v>
      </c>
      <c r="J187" s="88">
        <f t="shared" si="54"/>
        <v>-1</v>
      </c>
      <c r="L187" s="84">
        <f t="shared" si="55"/>
        <v>0</v>
      </c>
      <c r="M187" s="84">
        <f t="shared" si="56"/>
        <v>2.027021590706975E-4</v>
      </c>
      <c r="N187" s="84">
        <f t="shared" si="57"/>
        <v>0</v>
      </c>
      <c r="O187" s="84">
        <f t="shared" si="58"/>
        <v>-9.3082848650070573E-3</v>
      </c>
      <c r="P187" s="60"/>
      <c r="Q187" s="84">
        <f t="shared" si="59"/>
        <v>0</v>
      </c>
      <c r="R187" s="84">
        <f t="shared" si="60"/>
        <v>-2.3545168863634497E-3</v>
      </c>
      <c r="S187" s="84">
        <f t="shared" si="61"/>
        <v>0</v>
      </c>
      <c r="T187" s="84">
        <f t="shared" si="62"/>
        <v>-1.5838213840254231E-2</v>
      </c>
      <c r="V187" s="85">
        <f t="shared" si="63"/>
        <v>0.57101377488413296</v>
      </c>
      <c r="W187" s="85">
        <f t="shared" si="64"/>
        <v>0.25286106849258744</v>
      </c>
      <c r="X187" s="85">
        <f t="shared" si="65"/>
        <v>-0.12525636859573747</v>
      </c>
      <c r="Y187" s="85">
        <f t="shared" si="66"/>
        <v>0.60984263728764665</v>
      </c>
      <c r="Z187" s="82"/>
      <c r="AA187" s="85">
        <f t="shared" si="67"/>
        <v>0.4943355727772818</v>
      </c>
      <c r="AB187" s="85">
        <f t="shared" si="68"/>
        <v>0.14727743590309755</v>
      </c>
      <c r="AC187" s="85">
        <f t="shared" si="69"/>
        <v>0.61972979320295529</v>
      </c>
      <c r="AD187" s="85">
        <f t="shared" si="70"/>
        <v>8.5223425053076701E-2</v>
      </c>
      <c r="AF187" s="86">
        <f t="shared" si="71"/>
        <v>2.6550273390050396</v>
      </c>
      <c r="AG187" s="86">
        <f t="shared" si="72"/>
        <v>1.2934788715535324</v>
      </c>
      <c r="AI187" s="59"/>
    </row>
    <row r="188" spans="1:35" x14ac:dyDescent="0.25">
      <c r="A188" s="74">
        <f>Data!A185</f>
        <v>42948</v>
      </c>
      <c r="B188" s="65">
        <f>Data!B185</f>
        <v>2.9134528973781262E-3</v>
      </c>
      <c r="C188" s="65">
        <f>Data!C185</f>
        <v>-4.1009972453845592E-2</v>
      </c>
      <c r="D188" s="69">
        <f>Data!F185</f>
        <v>1.8720414788120646E-2</v>
      </c>
      <c r="E188" s="70">
        <f>Data!G185</f>
        <v>8.3160340593675108E-3</v>
      </c>
      <c r="F188" s="69">
        <f>Data!H185</f>
        <v>4.4476018160733407E-3</v>
      </c>
      <c r="G188" s="70">
        <f>Data!I185</f>
        <v>1.0440815111997317E-2</v>
      </c>
      <c r="I188" s="87">
        <f t="shared" si="53"/>
        <v>1</v>
      </c>
      <c r="J188" s="88">
        <f t="shared" si="54"/>
        <v>1</v>
      </c>
      <c r="L188" s="84">
        <f t="shared" si="55"/>
        <v>1.8720414788120646E-2</v>
      </c>
      <c r="M188" s="84">
        <f t="shared" si="56"/>
        <v>0</v>
      </c>
      <c r="N188" s="84">
        <f t="shared" si="57"/>
        <v>-8.3160340593675108E-3</v>
      </c>
      <c r="O188" s="84">
        <f t="shared" si="58"/>
        <v>0</v>
      </c>
      <c r="P188" s="60"/>
      <c r="Q188" s="84">
        <f t="shared" si="59"/>
        <v>4.4476018160733407E-3</v>
      </c>
      <c r="R188" s="84">
        <f t="shared" si="60"/>
        <v>0</v>
      </c>
      <c r="S188" s="84">
        <f t="shared" si="61"/>
        <v>-1.0440815111997317E-2</v>
      </c>
      <c r="T188" s="84">
        <f t="shared" si="62"/>
        <v>0</v>
      </c>
      <c r="V188" s="85">
        <f t="shared" si="63"/>
        <v>0.58973418967225366</v>
      </c>
      <c r="W188" s="85">
        <f t="shared" si="64"/>
        <v>0.25286106849258744</v>
      </c>
      <c r="X188" s="85">
        <f t="shared" si="65"/>
        <v>-0.13357240265510498</v>
      </c>
      <c r="Y188" s="85">
        <f t="shared" si="66"/>
        <v>0.60984263728764665</v>
      </c>
      <c r="Z188" s="82"/>
      <c r="AA188" s="85">
        <f t="shared" si="67"/>
        <v>0.49878317459335514</v>
      </c>
      <c r="AB188" s="85">
        <f t="shared" si="68"/>
        <v>0.14727743590309755</v>
      </c>
      <c r="AC188" s="85">
        <f t="shared" si="69"/>
        <v>0.60928897809095794</v>
      </c>
      <c r="AD188" s="85">
        <f t="shared" si="70"/>
        <v>8.5223425053076701E-2</v>
      </c>
      <c r="AF188" s="86">
        <f t="shared" si="71"/>
        <v>2.6594385064378687</v>
      </c>
      <c r="AG188" s="86">
        <f t="shared" si="72"/>
        <v>1.2963923244509106</v>
      </c>
      <c r="AI188" s="59"/>
    </row>
    <row r="189" spans="1:35" x14ac:dyDescent="0.25">
      <c r="A189" s="74">
        <f>Data!A186</f>
        <v>42979</v>
      </c>
      <c r="B189" s="65">
        <f>Data!B186</f>
        <v>1.9949065315565978E-2</v>
      </c>
      <c r="C189" s="65">
        <f>Data!C186</f>
        <v>2.4825683207458794E-2</v>
      </c>
      <c r="D189" s="69">
        <f>Data!F186</f>
        <v>7.1503780901424818E-3</v>
      </c>
      <c r="E189" s="70">
        <f>Data!G186</f>
        <v>-1.1476065359011158E-2</v>
      </c>
      <c r="F189" s="69">
        <f>Data!H186</f>
        <v>-3.6838284491937236E-3</v>
      </c>
      <c r="G189" s="70">
        <f>Data!I186</f>
        <v>9.9175769496123098E-3</v>
      </c>
      <c r="I189" s="87">
        <f t="shared" si="53"/>
        <v>-1</v>
      </c>
      <c r="J189" s="88">
        <f t="shared" si="54"/>
        <v>-1</v>
      </c>
      <c r="L189" s="84">
        <f t="shared" si="55"/>
        <v>0</v>
      </c>
      <c r="M189" s="84">
        <f t="shared" si="56"/>
        <v>-7.1503780901424818E-3</v>
      </c>
      <c r="N189" s="84">
        <f t="shared" si="57"/>
        <v>0</v>
      </c>
      <c r="O189" s="84">
        <f t="shared" si="58"/>
        <v>-1.1476065359011158E-2</v>
      </c>
      <c r="P189" s="60"/>
      <c r="Q189" s="84">
        <f t="shared" si="59"/>
        <v>0</v>
      </c>
      <c r="R189" s="84">
        <f t="shared" si="60"/>
        <v>3.6838284491937236E-3</v>
      </c>
      <c r="S189" s="84">
        <f t="shared" si="61"/>
        <v>0</v>
      </c>
      <c r="T189" s="84">
        <f t="shared" si="62"/>
        <v>9.9175769496123098E-3</v>
      </c>
      <c r="V189" s="85">
        <f t="shared" si="63"/>
        <v>0.58973418967225366</v>
      </c>
      <c r="W189" s="85">
        <f t="shared" si="64"/>
        <v>0.24571069040244495</v>
      </c>
      <c r="X189" s="85">
        <f t="shared" si="65"/>
        <v>-0.13357240265510498</v>
      </c>
      <c r="Y189" s="85">
        <f t="shared" si="66"/>
        <v>0.59836657192863552</v>
      </c>
      <c r="Z189" s="82"/>
      <c r="AA189" s="85">
        <f t="shared" si="67"/>
        <v>0.49878317459335514</v>
      </c>
      <c r="AB189" s="85">
        <f t="shared" si="68"/>
        <v>0.15096126435229126</v>
      </c>
      <c r="AC189" s="85">
        <f t="shared" si="69"/>
        <v>0.60928897809095794</v>
      </c>
      <c r="AD189" s="85">
        <f t="shared" si="70"/>
        <v>9.5141002002689018E-2</v>
      </c>
      <c r="AF189" s="86">
        <f t="shared" si="71"/>
        <v>2.6544134683875211</v>
      </c>
      <c r="AG189" s="86">
        <f t="shared" si="72"/>
        <v>1.3163413897664766</v>
      </c>
      <c r="AI189" s="59"/>
    </row>
    <row r="190" spans="1:35" x14ac:dyDescent="0.25">
      <c r="A190" s="74">
        <f>Data!A187</f>
        <v>43009</v>
      </c>
      <c r="B190" s="65">
        <f>Data!B187</f>
        <v>2.3290794499632155E-2</v>
      </c>
      <c r="C190" s="65">
        <f>Data!C187</f>
        <v>2.7384725407794141E-2</v>
      </c>
      <c r="D190" s="69">
        <f>Data!F187</f>
        <v>1.5569506471131917E-4</v>
      </c>
      <c r="E190" s="70">
        <f>Data!G187</f>
        <v>3.8642134794598494E-3</v>
      </c>
      <c r="F190" s="69">
        <f>Data!H187</f>
        <v>1.2421072327983434E-2</v>
      </c>
      <c r="G190" s="70">
        <f>Data!I187</f>
        <v>-7.4003364513960937E-3</v>
      </c>
      <c r="I190" s="87">
        <f t="shared" si="53"/>
        <v>-1</v>
      </c>
      <c r="J190" s="88">
        <f t="shared" si="54"/>
        <v>1</v>
      </c>
      <c r="L190" s="84">
        <f t="shared" si="55"/>
        <v>0</v>
      </c>
      <c r="M190" s="84">
        <f t="shared" si="56"/>
        <v>-1.5569506471131917E-4</v>
      </c>
      <c r="N190" s="84">
        <f t="shared" si="57"/>
        <v>0</v>
      </c>
      <c r="O190" s="84">
        <f t="shared" si="58"/>
        <v>3.8642134794598494E-3</v>
      </c>
      <c r="P190" s="60"/>
      <c r="Q190" s="84">
        <f t="shared" si="59"/>
        <v>1.2421072327983434E-2</v>
      </c>
      <c r="R190" s="84">
        <f t="shared" si="60"/>
        <v>0</v>
      </c>
      <c r="S190" s="84">
        <f t="shared" si="61"/>
        <v>7.4003364513960937E-3</v>
      </c>
      <c r="T190" s="84">
        <f t="shared" si="62"/>
        <v>0</v>
      </c>
      <c r="V190" s="85">
        <f t="shared" si="63"/>
        <v>0.58973418967225366</v>
      </c>
      <c r="W190" s="85">
        <f t="shared" si="64"/>
        <v>0.24555499533773362</v>
      </c>
      <c r="X190" s="85">
        <f t="shared" si="65"/>
        <v>-0.13357240265510498</v>
      </c>
      <c r="Y190" s="85">
        <f t="shared" si="66"/>
        <v>0.60223078540809538</v>
      </c>
      <c r="Z190" s="82"/>
      <c r="AA190" s="85">
        <f t="shared" si="67"/>
        <v>0.51120424692133859</v>
      </c>
      <c r="AB190" s="85">
        <f t="shared" si="68"/>
        <v>0.15096126435229126</v>
      </c>
      <c r="AC190" s="85">
        <f t="shared" si="69"/>
        <v>0.61668931454235398</v>
      </c>
      <c r="AD190" s="85">
        <f t="shared" si="70"/>
        <v>9.5141002002689018E-2</v>
      </c>
      <c r="AF190" s="86">
        <f t="shared" si="71"/>
        <v>2.6779433955816492</v>
      </c>
      <c r="AG190" s="86">
        <f t="shared" si="72"/>
        <v>1.3396321842661087</v>
      </c>
      <c r="AI190" s="59"/>
    </row>
    <row r="191" spans="1:35" x14ac:dyDescent="0.25">
      <c r="A191" s="74">
        <f>Data!A188</f>
        <v>43040</v>
      </c>
      <c r="B191" s="65">
        <f>Data!B188</f>
        <v>3.0108033419569857E-2</v>
      </c>
      <c r="C191" s="65">
        <f>Data!C188</f>
        <v>-9.2851896473847284E-3</v>
      </c>
      <c r="D191" s="69">
        <f>Data!F188</f>
        <v>1.9124491699953942E-2</v>
      </c>
      <c r="E191" s="70">
        <f>Data!G188</f>
        <v>-1.2864800095172853E-2</v>
      </c>
      <c r="F191" s="69">
        <f>Data!H188</f>
        <v>5.8935784243084929E-3</v>
      </c>
      <c r="G191" s="70">
        <f>Data!I188</f>
        <v>1.9478850220005867E-2</v>
      </c>
      <c r="I191" s="87">
        <f t="shared" si="53"/>
        <v>1</v>
      </c>
      <c r="J191" s="88">
        <f t="shared" si="54"/>
        <v>1</v>
      </c>
      <c r="L191" s="84">
        <f t="shared" si="55"/>
        <v>1.9124491699953942E-2</v>
      </c>
      <c r="M191" s="84">
        <f t="shared" si="56"/>
        <v>0</v>
      </c>
      <c r="N191" s="84">
        <f t="shared" si="57"/>
        <v>1.2864800095172853E-2</v>
      </c>
      <c r="O191" s="84">
        <f t="shared" si="58"/>
        <v>0</v>
      </c>
      <c r="P191" s="60"/>
      <c r="Q191" s="84">
        <f t="shared" si="59"/>
        <v>5.8935784243084929E-3</v>
      </c>
      <c r="R191" s="84">
        <f t="shared" si="60"/>
        <v>0</v>
      </c>
      <c r="S191" s="84">
        <f t="shared" si="61"/>
        <v>-1.9478850220005867E-2</v>
      </c>
      <c r="T191" s="84">
        <f t="shared" si="62"/>
        <v>0</v>
      </c>
      <c r="V191" s="85">
        <f t="shared" si="63"/>
        <v>0.60885868137220756</v>
      </c>
      <c r="W191" s="85">
        <f t="shared" si="64"/>
        <v>0.24555499533773362</v>
      </c>
      <c r="X191" s="85">
        <f t="shared" si="65"/>
        <v>-0.12070760255993213</v>
      </c>
      <c r="Y191" s="85">
        <f t="shared" si="66"/>
        <v>0.60223078540809538</v>
      </c>
      <c r="Z191" s="82"/>
      <c r="AA191" s="85">
        <f t="shared" si="67"/>
        <v>0.51709782534564708</v>
      </c>
      <c r="AB191" s="85">
        <f t="shared" si="68"/>
        <v>0.15096126435229126</v>
      </c>
      <c r="AC191" s="85">
        <f t="shared" si="69"/>
        <v>0.59721046432234814</v>
      </c>
      <c r="AD191" s="85">
        <f t="shared" si="70"/>
        <v>9.5141002002689018E-2</v>
      </c>
      <c r="AF191" s="86">
        <f t="shared" si="71"/>
        <v>2.6963474155810787</v>
      </c>
      <c r="AG191" s="86">
        <f t="shared" si="72"/>
        <v>1.3697402176856786</v>
      </c>
      <c r="AI191" s="59"/>
    </row>
    <row r="192" spans="1:35" x14ac:dyDescent="0.25">
      <c r="A192" s="74">
        <f>Data!A189</f>
        <v>43070</v>
      </c>
      <c r="B192" s="65">
        <f>Data!B189</f>
        <v>1.2054926300833912E-2</v>
      </c>
      <c r="C192" s="65">
        <f>Data!C189</f>
        <v>1.4761218569910816E-2</v>
      </c>
      <c r="D192" s="69">
        <f>Data!F189</f>
        <v>-2.6943650722405415E-3</v>
      </c>
      <c r="E192" s="70">
        <f>Data!G189</f>
        <v>1.797561517747976E-2</v>
      </c>
      <c r="F192" s="69">
        <f>Data!H189</f>
        <v>-3.5535092876116834E-3</v>
      </c>
      <c r="G192" s="70">
        <f>Data!I189</f>
        <v>1.4431380571680936E-2</v>
      </c>
      <c r="I192" s="87">
        <f t="shared" si="53"/>
        <v>-1</v>
      </c>
      <c r="J192" s="88">
        <f t="shared" si="54"/>
        <v>-1</v>
      </c>
      <c r="L192" s="84">
        <f t="shared" si="55"/>
        <v>0</v>
      </c>
      <c r="M192" s="84">
        <f t="shared" si="56"/>
        <v>2.6943650722405415E-3</v>
      </c>
      <c r="N192" s="84">
        <f t="shared" si="57"/>
        <v>0</v>
      </c>
      <c r="O192" s="84">
        <f t="shared" si="58"/>
        <v>1.797561517747976E-2</v>
      </c>
      <c r="P192" s="60"/>
      <c r="Q192" s="84">
        <f t="shared" si="59"/>
        <v>0</v>
      </c>
      <c r="R192" s="84">
        <f t="shared" si="60"/>
        <v>3.5535092876116834E-3</v>
      </c>
      <c r="S192" s="84">
        <f t="shared" si="61"/>
        <v>0</v>
      </c>
      <c r="T192" s="84">
        <f t="shared" si="62"/>
        <v>1.4431380571680936E-2</v>
      </c>
      <c r="V192" s="85">
        <f t="shared" si="63"/>
        <v>0.60885868137220756</v>
      </c>
      <c r="W192" s="85">
        <f t="shared" si="64"/>
        <v>0.24824936040997417</v>
      </c>
      <c r="X192" s="85">
        <f t="shared" si="65"/>
        <v>-0.12070760255993213</v>
      </c>
      <c r="Y192" s="85">
        <f t="shared" si="66"/>
        <v>0.62020640058557519</v>
      </c>
      <c r="Z192" s="82"/>
      <c r="AA192" s="85">
        <f t="shared" si="67"/>
        <v>0.51709782534564708</v>
      </c>
      <c r="AB192" s="85">
        <f t="shared" si="68"/>
        <v>0.15451477363990296</v>
      </c>
      <c r="AC192" s="85">
        <f t="shared" si="69"/>
        <v>0.59721046432234814</v>
      </c>
      <c r="AD192" s="85">
        <f t="shared" si="70"/>
        <v>0.10957238257436995</v>
      </c>
      <c r="AF192" s="86">
        <f t="shared" si="71"/>
        <v>2.7350022856900917</v>
      </c>
      <c r="AG192" s="86">
        <f t="shared" si="72"/>
        <v>1.3817951439865124</v>
      </c>
      <c r="AI192" s="59"/>
    </row>
    <row r="193" spans="1:35" x14ac:dyDescent="0.25">
      <c r="A193" s="74">
        <f>Data!A190</f>
        <v>43101</v>
      </c>
      <c r="B193" s="65">
        <f>Data!B190</f>
        <v>5.4828271854461215E-2</v>
      </c>
      <c r="C193" s="65">
        <f>Data!C190</f>
        <v>8.489099216019512E-2</v>
      </c>
      <c r="D193" s="69">
        <f>Data!F190</f>
        <v>-4.9188412320792449E-3</v>
      </c>
      <c r="E193" s="70">
        <f>Data!G190</f>
        <v>-7.953068046105842E-3</v>
      </c>
      <c r="F193" s="69">
        <f>Data!H190</f>
        <v>2.611185060363698E-2</v>
      </c>
      <c r="G193" s="70">
        <f>Data!I190</f>
        <v>-9.7429498527237257E-3</v>
      </c>
      <c r="I193" s="87">
        <f t="shared" si="53"/>
        <v>-1</v>
      </c>
      <c r="J193" s="88">
        <f t="shared" si="54"/>
        <v>1</v>
      </c>
      <c r="L193" s="84">
        <f t="shared" si="55"/>
        <v>0</v>
      </c>
      <c r="M193" s="84">
        <f t="shared" si="56"/>
        <v>4.9188412320792449E-3</v>
      </c>
      <c r="N193" s="84">
        <f t="shared" si="57"/>
        <v>0</v>
      </c>
      <c r="O193" s="84">
        <f t="shared" si="58"/>
        <v>-7.953068046105842E-3</v>
      </c>
      <c r="P193" s="60"/>
      <c r="Q193" s="84">
        <f t="shared" si="59"/>
        <v>2.611185060363698E-2</v>
      </c>
      <c r="R193" s="84">
        <f t="shared" si="60"/>
        <v>0</v>
      </c>
      <c r="S193" s="84">
        <f t="shared" si="61"/>
        <v>9.7429498527237257E-3</v>
      </c>
      <c r="T193" s="84">
        <f t="shared" si="62"/>
        <v>0</v>
      </c>
      <c r="V193" s="85">
        <f t="shared" si="63"/>
        <v>0.60885868137220756</v>
      </c>
      <c r="W193" s="85">
        <f t="shared" si="64"/>
        <v>0.25316820164205339</v>
      </c>
      <c r="X193" s="85">
        <f t="shared" si="65"/>
        <v>-0.12070760255993213</v>
      </c>
      <c r="Y193" s="85">
        <f t="shared" si="66"/>
        <v>0.61225333253946934</v>
      </c>
      <c r="Z193" s="82"/>
      <c r="AA193" s="85">
        <f t="shared" si="67"/>
        <v>0.54320967594928404</v>
      </c>
      <c r="AB193" s="85">
        <f t="shared" si="68"/>
        <v>0.15451477363990296</v>
      </c>
      <c r="AC193" s="85">
        <f t="shared" si="69"/>
        <v>0.60695341417507187</v>
      </c>
      <c r="AD193" s="85">
        <f t="shared" si="70"/>
        <v>0.10957238257436995</v>
      </c>
      <c r="AF193" s="86">
        <f t="shared" si="71"/>
        <v>2.7678228593324259</v>
      </c>
      <c r="AG193" s="86">
        <f t="shared" si="72"/>
        <v>1.4366234158409736</v>
      </c>
      <c r="AI193" s="59"/>
    </row>
    <row r="194" spans="1:35" x14ac:dyDescent="0.25">
      <c r="A194" s="74">
        <f>Data!A191</f>
        <v>43132</v>
      </c>
      <c r="B194" s="65">
        <f>Data!B191</f>
        <v>-3.7037849864770427E-2</v>
      </c>
      <c r="C194" s="65">
        <f>Data!C191</f>
        <v>3.3142235625002285E-3</v>
      </c>
      <c r="D194" s="69">
        <f>Data!F191</f>
        <v>4.612206093618048E-3</v>
      </c>
      <c r="E194" s="70">
        <f>Data!G191</f>
        <v>1.4077719218767796E-2</v>
      </c>
      <c r="F194" s="69">
        <f>Data!H191</f>
        <v>-5.1797452432327633E-2</v>
      </c>
      <c r="G194" s="70">
        <f>Data!I191</f>
        <v>-3.0297480730135874E-2</v>
      </c>
      <c r="I194" s="87">
        <f t="shared" si="53"/>
        <v>-1</v>
      </c>
      <c r="J194" s="88">
        <f t="shared" si="54"/>
        <v>1</v>
      </c>
      <c r="L194" s="84">
        <f t="shared" si="55"/>
        <v>0</v>
      </c>
      <c r="M194" s="84">
        <f t="shared" si="56"/>
        <v>-4.612206093618048E-3</v>
      </c>
      <c r="N194" s="84">
        <f t="shared" si="57"/>
        <v>0</v>
      </c>
      <c r="O194" s="84">
        <f t="shared" si="58"/>
        <v>1.4077719218767796E-2</v>
      </c>
      <c r="P194" s="60"/>
      <c r="Q194" s="84">
        <f t="shared" si="59"/>
        <v>-5.1797452432327633E-2</v>
      </c>
      <c r="R194" s="84">
        <f t="shared" si="60"/>
        <v>0</v>
      </c>
      <c r="S194" s="84">
        <f t="shared" si="61"/>
        <v>3.0297480730135874E-2</v>
      </c>
      <c r="T194" s="84">
        <f t="shared" si="62"/>
        <v>0</v>
      </c>
      <c r="V194" s="85">
        <f t="shared" si="63"/>
        <v>0.60885868137220756</v>
      </c>
      <c r="W194" s="85">
        <f t="shared" si="64"/>
        <v>0.24855599554843535</v>
      </c>
      <c r="X194" s="85">
        <f t="shared" si="65"/>
        <v>-0.12070760255993213</v>
      </c>
      <c r="Y194" s="85">
        <f t="shared" si="66"/>
        <v>0.62633105175823711</v>
      </c>
      <c r="Z194" s="82"/>
      <c r="AA194" s="85">
        <f t="shared" si="67"/>
        <v>0.4914122235169564</v>
      </c>
      <c r="AB194" s="85">
        <f t="shared" si="68"/>
        <v>0.15451477363990296</v>
      </c>
      <c r="AC194" s="85">
        <f t="shared" si="69"/>
        <v>0.6372508949052077</v>
      </c>
      <c r="AD194" s="85">
        <f t="shared" si="70"/>
        <v>0.10957238257436995</v>
      </c>
      <c r="AF194" s="86">
        <f t="shared" si="71"/>
        <v>2.7557884007553839</v>
      </c>
      <c r="AG194" s="86">
        <f t="shared" si="72"/>
        <v>1.3995855659762033</v>
      </c>
      <c r="AI194" s="59"/>
    </row>
    <row r="195" spans="1:35" x14ac:dyDescent="0.25">
      <c r="A195" s="74">
        <f>Data!A192</f>
        <v>43160</v>
      </c>
      <c r="B195" s="65">
        <f>Data!B192</f>
        <v>-2.7793433573292677E-2</v>
      </c>
      <c r="C195" s="65">
        <f>Data!C192</f>
        <v>-5.2935112321216594E-3</v>
      </c>
      <c r="D195" s="69">
        <f>Data!F192</f>
        <v>-2.7289331721891623E-2</v>
      </c>
      <c r="E195" s="70">
        <f>Data!G192</f>
        <v>2.3406021679418101E-2</v>
      </c>
      <c r="F195" s="69">
        <f>Data!H192</f>
        <v>4.1509370241881328E-3</v>
      </c>
      <c r="G195" s="70">
        <f>Data!I192</f>
        <v>-4.2362346869143676E-3</v>
      </c>
      <c r="I195" s="87">
        <f t="shared" si="53"/>
        <v>1</v>
      </c>
      <c r="J195" s="88">
        <f t="shared" si="54"/>
        <v>1</v>
      </c>
      <c r="L195" s="84">
        <f t="shared" si="55"/>
        <v>-2.7289331721891623E-2</v>
      </c>
      <c r="M195" s="84">
        <f t="shared" si="56"/>
        <v>0</v>
      </c>
      <c r="N195" s="84">
        <f t="shared" si="57"/>
        <v>-2.3406021679418101E-2</v>
      </c>
      <c r="O195" s="84">
        <f t="shared" si="58"/>
        <v>0</v>
      </c>
      <c r="P195" s="60"/>
      <c r="Q195" s="84">
        <f t="shared" si="59"/>
        <v>4.1509370241881328E-3</v>
      </c>
      <c r="R195" s="84">
        <f t="shared" si="60"/>
        <v>0</v>
      </c>
      <c r="S195" s="84">
        <f t="shared" si="61"/>
        <v>4.2362346869143676E-3</v>
      </c>
      <c r="T195" s="84">
        <f t="shared" si="62"/>
        <v>0</v>
      </c>
      <c r="V195" s="85">
        <f t="shared" si="63"/>
        <v>0.58156934965031593</v>
      </c>
      <c r="W195" s="85">
        <f t="shared" si="64"/>
        <v>0.24855599554843535</v>
      </c>
      <c r="X195" s="85">
        <f t="shared" si="65"/>
        <v>-0.14411362423935023</v>
      </c>
      <c r="Y195" s="85">
        <f t="shared" si="66"/>
        <v>0.62633105175823711</v>
      </c>
      <c r="Z195" s="82"/>
      <c r="AA195" s="85">
        <f t="shared" si="67"/>
        <v>0.49556316054114452</v>
      </c>
      <c r="AB195" s="85">
        <f t="shared" si="68"/>
        <v>0.15451477363990296</v>
      </c>
      <c r="AC195" s="85">
        <f t="shared" si="69"/>
        <v>0.64148712959212206</v>
      </c>
      <c r="AD195" s="85">
        <f t="shared" si="70"/>
        <v>0.10957238257436995</v>
      </c>
      <c r="AF195" s="86">
        <f t="shared" si="71"/>
        <v>2.7134802190651768</v>
      </c>
      <c r="AG195" s="86">
        <f t="shared" si="72"/>
        <v>1.3717921324029105</v>
      </c>
      <c r="AI195" s="59"/>
    </row>
    <row r="196" spans="1:35" x14ac:dyDescent="0.25">
      <c r="A196" s="74">
        <f>Data!A193</f>
        <v>43191</v>
      </c>
      <c r="B196" s="65">
        <f>Data!B193</f>
        <v>5.155135816983761E-3</v>
      </c>
      <c r="C196" s="65">
        <f>Data!C193</f>
        <v>3.9553379733160809E-2</v>
      </c>
      <c r="D196" s="69">
        <f>Data!F193</f>
        <v>-7.907851804735291E-3</v>
      </c>
      <c r="E196" s="70">
        <f>Data!G193</f>
        <v>5.3875995769281076E-3</v>
      </c>
      <c r="F196" s="69">
        <f>Data!H193</f>
        <v>-1.3120120457373973E-2</v>
      </c>
      <c r="G196" s="70">
        <f>Data!I193</f>
        <v>-4.4493660091164625E-3</v>
      </c>
      <c r="I196" s="87">
        <f t="shared" si="53"/>
        <v>-1</v>
      </c>
      <c r="J196" s="88">
        <f t="shared" si="54"/>
        <v>-1</v>
      </c>
      <c r="L196" s="84">
        <f t="shared" si="55"/>
        <v>0</v>
      </c>
      <c r="M196" s="84">
        <f t="shared" si="56"/>
        <v>7.907851804735291E-3</v>
      </c>
      <c r="N196" s="84">
        <f t="shared" si="57"/>
        <v>0</v>
      </c>
      <c r="O196" s="84">
        <f t="shared" si="58"/>
        <v>5.3875995769281076E-3</v>
      </c>
      <c r="P196" s="60"/>
      <c r="Q196" s="84">
        <f t="shared" si="59"/>
        <v>0</v>
      </c>
      <c r="R196" s="84">
        <f t="shared" si="60"/>
        <v>1.3120120457373973E-2</v>
      </c>
      <c r="S196" s="84">
        <f t="shared" si="61"/>
        <v>0</v>
      </c>
      <c r="T196" s="84">
        <f t="shared" si="62"/>
        <v>-4.4493660091164625E-3</v>
      </c>
      <c r="V196" s="85">
        <f t="shared" si="63"/>
        <v>0.58156934965031593</v>
      </c>
      <c r="W196" s="85">
        <f t="shared" si="64"/>
        <v>0.25646384735317063</v>
      </c>
      <c r="X196" s="85">
        <f t="shared" si="65"/>
        <v>-0.14411362423935023</v>
      </c>
      <c r="Y196" s="85">
        <f t="shared" si="66"/>
        <v>0.63171865133516525</v>
      </c>
      <c r="Z196" s="82"/>
      <c r="AA196" s="85">
        <f t="shared" si="67"/>
        <v>0.49556316054114452</v>
      </c>
      <c r="AB196" s="85">
        <f t="shared" si="68"/>
        <v>0.16763489409727694</v>
      </c>
      <c r="AC196" s="85">
        <f t="shared" si="69"/>
        <v>0.64148712959212206</v>
      </c>
      <c r="AD196" s="85">
        <f t="shared" si="70"/>
        <v>0.10512301656525348</v>
      </c>
      <c r="AF196" s="86">
        <f t="shared" si="71"/>
        <v>2.7354464248950978</v>
      </c>
      <c r="AG196" s="86">
        <f t="shared" si="72"/>
        <v>1.3769472682198942</v>
      </c>
      <c r="AI196" s="59"/>
    </row>
    <row r="197" spans="1:35" x14ac:dyDescent="0.25">
      <c r="A197" s="74">
        <f>Data!A194</f>
        <v>43221</v>
      </c>
      <c r="B197" s="65">
        <f>Data!B194</f>
        <v>2.4018339830640102E-2</v>
      </c>
      <c r="C197" s="65">
        <f>Data!C194</f>
        <v>4.622878211369133E-2</v>
      </c>
      <c r="D197" s="69">
        <f>Data!F194</f>
        <v>-8.9288138674606353E-3</v>
      </c>
      <c r="E197" s="70">
        <f>Data!G194</f>
        <v>3.3127622359462053E-2</v>
      </c>
      <c r="F197" s="69">
        <f>Data!H194</f>
        <v>9.0696994359868478E-3</v>
      </c>
      <c r="G197" s="70">
        <f>Data!I194</f>
        <v>-3.1973625113052581E-4</v>
      </c>
      <c r="I197" s="87">
        <f t="shared" si="53"/>
        <v>-1</v>
      </c>
      <c r="J197" s="88">
        <f t="shared" si="54"/>
        <v>1</v>
      </c>
      <c r="L197" s="84">
        <f t="shared" si="55"/>
        <v>0</v>
      </c>
      <c r="M197" s="84">
        <f t="shared" si="56"/>
        <v>8.9288138674606353E-3</v>
      </c>
      <c r="N197" s="84">
        <f t="shared" si="57"/>
        <v>0</v>
      </c>
      <c r="O197" s="84">
        <f t="shared" si="58"/>
        <v>3.3127622359462053E-2</v>
      </c>
      <c r="P197" s="60"/>
      <c r="Q197" s="84">
        <f t="shared" si="59"/>
        <v>9.0696994359868478E-3</v>
      </c>
      <c r="R197" s="84">
        <f t="shared" si="60"/>
        <v>0</v>
      </c>
      <c r="S197" s="84">
        <f t="shared" si="61"/>
        <v>3.1973625113052581E-4</v>
      </c>
      <c r="T197" s="84">
        <f t="shared" si="62"/>
        <v>0</v>
      </c>
      <c r="V197" s="85">
        <f t="shared" si="63"/>
        <v>0.58156934965031593</v>
      </c>
      <c r="W197" s="85">
        <f t="shared" si="64"/>
        <v>0.26539266122063127</v>
      </c>
      <c r="X197" s="85">
        <f t="shared" si="65"/>
        <v>-0.14411362423935023</v>
      </c>
      <c r="Y197" s="85">
        <f t="shared" si="66"/>
        <v>0.66484627369462734</v>
      </c>
      <c r="Z197" s="82"/>
      <c r="AA197" s="85">
        <f t="shared" si="67"/>
        <v>0.50463285997713136</v>
      </c>
      <c r="AB197" s="85">
        <f t="shared" si="68"/>
        <v>0.16763489409727694</v>
      </c>
      <c r="AC197" s="85">
        <f t="shared" si="69"/>
        <v>0.64180686584325264</v>
      </c>
      <c r="AD197" s="85">
        <f t="shared" si="70"/>
        <v>0.10512301656525348</v>
      </c>
      <c r="AF197" s="86">
        <f t="shared" si="71"/>
        <v>2.7868922968091381</v>
      </c>
      <c r="AG197" s="86">
        <f t="shared" si="72"/>
        <v>1.4009656080505344</v>
      </c>
      <c r="AI197" s="59"/>
    </row>
    <row r="198" spans="1:35" x14ac:dyDescent="0.25">
      <c r="A198" s="74">
        <f>Data!A195</f>
        <v>43252</v>
      </c>
      <c r="B198" s="65">
        <f>Data!B195</f>
        <v>5.7342135862078081E-3</v>
      </c>
      <c r="C198" s="65">
        <f>Data!C195</f>
        <v>1.9890913306014949E-2</v>
      </c>
      <c r="D198" s="69">
        <f>Data!F195</f>
        <v>-1.0852293153218664E-2</v>
      </c>
      <c r="E198" s="70">
        <f>Data!G195</f>
        <v>9.7416301856381483E-3</v>
      </c>
      <c r="F198" s="69">
        <f>Data!H195</f>
        <v>2.3455087543905965E-2</v>
      </c>
      <c r="G198" s="70">
        <f>Data!I195</f>
        <v>-8.7115890843291292E-3</v>
      </c>
      <c r="I198" s="87">
        <f t="shared" si="53"/>
        <v>-1</v>
      </c>
      <c r="J198" s="88">
        <f t="shared" si="54"/>
        <v>1</v>
      </c>
      <c r="L198" s="84">
        <f t="shared" si="55"/>
        <v>0</v>
      </c>
      <c r="M198" s="84">
        <f t="shared" si="56"/>
        <v>1.0852293153218664E-2</v>
      </c>
      <c r="N198" s="84">
        <f t="shared" si="57"/>
        <v>0</v>
      </c>
      <c r="O198" s="84">
        <f t="shared" si="58"/>
        <v>9.7416301856381483E-3</v>
      </c>
      <c r="P198" s="60"/>
      <c r="Q198" s="84">
        <f t="shared" si="59"/>
        <v>2.3455087543905965E-2</v>
      </c>
      <c r="R198" s="84">
        <f t="shared" si="60"/>
        <v>0</v>
      </c>
      <c r="S198" s="84">
        <f t="shared" si="61"/>
        <v>8.7115890843291292E-3</v>
      </c>
      <c r="T198" s="84">
        <f t="shared" si="62"/>
        <v>0</v>
      </c>
      <c r="V198" s="85">
        <f t="shared" si="63"/>
        <v>0.58156934965031593</v>
      </c>
      <c r="W198" s="85">
        <f t="shared" si="64"/>
        <v>0.27624495437384994</v>
      </c>
      <c r="X198" s="85">
        <f t="shared" si="65"/>
        <v>-0.14411362423935023</v>
      </c>
      <c r="Y198" s="85">
        <f t="shared" si="66"/>
        <v>0.67458790388026546</v>
      </c>
      <c r="Z198" s="82"/>
      <c r="AA198" s="85">
        <f t="shared" si="67"/>
        <v>0.52808794752103738</v>
      </c>
      <c r="AB198" s="85">
        <f t="shared" si="68"/>
        <v>0.16763489409727694</v>
      </c>
      <c r="AC198" s="85">
        <f t="shared" si="69"/>
        <v>0.65051845492758176</v>
      </c>
      <c r="AD198" s="85">
        <f t="shared" si="70"/>
        <v>0.10512301656525348</v>
      </c>
      <c r="AF198" s="86">
        <f t="shared" si="71"/>
        <v>2.8396528967762298</v>
      </c>
      <c r="AG198" s="86">
        <f t="shared" si="72"/>
        <v>1.4066998216367421</v>
      </c>
      <c r="AI198" s="59"/>
    </row>
    <row r="199" spans="1:35" x14ac:dyDescent="0.25">
      <c r="A199" s="74">
        <f>Data!A196</f>
        <v>43282</v>
      </c>
      <c r="B199" s="65">
        <f>Data!B196</f>
        <v>3.6376741452448347E-2</v>
      </c>
      <c r="C199" s="65">
        <f>Data!C196</f>
        <v>5.0424260444974993E-2</v>
      </c>
      <c r="D199" s="69">
        <f>Data!F196</f>
        <v>4.0243726201898361E-3</v>
      </c>
      <c r="E199" s="70">
        <f>Data!G196</f>
        <v>3.5988725289574108E-3</v>
      </c>
      <c r="F199" s="69">
        <f>Data!H196</f>
        <v>2.4109842838069995E-2</v>
      </c>
      <c r="G199" s="70">
        <f>Data!I196</f>
        <v>4.2316357374993256E-3</v>
      </c>
      <c r="I199" s="87">
        <f t="shared" si="53"/>
        <v>-1</v>
      </c>
      <c r="J199" s="88">
        <f t="shared" si="54"/>
        <v>1</v>
      </c>
      <c r="L199" s="84">
        <f t="shared" si="55"/>
        <v>0</v>
      </c>
      <c r="M199" s="84">
        <f t="shared" si="56"/>
        <v>-4.0243726201898361E-3</v>
      </c>
      <c r="N199" s="84">
        <f t="shared" si="57"/>
        <v>0</v>
      </c>
      <c r="O199" s="84">
        <f t="shared" si="58"/>
        <v>3.5988725289574108E-3</v>
      </c>
      <c r="P199" s="60"/>
      <c r="Q199" s="84">
        <f t="shared" si="59"/>
        <v>2.4109842838069995E-2</v>
      </c>
      <c r="R199" s="84">
        <f t="shared" si="60"/>
        <v>0</v>
      </c>
      <c r="S199" s="84">
        <f t="shared" si="61"/>
        <v>-4.2316357374993256E-3</v>
      </c>
      <c r="T199" s="84">
        <f t="shared" si="62"/>
        <v>0</v>
      </c>
      <c r="V199" s="85">
        <f t="shared" si="63"/>
        <v>0.58156934965031593</v>
      </c>
      <c r="W199" s="85">
        <f t="shared" si="64"/>
        <v>0.2722205817536601</v>
      </c>
      <c r="X199" s="85">
        <f t="shared" si="65"/>
        <v>-0.14411362423935023</v>
      </c>
      <c r="Y199" s="85">
        <f t="shared" si="66"/>
        <v>0.67818677640922287</v>
      </c>
      <c r="Z199" s="82"/>
      <c r="AA199" s="85">
        <f t="shared" si="67"/>
        <v>0.55219779035910732</v>
      </c>
      <c r="AB199" s="85">
        <f t="shared" si="68"/>
        <v>0.16763489409727694</v>
      </c>
      <c r="AC199" s="85">
        <f t="shared" si="69"/>
        <v>0.64628681919008246</v>
      </c>
      <c r="AD199" s="85">
        <f t="shared" si="70"/>
        <v>0.10512301656525348</v>
      </c>
      <c r="AF199" s="86">
        <f t="shared" si="71"/>
        <v>2.8591056037855682</v>
      </c>
      <c r="AG199" s="86">
        <f t="shared" si="72"/>
        <v>1.4430765630891904</v>
      </c>
      <c r="AI199" s="59"/>
    </row>
    <row r="200" spans="1:35" x14ac:dyDescent="0.25">
      <c r="A200" s="74">
        <f>Data!A197</f>
        <v>43313</v>
      </c>
      <c r="B200" s="65">
        <f>Data!B197</f>
        <v>3.1421186958409397E-2</v>
      </c>
      <c r="C200" s="65">
        <f>Data!C197</f>
        <v>1.4811586670283932E-3</v>
      </c>
      <c r="D200" s="69">
        <f>Data!F197</f>
        <v>1.3769505626484929E-2</v>
      </c>
      <c r="E200" s="70">
        <f>Data!G197</f>
        <v>-3.1356211291794739E-3</v>
      </c>
      <c r="F200" s="69">
        <f>Data!H197</f>
        <v>1.499390366819545E-2</v>
      </c>
      <c r="G200" s="70">
        <f>Data!I197</f>
        <v>-6.4092701862888662E-3</v>
      </c>
      <c r="I200" s="87">
        <f t="shared" si="53"/>
        <v>-1</v>
      </c>
      <c r="J200" s="88">
        <f t="shared" si="54"/>
        <v>1</v>
      </c>
      <c r="L200" s="84">
        <f t="shared" si="55"/>
        <v>0</v>
      </c>
      <c r="M200" s="84">
        <f t="shared" si="56"/>
        <v>-1.3769505626484929E-2</v>
      </c>
      <c r="N200" s="84">
        <f t="shared" si="57"/>
        <v>0</v>
      </c>
      <c r="O200" s="84">
        <f t="shared" si="58"/>
        <v>-3.1356211291794739E-3</v>
      </c>
      <c r="P200" s="60"/>
      <c r="Q200" s="84">
        <f t="shared" si="59"/>
        <v>1.499390366819545E-2</v>
      </c>
      <c r="R200" s="84">
        <f t="shared" si="60"/>
        <v>0</v>
      </c>
      <c r="S200" s="84">
        <f t="shared" si="61"/>
        <v>6.4092701862888662E-3</v>
      </c>
      <c r="T200" s="84">
        <f t="shared" si="62"/>
        <v>0</v>
      </c>
      <c r="V200" s="85">
        <f t="shared" si="63"/>
        <v>0.58156934965031593</v>
      </c>
      <c r="W200" s="85">
        <f t="shared" si="64"/>
        <v>0.25845107612717516</v>
      </c>
      <c r="X200" s="85">
        <f t="shared" si="65"/>
        <v>-0.14411362423935023</v>
      </c>
      <c r="Y200" s="85">
        <f t="shared" si="66"/>
        <v>0.67505115528004345</v>
      </c>
      <c r="Z200" s="82"/>
      <c r="AA200" s="85">
        <f t="shared" si="67"/>
        <v>0.56719169402730274</v>
      </c>
      <c r="AB200" s="85">
        <f t="shared" si="68"/>
        <v>0.16763489409727694</v>
      </c>
      <c r="AC200" s="85">
        <f t="shared" si="69"/>
        <v>0.65269608937637136</v>
      </c>
      <c r="AD200" s="85">
        <f t="shared" si="70"/>
        <v>0.10512301656525348</v>
      </c>
      <c r="AF200" s="86">
        <f t="shared" si="71"/>
        <v>2.8636036508843881</v>
      </c>
      <c r="AG200" s="86">
        <f t="shared" si="72"/>
        <v>1.4744977500475998</v>
      </c>
      <c r="AI200" s="59"/>
    </row>
    <row r="201" spans="1:35" x14ac:dyDescent="0.25">
      <c r="A201" s="74">
        <f>Data!A198</f>
        <v>43344</v>
      </c>
      <c r="B201" s="65">
        <f>Data!B198</f>
        <v>5.927802348534324E-3</v>
      </c>
      <c r="C201" s="65">
        <f>Data!C198</f>
        <v>4.003650712396669E-2</v>
      </c>
      <c r="D201" s="69">
        <f>Data!F198</f>
        <v>-1.0316341066677899E-3</v>
      </c>
      <c r="E201" s="70">
        <f>Data!G198</f>
        <v>4.0162620680217831E-3</v>
      </c>
      <c r="F201" s="69">
        <f>Data!H198</f>
        <v>-7.6417809972011853E-3</v>
      </c>
      <c r="G201" s="70">
        <f>Data!I198</f>
        <v>-9.638032562270242E-3</v>
      </c>
      <c r="I201" s="87">
        <f t="shared" si="53"/>
        <v>-1</v>
      </c>
      <c r="J201" s="88">
        <f t="shared" si="54"/>
        <v>1</v>
      </c>
      <c r="L201" s="84">
        <f t="shared" si="55"/>
        <v>0</v>
      </c>
      <c r="M201" s="84">
        <f t="shared" si="56"/>
        <v>1.0316341066677899E-3</v>
      </c>
      <c r="N201" s="84">
        <f t="shared" si="57"/>
        <v>0</v>
      </c>
      <c r="O201" s="84">
        <f t="shared" si="58"/>
        <v>4.0162620680217831E-3</v>
      </c>
      <c r="P201" s="60"/>
      <c r="Q201" s="84">
        <f t="shared" si="59"/>
        <v>-7.6417809972011853E-3</v>
      </c>
      <c r="R201" s="84">
        <f t="shared" si="60"/>
        <v>0</v>
      </c>
      <c r="S201" s="84">
        <f t="shared" si="61"/>
        <v>9.638032562270242E-3</v>
      </c>
      <c r="T201" s="84">
        <f t="shared" si="62"/>
        <v>0</v>
      </c>
      <c r="V201" s="85">
        <f t="shared" si="63"/>
        <v>0.58156934965031593</v>
      </c>
      <c r="W201" s="85">
        <f t="shared" si="64"/>
        <v>0.25948271023384295</v>
      </c>
      <c r="X201" s="85">
        <f t="shared" si="65"/>
        <v>-0.14411362423935023</v>
      </c>
      <c r="Y201" s="85">
        <f t="shared" si="66"/>
        <v>0.67906741734806519</v>
      </c>
      <c r="Z201" s="82"/>
      <c r="AA201" s="85">
        <f t="shared" si="67"/>
        <v>0.5595499130301016</v>
      </c>
      <c r="AB201" s="85">
        <f t="shared" si="68"/>
        <v>0.16763489409727694</v>
      </c>
      <c r="AC201" s="85">
        <f t="shared" si="69"/>
        <v>0.66233412193864161</v>
      </c>
      <c r="AD201" s="85">
        <f t="shared" si="70"/>
        <v>0.10512301656525348</v>
      </c>
      <c r="AF201" s="86">
        <f t="shared" si="71"/>
        <v>2.8706477986241468</v>
      </c>
      <c r="AG201" s="86">
        <f t="shared" si="72"/>
        <v>1.480425552396134</v>
      </c>
      <c r="AI201" s="59"/>
    </row>
    <row r="202" spans="1:35" x14ac:dyDescent="0.25">
      <c r="A202" s="74">
        <f>Data!A199</f>
        <v>43374</v>
      </c>
      <c r="B202" s="65">
        <f>Data!B199</f>
        <v>-7.1608176933506767E-2</v>
      </c>
      <c r="C202" s="65">
        <f>Data!C199</f>
        <v>-2.2454685946034773E-2</v>
      </c>
      <c r="D202" s="69">
        <f>Data!F199</f>
        <v>-2.0553717379581858E-2</v>
      </c>
      <c r="E202" s="70">
        <f>Data!G199</f>
        <v>-1.143701118667192E-3</v>
      </c>
      <c r="F202" s="69">
        <f>Data!H199</f>
        <v>-1.0025517699890484E-2</v>
      </c>
      <c r="G202" s="70">
        <f>Data!I199</f>
        <v>-3.4509257523105241E-2</v>
      </c>
      <c r="I202" s="87">
        <f t="shared" ref="I202:I265" si="73">IF(C202&gt;0,-1,1)</f>
        <v>1</v>
      </c>
      <c r="J202" s="88">
        <f t="shared" ref="J202:J265" si="74">IF(C201&gt;0,1,-1)</f>
        <v>1</v>
      </c>
      <c r="L202" s="84">
        <f t="shared" ref="L202:L265" si="75">IF(I202=1,D202,0)</f>
        <v>-2.0553717379581858E-2</v>
      </c>
      <c r="M202" s="84">
        <f t="shared" ref="M202:M265" si="76">IF(I202=-1,-D202,0)</f>
        <v>0</v>
      </c>
      <c r="N202" s="84">
        <f t="shared" ref="N202:N265" si="77">IF(I202=1,-E202,0)</f>
        <v>1.143701118667192E-3</v>
      </c>
      <c r="O202" s="84">
        <f t="shared" ref="O202:O265" si="78">IF(I202=-1,E202,0)</f>
        <v>0</v>
      </c>
      <c r="P202" s="60"/>
      <c r="Q202" s="84">
        <f t="shared" ref="Q202:Q265" si="79">IF(J202=1,F202,0)</f>
        <v>-1.0025517699890484E-2</v>
      </c>
      <c r="R202" s="84">
        <f t="shared" ref="R202:R265" si="80">IF(J202=-1,-F202,0)</f>
        <v>0</v>
      </c>
      <c r="S202" s="84">
        <f t="shared" ref="S202:S265" si="81">IF(J202=1,-G202,0)</f>
        <v>3.4509257523105241E-2</v>
      </c>
      <c r="T202" s="84">
        <f t="shared" ref="T202:T265" si="82">IF(J202=-1,G202,0)</f>
        <v>0</v>
      </c>
      <c r="V202" s="85">
        <f t="shared" ref="V202:V265" si="83">L202+V201</f>
        <v>0.56101563227073403</v>
      </c>
      <c r="W202" s="85">
        <f t="shared" ref="W202:W265" si="84">M202+W201</f>
        <v>0.25948271023384295</v>
      </c>
      <c r="X202" s="85">
        <f t="shared" ref="X202:X265" si="85">N202+X201</f>
        <v>-0.14296992312068305</v>
      </c>
      <c r="Y202" s="85">
        <f t="shared" ref="Y202:Y265" si="86">O202+Y201</f>
        <v>0.67906741734806519</v>
      </c>
      <c r="Z202" s="82"/>
      <c r="AA202" s="85">
        <f t="shared" ref="AA202:AA265" si="87">Q202+AA201</f>
        <v>0.54952439533021114</v>
      </c>
      <c r="AB202" s="85">
        <f t="shared" ref="AB202:AB265" si="88">R202+AB201</f>
        <v>0.16763489409727694</v>
      </c>
      <c r="AC202" s="85">
        <f t="shared" ref="AC202:AC265" si="89">S202+AC201</f>
        <v>0.69684337946174679</v>
      </c>
      <c r="AD202" s="85">
        <f t="shared" ref="AD202:AD265" si="90">T202+AD201</f>
        <v>0.10512301656525348</v>
      </c>
      <c r="AF202" s="86">
        <f t="shared" ref="AF202:AF265" si="91">SUM(L202:T202)+AF201</f>
        <v>2.8757215221864469</v>
      </c>
      <c r="AG202" s="86">
        <f t="shared" ref="AG202:AG265" si="92">B202+AG201</f>
        <v>1.4088173754626272</v>
      </c>
      <c r="AI202" s="59"/>
    </row>
    <row r="203" spans="1:35" x14ac:dyDescent="0.25">
      <c r="A203" s="74">
        <f>Data!A200</f>
        <v>43405</v>
      </c>
      <c r="B203" s="65">
        <f>Data!B200</f>
        <v>1.8379691391875903E-2</v>
      </c>
      <c r="C203" s="65">
        <f>Data!C200</f>
        <v>-3.5969844062635793E-2</v>
      </c>
      <c r="D203" s="69">
        <f>Data!F200</f>
        <v>3.9326840232530066E-2</v>
      </c>
      <c r="E203" s="70">
        <f>Data!G200</f>
        <v>2.6912111481402364E-3</v>
      </c>
      <c r="F203" s="69">
        <f>Data!H200</f>
        <v>3.7637580457190539E-2</v>
      </c>
      <c r="G203" s="70">
        <f>Data!I200</f>
        <v>-6.9525341384052705E-3</v>
      </c>
      <c r="I203" s="87">
        <f t="shared" si="73"/>
        <v>1</v>
      </c>
      <c r="J203" s="88">
        <f t="shared" si="74"/>
        <v>-1</v>
      </c>
      <c r="L203" s="84">
        <f t="shared" si="75"/>
        <v>3.9326840232530066E-2</v>
      </c>
      <c r="M203" s="84">
        <f t="shared" si="76"/>
        <v>0</v>
      </c>
      <c r="N203" s="84">
        <f t="shared" si="77"/>
        <v>-2.6912111481402364E-3</v>
      </c>
      <c r="O203" s="84">
        <f t="shared" si="78"/>
        <v>0</v>
      </c>
      <c r="P203" s="60"/>
      <c r="Q203" s="84">
        <f t="shared" si="79"/>
        <v>0</v>
      </c>
      <c r="R203" s="84">
        <f t="shared" si="80"/>
        <v>-3.7637580457190539E-2</v>
      </c>
      <c r="S203" s="84">
        <f t="shared" si="81"/>
        <v>0</v>
      </c>
      <c r="T203" s="84">
        <f t="shared" si="82"/>
        <v>-6.9525341384052705E-3</v>
      </c>
      <c r="V203" s="85">
        <f t="shared" si="83"/>
        <v>0.60034247250326411</v>
      </c>
      <c r="W203" s="85">
        <f t="shared" si="84"/>
        <v>0.25948271023384295</v>
      </c>
      <c r="X203" s="85">
        <f t="shared" si="85"/>
        <v>-0.14566113426882329</v>
      </c>
      <c r="Y203" s="85">
        <f t="shared" si="86"/>
        <v>0.67906741734806519</v>
      </c>
      <c r="Z203" s="82"/>
      <c r="AA203" s="85">
        <f t="shared" si="87"/>
        <v>0.54952439533021114</v>
      </c>
      <c r="AB203" s="85">
        <f t="shared" si="88"/>
        <v>0.1299973136400864</v>
      </c>
      <c r="AC203" s="85">
        <f t="shared" si="89"/>
        <v>0.69684337946174679</v>
      </c>
      <c r="AD203" s="85">
        <f t="shared" si="90"/>
        <v>9.8170482426848213E-2</v>
      </c>
      <c r="AF203" s="86">
        <f t="shared" si="91"/>
        <v>2.8677670366752408</v>
      </c>
      <c r="AG203" s="86">
        <f t="shared" si="92"/>
        <v>1.4271970668545031</v>
      </c>
      <c r="AI203" s="59"/>
    </row>
    <row r="204" spans="1:35" x14ac:dyDescent="0.25">
      <c r="A204" s="74">
        <f>Data!A201</f>
        <v>43435</v>
      </c>
      <c r="B204" s="65">
        <f>Data!B201</f>
        <v>-9.2168749331661873E-2</v>
      </c>
      <c r="C204" s="65">
        <f>Data!C201</f>
        <v>-0.21185768769194702</v>
      </c>
      <c r="D204" s="69">
        <f>Data!F201</f>
        <v>6.4367590049125331E-2</v>
      </c>
      <c r="E204" s="70">
        <f>Data!G201</f>
        <v>1.5648958771348532E-3</v>
      </c>
      <c r="F204" s="69">
        <f>Data!H201</f>
        <v>-4.2918108101582725E-2</v>
      </c>
      <c r="G204" s="70">
        <f>Data!I201</f>
        <v>3.2803510581793024E-2</v>
      </c>
      <c r="I204" s="87">
        <f t="shared" si="73"/>
        <v>1</v>
      </c>
      <c r="J204" s="88">
        <f t="shared" si="74"/>
        <v>-1</v>
      </c>
      <c r="L204" s="84">
        <f t="shared" si="75"/>
        <v>6.4367590049125331E-2</v>
      </c>
      <c r="M204" s="84">
        <f t="shared" si="76"/>
        <v>0</v>
      </c>
      <c r="N204" s="84">
        <f t="shared" si="77"/>
        <v>-1.5648958771348532E-3</v>
      </c>
      <c r="O204" s="84">
        <f t="shared" si="78"/>
        <v>0</v>
      </c>
      <c r="P204" s="60"/>
      <c r="Q204" s="84">
        <f t="shared" si="79"/>
        <v>0</v>
      </c>
      <c r="R204" s="84">
        <f t="shared" si="80"/>
        <v>4.2918108101582725E-2</v>
      </c>
      <c r="S204" s="84">
        <f t="shared" si="81"/>
        <v>0</v>
      </c>
      <c r="T204" s="84">
        <f t="shared" si="82"/>
        <v>3.2803510581793024E-2</v>
      </c>
      <c r="V204" s="85">
        <f t="shared" si="83"/>
        <v>0.6647100625523894</v>
      </c>
      <c r="W204" s="85">
        <f t="shared" si="84"/>
        <v>0.25948271023384295</v>
      </c>
      <c r="X204" s="85">
        <f t="shared" si="85"/>
        <v>-0.14722603014595814</v>
      </c>
      <c r="Y204" s="85">
        <f t="shared" si="86"/>
        <v>0.67906741734806519</v>
      </c>
      <c r="Z204" s="82"/>
      <c r="AA204" s="85">
        <f t="shared" si="87"/>
        <v>0.54952439533021114</v>
      </c>
      <c r="AB204" s="85">
        <f t="shared" si="88"/>
        <v>0.17291542174166913</v>
      </c>
      <c r="AC204" s="85">
        <f t="shared" si="89"/>
        <v>0.69684337946174679</v>
      </c>
      <c r="AD204" s="85">
        <f t="shared" si="90"/>
        <v>0.13097399300864124</v>
      </c>
      <c r="AF204" s="86">
        <f t="shared" si="91"/>
        <v>3.0062913495306072</v>
      </c>
      <c r="AG204" s="86">
        <f t="shared" si="92"/>
        <v>1.3350283175228412</v>
      </c>
      <c r="AI204" s="59"/>
    </row>
    <row r="205" spans="1:35" x14ac:dyDescent="0.25">
      <c r="A205" s="74">
        <f>Data!A202</f>
        <v>43466</v>
      </c>
      <c r="B205" s="65">
        <f>Data!B202</f>
        <v>7.7021910778385203E-2</v>
      </c>
      <c r="C205" s="65">
        <f>Data!C202</f>
        <v>6.2412897833737845E-2</v>
      </c>
      <c r="D205" s="69">
        <f>Data!F202</f>
        <v>2.4450809983496139E-2</v>
      </c>
      <c r="E205" s="70">
        <f>Data!G202</f>
        <v>1.3620232353698167E-2</v>
      </c>
      <c r="F205" s="69">
        <f>Data!H202</f>
        <v>2.7040014402131642E-2</v>
      </c>
      <c r="G205" s="70">
        <f>Data!I202</f>
        <v>-6.588298738461275E-4</v>
      </c>
      <c r="I205" s="87">
        <f t="shared" si="73"/>
        <v>-1</v>
      </c>
      <c r="J205" s="88">
        <f t="shared" si="74"/>
        <v>-1</v>
      </c>
      <c r="L205" s="84">
        <f t="shared" si="75"/>
        <v>0</v>
      </c>
      <c r="M205" s="84">
        <f t="shared" si="76"/>
        <v>-2.4450809983496139E-2</v>
      </c>
      <c r="N205" s="84">
        <f t="shared" si="77"/>
        <v>0</v>
      </c>
      <c r="O205" s="84">
        <f t="shared" si="78"/>
        <v>1.3620232353698167E-2</v>
      </c>
      <c r="P205" s="60"/>
      <c r="Q205" s="84">
        <f t="shared" si="79"/>
        <v>0</v>
      </c>
      <c r="R205" s="84">
        <f t="shared" si="80"/>
        <v>-2.7040014402131642E-2</v>
      </c>
      <c r="S205" s="84">
        <f t="shared" si="81"/>
        <v>0</v>
      </c>
      <c r="T205" s="84">
        <f t="shared" si="82"/>
        <v>-6.588298738461275E-4</v>
      </c>
      <c r="V205" s="85">
        <f t="shared" si="83"/>
        <v>0.6647100625523894</v>
      </c>
      <c r="W205" s="85">
        <f t="shared" si="84"/>
        <v>0.23503190025034681</v>
      </c>
      <c r="X205" s="85">
        <f t="shared" si="85"/>
        <v>-0.14722603014595814</v>
      </c>
      <c r="Y205" s="85">
        <f t="shared" si="86"/>
        <v>0.69268764970176333</v>
      </c>
      <c r="Z205" s="82"/>
      <c r="AA205" s="85">
        <f t="shared" si="87"/>
        <v>0.54952439533021114</v>
      </c>
      <c r="AB205" s="85">
        <f t="shared" si="88"/>
        <v>0.14587540733953749</v>
      </c>
      <c r="AC205" s="85">
        <f t="shared" si="89"/>
        <v>0.69684337946174679</v>
      </c>
      <c r="AD205" s="85">
        <f t="shared" si="90"/>
        <v>0.1303151631347951</v>
      </c>
      <c r="AF205" s="86">
        <f t="shared" si="91"/>
        <v>2.9677619276248315</v>
      </c>
      <c r="AG205" s="86">
        <f t="shared" si="92"/>
        <v>1.4120502283012264</v>
      </c>
      <c r="AI205" s="59"/>
    </row>
    <row r="206" spans="1:35" x14ac:dyDescent="0.25">
      <c r="A206" s="74">
        <f>Data!A203</f>
        <v>43497</v>
      </c>
      <c r="B206" s="65">
        <f>Data!B203</f>
        <v>3.1901454536871036E-2</v>
      </c>
      <c r="C206" s="65">
        <f>Data!C203</f>
        <v>3.4578791536887671E-2</v>
      </c>
      <c r="D206" s="69">
        <f>Data!F203</f>
        <v>-1.6496818060871888E-3</v>
      </c>
      <c r="E206" s="70">
        <f>Data!G203</f>
        <v>-1.2831582499350359E-2</v>
      </c>
      <c r="F206" s="69">
        <f>Data!H203</f>
        <v>7.7779418502615071E-4</v>
      </c>
      <c r="G206" s="70">
        <f>Data!I203</f>
        <v>1.1087989592116305E-3</v>
      </c>
      <c r="I206" s="87">
        <f t="shared" si="73"/>
        <v>-1</v>
      </c>
      <c r="J206" s="88">
        <f t="shared" si="74"/>
        <v>1</v>
      </c>
      <c r="L206" s="84">
        <f t="shared" si="75"/>
        <v>0</v>
      </c>
      <c r="M206" s="84">
        <f t="shared" si="76"/>
        <v>1.6496818060871888E-3</v>
      </c>
      <c r="N206" s="84">
        <f t="shared" si="77"/>
        <v>0</v>
      </c>
      <c r="O206" s="84">
        <f t="shared" si="78"/>
        <v>-1.2831582499350359E-2</v>
      </c>
      <c r="P206" s="60"/>
      <c r="Q206" s="84">
        <f t="shared" si="79"/>
        <v>7.7779418502615071E-4</v>
      </c>
      <c r="R206" s="84">
        <f t="shared" si="80"/>
        <v>0</v>
      </c>
      <c r="S206" s="84">
        <f t="shared" si="81"/>
        <v>-1.1087989592116305E-3</v>
      </c>
      <c r="T206" s="84">
        <f t="shared" si="82"/>
        <v>0</v>
      </c>
      <c r="V206" s="85">
        <f t="shared" si="83"/>
        <v>0.6647100625523894</v>
      </c>
      <c r="W206" s="85">
        <f t="shared" si="84"/>
        <v>0.236681582056434</v>
      </c>
      <c r="X206" s="85">
        <f t="shared" si="85"/>
        <v>-0.14722603014595814</v>
      </c>
      <c r="Y206" s="85">
        <f t="shared" si="86"/>
        <v>0.67985606720241298</v>
      </c>
      <c r="Z206" s="82"/>
      <c r="AA206" s="85">
        <f t="shared" si="87"/>
        <v>0.55030218951523724</v>
      </c>
      <c r="AB206" s="85">
        <f t="shared" si="88"/>
        <v>0.14587540733953749</v>
      </c>
      <c r="AC206" s="85">
        <f t="shared" si="89"/>
        <v>0.69573458050253512</v>
      </c>
      <c r="AD206" s="85">
        <f t="shared" si="90"/>
        <v>0.1303151631347951</v>
      </c>
      <c r="AF206" s="86">
        <f t="shared" si="91"/>
        <v>2.9562490221573827</v>
      </c>
      <c r="AG206" s="86">
        <f t="shared" si="92"/>
        <v>1.4439516828380974</v>
      </c>
      <c r="AI206" s="59"/>
    </row>
    <row r="207" spans="1:35" x14ac:dyDescent="0.25">
      <c r="A207" s="74">
        <f>Data!A204</f>
        <v>43525</v>
      </c>
      <c r="B207" s="65">
        <f>Data!B204</f>
        <v>1.793895013713236E-2</v>
      </c>
      <c r="C207" s="65">
        <f>Data!C204</f>
        <v>-3.5669839480469839E-4</v>
      </c>
      <c r="D207" s="69">
        <f>Data!F204</f>
        <v>-7.9335959042815991E-3</v>
      </c>
      <c r="E207" s="70">
        <f>Data!G204</f>
        <v>2.7990327444829342E-2</v>
      </c>
      <c r="F207" s="69">
        <f>Data!H204</f>
        <v>-1.32564783316515E-2</v>
      </c>
      <c r="G207" s="70">
        <f>Data!I204</f>
        <v>1.0738075946087874E-2</v>
      </c>
      <c r="I207" s="87">
        <f t="shared" si="73"/>
        <v>1</v>
      </c>
      <c r="J207" s="88">
        <f t="shared" si="74"/>
        <v>1</v>
      </c>
      <c r="L207" s="84">
        <f t="shared" si="75"/>
        <v>-7.9335959042815991E-3</v>
      </c>
      <c r="M207" s="84">
        <f t="shared" si="76"/>
        <v>0</v>
      </c>
      <c r="N207" s="84">
        <f t="shared" si="77"/>
        <v>-2.7990327444829342E-2</v>
      </c>
      <c r="O207" s="84">
        <f t="shared" si="78"/>
        <v>0</v>
      </c>
      <c r="P207" s="60"/>
      <c r="Q207" s="84">
        <f t="shared" si="79"/>
        <v>-1.32564783316515E-2</v>
      </c>
      <c r="R207" s="84">
        <f t="shared" si="80"/>
        <v>0</v>
      </c>
      <c r="S207" s="84">
        <f t="shared" si="81"/>
        <v>-1.0738075946087874E-2</v>
      </c>
      <c r="T207" s="84">
        <f t="shared" si="82"/>
        <v>0</v>
      </c>
      <c r="V207" s="85">
        <f t="shared" si="83"/>
        <v>0.65677646664810785</v>
      </c>
      <c r="W207" s="85">
        <f t="shared" si="84"/>
        <v>0.236681582056434</v>
      </c>
      <c r="X207" s="85">
        <f t="shared" si="85"/>
        <v>-0.17521635759078749</v>
      </c>
      <c r="Y207" s="85">
        <f t="shared" si="86"/>
        <v>0.67985606720241298</v>
      </c>
      <c r="Z207" s="82"/>
      <c r="AA207" s="85">
        <f t="shared" si="87"/>
        <v>0.53704571118358579</v>
      </c>
      <c r="AB207" s="85">
        <f t="shared" si="88"/>
        <v>0.14587540733953749</v>
      </c>
      <c r="AC207" s="85">
        <f t="shared" si="89"/>
        <v>0.68499650455644723</v>
      </c>
      <c r="AD207" s="85">
        <f t="shared" si="90"/>
        <v>0.1303151631347951</v>
      </c>
      <c r="AF207" s="86">
        <f t="shared" si="91"/>
        <v>2.8963305445305325</v>
      </c>
      <c r="AG207" s="86">
        <f t="shared" si="92"/>
        <v>1.4618906329752297</v>
      </c>
      <c r="AI207" s="59"/>
    </row>
    <row r="208" spans="1:35" x14ac:dyDescent="0.25">
      <c r="A208" s="74">
        <f>Data!A205</f>
        <v>43556</v>
      </c>
      <c r="B208" s="65">
        <f>Data!B205</f>
        <v>4.0039738729214951E-2</v>
      </c>
      <c r="C208" s="65">
        <f>Data!C205</f>
        <v>5.8211696101089103E-2</v>
      </c>
      <c r="D208" s="69">
        <f>Data!F205</f>
        <v>1.2836208250145786E-2</v>
      </c>
      <c r="E208" s="70">
        <f>Data!G205</f>
        <v>1.0896548044421583E-2</v>
      </c>
      <c r="F208" s="69">
        <f>Data!H205</f>
        <v>2.1329952712746219E-2</v>
      </c>
      <c r="G208" s="70">
        <f>Data!I205</f>
        <v>-1.7043418807385507E-2</v>
      </c>
      <c r="I208" s="87">
        <f t="shared" si="73"/>
        <v>-1</v>
      </c>
      <c r="J208" s="88">
        <f t="shared" si="74"/>
        <v>-1</v>
      </c>
      <c r="L208" s="84">
        <f t="shared" si="75"/>
        <v>0</v>
      </c>
      <c r="M208" s="84">
        <f t="shared" si="76"/>
        <v>-1.2836208250145786E-2</v>
      </c>
      <c r="N208" s="84">
        <f t="shared" si="77"/>
        <v>0</v>
      </c>
      <c r="O208" s="84">
        <f t="shared" si="78"/>
        <v>1.0896548044421583E-2</v>
      </c>
      <c r="P208" s="60"/>
      <c r="Q208" s="84">
        <f t="shared" si="79"/>
        <v>0</v>
      </c>
      <c r="R208" s="84">
        <f t="shared" si="80"/>
        <v>-2.1329952712746219E-2</v>
      </c>
      <c r="S208" s="84">
        <f t="shared" si="81"/>
        <v>0</v>
      </c>
      <c r="T208" s="84">
        <f t="shared" si="82"/>
        <v>-1.7043418807385507E-2</v>
      </c>
      <c r="V208" s="85">
        <f t="shared" si="83"/>
        <v>0.65677646664810785</v>
      </c>
      <c r="W208" s="85">
        <f t="shared" si="84"/>
        <v>0.22384537380628822</v>
      </c>
      <c r="X208" s="85">
        <f t="shared" si="85"/>
        <v>-0.17521635759078749</v>
      </c>
      <c r="Y208" s="85">
        <f t="shared" si="86"/>
        <v>0.69075261524683462</v>
      </c>
      <c r="Z208" s="82"/>
      <c r="AA208" s="85">
        <f t="shared" si="87"/>
        <v>0.53704571118358579</v>
      </c>
      <c r="AB208" s="85">
        <f t="shared" si="88"/>
        <v>0.12454545462679127</v>
      </c>
      <c r="AC208" s="85">
        <f t="shared" si="89"/>
        <v>0.68499650455644723</v>
      </c>
      <c r="AD208" s="85">
        <f t="shared" si="90"/>
        <v>0.11327174432740959</v>
      </c>
      <c r="AF208" s="86">
        <f t="shared" si="91"/>
        <v>2.8560175128046765</v>
      </c>
      <c r="AG208" s="86">
        <f t="shared" si="92"/>
        <v>1.5019303717044445</v>
      </c>
      <c r="AI208" s="59"/>
    </row>
    <row r="209" spans="1:35" x14ac:dyDescent="0.25">
      <c r="A209" s="74">
        <f>Data!A206</f>
        <v>43586</v>
      </c>
      <c r="B209" s="65">
        <f>Data!B206</f>
        <v>-6.5895104484750014E-2</v>
      </c>
      <c r="C209" s="65">
        <f>Data!C206</f>
        <v>-4.3060739153136685E-2</v>
      </c>
      <c r="D209" s="69">
        <f>Data!F206</f>
        <v>-4.0020836287496545E-2</v>
      </c>
      <c r="E209" s="70">
        <f>Data!G206</f>
        <v>4.8968361084669731E-2</v>
      </c>
      <c r="F209" s="69">
        <f>Data!H206</f>
        <v>-2.0930417113664015E-2</v>
      </c>
      <c r="G209" s="70">
        <f>Data!I206</f>
        <v>1.2555292621467427E-2</v>
      </c>
      <c r="I209" s="87">
        <f t="shared" si="73"/>
        <v>1</v>
      </c>
      <c r="J209" s="88">
        <f t="shared" si="74"/>
        <v>1</v>
      </c>
      <c r="L209" s="84">
        <f t="shared" si="75"/>
        <v>-4.0020836287496545E-2</v>
      </c>
      <c r="M209" s="84">
        <f t="shared" si="76"/>
        <v>0</v>
      </c>
      <c r="N209" s="84">
        <f t="shared" si="77"/>
        <v>-4.8968361084669731E-2</v>
      </c>
      <c r="O209" s="84">
        <f t="shared" si="78"/>
        <v>0</v>
      </c>
      <c r="P209" s="60"/>
      <c r="Q209" s="84">
        <f t="shared" si="79"/>
        <v>-2.0930417113664015E-2</v>
      </c>
      <c r="R209" s="84">
        <f t="shared" si="80"/>
        <v>0</v>
      </c>
      <c r="S209" s="84">
        <f t="shared" si="81"/>
        <v>-1.2555292621467427E-2</v>
      </c>
      <c r="T209" s="84">
        <f t="shared" si="82"/>
        <v>0</v>
      </c>
      <c r="V209" s="85">
        <f t="shared" si="83"/>
        <v>0.61675563036061132</v>
      </c>
      <c r="W209" s="85">
        <f t="shared" si="84"/>
        <v>0.22384537380628822</v>
      </c>
      <c r="X209" s="85">
        <f t="shared" si="85"/>
        <v>-0.22418471867545722</v>
      </c>
      <c r="Y209" s="85">
        <f t="shared" si="86"/>
        <v>0.69075261524683462</v>
      </c>
      <c r="Z209" s="82"/>
      <c r="AA209" s="85">
        <f t="shared" si="87"/>
        <v>0.51611529406992174</v>
      </c>
      <c r="AB209" s="85">
        <f t="shared" si="88"/>
        <v>0.12454545462679127</v>
      </c>
      <c r="AC209" s="85">
        <f t="shared" si="89"/>
        <v>0.67244121193497985</v>
      </c>
      <c r="AD209" s="85">
        <f t="shared" si="90"/>
        <v>0.11327174432740959</v>
      </c>
      <c r="AF209" s="86">
        <f t="shared" si="91"/>
        <v>2.7335426056973788</v>
      </c>
      <c r="AG209" s="86">
        <f t="shared" si="92"/>
        <v>1.4360352672196945</v>
      </c>
      <c r="AI209" s="59"/>
    </row>
    <row r="210" spans="1:35" x14ac:dyDescent="0.25">
      <c r="A210" s="74">
        <f>Data!A207</f>
        <v>43617</v>
      </c>
      <c r="B210" s="65">
        <f>Data!B207</f>
        <v>6.7272022468448489E-2</v>
      </c>
      <c r="C210" s="65">
        <f>Data!C207</f>
        <v>7.1667902578850279E-2</v>
      </c>
      <c r="D210" s="69">
        <f>Data!F207</f>
        <v>-3.4073026851065384E-3</v>
      </c>
      <c r="E210" s="70">
        <f>Data!G207</f>
        <v>1.0444911862299582E-2</v>
      </c>
      <c r="F210" s="69">
        <f>Data!H207</f>
        <v>4.399190773026062E-2</v>
      </c>
      <c r="G210" s="70">
        <f>Data!I207</f>
        <v>1.3671303040833308E-3</v>
      </c>
      <c r="I210" s="87">
        <f t="shared" si="73"/>
        <v>-1</v>
      </c>
      <c r="J210" s="88">
        <f t="shared" si="74"/>
        <v>-1</v>
      </c>
      <c r="L210" s="84">
        <f t="shared" si="75"/>
        <v>0</v>
      </c>
      <c r="M210" s="84">
        <f t="shared" si="76"/>
        <v>3.4073026851065384E-3</v>
      </c>
      <c r="N210" s="84">
        <f t="shared" si="77"/>
        <v>0</v>
      </c>
      <c r="O210" s="84">
        <f t="shared" si="78"/>
        <v>1.0444911862299582E-2</v>
      </c>
      <c r="P210" s="60"/>
      <c r="Q210" s="84">
        <f t="shared" si="79"/>
        <v>0</v>
      </c>
      <c r="R210" s="84">
        <f t="shared" si="80"/>
        <v>-4.399190773026062E-2</v>
      </c>
      <c r="S210" s="84">
        <f t="shared" si="81"/>
        <v>0</v>
      </c>
      <c r="T210" s="84">
        <f t="shared" si="82"/>
        <v>1.3671303040833308E-3</v>
      </c>
      <c r="V210" s="85">
        <f t="shared" si="83"/>
        <v>0.61675563036061132</v>
      </c>
      <c r="W210" s="85">
        <f t="shared" si="84"/>
        <v>0.22725267649139475</v>
      </c>
      <c r="X210" s="85">
        <f t="shared" si="85"/>
        <v>-0.22418471867545722</v>
      </c>
      <c r="Y210" s="85">
        <f t="shared" si="86"/>
        <v>0.70119752710913419</v>
      </c>
      <c r="Z210" s="82"/>
      <c r="AA210" s="85">
        <f t="shared" si="87"/>
        <v>0.51611529406992174</v>
      </c>
      <c r="AB210" s="85">
        <f t="shared" si="88"/>
        <v>8.0553546896530659E-2</v>
      </c>
      <c r="AC210" s="85">
        <f t="shared" si="89"/>
        <v>0.67244121193497985</v>
      </c>
      <c r="AD210" s="85">
        <f t="shared" si="90"/>
        <v>0.11463887463149293</v>
      </c>
      <c r="AF210" s="86">
        <f t="shared" si="91"/>
        <v>2.7047700428186077</v>
      </c>
      <c r="AG210" s="86">
        <f t="shared" si="92"/>
        <v>1.503307289688143</v>
      </c>
      <c r="AI210" s="59"/>
    </row>
    <row r="211" spans="1:35" x14ac:dyDescent="0.25">
      <c r="A211" s="74">
        <f>Data!A208</f>
        <v>43647</v>
      </c>
      <c r="B211" s="65">
        <f>Data!B208</f>
        <v>1.500620137629358E-2</v>
      </c>
      <c r="C211" s="65">
        <f>Data!C208</f>
        <v>2.1197709253571204E-2</v>
      </c>
      <c r="D211" s="69">
        <f>Data!F208</f>
        <v>-1.5790180353129762E-3</v>
      </c>
      <c r="E211" s="70">
        <f>Data!G208</f>
        <v>7.174392460381933E-3</v>
      </c>
      <c r="F211" s="69">
        <f>Data!H208</f>
        <v>1.2953234765340405E-2</v>
      </c>
      <c r="G211" s="70">
        <f>Data!I208</f>
        <v>4.5282474430382831E-4</v>
      </c>
      <c r="I211" s="87">
        <f t="shared" si="73"/>
        <v>-1</v>
      </c>
      <c r="J211" s="88">
        <f t="shared" si="74"/>
        <v>1</v>
      </c>
      <c r="L211" s="84">
        <f t="shared" si="75"/>
        <v>0</v>
      </c>
      <c r="M211" s="84">
        <f t="shared" si="76"/>
        <v>1.5790180353129762E-3</v>
      </c>
      <c r="N211" s="84">
        <f t="shared" si="77"/>
        <v>0</v>
      </c>
      <c r="O211" s="84">
        <f t="shared" si="78"/>
        <v>7.174392460381933E-3</v>
      </c>
      <c r="P211" s="60"/>
      <c r="Q211" s="84">
        <f t="shared" si="79"/>
        <v>1.2953234765340405E-2</v>
      </c>
      <c r="R211" s="84">
        <f t="shared" si="80"/>
        <v>0</v>
      </c>
      <c r="S211" s="84">
        <f t="shared" si="81"/>
        <v>-4.5282474430382831E-4</v>
      </c>
      <c r="T211" s="84">
        <f t="shared" si="82"/>
        <v>0</v>
      </c>
      <c r="V211" s="85">
        <f t="shared" si="83"/>
        <v>0.61675563036061132</v>
      </c>
      <c r="W211" s="85">
        <f t="shared" si="84"/>
        <v>0.22883169452670771</v>
      </c>
      <c r="X211" s="85">
        <f t="shared" si="85"/>
        <v>-0.22418471867545722</v>
      </c>
      <c r="Y211" s="85">
        <f t="shared" si="86"/>
        <v>0.70837191956951617</v>
      </c>
      <c r="Z211" s="82"/>
      <c r="AA211" s="85">
        <f t="shared" si="87"/>
        <v>0.52906852883526212</v>
      </c>
      <c r="AB211" s="85">
        <f t="shared" si="88"/>
        <v>8.0553546896530659E-2</v>
      </c>
      <c r="AC211" s="85">
        <f t="shared" si="89"/>
        <v>0.671988387190676</v>
      </c>
      <c r="AD211" s="85">
        <f t="shared" si="90"/>
        <v>0.11463887463149293</v>
      </c>
      <c r="AF211" s="86">
        <f t="shared" si="91"/>
        <v>2.7260238633353393</v>
      </c>
      <c r="AG211" s="86">
        <f t="shared" si="92"/>
        <v>1.5183134910644365</v>
      </c>
      <c r="AI211" s="59"/>
    </row>
    <row r="212" spans="1:35" x14ac:dyDescent="0.25">
      <c r="A212" s="74">
        <f>Data!A209</f>
        <v>43678</v>
      </c>
      <c r="B212" s="65">
        <f>Data!B209</f>
        <v>-1.6885378364657398E-2</v>
      </c>
      <c r="C212" s="65">
        <f>Data!C209</f>
        <v>-0.10304671415057169</v>
      </c>
      <c r="D212" s="69">
        <f>Data!F209</f>
        <v>-8.5760391843603401E-17</v>
      </c>
      <c r="E212" s="70">
        <f>Data!G209</f>
        <v>1.8640966382109898E-2</v>
      </c>
      <c r="F212" s="69">
        <f>Data!H209</f>
        <v>-3.2322727118099921E-2</v>
      </c>
      <c r="G212" s="70">
        <f>Data!I209</f>
        <v>5.4323258675608874E-2</v>
      </c>
      <c r="I212" s="87">
        <f t="shared" si="73"/>
        <v>1</v>
      </c>
      <c r="J212" s="88">
        <f t="shared" si="74"/>
        <v>1</v>
      </c>
      <c r="L212" s="84">
        <f t="shared" si="75"/>
        <v>-8.5760391843603401E-17</v>
      </c>
      <c r="M212" s="84">
        <f t="shared" si="76"/>
        <v>0</v>
      </c>
      <c r="N212" s="84">
        <f t="shared" si="77"/>
        <v>-1.8640966382109898E-2</v>
      </c>
      <c r="O212" s="84">
        <f t="shared" si="78"/>
        <v>0</v>
      </c>
      <c r="P212" s="60"/>
      <c r="Q212" s="84">
        <f t="shared" si="79"/>
        <v>-3.2322727118099921E-2</v>
      </c>
      <c r="R212" s="84">
        <f t="shared" si="80"/>
        <v>0</v>
      </c>
      <c r="S212" s="84">
        <f t="shared" si="81"/>
        <v>-5.4323258675608874E-2</v>
      </c>
      <c r="T212" s="84">
        <f t="shared" si="82"/>
        <v>0</v>
      </c>
      <c r="V212" s="85">
        <f t="shared" si="83"/>
        <v>0.61675563036061121</v>
      </c>
      <c r="W212" s="85">
        <f t="shared" si="84"/>
        <v>0.22883169452670771</v>
      </c>
      <c r="X212" s="85">
        <f t="shared" si="85"/>
        <v>-0.24282568505756713</v>
      </c>
      <c r="Y212" s="85">
        <f t="shared" si="86"/>
        <v>0.70837191956951617</v>
      </c>
      <c r="Z212" s="82"/>
      <c r="AA212" s="85">
        <f t="shared" si="87"/>
        <v>0.49674580171716221</v>
      </c>
      <c r="AB212" s="85">
        <f t="shared" si="88"/>
        <v>8.0553546896530659E-2</v>
      </c>
      <c r="AC212" s="85">
        <f t="shared" si="89"/>
        <v>0.61766512851506716</v>
      </c>
      <c r="AD212" s="85">
        <f t="shared" si="90"/>
        <v>0.11463887463149293</v>
      </c>
      <c r="AF212" s="86">
        <f t="shared" si="91"/>
        <v>2.6207369111595207</v>
      </c>
      <c r="AG212" s="86">
        <f t="shared" si="92"/>
        <v>1.501428112699779</v>
      </c>
      <c r="AI212" s="59"/>
    </row>
    <row r="213" spans="1:35" x14ac:dyDescent="0.25">
      <c r="A213" s="74">
        <f>Data!A210</f>
        <v>43709</v>
      </c>
      <c r="B213" s="65">
        <f>Data!B210</f>
        <v>1.9271248211454543E-2</v>
      </c>
      <c r="C213" s="65">
        <f>Data!C210</f>
        <v>5.9839293231491952E-2</v>
      </c>
      <c r="D213" s="69">
        <f>Data!F210</f>
        <v>-4.8403196492609636E-3</v>
      </c>
      <c r="E213" s="70">
        <f>Data!G210</f>
        <v>8.5631392488743178E-3</v>
      </c>
      <c r="F213" s="69">
        <f>Data!H210</f>
        <v>1.9470701481444874E-2</v>
      </c>
      <c r="G213" s="70">
        <f>Data!I210</f>
        <v>-2.6326017837039459E-2</v>
      </c>
      <c r="I213" s="87">
        <f t="shared" si="73"/>
        <v>-1</v>
      </c>
      <c r="J213" s="88">
        <f t="shared" si="74"/>
        <v>-1</v>
      </c>
      <c r="L213" s="84">
        <f t="shared" si="75"/>
        <v>0</v>
      </c>
      <c r="M213" s="84">
        <f t="shared" si="76"/>
        <v>4.8403196492609636E-3</v>
      </c>
      <c r="N213" s="84">
        <f t="shared" si="77"/>
        <v>0</v>
      </c>
      <c r="O213" s="84">
        <f t="shared" si="78"/>
        <v>8.5631392488743178E-3</v>
      </c>
      <c r="P213" s="60"/>
      <c r="Q213" s="84">
        <f t="shared" si="79"/>
        <v>0</v>
      </c>
      <c r="R213" s="84">
        <f t="shared" si="80"/>
        <v>-1.9470701481444874E-2</v>
      </c>
      <c r="S213" s="84">
        <f t="shared" si="81"/>
        <v>0</v>
      </c>
      <c r="T213" s="84">
        <f t="shared" si="82"/>
        <v>-2.6326017837039459E-2</v>
      </c>
      <c r="V213" s="85">
        <f t="shared" si="83"/>
        <v>0.61675563036061121</v>
      </c>
      <c r="W213" s="85">
        <f t="shared" si="84"/>
        <v>0.23367201417596867</v>
      </c>
      <c r="X213" s="85">
        <f t="shared" si="85"/>
        <v>-0.24282568505756713</v>
      </c>
      <c r="Y213" s="85">
        <f t="shared" si="86"/>
        <v>0.71693505881839048</v>
      </c>
      <c r="Z213" s="82"/>
      <c r="AA213" s="85">
        <f t="shared" si="87"/>
        <v>0.49674580171716221</v>
      </c>
      <c r="AB213" s="85">
        <f t="shared" si="88"/>
        <v>6.1082845415085782E-2</v>
      </c>
      <c r="AC213" s="85">
        <f t="shared" si="89"/>
        <v>0.61766512851506716</v>
      </c>
      <c r="AD213" s="85">
        <f t="shared" si="90"/>
        <v>8.831285679445347E-2</v>
      </c>
      <c r="AF213" s="86">
        <f t="shared" si="91"/>
        <v>2.5883436507391715</v>
      </c>
      <c r="AG213" s="86">
        <f t="shared" si="92"/>
        <v>1.5206993609112336</v>
      </c>
      <c r="AI213" s="59"/>
    </row>
    <row r="214" spans="1:35" x14ac:dyDescent="0.25">
      <c r="A214" s="74">
        <f>Data!A211</f>
        <v>43739</v>
      </c>
      <c r="B214" s="65">
        <f>Data!B211</f>
        <v>2.1863755855332775E-2</v>
      </c>
      <c r="C214" s="65">
        <f>Data!C211</f>
        <v>4.1360021286653836E-2</v>
      </c>
      <c r="D214" s="69">
        <f>Data!F211</f>
        <v>1.1071934002620127E-2</v>
      </c>
      <c r="E214" s="70">
        <f>Data!G211</f>
        <v>1.9373662194019918E-2</v>
      </c>
      <c r="F214" s="69">
        <f>Data!H211</f>
        <v>-1.2512001002066814E-2</v>
      </c>
      <c r="G214" s="70">
        <f>Data!I211</f>
        <v>1.3560329364563601E-2</v>
      </c>
      <c r="I214" s="87">
        <f t="shared" si="73"/>
        <v>-1</v>
      </c>
      <c r="J214" s="88">
        <f t="shared" si="74"/>
        <v>1</v>
      </c>
      <c r="L214" s="84">
        <f t="shared" si="75"/>
        <v>0</v>
      </c>
      <c r="M214" s="84">
        <f t="shared" si="76"/>
        <v>-1.1071934002620127E-2</v>
      </c>
      <c r="N214" s="84">
        <f t="shared" si="77"/>
        <v>0</v>
      </c>
      <c r="O214" s="84">
        <f t="shared" si="78"/>
        <v>1.9373662194019918E-2</v>
      </c>
      <c r="P214" s="60"/>
      <c r="Q214" s="84">
        <f t="shared" si="79"/>
        <v>-1.2512001002066814E-2</v>
      </c>
      <c r="R214" s="84">
        <f t="shared" si="80"/>
        <v>0</v>
      </c>
      <c r="S214" s="84">
        <f t="shared" si="81"/>
        <v>-1.3560329364563601E-2</v>
      </c>
      <c r="T214" s="84">
        <f t="shared" si="82"/>
        <v>0</v>
      </c>
      <c r="V214" s="85">
        <f t="shared" si="83"/>
        <v>0.61675563036061121</v>
      </c>
      <c r="W214" s="85">
        <f t="shared" si="84"/>
        <v>0.22260008017334854</v>
      </c>
      <c r="X214" s="85">
        <f t="shared" si="85"/>
        <v>-0.24282568505756713</v>
      </c>
      <c r="Y214" s="85">
        <f t="shared" si="86"/>
        <v>0.73630872101241041</v>
      </c>
      <c r="Z214" s="82"/>
      <c r="AA214" s="85">
        <f t="shared" si="87"/>
        <v>0.48423380071509536</v>
      </c>
      <c r="AB214" s="85">
        <f t="shared" si="88"/>
        <v>6.1082845415085782E-2</v>
      </c>
      <c r="AC214" s="85">
        <f t="shared" si="89"/>
        <v>0.60410479915050352</v>
      </c>
      <c r="AD214" s="85">
        <f t="shared" si="90"/>
        <v>8.831285679445347E-2</v>
      </c>
      <c r="AF214" s="86">
        <f t="shared" si="91"/>
        <v>2.5705730485639409</v>
      </c>
      <c r="AG214" s="86">
        <f t="shared" si="92"/>
        <v>1.5425631167665663</v>
      </c>
      <c r="AI214" s="59"/>
    </row>
    <row r="215" spans="1:35" x14ac:dyDescent="0.25">
      <c r="A215" s="74">
        <f>Data!A212</f>
        <v>43770</v>
      </c>
      <c r="B215" s="65">
        <f>Data!B212</f>
        <v>3.5558706102376735E-2</v>
      </c>
      <c r="C215" s="65">
        <f>Data!C212</f>
        <v>3.1698852310559578E-2</v>
      </c>
      <c r="D215" s="69">
        <f>Data!F212</f>
        <v>1.2936920610405946E-2</v>
      </c>
      <c r="E215" s="70">
        <f>Data!G212</f>
        <v>4.9981935904771166E-3</v>
      </c>
      <c r="F215" s="69">
        <f>Data!H212</f>
        <v>1.5862863522568556E-2</v>
      </c>
      <c r="G215" s="70">
        <f>Data!I212</f>
        <v>-3.9893326980146304E-2</v>
      </c>
      <c r="I215" s="87">
        <f t="shared" si="73"/>
        <v>-1</v>
      </c>
      <c r="J215" s="88">
        <f t="shared" si="74"/>
        <v>1</v>
      </c>
      <c r="L215" s="84">
        <f t="shared" si="75"/>
        <v>0</v>
      </c>
      <c r="M215" s="84">
        <f t="shared" si="76"/>
        <v>-1.2936920610405946E-2</v>
      </c>
      <c r="N215" s="84">
        <f t="shared" si="77"/>
        <v>0</v>
      </c>
      <c r="O215" s="84">
        <f t="shared" si="78"/>
        <v>4.9981935904771166E-3</v>
      </c>
      <c r="P215" s="60"/>
      <c r="Q215" s="84">
        <f t="shared" si="79"/>
        <v>1.5862863522568556E-2</v>
      </c>
      <c r="R215" s="84">
        <f t="shared" si="80"/>
        <v>0</v>
      </c>
      <c r="S215" s="84">
        <f t="shared" si="81"/>
        <v>3.9893326980146304E-2</v>
      </c>
      <c r="T215" s="84">
        <f t="shared" si="82"/>
        <v>0</v>
      </c>
      <c r="V215" s="85">
        <f t="shared" si="83"/>
        <v>0.61675563036061121</v>
      </c>
      <c r="W215" s="85">
        <f t="shared" si="84"/>
        <v>0.2096631595629426</v>
      </c>
      <c r="X215" s="85">
        <f t="shared" si="85"/>
        <v>-0.24282568505756713</v>
      </c>
      <c r="Y215" s="85">
        <f t="shared" si="86"/>
        <v>0.74130691460288756</v>
      </c>
      <c r="Z215" s="82"/>
      <c r="AA215" s="85">
        <f t="shared" si="87"/>
        <v>0.50009666423766397</v>
      </c>
      <c r="AB215" s="85">
        <f t="shared" si="88"/>
        <v>6.1082845415085782E-2</v>
      </c>
      <c r="AC215" s="85">
        <f t="shared" si="89"/>
        <v>0.64399812613064977</v>
      </c>
      <c r="AD215" s="85">
        <f t="shared" si="90"/>
        <v>8.831285679445347E-2</v>
      </c>
      <c r="AF215" s="86">
        <f t="shared" si="91"/>
        <v>2.618390512046727</v>
      </c>
      <c r="AG215" s="86">
        <f t="shared" si="92"/>
        <v>1.5781218228689431</v>
      </c>
      <c r="AI215" s="59"/>
    </row>
    <row r="216" spans="1:35" x14ac:dyDescent="0.25">
      <c r="A216" s="74">
        <f>Data!A213</f>
        <v>43800</v>
      </c>
      <c r="B216" s="65">
        <f>Data!B213</f>
        <v>2.8641314403768072E-2</v>
      </c>
      <c r="C216" s="65">
        <f>Data!C213</f>
        <v>4.9023676097155258E-2</v>
      </c>
      <c r="D216" s="69">
        <f>Data!F213</f>
        <v>3.5169616754017132E-3</v>
      </c>
      <c r="E216" s="70">
        <f>Data!G213</f>
        <v>-8.598696048661968E-3</v>
      </c>
      <c r="F216" s="69">
        <f>Data!H213</f>
        <v>1.7801957500472544E-3</v>
      </c>
      <c r="G216" s="70">
        <f>Data!I213</f>
        <v>-1.313465865478125E-2</v>
      </c>
      <c r="I216" s="87">
        <f t="shared" si="73"/>
        <v>-1</v>
      </c>
      <c r="J216" s="88">
        <f t="shared" si="74"/>
        <v>1</v>
      </c>
      <c r="L216" s="84">
        <f t="shared" si="75"/>
        <v>0</v>
      </c>
      <c r="M216" s="84">
        <f t="shared" si="76"/>
        <v>-3.5169616754017132E-3</v>
      </c>
      <c r="N216" s="84">
        <f t="shared" si="77"/>
        <v>0</v>
      </c>
      <c r="O216" s="84">
        <f t="shared" si="78"/>
        <v>-8.598696048661968E-3</v>
      </c>
      <c r="P216" s="60"/>
      <c r="Q216" s="84">
        <f t="shared" si="79"/>
        <v>1.7801957500472544E-3</v>
      </c>
      <c r="R216" s="84">
        <f t="shared" si="80"/>
        <v>0</v>
      </c>
      <c r="S216" s="84">
        <f t="shared" si="81"/>
        <v>1.313465865478125E-2</v>
      </c>
      <c r="T216" s="84">
        <f t="shared" si="82"/>
        <v>0</v>
      </c>
      <c r="V216" s="85">
        <f t="shared" si="83"/>
        <v>0.61675563036061121</v>
      </c>
      <c r="W216" s="85">
        <f t="shared" si="84"/>
        <v>0.20614619788754088</v>
      </c>
      <c r="X216" s="85">
        <f t="shared" si="85"/>
        <v>-0.24282568505756713</v>
      </c>
      <c r="Y216" s="85">
        <f t="shared" si="86"/>
        <v>0.73270821855422563</v>
      </c>
      <c r="Z216" s="82"/>
      <c r="AA216" s="85">
        <f t="shared" si="87"/>
        <v>0.50187685998771125</v>
      </c>
      <c r="AB216" s="85">
        <f t="shared" si="88"/>
        <v>6.1082845415085782E-2</v>
      </c>
      <c r="AC216" s="85">
        <f t="shared" si="89"/>
        <v>0.65713278478543102</v>
      </c>
      <c r="AD216" s="85">
        <f t="shared" si="90"/>
        <v>8.831285679445347E-2</v>
      </c>
      <c r="AF216" s="86">
        <f t="shared" si="91"/>
        <v>2.621189708727492</v>
      </c>
      <c r="AG216" s="86">
        <f t="shared" si="92"/>
        <v>1.6067631372727111</v>
      </c>
      <c r="AI216" s="59"/>
    </row>
    <row r="217" spans="1:35" x14ac:dyDescent="0.25">
      <c r="A217" s="74">
        <f>Data!A214</f>
        <v>43831</v>
      </c>
      <c r="B217" s="65">
        <f>Data!B214</f>
        <v>-4.039889798689994E-4</v>
      </c>
      <c r="C217" s="65">
        <f>Data!C214</f>
        <v>-9.3355575274019637E-3</v>
      </c>
      <c r="D217" s="69">
        <f>Data!F214</f>
        <v>-3.0578533959365453E-2</v>
      </c>
      <c r="E217" s="70">
        <f>Data!G214</f>
        <v>3.4587267214807121E-2</v>
      </c>
      <c r="F217" s="69">
        <f>Data!H214</f>
        <v>8.0147708123337359E-3</v>
      </c>
      <c r="G217" s="70">
        <f>Data!I214</f>
        <v>9.2572618468068392E-3</v>
      </c>
      <c r="I217" s="87">
        <f t="shared" si="73"/>
        <v>1</v>
      </c>
      <c r="J217" s="88">
        <f t="shared" si="74"/>
        <v>1</v>
      </c>
      <c r="L217" s="84">
        <f t="shared" si="75"/>
        <v>-3.0578533959365453E-2</v>
      </c>
      <c r="M217" s="84">
        <f t="shared" si="76"/>
        <v>0</v>
      </c>
      <c r="N217" s="84">
        <f t="shared" si="77"/>
        <v>-3.4587267214807121E-2</v>
      </c>
      <c r="O217" s="84">
        <f t="shared" si="78"/>
        <v>0</v>
      </c>
      <c r="P217" s="60"/>
      <c r="Q217" s="84">
        <f t="shared" si="79"/>
        <v>8.0147708123337359E-3</v>
      </c>
      <c r="R217" s="84">
        <f t="shared" si="80"/>
        <v>0</v>
      </c>
      <c r="S217" s="84">
        <f t="shared" si="81"/>
        <v>-9.2572618468068392E-3</v>
      </c>
      <c r="T217" s="84">
        <f t="shared" si="82"/>
        <v>0</v>
      </c>
      <c r="V217" s="85">
        <f t="shared" si="83"/>
        <v>0.58617709640124571</v>
      </c>
      <c r="W217" s="85">
        <f t="shared" si="84"/>
        <v>0.20614619788754088</v>
      </c>
      <c r="X217" s="85">
        <f t="shared" si="85"/>
        <v>-0.27741295227237428</v>
      </c>
      <c r="Y217" s="85">
        <f t="shared" si="86"/>
        <v>0.73270821855422563</v>
      </c>
      <c r="Z217" s="82"/>
      <c r="AA217" s="85">
        <f t="shared" si="87"/>
        <v>0.50989163080004496</v>
      </c>
      <c r="AB217" s="85">
        <f t="shared" si="88"/>
        <v>6.1082845415085782E-2</v>
      </c>
      <c r="AC217" s="85">
        <f t="shared" si="89"/>
        <v>0.64787552293862416</v>
      </c>
      <c r="AD217" s="85">
        <f t="shared" si="90"/>
        <v>8.831285679445347E-2</v>
      </c>
      <c r="AF217" s="86">
        <f t="shared" si="91"/>
        <v>2.5547814165188463</v>
      </c>
      <c r="AG217" s="86">
        <f t="shared" si="92"/>
        <v>1.6063591482928421</v>
      </c>
      <c r="AI217" s="59"/>
    </row>
    <row r="218" spans="1:35" x14ac:dyDescent="0.25">
      <c r="A218" s="74">
        <f>Data!A215</f>
        <v>43862</v>
      </c>
      <c r="B218" s="65">
        <f>Data!B215</f>
        <v>-8.2475534437916068E-2</v>
      </c>
      <c r="C218" s="65">
        <f>Data!C215</f>
        <v>-2.8896455353091689E-2</v>
      </c>
      <c r="D218" s="69">
        <f>Data!F215</f>
        <v>-8.4617817573889573E-2</v>
      </c>
      <c r="E218" s="70">
        <f>Data!G215</f>
        <v>3.3122523406681939E-2</v>
      </c>
      <c r="F218" s="69">
        <f>Data!H215</f>
        <v>3.2024609406970363E-2</v>
      </c>
      <c r="G218" s="70">
        <f>Data!I215</f>
        <v>-8.4663006108253135E-3</v>
      </c>
      <c r="I218" s="87">
        <f t="shared" si="73"/>
        <v>1</v>
      </c>
      <c r="J218" s="88">
        <f t="shared" si="74"/>
        <v>-1</v>
      </c>
      <c r="L218" s="84">
        <f t="shared" si="75"/>
        <v>-8.4617817573889573E-2</v>
      </c>
      <c r="M218" s="84">
        <f t="shared" si="76"/>
        <v>0</v>
      </c>
      <c r="N218" s="84">
        <f t="shared" si="77"/>
        <v>-3.3122523406681939E-2</v>
      </c>
      <c r="O218" s="84">
        <f t="shared" si="78"/>
        <v>0</v>
      </c>
      <c r="P218" s="60"/>
      <c r="Q218" s="84">
        <f t="shared" si="79"/>
        <v>0</v>
      </c>
      <c r="R218" s="84">
        <f t="shared" si="80"/>
        <v>-3.2024609406970363E-2</v>
      </c>
      <c r="S218" s="84">
        <f t="shared" si="81"/>
        <v>0</v>
      </c>
      <c r="T218" s="84">
        <f t="shared" si="82"/>
        <v>-8.4663006108253135E-3</v>
      </c>
      <c r="V218" s="85">
        <f t="shared" si="83"/>
        <v>0.50155927882735618</v>
      </c>
      <c r="W218" s="85">
        <f t="shared" si="84"/>
        <v>0.20614619788754088</v>
      </c>
      <c r="X218" s="85">
        <f t="shared" si="85"/>
        <v>-0.31053547567905621</v>
      </c>
      <c r="Y218" s="85">
        <f t="shared" si="86"/>
        <v>0.73270821855422563</v>
      </c>
      <c r="Z218" s="82"/>
      <c r="AA218" s="85">
        <f t="shared" si="87"/>
        <v>0.50989163080004496</v>
      </c>
      <c r="AB218" s="85">
        <f t="shared" si="88"/>
        <v>2.9058236008115419E-2</v>
      </c>
      <c r="AC218" s="85">
        <f t="shared" si="89"/>
        <v>0.64787552293862416</v>
      </c>
      <c r="AD218" s="85">
        <f t="shared" si="90"/>
        <v>7.9846556183628153E-2</v>
      </c>
      <c r="AF218" s="86">
        <f t="shared" si="91"/>
        <v>2.3965501655204791</v>
      </c>
      <c r="AG218" s="86">
        <f t="shared" si="92"/>
        <v>1.5238836138549261</v>
      </c>
      <c r="AI218" s="59"/>
    </row>
    <row r="219" spans="1:35" x14ac:dyDescent="0.25">
      <c r="A219" s="74">
        <f>Data!A216</f>
        <v>43891</v>
      </c>
      <c r="B219" s="65">
        <f>Data!B216</f>
        <v>-0.13338385101653819</v>
      </c>
      <c r="C219" s="65">
        <f>Data!C216</f>
        <v>-0.28018376553683783</v>
      </c>
      <c r="D219" s="69">
        <f>Data!F216</f>
        <v>0.11914184455184304</v>
      </c>
      <c r="E219" s="70">
        <f>Data!G216</f>
        <v>3.4158472861818862E-2</v>
      </c>
      <c r="F219" s="69">
        <f>Data!H216</f>
        <v>4.0424781829973243E-3</v>
      </c>
      <c r="G219" s="70">
        <f>Data!I216</f>
        <v>7.2668897470410485E-2</v>
      </c>
      <c r="I219" s="87">
        <f t="shared" si="73"/>
        <v>1</v>
      </c>
      <c r="J219" s="88">
        <f t="shared" si="74"/>
        <v>-1</v>
      </c>
      <c r="L219" s="84">
        <f t="shared" si="75"/>
        <v>0.11914184455184304</v>
      </c>
      <c r="M219" s="84">
        <f t="shared" si="76"/>
        <v>0</v>
      </c>
      <c r="N219" s="84">
        <f t="shared" si="77"/>
        <v>-3.4158472861818862E-2</v>
      </c>
      <c r="O219" s="84">
        <f t="shared" si="78"/>
        <v>0</v>
      </c>
      <c r="P219" s="60"/>
      <c r="Q219" s="84">
        <f t="shared" si="79"/>
        <v>0</v>
      </c>
      <c r="R219" s="84">
        <f t="shared" si="80"/>
        <v>-4.0424781829973243E-3</v>
      </c>
      <c r="S219" s="84">
        <f t="shared" si="81"/>
        <v>0</v>
      </c>
      <c r="T219" s="84">
        <f t="shared" si="82"/>
        <v>7.2668897470410485E-2</v>
      </c>
      <c r="V219" s="85">
        <f t="shared" si="83"/>
        <v>0.62070112337919925</v>
      </c>
      <c r="W219" s="85">
        <f t="shared" si="84"/>
        <v>0.20614619788754088</v>
      </c>
      <c r="X219" s="85">
        <f t="shared" si="85"/>
        <v>-0.34469394854087509</v>
      </c>
      <c r="Y219" s="85">
        <f t="shared" si="86"/>
        <v>0.73270821855422563</v>
      </c>
      <c r="Z219" s="82"/>
      <c r="AA219" s="85">
        <f t="shared" si="87"/>
        <v>0.50989163080004496</v>
      </c>
      <c r="AB219" s="85">
        <f t="shared" si="88"/>
        <v>2.5015757825118095E-2</v>
      </c>
      <c r="AC219" s="85">
        <f t="shared" si="89"/>
        <v>0.64787552293862416</v>
      </c>
      <c r="AD219" s="85">
        <f t="shared" si="90"/>
        <v>0.15251545365403862</v>
      </c>
      <c r="AF219" s="86">
        <f t="shared" si="91"/>
        <v>2.5501599564979163</v>
      </c>
      <c r="AG219" s="86">
        <f t="shared" si="92"/>
        <v>1.3904997628383879</v>
      </c>
      <c r="AI219" s="59"/>
    </row>
    <row r="220" spans="1:35" x14ac:dyDescent="0.25">
      <c r="A220" s="74">
        <f>Data!A217</f>
        <v>43922</v>
      </c>
      <c r="B220" s="65">
        <f>Data!B217</f>
        <v>0.11954483405199261</v>
      </c>
      <c r="C220" s="65">
        <f>Data!C217</f>
        <v>5.0810756795842009E-2</v>
      </c>
      <c r="D220" s="69">
        <f>Data!F217</f>
        <v>3.9964976912821498E-2</v>
      </c>
      <c r="E220" s="70">
        <f>Data!G217</f>
        <v>-1.6652988985195807E-2</v>
      </c>
      <c r="F220" s="69">
        <f>Data!H217</f>
        <v>2.8230113492507286E-2</v>
      </c>
      <c r="G220" s="70">
        <f>Data!I217</f>
        <v>9.4731254942713415E-3</v>
      </c>
      <c r="I220" s="87">
        <f t="shared" si="73"/>
        <v>-1</v>
      </c>
      <c r="J220" s="88">
        <f t="shared" si="74"/>
        <v>-1</v>
      </c>
      <c r="L220" s="84">
        <f t="shared" si="75"/>
        <v>0</v>
      </c>
      <c r="M220" s="84">
        <f t="shared" si="76"/>
        <v>-3.9964976912821498E-2</v>
      </c>
      <c r="N220" s="84">
        <f t="shared" si="77"/>
        <v>0</v>
      </c>
      <c r="O220" s="84">
        <f t="shared" si="78"/>
        <v>-1.6652988985195807E-2</v>
      </c>
      <c r="P220" s="60"/>
      <c r="Q220" s="84">
        <f t="shared" si="79"/>
        <v>0</v>
      </c>
      <c r="R220" s="84">
        <f t="shared" si="80"/>
        <v>-2.8230113492507286E-2</v>
      </c>
      <c r="S220" s="84">
        <f t="shared" si="81"/>
        <v>0</v>
      </c>
      <c r="T220" s="84">
        <f t="shared" si="82"/>
        <v>9.4731254942713415E-3</v>
      </c>
      <c r="V220" s="85">
        <f t="shared" si="83"/>
        <v>0.62070112337919925</v>
      </c>
      <c r="W220" s="85">
        <f t="shared" si="84"/>
        <v>0.16618122097471938</v>
      </c>
      <c r="X220" s="85">
        <f t="shared" si="85"/>
        <v>-0.34469394854087509</v>
      </c>
      <c r="Y220" s="85">
        <f t="shared" si="86"/>
        <v>0.71605522956902978</v>
      </c>
      <c r="Z220" s="82"/>
      <c r="AA220" s="85">
        <f t="shared" si="87"/>
        <v>0.50989163080004496</v>
      </c>
      <c r="AB220" s="85">
        <f t="shared" si="88"/>
        <v>-3.2143556673891911E-3</v>
      </c>
      <c r="AC220" s="85">
        <f t="shared" si="89"/>
        <v>0.64787552293862416</v>
      </c>
      <c r="AD220" s="85">
        <f t="shared" si="90"/>
        <v>0.16198857914830997</v>
      </c>
      <c r="AF220" s="86">
        <f t="shared" si="91"/>
        <v>2.4747850026016631</v>
      </c>
      <c r="AG220" s="86">
        <f t="shared" si="92"/>
        <v>1.5100445968903806</v>
      </c>
      <c r="AI220" s="59"/>
    </row>
    <row r="221" spans="1:35" x14ac:dyDescent="0.25">
      <c r="A221" s="74">
        <f>Data!A218</f>
        <v>43952</v>
      </c>
      <c r="B221" s="65">
        <f>Data!B218</f>
        <v>4.6544875288220017E-2</v>
      </c>
      <c r="C221" s="65">
        <f>Data!C218</f>
        <v>2.6897857213899284E-2</v>
      </c>
      <c r="D221" s="69">
        <f>Data!F218</f>
        <v>3.1511637601687931E-2</v>
      </c>
      <c r="E221" s="70">
        <f>Data!G218</f>
        <v>-5.912094715439368E-3</v>
      </c>
      <c r="F221" s="69">
        <f>Data!H218</f>
        <v>-9.686525317039155E-3</v>
      </c>
      <c r="G221" s="70">
        <f>Data!I218</f>
        <v>-2.3090651334060804E-3</v>
      </c>
      <c r="I221" s="87">
        <f t="shared" si="73"/>
        <v>-1</v>
      </c>
      <c r="J221" s="88">
        <f t="shared" si="74"/>
        <v>1</v>
      </c>
      <c r="L221" s="84">
        <f t="shared" si="75"/>
        <v>0</v>
      </c>
      <c r="M221" s="84">
        <f t="shared" si="76"/>
        <v>-3.1511637601687931E-2</v>
      </c>
      <c r="N221" s="84">
        <f t="shared" si="77"/>
        <v>0</v>
      </c>
      <c r="O221" s="84">
        <f t="shared" si="78"/>
        <v>-5.912094715439368E-3</v>
      </c>
      <c r="P221" s="60"/>
      <c r="Q221" s="84">
        <f t="shared" si="79"/>
        <v>-9.686525317039155E-3</v>
      </c>
      <c r="R221" s="84">
        <f t="shared" si="80"/>
        <v>0</v>
      </c>
      <c r="S221" s="84">
        <f t="shared" si="81"/>
        <v>2.3090651334060804E-3</v>
      </c>
      <c r="T221" s="84">
        <f t="shared" si="82"/>
        <v>0</v>
      </c>
      <c r="V221" s="85">
        <f t="shared" si="83"/>
        <v>0.62070112337919925</v>
      </c>
      <c r="W221" s="85">
        <f t="shared" si="84"/>
        <v>0.13466958337303145</v>
      </c>
      <c r="X221" s="85">
        <f t="shared" si="85"/>
        <v>-0.34469394854087509</v>
      </c>
      <c r="Y221" s="85">
        <f t="shared" si="86"/>
        <v>0.71014313485359037</v>
      </c>
      <c r="Z221" s="82"/>
      <c r="AA221" s="85">
        <f t="shared" si="87"/>
        <v>0.50020510548300579</v>
      </c>
      <c r="AB221" s="85">
        <f t="shared" si="88"/>
        <v>-3.2143556673891911E-3</v>
      </c>
      <c r="AC221" s="85">
        <f t="shared" si="89"/>
        <v>0.65018458807203028</v>
      </c>
      <c r="AD221" s="85">
        <f t="shared" si="90"/>
        <v>0.16198857914830997</v>
      </c>
      <c r="AF221" s="86">
        <f t="shared" si="91"/>
        <v>2.4299838101009028</v>
      </c>
      <c r="AG221" s="86">
        <f t="shared" si="92"/>
        <v>1.5565894721786007</v>
      </c>
      <c r="AI221" s="59"/>
    </row>
    <row r="222" spans="1:35" x14ac:dyDescent="0.25">
      <c r="A222" s="74">
        <f>Data!A219</f>
        <v>43983</v>
      </c>
      <c r="B222" s="65">
        <f>Data!B219</f>
        <v>1.7578794828849852E-2</v>
      </c>
      <c r="C222" s="65">
        <f>Data!C219</f>
        <v>2.4563997019679484E-2</v>
      </c>
      <c r="D222" s="69">
        <f>Data!F219</f>
        <v>-9.077189236067415E-4</v>
      </c>
      <c r="E222" s="70">
        <f>Data!G219</f>
        <v>9.4382102108475086E-3</v>
      </c>
      <c r="F222" s="69">
        <f>Data!H219</f>
        <v>4.8176311604839213E-2</v>
      </c>
      <c r="G222" s="70">
        <f>Data!I219</f>
        <v>-4.5517773957081412E-2</v>
      </c>
      <c r="I222" s="87">
        <f t="shared" si="73"/>
        <v>-1</v>
      </c>
      <c r="J222" s="88">
        <f t="shared" si="74"/>
        <v>1</v>
      </c>
      <c r="L222" s="84">
        <f t="shared" si="75"/>
        <v>0</v>
      </c>
      <c r="M222" s="84">
        <f t="shared" si="76"/>
        <v>9.077189236067415E-4</v>
      </c>
      <c r="N222" s="84">
        <f t="shared" si="77"/>
        <v>0</v>
      </c>
      <c r="O222" s="84">
        <f t="shared" si="78"/>
        <v>9.4382102108475086E-3</v>
      </c>
      <c r="P222" s="60"/>
      <c r="Q222" s="84">
        <f t="shared" si="79"/>
        <v>4.8176311604839213E-2</v>
      </c>
      <c r="R222" s="84">
        <f t="shared" si="80"/>
        <v>0</v>
      </c>
      <c r="S222" s="84">
        <f t="shared" si="81"/>
        <v>4.5517773957081412E-2</v>
      </c>
      <c r="T222" s="84">
        <f t="shared" si="82"/>
        <v>0</v>
      </c>
      <c r="V222" s="85">
        <f t="shared" si="83"/>
        <v>0.62070112337919925</v>
      </c>
      <c r="W222" s="85">
        <f t="shared" si="84"/>
        <v>0.1355773022966382</v>
      </c>
      <c r="X222" s="85">
        <f t="shared" si="85"/>
        <v>-0.34469394854087509</v>
      </c>
      <c r="Y222" s="85">
        <f t="shared" si="86"/>
        <v>0.71958134506443794</v>
      </c>
      <c r="Z222" s="82"/>
      <c r="AA222" s="85">
        <f t="shared" si="87"/>
        <v>0.54838141708784505</v>
      </c>
      <c r="AB222" s="85">
        <f t="shared" si="88"/>
        <v>-3.2143556673891911E-3</v>
      </c>
      <c r="AC222" s="85">
        <f t="shared" si="89"/>
        <v>0.69570236202911173</v>
      </c>
      <c r="AD222" s="85">
        <f t="shared" si="90"/>
        <v>0.16198857914830997</v>
      </c>
      <c r="AF222" s="86">
        <f t="shared" si="91"/>
        <v>2.5340238247972775</v>
      </c>
      <c r="AG222" s="86">
        <f t="shared" si="92"/>
        <v>1.5741682670074506</v>
      </c>
      <c r="AI222" s="59"/>
    </row>
    <row r="223" spans="1:35" x14ac:dyDescent="0.25">
      <c r="A223" s="74">
        <f>Data!A220</f>
        <v>44013</v>
      </c>
      <c r="B223" s="65">
        <f>Data!B220</f>
        <v>5.7223117971709883E-2</v>
      </c>
      <c r="C223" s="65">
        <f>Data!C220</f>
        <v>3.381857113333079E-2</v>
      </c>
      <c r="D223" s="69">
        <f>Data!F220</f>
        <v>-1.0409730545889451E-3</v>
      </c>
      <c r="E223" s="70">
        <f>Data!G220</f>
        <v>1.8950940809573213E-2</v>
      </c>
      <c r="F223" s="69">
        <f>Data!H220</f>
        <v>2.5043734133579919E-2</v>
      </c>
      <c r="G223" s="70">
        <f>Data!I220</f>
        <v>4.9474103268462005E-3</v>
      </c>
      <c r="I223" s="87">
        <f t="shared" si="73"/>
        <v>-1</v>
      </c>
      <c r="J223" s="88">
        <f t="shared" si="74"/>
        <v>1</v>
      </c>
      <c r="L223" s="84">
        <f t="shared" si="75"/>
        <v>0</v>
      </c>
      <c r="M223" s="84">
        <f t="shared" si="76"/>
        <v>1.0409730545889451E-3</v>
      </c>
      <c r="N223" s="84">
        <f t="shared" si="77"/>
        <v>0</v>
      </c>
      <c r="O223" s="84">
        <f t="shared" si="78"/>
        <v>1.8950940809573213E-2</v>
      </c>
      <c r="P223" s="60"/>
      <c r="Q223" s="84">
        <f t="shared" si="79"/>
        <v>2.5043734133579919E-2</v>
      </c>
      <c r="R223" s="84">
        <f t="shared" si="80"/>
        <v>0</v>
      </c>
      <c r="S223" s="84">
        <f t="shared" si="81"/>
        <v>-4.9474103268462005E-3</v>
      </c>
      <c r="T223" s="84">
        <f t="shared" si="82"/>
        <v>0</v>
      </c>
      <c r="V223" s="85">
        <f t="shared" si="83"/>
        <v>0.62070112337919925</v>
      </c>
      <c r="W223" s="85">
        <f t="shared" si="84"/>
        <v>0.13661827535122714</v>
      </c>
      <c r="X223" s="85">
        <f t="shared" si="85"/>
        <v>-0.34469394854087509</v>
      </c>
      <c r="Y223" s="85">
        <f t="shared" si="86"/>
        <v>0.7385322858740111</v>
      </c>
      <c r="Z223" s="82"/>
      <c r="AA223" s="85">
        <f t="shared" si="87"/>
        <v>0.57342515122142501</v>
      </c>
      <c r="AB223" s="85">
        <f t="shared" si="88"/>
        <v>-3.2143556673891911E-3</v>
      </c>
      <c r="AC223" s="85">
        <f t="shared" si="89"/>
        <v>0.69075495170226553</v>
      </c>
      <c r="AD223" s="85">
        <f t="shared" si="90"/>
        <v>0.16198857914830997</v>
      </c>
      <c r="AF223" s="86">
        <f t="shared" si="91"/>
        <v>2.5741120624681733</v>
      </c>
      <c r="AG223" s="86">
        <f t="shared" si="92"/>
        <v>1.6313913849791606</v>
      </c>
      <c r="AI223" s="59"/>
    </row>
    <row r="224" spans="1:35" x14ac:dyDescent="0.25">
      <c r="A224" s="74">
        <f>Data!A221</f>
        <v>44044</v>
      </c>
      <c r="B224" s="65">
        <f>Data!B221</f>
        <v>6.7468973641364963E-2</v>
      </c>
      <c r="C224" s="65">
        <f>Data!C221</f>
        <v>6.6284061528658747E-2</v>
      </c>
      <c r="D224" s="69">
        <f>Data!F221</f>
        <v>2.8544745681194899E-2</v>
      </c>
      <c r="E224" s="70">
        <f>Data!G221</f>
        <v>-2.4423499225942866E-2</v>
      </c>
      <c r="F224" s="69">
        <f>Data!H221</f>
        <v>2.435536138477289E-2</v>
      </c>
      <c r="G224" s="70">
        <f>Data!I221</f>
        <v>-5.4595417744939118E-3</v>
      </c>
      <c r="I224" s="87">
        <f t="shared" si="73"/>
        <v>-1</v>
      </c>
      <c r="J224" s="88">
        <f t="shared" si="74"/>
        <v>1</v>
      </c>
      <c r="L224" s="84">
        <f t="shared" si="75"/>
        <v>0</v>
      </c>
      <c r="M224" s="84">
        <f t="shared" si="76"/>
        <v>-2.8544745681194899E-2</v>
      </c>
      <c r="N224" s="84">
        <f t="shared" si="77"/>
        <v>0</v>
      </c>
      <c r="O224" s="84">
        <f t="shared" si="78"/>
        <v>-2.4423499225942866E-2</v>
      </c>
      <c r="P224" s="60"/>
      <c r="Q224" s="84">
        <f t="shared" si="79"/>
        <v>2.435536138477289E-2</v>
      </c>
      <c r="R224" s="84">
        <f t="shared" si="80"/>
        <v>0</v>
      </c>
      <c r="S224" s="84">
        <f t="shared" si="81"/>
        <v>5.4595417744939118E-3</v>
      </c>
      <c r="T224" s="84">
        <f t="shared" si="82"/>
        <v>0</v>
      </c>
      <c r="V224" s="85">
        <f t="shared" si="83"/>
        <v>0.62070112337919925</v>
      </c>
      <c r="W224" s="85">
        <f t="shared" si="84"/>
        <v>0.10807352967003224</v>
      </c>
      <c r="X224" s="85">
        <f t="shared" si="85"/>
        <v>-0.34469394854087509</v>
      </c>
      <c r="Y224" s="85">
        <f t="shared" si="86"/>
        <v>0.71410878664806821</v>
      </c>
      <c r="Z224" s="82"/>
      <c r="AA224" s="85">
        <f t="shared" si="87"/>
        <v>0.59778051260619791</v>
      </c>
      <c r="AB224" s="85">
        <f t="shared" si="88"/>
        <v>-3.2143556673891911E-3</v>
      </c>
      <c r="AC224" s="85">
        <f t="shared" si="89"/>
        <v>0.69621449347675946</v>
      </c>
      <c r="AD224" s="85">
        <f t="shared" si="90"/>
        <v>0.16198857914830997</v>
      </c>
      <c r="AF224" s="86">
        <f t="shared" si="91"/>
        <v>2.5509587207203022</v>
      </c>
      <c r="AG224" s="86">
        <f t="shared" si="92"/>
        <v>1.6988603586205255</v>
      </c>
      <c r="AI224" s="59"/>
    </row>
    <row r="225" spans="1:35" x14ac:dyDescent="0.25">
      <c r="A225" s="74">
        <f>Data!A222</f>
        <v>44075</v>
      </c>
      <c r="B225" s="65">
        <f>Data!B222</f>
        <v>-3.8162637604299825E-2</v>
      </c>
      <c r="C225" s="65">
        <f>Data!C222</f>
        <v>-6.5835196447114802E-2</v>
      </c>
      <c r="D225" s="69">
        <f>Data!F222</f>
        <v>1.3801127197242125E-2</v>
      </c>
      <c r="E225" s="70">
        <f>Data!G222</f>
        <v>-6.1671171111852439E-3</v>
      </c>
      <c r="F225" s="69">
        <f>Data!H222</f>
        <v>-4.7187031607900776E-2</v>
      </c>
      <c r="G225" s="70">
        <f>Data!I222</f>
        <v>1.0640009348219716E-2</v>
      </c>
      <c r="I225" s="87">
        <f t="shared" si="73"/>
        <v>1</v>
      </c>
      <c r="J225" s="88">
        <f t="shared" si="74"/>
        <v>1</v>
      </c>
      <c r="L225" s="84">
        <f t="shared" si="75"/>
        <v>1.3801127197242125E-2</v>
      </c>
      <c r="M225" s="84">
        <f t="shared" si="76"/>
        <v>0</v>
      </c>
      <c r="N225" s="84">
        <f t="shared" si="77"/>
        <v>6.1671171111852439E-3</v>
      </c>
      <c r="O225" s="84">
        <f t="shared" si="78"/>
        <v>0</v>
      </c>
      <c r="P225" s="60"/>
      <c r="Q225" s="84">
        <f t="shared" si="79"/>
        <v>-4.7187031607900776E-2</v>
      </c>
      <c r="R225" s="84">
        <f t="shared" si="80"/>
        <v>0</v>
      </c>
      <c r="S225" s="84">
        <f t="shared" si="81"/>
        <v>-1.0640009348219716E-2</v>
      </c>
      <c r="T225" s="84">
        <f t="shared" si="82"/>
        <v>0</v>
      </c>
      <c r="V225" s="85">
        <f t="shared" si="83"/>
        <v>0.63450225057644138</v>
      </c>
      <c r="W225" s="85">
        <f t="shared" si="84"/>
        <v>0.10807352967003224</v>
      </c>
      <c r="X225" s="85">
        <f t="shared" si="85"/>
        <v>-0.33852683142968987</v>
      </c>
      <c r="Y225" s="85">
        <f t="shared" si="86"/>
        <v>0.71410878664806821</v>
      </c>
      <c r="Z225" s="82"/>
      <c r="AA225" s="85">
        <f t="shared" si="87"/>
        <v>0.55059348099829708</v>
      </c>
      <c r="AB225" s="85">
        <f t="shared" si="88"/>
        <v>-3.2143556673891911E-3</v>
      </c>
      <c r="AC225" s="85">
        <f t="shared" si="89"/>
        <v>0.68557448412853972</v>
      </c>
      <c r="AD225" s="85">
        <f t="shared" si="90"/>
        <v>0.16198857914830997</v>
      </c>
      <c r="AF225" s="86">
        <f t="shared" si="91"/>
        <v>2.5130999240726091</v>
      </c>
      <c r="AG225" s="86">
        <f t="shared" si="92"/>
        <v>1.6606977210162257</v>
      </c>
      <c r="AI225" s="59"/>
    </row>
    <row r="226" spans="1:35" x14ac:dyDescent="0.25">
      <c r="A226" s="74">
        <f>Data!A223</f>
        <v>44105</v>
      </c>
      <c r="B226" s="65">
        <f>Data!B223</f>
        <v>-2.5249895399426077E-2</v>
      </c>
      <c r="C226" s="65">
        <f>Data!C223</f>
        <v>5.0433310915136788E-2</v>
      </c>
      <c r="D226" s="69">
        <f>Data!F223</f>
        <v>-4.8390562265195107E-2</v>
      </c>
      <c r="E226" s="70">
        <f>Data!G223</f>
        <v>-7.1460642012588504E-3</v>
      </c>
      <c r="F226" s="69">
        <f>Data!H223</f>
        <v>1.7376122530387436E-2</v>
      </c>
      <c r="G226" s="70">
        <f>Data!I223</f>
        <v>-2.3770397829058831E-2</v>
      </c>
      <c r="I226" s="87">
        <f t="shared" si="73"/>
        <v>-1</v>
      </c>
      <c r="J226" s="88">
        <f t="shared" si="74"/>
        <v>-1</v>
      </c>
      <c r="L226" s="84">
        <f t="shared" si="75"/>
        <v>0</v>
      </c>
      <c r="M226" s="84">
        <f t="shared" si="76"/>
        <v>4.8390562265195107E-2</v>
      </c>
      <c r="N226" s="84">
        <f t="shared" si="77"/>
        <v>0</v>
      </c>
      <c r="O226" s="84">
        <f t="shared" si="78"/>
        <v>-7.1460642012588504E-3</v>
      </c>
      <c r="P226" s="60"/>
      <c r="Q226" s="84">
        <f t="shared" si="79"/>
        <v>0</v>
      </c>
      <c r="R226" s="84">
        <f t="shared" si="80"/>
        <v>-1.7376122530387436E-2</v>
      </c>
      <c r="S226" s="84">
        <f t="shared" si="81"/>
        <v>0</v>
      </c>
      <c r="T226" s="84">
        <f t="shared" si="82"/>
        <v>-2.3770397829058831E-2</v>
      </c>
      <c r="V226" s="85">
        <f t="shared" si="83"/>
        <v>0.63450225057644138</v>
      </c>
      <c r="W226" s="85">
        <f t="shared" si="84"/>
        <v>0.15646409193522734</v>
      </c>
      <c r="X226" s="85">
        <f t="shared" si="85"/>
        <v>-0.33852683142968987</v>
      </c>
      <c r="Y226" s="85">
        <f t="shared" si="86"/>
        <v>0.70696272244680936</v>
      </c>
      <c r="Z226" s="82"/>
      <c r="AA226" s="85">
        <f t="shared" si="87"/>
        <v>0.55059348099829708</v>
      </c>
      <c r="AB226" s="85">
        <f t="shared" si="88"/>
        <v>-2.0590478197776627E-2</v>
      </c>
      <c r="AC226" s="85">
        <f t="shared" si="89"/>
        <v>0.68557448412853972</v>
      </c>
      <c r="AD226" s="85">
        <f t="shared" si="90"/>
        <v>0.13821818131925115</v>
      </c>
      <c r="AF226" s="86">
        <f t="shared" si="91"/>
        <v>2.5131979017770991</v>
      </c>
      <c r="AG226" s="86">
        <f t="shared" si="92"/>
        <v>1.6354478256167997</v>
      </c>
      <c r="AI226" s="59"/>
    </row>
    <row r="227" spans="1:35" x14ac:dyDescent="0.25">
      <c r="A227" s="74">
        <f>Data!A224</f>
        <v>44136</v>
      </c>
      <c r="B227" s="65">
        <f>Data!B224</f>
        <v>0.10325725550094472</v>
      </c>
      <c r="C227" s="65">
        <f>Data!C224</f>
        <v>5.8724078336053101E-2</v>
      </c>
      <c r="D227" s="69">
        <f>Data!F224</f>
        <v>1.8762721466198451E-2</v>
      </c>
      <c r="E227" s="70">
        <f>Data!G224</f>
        <v>-9.2682344533405788E-3</v>
      </c>
      <c r="F227" s="69">
        <f>Data!H224</f>
        <v>6.9837669112041478E-2</v>
      </c>
      <c r="G227" s="70">
        <f>Data!I224</f>
        <v>1.2683144314982917E-2</v>
      </c>
      <c r="I227" s="87">
        <f t="shared" si="73"/>
        <v>-1</v>
      </c>
      <c r="J227" s="88">
        <f t="shared" si="74"/>
        <v>1</v>
      </c>
      <c r="L227" s="84">
        <f t="shared" si="75"/>
        <v>0</v>
      </c>
      <c r="M227" s="84">
        <f t="shared" si="76"/>
        <v>-1.8762721466198451E-2</v>
      </c>
      <c r="N227" s="84">
        <f t="shared" si="77"/>
        <v>0</v>
      </c>
      <c r="O227" s="84">
        <f t="shared" si="78"/>
        <v>-9.2682344533405788E-3</v>
      </c>
      <c r="P227" s="60"/>
      <c r="Q227" s="84">
        <f t="shared" si="79"/>
        <v>6.9837669112041478E-2</v>
      </c>
      <c r="R227" s="84">
        <f t="shared" si="80"/>
        <v>0</v>
      </c>
      <c r="S227" s="84">
        <f t="shared" si="81"/>
        <v>-1.2683144314982917E-2</v>
      </c>
      <c r="T227" s="84">
        <f t="shared" si="82"/>
        <v>0</v>
      </c>
      <c r="V227" s="85">
        <f t="shared" si="83"/>
        <v>0.63450225057644138</v>
      </c>
      <c r="W227" s="85">
        <f t="shared" si="84"/>
        <v>0.13770137046902889</v>
      </c>
      <c r="X227" s="85">
        <f t="shared" si="85"/>
        <v>-0.33852683142968987</v>
      </c>
      <c r="Y227" s="85">
        <f t="shared" si="86"/>
        <v>0.69769448799346878</v>
      </c>
      <c r="Z227" s="82"/>
      <c r="AA227" s="85">
        <f t="shared" si="87"/>
        <v>0.62043115011033856</v>
      </c>
      <c r="AB227" s="85">
        <f t="shared" si="88"/>
        <v>-2.0590478197776627E-2</v>
      </c>
      <c r="AC227" s="85">
        <f t="shared" si="89"/>
        <v>0.67289133981355675</v>
      </c>
      <c r="AD227" s="85">
        <f t="shared" si="90"/>
        <v>0.13821818131925115</v>
      </c>
      <c r="AF227" s="86">
        <f t="shared" si="91"/>
        <v>2.5423214706546187</v>
      </c>
      <c r="AG227" s="86">
        <f t="shared" si="92"/>
        <v>1.7387050811177445</v>
      </c>
      <c r="AI227" s="59"/>
    </row>
    <row r="228" spans="1:35" x14ac:dyDescent="0.25">
      <c r="A228" s="74">
        <f>Data!A225</f>
        <v>44166</v>
      </c>
      <c r="B228" s="65">
        <f>Data!B225</f>
        <v>3.6378837239044566E-2</v>
      </c>
      <c r="C228" s="65">
        <f>Data!C225</f>
        <v>3.7455498346783508E-2</v>
      </c>
      <c r="D228" s="69">
        <f>Data!F225</f>
        <v>1.6232651290830739E-2</v>
      </c>
      <c r="E228" s="70">
        <f>Data!G225</f>
        <v>4.9572194513811414E-3</v>
      </c>
      <c r="F228" s="69">
        <f>Data!H225</f>
        <v>1.9231100883604513E-2</v>
      </c>
      <c r="G228" s="70">
        <f>Data!I225</f>
        <v>-2.0584412472849062E-2</v>
      </c>
      <c r="I228" s="87">
        <f t="shared" si="73"/>
        <v>-1</v>
      </c>
      <c r="J228" s="88">
        <f t="shared" si="74"/>
        <v>1</v>
      </c>
      <c r="L228" s="84">
        <f t="shared" si="75"/>
        <v>0</v>
      </c>
      <c r="M228" s="84">
        <f t="shared" si="76"/>
        <v>-1.6232651290830739E-2</v>
      </c>
      <c r="N228" s="84">
        <f t="shared" si="77"/>
        <v>0</v>
      </c>
      <c r="O228" s="84">
        <f t="shared" si="78"/>
        <v>4.9572194513811414E-3</v>
      </c>
      <c r="P228" s="60"/>
      <c r="Q228" s="84">
        <f t="shared" si="79"/>
        <v>1.9231100883604513E-2</v>
      </c>
      <c r="R228" s="84">
        <f t="shared" si="80"/>
        <v>0</v>
      </c>
      <c r="S228" s="84">
        <f t="shared" si="81"/>
        <v>2.0584412472849062E-2</v>
      </c>
      <c r="T228" s="84">
        <f t="shared" si="82"/>
        <v>0</v>
      </c>
      <c r="V228" s="85">
        <f t="shared" si="83"/>
        <v>0.63450225057644138</v>
      </c>
      <c r="W228" s="85">
        <f t="shared" si="84"/>
        <v>0.12146871917819815</v>
      </c>
      <c r="X228" s="85">
        <f t="shared" si="85"/>
        <v>-0.33852683142968987</v>
      </c>
      <c r="Y228" s="85">
        <f t="shared" si="86"/>
        <v>0.70265170744484995</v>
      </c>
      <c r="Z228" s="82"/>
      <c r="AA228" s="85">
        <f t="shared" si="87"/>
        <v>0.63966225099394303</v>
      </c>
      <c r="AB228" s="85">
        <f t="shared" si="88"/>
        <v>-2.0590478197776627E-2</v>
      </c>
      <c r="AC228" s="85">
        <f t="shared" si="89"/>
        <v>0.69347575228640579</v>
      </c>
      <c r="AD228" s="85">
        <f t="shared" si="90"/>
        <v>0.13821818131925115</v>
      </c>
      <c r="AF228" s="86">
        <f t="shared" si="91"/>
        <v>2.5708615521716225</v>
      </c>
      <c r="AG228" s="86">
        <f t="shared" si="92"/>
        <v>1.775083918356789</v>
      </c>
      <c r="AI228" s="59"/>
    </row>
    <row r="229" spans="1:35" x14ac:dyDescent="0.25">
      <c r="A229" s="74">
        <f>Data!A226</f>
        <v>44197</v>
      </c>
      <c r="B229" s="65">
        <f>Data!B226</f>
        <v>-1.0242863776633608E-2</v>
      </c>
      <c r="C229" s="65">
        <f>Data!C226</f>
        <v>5.3800505606036331E-2</v>
      </c>
      <c r="D229" s="69">
        <f>Data!F226</f>
        <v>-3.7965943621629986E-2</v>
      </c>
      <c r="E229" s="70">
        <f>Data!G226</f>
        <v>-1.0926908059107593E-2</v>
      </c>
      <c r="F229" s="69">
        <f>Data!H226</f>
        <v>1.9546640054376244E-2</v>
      </c>
      <c r="G229" s="70">
        <f>Data!I226</f>
        <v>-4.1488033938793661E-2</v>
      </c>
      <c r="I229" s="87">
        <f t="shared" si="73"/>
        <v>-1</v>
      </c>
      <c r="J229" s="88">
        <f t="shared" si="74"/>
        <v>1</v>
      </c>
      <c r="L229" s="84">
        <f t="shared" si="75"/>
        <v>0</v>
      </c>
      <c r="M229" s="84">
        <f t="shared" si="76"/>
        <v>3.7965943621629986E-2</v>
      </c>
      <c r="N229" s="84">
        <f t="shared" si="77"/>
        <v>0</v>
      </c>
      <c r="O229" s="84">
        <f t="shared" si="78"/>
        <v>-1.0926908059107593E-2</v>
      </c>
      <c r="P229" s="60"/>
      <c r="Q229" s="84">
        <f t="shared" si="79"/>
        <v>1.9546640054376244E-2</v>
      </c>
      <c r="R229" s="84">
        <f t="shared" si="80"/>
        <v>0</v>
      </c>
      <c r="S229" s="84">
        <f t="shared" si="81"/>
        <v>4.1488033938793661E-2</v>
      </c>
      <c r="T229" s="84">
        <f t="shared" si="82"/>
        <v>0</v>
      </c>
      <c r="V229" s="85">
        <f t="shared" si="83"/>
        <v>0.63450225057644138</v>
      </c>
      <c r="W229" s="85">
        <f t="shared" si="84"/>
        <v>0.15943466279982815</v>
      </c>
      <c r="X229" s="85">
        <f t="shared" si="85"/>
        <v>-0.33852683142968987</v>
      </c>
      <c r="Y229" s="85">
        <f t="shared" si="86"/>
        <v>0.69172479938574238</v>
      </c>
      <c r="Z229" s="82"/>
      <c r="AA229" s="85">
        <f t="shared" si="87"/>
        <v>0.65920889104831926</v>
      </c>
      <c r="AB229" s="85">
        <f t="shared" si="88"/>
        <v>-2.0590478197776627E-2</v>
      </c>
      <c r="AC229" s="85">
        <f t="shared" si="89"/>
        <v>0.73496378622519942</v>
      </c>
      <c r="AD229" s="85">
        <f t="shared" si="90"/>
        <v>0.13821818131925115</v>
      </c>
      <c r="AF229" s="86">
        <f t="shared" si="91"/>
        <v>2.658935261727315</v>
      </c>
      <c r="AG229" s="86">
        <f t="shared" si="92"/>
        <v>1.7648410545801554</v>
      </c>
      <c r="AI229" s="59"/>
    </row>
    <row r="230" spans="1:35" x14ac:dyDescent="0.25">
      <c r="A230" s="74">
        <f>Data!A227</f>
        <v>44228</v>
      </c>
      <c r="B230" s="65">
        <f>Data!B227</f>
        <v>2.742605383338521E-2</v>
      </c>
      <c r="C230" s="65">
        <f>Data!C227</f>
        <v>0.11043778553510218</v>
      </c>
      <c r="D230" s="69">
        <f>Data!F227</f>
        <v>-1.7384024666514359E-2</v>
      </c>
      <c r="E230" s="70">
        <f>Data!G227</f>
        <v>6.5892914761212194E-3</v>
      </c>
      <c r="F230" s="69">
        <f>Data!H227</f>
        <v>4.6565654072414545E-2</v>
      </c>
      <c r="G230" s="70">
        <f>Data!I227</f>
        <v>-2.5307333706020389E-2</v>
      </c>
      <c r="I230" s="87">
        <f t="shared" si="73"/>
        <v>-1</v>
      </c>
      <c r="J230" s="88">
        <f t="shared" si="74"/>
        <v>1</v>
      </c>
      <c r="L230" s="84">
        <f t="shared" si="75"/>
        <v>0</v>
      </c>
      <c r="M230" s="84">
        <f t="shared" si="76"/>
        <v>1.7384024666514359E-2</v>
      </c>
      <c r="N230" s="84">
        <f t="shared" si="77"/>
        <v>0</v>
      </c>
      <c r="O230" s="84">
        <f t="shared" si="78"/>
        <v>6.5892914761212194E-3</v>
      </c>
      <c r="P230" s="60"/>
      <c r="Q230" s="84">
        <f t="shared" si="79"/>
        <v>4.6565654072414545E-2</v>
      </c>
      <c r="R230" s="84">
        <f t="shared" si="80"/>
        <v>0</v>
      </c>
      <c r="S230" s="84">
        <f t="shared" si="81"/>
        <v>2.5307333706020389E-2</v>
      </c>
      <c r="T230" s="84">
        <f t="shared" si="82"/>
        <v>0</v>
      </c>
      <c r="V230" s="85">
        <f t="shared" si="83"/>
        <v>0.63450225057644138</v>
      </c>
      <c r="W230" s="85">
        <f t="shared" si="84"/>
        <v>0.17681868746634252</v>
      </c>
      <c r="X230" s="85">
        <f t="shared" si="85"/>
        <v>-0.33852683142968987</v>
      </c>
      <c r="Y230" s="85">
        <f t="shared" si="86"/>
        <v>0.69831409086186358</v>
      </c>
      <c r="Z230" s="82"/>
      <c r="AA230" s="85">
        <f t="shared" si="87"/>
        <v>0.70577454512073379</v>
      </c>
      <c r="AB230" s="85">
        <f t="shared" si="88"/>
        <v>-2.0590478197776627E-2</v>
      </c>
      <c r="AC230" s="85">
        <f t="shared" si="89"/>
        <v>0.76027111993121976</v>
      </c>
      <c r="AD230" s="85">
        <f t="shared" si="90"/>
        <v>0.13821818131925115</v>
      </c>
      <c r="AF230" s="86">
        <f t="shared" si="91"/>
        <v>2.7547815656483854</v>
      </c>
      <c r="AG230" s="86">
        <f t="shared" si="92"/>
        <v>1.7922671084135406</v>
      </c>
      <c r="AI230" s="59"/>
    </row>
    <row r="231" spans="1:35" x14ac:dyDescent="0.25">
      <c r="A231" s="74">
        <f>Data!A228</f>
        <v>44256</v>
      </c>
      <c r="B231" s="65">
        <f>Data!B228</f>
        <v>4.4398912813180841E-2</v>
      </c>
      <c r="C231" s="65">
        <f>Data!C228</f>
        <v>8.602422644532659E-2</v>
      </c>
      <c r="D231" s="69">
        <f>Data!F228</f>
        <v>1.7434699494535747E-2</v>
      </c>
      <c r="E231" s="70">
        <f>Data!G228</f>
        <v>5.1815325318994637E-3</v>
      </c>
      <c r="F231" s="69">
        <f>Data!H228</f>
        <v>8.5603789557191674E-3</v>
      </c>
      <c r="G231" s="70">
        <f>Data!I228</f>
        <v>-2.8655038580267456E-2</v>
      </c>
      <c r="I231" s="87">
        <f t="shared" si="73"/>
        <v>-1</v>
      </c>
      <c r="J231" s="88">
        <f t="shared" si="74"/>
        <v>1</v>
      </c>
      <c r="L231" s="84">
        <f t="shared" si="75"/>
        <v>0</v>
      </c>
      <c r="M231" s="84">
        <f t="shared" si="76"/>
        <v>-1.7434699494535747E-2</v>
      </c>
      <c r="N231" s="84">
        <f t="shared" si="77"/>
        <v>0</v>
      </c>
      <c r="O231" s="84">
        <f t="shared" si="78"/>
        <v>5.1815325318994637E-3</v>
      </c>
      <c r="P231" s="60"/>
      <c r="Q231" s="84">
        <f t="shared" si="79"/>
        <v>8.5603789557191674E-3</v>
      </c>
      <c r="R231" s="84">
        <f t="shared" si="80"/>
        <v>0</v>
      </c>
      <c r="S231" s="84">
        <f t="shared" si="81"/>
        <v>2.8655038580267456E-2</v>
      </c>
      <c r="T231" s="84">
        <f t="shared" si="82"/>
        <v>0</v>
      </c>
      <c r="V231" s="85">
        <f t="shared" si="83"/>
        <v>0.63450225057644138</v>
      </c>
      <c r="W231" s="85">
        <f t="shared" si="84"/>
        <v>0.15938398797180678</v>
      </c>
      <c r="X231" s="85">
        <f t="shared" si="85"/>
        <v>-0.33852683142968987</v>
      </c>
      <c r="Y231" s="85">
        <f t="shared" si="86"/>
        <v>0.70349562339376304</v>
      </c>
      <c r="Z231" s="82"/>
      <c r="AA231" s="85">
        <f t="shared" si="87"/>
        <v>0.71433492407645294</v>
      </c>
      <c r="AB231" s="85">
        <f t="shared" si="88"/>
        <v>-2.0590478197776627E-2</v>
      </c>
      <c r="AC231" s="85">
        <f t="shared" si="89"/>
        <v>0.78892615851148717</v>
      </c>
      <c r="AD231" s="85">
        <f t="shared" si="90"/>
        <v>0.13821818131925115</v>
      </c>
      <c r="AF231" s="86">
        <f t="shared" si="91"/>
        <v>2.7797438162217358</v>
      </c>
      <c r="AG231" s="86">
        <f t="shared" si="92"/>
        <v>1.8366660212267214</v>
      </c>
      <c r="AI231" s="59"/>
    </row>
    <row r="232" spans="1:35" x14ac:dyDescent="0.25">
      <c r="A232" s="74">
        <f>Data!A229</f>
        <v>44287</v>
      </c>
      <c r="B232" s="65">
        <f>Data!B229</f>
        <v>5.1558238542363341E-2</v>
      </c>
      <c r="C232" s="65">
        <f>Data!C229</f>
        <v>2.2431054914758015E-3</v>
      </c>
      <c r="D232" s="69">
        <f>Data!F229</f>
        <v>1.2126781256457655E-2</v>
      </c>
      <c r="E232" s="70">
        <f>Data!G229</f>
        <v>-1.2543451851814881E-2</v>
      </c>
      <c r="F232" s="69">
        <f>Data!H229</f>
        <v>3.0293643363770127E-2</v>
      </c>
      <c r="G232" s="70">
        <f>Data!I229</f>
        <v>2.0090355650542794E-2</v>
      </c>
      <c r="I232" s="87">
        <f t="shared" si="73"/>
        <v>-1</v>
      </c>
      <c r="J232" s="88">
        <f t="shared" si="74"/>
        <v>1</v>
      </c>
      <c r="L232" s="84">
        <f t="shared" si="75"/>
        <v>0</v>
      </c>
      <c r="M232" s="84">
        <f t="shared" si="76"/>
        <v>-1.2126781256457655E-2</v>
      </c>
      <c r="N232" s="84">
        <f t="shared" si="77"/>
        <v>0</v>
      </c>
      <c r="O232" s="84">
        <f t="shared" si="78"/>
        <v>-1.2543451851814881E-2</v>
      </c>
      <c r="P232" s="60"/>
      <c r="Q232" s="84">
        <f t="shared" si="79"/>
        <v>3.0293643363770127E-2</v>
      </c>
      <c r="R232" s="84">
        <f t="shared" si="80"/>
        <v>0</v>
      </c>
      <c r="S232" s="84">
        <f t="shared" si="81"/>
        <v>-2.0090355650542794E-2</v>
      </c>
      <c r="T232" s="84">
        <f t="shared" si="82"/>
        <v>0</v>
      </c>
      <c r="V232" s="85">
        <f t="shared" si="83"/>
        <v>0.63450225057644138</v>
      </c>
      <c r="W232" s="85">
        <f t="shared" si="84"/>
        <v>0.14725720671534911</v>
      </c>
      <c r="X232" s="85">
        <f t="shared" si="85"/>
        <v>-0.33852683142968987</v>
      </c>
      <c r="Y232" s="85">
        <f t="shared" si="86"/>
        <v>0.6909521715419481</v>
      </c>
      <c r="Z232" s="82"/>
      <c r="AA232" s="85">
        <f t="shared" si="87"/>
        <v>0.7446285674402231</v>
      </c>
      <c r="AB232" s="85">
        <f t="shared" si="88"/>
        <v>-2.0590478197776627E-2</v>
      </c>
      <c r="AC232" s="85">
        <f t="shared" si="89"/>
        <v>0.76883580286094433</v>
      </c>
      <c r="AD232" s="85">
        <f t="shared" si="90"/>
        <v>0.13821818131925115</v>
      </c>
      <c r="AF232" s="86">
        <f t="shared" si="91"/>
        <v>2.7652768708266908</v>
      </c>
      <c r="AG232" s="86">
        <f t="shared" si="92"/>
        <v>1.8882242597690848</v>
      </c>
      <c r="AI232" s="59"/>
    </row>
    <row r="233" spans="1:35" x14ac:dyDescent="0.25">
      <c r="A233" s="74">
        <f>Data!A230</f>
        <v>44317</v>
      </c>
      <c r="B233" s="65">
        <f>Data!B230</f>
        <v>6.5446098984584186E-3</v>
      </c>
      <c r="C233" s="65">
        <f>Data!C230</f>
        <v>-1.151218306930323E-4</v>
      </c>
      <c r="D233" s="69">
        <f>Data!F230</f>
        <v>1.2215842357166922E-2</v>
      </c>
      <c r="E233" s="70">
        <f>Data!G230</f>
        <v>5.5777026221061465E-3</v>
      </c>
      <c r="F233" s="69">
        <f>Data!H230</f>
        <v>1.148423361336148E-2</v>
      </c>
      <c r="G233" s="70">
        <f>Data!I230</f>
        <v>5.7119539558551256E-3</v>
      </c>
      <c r="I233" s="87">
        <f t="shared" si="73"/>
        <v>1</v>
      </c>
      <c r="J233" s="88">
        <f t="shared" si="74"/>
        <v>1</v>
      </c>
      <c r="L233" s="84">
        <f t="shared" si="75"/>
        <v>1.2215842357166922E-2</v>
      </c>
      <c r="M233" s="84">
        <f t="shared" si="76"/>
        <v>0</v>
      </c>
      <c r="N233" s="84">
        <f t="shared" si="77"/>
        <v>-5.5777026221061465E-3</v>
      </c>
      <c r="O233" s="84">
        <f t="shared" si="78"/>
        <v>0</v>
      </c>
      <c r="P233" s="60"/>
      <c r="Q233" s="84">
        <f t="shared" si="79"/>
        <v>1.148423361336148E-2</v>
      </c>
      <c r="R233" s="84">
        <f t="shared" si="80"/>
        <v>0</v>
      </c>
      <c r="S233" s="84">
        <f t="shared" si="81"/>
        <v>-5.7119539558551256E-3</v>
      </c>
      <c r="T233" s="84">
        <f t="shared" si="82"/>
        <v>0</v>
      </c>
      <c r="V233" s="85">
        <f t="shared" si="83"/>
        <v>0.64671809293360827</v>
      </c>
      <c r="W233" s="85">
        <f t="shared" si="84"/>
        <v>0.14725720671534911</v>
      </c>
      <c r="X233" s="85">
        <f t="shared" si="85"/>
        <v>-0.34410453405179603</v>
      </c>
      <c r="Y233" s="85">
        <f t="shared" si="86"/>
        <v>0.6909521715419481</v>
      </c>
      <c r="Z233" s="82"/>
      <c r="AA233" s="85">
        <f t="shared" si="87"/>
        <v>0.75611280105358458</v>
      </c>
      <c r="AB233" s="85">
        <f t="shared" si="88"/>
        <v>-2.0590478197776627E-2</v>
      </c>
      <c r="AC233" s="85">
        <f t="shared" si="89"/>
        <v>0.76312384890508922</v>
      </c>
      <c r="AD233" s="85">
        <f t="shared" si="90"/>
        <v>0.13821818131925115</v>
      </c>
      <c r="AF233" s="86">
        <f t="shared" si="91"/>
        <v>2.7776872902192578</v>
      </c>
      <c r="AG233" s="86">
        <f t="shared" si="92"/>
        <v>1.8947688696675433</v>
      </c>
      <c r="AI233" s="59"/>
    </row>
    <row r="234" spans="1:35" x14ac:dyDescent="0.25">
      <c r="A234" s="74">
        <f>Data!A231</f>
        <v>44348</v>
      </c>
      <c r="B234" s="65">
        <f>Data!B231</f>
        <v>2.2179778274440821E-2</v>
      </c>
      <c r="C234" s="65">
        <f>Data!C231</f>
        <v>-3.0655097020226812E-2</v>
      </c>
      <c r="D234" s="69">
        <f>Data!F231</f>
        <v>1.696333741766997E-2</v>
      </c>
      <c r="E234" s="70">
        <f>Data!G231</f>
        <v>7.3711573761226874E-3</v>
      </c>
      <c r="F234" s="69">
        <f>Data!H231</f>
        <v>5.10547761978978E-3</v>
      </c>
      <c r="G234" s="70">
        <f>Data!I231</f>
        <v>8.8507930187924858E-3</v>
      </c>
      <c r="I234" s="87">
        <f t="shared" si="73"/>
        <v>1</v>
      </c>
      <c r="J234" s="88">
        <f t="shared" si="74"/>
        <v>-1</v>
      </c>
      <c r="L234" s="84">
        <f t="shared" si="75"/>
        <v>1.696333741766997E-2</v>
      </c>
      <c r="M234" s="84">
        <f t="shared" si="76"/>
        <v>0</v>
      </c>
      <c r="N234" s="84">
        <f t="shared" si="77"/>
        <v>-7.3711573761226874E-3</v>
      </c>
      <c r="O234" s="84">
        <f t="shared" si="78"/>
        <v>0</v>
      </c>
      <c r="P234" s="60"/>
      <c r="Q234" s="84">
        <f t="shared" si="79"/>
        <v>0</v>
      </c>
      <c r="R234" s="84">
        <f t="shared" si="80"/>
        <v>-5.10547761978978E-3</v>
      </c>
      <c r="S234" s="84">
        <f t="shared" si="81"/>
        <v>0</v>
      </c>
      <c r="T234" s="84">
        <f t="shared" si="82"/>
        <v>8.8507930187924858E-3</v>
      </c>
      <c r="V234" s="85">
        <f t="shared" si="83"/>
        <v>0.66368143035127825</v>
      </c>
      <c r="W234" s="85">
        <f t="shared" si="84"/>
        <v>0.14725720671534911</v>
      </c>
      <c r="X234" s="85">
        <f t="shared" si="85"/>
        <v>-0.35147569142791873</v>
      </c>
      <c r="Y234" s="85">
        <f t="shared" si="86"/>
        <v>0.6909521715419481</v>
      </c>
      <c r="Z234" s="82"/>
      <c r="AA234" s="85">
        <f t="shared" si="87"/>
        <v>0.75611280105358458</v>
      </c>
      <c r="AB234" s="85">
        <f t="shared" si="88"/>
        <v>-2.5695955817566406E-2</v>
      </c>
      <c r="AC234" s="85">
        <f t="shared" si="89"/>
        <v>0.76312384890508922</v>
      </c>
      <c r="AD234" s="85">
        <f t="shared" si="90"/>
        <v>0.14706897433804364</v>
      </c>
      <c r="AF234" s="86">
        <f t="shared" si="91"/>
        <v>2.7910247856598076</v>
      </c>
      <c r="AG234" s="86">
        <f t="shared" si="92"/>
        <v>1.9169486479419842</v>
      </c>
      <c r="AI234" s="59"/>
    </row>
    <row r="235" spans="1:35" x14ac:dyDescent="0.25">
      <c r="A235" s="74">
        <f>Data!A232</f>
        <v>44378</v>
      </c>
      <c r="B235" s="65">
        <f>Data!B232</f>
        <v>2.4119266388236284E-2</v>
      </c>
      <c r="C235" s="65">
        <f>Data!C232</f>
        <v>-1.9218809799632017E-2</v>
      </c>
      <c r="D235" s="69">
        <f>Data!F232</f>
        <v>6.9798021718870265E-3</v>
      </c>
      <c r="E235" s="70">
        <f>Data!G232</f>
        <v>1.3392975497376024E-4</v>
      </c>
      <c r="F235" s="69">
        <f>Data!H232</f>
        <v>6.6590971395921635E-3</v>
      </c>
      <c r="G235" s="70">
        <f>Data!I232</f>
        <v>3.0454553422428508E-2</v>
      </c>
      <c r="I235" s="87">
        <f t="shared" si="73"/>
        <v>1</v>
      </c>
      <c r="J235" s="88">
        <f t="shared" si="74"/>
        <v>-1</v>
      </c>
      <c r="L235" s="84">
        <f t="shared" si="75"/>
        <v>6.9798021718870265E-3</v>
      </c>
      <c r="M235" s="84">
        <f t="shared" si="76"/>
        <v>0</v>
      </c>
      <c r="N235" s="84">
        <f t="shared" si="77"/>
        <v>-1.3392975497376024E-4</v>
      </c>
      <c r="O235" s="84">
        <f t="shared" si="78"/>
        <v>0</v>
      </c>
      <c r="P235" s="60"/>
      <c r="Q235" s="84">
        <f t="shared" si="79"/>
        <v>0</v>
      </c>
      <c r="R235" s="84">
        <f t="shared" si="80"/>
        <v>-6.6590971395921635E-3</v>
      </c>
      <c r="S235" s="84">
        <f t="shared" si="81"/>
        <v>0</v>
      </c>
      <c r="T235" s="84">
        <f t="shared" si="82"/>
        <v>3.0454553422428508E-2</v>
      </c>
      <c r="V235" s="85">
        <f t="shared" si="83"/>
        <v>0.67066123252316523</v>
      </c>
      <c r="W235" s="85">
        <f t="shared" si="84"/>
        <v>0.14725720671534911</v>
      </c>
      <c r="X235" s="85">
        <f t="shared" si="85"/>
        <v>-0.35160962118289252</v>
      </c>
      <c r="Y235" s="85">
        <f t="shared" si="86"/>
        <v>0.6909521715419481</v>
      </c>
      <c r="Z235" s="82"/>
      <c r="AA235" s="85">
        <f t="shared" si="87"/>
        <v>0.75611280105358458</v>
      </c>
      <c r="AB235" s="85">
        <f t="shared" si="88"/>
        <v>-3.235505295715857E-2</v>
      </c>
      <c r="AC235" s="85">
        <f t="shared" si="89"/>
        <v>0.76312384890508922</v>
      </c>
      <c r="AD235" s="85">
        <f t="shared" si="90"/>
        <v>0.17752352776047214</v>
      </c>
      <c r="AF235" s="86">
        <f t="shared" si="91"/>
        <v>2.8216661143595574</v>
      </c>
      <c r="AG235" s="86">
        <f t="shared" si="92"/>
        <v>1.9410679143302205</v>
      </c>
      <c r="AI235" s="59"/>
    </row>
    <row r="236" spans="1:35" x14ac:dyDescent="0.25">
      <c r="A236" s="74">
        <f>Data!A233</f>
        <v>44409</v>
      </c>
      <c r="B236" s="65">
        <f>Data!B233</f>
        <v>2.9325454689421535E-2</v>
      </c>
      <c r="C236" s="65">
        <f>Data!C233</f>
        <v>2.9162464152286509E-3</v>
      </c>
      <c r="D236" s="69">
        <f>Data!F233</f>
        <v>1.8326270727281269E-2</v>
      </c>
      <c r="E236" s="70">
        <f>Data!G233</f>
        <v>-1.1490464061884264E-2</v>
      </c>
      <c r="F236" s="69">
        <f>Data!H233</f>
        <v>9.0350287328493824E-3</v>
      </c>
      <c r="G236" s="70">
        <f>Data!I233</f>
        <v>-1.0487486988141873E-2</v>
      </c>
      <c r="I236" s="87">
        <f t="shared" si="73"/>
        <v>-1</v>
      </c>
      <c r="J236" s="88">
        <f t="shared" si="74"/>
        <v>-1</v>
      </c>
      <c r="L236" s="84">
        <f t="shared" si="75"/>
        <v>0</v>
      </c>
      <c r="M236" s="84">
        <f t="shared" si="76"/>
        <v>-1.8326270727281269E-2</v>
      </c>
      <c r="N236" s="84">
        <f t="shared" si="77"/>
        <v>0</v>
      </c>
      <c r="O236" s="84">
        <f t="shared" si="78"/>
        <v>-1.1490464061884264E-2</v>
      </c>
      <c r="P236" s="60"/>
      <c r="Q236" s="84">
        <f t="shared" si="79"/>
        <v>0</v>
      </c>
      <c r="R236" s="84">
        <f t="shared" si="80"/>
        <v>-9.0350287328493824E-3</v>
      </c>
      <c r="S236" s="84">
        <f t="shared" si="81"/>
        <v>0</v>
      </c>
      <c r="T236" s="84">
        <f t="shared" si="82"/>
        <v>-1.0487486988141873E-2</v>
      </c>
      <c r="V236" s="85">
        <f t="shared" si="83"/>
        <v>0.67066123252316523</v>
      </c>
      <c r="W236" s="85">
        <f t="shared" si="84"/>
        <v>0.12893093598806785</v>
      </c>
      <c r="X236" s="85">
        <f t="shared" si="85"/>
        <v>-0.35160962118289252</v>
      </c>
      <c r="Y236" s="85">
        <f t="shared" si="86"/>
        <v>0.67946170748006385</v>
      </c>
      <c r="Z236" s="82"/>
      <c r="AA236" s="85">
        <f t="shared" si="87"/>
        <v>0.75611280105358458</v>
      </c>
      <c r="AB236" s="85">
        <f t="shared" si="88"/>
        <v>-4.1390081690007949E-2</v>
      </c>
      <c r="AC236" s="85">
        <f t="shared" si="89"/>
        <v>0.76312384890508922</v>
      </c>
      <c r="AD236" s="85">
        <f t="shared" si="90"/>
        <v>0.16703604077233028</v>
      </c>
      <c r="AF236" s="86">
        <f t="shared" si="91"/>
        <v>2.7723268638494005</v>
      </c>
      <c r="AG236" s="86">
        <f t="shared" si="92"/>
        <v>1.970393369019642</v>
      </c>
      <c r="AI236" s="59"/>
    </row>
    <row r="237" spans="1:35" x14ac:dyDescent="0.25">
      <c r="A237" s="74">
        <f>Data!A234</f>
        <v>44440</v>
      </c>
      <c r="B237" s="65">
        <f>Data!B234</f>
        <v>-4.772644369023616E-2</v>
      </c>
      <c r="C237" s="65">
        <f>Data!C234</f>
        <v>-4.8574503818244685E-2</v>
      </c>
      <c r="D237" s="69">
        <f>Data!F234</f>
        <v>-2.0115820546968352E-2</v>
      </c>
      <c r="E237" s="70">
        <f>Data!G234</f>
        <v>-5.0464856597345863E-2</v>
      </c>
      <c r="F237" s="69">
        <f>Data!H234</f>
        <v>-1.4405299472210753E-3</v>
      </c>
      <c r="G237" s="70">
        <f>Data!I234</f>
        <v>-4.7948403519810535E-3</v>
      </c>
      <c r="I237" s="87">
        <f t="shared" si="73"/>
        <v>1</v>
      </c>
      <c r="J237" s="88">
        <f t="shared" si="74"/>
        <v>1</v>
      </c>
      <c r="L237" s="84">
        <f t="shared" si="75"/>
        <v>-2.0115820546968352E-2</v>
      </c>
      <c r="M237" s="84">
        <f t="shared" si="76"/>
        <v>0</v>
      </c>
      <c r="N237" s="84">
        <f t="shared" si="77"/>
        <v>5.0464856597345863E-2</v>
      </c>
      <c r="O237" s="84">
        <f t="shared" si="78"/>
        <v>0</v>
      </c>
      <c r="P237" s="60"/>
      <c r="Q237" s="84">
        <f t="shared" si="79"/>
        <v>-1.4405299472210753E-3</v>
      </c>
      <c r="R237" s="84">
        <f t="shared" si="80"/>
        <v>0</v>
      </c>
      <c r="S237" s="84">
        <f t="shared" si="81"/>
        <v>4.7948403519810535E-3</v>
      </c>
      <c r="T237" s="84">
        <f t="shared" si="82"/>
        <v>0</v>
      </c>
      <c r="V237" s="85">
        <f t="shared" si="83"/>
        <v>0.65054541197619686</v>
      </c>
      <c r="W237" s="85">
        <f t="shared" si="84"/>
        <v>0.12893093598806785</v>
      </c>
      <c r="X237" s="85">
        <f t="shared" si="85"/>
        <v>-0.30114476458554668</v>
      </c>
      <c r="Y237" s="85">
        <f t="shared" si="86"/>
        <v>0.67946170748006385</v>
      </c>
      <c r="Z237" s="82"/>
      <c r="AA237" s="85">
        <f t="shared" si="87"/>
        <v>0.75467227110636348</v>
      </c>
      <c r="AB237" s="85">
        <f t="shared" si="88"/>
        <v>-4.1390081690007949E-2</v>
      </c>
      <c r="AC237" s="85">
        <f t="shared" si="89"/>
        <v>0.7679186892570703</v>
      </c>
      <c r="AD237" s="85">
        <f t="shared" si="90"/>
        <v>0.16703604077233028</v>
      </c>
      <c r="AF237" s="86">
        <f t="shared" si="91"/>
        <v>2.806030210304538</v>
      </c>
      <c r="AG237" s="86">
        <f t="shared" si="92"/>
        <v>1.9226669253294058</v>
      </c>
      <c r="AI237" s="59"/>
    </row>
    <row r="238" spans="1:35" x14ac:dyDescent="0.25">
      <c r="A238" s="74">
        <f>Data!A235</f>
        <v>44470</v>
      </c>
      <c r="B238" s="65">
        <f>Data!B235</f>
        <v>6.7811520185359464E-2</v>
      </c>
      <c r="C238" s="65">
        <f>Data!C235</f>
        <v>6.641177784413213E-2</v>
      </c>
      <c r="D238" s="69">
        <f>Data!F235</f>
        <v>1.2401001113649456E-2</v>
      </c>
      <c r="E238" s="70">
        <f>Data!G235</f>
        <v>3.5352190616262616E-2</v>
      </c>
      <c r="F238" s="69">
        <f>Data!H235</f>
        <v>2.1941322895229948E-2</v>
      </c>
      <c r="G238" s="70">
        <f>Data!I235</f>
        <v>-8.7589070445465121E-3</v>
      </c>
      <c r="I238" s="87">
        <f t="shared" si="73"/>
        <v>-1</v>
      </c>
      <c r="J238" s="88">
        <f t="shared" si="74"/>
        <v>-1</v>
      </c>
      <c r="L238" s="84">
        <f t="shared" si="75"/>
        <v>0</v>
      </c>
      <c r="M238" s="84">
        <f t="shared" si="76"/>
        <v>-1.2401001113649456E-2</v>
      </c>
      <c r="N238" s="84">
        <f t="shared" si="77"/>
        <v>0</v>
      </c>
      <c r="O238" s="84">
        <f t="shared" si="78"/>
        <v>3.5352190616262616E-2</v>
      </c>
      <c r="P238" s="60"/>
      <c r="Q238" s="84">
        <f t="shared" si="79"/>
        <v>0</v>
      </c>
      <c r="R238" s="84">
        <f t="shared" si="80"/>
        <v>-2.1941322895229948E-2</v>
      </c>
      <c r="S238" s="84">
        <f t="shared" si="81"/>
        <v>0</v>
      </c>
      <c r="T238" s="84">
        <f t="shared" si="82"/>
        <v>-8.7589070445465121E-3</v>
      </c>
      <c r="V238" s="85">
        <f t="shared" si="83"/>
        <v>0.65054541197619686</v>
      </c>
      <c r="W238" s="85">
        <f t="shared" si="84"/>
        <v>0.11652993487441839</v>
      </c>
      <c r="X238" s="85">
        <f t="shared" si="85"/>
        <v>-0.30114476458554668</v>
      </c>
      <c r="Y238" s="85">
        <f t="shared" si="86"/>
        <v>0.71481389809632645</v>
      </c>
      <c r="Z238" s="82"/>
      <c r="AA238" s="85">
        <f t="shared" si="87"/>
        <v>0.75467227110636348</v>
      </c>
      <c r="AB238" s="85">
        <f t="shared" si="88"/>
        <v>-6.3331404585237894E-2</v>
      </c>
      <c r="AC238" s="85">
        <f t="shared" si="89"/>
        <v>0.7679186892570703</v>
      </c>
      <c r="AD238" s="85">
        <f t="shared" si="90"/>
        <v>0.15827713372778376</v>
      </c>
      <c r="AF238" s="86">
        <f t="shared" si="91"/>
        <v>2.7982811698673746</v>
      </c>
      <c r="AG238" s="86">
        <f t="shared" si="92"/>
        <v>1.9904784455147653</v>
      </c>
      <c r="AI238" s="59"/>
    </row>
    <row r="239" spans="1:35" x14ac:dyDescent="0.25">
      <c r="A239" s="74">
        <f>Data!A236</f>
        <v>44501</v>
      </c>
      <c r="B239" s="65">
        <f>Data!B236</f>
        <v>-8.0673554045536805E-3</v>
      </c>
      <c r="C239" s="65">
        <f>Data!C236</f>
        <v>1.4972978925412972E-2</v>
      </c>
      <c r="D239" s="69">
        <f>Data!F236</f>
        <v>-2.8840826497794219E-2</v>
      </c>
      <c r="E239" s="70">
        <f>Data!G236</f>
        <v>2.1537887401986894E-2</v>
      </c>
      <c r="F239" s="69">
        <f>Data!H236</f>
        <v>2.0005490052964581E-2</v>
      </c>
      <c r="G239" s="70">
        <f>Data!I236</f>
        <v>1.2116522201603058E-2</v>
      </c>
      <c r="I239" s="87">
        <f t="shared" si="73"/>
        <v>-1</v>
      </c>
      <c r="J239" s="88">
        <f t="shared" si="74"/>
        <v>1</v>
      </c>
      <c r="L239" s="84">
        <f t="shared" si="75"/>
        <v>0</v>
      </c>
      <c r="M239" s="84">
        <f t="shared" si="76"/>
        <v>2.8840826497794219E-2</v>
      </c>
      <c r="N239" s="84">
        <f t="shared" si="77"/>
        <v>0</v>
      </c>
      <c r="O239" s="84">
        <f t="shared" si="78"/>
        <v>2.1537887401986894E-2</v>
      </c>
      <c r="P239" s="60"/>
      <c r="Q239" s="84">
        <f t="shared" si="79"/>
        <v>2.0005490052964581E-2</v>
      </c>
      <c r="R239" s="84">
        <f t="shared" si="80"/>
        <v>0</v>
      </c>
      <c r="S239" s="84">
        <f t="shared" si="81"/>
        <v>-1.2116522201603058E-2</v>
      </c>
      <c r="T239" s="84">
        <f t="shared" si="82"/>
        <v>0</v>
      </c>
      <c r="V239" s="85">
        <f t="shared" si="83"/>
        <v>0.65054541197619686</v>
      </c>
      <c r="W239" s="85">
        <f t="shared" si="84"/>
        <v>0.14537076137221261</v>
      </c>
      <c r="X239" s="85">
        <f t="shared" si="85"/>
        <v>-0.30114476458554668</v>
      </c>
      <c r="Y239" s="85">
        <f t="shared" si="86"/>
        <v>0.73635178549831337</v>
      </c>
      <c r="Z239" s="82"/>
      <c r="AA239" s="85">
        <f t="shared" si="87"/>
        <v>0.77467776115932807</v>
      </c>
      <c r="AB239" s="85">
        <f t="shared" si="88"/>
        <v>-6.3331404585237894E-2</v>
      </c>
      <c r="AC239" s="85">
        <f t="shared" si="89"/>
        <v>0.75580216705546721</v>
      </c>
      <c r="AD239" s="85">
        <f t="shared" si="90"/>
        <v>0.15827713372778376</v>
      </c>
      <c r="AF239" s="86">
        <f t="shared" si="91"/>
        <v>2.8565488516185171</v>
      </c>
      <c r="AG239" s="86">
        <f t="shared" si="92"/>
        <v>1.9824110901102117</v>
      </c>
      <c r="AI239" s="59"/>
    </row>
    <row r="240" spans="1:35" x14ac:dyDescent="0.25">
      <c r="A240" s="74">
        <f>Data!A237</f>
        <v>44531</v>
      </c>
      <c r="B240" s="65">
        <f>Data!B237</f>
        <v>4.5210268361061477E-2</v>
      </c>
      <c r="C240" s="65">
        <f>Data!C237</f>
        <v>3.3856448687732785E-2</v>
      </c>
      <c r="D240" s="69">
        <f>Data!F237</f>
        <v>2.5374119839260571E-2</v>
      </c>
      <c r="E240" s="70">
        <f>Data!G237</f>
        <v>-6.323674093309908E-3</v>
      </c>
      <c r="F240" s="69">
        <f>Data!H237</f>
        <v>2.7538990939022526E-2</v>
      </c>
      <c r="G240" s="70">
        <f>Data!I237</f>
        <v>-2.6852351765409531E-3</v>
      </c>
      <c r="I240" s="87">
        <f t="shared" si="73"/>
        <v>-1</v>
      </c>
      <c r="J240" s="88">
        <f t="shared" si="74"/>
        <v>1</v>
      </c>
      <c r="L240" s="84">
        <f t="shared" si="75"/>
        <v>0</v>
      </c>
      <c r="M240" s="84">
        <f t="shared" si="76"/>
        <v>-2.5374119839260571E-2</v>
      </c>
      <c r="N240" s="84">
        <f t="shared" si="77"/>
        <v>0</v>
      </c>
      <c r="O240" s="84">
        <f t="shared" si="78"/>
        <v>-6.323674093309908E-3</v>
      </c>
      <c r="P240" s="60"/>
      <c r="Q240" s="84">
        <f t="shared" si="79"/>
        <v>2.7538990939022526E-2</v>
      </c>
      <c r="R240" s="84">
        <f t="shared" si="80"/>
        <v>0</v>
      </c>
      <c r="S240" s="84">
        <f t="shared" si="81"/>
        <v>2.6852351765409531E-3</v>
      </c>
      <c r="T240" s="84">
        <f t="shared" si="82"/>
        <v>0</v>
      </c>
      <c r="V240" s="85">
        <f t="shared" si="83"/>
        <v>0.65054541197619686</v>
      </c>
      <c r="W240" s="85">
        <f t="shared" si="84"/>
        <v>0.11999664153295203</v>
      </c>
      <c r="X240" s="85">
        <f t="shared" si="85"/>
        <v>-0.30114476458554668</v>
      </c>
      <c r="Y240" s="85">
        <f t="shared" si="86"/>
        <v>0.73002811140500345</v>
      </c>
      <c r="Z240" s="82"/>
      <c r="AA240" s="85">
        <f t="shared" si="87"/>
        <v>0.80221675209835064</v>
      </c>
      <c r="AB240" s="85">
        <f t="shared" si="88"/>
        <v>-6.3331404585237894E-2</v>
      </c>
      <c r="AC240" s="85">
        <f t="shared" si="89"/>
        <v>0.75848740223200817</v>
      </c>
      <c r="AD240" s="85">
        <f t="shared" si="90"/>
        <v>0.15827713372778376</v>
      </c>
      <c r="AF240" s="86">
        <f t="shared" si="91"/>
        <v>2.8550752838015101</v>
      </c>
      <c r="AG240" s="86">
        <f t="shared" si="92"/>
        <v>2.027621358471273</v>
      </c>
      <c r="AI240" s="59"/>
    </row>
    <row r="241" spans="1:35" x14ac:dyDescent="0.25">
      <c r="A241" s="74">
        <f>Data!A238</f>
        <v>44562</v>
      </c>
      <c r="B241" s="65">
        <f>Data!B238</f>
        <v>-5.4183147552412894E-2</v>
      </c>
      <c r="C241" s="65">
        <f>Data!C238</f>
        <v>-3.7315541756700842E-2</v>
      </c>
      <c r="D241" s="69">
        <f>Data!F238</f>
        <v>2.2636409234365662E-2</v>
      </c>
      <c r="E241" s="70">
        <f>Data!G238</f>
        <v>-4.2129798501501243E-4</v>
      </c>
      <c r="F241" s="69">
        <f>Data!H238</f>
        <v>-1.8851744402737389E-2</v>
      </c>
      <c r="G241" s="70">
        <f>Data!I238</f>
        <v>-4.0838967133271536E-2</v>
      </c>
      <c r="I241" s="87">
        <f t="shared" si="73"/>
        <v>1</v>
      </c>
      <c r="J241" s="88">
        <f t="shared" si="74"/>
        <v>1</v>
      </c>
      <c r="L241" s="84">
        <f t="shared" si="75"/>
        <v>2.2636409234365662E-2</v>
      </c>
      <c r="M241" s="84">
        <f t="shared" si="76"/>
        <v>0</v>
      </c>
      <c r="N241" s="84">
        <f t="shared" si="77"/>
        <v>4.2129798501501243E-4</v>
      </c>
      <c r="O241" s="84">
        <f t="shared" si="78"/>
        <v>0</v>
      </c>
      <c r="P241" s="60"/>
      <c r="Q241" s="84">
        <f t="shared" si="79"/>
        <v>-1.8851744402737389E-2</v>
      </c>
      <c r="R241" s="84">
        <f t="shared" si="80"/>
        <v>0</v>
      </c>
      <c r="S241" s="84">
        <f t="shared" si="81"/>
        <v>4.0838967133271536E-2</v>
      </c>
      <c r="T241" s="84">
        <f t="shared" si="82"/>
        <v>0</v>
      </c>
      <c r="V241" s="85">
        <f t="shared" si="83"/>
        <v>0.67318182121056247</v>
      </c>
      <c r="W241" s="85">
        <f t="shared" si="84"/>
        <v>0.11999664153295203</v>
      </c>
      <c r="X241" s="85">
        <f t="shared" si="85"/>
        <v>-0.30072346660053167</v>
      </c>
      <c r="Y241" s="85">
        <f t="shared" si="86"/>
        <v>0.73002811140500345</v>
      </c>
      <c r="Z241" s="82"/>
      <c r="AA241" s="85">
        <f t="shared" si="87"/>
        <v>0.78336500769561324</v>
      </c>
      <c r="AB241" s="85">
        <f t="shared" si="88"/>
        <v>-6.3331404585237894E-2</v>
      </c>
      <c r="AC241" s="85">
        <f t="shared" si="89"/>
        <v>0.79932636936527968</v>
      </c>
      <c r="AD241" s="85">
        <f t="shared" si="90"/>
        <v>0.15827713372778376</v>
      </c>
      <c r="AF241" s="86">
        <f t="shared" si="91"/>
        <v>2.9001202137514248</v>
      </c>
      <c r="AG241" s="86">
        <f t="shared" si="92"/>
        <v>1.9734382109188602</v>
      </c>
      <c r="AI241" s="59"/>
    </row>
    <row r="242" spans="1:35" x14ac:dyDescent="0.25">
      <c r="A242" s="74">
        <f>Data!A239</f>
        <v>44593</v>
      </c>
      <c r="B242" s="65">
        <f>Data!B239</f>
        <v>-2.9961465282810056E-2</v>
      </c>
      <c r="C242" s="65">
        <f>Data!C239</f>
        <v>-2.0604266682628408E-2</v>
      </c>
      <c r="D242" s="69">
        <f>Data!F239</f>
        <v>1.6301219398284696E-2</v>
      </c>
      <c r="E242" s="70">
        <f>Data!G239</f>
        <v>9.1934973856490493E-3</v>
      </c>
      <c r="F242" s="69">
        <f>Data!H239</f>
        <v>-5.9072520587277015E-3</v>
      </c>
      <c r="G242" s="70">
        <f>Data!I239</f>
        <v>-2.1985102829656576E-2</v>
      </c>
      <c r="I242" s="87">
        <f t="shared" si="73"/>
        <v>1</v>
      </c>
      <c r="J242" s="88">
        <f t="shared" si="74"/>
        <v>-1</v>
      </c>
      <c r="L242" s="84">
        <f t="shared" si="75"/>
        <v>1.6301219398284696E-2</v>
      </c>
      <c r="M242" s="84">
        <f t="shared" si="76"/>
        <v>0</v>
      </c>
      <c r="N242" s="84">
        <f t="shared" si="77"/>
        <v>-9.1934973856490493E-3</v>
      </c>
      <c r="O242" s="84">
        <f t="shared" si="78"/>
        <v>0</v>
      </c>
      <c r="P242" s="60"/>
      <c r="Q242" s="84">
        <f t="shared" si="79"/>
        <v>0</v>
      </c>
      <c r="R242" s="84">
        <f t="shared" si="80"/>
        <v>5.9072520587277015E-3</v>
      </c>
      <c r="S242" s="84">
        <f t="shared" si="81"/>
        <v>0</v>
      </c>
      <c r="T242" s="84">
        <f t="shared" si="82"/>
        <v>-2.1985102829656576E-2</v>
      </c>
      <c r="V242" s="85">
        <f t="shared" si="83"/>
        <v>0.68948304060884713</v>
      </c>
      <c r="W242" s="85">
        <f t="shared" si="84"/>
        <v>0.11999664153295203</v>
      </c>
      <c r="X242" s="85">
        <f t="shared" si="85"/>
        <v>-0.30991696398618074</v>
      </c>
      <c r="Y242" s="85">
        <f t="shared" si="86"/>
        <v>0.73002811140500345</v>
      </c>
      <c r="Z242" s="82"/>
      <c r="AA242" s="85">
        <f t="shared" si="87"/>
        <v>0.78336500769561324</v>
      </c>
      <c r="AB242" s="85">
        <f t="shared" si="88"/>
        <v>-5.7424152526510189E-2</v>
      </c>
      <c r="AC242" s="85">
        <f t="shared" si="89"/>
        <v>0.79932636936527968</v>
      </c>
      <c r="AD242" s="85">
        <f t="shared" si="90"/>
        <v>0.13629203089812719</v>
      </c>
      <c r="AF242" s="86">
        <f t="shared" si="91"/>
        <v>2.8911500849931318</v>
      </c>
      <c r="AG242" s="86">
        <f t="shared" si="92"/>
        <v>1.9434767456360502</v>
      </c>
      <c r="AI242" s="59"/>
    </row>
    <row r="243" spans="1:35" x14ac:dyDescent="0.25">
      <c r="A243" s="74">
        <f>Data!A240</f>
        <v>44621</v>
      </c>
      <c r="B243" s="65">
        <f>Data!B240</f>
        <v>3.6901152909018811E-2</v>
      </c>
      <c r="C243" s="65">
        <f>Data!C240</f>
        <v>8.9885063159876544E-2</v>
      </c>
      <c r="D243" s="69">
        <f>Data!F240</f>
        <v>1.6182762188979259E-2</v>
      </c>
      <c r="E243" s="70">
        <f>Data!G240</f>
        <v>1.3184671065982648E-2</v>
      </c>
      <c r="F243" s="69">
        <f>Data!H240</f>
        <v>-4.0189359076868367E-2</v>
      </c>
      <c r="G243" s="70">
        <f>Data!I240</f>
        <v>-3.6936724875798934E-3</v>
      </c>
      <c r="I243" s="87">
        <f t="shared" si="73"/>
        <v>-1</v>
      </c>
      <c r="J243" s="88">
        <f t="shared" si="74"/>
        <v>-1</v>
      </c>
      <c r="L243" s="84">
        <f t="shared" si="75"/>
        <v>0</v>
      </c>
      <c r="M243" s="84">
        <f t="shared" si="76"/>
        <v>-1.6182762188979259E-2</v>
      </c>
      <c r="N243" s="84">
        <f t="shared" si="77"/>
        <v>0</v>
      </c>
      <c r="O243" s="84">
        <f t="shared" si="78"/>
        <v>1.3184671065982648E-2</v>
      </c>
      <c r="P243" s="60"/>
      <c r="Q243" s="84">
        <f t="shared" si="79"/>
        <v>0</v>
      </c>
      <c r="R243" s="84">
        <f t="shared" si="80"/>
        <v>4.0189359076868367E-2</v>
      </c>
      <c r="S243" s="84">
        <f t="shared" si="81"/>
        <v>0</v>
      </c>
      <c r="T243" s="84">
        <f t="shared" si="82"/>
        <v>-3.6936724875798934E-3</v>
      </c>
      <c r="V243" s="85">
        <f t="shared" si="83"/>
        <v>0.68948304060884713</v>
      </c>
      <c r="W243" s="85">
        <f t="shared" si="84"/>
        <v>0.10381387934397276</v>
      </c>
      <c r="X243" s="85">
        <f t="shared" si="85"/>
        <v>-0.30991696398618074</v>
      </c>
      <c r="Y243" s="85">
        <f t="shared" si="86"/>
        <v>0.7432127824709861</v>
      </c>
      <c r="Z243" s="82"/>
      <c r="AA243" s="85">
        <f t="shared" si="87"/>
        <v>0.78336500769561324</v>
      </c>
      <c r="AB243" s="85">
        <f t="shared" si="88"/>
        <v>-1.7234793449641822E-2</v>
      </c>
      <c r="AC243" s="85">
        <f t="shared" si="89"/>
        <v>0.79932636936527968</v>
      </c>
      <c r="AD243" s="85">
        <f t="shared" si="90"/>
        <v>0.13259835841054729</v>
      </c>
      <c r="AF243" s="86">
        <f t="shared" si="91"/>
        <v>2.9246476804594237</v>
      </c>
      <c r="AG243" s="86">
        <f t="shared" si="92"/>
        <v>1.9803778985450691</v>
      </c>
      <c r="AI243" s="59"/>
    </row>
    <row r="244" spans="1:35" x14ac:dyDescent="0.25">
      <c r="A244" s="74">
        <f>Data!A241</f>
        <v>44652</v>
      </c>
      <c r="B244" s="65">
        <f>Data!B241</f>
        <v>-9.1862059431613879E-2</v>
      </c>
      <c r="C244" s="65">
        <f>Data!C241</f>
        <v>3.6116596232121351E-2</v>
      </c>
      <c r="D244" s="69">
        <f>Data!F241</f>
        <v>-3.3509970123769106E-2</v>
      </c>
      <c r="E244" s="70">
        <f>Data!G241</f>
        <v>-4.5106034144923278E-3</v>
      </c>
      <c r="F244" s="69">
        <f>Data!H241</f>
        <v>-6.3748698554428338E-3</v>
      </c>
      <c r="G244" s="70">
        <f>Data!I241</f>
        <v>-4.1713923872158269E-2</v>
      </c>
      <c r="I244" s="87">
        <f t="shared" si="73"/>
        <v>-1</v>
      </c>
      <c r="J244" s="88">
        <f t="shared" si="74"/>
        <v>1</v>
      </c>
      <c r="L244" s="84">
        <f t="shared" si="75"/>
        <v>0</v>
      </c>
      <c r="M244" s="84">
        <f t="shared" si="76"/>
        <v>3.3509970123769106E-2</v>
      </c>
      <c r="N244" s="84">
        <f t="shared" si="77"/>
        <v>0</v>
      </c>
      <c r="O244" s="84">
        <f t="shared" si="78"/>
        <v>-4.5106034144923278E-3</v>
      </c>
      <c r="P244" s="60"/>
      <c r="Q244" s="84">
        <f t="shared" si="79"/>
        <v>-6.3748698554428338E-3</v>
      </c>
      <c r="R244" s="84">
        <f t="shared" si="80"/>
        <v>0</v>
      </c>
      <c r="S244" s="84">
        <f t="shared" si="81"/>
        <v>4.1713923872158269E-2</v>
      </c>
      <c r="T244" s="84">
        <f t="shared" si="82"/>
        <v>0</v>
      </c>
      <c r="V244" s="85">
        <f t="shared" si="83"/>
        <v>0.68948304060884713</v>
      </c>
      <c r="W244" s="85">
        <f t="shared" si="84"/>
        <v>0.13732384946774187</v>
      </c>
      <c r="X244" s="85">
        <f t="shared" si="85"/>
        <v>-0.30991696398618074</v>
      </c>
      <c r="Y244" s="85">
        <f t="shared" si="86"/>
        <v>0.73870217905649382</v>
      </c>
      <c r="Z244" s="82"/>
      <c r="AA244" s="85">
        <f t="shared" si="87"/>
        <v>0.77699013784017035</v>
      </c>
      <c r="AB244" s="85">
        <f t="shared" si="88"/>
        <v>-1.7234793449641822E-2</v>
      </c>
      <c r="AC244" s="85">
        <f t="shared" si="89"/>
        <v>0.8410402932374379</v>
      </c>
      <c r="AD244" s="85">
        <f t="shared" si="90"/>
        <v>0.13259835841054729</v>
      </c>
      <c r="AF244" s="86">
        <f t="shared" si="91"/>
        <v>2.9889861011854157</v>
      </c>
      <c r="AG244" s="86">
        <f t="shared" si="92"/>
        <v>1.8885158391134551</v>
      </c>
      <c r="AI244" s="59"/>
    </row>
    <row r="245" spans="1:35" x14ac:dyDescent="0.25">
      <c r="A245" s="74">
        <f>Data!A242</f>
        <v>44682</v>
      </c>
      <c r="B245" s="65">
        <f>Data!B242</f>
        <v>2.2547708845364368E-3</v>
      </c>
      <c r="C245" s="65">
        <f>Data!C242</f>
        <v>-4.9625936824924513E-2</v>
      </c>
      <c r="D245" s="69">
        <f>Data!F242</f>
        <v>5.8080529031280477E-2</v>
      </c>
      <c r="E245" s="70">
        <f>Data!G242</f>
        <v>-1.6590826960377794E-2</v>
      </c>
      <c r="F245" s="69">
        <f>Data!H242</f>
        <v>-1.6031069070328533E-3</v>
      </c>
      <c r="G245" s="70">
        <f>Data!I242</f>
        <v>-4.7897659323441547E-2</v>
      </c>
      <c r="I245" s="87">
        <f t="shared" si="73"/>
        <v>1</v>
      </c>
      <c r="J245" s="88">
        <f t="shared" si="74"/>
        <v>1</v>
      </c>
      <c r="L245" s="84">
        <f t="shared" si="75"/>
        <v>5.8080529031280477E-2</v>
      </c>
      <c r="M245" s="84">
        <f t="shared" si="76"/>
        <v>0</v>
      </c>
      <c r="N245" s="84">
        <f t="shared" si="77"/>
        <v>1.6590826960377794E-2</v>
      </c>
      <c r="O245" s="84">
        <f t="shared" si="78"/>
        <v>0</v>
      </c>
      <c r="P245" s="60"/>
      <c r="Q245" s="84">
        <f t="shared" si="79"/>
        <v>-1.6031069070328533E-3</v>
      </c>
      <c r="R245" s="84">
        <f t="shared" si="80"/>
        <v>0</v>
      </c>
      <c r="S245" s="84">
        <f t="shared" si="81"/>
        <v>4.7897659323441547E-2</v>
      </c>
      <c r="T245" s="84">
        <f t="shared" si="82"/>
        <v>0</v>
      </c>
      <c r="V245" s="85">
        <f t="shared" si="83"/>
        <v>0.7475635696401276</v>
      </c>
      <c r="W245" s="85">
        <f t="shared" si="84"/>
        <v>0.13732384946774187</v>
      </c>
      <c r="X245" s="85">
        <f t="shared" si="85"/>
        <v>-0.29332613702580296</v>
      </c>
      <c r="Y245" s="85">
        <f t="shared" si="86"/>
        <v>0.73870217905649382</v>
      </c>
      <c r="Z245" s="82"/>
      <c r="AA245" s="85">
        <f t="shared" si="87"/>
        <v>0.77538703093313754</v>
      </c>
      <c r="AB245" s="85">
        <f t="shared" si="88"/>
        <v>-1.7234793449641822E-2</v>
      </c>
      <c r="AC245" s="85">
        <f t="shared" si="89"/>
        <v>0.88893795256087949</v>
      </c>
      <c r="AD245" s="85">
        <f t="shared" si="90"/>
        <v>0.13259835841054729</v>
      </c>
      <c r="AF245" s="86">
        <f t="shared" si="91"/>
        <v>3.1099520095934827</v>
      </c>
      <c r="AG245" s="86">
        <f t="shared" si="92"/>
        <v>1.8907706099979915</v>
      </c>
      <c r="AI245" s="59"/>
    </row>
    <row r="246" spans="1:35" x14ac:dyDescent="0.25">
      <c r="A246" s="74">
        <f>Data!A243</f>
        <v>44713</v>
      </c>
      <c r="B246" s="65">
        <f>Data!B243</f>
        <v>-8.6059583848674445E-2</v>
      </c>
      <c r="C246" s="65">
        <f>Data!C243</f>
        <v>-6.6284959335857985E-2</v>
      </c>
      <c r="D246" s="69">
        <f>Data!F243</f>
        <v>7.6098943102592912E-3</v>
      </c>
      <c r="E246" s="70">
        <f>Data!G243</f>
        <v>1.4556806555055089E-2</v>
      </c>
      <c r="F246" s="69">
        <f>Data!H243</f>
        <v>6.7820448430330922E-3</v>
      </c>
      <c r="G246" s="70">
        <f>Data!I243</f>
        <v>-1.0653574469724036E-2</v>
      </c>
      <c r="I246" s="87">
        <f t="shared" si="73"/>
        <v>1</v>
      </c>
      <c r="J246" s="88">
        <f t="shared" si="74"/>
        <v>-1</v>
      </c>
      <c r="L246" s="84">
        <f t="shared" si="75"/>
        <v>7.6098943102592912E-3</v>
      </c>
      <c r="M246" s="84">
        <f t="shared" si="76"/>
        <v>0</v>
      </c>
      <c r="N246" s="84">
        <f t="shared" si="77"/>
        <v>-1.4556806555055089E-2</v>
      </c>
      <c r="O246" s="84">
        <f t="shared" si="78"/>
        <v>0</v>
      </c>
      <c r="P246" s="60"/>
      <c r="Q246" s="84">
        <f t="shared" si="79"/>
        <v>0</v>
      </c>
      <c r="R246" s="84">
        <f t="shared" si="80"/>
        <v>-6.7820448430330922E-3</v>
      </c>
      <c r="S246" s="84">
        <f t="shared" si="81"/>
        <v>0</v>
      </c>
      <c r="T246" s="84">
        <f t="shared" si="82"/>
        <v>-1.0653574469724036E-2</v>
      </c>
      <c r="V246" s="85">
        <f t="shared" si="83"/>
        <v>0.75517346395038687</v>
      </c>
      <c r="W246" s="85">
        <f t="shared" si="84"/>
        <v>0.13732384946774187</v>
      </c>
      <c r="X246" s="85">
        <f t="shared" si="85"/>
        <v>-0.30788294358085805</v>
      </c>
      <c r="Y246" s="85">
        <f t="shared" si="86"/>
        <v>0.73870217905649382</v>
      </c>
      <c r="Z246" s="82"/>
      <c r="AA246" s="85">
        <f t="shared" si="87"/>
        <v>0.77538703093313754</v>
      </c>
      <c r="AB246" s="85">
        <f t="shared" si="88"/>
        <v>-2.4016838292674914E-2</v>
      </c>
      <c r="AC246" s="85">
        <f t="shared" si="89"/>
        <v>0.88893795256087949</v>
      </c>
      <c r="AD246" s="85">
        <f t="shared" si="90"/>
        <v>0.12194478394082325</v>
      </c>
      <c r="AF246" s="86">
        <f t="shared" si="91"/>
        <v>3.08556947803593</v>
      </c>
      <c r="AG246" s="86">
        <f t="shared" si="92"/>
        <v>1.8047110261493171</v>
      </c>
      <c r="AI246" s="59"/>
    </row>
    <row r="247" spans="1:35" x14ac:dyDescent="0.25">
      <c r="A247" s="74">
        <f>Data!A244</f>
        <v>44743</v>
      </c>
      <c r="B247" s="65">
        <f>Data!B244</f>
        <v>8.8091124831144063E-2</v>
      </c>
      <c r="C247" s="65">
        <f>Data!C244</f>
        <v>1.2693886789839605E-2</v>
      </c>
      <c r="D247" s="69">
        <f>Data!F244</f>
        <v>4.1885610161670708E-2</v>
      </c>
      <c r="E247" s="70">
        <f>Data!G244</f>
        <v>-9.4922099550556385E-3</v>
      </c>
      <c r="F247" s="69">
        <f>Data!H244</f>
        <v>2.9822572227213E-2</v>
      </c>
      <c r="G247" s="70">
        <f>Data!I244</f>
        <v>-1.886995706164055E-2</v>
      </c>
      <c r="I247" s="87">
        <f t="shared" si="73"/>
        <v>-1</v>
      </c>
      <c r="J247" s="88">
        <f t="shared" si="74"/>
        <v>-1</v>
      </c>
      <c r="L247" s="84">
        <f t="shared" si="75"/>
        <v>0</v>
      </c>
      <c r="M247" s="84">
        <f t="shared" si="76"/>
        <v>-4.1885610161670708E-2</v>
      </c>
      <c r="N247" s="84">
        <f t="shared" si="77"/>
        <v>0</v>
      </c>
      <c r="O247" s="84">
        <f t="shared" si="78"/>
        <v>-9.4922099550556385E-3</v>
      </c>
      <c r="P247" s="60"/>
      <c r="Q247" s="84">
        <f t="shared" si="79"/>
        <v>0</v>
      </c>
      <c r="R247" s="84">
        <f t="shared" si="80"/>
        <v>-2.9822572227213E-2</v>
      </c>
      <c r="S247" s="84">
        <f t="shared" si="81"/>
        <v>0</v>
      </c>
      <c r="T247" s="84">
        <f t="shared" si="82"/>
        <v>-1.886995706164055E-2</v>
      </c>
      <c r="V247" s="85">
        <f t="shared" si="83"/>
        <v>0.75517346395038687</v>
      </c>
      <c r="W247" s="85">
        <f t="shared" si="84"/>
        <v>9.5438239306071163E-2</v>
      </c>
      <c r="X247" s="85">
        <f t="shared" si="85"/>
        <v>-0.30788294358085805</v>
      </c>
      <c r="Y247" s="85">
        <f t="shared" si="86"/>
        <v>0.7292099691014382</v>
      </c>
      <c r="Z247" s="82"/>
      <c r="AA247" s="85">
        <f t="shared" si="87"/>
        <v>0.77538703093313754</v>
      </c>
      <c r="AB247" s="85">
        <f t="shared" si="88"/>
        <v>-5.3839410519887915E-2</v>
      </c>
      <c r="AC247" s="85">
        <f t="shared" si="89"/>
        <v>0.88893795256087949</v>
      </c>
      <c r="AD247" s="85">
        <f t="shared" si="90"/>
        <v>0.10307482687918271</v>
      </c>
      <c r="AF247" s="86">
        <f t="shared" si="91"/>
        <v>2.9854991286303503</v>
      </c>
      <c r="AG247" s="86">
        <f t="shared" si="92"/>
        <v>1.8928021509804611</v>
      </c>
      <c r="AI247" s="59"/>
    </row>
    <row r="248" spans="1:35" x14ac:dyDescent="0.25">
      <c r="A248" s="74">
        <f>Data!A245</f>
        <v>44774</v>
      </c>
      <c r="B248" s="65">
        <f>Data!B245</f>
        <v>-4.1657799857286626E-2</v>
      </c>
      <c r="C248" s="65">
        <f>Data!C245</f>
        <v>6.062324073068464E-2</v>
      </c>
      <c r="D248" s="69">
        <f>Data!F245</f>
        <v>-6.5995677701862043E-2</v>
      </c>
      <c r="E248" s="70">
        <f>Data!G245</f>
        <v>-1.0315013568283377E-2</v>
      </c>
      <c r="F248" s="69">
        <f>Data!H245</f>
        <v>3.5858619216959159E-3</v>
      </c>
      <c r="G248" s="70">
        <f>Data!I245</f>
        <v>-6.3932624235382499E-3</v>
      </c>
      <c r="I248" s="87">
        <f t="shared" si="73"/>
        <v>-1</v>
      </c>
      <c r="J248" s="88">
        <f t="shared" si="74"/>
        <v>1</v>
      </c>
      <c r="L248" s="84">
        <f t="shared" si="75"/>
        <v>0</v>
      </c>
      <c r="M248" s="84">
        <f t="shared" si="76"/>
        <v>6.5995677701862043E-2</v>
      </c>
      <c r="N248" s="84">
        <f t="shared" si="77"/>
        <v>0</v>
      </c>
      <c r="O248" s="84">
        <f t="shared" si="78"/>
        <v>-1.0315013568283377E-2</v>
      </c>
      <c r="P248" s="60"/>
      <c r="Q248" s="84">
        <f t="shared" si="79"/>
        <v>3.5858619216959159E-3</v>
      </c>
      <c r="R248" s="84">
        <f t="shared" si="80"/>
        <v>0</v>
      </c>
      <c r="S248" s="84">
        <f t="shared" si="81"/>
        <v>6.3932624235382499E-3</v>
      </c>
      <c r="T248" s="84">
        <f t="shared" si="82"/>
        <v>0</v>
      </c>
      <c r="V248" s="85">
        <f t="shared" si="83"/>
        <v>0.75517346395038687</v>
      </c>
      <c r="W248" s="85">
        <f t="shared" si="84"/>
        <v>0.16143391700793319</v>
      </c>
      <c r="X248" s="85">
        <f t="shared" si="85"/>
        <v>-0.30788294358085805</v>
      </c>
      <c r="Y248" s="85">
        <f t="shared" si="86"/>
        <v>0.71889495553315486</v>
      </c>
      <c r="Z248" s="82"/>
      <c r="AA248" s="85">
        <f t="shared" si="87"/>
        <v>0.77897289285483351</v>
      </c>
      <c r="AB248" s="85">
        <f t="shared" si="88"/>
        <v>-5.3839410519887915E-2</v>
      </c>
      <c r="AC248" s="85">
        <f t="shared" si="89"/>
        <v>0.8953312149844177</v>
      </c>
      <c r="AD248" s="85">
        <f t="shared" si="90"/>
        <v>0.10307482687918271</v>
      </c>
      <c r="AF248" s="86">
        <f t="shared" si="91"/>
        <v>3.0511589171091633</v>
      </c>
      <c r="AG248" s="86">
        <f t="shared" si="92"/>
        <v>1.8511443511231744</v>
      </c>
      <c r="AI248" s="59"/>
    </row>
    <row r="249" spans="1:35" x14ac:dyDescent="0.25">
      <c r="A249" s="74">
        <f>Data!A246</f>
        <v>44805</v>
      </c>
      <c r="B249" s="65">
        <f>Data!B246</f>
        <v>-9.7002169996013396E-2</v>
      </c>
      <c r="C249" s="65">
        <f>Data!C246</f>
        <v>8.3886388646190434E-3</v>
      </c>
      <c r="D249" s="69">
        <f>Data!F246</f>
        <v>-4.6603959657814595E-2</v>
      </c>
      <c r="E249" s="70">
        <f>Data!G246</f>
        <v>-2.7153218540924524E-2</v>
      </c>
      <c r="F249" s="69">
        <f>Data!H246</f>
        <v>1.3072733488800007E-2</v>
      </c>
      <c r="G249" s="70">
        <f>Data!I246</f>
        <v>-3.2535810818751787E-2</v>
      </c>
      <c r="I249" s="87">
        <f t="shared" si="73"/>
        <v>-1</v>
      </c>
      <c r="J249" s="88">
        <f t="shared" si="74"/>
        <v>1</v>
      </c>
      <c r="L249" s="84">
        <f t="shared" si="75"/>
        <v>0</v>
      </c>
      <c r="M249" s="84">
        <f t="shared" si="76"/>
        <v>4.6603959657814595E-2</v>
      </c>
      <c r="N249" s="84">
        <f t="shared" si="77"/>
        <v>0</v>
      </c>
      <c r="O249" s="84">
        <f t="shared" si="78"/>
        <v>-2.7153218540924524E-2</v>
      </c>
      <c r="P249" s="60"/>
      <c r="Q249" s="84">
        <f t="shared" si="79"/>
        <v>1.3072733488800007E-2</v>
      </c>
      <c r="R249" s="84">
        <f t="shared" si="80"/>
        <v>0</v>
      </c>
      <c r="S249" s="84">
        <f t="shared" si="81"/>
        <v>3.2535810818751787E-2</v>
      </c>
      <c r="T249" s="84">
        <f t="shared" si="82"/>
        <v>0</v>
      </c>
      <c r="V249" s="85">
        <f t="shared" si="83"/>
        <v>0.75517346395038687</v>
      </c>
      <c r="W249" s="85">
        <f t="shared" si="84"/>
        <v>0.2080378766657478</v>
      </c>
      <c r="X249" s="85">
        <f t="shared" si="85"/>
        <v>-0.30788294358085805</v>
      </c>
      <c r="Y249" s="85">
        <f t="shared" si="86"/>
        <v>0.69174173699223029</v>
      </c>
      <c r="Z249" s="82"/>
      <c r="AA249" s="85">
        <f t="shared" si="87"/>
        <v>0.79204562634363351</v>
      </c>
      <c r="AB249" s="85">
        <f t="shared" si="88"/>
        <v>-5.3839410519887915E-2</v>
      </c>
      <c r="AC249" s="85">
        <f t="shared" si="89"/>
        <v>0.92786702580316949</v>
      </c>
      <c r="AD249" s="85">
        <f t="shared" si="90"/>
        <v>0.10307482687918271</v>
      </c>
      <c r="AF249" s="86">
        <f t="shared" si="91"/>
        <v>3.1162182025336054</v>
      </c>
      <c r="AG249" s="86">
        <f t="shared" si="92"/>
        <v>1.7541421811271611</v>
      </c>
      <c r="AI249" s="59"/>
    </row>
    <row r="250" spans="1:35" x14ac:dyDescent="0.25">
      <c r="A250" s="74">
        <f>Data!A247</f>
        <v>44835</v>
      </c>
      <c r="B250" s="65">
        <f>Data!B247</f>
        <v>7.8141380151404344E-2</v>
      </c>
      <c r="C250" s="65">
        <f>Data!C247</f>
        <v>0.13935565166982827</v>
      </c>
      <c r="D250" s="69">
        <f>Data!F247</f>
        <v>3.1350248517966972E-2</v>
      </c>
      <c r="E250" s="70">
        <f>Data!G247</f>
        <v>3.1067135403424123E-2</v>
      </c>
      <c r="F250" s="69">
        <f>Data!H247</f>
        <v>1.5584465585531511E-2</v>
      </c>
      <c r="G250" s="70">
        <f>Data!I247</f>
        <v>-1.1968878114308447E-2</v>
      </c>
      <c r="I250" s="87">
        <f t="shared" si="73"/>
        <v>-1</v>
      </c>
      <c r="J250" s="88">
        <f t="shared" si="74"/>
        <v>1</v>
      </c>
      <c r="L250" s="84">
        <f t="shared" si="75"/>
        <v>0</v>
      </c>
      <c r="M250" s="84">
        <f t="shared" si="76"/>
        <v>-3.1350248517966972E-2</v>
      </c>
      <c r="N250" s="84">
        <f t="shared" si="77"/>
        <v>0</v>
      </c>
      <c r="O250" s="84">
        <f t="shared" si="78"/>
        <v>3.1067135403424123E-2</v>
      </c>
      <c r="P250" s="60"/>
      <c r="Q250" s="84">
        <f t="shared" si="79"/>
        <v>1.5584465585531511E-2</v>
      </c>
      <c r="R250" s="84">
        <f t="shared" si="80"/>
        <v>0</v>
      </c>
      <c r="S250" s="84">
        <f t="shared" si="81"/>
        <v>1.1968878114308447E-2</v>
      </c>
      <c r="T250" s="84">
        <f t="shared" si="82"/>
        <v>0</v>
      </c>
      <c r="V250" s="85">
        <f t="shared" si="83"/>
        <v>0.75517346395038687</v>
      </c>
      <c r="W250" s="85">
        <f t="shared" si="84"/>
        <v>0.17668762814778083</v>
      </c>
      <c r="X250" s="85">
        <f t="shared" si="85"/>
        <v>-0.30788294358085805</v>
      </c>
      <c r="Y250" s="85">
        <f t="shared" si="86"/>
        <v>0.72280887239565439</v>
      </c>
      <c r="Z250" s="82"/>
      <c r="AA250" s="85">
        <f t="shared" si="87"/>
        <v>0.80763009192916502</v>
      </c>
      <c r="AB250" s="85">
        <f t="shared" si="88"/>
        <v>-5.3839410519887915E-2</v>
      </c>
      <c r="AC250" s="85">
        <f t="shared" si="89"/>
        <v>0.93983590391747796</v>
      </c>
      <c r="AD250" s="85">
        <f t="shared" si="90"/>
        <v>0.10307482687918271</v>
      </c>
      <c r="AF250" s="86">
        <f t="shared" si="91"/>
        <v>3.1434884331189026</v>
      </c>
      <c r="AG250" s="86">
        <f t="shared" si="92"/>
        <v>1.8322835612785655</v>
      </c>
      <c r="AI250" s="59"/>
    </row>
    <row r="251" spans="1:35" x14ac:dyDescent="0.25">
      <c r="A251" s="74">
        <f>Data!A248</f>
        <v>44866</v>
      </c>
      <c r="B251" s="65">
        <f>Data!B248</f>
        <v>5.4101386552727962E-2</v>
      </c>
      <c r="C251" s="65">
        <f>Data!C248</f>
        <v>-2.1269418729255508E-2</v>
      </c>
      <c r="D251" s="69">
        <f>Data!F248</f>
        <v>3.2635390949806997E-2</v>
      </c>
      <c r="E251" s="70">
        <f>Data!G248</f>
        <v>2.6334171503575893E-2</v>
      </c>
      <c r="F251" s="69">
        <f>Data!H248</f>
        <v>-1.6341383721180588E-2</v>
      </c>
      <c r="G251" s="70">
        <f>Data!I248</f>
        <v>-2.7428896165786927E-2</v>
      </c>
      <c r="I251" s="87">
        <f t="shared" si="73"/>
        <v>1</v>
      </c>
      <c r="J251" s="88">
        <f t="shared" si="74"/>
        <v>1</v>
      </c>
      <c r="L251" s="84">
        <f t="shared" si="75"/>
        <v>3.2635390949806997E-2</v>
      </c>
      <c r="M251" s="84">
        <f t="shared" si="76"/>
        <v>0</v>
      </c>
      <c r="N251" s="84">
        <f t="shared" si="77"/>
        <v>-2.6334171503575893E-2</v>
      </c>
      <c r="O251" s="84">
        <f t="shared" si="78"/>
        <v>0</v>
      </c>
      <c r="P251" s="60"/>
      <c r="Q251" s="84">
        <f t="shared" si="79"/>
        <v>-1.6341383721180588E-2</v>
      </c>
      <c r="R251" s="84">
        <f t="shared" si="80"/>
        <v>0</v>
      </c>
      <c r="S251" s="84">
        <f t="shared" si="81"/>
        <v>2.7428896165786927E-2</v>
      </c>
      <c r="T251" s="84">
        <f t="shared" si="82"/>
        <v>0</v>
      </c>
      <c r="V251" s="85">
        <f t="shared" si="83"/>
        <v>0.78780885490019381</v>
      </c>
      <c r="W251" s="85">
        <f t="shared" si="84"/>
        <v>0.17668762814778083</v>
      </c>
      <c r="X251" s="85">
        <f t="shared" si="85"/>
        <v>-0.33421711508443397</v>
      </c>
      <c r="Y251" s="85">
        <f t="shared" si="86"/>
        <v>0.72280887239565439</v>
      </c>
      <c r="Z251" s="82"/>
      <c r="AA251" s="85">
        <f t="shared" si="87"/>
        <v>0.79128870820798447</v>
      </c>
      <c r="AB251" s="85">
        <f t="shared" si="88"/>
        <v>-5.3839410519887915E-2</v>
      </c>
      <c r="AC251" s="85">
        <f t="shared" si="89"/>
        <v>0.96726480008326488</v>
      </c>
      <c r="AD251" s="85">
        <f t="shared" si="90"/>
        <v>0.10307482687918271</v>
      </c>
      <c r="AF251" s="86">
        <f t="shared" si="91"/>
        <v>3.1608771650097398</v>
      </c>
      <c r="AG251" s="86">
        <f t="shared" si="92"/>
        <v>1.8863849478312935</v>
      </c>
      <c r="AI251" s="59"/>
    </row>
    <row r="252" spans="1:35" x14ac:dyDescent="0.25">
      <c r="A252" s="74">
        <f>Data!A249</f>
        <v>44896</v>
      </c>
      <c r="B252" s="65">
        <f>Data!B249</f>
        <v>-5.9355424807020774E-2</v>
      </c>
      <c r="C252" s="65">
        <f>Data!C249</f>
        <v>-6.3660020850272947E-2</v>
      </c>
      <c r="D252" s="69">
        <f>Data!F249</f>
        <v>-9.8873564368634689E-3</v>
      </c>
      <c r="E252" s="70">
        <f>Data!G249</f>
        <v>-4.0741727636447671E-2</v>
      </c>
      <c r="F252" s="69">
        <f>Data!H249</f>
        <v>-3.6265950376248794E-2</v>
      </c>
      <c r="G252" s="70">
        <f>Data!I249</f>
        <v>6.592438389733847E-2</v>
      </c>
      <c r="I252" s="87">
        <f t="shared" si="73"/>
        <v>1</v>
      </c>
      <c r="J252" s="88">
        <f t="shared" si="74"/>
        <v>-1</v>
      </c>
      <c r="L252" s="84">
        <f t="shared" si="75"/>
        <v>-9.8873564368634689E-3</v>
      </c>
      <c r="M252" s="84">
        <f t="shared" si="76"/>
        <v>0</v>
      </c>
      <c r="N252" s="84">
        <f t="shared" si="77"/>
        <v>4.0741727636447671E-2</v>
      </c>
      <c r="O252" s="84">
        <f t="shared" si="78"/>
        <v>0</v>
      </c>
      <c r="P252" s="60"/>
      <c r="Q252" s="84">
        <f t="shared" si="79"/>
        <v>0</v>
      </c>
      <c r="R252" s="84">
        <f t="shared" si="80"/>
        <v>3.6265950376248794E-2</v>
      </c>
      <c r="S252" s="84">
        <f t="shared" si="81"/>
        <v>0</v>
      </c>
      <c r="T252" s="84">
        <f t="shared" si="82"/>
        <v>6.592438389733847E-2</v>
      </c>
      <c r="V252" s="85">
        <f t="shared" si="83"/>
        <v>0.77792149846333036</v>
      </c>
      <c r="W252" s="85">
        <f t="shared" si="84"/>
        <v>0.17668762814778083</v>
      </c>
      <c r="X252" s="85">
        <f t="shared" si="85"/>
        <v>-0.29347538744798629</v>
      </c>
      <c r="Y252" s="85">
        <f t="shared" si="86"/>
        <v>0.72280887239565439</v>
      </c>
      <c r="Z252" s="82"/>
      <c r="AA252" s="85">
        <f t="shared" si="87"/>
        <v>0.79128870820798447</v>
      </c>
      <c r="AB252" s="85">
        <f t="shared" si="88"/>
        <v>-1.7573460143639121E-2</v>
      </c>
      <c r="AC252" s="85">
        <f t="shared" si="89"/>
        <v>0.96726480008326488</v>
      </c>
      <c r="AD252" s="85">
        <f t="shared" si="90"/>
        <v>0.16899921077652119</v>
      </c>
      <c r="AF252" s="86">
        <f t="shared" si="91"/>
        <v>3.2939218704829112</v>
      </c>
      <c r="AG252" s="86">
        <f t="shared" si="92"/>
        <v>1.8270295230242728</v>
      </c>
      <c r="AI252" s="59"/>
    </row>
    <row r="253" spans="1:35" x14ac:dyDescent="0.25">
      <c r="A253" s="74">
        <f>Data!A250</f>
        <v>44927</v>
      </c>
      <c r="B253" s="65">
        <f>Data!B250</f>
        <v>6.0989042987148877E-2</v>
      </c>
      <c r="C253" s="65">
        <f>Data!C250</f>
        <v>-2.8703901397100898E-2</v>
      </c>
      <c r="D253" s="69">
        <f>Data!F250</f>
        <v>1.5570332348981508E-2</v>
      </c>
      <c r="E253" s="70">
        <f>Data!G250</f>
        <v>-4.6658610633868586E-4</v>
      </c>
      <c r="F253" s="69">
        <f>Data!H250</f>
        <v>1.4098805850262989E-2</v>
      </c>
      <c r="G253" s="70">
        <f>Data!I250</f>
        <v>6.0223087445092256E-2</v>
      </c>
      <c r="I253" s="87">
        <f t="shared" si="73"/>
        <v>1</v>
      </c>
      <c r="J253" s="88">
        <f t="shared" si="74"/>
        <v>-1</v>
      </c>
      <c r="L253" s="84">
        <f t="shared" si="75"/>
        <v>1.5570332348981508E-2</v>
      </c>
      <c r="M253" s="84">
        <f t="shared" si="76"/>
        <v>0</v>
      </c>
      <c r="N253" s="84">
        <f t="shared" si="77"/>
        <v>4.6658610633868586E-4</v>
      </c>
      <c r="O253" s="84">
        <f t="shared" si="78"/>
        <v>0</v>
      </c>
      <c r="P253" s="60"/>
      <c r="Q253" s="84">
        <f t="shared" si="79"/>
        <v>0</v>
      </c>
      <c r="R253" s="84">
        <f t="shared" si="80"/>
        <v>-1.4098805850262989E-2</v>
      </c>
      <c r="S253" s="84">
        <f t="shared" si="81"/>
        <v>0</v>
      </c>
      <c r="T253" s="84">
        <f t="shared" si="82"/>
        <v>6.0223087445092256E-2</v>
      </c>
      <c r="V253" s="85">
        <f t="shared" si="83"/>
        <v>0.79349183081231189</v>
      </c>
      <c r="W253" s="85">
        <f t="shared" si="84"/>
        <v>0.17668762814778083</v>
      </c>
      <c r="X253" s="85">
        <f t="shared" si="85"/>
        <v>-0.29300880134164758</v>
      </c>
      <c r="Y253" s="85">
        <f t="shared" si="86"/>
        <v>0.72280887239565439</v>
      </c>
      <c r="Z253" s="82"/>
      <c r="AA253" s="85">
        <f t="shared" si="87"/>
        <v>0.79128870820798447</v>
      </c>
      <c r="AB253" s="85">
        <f t="shared" si="88"/>
        <v>-3.1672265993902111E-2</v>
      </c>
      <c r="AC253" s="85">
        <f t="shared" si="89"/>
        <v>0.96726480008326488</v>
      </c>
      <c r="AD253" s="85">
        <f t="shared" si="90"/>
        <v>0.22922229822161344</v>
      </c>
      <c r="AF253" s="86">
        <f t="shared" si="91"/>
        <v>3.3560830705330607</v>
      </c>
      <c r="AG253" s="86">
        <f t="shared" si="92"/>
        <v>1.8880185660114217</v>
      </c>
      <c r="AI253" s="59"/>
    </row>
    <row r="254" spans="1:35" x14ac:dyDescent="0.25">
      <c r="A254" s="74">
        <f>Data!A251</f>
        <v>44958</v>
      </c>
      <c r="B254" s="65">
        <f>Data!B251</f>
        <v>-2.5464125557989256E-2</v>
      </c>
      <c r="C254" s="65">
        <f>Data!C251</f>
        <v>3.393514641699949E-2</v>
      </c>
      <c r="D254" s="69">
        <f>Data!F251</f>
        <v>-5.7373839170864645E-3</v>
      </c>
      <c r="E254" s="70">
        <f>Data!G251</f>
        <v>3.9404879804261807E-3</v>
      </c>
      <c r="F254" s="69">
        <f>Data!H251</f>
        <v>2.120154946171568E-2</v>
      </c>
      <c r="G254" s="70">
        <f>Data!I251</f>
        <v>-1.7315227024552043E-2</v>
      </c>
      <c r="I254" s="87">
        <f t="shared" si="73"/>
        <v>-1</v>
      </c>
      <c r="J254" s="88">
        <f t="shared" si="74"/>
        <v>-1</v>
      </c>
      <c r="L254" s="84">
        <f t="shared" si="75"/>
        <v>0</v>
      </c>
      <c r="M254" s="84">
        <f t="shared" si="76"/>
        <v>5.7373839170864645E-3</v>
      </c>
      <c r="N254" s="84">
        <f t="shared" si="77"/>
        <v>0</v>
      </c>
      <c r="O254" s="84">
        <f t="shared" si="78"/>
        <v>3.9404879804261807E-3</v>
      </c>
      <c r="P254" s="60"/>
      <c r="Q254" s="84">
        <f t="shared" si="79"/>
        <v>0</v>
      </c>
      <c r="R254" s="84">
        <f t="shared" si="80"/>
        <v>-2.120154946171568E-2</v>
      </c>
      <c r="S254" s="84">
        <f t="shared" si="81"/>
        <v>0</v>
      </c>
      <c r="T254" s="84">
        <f t="shared" si="82"/>
        <v>-1.7315227024552043E-2</v>
      </c>
      <c r="V254" s="85">
        <f t="shared" si="83"/>
        <v>0.79349183081231189</v>
      </c>
      <c r="W254" s="85">
        <f t="shared" si="84"/>
        <v>0.1824250120648673</v>
      </c>
      <c r="X254" s="85">
        <f t="shared" si="85"/>
        <v>-0.29300880134164758</v>
      </c>
      <c r="Y254" s="85">
        <f t="shared" si="86"/>
        <v>0.72674936037608062</v>
      </c>
      <c r="Z254" s="82"/>
      <c r="AA254" s="85">
        <f t="shared" si="87"/>
        <v>0.79128870820798447</v>
      </c>
      <c r="AB254" s="85">
        <f t="shared" si="88"/>
        <v>-5.2873815455617791E-2</v>
      </c>
      <c r="AC254" s="85">
        <f t="shared" si="89"/>
        <v>0.96726480008326488</v>
      </c>
      <c r="AD254" s="85">
        <f t="shared" si="90"/>
        <v>0.2119070711970614</v>
      </c>
      <c r="AF254" s="86">
        <f t="shared" si="91"/>
        <v>3.3272441659443057</v>
      </c>
      <c r="AG254" s="86">
        <f t="shared" si="92"/>
        <v>1.8625544404534324</v>
      </c>
      <c r="AI254" s="59"/>
    </row>
    <row r="255" spans="1:35" x14ac:dyDescent="0.25">
      <c r="A255" s="74">
        <f>Data!A252</f>
        <v>44986</v>
      </c>
      <c r="B255" s="65">
        <f>Data!B252</f>
        <v>3.640694729499569E-2</v>
      </c>
      <c r="C255" s="65">
        <f>Data!C252</f>
        <v>-2.3821380612611725E-2</v>
      </c>
      <c r="D255" s="69">
        <f>Data!F252</f>
        <v>2.5932478440488804E-2</v>
      </c>
      <c r="E255" s="70">
        <f>Data!G252</f>
        <v>1.296305279039766E-2</v>
      </c>
      <c r="F255" s="69">
        <f>Data!H252</f>
        <v>5.0595579084371876E-3</v>
      </c>
      <c r="G255" s="70">
        <f>Data!I252</f>
        <v>2.5590878126626132E-3</v>
      </c>
      <c r="I255" s="87">
        <f t="shared" si="73"/>
        <v>1</v>
      </c>
      <c r="J255" s="88">
        <f t="shared" si="74"/>
        <v>1</v>
      </c>
      <c r="L255" s="84">
        <f t="shared" si="75"/>
        <v>2.5932478440488804E-2</v>
      </c>
      <c r="M255" s="84">
        <f t="shared" si="76"/>
        <v>0</v>
      </c>
      <c r="N255" s="84">
        <f t="shared" si="77"/>
        <v>-1.296305279039766E-2</v>
      </c>
      <c r="O255" s="84">
        <f t="shared" si="78"/>
        <v>0</v>
      </c>
      <c r="P255" s="60"/>
      <c r="Q255" s="84">
        <f t="shared" si="79"/>
        <v>5.0595579084371876E-3</v>
      </c>
      <c r="R255" s="84">
        <f t="shared" si="80"/>
        <v>0</v>
      </c>
      <c r="S255" s="84">
        <f t="shared" si="81"/>
        <v>-2.5590878126626132E-3</v>
      </c>
      <c r="T255" s="84">
        <f t="shared" si="82"/>
        <v>0</v>
      </c>
      <c r="V255" s="85">
        <f t="shared" si="83"/>
        <v>0.81942430925280074</v>
      </c>
      <c r="W255" s="85">
        <f t="shared" si="84"/>
        <v>0.1824250120648673</v>
      </c>
      <c r="X255" s="85">
        <f t="shared" si="85"/>
        <v>-0.30597185413204525</v>
      </c>
      <c r="Y255" s="85">
        <f t="shared" si="86"/>
        <v>0.72674936037608062</v>
      </c>
      <c r="Z255" s="82"/>
      <c r="AA255" s="85">
        <f t="shared" si="87"/>
        <v>0.79634826611642162</v>
      </c>
      <c r="AB255" s="85">
        <f t="shared" si="88"/>
        <v>-5.2873815455617791E-2</v>
      </c>
      <c r="AC255" s="85">
        <f t="shared" si="89"/>
        <v>0.96470571227060231</v>
      </c>
      <c r="AD255" s="85">
        <f t="shared" si="90"/>
        <v>0.2119070711970614</v>
      </c>
      <c r="AF255" s="86">
        <f t="shared" si="91"/>
        <v>3.3427140616901716</v>
      </c>
      <c r="AG255" s="86">
        <f t="shared" si="92"/>
        <v>1.8989613877484282</v>
      </c>
      <c r="AI255" s="59"/>
    </row>
    <row r="256" spans="1:35" x14ac:dyDescent="0.25">
      <c r="A256" s="74">
        <f>Data!A253</f>
        <v>45017</v>
      </c>
      <c r="B256" s="65">
        <f>Data!B253</f>
        <v>1.58486521482058E-2</v>
      </c>
      <c r="C256" s="65">
        <f>Data!C253</f>
        <v>1.4416909340226054E-2</v>
      </c>
      <c r="D256" s="69">
        <f>Data!F253</f>
        <v>7.9656680460839097E-3</v>
      </c>
      <c r="E256" s="70">
        <f>Data!G253</f>
        <v>9.9117768762516031E-3</v>
      </c>
      <c r="F256" s="69">
        <f>Data!H253</f>
        <v>5.3723531069235515E-4</v>
      </c>
      <c r="G256" s="70">
        <f>Data!I253</f>
        <v>6.3793332121780538E-3</v>
      </c>
      <c r="I256" s="87">
        <f t="shared" si="73"/>
        <v>-1</v>
      </c>
      <c r="J256" s="88">
        <f t="shared" si="74"/>
        <v>-1</v>
      </c>
      <c r="L256" s="84">
        <f t="shared" si="75"/>
        <v>0</v>
      </c>
      <c r="M256" s="84">
        <f t="shared" si="76"/>
        <v>-7.9656680460839097E-3</v>
      </c>
      <c r="N256" s="84">
        <f t="shared" si="77"/>
        <v>0</v>
      </c>
      <c r="O256" s="84">
        <f t="shared" si="78"/>
        <v>9.9117768762516031E-3</v>
      </c>
      <c r="P256" s="60"/>
      <c r="Q256" s="84">
        <f t="shared" si="79"/>
        <v>0</v>
      </c>
      <c r="R256" s="84">
        <f t="shared" si="80"/>
        <v>-5.3723531069235515E-4</v>
      </c>
      <c r="S256" s="84">
        <f t="shared" si="81"/>
        <v>0</v>
      </c>
      <c r="T256" s="84">
        <f t="shared" si="82"/>
        <v>6.3793332121780538E-3</v>
      </c>
      <c r="V256" s="85">
        <f t="shared" si="83"/>
        <v>0.81942430925280074</v>
      </c>
      <c r="W256" s="85">
        <f t="shared" si="84"/>
        <v>0.17445934401878338</v>
      </c>
      <c r="X256" s="85">
        <f t="shared" si="85"/>
        <v>-0.30597185413204525</v>
      </c>
      <c r="Y256" s="85">
        <f t="shared" si="86"/>
        <v>0.73666113725233218</v>
      </c>
      <c r="Z256" s="82"/>
      <c r="AA256" s="85">
        <f t="shared" si="87"/>
        <v>0.79634826611642162</v>
      </c>
      <c r="AB256" s="85">
        <f t="shared" si="88"/>
        <v>-5.3411050766310149E-2</v>
      </c>
      <c r="AC256" s="85">
        <f t="shared" si="89"/>
        <v>0.96470571227060231</v>
      </c>
      <c r="AD256" s="85">
        <f t="shared" si="90"/>
        <v>0.21828640440923947</v>
      </c>
      <c r="AF256" s="86">
        <f t="shared" si="91"/>
        <v>3.3505022684218249</v>
      </c>
      <c r="AG256" s="86">
        <f t="shared" si="92"/>
        <v>1.9148100398966339</v>
      </c>
      <c r="AI256" s="59"/>
    </row>
    <row r="257" spans="1:35" x14ac:dyDescent="0.25">
      <c r="A257" s="74">
        <f>Data!A254</f>
        <v>45047</v>
      </c>
      <c r="B257" s="65">
        <f>Data!B254</f>
        <v>4.6056456231339778E-3</v>
      </c>
      <c r="C257" s="65">
        <f>Data!C254</f>
        <v>5.558518579025535E-2</v>
      </c>
      <c r="D257" s="69">
        <f>Data!F254</f>
        <v>-1.8409776175125152E-3</v>
      </c>
      <c r="E257" s="70">
        <f>Data!G254</f>
        <v>1.8521673682312632E-2</v>
      </c>
      <c r="F257" s="69">
        <f>Data!H254</f>
        <v>-7.9656680460839582E-3</v>
      </c>
      <c r="G257" s="70">
        <f>Data!I254</f>
        <v>-1.233665227295235E-2</v>
      </c>
      <c r="I257" s="87">
        <f t="shared" si="73"/>
        <v>-1</v>
      </c>
      <c r="J257" s="88">
        <f t="shared" si="74"/>
        <v>1</v>
      </c>
      <c r="L257" s="84">
        <f t="shared" si="75"/>
        <v>0</v>
      </c>
      <c r="M257" s="84">
        <f t="shared" si="76"/>
        <v>1.8409776175125152E-3</v>
      </c>
      <c r="N257" s="84">
        <f t="shared" si="77"/>
        <v>0</v>
      </c>
      <c r="O257" s="84">
        <f t="shared" si="78"/>
        <v>1.8521673682312632E-2</v>
      </c>
      <c r="P257" s="60"/>
      <c r="Q257" s="84">
        <f t="shared" si="79"/>
        <v>-7.9656680460839582E-3</v>
      </c>
      <c r="R257" s="84">
        <f t="shared" si="80"/>
        <v>0</v>
      </c>
      <c r="S257" s="84">
        <f t="shared" si="81"/>
        <v>1.233665227295235E-2</v>
      </c>
      <c r="T257" s="84">
        <f t="shared" si="82"/>
        <v>0</v>
      </c>
      <c r="V257" s="85">
        <f t="shared" si="83"/>
        <v>0.81942430925280074</v>
      </c>
      <c r="W257" s="85">
        <f t="shared" si="84"/>
        <v>0.17630032163629589</v>
      </c>
      <c r="X257" s="85">
        <f t="shared" si="85"/>
        <v>-0.30597185413204525</v>
      </c>
      <c r="Y257" s="85">
        <f t="shared" si="86"/>
        <v>0.75518281093464479</v>
      </c>
      <c r="Z257" s="82"/>
      <c r="AA257" s="85">
        <f t="shared" si="87"/>
        <v>0.78838259807033761</v>
      </c>
      <c r="AB257" s="85">
        <f t="shared" si="88"/>
        <v>-5.3411050766310149E-2</v>
      </c>
      <c r="AC257" s="85">
        <f t="shared" si="89"/>
        <v>0.97704236454355464</v>
      </c>
      <c r="AD257" s="85">
        <f t="shared" si="90"/>
        <v>0.21828640440923947</v>
      </c>
      <c r="AF257" s="86">
        <f t="shared" si="91"/>
        <v>3.3752359039485182</v>
      </c>
      <c r="AG257" s="86">
        <f t="shared" si="92"/>
        <v>1.9194156855197679</v>
      </c>
      <c r="AI257" s="59"/>
    </row>
    <row r="258" spans="1:35" x14ac:dyDescent="0.25">
      <c r="A258" s="74">
        <f>Data!A255</f>
        <v>45078</v>
      </c>
      <c r="B258" s="65">
        <f>Data!B255</f>
        <v>6.2786786809685191E-2</v>
      </c>
      <c r="C258" s="65">
        <f>Data!C255</f>
        <v>5.1366834277172271E-2</v>
      </c>
      <c r="D258" s="69">
        <f>Data!F255</f>
        <v>1.539028211431351E-2</v>
      </c>
      <c r="E258" s="70">
        <f>Data!G255</f>
        <v>6.1389511311554651E-3</v>
      </c>
      <c r="F258" s="69">
        <f>Data!H255</f>
        <v>2.0607024806775186E-2</v>
      </c>
      <c r="G258" s="70">
        <f>Data!I255</f>
        <v>-1.8046065467901554E-2</v>
      </c>
      <c r="I258" s="87">
        <f t="shared" si="73"/>
        <v>-1</v>
      </c>
      <c r="J258" s="88">
        <f t="shared" si="74"/>
        <v>1</v>
      </c>
      <c r="L258" s="84">
        <f t="shared" si="75"/>
        <v>0</v>
      </c>
      <c r="M258" s="84">
        <f t="shared" si="76"/>
        <v>-1.539028211431351E-2</v>
      </c>
      <c r="N258" s="84">
        <f t="shared" si="77"/>
        <v>0</v>
      </c>
      <c r="O258" s="84">
        <f t="shared" si="78"/>
        <v>6.1389511311554651E-3</v>
      </c>
      <c r="P258" s="60"/>
      <c r="Q258" s="84">
        <f t="shared" si="79"/>
        <v>2.0607024806775186E-2</v>
      </c>
      <c r="R258" s="84">
        <f t="shared" si="80"/>
        <v>0</v>
      </c>
      <c r="S258" s="84">
        <f t="shared" si="81"/>
        <v>1.8046065467901554E-2</v>
      </c>
      <c r="T258" s="84">
        <f t="shared" si="82"/>
        <v>0</v>
      </c>
      <c r="V258" s="85">
        <f t="shared" si="83"/>
        <v>0.81942430925280074</v>
      </c>
      <c r="W258" s="85">
        <f t="shared" si="84"/>
        <v>0.16091003952198238</v>
      </c>
      <c r="X258" s="85">
        <f t="shared" si="85"/>
        <v>-0.30597185413204525</v>
      </c>
      <c r="Y258" s="85">
        <f t="shared" si="86"/>
        <v>0.76132176206580027</v>
      </c>
      <c r="Z258" s="82"/>
      <c r="AA258" s="85">
        <f t="shared" si="87"/>
        <v>0.80898962287711285</v>
      </c>
      <c r="AB258" s="85">
        <f t="shared" si="88"/>
        <v>-5.3411050766310149E-2</v>
      </c>
      <c r="AC258" s="85">
        <f t="shared" si="89"/>
        <v>0.99508843001145619</v>
      </c>
      <c r="AD258" s="85">
        <f t="shared" si="90"/>
        <v>0.21828640440923947</v>
      </c>
      <c r="AF258" s="86">
        <f t="shared" si="91"/>
        <v>3.4046376632400368</v>
      </c>
      <c r="AG258" s="86">
        <f t="shared" si="92"/>
        <v>1.9822024723294531</v>
      </c>
      <c r="AI258" s="59"/>
    </row>
    <row r="259" spans="1:35" x14ac:dyDescent="0.25">
      <c r="A259" s="74">
        <f>Data!A256</f>
        <v>45108</v>
      </c>
      <c r="B259" s="65">
        <f>Data!B256</f>
        <v>3.2209042036108075E-2</v>
      </c>
      <c r="C259" s="65">
        <f>Data!C256</f>
        <v>3.7099351628328815E-2</v>
      </c>
      <c r="D259" s="69">
        <f>Data!F256</f>
        <v>7.8730585470919226E-3</v>
      </c>
      <c r="E259" s="70">
        <f>Data!G256</f>
        <v>-1.3008261248185188E-2</v>
      </c>
      <c r="F259" s="69">
        <f>Data!H256</f>
        <v>-8.1998711954159188E-3</v>
      </c>
      <c r="G259" s="70">
        <f>Data!I256</f>
        <v>-3.4203228368274614E-2</v>
      </c>
      <c r="I259" s="87">
        <f t="shared" si="73"/>
        <v>-1</v>
      </c>
      <c r="J259" s="88">
        <f t="shared" si="74"/>
        <v>1</v>
      </c>
      <c r="L259" s="84">
        <f t="shared" si="75"/>
        <v>0</v>
      </c>
      <c r="M259" s="84">
        <f t="shared" si="76"/>
        <v>-7.8730585470919226E-3</v>
      </c>
      <c r="N259" s="84">
        <f t="shared" si="77"/>
        <v>0</v>
      </c>
      <c r="O259" s="84">
        <f t="shared" si="78"/>
        <v>-1.3008261248185188E-2</v>
      </c>
      <c r="P259" s="60"/>
      <c r="Q259" s="84">
        <f t="shared" si="79"/>
        <v>-8.1998711954159188E-3</v>
      </c>
      <c r="R259" s="84">
        <f t="shared" si="80"/>
        <v>0</v>
      </c>
      <c r="S259" s="84">
        <f t="shared" si="81"/>
        <v>3.4203228368274614E-2</v>
      </c>
      <c r="T259" s="84">
        <f t="shared" si="82"/>
        <v>0</v>
      </c>
      <c r="V259" s="85">
        <f t="shared" si="83"/>
        <v>0.81942430925280074</v>
      </c>
      <c r="W259" s="85">
        <f t="shared" si="84"/>
        <v>0.15303698097489046</v>
      </c>
      <c r="X259" s="85">
        <f t="shared" si="85"/>
        <v>-0.30597185413204525</v>
      </c>
      <c r="Y259" s="85">
        <f t="shared" si="86"/>
        <v>0.74831350081761505</v>
      </c>
      <c r="Z259" s="82"/>
      <c r="AA259" s="85">
        <f t="shared" si="87"/>
        <v>0.80078975168169697</v>
      </c>
      <c r="AB259" s="85">
        <f t="shared" si="88"/>
        <v>-5.3411050766310149E-2</v>
      </c>
      <c r="AC259" s="85">
        <f t="shared" si="89"/>
        <v>1.0292916583797309</v>
      </c>
      <c r="AD259" s="85">
        <f t="shared" si="90"/>
        <v>0.21828640440923947</v>
      </c>
      <c r="AF259" s="86">
        <f t="shared" si="91"/>
        <v>3.4097597006176183</v>
      </c>
      <c r="AG259" s="86">
        <f t="shared" si="92"/>
        <v>2.0144115143655612</v>
      </c>
      <c r="AI259" s="59"/>
    </row>
    <row r="260" spans="1:35" x14ac:dyDescent="0.25">
      <c r="A260" s="74">
        <f>Data!A257</f>
        <v>45139</v>
      </c>
      <c r="B260" s="65">
        <f>Data!B257</f>
        <v>-1.6385701417559566E-2</v>
      </c>
      <c r="C260" s="65">
        <f>Data!C257</f>
        <v>3.4355888593008435E-2</v>
      </c>
      <c r="D260" s="69">
        <f>Data!F257</f>
        <v>2.4751390414202261E-2</v>
      </c>
      <c r="E260" s="70">
        <f>Data!G257</f>
        <v>4.3567907116918693E-2</v>
      </c>
      <c r="F260" s="69">
        <f>Data!H257</f>
        <v>-1.5586547649061687E-2</v>
      </c>
      <c r="G260" s="70">
        <f>Data!I257</f>
        <v>-4.2954270293844576E-2</v>
      </c>
      <c r="I260" s="87">
        <f t="shared" si="73"/>
        <v>-1</v>
      </c>
      <c r="J260" s="88">
        <f t="shared" si="74"/>
        <v>1</v>
      </c>
      <c r="L260" s="84">
        <f t="shared" si="75"/>
        <v>0</v>
      </c>
      <c r="M260" s="84">
        <f t="shared" si="76"/>
        <v>-2.4751390414202261E-2</v>
      </c>
      <c r="N260" s="84">
        <f t="shared" si="77"/>
        <v>0</v>
      </c>
      <c r="O260" s="84">
        <f t="shared" si="78"/>
        <v>4.3567907116918693E-2</v>
      </c>
      <c r="P260" s="60"/>
      <c r="Q260" s="84">
        <f t="shared" si="79"/>
        <v>-1.5586547649061687E-2</v>
      </c>
      <c r="R260" s="84">
        <f t="shared" si="80"/>
        <v>0</v>
      </c>
      <c r="S260" s="84">
        <f t="shared" si="81"/>
        <v>4.2954270293844576E-2</v>
      </c>
      <c r="T260" s="84">
        <f t="shared" si="82"/>
        <v>0</v>
      </c>
      <c r="V260" s="85">
        <f t="shared" si="83"/>
        <v>0.81942430925280074</v>
      </c>
      <c r="W260" s="85">
        <f t="shared" si="84"/>
        <v>0.1282855905606882</v>
      </c>
      <c r="X260" s="85">
        <f t="shared" si="85"/>
        <v>-0.30597185413204525</v>
      </c>
      <c r="Y260" s="85">
        <f t="shared" si="86"/>
        <v>0.79188140793453377</v>
      </c>
      <c r="Z260" s="82"/>
      <c r="AA260" s="85">
        <f t="shared" si="87"/>
        <v>0.78520320403263533</v>
      </c>
      <c r="AB260" s="85">
        <f t="shared" si="88"/>
        <v>-5.3411050766310149E-2</v>
      </c>
      <c r="AC260" s="85">
        <f t="shared" si="89"/>
        <v>1.0722459286735755</v>
      </c>
      <c r="AD260" s="85">
        <f t="shared" si="90"/>
        <v>0.21828640440923947</v>
      </c>
      <c r="AF260" s="86">
        <f t="shared" si="91"/>
        <v>3.4559439399651177</v>
      </c>
      <c r="AG260" s="86">
        <f t="shared" si="92"/>
        <v>1.9980258129480017</v>
      </c>
      <c r="AI260" s="59"/>
    </row>
    <row r="261" spans="1:35" x14ac:dyDescent="0.25">
      <c r="A261" s="74">
        <f>Data!A258</f>
        <v>45170</v>
      </c>
      <c r="B261" s="65">
        <f>Data!B258</f>
        <v>-4.8596290544066056E-2</v>
      </c>
      <c r="C261" s="65">
        <f>Data!C258</f>
        <v>1.0681884654112257E-2</v>
      </c>
      <c r="D261" s="69">
        <f>Data!F258</f>
        <v>-6.8539573097565684E-3</v>
      </c>
      <c r="E261" s="70">
        <f>Data!G258</f>
        <v>-3.0426348947618843E-2</v>
      </c>
      <c r="F261" s="69">
        <f>Data!H258</f>
        <v>-1.0782916968361523E-2</v>
      </c>
      <c r="G261" s="70">
        <f>Data!I258</f>
        <v>-2.0774505230996245E-2</v>
      </c>
      <c r="I261" s="87">
        <f t="shared" si="73"/>
        <v>-1</v>
      </c>
      <c r="J261" s="88">
        <f t="shared" si="74"/>
        <v>1</v>
      </c>
      <c r="L261" s="84">
        <f t="shared" si="75"/>
        <v>0</v>
      </c>
      <c r="M261" s="84">
        <f t="shared" si="76"/>
        <v>6.8539573097565684E-3</v>
      </c>
      <c r="N261" s="84">
        <f t="shared" si="77"/>
        <v>0</v>
      </c>
      <c r="O261" s="84">
        <f t="shared" si="78"/>
        <v>-3.0426348947618843E-2</v>
      </c>
      <c r="P261" s="60"/>
      <c r="Q261" s="84">
        <f t="shared" si="79"/>
        <v>-1.0782916968361523E-2</v>
      </c>
      <c r="R261" s="84">
        <f t="shared" si="80"/>
        <v>0</v>
      </c>
      <c r="S261" s="84">
        <f t="shared" si="81"/>
        <v>2.0774505230996245E-2</v>
      </c>
      <c r="T261" s="84">
        <f t="shared" si="82"/>
        <v>0</v>
      </c>
      <c r="V261" s="85">
        <f t="shared" si="83"/>
        <v>0.81942430925280074</v>
      </c>
      <c r="W261" s="85">
        <f t="shared" si="84"/>
        <v>0.13513954787044477</v>
      </c>
      <c r="X261" s="85">
        <f t="shared" si="85"/>
        <v>-0.30597185413204525</v>
      </c>
      <c r="Y261" s="85">
        <f t="shared" si="86"/>
        <v>0.7614550589869149</v>
      </c>
      <c r="Z261" s="82"/>
      <c r="AA261" s="85">
        <f t="shared" si="87"/>
        <v>0.77442028706427379</v>
      </c>
      <c r="AB261" s="85">
        <f t="shared" si="88"/>
        <v>-5.3411050766310149E-2</v>
      </c>
      <c r="AC261" s="85">
        <f t="shared" si="89"/>
        <v>1.0930204339045717</v>
      </c>
      <c r="AD261" s="85">
        <f t="shared" si="90"/>
        <v>0.21828640440923947</v>
      </c>
      <c r="AF261" s="86">
        <f t="shared" si="91"/>
        <v>3.4423631365898903</v>
      </c>
      <c r="AG261" s="86">
        <f t="shared" si="92"/>
        <v>1.9494295224039357</v>
      </c>
      <c r="AI261" s="59"/>
    </row>
    <row r="262" spans="1:35" x14ac:dyDescent="0.25">
      <c r="A262" s="74">
        <f>Data!A259</f>
        <v>45200</v>
      </c>
      <c r="B262" s="65">
        <f>Data!B259</f>
        <v>-2.1947724150478545E-2</v>
      </c>
      <c r="C262" s="65">
        <f>Data!C259</f>
        <v>4.5433788607178741E-2</v>
      </c>
      <c r="D262" s="69">
        <f>Data!F259</f>
        <v>-7.1241208321481874E-3</v>
      </c>
      <c r="E262" s="70">
        <f>Data!G259</f>
        <v>4.0761703172671072E-3</v>
      </c>
      <c r="F262" s="69">
        <f>Data!H259</f>
        <v>4.8073716103814489E-3</v>
      </c>
      <c r="G262" s="70">
        <f>Data!I259</f>
        <v>-4.1807514329919145E-2</v>
      </c>
      <c r="I262" s="87">
        <f t="shared" si="73"/>
        <v>-1</v>
      </c>
      <c r="J262" s="88">
        <f t="shared" si="74"/>
        <v>1</v>
      </c>
      <c r="L262" s="84">
        <f t="shared" si="75"/>
        <v>0</v>
      </c>
      <c r="M262" s="84">
        <f t="shared" si="76"/>
        <v>7.1241208321481874E-3</v>
      </c>
      <c r="N262" s="84">
        <f t="shared" si="77"/>
        <v>0</v>
      </c>
      <c r="O262" s="84">
        <f t="shared" si="78"/>
        <v>4.0761703172671072E-3</v>
      </c>
      <c r="P262" s="60"/>
      <c r="Q262" s="84">
        <f t="shared" si="79"/>
        <v>4.8073716103814489E-3</v>
      </c>
      <c r="R262" s="84">
        <f t="shared" si="80"/>
        <v>0</v>
      </c>
      <c r="S262" s="84">
        <f t="shared" si="81"/>
        <v>4.1807514329919145E-2</v>
      </c>
      <c r="T262" s="84">
        <f t="shared" si="82"/>
        <v>0</v>
      </c>
      <c r="V262" s="85">
        <f t="shared" si="83"/>
        <v>0.81942430925280074</v>
      </c>
      <c r="W262" s="85">
        <f t="shared" si="84"/>
        <v>0.14226366870259297</v>
      </c>
      <c r="X262" s="85">
        <f t="shared" si="85"/>
        <v>-0.30597185413204525</v>
      </c>
      <c r="Y262" s="85">
        <f t="shared" si="86"/>
        <v>0.76553122930418205</v>
      </c>
      <c r="Z262" s="82"/>
      <c r="AA262" s="85">
        <f t="shared" si="87"/>
        <v>0.77922765867465527</v>
      </c>
      <c r="AB262" s="85">
        <f t="shared" si="88"/>
        <v>-5.3411050766310149E-2</v>
      </c>
      <c r="AC262" s="85">
        <f t="shared" si="89"/>
        <v>1.134827948234491</v>
      </c>
      <c r="AD262" s="85">
        <f t="shared" si="90"/>
        <v>0.21828640440923947</v>
      </c>
      <c r="AF262" s="86">
        <f t="shared" si="91"/>
        <v>3.5001783136796063</v>
      </c>
      <c r="AG262" s="86">
        <f t="shared" si="92"/>
        <v>1.9274817982534571</v>
      </c>
      <c r="AI262" s="59"/>
    </row>
    <row r="263" spans="1:35" x14ac:dyDescent="0.25">
      <c r="A263" s="74">
        <f>Data!A260</f>
        <v>45231</v>
      </c>
      <c r="B263" s="65">
        <f>Data!B260</f>
        <v>8.7409824483363888E-2</v>
      </c>
      <c r="C263" s="65">
        <f>Data!C260</f>
        <v>-2.9977367869131852E-3</v>
      </c>
      <c r="D263" s="69">
        <f>Data!F260</f>
        <v>6.8817742481404858E-3</v>
      </c>
      <c r="E263" s="70">
        <f>Data!G260</f>
        <v>1.1092712032213549E-2</v>
      </c>
      <c r="F263" s="69">
        <f>Data!H260</f>
        <v>4.3813207279914342E-2</v>
      </c>
      <c r="G263" s="70">
        <f>Data!I260</f>
        <v>5.5642173558489175E-2</v>
      </c>
      <c r="I263" s="87">
        <f t="shared" si="73"/>
        <v>1</v>
      </c>
      <c r="J263" s="88">
        <f t="shared" si="74"/>
        <v>1</v>
      </c>
      <c r="L263" s="84">
        <f t="shared" si="75"/>
        <v>6.8817742481404858E-3</v>
      </c>
      <c r="M263" s="84">
        <f t="shared" si="76"/>
        <v>0</v>
      </c>
      <c r="N263" s="84">
        <f t="shared" si="77"/>
        <v>-1.1092712032213549E-2</v>
      </c>
      <c r="O263" s="84">
        <f t="shared" si="78"/>
        <v>0</v>
      </c>
      <c r="P263" s="60"/>
      <c r="Q263" s="84">
        <f t="shared" si="79"/>
        <v>4.3813207279914342E-2</v>
      </c>
      <c r="R263" s="84">
        <f t="shared" si="80"/>
        <v>0</v>
      </c>
      <c r="S263" s="84">
        <f t="shared" si="81"/>
        <v>-5.5642173558489175E-2</v>
      </c>
      <c r="T263" s="84">
        <f t="shared" si="82"/>
        <v>0</v>
      </c>
      <c r="V263" s="85">
        <f t="shared" si="83"/>
        <v>0.82630608350094126</v>
      </c>
      <c r="W263" s="85">
        <f t="shared" si="84"/>
        <v>0.14226366870259297</v>
      </c>
      <c r="X263" s="85">
        <f t="shared" si="85"/>
        <v>-0.31706456616425882</v>
      </c>
      <c r="Y263" s="85">
        <f t="shared" si="86"/>
        <v>0.76553122930418205</v>
      </c>
      <c r="Z263" s="82"/>
      <c r="AA263" s="85">
        <f t="shared" si="87"/>
        <v>0.8230408659545696</v>
      </c>
      <c r="AB263" s="85">
        <f t="shared" si="88"/>
        <v>-5.3411050766310149E-2</v>
      </c>
      <c r="AC263" s="85">
        <f t="shared" si="89"/>
        <v>1.0791857746760019</v>
      </c>
      <c r="AD263" s="85">
        <f t="shared" si="90"/>
        <v>0.21828640440923947</v>
      </c>
      <c r="AF263" s="86">
        <f t="shared" si="91"/>
        <v>3.4841384096169583</v>
      </c>
      <c r="AG263" s="86">
        <f t="shared" si="92"/>
        <v>2.0148916227368212</v>
      </c>
      <c r="AI263" s="59"/>
    </row>
    <row r="264" spans="1:35" x14ac:dyDescent="0.25">
      <c r="A264" s="74">
        <f>Data!A261</f>
        <v>45261</v>
      </c>
      <c r="B264" s="65">
        <f>Data!B261</f>
        <v>4.4643772916211313E-2</v>
      </c>
      <c r="C264" s="65">
        <f>Data!C261</f>
        <v>-4.4658325790076607E-2</v>
      </c>
      <c r="D264" s="69">
        <f>Data!F261</f>
        <v>5.5062902406491348E-3</v>
      </c>
      <c r="E264" s="70">
        <f>Data!G261</f>
        <v>-5.0551421704840213E-4</v>
      </c>
      <c r="F264" s="69">
        <f>Data!H261</f>
        <v>4.0016389801776379E-3</v>
      </c>
      <c r="G264" s="70">
        <f>Data!I261</f>
        <v>4.3406286384425376E-2</v>
      </c>
      <c r="I264" s="87">
        <f t="shared" si="73"/>
        <v>1</v>
      </c>
      <c r="J264" s="88">
        <f t="shared" si="74"/>
        <v>-1</v>
      </c>
      <c r="L264" s="84">
        <f t="shared" si="75"/>
        <v>5.5062902406491348E-3</v>
      </c>
      <c r="M264" s="84">
        <f t="shared" si="76"/>
        <v>0</v>
      </c>
      <c r="N264" s="84">
        <f t="shared" si="77"/>
        <v>5.0551421704840213E-4</v>
      </c>
      <c r="O264" s="84">
        <f t="shared" si="78"/>
        <v>0</v>
      </c>
      <c r="P264" s="60"/>
      <c r="Q264" s="84">
        <f t="shared" si="79"/>
        <v>0</v>
      </c>
      <c r="R264" s="84">
        <f t="shared" si="80"/>
        <v>-4.0016389801776379E-3</v>
      </c>
      <c r="S264" s="84">
        <f t="shared" si="81"/>
        <v>0</v>
      </c>
      <c r="T264" s="84">
        <f t="shared" si="82"/>
        <v>4.3406286384425376E-2</v>
      </c>
      <c r="V264" s="85">
        <f t="shared" si="83"/>
        <v>0.83181237374159034</v>
      </c>
      <c r="W264" s="85">
        <f t="shared" si="84"/>
        <v>0.14226366870259297</v>
      </c>
      <c r="X264" s="85">
        <f t="shared" si="85"/>
        <v>-0.3165590519472104</v>
      </c>
      <c r="Y264" s="85">
        <f t="shared" si="86"/>
        <v>0.76553122930418205</v>
      </c>
      <c r="Z264" s="82"/>
      <c r="AA264" s="85">
        <f t="shared" si="87"/>
        <v>0.8230408659545696</v>
      </c>
      <c r="AB264" s="85">
        <f t="shared" si="88"/>
        <v>-5.7412689746487784E-2</v>
      </c>
      <c r="AC264" s="85">
        <f t="shared" si="89"/>
        <v>1.0791857746760019</v>
      </c>
      <c r="AD264" s="85">
        <f t="shared" si="90"/>
        <v>0.26169269079366486</v>
      </c>
      <c r="AF264" s="86">
        <f t="shared" si="91"/>
        <v>3.5295548614789034</v>
      </c>
      <c r="AG264" s="86">
        <f t="shared" si="92"/>
        <v>2.0595353956530325</v>
      </c>
      <c r="AI264" s="59"/>
    </row>
    <row r="265" spans="1:35" x14ac:dyDescent="0.25">
      <c r="A265" s="74">
        <f>Data!A262</f>
        <v>45292</v>
      </c>
      <c r="B265" s="65">
        <f>Data!B262</f>
        <v>1.5800957516541425E-2</v>
      </c>
      <c r="C265" s="65">
        <f>Data!C262</f>
        <v>7.1569505137652881E-2</v>
      </c>
      <c r="D265" s="69">
        <f>Data!F262</f>
        <v>-4.0919138594321634E-3</v>
      </c>
      <c r="E265" s="70">
        <f>Data!G262</f>
        <v>2.8969369212235873E-2</v>
      </c>
      <c r="F265" s="69">
        <f>Data!H262</f>
        <v>-1.4948636087541312E-3</v>
      </c>
      <c r="G265" s="70">
        <f>Data!I262</f>
        <v>-1.6724934027748946E-2</v>
      </c>
      <c r="I265" s="87">
        <f t="shared" si="73"/>
        <v>-1</v>
      </c>
      <c r="J265" s="88">
        <f t="shared" si="74"/>
        <v>-1</v>
      </c>
      <c r="L265" s="84">
        <f t="shared" si="75"/>
        <v>0</v>
      </c>
      <c r="M265" s="84">
        <f t="shared" si="76"/>
        <v>4.0919138594321634E-3</v>
      </c>
      <c r="N265" s="84">
        <f t="shared" si="77"/>
        <v>0</v>
      </c>
      <c r="O265" s="84">
        <f t="shared" si="78"/>
        <v>2.8969369212235873E-2</v>
      </c>
      <c r="P265" s="60"/>
      <c r="Q265" s="84">
        <f t="shared" si="79"/>
        <v>0</v>
      </c>
      <c r="R265" s="84">
        <f t="shared" si="80"/>
        <v>1.4948636087541312E-3</v>
      </c>
      <c r="S265" s="84">
        <f t="shared" si="81"/>
        <v>0</v>
      </c>
      <c r="T265" s="84">
        <f t="shared" si="82"/>
        <v>-1.6724934027748946E-2</v>
      </c>
      <c r="V265" s="85">
        <f t="shared" si="83"/>
        <v>0.83181237374159034</v>
      </c>
      <c r="W265" s="85">
        <f t="shared" si="84"/>
        <v>0.14635558256202513</v>
      </c>
      <c r="X265" s="85">
        <f t="shared" si="85"/>
        <v>-0.3165590519472104</v>
      </c>
      <c r="Y265" s="85">
        <f t="shared" si="86"/>
        <v>0.79450059851641797</v>
      </c>
      <c r="Z265" s="82"/>
      <c r="AA265" s="85">
        <f t="shared" si="87"/>
        <v>0.8230408659545696</v>
      </c>
      <c r="AB265" s="85">
        <f t="shared" si="88"/>
        <v>-5.5917826137733655E-2</v>
      </c>
      <c r="AC265" s="85">
        <f t="shared" si="89"/>
        <v>1.0791857746760019</v>
      </c>
      <c r="AD265" s="85">
        <f t="shared" si="90"/>
        <v>0.24496775676591592</v>
      </c>
      <c r="AF265" s="86">
        <f t="shared" si="91"/>
        <v>3.5473860741315768</v>
      </c>
      <c r="AG265" s="86">
        <f t="shared" si="92"/>
        <v>2.0753363531695737</v>
      </c>
      <c r="AI265" s="59"/>
    </row>
    <row r="266" spans="1:35" x14ac:dyDescent="0.25">
      <c r="A266" s="74">
        <f>Data!A263</f>
        <v>45323</v>
      </c>
      <c r="B266" s="65">
        <f>Data!B263</f>
        <v>5.0870715521053947E-2</v>
      </c>
      <c r="C266" s="65">
        <f>Data!C263</f>
        <v>8.9102841275943034E-2</v>
      </c>
      <c r="D266" s="69">
        <f>Data!F263</f>
        <v>1.1421240067535665E-3</v>
      </c>
      <c r="E266" s="70">
        <f>Data!G263</f>
        <v>1.6594409000635822E-2</v>
      </c>
      <c r="F266" s="69">
        <f>Data!H263</f>
        <v>3.1032701476210567E-2</v>
      </c>
      <c r="G266" s="70">
        <f>Data!I263</f>
        <v>-1.8435637178925084E-2</v>
      </c>
      <c r="I266" s="87">
        <f t="shared" ref="I266:I284" si="93">IF(C266&gt;0,-1,1)</f>
        <v>-1</v>
      </c>
      <c r="J266" s="88">
        <f t="shared" ref="J266:J284" si="94">IF(C265&gt;0,1,-1)</f>
        <v>1</v>
      </c>
      <c r="L266" s="84">
        <f t="shared" ref="L266:L284" si="95">IF(I266=1,D266,0)</f>
        <v>0</v>
      </c>
      <c r="M266" s="84">
        <f t="shared" ref="M266:M284" si="96">IF(I266=-1,-D266,0)</f>
        <v>-1.1421240067535665E-3</v>
      </c>
      <c r="N266" s="84">
        <f t="shared" ref="N266:N284" si="97">IF(I266=1,-E266,0)</f>
        <v>0</v>
      </c>
      <c r="O266" s="84">
        <f t="shared" ref="O266:O284" si="98">IF(I266=-1,E266,0)</f>
        <v>1.6594409000635822E-2</v>
      </c>
      <c r="P266" s="60"/>
      <c r="Q266" s="84">
        <f t="shared" ref="Q266:Q284" si="99">IF(J266=1,F266,0)</f>
        <v>3.1032701476210567E-2</v>
      </c>
      <c r="R266" s="84">
        <f t="shared" ref="R266:R284" si="100">IF(J266=-1,-F266,0)</f>
        <v>0</v>
      </c>
      <c r="S266" s="84">
        <f t="shared" ref="S266:S284" si="101">IF(J266=1,-G266,0)</f>
        <v>1.8435637178925084E-2</v>
      </c>
      <c r="T266" s="84">
        <f t="shared" ref="T266:T284" si="102">IF(J266=-1,G266,0)</f>
        <v>0</v>
      </c>
      <c r="V266" s="85">
        <f t="shared" ref="V266:V284" si="103">L266+V265</f>
        <v>0.83181237374159034</v>
      </c>
      <c r="W266" s="85">
        <f t="shared" ref="W266:W284" si="104">M266+W265</f>
        <v>0.14521345855527157</v>
      </c>
      <c r="X266" s="85">
        <f t="shared" ref="X266:X284" si="105">N266+X265</f>
        <v>-0.3165590519472104</v>
      </c>
      <c r="Y266" s="85">
        <f t="shared" ref="Y266:Y284" si="106">O266+Y265</f>
        <v>0.81109500751705377</v>
      </c>
      <c r="Z266" s="82"/>
      <c r="AA266" s="85">
        <f t="shared" ref="AA266:AA284" si="107">Q266+AA265</f>
        <v>0.85407356743078022</v>
      </c>
      <c r="AB266" s="85">
        <f t="shared" ref="AB266:AB284" si="108">R266+AB265</f>
        <v>-5.5917826137733655E-2</v>
      </c>
      <c r="AC266" s="85">
        <f t="shared" ref="AC266:AC284" si="109">S266+AC265</f>
        <v>1.097621411854927</v>
      </c>
      <c r="AD266" s="85">
        <f t="shared" ref="AD266:AD284" si="110">T266+AD265</f>
        <v>0.24496775676591592</v>
      </c>
      <c r="AF266" s="86">
        <f t="shared" ref="AF266:AF284" si="111">SUM(L266:T266)+AF265</f>
        <v>3.6123066977805949</v>
      </c>
      <c r="AG266" s="86">
        <f t="shared" ref="AG266:AG284" si="112">B266+AG265</f>
        <v>2.1262070686906278</v>
      </c>
      <c r="AI266" s="59"/>
    </row>
    <row r="267" spans="1:35" x14ac:dyDescent="0.25">
      <c r="A267" s="74">
        <f>Data!A264</f>
        <v>45352</v>
      </c>
      <c r="B267" s="65">
        <f>Data!B264</f>
        <v>3.2178750060169029E-2</v>
      </c>
      <c r="C267" s="65">
        <f>Data!C264</f>
        <v>3.901761419476165E-2</v>
      </c>
      <c r="D267" s="69">
        <f>Data!F264</f>
        <v>1.6648253842542285E-3</v>
      </c>
      <c r="E267" s="70">
        <f>Data!G264</f>
        <v>1.6302003058535058E-2</v>
      </c>
      <c r="F267" s="69">
        <f>Data!H264</f>
        <v>1.3159058951112419E-2</v>
      </c>
      <c r="G267" s="70">
        <f>Data!I264</f>
        <v>2.1235647958883171E-2</v>
      </c>
      <c r="I267" s="87">
        <f t="shared" si="93"/>
        <v>-1</v>
      </c>
      <c r="J267" s="88">
        <f t="shared" si="94"/>
        <v>1</v>
      </c>
      <c r="L267" s="84">
        <f t="shared" si="95"/>
        <v>0</v>
      </c>
      <c r="M267" s="84">
        <f t="shared" si="96"/>
        <v>-1.6648253842542285E-3</v>
      </c>
      <c r="N267" s="84">
        <f t="shared" si="97"/>
        <v>0</v>
      </c>
      <c r="O267" s="84">
        <f t="shared" si="98"/>
        <v>1.6302003058535058E-2</v>
      </c>
      <c r="P267" s="60"/>
      <c r="Q267" s="84">
        <f t="shared" si="99"/>
        <v>1.3159058951112419E-2</v>
      </c>
      <c r="R267" s="84">
        <f t="shared" si="100"/>
        <v>0</v>
      </c>
      <c r="S267" s="84">
        <f t="shared" si="101"/>
        <v>-2.1235647958883171E-2</v>
      </c>
      <c r="T267" s="84">
        <f t="shared" si="102"/>
        <v>0</v>
      </c>
      <c r="V267" s="85">
        <f t="shared" si="103"/>
        <v>0.83181237374159034</v>
      </c>
      <c r="W267" s="85">
        <f t="shared" si="104"/>
        <v>0.14354863317101735</v>
      </c>
      <c r="X267" s="85">
        <f t="shared" si="105"/>
        <v>-0.3165590519472104</v>
      </c>
      <c r="Y267" s="85">
        <f t="shared" si="106"/>
        <v>0.82739701057558879</v>
      </c>
      <c r="Z267" s="82"/>
      <c r="AA267" s="85">
        <f t="shared" si="107"/>
        <v>0.86723262638189269</v>
      </c>
      <c r="AB267" s="85">
        <f t="shared" si="108"/>
        <v>-5.5917826137733655E-2</v>
      </c>
      <c r="AC267" s="85">
        <f t="shared" si="109"/>
        <v>1.0763857638960439</v>
      </c>
      <c r="AD267" s="85">
        <f t="shared" si="110"/>
        <v>0.24496775676591592</v>
      </c>
      <c r="AF267" s="86">
        <f t="shared" si="111"/>
        <v>3.618867286447105</v>
      </c>
      <c r="AG267" s="86">
        <f t="shared" si="112"/>
        <v>2.1583858187507969</v>
      </c>
      <c r="AI267" s="59"/>
    </row>
    <row r="268" spans="1:35" x14ac:dyDescent="0.25">
      <c r="A268" s="74">
        <f>Data!A265</f>
        <v>45383</v>
      </c>
      <c r="B268" s="65">
        <f>Data!B265</f>
        <v>-4.1155041750283824E-2</v>
      </c>
      <c r="C268" s="65">
        <f>Data!C265</f>
        <v>1.4109990981579848E-3</v>
      </c>
      <c r="D268" s="69">
        <f>Data!F265</f>
        <v>1.3679412404378172E-2</v>
      </c>
      <c r="E268" s="70">
        <f>Data!G265</f>
        <v>-1.0486649375916802E-2</v>
      </c>
      <c r="F268" s="69">
        <f>Data!H265</f>
        <v>-8.9104523069123732E-3</v>
      </c>
      <c r="G268" s="70">
        <f>Data!I265</f>
        <v>-3.1429933253891595E-2</v>
      </c>
      <c r="I268" s="87">
        <f t="shared" si="93"/>
        <v>-1</v>
      </c>
      <c r="J268" s="88">
        <f t="shared" si="94"/>
        <v>1</v>
      </c>
      <c r="L268" s="84">
        <f t="shared" si="95"/>
        <v>0</v>
      </c>
      <c r="M268" s="84">
        <f t="shared" si="96"/>
        <v>-1.3679412404378172E-2</v>
      </c>
      <c r="N268" s="84">
        <f t="shared" si="97"/>
        <v>0</v>
      </c>
      <c r="O268" s="84">
        <f t="shared" si="98"/>
        <v>-1.0486649375916802E-2</v>
      </c>
      <c r="P268" s="60"/>
      <c r="Q268" s="84">
        <f t="shared" si="99"/>
        <v>-8.9104523069123732E-3</v>
      </c>
      <c r="R268" s="84">
        <f t="shared" si="100"/>
        <v>0</v>
      </c>
      <c r="S268" s="84">
        <f t="shared" si="101"/>
        <v>3.1429933253891595E-2</v>
      </c>
      <c r="T268" s="84">
        <f t="shared" si="102"/>
        <v>0</v>
      </c>
      <c r="V268" s="85">
        <f t="shared" si="103"/>
        <v>0.83181237374159034</v>
      </c>
      <c r="W268" s="85">
        <f t="shared" si="104"/>
        <v>0.12986922076663918</v>
      </c>
      <c r="X268" s="85">
        <f t="shared" si="105"/>
        <v>-0.3165590519472104</v>
      </c>
      <c r="Y268" s="85">
        <f t="shared" si="106"/>
        <v>0.81691036119967197</v>
      </c>
      <c r="Z268" s="82"/>
      <c r="AA268" s="85">
        <f t="shared" si="107"/>
        <v>0.85832217407498035</v>
      </c>
      <c r="AB268" s="85">
        <f t="shared" si="108"/>
        <v>-5.5917826137733655E-2</v>
      </c>
      <c r="AC268" s="85">
        <f t="shared" si="109"/>
        <v>1.1078156971499356</v>
      </c>
      <c r="AD268" s="85">
        <f t="shared" si="110"/>
        <v>0.24496775676591592</v>
      </c>
      <c r="AF268" s="86">
        <f t="shared" si="111"/>
        <v>3.6172207056137893</v>
      </c>
      <c r="AG268" s="86">
        <f t="shared" si="112"/>
        <v>2.117230777000513</v>
      </c>
      <c r="AI268" s="59"/>
    </row>
    <row r="269" spans="1:35" x14ac:dyDescent="0.25">
      <c r="A269" s="74">
        <f>Data!A266</f>
        <v>45413</v>
      </c>
      <c r="B269" s="65">
        <f>Data!B266</f>
        <v>4.9341926200576133E-2</v>
      </c>
      <c r="C269" s="65">
        <f>Data!C266</f>
        <v>1.5893809749767701E-2</v>
      </c>
      <c r="D269" s="69">
        <f>Data!F266</f>
        <v>-7.5375643514422695E-3</v>
      </c>
      <c r="E269" s="70">
        <f>Data!G266</f>
        <v>-1.2524900429691337E-2</v>
      </c>
      <c r="F269" s="69">
        <f>Data!H266</f>
        <v>2.9753173513714228E-2</v>
      </c>
      <c r="G269" s="70">
        <f>Data!I266</f>
        <v>3.1661917816724595E-2</v>
      </c>
      <c r="I269" s="87">
        <f t="shared" si="93"/>
        <v>-1</v>
      </c>
      <c r="J269" s="88">
        <f t="shared" si="94"/>
        <v>1</v>
      </c>
      <c r="L269" s="84">
        <f t="shared" si="95"/>
        <v>0</v>
      </c>
      <c r="M269" s="84">
        <f t="shared" si="96"/>
        <v>7.5375643514422695E-3</v>
      </c>
      <c r="N269" s="84">
        <f t="shared" si="97"/>
        <v>0</v>
      </c>
      <c r="O269" s="84">
        <f t="shared" si="98"/>
        <v>-1.2524900429691337E-2</v>
      </c>
      <c r="P269" s="60"/>
      <c r="Q269" s="84">
        <f t="shared" si="99"/>
        <v>2.9753173513714228E-2</v>
      </c>
      <c r="R269" s="84">
        <f t="shared" si="100"/>
        <v>0</v>
      </c>
      <c r="S269" s="84">
        <f t="shared" si="101"/>
        <v>-3.1661917816724595E-2</v>
      </c>
      <c r="T269" s="84">
        <f t="shared" si="102"/>
        <v>0</v>
      </c>
      <c r="V269" s="85">
        <f t="shared" si="103"/>
        <v>0.83181237374159034</v>
      </c>
      <c r="W269" s="85">
        <f t="shared" si="104"/>
        <v>0.13740678511808144</v>
      </c>
      <c r="X269" s="85">
        <f t="shared" si="105"/>
        <v>-0.3165590519472104</v>
      </c>
      <c r="Y269" s="85">
        <f t="shared" si="106"/>
        <v>0.80438546076998063</v>
      </c>
      <c r="Z269" s="82"/>
      <c r="AA269" s="85">
        <f t="shared" si="107"/>
        <v>0.88807534758869455</v>
      </c>
      <c r="AB269" s="85">
        <f t="shared" si="108"/>
        <v>-5.5917826137733655E-2</v>
      </c>
      <c r="AC269" s="85">
        <f t="shared" si="109"/>
        <v>1.076153779333211</v>
      </c>
      <c r="AD269" s="85">
        <f t="shared" si="110"/>
        <v>0.24496775676591592</v>
      </c>
      <c r="AF269" s="86">
        <f t="shared" si="111"/>
        <v>3.6103246252325301</v>
      </c>
      <c r="AG269" s="86">
        <f t="shared" si="112"/>
        <v>2.1665727032010893</v>
      </c>
      <c r="AI269" s="59"/>
    </row>
    <row r="270" spans="1:35" x14ac:dyDescent="0.25">
      <c r="A270" s="74">
        <f>Data!A267</f>
        <v>45444</v>
      </c>
      <c r="B270" s="65">
        <f>Data!B267</f>
        <v>3.4672137981978199E-2</v>
      </c>
      <c r="C270" s="65">
        <f>Data!C267</f>
        <v>-1.3570107312282052E-2</v>
      </c>
      <c r="D270" s="69">
        <f>Data!F267</f>
        <v>2.723190918377312E-3</v>
      </c>
      <c r="E270" s="70">
        <f>Data!G267</f>
        <v>-2.7510876495499673E-2</v>
      </c>
      <c r="F270" s="69">
        <f>Data!H267</f>
        <v>1.2512304391934124E-2</v>
      </c>
      <c r="G270" s="70">
        <f>Data!I267</f>
        <v>1.4952763595864015E-2</v>
      </c>
      <c r="I270" s="87">
        <f t="shared" si="93"/>
        <v>1</v>
      </c>
      <c r="J270" s="88">
        <f t="shared" si="94"/>
        <v>1</v>
      </c>
      <c r="L270" s="84">
        <f t="shared" si="95"/>
        <v>2.723190918377312E-3</v>
      </c>
      <c r="M270" s="84">
        <f t="shared" si="96"/>
        <v>0</v>
      </c>
      <c r="N270" s="84">
        <f t="shared" si="97"/>
        <v>2.7510876495499673E-2</v>
      </c>
      <c r="O270" s="84">
        <f t="shared" si="98"/>
        <v>0</v>
      </c>
      <c r="P270" s="60"/>
      <c r="Q270" s="84">
        <f t="shared" si="99"/>
        <v>1.2512304391934124E-2</v>
      </c>
      <c r="R270" s="84">
        <f t="shared" si="100"/>
        <v>0</v>
      </c>
      <c r="S270" s="84">
        <f t="shared" si="101"/>
        <v>-1.4952763595864015E-2</v>
      </c>
      <c r="T270" s="84">
        <f t="shared" si="102"/>
        <v>0</v>
      </c>
      <c r="V270" s="85">
        <f t="shared" si="103"/>
        <v>0.8345355646599677</v>
      </c>
      <c r="W270" s="85">
        <f t="shared" si="104"/>
        <v>0.13740678511808144</v>
      </c>
      <c r="X270" s="85">
        <f t="shared" si="105"/>
        <v>-0.28904817545171074</v>
      </c>
      <c r="Y270" s="85">
        <f t="shared" si="106"/>
        <v>0.80438546076998063</v>
      </c>
      <c r="Z270" s="82"/>
      <c r="AA270" s="85">
        <f t="shared" si="107"/>
        <v>0.90058765198062862</v>
      </c>
      <c r="AB270" s="85">
        <f t="shared" si="108"/>
        <v>-5.5917826137733655E-2</v>
      </c>
      <c r="AC270" s="85">
        <f t="shared" si="109"/>
        <v>1.061201015737347</v>
      </c>
      <c r="AD270" s="85">
        <f t="shared" si="110"/>
        <v>0.24496775676591592</v>
      </c>
      <c r="AF270" s="86">
        <f t="shared" si="111"/>
        <v>3.6381182334424773</v>
      </c>
      <c r="AG270" s="86">
        <f t="shared" si="112"/>
        <v>2.2012448411830676</v>
      </c>
      <c r="AI270" s="59"/>
    </row>
    <row r="271" spans="1:35" x14ac:dyDescent="0.25">
      <c r="A271" s="74">
        <f>Data!A268</f>
        <v>45474</v>
      </c>
      <c r="B271" s="65">
        <f>Data!B268</f>
        <v>1.2036422652770377E-2</v>
      </c>
      <c r="C271" s="65">
        <f>Data!C268</f>
        <v>6.3733967610182553E-3</v>
      </c>
      <c r="D271" s="69">
        <f>Data!F268</f>
        <v>-6.9474075330781503E-3</v>
      </c>
      <c r="E271" s="70">
        <f>Data!G268</f>
        <v>2.3045732831310929E-2</v>
      </c>
      <c r="F271" s="69">
        <f>Data!H268</f>
        <v>2.0119043559437007E-2</v>
      </c>
      <c r="G271" s="70">
        <f>Data!I268</f>
        <v>1.37970494602731E-2</v>
      </c>
      <c r="I271" s="87">
        <f t="shared" si="93"/>
        <v>-1</v>
      </c>
      <c r="J271" s="88">
        <f t="shared" si="94"/>
        <v>-1</v>
      </c>
      <c r="L271" s="84">
        <f t="shared" si="95"/>
        <v>0</v>
      </c>
      <c r="M271" s="84">
        <f t="shared" si="96"/>
        <v>6.9474075330781503E-3</v>
      </c>
      <c r="N271" s="84">
        <f t="shared" si="97"/>
        <v>0</v>
      </c>
      <c r="O271" s="84">
        <f t="shared" si="98"/>
        <v>2.3045732831310929E-2</v>
      </c>
      <c r="P271" s="60"/>
      <c r="Q271" s="84">
        <f t="shared" si="99"/>
        <v>0</v>
      </c>
      <c r="R271" s="84">
        <f t="shared" si="100"/>
        <v>-2.0119043559437007E-2</v>
      </c>
      <c r="S271" s="84">
        <f t="shared" si="101"/>
        <v>0</v>
      </c>
      <c r="T271" s="84">
        <f t="shared" si="102"/>
        <v>1.37970494602731E-2</v>
      </c>
      <c r="V271" s="85">
        <f t="shared" si="103"/>
        <v>0.8345355646599677</v>
      </c>
      <c r="W271" s="85">
        <f t="shared" si="104"/>
        <v>0.14435419265115959</v>
      </c>
      <c r="X271" s="85">
        <f t="shared" si="105"/>
        <v>-0.28904817545171074</v>
      </c>
      <c r="Y271" s="85">
        <f t="shared" si="106"/>
        <v>0.82743119360129158</v>
      </c>
      <c r="Z271" s="82"/>
      <c r="AA271" s="85">
        <f t="shared" si="107"/>
        <v>0.90058765198062862</v>
      </c>
      <c r="AB271" s="85">
        <f t="shared" si="108"/>
        <v>-7.6036869697170661E-2</v>
      </c>
      <c r="AC271" s="85">
        <f t="shared" si="109"/>
        <v>1.061201015737347</v>
      </c>
      <c r="AD271" s="85">
        <f t="shared" si="110"/>
        <v>0.25876480622618903</v>
      </c>
      <c r="AF271" s="86">
        <f t="shared" si="111"/>
        <v>3.6617893797077024</v>
      </c>
      <c r="AG271" s="86">
        <f t="shared" si="112"/>
        <v>2.2132812638358379</v>
      </c>
      <c r="AI271" s="59"/>
    </row>
    <row r="272" spans="1:35" x14ac:dyDescent="0.25">
      <c r="A272" s="74">
        <f>Data!A269</f>
        <v>45505</v>
      </c>
      <c r="B272" s="65">
        <f>Data!B269</f>
        <v>2.3096674300165244E-2</v>
      </c>
      <c r="C272" s="65">
        <f>Data!C269</f>
        <v>-2.6188565902419116E-2</v>
      </c>
      <c r="D272" s="69">
        <f>Data!F269</f>
        <v>5.4432595171319481E-3</v>
      </c>
      <c r="E272" s="70">
        <f>Data!G269</f>
        <v>-2.2949531899315638E-2</v>
      </c>
      <c r="F272" s="69">
        <f>Data!H269</f>
        <v>-6.0141403170915958E-2</v>
      </c>
      <c r="G272" s="70">
        <f>Data!I269</f>
        <v>1.4863421378237351E-2</v>
      </c>
      <c r="I272" s="87">
        <f t="shared" si="93"/>
        <v>1</v>
      </c>
      <c r="J272" s="88">
        <f t="shared" si="94"/>
        <v>1</v>
      </c>
      <c r="L272" s="84">
        <f t="shared" si="95"/>
        <v>5.4432595171319481E-3</v>
      </c>
      <c r="M272" s="84">
        <f t="shared" si="96"/>
        <v>0</v>
      </c>
      <c r="N272" s="84">
        <f t="shared" si="97"/>
        <v>2.2949531899315638E-2</v>
      </c>
      <c r="O272" s="84">
        <f t="shared" si="98"/>
        <v>0</v>
      </c>
      <c r="P272" s="60"/>
      <c r="Q272" s="84">
        <f t="shared" si="99"/>
        <v>-6.0141403170915958E-2</v>
      </c>
      <c r="R272" s="84">
        <f t="shared" si="100"/>
        <v>0</v>
      </c>
      <c r="S272" s="84">
        <f t="shared" si="101"/>
        <v>-1.4863421378237351E-2</v>
      </c>
      <c r="T272" s="84">
        <f t="shared" si="102"/>
        <v>0</v>
      </c>
      <c r="V272" s="85">
        <f t="shared" si="103"/>
        <v>0.83997882417709968</v>
      </c>
      <c r="W272" s="85">
        <f t="shared" si="104"/>
        <v>0.14435419265115959</v>
      </c>
      <c r="X272" s="85">
        <f t="shared" si="105"/>
        <v>-0.2660986435523951</v>
      </c>
      <c r="Y272" s="85">
        <f t="shared" si="106"/>
        <v>0.82743119360129158</v>
      </c>
      <c r="Z272" s="82"/>
      <c r="AA272" s="85">
        <f t="shared" si="107"/>
        <v>0.84044624880971264</v>
      </c>
      <c r="AB272" s="85">
        <f t="shared" si="108"/>
        <v>-7.6036869697170661E-2</v>
      </c>
      <c r="AC272" s="85">
        <f t="shared" si="109"/>
        <v>1.0463375943591098</v>
      </c>
      <c r="AD272" s="85">
        <f t="shared" si="110"/>
        <v>0.25876480622618903</v>
      </c>
      <c r="AF272" s="86">
        <f t="shared" si="111"/>
        <v>3.6151773465749968</v>
      </c>
      <c r="AG272" s="86">
        <f t="shared" si="112"/>
        <v>2.2363779381360032</v>
      </c>
      <c r="AI272" s="59"/>
    </row>
    <row r="273" spans="1:35" x14ac:dyDescent="0.25">
      <c r="A273" s="74">
        <f>Data!A270</f>
        <v>45536</v>
      </c>
      <c r="B273" s="65">
        <f>Data!B270</f>
        <v>2.0787250725068776E-2</v>
      </c>
      <c r="C273" s="65">
        <f>Data!C270</f>
        <v>-1.1957683430430775E-2</v>
      </c>
      <c r="D273" s="69">
        <f>Data!F270</f>
        <v>7.1541371203220332E-3</v>
      </c>
      <c r="E273" s="70">
        <f>Data!G270</f>
        <v>-5.7935885191071632E-3</v>
      </c>
      <c r="F273" s="69">
        <f>Data!H270</f>
        <v>-3.1117013644920338E-2</v>
      </c>
      <c r="G273" s="70">
        <f>Data!I270</f>
        <v>3.8879968116322536E-2</v>
      </c>
      <c r="I273" s="87">
        <f t="shared" si="93"/>
        <v>1</v>
      </c>
      <c r="J273" s="88">
        <f t="shared" si="94"/>
        <v>-1</v>
      </c>
      <c r="L273" s="84">
        <f t="shared" si="95"/>
        <v>7.1541371203220332E-3</v>
      </c>
      <c r="M273" s="84">
        <f t="shared" si="96"/>
        <v>0</v>
      </c>
      <c r="N273" s="84">
        <f t="shared" si="97"/>
        <v>5.7935885191071632E-3</v>
      </c>
      <c r="O273" s="84">
        <f t="shared" si="98"/>
        <v>0</v>
      </c>
      <c r="P273" s="60"/>
      <c r="Q273" s="84">
        <f t="shared" si="99"/>
        <v>0</v>
      </c>
      <c r="R273" s="84">
        <f t="shared" si="100"/>
        <v>3.1117013644920338E-2</v>
      </c>
      <c r="S273" s="84">
        <f t="shared" si="101"/>
        <v>0</v>
      </c>
      <c r="T273" s="84">
        <f t="shared" si="102"/>
        <v>3.8879968116322536E-2</v>
      </c>
      <c r="V273" s="85">
        <f t="shared" si="103"/>
        <v>0.84713296129742166</v>
      </c>
      <c r="W273" s="85">
        <f t="shared" si="104"/>
        <v>0.14435419265115959</v>
      </c>
      <c r="X273" s="85">
        <f>N273+X272</f>
        <v>-0.26030505503328794</v>
      </c>
      <c r="Y273" s="85">
        <f t="shared" si="106"/>
        <v>0.82743119360129158</v>
      </c>
      <c r="Z273" s="82"/>
      <c r="AA273" s="85">
        <f t="shared" si="107"/>
        <v>0.84044624880971264</v>
      </c>
      <c r="AB273" s="85">
        <f t="shared" si="108"/>
        <v>-4.4919856052250323E-2</v>
      </c>
      <c r="AC273" s="85">
        <f t="shared" si="109"/>
        <v>1.0463375943591098</v>
      </c>
      <c r="AD273" s="85">
        <f t="shared" si="110"/>
        <v>0.29764477434251158</v>
      </c>
      <c r="AF273" s="86">
        <f t="shared" si="111"/>
        <v>3.698122053975669</v>
      </c>
      <c r="AG273" s="86">
        <f t="shared" si="112"/>
        <v>2.2571651888610718</v>
      </c>
      <c r="AI273" s="59"/>
    </row>
    <row r="274" spans="1:35" x14ac:dyDescent="0.25">
      <c r="A274" s="74">
        <f>Data!A271</f>
        <v>45566</v>
      </c>
      <c r="B274" s="65">
        <f>Data!B271</f>
        <v>-8.9637250286328206E-3</v>
      </c>
      <c r="C274" s="65">
        <f>Data!C271</f>
        <v>7.5531379394351394E-2</v>
      </c>
      <c r="D274" s="69">
        <f>Data!F271</f>
        <v>-2.601957976440664E-2</v>
      </c>
      <c r="E274" s="70">
        <f>Data!G271</f>
        <v>2.3824947236706136E-3</v>
      </c>
      <c r="F274" s="69">
        <f>Data!H271</f>
        <v>-1.0442140020132771E-2</v>
      </c>
      <c r="G274" s="70">
        <f>Data!I271</f>
        <v>-3.0675082917408353E-2</v>
      </c>
      <c r="I274" s="87">
        <f t="shared" si="93"/>
        <v>-1</v>
      </c>
      <c r="J274" s="88">
        <f t="shared" si="94"/>
        <v>-1</v>
      </c>
      <c r="L274" s="84">
        <f t="shared" si="95"/>
        <v>0</v>
      </c>
      <c r="M274" s="84">
        <f t="shared" si="96"/>
        <v>2.601957976440664E-2</v>
      </c>
      <c r="N274" s="84">
        <f t="shared" si="97"/>
        <v>0</v>
      </c>
      <c r="O274" s="84">
        <f t="shared" si="98"/>
        <v>2.3824947236706136E-3</v>
      </c>
      <c r="P274" s="60"/>
      <c r="Q274" s="84">
        <f t="shared" si="99"/>
        <v>0</v>
      </c>
      <c r="R274" s="84">
        <f t="shared" si="100"/>
        <v>1.0442140020132771E-2</v>
      </c>
      <c r="S274" s="84">
        <f t="shared" si="101"/>
        <v>0</v>
      </c>
      <c r="T274" s="84">
        <f t="shared" si="102"/>
        <v>-3.0675082917408353E-2</v>
      </c>
      <c r="V274" s="85">
        <f t="shared" si="103"/>
        <v>0.84713296129742166</v>
      </c>
      <c r="W274" s="85">
        <f t="shared" si="104"/>
        <v>0.17037377241556623</v>
      </c>
      <c r="X274" s="85">
        <f t="shared" si="105"/>
        <v>-0.26030505503328794</v>
      </c>
      <c r="Y274" s="85">
        <f t="shared" si="106"/>
        <v>0.82981368832496216</v>
      </c>
      <c r="Z274" s="82"/>
      <c r="AA274" s="85">
        <f t="shared" si="107"/>
        <v>0.84044624880971264</v>
      </c>
      <c r="AB274" s="85">
        <f t="shared" si="108"/>
        <v>-3.447771603211755E-2</v>
      </c>
      <c r="AC274" s="85">
        <f t="shared" si="109"/>
        <v>1.0463375943591098</v>
      </c>
      <c r="AD274" s="85">
        <f t="shared" si="110"/>
        <v>0.26696969142510324</v>
      </c>
      <c r="AF274" s="86">
        <f t="shared" si="111"/>
        <v>3.7062911855664704</v>
      </c>
      <c r="AG274" s="86">
        <f t="shared" si="112"/>
        <v>2.248201463832439</v>
      </c>
      <c r="AI274" s="59"/>
    </row>
    <row r="275" spans="1:35" x14ac:dyDescent="0.25">
      <c r="A275" s="74">
        <f>Data!A272</f>
        <v>45597</v>
      </c>
      <c r="B275" s="65">
        <f>Data!B272</f>
        <v>5.7923013086624189E-2</v>
      </c>
      <c r="C275" s="65">
        <f>Data!C272</f>
        <v>6.2794062589265745E-2</v>
      </c>
      <c r="D275" s="69">
        <f>Data!F272</f>
        <v>1.4846949421476317E-2</v>
      </c>
      <c r="E275" s="70">
        <f>Data!G272</f>
        <v>3.9395219458884141E-2</v>
      </c>
      <c r="F275" s="69">
        <f>Data!H272</f>
        <v>4.6338520008788547E-2</v>
      </c>
      <c r="G275" s="70">
        <f>Data!I272</f>
        <v>-8.818994088863677E-3</v>
      </c>
      <c r="I275" s="87">
        <f t="shared" si="93"/>
        <v>-1</v>
      </c>
      <c r="J275" s="88">
        <f t="shared" si="94"/>
        <v>1</v>
      </c>
      <c r="L275" s="84">
        <f t="shared" si="95"/>
        <v>0</v>
      </c>
      <c r="M275" s="84">
        <f t="shared" si="96"/>
        <v>-1.4846949421476317E-2</v>
      </c>
      <c r="N275" s="84">
        <f t="shared" si="97"/>
        <v>0</v>
      </c>
      <c r="O275" s="84">
        <f t="shared" si="98"/>
        <v>3.9395219458884141E-2</v>
      </c>
      <c r="P275" s="60"/>
      <c r="Q275" s="84">
        <f t="shared" si="99"/>
        <v>4.6338520008788547E-2</v>
      </c>
      <c r="R275" s="84">
        <f t="shared" si="100"/>
        <v>0</v>
      </c>
      <c r="S275" s="84">
        <f t="shared" si="101"/>
        <v>8.818994088863677E-3</v>
      </c>
      <c r="T275" s="84">
        <f t="shared" si="102"/>
        <v>0</v>
      </c>
      <c r="V275" s="85">
        <f t="shared" si="103"/>
        <v>0.84713296129742166</v>
      </c>
      <c r="W275" s="85">
        <f t="shared" si="104"/>
        <v>0.1555268229940899</v>
      </c>
      <c r="X275" s="85">
        <f t="shared" si="105"/>
        <v>-0.26030505503328794</v>
      </c>
      <c r="Y275" s="85">
        <f t="shared" si="106"/>
        <v>0.8692089077838463</v>
      </c>
      <c r="Z275" s="82"/>
      <c r="AA275" s="85">
        <f t="shared" si="107"/>
        <v>0.88678476881850121</v>
      </c>
      <c r="AB275" s="85">
        <f t="shared" si="108"/>
        <v>-3.447771603211755E-2</v>
      </c>
      <c r="AC275" s="85">
        <f t="shared" si="109"/>
        <v>1.0551565884479734</v>
      </c>
      <c r="AD275" s="85">
        <f t="shared" si="110"/>
        <v>0.26696969142510324</v>
      </c>
      <c r="AF275" s="86">
        <f t="shared" si="111"/>
        <v>3.7859969697015305</v>
      </c>
      <c r="AG275" s="86">
        <f t="shared" si="112"/>
        <v>2.3061244769190634</v>
      </c>
      <c r="AI275" s="59"/>
    </row>
    <row r="276" spans="1:35" x14ac:dyDescent="0.25">
      <c r="A276" s="74">
        <f>Data!A273</f>
        <v>45627</v>
      </c>
      <c r="B276" s="65">
        <f>Data!B273</f>
        <v>-2.4354253846920634E-2</v>
      </c>
      <c r="C276" s="65">
        <f>Data!C273</f>
        <v>3.9036998208068344E-2</v>
      </c>
      <c r="D276" s="69">
        <f>Data!F273</f>
        <v>-8.6135309785591897E-3</v>
      </c>
      <c r="E276" s="70">
        <f>Data!G273</f>
        <v>-1.115924717554876E-2</v>
      </c>
      <c r="F276" s="69">
        <f>Data!H273</f>
        <v>8.6917097530328155E-3</v>
      </c>
      <c r="G276" s="70">
        <f>Data!I273</f>
        <v>7.9242570584242746E-3</v>
      </c>
      <c r="I276" s="87">
        <f t="shared" si="93"/>
        <v>-1</v>
      </c>
      <c r="J276" s="88">
        <f t="shared" si="94"/>
        <v>1</v>
      </c>
      <c r="L276" s="84">
        <f t="shared" si="95"/>
        <v>0</v>
      </c>
      <c r="M276" s="84">
        <f t="shared" si="96"/>
        <v>8.6135309785591897E-3</v>
      </c>
      <c r="N276" s="84">
        <f t="shared" si="97"/>
        <v>0</v>
      </c>
      <c r="O276" s="84">
        <f t="shared" si="98"/>
        <v>-1.115924717554876E-2</v>
      </c>
      <c r="P276" s="60"/>
      <c r="Q276" s="84">
        <f t="shared" si="99"/>
        <v>8.6917097530328155E-3</v>
      </c>
      <c r="R276" s="84">
        <f t="shared" si="100"/>
        <v>0</v>
      </c>
      <c r="S276" s="84">
        <f t="shared" si="101"/>
        <v>-7.9242570584242746E-3</v>
      </c>
      <c r="T276" s="84">
        <f t="shared" si="102"/>
        <v>0</v>
      </c>
      <c r="V276" s="85">
        <f t="shared" si="103"/>
        <v>0.84713296129742166</v>
      </c>
      <c r="W276" s="85">
        <f t="shared" si="104"/>
        <v>0.16414035397264909</v>
      </c>
      <c r="X276" s="85">
        <f t="shared" si="105"/>
        <v>-0.26030505503328794</v>
      </c>
      <c r="Y276" s="85">
        <f t="shared" si="106"/>
        <v>0.85804966060829757</v>
      </c>
      <c r="Z276" s="82"/>
      <c r="AA276" s="85">
        <f t="shared" si="107"/>
        <v>0.89547647857153401</v>
      </c>
      <c r="AB276" s="85">
        <f t="shared" si="108"/>
        <v>-3.447771603211755E-2</v>
      </c>
      <c r="AC276" s="85">
        <f t="shared" si="109"/>
        <v>1.0472323313895491</v>
      </c>
      <c r="AD276" s="85">
        <f t="shared" si="110"/>
        <v>0.26696969142510324</v>
      </c>
      <c r="AF276" s="86">
        <f t="shared" si="111"/>
        <v>3.7842187061991495</v>
      </c>
      <c r="AG276" s="86">
        <f t="shared" si="112"/>
        <v>2.2817702230721428</v>
      </c>
      <c r="AI276" s="59"/>
    </row>
    <row r="277" spans="1:35" x14ac:dyDescent="0.25">
      <c r="A277" s="74">
        <f>Data!A274</f>
        <v>45658</v>
      </c>
      <c r="B277" s="65">
        <f>Data!B274</f>
        <v>2.6502009567008759E-2</v>
      </c>
      <c r="C277" s="65">
        <f>Data!C274</f>
        <v>3.7929519450425733E-2</v>
      </c>
      <c r="D277" s="69">
        <f>Data!F274</f>
        <v>-1.0167113227328512E-2</v>
      </c>
      <c r="E277" s="70">
        <f>Data!G274</f>
        <v>6.1722234289853725E-3</v>
      </c>
      <c r="F277" s="69">
        <f>Data!H274</f>
        <v>5.8013851190404702E-3</v>
      </c>
      <c r="G277" s="70">
        <f>Data!I274</f>
        <v>-1.499805088929935E-2</v>
      </c>
      <c r="I277" s="87">
        <f t="shared" si="93"/>
        <v>-1</v>
      </c>
      <c r="J277" s="88">
        <f t="shared" si="94"/>
        <v>1</v>
      </c>
      <c r="L277" s="84">
        <f t="shared" si="95"/>
        <v>0</v>
      </c>
      <c r="M277" s="84">
        <f t="shared" si="96"/>
        <v>1.0167113227328512E-2</v>
      </c>
      <c r="N277" s="84">
        <f t="shared" si="97"/>
        <v>0</v>
      </c>
      <c r="O277" s="84">
        <f t="shared" si="98"/>
        <v>6.1722234289853725E-3</v>
      </c>
      <c r="P277" s="60"/>
      <c r="Q277" s="84">
        <f t="shared" si="99"/>
        <v>5.8013851190404702E-3</v>
      </c>
      <c r="R277" s="84">
        <f t="shared" si="100"/>
        <v>0</v>
      </c>
      <c r="S277" s="84">
        <f t="shared" si="101"/>
        <v>1.499805088929935E-2</v>
      </c>
      <c r="T277" s="84">
        <f t="shared" si="102"/>
        <v>0</v>
      </c>
      <c r="V277" s="85">
        <f t="shared" si="103"/>
        <v>0.84713296129742166</v>
      </c>
      <c r="W277" s="85">
        <f t="shared" si="104"/>
        <v>0.17430746719997761</v>
      </c>
      <c r="X277" s="85">
        <f>N277+X276</f>
        <v>-0.26030505503328794</v>
      </c>
      <c r="Y277" s="85">
        <f t="shared" si="106"/>
        <v>0.86422188403728295</v>
      </c>
      <c r="Z277" s="82"/>
      <c r="AA277" s="85">
        <f t="shared" si="107"/>
        <v>0.9012778636905745</v>
      </c>
      <c r="AB277" s="85">
        <f t="shared" si="108"/>
        <v>-3.447771603211755E-2</v>
      </c>
      <c r="AC277" s="85">
        <f t="shared" si="109"/>
        <v>1.0622303822788484</v>
      </c>
      <c r="AD277" s="85">
        <f t="shared" si="110"/>
        <v>0.26696969142510324</v>
      </c>
      <c r="AF277" s="86">
        <f t="shared" si="111"/>
        <v>3.8213574788638032</v>
      </c>
      <c r="AG277" s="86">
        <f t="shared" si="112"/>
        <v>2.3082722326391516</v>
      </c>
      <c r="AI277" s="59"/>
    </row>
    <row r="278" spans="1:35" x14ac:dyDescent="0.25">
      <c r="A278" s="74">
        <f>Data!A275</f>
        <v>45689</v>
      </c>
      <c r="B278" s="65">
        <f>Data!B275</f>
        <v>-1.2776043967811583E-2</v>
      </c>
      <c r="C278" s="65">
        <f>Data!C275</f>
        <v>-3.500936501709119E-2</v>
      </c>
      <c r="D278" s="69">
        <f>Data!F275</f>
        <v>-5.0865333317791379E-3</v>
      </c>
      <c r="E278" s="70">
        <f>Data!G275</f>
        <v>2.8087473180161238E-2</v>
      </c>
      <c r="F278" s="69">
        <f>Data!H275</f>
        <v>-1.7461244313232028E-3</v>
      </c>
      <c r="G278" s="70">
        <f>Data!I275</f>
        <v>2.0621095775060161E-2</v>
      </c>
      <c r="I278" s="87">
        <f t="shared" si="93"/>
        <v>1</v>
      </c>
      <c r="J278" s="88">
        <f t="shared" si="94"/>
        <v>1</v>
      </c>
      <c r="L278" s="84">
        <f t="shared" si="95"/>
        <v>-5.0865333317791379E-3</v>
      </c>
      <c r="M278" s="84">
        <f t="shared" si="96"/>
        <v>0</v>
      </c>
      <c r="N278" s="84">
        <f t="shared" si="97"/>
        <v>-2.8087473180161238E-2</v>
      </c>
      <c r="O278" s="84">
        <f t="shared" si="98"/>
        <v>0</v>
      </c>
      <c r="P278" s="60"/>
      <c r="Q278" s="84">
        <f t="shared" si="99"/>
        <v>-1.7461244313232028E-3</v>
      </c>
      <c r="R278" s="84">
        <f t="shared" si="100"/>
        <v>0</v>
      </c>
      <c r="S278" s="84">
        <f t="shared" si="101"/>
        <v>-2.0621095775060161E-2</v>
      </c>
      <c r="T278" s="84">
        <f t="shared" si="102"/>
        <v>0</v>
      </c>
      <c r="V278" s="85">
        <f t="shared" si="103"/>
        <v>0.84204642796564255</v>
      </c>
      <c r="W278" s="85">
        <f t="shared" si="104"/>
        <v>0.17430746719997761</v>
      </c>
      <c r="X278" s="85">
        <f t="shared" si="105"/>
        <v>-0.28839252821344918</v>
      </c>
      <c r="Y278" s="85">
        <f t="shared" si="106"/>
        <v>0.86422188403728295</v>
      </c>
      <c r="Z278" s="82"/>
      <c r="AA278" s="85">
        <f t="shared" si="107"/>
        <v>0.89953173925925134</v>
      </c>
      <c r="AB278" s="85">
        <f t="shared" si="108"/>
        <v>-3.447771603211755E-2</v>
      </c>
      <c r="AC278" s="85">
        <f t="shared" si="109"/>
        <v>1.0416092865037883</v>
      </c>
      <c r="AD278" s="85">
        <f t="shared" si="110"/>
        <v>0.26696969142510324</v>
      </c>
      <c r="AF278" s="86">
        <f t="shared" si="111"/>
        <v>3.7658162521454792</v>
      </c>
      <c r="AG278" s="86">
        <f t="shared" si="112"/>
        <v>2.2954961886713399</v>
      </c>
      <c r="AI278" s="59"/>
    </row>
    <row r="279" spans="1:35" x14ac:dyDescent="0.25">
      <c r="A279" s="74">
        <f>Data!A276</f>
        <v>45717</v>
      </c>
      <c r="B279" s="65">
        <f>Data!B276</f>
        <v>-5.7331697768171243E-2</v>
      </c>
      <c r="C279" s="65">
        <f>Data!C276</f>
        <v>-3.3407846146737079E-2</v>
      </c>
      <c r="D279" s="69">
        <f>Data!F276</f>
        <v>-8.1718970707223143E-3</v>
      </c>
      <c r="E279" s="70">
        <f>Data!G276</f>
        <v>3.6319127510171141E-3</v>
      </c>
      <c r="F279" s="69">
        <f>Data!H276</f>
        <v>-3.1213501580951396E-2</v>
      </c>
      <c r="G279" s="70">
        <f>Data!I276</f>
        <v>-2.2278008159225978E-2</v>
      </c>
      <c r="I279" s="87">
        <f t="shared" si="93"/>
        <v>1</v>
      </c>
      <c r="J279" s="88">
        <f t="shared" si="94"/>
        <v>-1</v>
      </c>
      <c r="L279" s="84">
        <f t="shared" si="95"/>
        <v>-8.1718970707223143E-3</v>
      </c>
      <c r="M279" s="84">
        <f t="shared" si="96"/>
        <v>0</v>
      </c>
      <c r="N279" s="84">
        <f t="shared" si="97"/>
        <v>-3.6319127510171141E-3</v>
      </c>
      <c r="O279" s="84">
        <f t="shared" si="98"/>
        <v>0</v>
      </c>
      <c r="P279" s="60"/>
      <c r="Q279" s="84">
        <f t="shared" si="99"/>
        <v>0</v>
      </c>
      <c r="R279" s="84">
        <f t="shared" si="100"/>
        <v>3.1213501580951396E-2</v>
      </c>
      <c r="S279" s="84">
        <f t="shared" si="101"/>
        <v>0</v>
      </c>
      <c r="T279" s="84">
        <f t="shared" si="102"/>
        <v>-2.2278008159225978E-2</v>
      </c>
      <c r="V279" s="85">
        <f t="shared" si="103"/>
        <v>0.83387453089492025</v>
      </c>
      <c r="W279" s="85">
        <f t="shared" si="104"/>
        <v>0.17430746719997761</v>
      </c>
      <c r="X279" s="85">
        <f t="shared" si="105"/>
        <v>-0.29202444096446628</v>
      </c>
      <c r="Y279" s="85">
        <f t="shared" si="106"/>
        <v>0.86422188403728295</v>
      </c>
      <c r="Z279" s="82"/>
      <c r="AA279" s="85">
        <f t="shared" si="107"/>
        <v>0.89953173925925134</v>
      </c>
      <c r="AB279" s="85">
        <f t="shared" si="108"/>
        <v>-3.2642144511661544E-3</v>
      </c>
      <c r="AC279" s="85">
        <f t="shared" si="109"/>
        <v>1.0416092865037883</v>
      </c>
      <c r="AD279" s="85">
        <f t="shared" si="110"/>
        <v>0.24469168326587726</v>
      </c>
      <c r="AF279" s="86">
        <f t="shared" si="111"/>
        <v>3.7629479357454652</v>
      </c>
      <c r="AG279" s="86">
        <f t="shared" si="112"/>
        <v>2.2381644909031686</v>
      </c>
      <c r="AI279" s="59"/>
    </row>
    <row r="280" spans="1:35" x14ac:dyDescent="0.25">
      <c r="A280" s="74">
        <f>Data!A277</f>
        <v>45748</v>
      </c>
      <c r="B280" s="65">
        <f>Data!B277</f>
        <v>-8.7079434414738428E-3</v>
      </c>
      <c r="C280" s="65">
        <f>Data!C277</f>
        <v>-1.1483725364181536E-2</v>
      </c>
      <c r="D280" s="69">
        <f>Data!F277</f>
        <v>5.0464070106939728E-2</v>
      </c>
      <c r="E280" s="70">
        <f>Data!G277</f>
        <v>3.3990149814473548E-2</v>
      </c>
      <c r="F280" s="69">
        <f>Data!H277</f>
        <v>-0.10351692435420581</v>
      </c>
      <c r="G280" s="70">
        <f>Data!I277</f>
        <v>-7.2364724208488149E-3</v>
      </c>
      <c r="I280" s="87">
        <f t="shared" si="93"/>
        <v>1</v>
      </c>
      <c r="J280" s="88">
        <f t="shared" si="94"/>
        <v>-1</v>
      </c>
      <c r="L280" s="84">
        <f t="shared" si="95"/>
        <v>5.0464070106939728E-2</v>
      </c>
      <c r="M280" s="84">
        <f t="shared" si="96"/>
        <v>0</v>
      </c>
      <c r="N280" s="84">
        <f t="shared" si="97"/>
        <v>-3.3990149814473548E-2</v>
      </c>
      <c r="O280" s="84">
        <f t="shared" si="98"/>
        <v>0</v>
      </c>
      <c r="P280" s="60"/>
      <c r="Q280" s="84">
        <f t="shared" si="99"/>
        <v>0</v>
      </c>
      <c r="R280" s="84">
        <f t="shared" si="100"/>
        <v>0.10351692435420581</v>
      </c>
      <c r="S280" s="84">
        <f t="shared" si="101"/>
        <v>0</v>
      </c>
      <c r="T280" s="84">
        <f t="shared" si="102"/>
        <v>-7.2364724208488149E-3</v>
      </c>
      <c r="V280" s="85">
        <f t="shared" si="103"/>
        <v>0.88433860100186001</v>
      </c>
      <c r="W280" s="85">
        <f t="shared" si="104"/>
        <v>0.17430746719997761</v>
      </c>
      <c r="X280" s="85">
        <f t="shared" si="105"/>
        <v>-0.32601459077893985</v>
      </c>
      <c r="Y280" s="85">
        <f t="shared" si="106"/>
        <v>0.86422188403728295</v>
      </c>
      <c r="Z280" s="82"/>
      <c r="AA280" s="85">
        <f t="shared" si="107"/>
        <v>0.89953173925925134</v>
      </c>
      <c r="AB280" s="85">
        <f t="shared" si="108"/>
        <v>0.10025270990303967</v>
      </c>
      <c r="AC280" s="85">
        <f t="shared" si="109"/>
        <v>1.0416092865037883</v>
      </c>
      <c r="AD280" s="85">
        <f t="shared" si="110"/>
        <v>0.23745521084502844</v>
      </c>
      <c r="AF280" s="86">
        <f t="shared" si="111"/>
        <v>3.8757023079712885</v>
      </c>
      <c r="AG280" s="86">
        <f t="shared" si="112"/>
        <v>2.229456547461695</v>
      </c>
      <c r="AI280" s="59"/>
    </row>
    <row r="281" spans="1:35" x14ac:dyDescent="0.25">
      <c r="A281" s="74">
        <f>Data!A278</f>
        <v>45778</v>
      </c>
      <c r="B281" s="65">
        <f>Data!B278</f>
        <v>6.0949225706794605E-2</v>
      </c>
      <c r="C281" s="65">
        <f>Data!C278</f>
        <v>0.10957911041744683</v>
      </c>
      <c r="D281" s="69">
        <f>Data!F278</f>
        <v>1.1141170220970385E-2</v>
      </c>
      <c r="E281" s="70">
        <f>Data!G278</f>
        <v>2.713825197772381E-2</v>
      </c>
      <c r="F281" s="69">
        <f>Data!H278</f>
        <v>1.1849305622369077E-2</v>
      </c>
      <c r="G281" s="70">
        <f>Data!I278</f>
        <v>-1.4030753308767668E-2</v>
      </c>
      <c r="I281" s="87">
        <f t="shared" si="93"/>
        <v>-1</v>
      </c>
      <c r="J281" s="88">
        <f t="shared" si="94"/>
        <v>-1</v>
      </c>
      <c r="L281" s="84">
        <f t="shared" si="95"/>
        <v>0</v>
      </c>
      <c r="M281" s="84">
        <f t="shared" si="96"/>
        <v>-1.1141170220970385E-2</v>
      </c>
      <c r="N281" s="84">
        <f t="shared" si="97"/>
        <v>0</v>
      </c>
      <c r="O281" s="84">
        <f t="shared" si="98"/>
        <v>2.713825197772381E-2</v>
      </c>
      <c r="P281" s="60"/>
      <c r="Q281" s="84">
        <f t="shared" si="99"/>
        <v>0</v>
      </c>
      <c r="R281" s="84">
        <f t="shared" si="100"/>
        <v>-1.1849305622369077E-2</v>
      </c>
      <c r="S281" s="84">
        <f t="shared" si="101"/>
        <v>0</v>
      </c>
      <c r="T281" s="84">
        <f t="shared" si="102"/>
        <v>-1.4030753308767668E-2</v>
      </c>
      <c r="V281" s="85">
        <f t="shared" si="103"/>
        <v>0.88433860100186001</v>
      </c>
      <c r="W281" s="85">
        <f t="shared" si="104"/>
        <v>0.16316629697900722</v>
      </c>
      <c r="X281" s="85">
        <f t="shared" si="105"/>
        <v>-0.32601459077893985</v>
      </c>
      <c r="Y281" s="85">
        <f t="shared" si="106"/>
        <v>0.89136013601500674</v>
      </c>
      <c r="Z281" s="82"/>
      <c r="AA281" s="85">
        <f t="shared" si="107"/>
        <v>0.89953173925925134</v>
      </c>
      <c r="AB281" s="85">
        <f t="shared" si="108"/>
        <v>8.8403404280670589E-2</v>
      </c>
      <c r="AC281" s="85">
        <f t="shared" si="109"/>
        <v>1.0416092865037883</v>
      </c>
      <c r="AD281" s="85">
        <f t="shared" si="110"/>
        <v>0.22342445753626078</v>
      </c>
      <c r="AF281" s="86">
        <f t="shared" si="111"/>
        <v>3.8658193307969051</v>
      </c>
      <c r="AG281" s="86">
        <f t="shared" si="112"/>
        <v>2.2904057731684895</v>
      </c>
      <c r="AI281" s="59"/>
    </row>
    <row r="282" spans="1:35" x14ac:dyDescent="0.25">
      <c r="A282" s="74">
        <f>Data!A279</f>
        <v>45809</v>
      </c>
      <c r="B282" s="65">
        <f>Data!B279</f>
        <v>5.0109422082739628E-2</v>
      </c>
      <c r="C282" s="65">
        <f>Data!C279</f>
        <v>1.1664630776718258E-2</v>
      </c>
      <c r="D282" s="69">
        <f>Data!F279</f>
        <v>2.9066005384365462E-2</v>
      </c>
      <c r="E282" s="70">
        <f>Data!G279</f>
        <v>1.6912792689625568E-2</v>
      </c>
      <c r="F282" s="69">
        <f>Data!H279</f>
        <v>1.6407174187849045E-2</v>
      </c>
      <c r="G282" s="70">
        <f>Data!I279</f>
        <v>-7.1216753098330733E-3</v>
      </c>
      <c r="I282" s="87">
        <f t="shared" si="93"/>
        <v>-1</v>
      </c>
      <c r="J282" s="88">
        <f t="shared" si="94"/>
        <v>1</v>
      </c>
      <c r="L282" s="84">
        <f t="shared" si="95"/>
        <v>0</v>
      </c>
      <c r="M282" s="84">
        <f t="shared" si="96"/>
        <v>-2.9066005384365462E-2</v>
      </c>
      <c r="N282" s="84">
        <f t="shared" si="97"/>
        <v>0</v>
      </c>
      <c r="O282" s="84">
        <f t="shared" si="98"/>
        <v>1.6912792689625568E-2</v>
      </c>
      <c r="P282" s="60"/>
      <c r="Q282" s="84">
        <f t="shared" si="99"/>
        <v>1.6407174187849045E-2</v>
      </c>
      <c r="R282" s="84">
        <f t="shared" si="100"/>
        <v>0</v>
      </c>
      <c r="S282" s="84">
        <f t="shared" si="101"/>
        <v>7.1216753098330733E-3</v>
      </c>
      <c r="T282" s="84">
        <f t="shared" si="102"/>
        <v>0</v>
      </c>
      <c r="V282" s="85">
        <f t="shared" si="103"/>
        <v>0.88433860100186001</v>
      </c>
      <c r="W282" s="85">
        <f t="shared" si="104"/>
        <v>0.13410029159464176</v>
      </c>
      <c r="X282" s="85">
        <f t="shared" si="105"/>
        <v>-0.32601459077893985</v>
      </c>
      <c r="Y282" s="85">
        <f t="shared" si="106"/>
        <v>0.90827292870463228</v>
      </c>
      <c r="Z282" s="82"/>
      <c r="AA282" s="85">
        <f t="shared" si="107"/>
        <v>0.91593891344710043</v>
      </c>
      <c r="AB282" s="85">
        <f t="shared" si="108"/>
        <v>8.8403404280670589E-2</v>
      </c>
      <c r="AC282" s="85">
        <f t="shared" si="109"/>
        <v>1.0487309618136214</v>
      </c>
      <c r="AD282" s="85">
        <f t="shared" si="110"/>
        <v>0.22342445753626078</v>
      </c>
      <c r="AF282" s="86">
        <f t="shared" si="111"/>
        <v>3.8771949675998472</v>
      </c>
      <c r="AG282" s="86">
        <f t="shared" si="112"/>
        <v>2.3405151952512293</v>
      </c>
      <c r="AI282" s="59"/>
    </row>
    <row r="283" spans="1:35" x14ac:dyDescent="0.25">
      <c r="A283" s="74">
        <f>Data!A280</f>
        <v>45839</v>
      </c>
      <c r="B283" s="65">
        <f>Data!B280</f>
        <v>2.2770325416294181E-2</v>
      </c>
      <c r="C283" s="65">
        <f>Data!C280</f>
        <v>3.3737406528080702E-2</v>
      </c>
      <c r="D283" s="69">
        <f>Data!F280</f>
        <v>5.1073623354443189E-3</v>
      </c>
      <c r="E283" s="70">
        <f>Data!G280</f>
        <v>4.6125415532246722E-3</v>
      </c>
      <c r="F283" s="69">
        <f>Data!H280</f>
        <v>4.0220880825346979E-3</v>
      </c>
      <c r="G283" s="70">
        <f>Data!I280</f>
        <v>-2.1753909381793265E-2</v>
      </c>
      <c r="I283" s="87">
        <f t="shared" si="93"/>
        <v>-1</v>
      </c>
      <c r="J283" s="88">
        <f t="shared" si="94"/>
        <v>1</v>
      </c>
      <c r="L283" s="84">
        <f t="shared" si="95"/>
        <v>0</v>
      </c>
      <c r="M283" s="84">
        <f t="shared" si="96"/>
        <v>-5.1073623354443189E-3</v>
      </c>
      <c r="N283" s="84">
        <f t="shared" si="97"/>
        <v>0</v>
      </c>
      <c r="O283" s="84">
        <f t="shared" si="98"/>
        <v>4.6125415532246722E-3</v>
      </c>
      <c r="P283" s="60"/>
      <c r="Q283" s="84">
        <f t="shared" si="99"/>
        <v>4.0220880825346979E-3</v>
      </c>
      <c r="R283" s="84">
        <f t="shared" si="100"/>
        <v>0</v>
      </c>
      <c r="S283" s="84">
        <f t="shared" si="101"/>
        <v>2.1753909381793265E-2</v>
      </c>
      <c r="T283" s="84">
        <f t="shared" si="102"/>
        <v>0</v>
      </c>
      <c r="V283" s="85">
        <f t="shared" si="103"/>
        <v>0.88433860100186001</v>
      </c>
      <c r="W283" s="85">
        <f t="shared" si="104"/>
        <v>0.12899292925919745</v>
      </c>
      <c r="X283" s="85">
        <f t="shared" si="105"/>
        <v>-0.32601459077893985</v>
      </c>
      <c r="Y283" s="85">
        <f t="shared" si="106"/>
        <v>0.91288547025785693</v>
      </c>
      <c r="Z283" s="82"/>
      <c r="AA283" s="85">
        <f t="shared" si="107"/>
        <v>0.91996100152963511</v>
      </c>
      <c r="AB283" s="85">
        <f t="shared" si="108"/>
        <v>8.8403404280670589E-2</v>
      </c>
      <c r="AC283" s="85">
        <f t="shared" si="109"/>
        <v>1.0704848711954147</v>
      </c>
      <c r="AD283" s="85">
        <f t="shared" si="110"/>
        <v>0.22342445753626078</v>
      </c>
      <c r="AF283" s="86">
        <f t="shared" si="111"/>
        <v>3.9024761442819553</v>
      </c>
      <c r="AG283" s="86">
        <f t="shared" si="112"/>
        <v>2.3632855206675236</v>
      </c>
      <c r="AI283" s="59"/>
    </row>
    <row r="284" spans="1:35" ht="15.75" thickBot="1" x14ac:dyDescent="0.3">
      <c r="A284" s="75">
        <f>Data!A281</f>
        <v>45870</v>
      </c>
      <c r="B284" s="66">
        <f>Data!B281</f>
        <v>9.4946638684212728E-3</v>
      </c>
      <c r="C284" s="66">
        <f>Data!C281</f>
        <v>6.6001117953861342E-3</v>
      </c>
      <c r="D284" s="71">
        <f>Data!F281</f>
        <v>0</v>
      </c>
      <c r="E284" s="72">
        <f>Data!G281</f>
        <v>0</v>
      </c>
      <c r="F284" s="71">
        <f>Data!H281</f>
        <v>2.6889009812874562E-4</v>
      </c>
      <c r="G284" s="72">
        <f>Data!I281</f>
        <v>1.2406993948444583E-2</v>
      </c>
      <c r="I284" s="87">
        <f t="shared" si="93"/>
        <v>-1</v>
      </c>
      <c r="J284" s="88">
        <f t="shared" si="94"/>
        <v>1</v>
      </c>
      <c r="L284" s="84">
        <f t="shared" si="95"/>
        <v>0</v>
      </c>
      <c r="M284" s="84">
        <f t="shared" si="96"/>
        <v>0</v>
      </c>
      <c r="N284" s="84">
        <f t="shared" si="97"/>
        <v>0</v>
      </c>
      <c r="O284" s="84">
        <f t="shared" si="98"/>
        <v>0</v>
      </c>
      <c r="P284" s="60"/>
      <c r="Q284" s="84">
        <f t="shared" si="99"/>
        <v>2.6889009812874562E-4</v>
      </c>
      <c r="R284" s="84">
        <f t="shared" si="100"/>
        <v>0</v>
      </c>
      <c r="S284" s="84">
        <f t="shared" si="101"/>
        <v>-1.2406993948444583E-2</v>
      </c>
      <c r="T284" s="84">
        <f t="shared" si="102"/>
        <v>0</v>
      </c>
      <c r="V284" s="92">
        <f t="shared" si="103"/>
        <v>0.88433860100186001</v>
      </c>
      <c r="W284" s="92">
        <f t="shared" si="104"/>
        <v>0.12899292925919745</v>
      </c>
      <c r="X284" s="92">
        <f t="shared" si="105"/>
        <v>-0.32601459077893985</v>
      </c>
      <c r="Y284" s="92">
        <f t="shared" si="106"/>
        <v>0.91288547025785693</v>
      </c>
      <c r="Z284" s="92"/>
      <c r="AA284" s="92">
        <f t="shared" si="107"/>
        <v>0.92022989162776381</v>
      </c>
      <c r="AB284" s="92">
        <f t="shared" si="108"/>
        <v>8.8403404280670589E-2</v>
      </c>
      <c r="AC284" s="92">
        <f t="shared" si="109"/>
        <v>1.0580778772469701</v>
      </c>
      <c r="AD284" s="92">
        <f t="shared" si="110"/>
        <v>0.22342445753626078</v>
      </c>
      <c r="AE284" s="93"/>
      <c r="AF284" s="94">
        <f t="shared" si="111"/>
        <v>3.8903380404316397</v>
      </c>
      <c r="AG284" s="94">
        <f t="shared" si="112"/>
        <v>2.3727801845359449</v>
      </c>
      <c r="AI284" s="59"/>
    </row>
    <row r="285" spans="1:35" x14ac:dyDescent="0.25">
      <c r="A285" s="58"/>
    </row>
    <row r="286" spans="1:35" x14ac:dyDescent="0.25">
      <c r="A286" s="58"/>
    </row>
    <row r="287" spans="1:35" x14ac:dyDescent="0.25">
      <c r="A287" s="58"/>
    </row>
    <row r="288" spans="1:35" x14ac:dyDescent="0.25">
      <c r="A288" s="58"/>
    </row>
    <row r="289" spans="1:1" x14ac:dyDescent="0.25">
      <c r="A289" s="58"/>
    </row>
    <row r="290" spans="1:1" x14ac:dyDescent="0.25">
      <c r="A290" s="58"/>
    </row>
    <row r="291" spans="1:1" x14ac:dyDescent="0.25">
      <c r="A291" s="58"/>
    </row>
    <row r="292" spans="1:1" x14ac:dyDescent="0.25">
      <c r="A292" s="58"/>
    </row>
    <row r="293" spans="1:1" x14ac:dyDescent="0.25">
      <c r="A293" s="58"/>
    </row>
    <row r="294" spans="1:1" x14ac:dyDescent="0.25">
      <c r="A294" s="58"/>
    </row>
    <row r="295" spans="1:1" x14ac:dyDescent="0.25">
      <c r="A295" s="58"/>
    </row>
    <row r="296" spans="1:1" x14ac:dyDescent="0.25">
      <c r="A296" s="58"/>
    </row>
    <row r="297" spans="1:1" x14ac:dyDescent="0.25">
      <c r="A297" s="58"/>
    </row>
    <row r="298" spans="1:1" x14ac:dyDescent="0.25">
      <c r="A298" s="58"/>
    </row>
    <row r="299" spans="1:1" x14ac:dyDescent="0.25">
      <c r="A299" s="58"/>
    </row>
    <row r="300" spans="1:1" x14ac:dyDescent="0.25">
      <c r="A300" s="58"/>
    </row>
    <row r="301" spans="1:1" x14ac:dyDescent="0.25">
      <c r="A301" s="58"/>
    </row>
    <row r="302" spans="1:1" x14ac:dyDescent="0.25">
      <c r="A302" s="58"/>
    </row>
    <row r="303" spans="1:1" x14ac:dyDescent="0.25">
      <c r="A303" s="58"/>
    </row>
    <row r="304" spans="1:1" x14ac:dyDescent="0.25">
      <c r="A304" s="5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427FC-D184-49FD-9A2B-E1517F8D0DAB}">
  <dimension ref="A1:AN304"/>
  <sheetViews>
    <sheetView tabSelected="1" topLeftCell="K1" zoomScale="85" zoomScaleNormal="85" workbookViewId="0">
      <selection activeCell="AK10" sqref="AK10"/>
    </sheetView>
  </sheetViews>
  <sheetFormatPr defaultRowHeight="15" x14ac:dyDescent="0.25"/>
  <cols>
    <col min="1" max="7" width="14.5703125" customWidth="1"/>
    <col min="9" max="9" width="15.5703125" customWidth="1"/>
    <col min="10" max="10" width="13.28515625" customWidth="1"/>
    <col min="11" max="11" width="12.85546875" customWidth="1"/>
    <col min="22" max="22" width="16.140625" bestFit="1" customWidth="1"/>
    <col min="32" max="32" width="10.5703125" customWidth="1"/>
    <col min="33" max="33" width="20.28515625" bestFit="1" customWidth="1"/>
    <col min="35" max="35" width="20.7109375" bestFit="1" customWidth="1"/>
    <col min="37" max="37" width="9.85546875" customWidth="1"/>
  </cols>
  <sheetData>
    <row r="1" spans="1:40" x14ac:dyDescent="0.25">
      <c r="K1" s="8" t="s">
        <v>74</v>
      </c>
      <c r="L1" s="8" t="s">
        <v>75</v>
      </c>
    </row>
    <row r="2" spans="1:40" x14ac:dyDescent="0.25">
      <c r="L2" s="8" t="s">
        <v>76</v>
      </c>
    </row>
    <row r="3" spans="1:40" x14ac:dyDescent="0.25">
      <c r="L3" s="8" t="s">
        <v>77</v>
      </c>
    </row>
    <row r="5" spans="1:40" ht="15.75" thickBot="1" x14ac:dyDescent="0.3">
      <c r="L5" s="8" t="s">
        <v>70</v>
      </c>
      <c r="V5" s="8" t="s">
        <v>71</v>
      </c>
    </row>
    <row r="6" spans="1:40" ht="15.75" thickBot="1" x14ac:dyDescent="0.3">
      <c r="L6" s="79" t="s">
        <v>64</v>
      </c>
      <c r="M6" s="80"/>
      <c r="N6" s="79" t="s">
        <v>65</v>
      </c>
      <c r="O6" s="80"/>
      <c r="Q6" s="79" t="s">
        <v>66</v>
      </c>
      <c r="R6" s="80"/>
      <c r="S6" s="79" t="s">
        <v>66</v>
      </c>
      <c r="T6" s="80"/>
      <c r="V6" s="79" t="s">
        <v>64</v>
      </c>
      <c r="W6" s="80"/>
      <c r="X6" s="79" t="s">
        <v>65</v>
      </c>
      <c r="Y6" s="80"/>
      <c r="AA6" s="79" t="s">
        <v>66</v>
      </c>
      <c r="AB6" s="80"/>
      <c r="AC6" s="79" t="s">
        <v>66</v>
      </c>
      <c r="AD6" s="80"/>
    </row>
    <row r="7" spans="1:40" ht="45.75" thickBot="1" x14ac:dyDescent="0.3">
      <c r="A7" s="63" t="str">
        <f>Data!A3</f>
        <v>Row Labels</v>
      </c>
      <c r="B7" s="63" t="str">
        <f>Data!B3</f>
        <v>Sum of SPY Ret</v>
      </c>
      <c r="C7" s="63" t="str">
        <f>Data!C3</f>
        <v>Sum of SPY - TLT First 15 Days</v>
      </c>
      <c r="D7" s="61" t="str">
        <f>Data!F3</f>
        <v>Sum of SPY Last 5 Days</v>
      </c>
      <c r="E7" s="62" t="str">
        <f>Data!G3</f>
        <v>Sum of TLT Last 5 Days</v>
      </c>
      <c r="F7" s="61" t="str">
        <f>Data!H3</f>
        <v>Sum of SPY First 5 Days</v>
      </c>
      <c r="G7" s="62" t="str">
        <f>Data!I3</f>
        <v>Sum of TLT First 5 Days</v>
      </c>
      <c r="H7" s="58"/>
      <c r="I7" s="61" t="s">
        <v>61</v>
      </c>
      <c r="J7" s="62" t="s">
        <v>62</v>
      </c>
      <c r="K7" s="58"/>
      <c r="L7" s="61" t="s">
        <v>63</v>
      </c>
      <c r="M7" s="81" t="s">
        <v>67</v>
      </c>
      <c r="N7" s="61" t="s">
        <v>69</v>
      </c>
      <c r="O7" s="81" t="s">
        <v>68</v>
      </c>
      <c r="P7" s="76"/>
      <c r="Q7" s="61" t="s">
        <v>63</v>
      </c>
      <c r="R7" s="81" t="s">
        <v>67</v>
      </c>
      <c r="S7" s="61" t="s">
        <v>69</v>
      </c>
      <c r="T7" s="81" t="s">
        <v>68</v>
      </c>
      <c r="U7" s="76"/>
      <c r="V7" s="61" t="s">
        <v>63</v>
      </c>
      <c r="W7" s="81" t="s">
        <v>67</v>
      </c>
      <c r="X7" s="61" t="s">
        <v>69</v>
      </c>
      <c r="Y7" s="81" t="s">
        <v>68</v>
      </c>
      <c r="Z7" s="76"/>
      <c r="AA7" s="61" t="s">
        <v>63</v>
      </c>
      <c r="AB7" s="81" t="s">
        <v>67</v>
      </c>
      <c r="AC7" s="61" t="s">
        <v>69</v>
      </c>
      <c r="AD7" s="81" t="s">
        <v>68</v>
      </c>
      <c r="AF7" s="61" t="s">
        <v>72</v>
      </c>
      <c r="AG7" s="81" t="s">
        <v>73</v>
      </c>
      <c r="AK7" t="s">
        <v>81</v>
      </c>
      <c r="AL7" t="s">
        <v>1</v>
      </c>
    </row>
    <row r="8" spans="1:40" x14ac:dyDescent="0.25">
      <c r="A8" s="73">
        <f>Data!A5</f>
        <v>37469</v>
      </c>
      <c r="B8" s="64">
        <f>Data!B5</f>
        <v>6.7786154352028833E-3</v>
      </c>
      <c r="C8" s="64">
        <f>Data!C5</f>
        <v>1.0151052696173293E-2</v>
      </c>
      <c r="D8" s="67">
        <f>Data!F5</f>
        <v>-4.2345772443368498E-2</v>
      </c>
      <c r="E8" s="68">
        <f>Data!G5</f>
        <v>1.469165253014592E-2</v>
      </c>
      <c r="F8" s="67">
        <f>Data!H5</f>
        <v>-3.414351278145604E-2</v>
      </c>
      <c r="G8" s="68">
        <f>Data!I5</f>
        <v>1.4075972845321685E-2</v>
      </c>
      <c r="I8" s="77">
        <f>IF(C8&gt;0,-1,1)</f>
        <v>-1</v>
      </c>
      <c r="J8" s="78">
        <v>0</v>
      </c>
      <c r="L8" s="60">
        <f>IF(I8=1,D8,0)</f>
        <v>0</v>
      </c>
      <c r="M8" s="60">
        <f>IF(I8=-1,-D8,0)</f>
        <v>4.2345772443368498E-2</v>
      </c>
      <c r="N8" s="60">
        <f>IF(I8=1,-E8,0)</f>
        <v>0</v>
      </c>
      <c r="O8" s="60">
        <f>IF(I8=-1,E8,0)</f>
        <v>1.469165253014592E-2</v>
      </c>
      <c r="P8" s="60"/>
      <c r="Q8" s="60">
        <f>IF(J8=1,F8,0)</f>
        <v>0</v>
      </c>
      <c r="R8" s="60"/>
      <c r="S8" s="60">
        <f>IF(J8=1,-G8,0)</f>
        <v>0</v>
      </c>
      <c r="T8" s="60">
        <f>IF(J8=-1,G8,0)</f>
        <v>0</v>
      </c>
      <c r="V8" s="82">
        <f>L8</f>
        <v>0</v>
      </c>
      <c r="W8" s="82"/>
      <c r="X8" s="82">
        <f t="shared" ref="X8:AD8" si="0">N8</f>
        <v>0</v>
      </c>
      <c r="Y8" s="82">
        <f t="shared" si="0"/>
        <v>1.469165253014592E-2</v>
      </c>
      <c r="Z8" s="83"/>
      <c r="AA8" s="82">
        <f t="shared" si="0"/>
        <v>0</v>
      </c>
      <c r="AB8" s="82">
        <f t="shared" si="0"/>
        <v>0</v>
      </c>
      <c r="AC8" s="82">
        <f t="shared" si="0"/>
        <v>0</v>
      </c>
      <c r="AD8" s="82">
        <f t="shared" si="0"/>
        <v>0</v>
      </c>
      <c r="AF8" s="59">
        <f>SUM(L8:T8)</f>
        <v>5.7037424973514418E-2</v>
      </c>
      <c r="AG8" s="59">
        <f>B8</f>
        <v>6.7786154352028833E-3</v>
      </c>
      <c r="AH8" s="59"/>
      <c r="AI8" s="59"/>
      <c r="AJ8" t="s">
        <v>78</v>
      </c>
      <c r="AK8" s="89" cm="1">
        <f t="array" ref="AK8">AVERAGE(AF9:AF284-AF8:AF283)*12</f>
        <v>0.16282161787728064</v>
      </c>
      <c r="AL8" s="89" cm="1">
        <f t="array" ref="AL8">AVERAGE(AG9:AG284-AG8:AG283)*12</f>
        <v>0.10286963343916269</v>
      </c>
      <c r="AN8" s="23" t="s">
        <v>82</v>
      </c>
    </row>
    <row r="9" spans="1:40" x14ac:dyDescent="0.25">
      <c r="A9" s="74">
        <f>Data!A6</f>
        <v>37500</v>
      </c>
      <c r="B9" s="65">
        <f>Data!B6</f>
        <v>-0.11076677231132262</v>
      </c>
      <c r="C9" s="65">
        <f>Data!C6</f>
        <v>-0.12654670885184757</v>
      </c>
      <c r="D9" s="69">
        <f>Data!F6</f>
        <v>-2.2605263607593816E-2</v>
      </c>
      <c r="E9" s="70">
        <f>Data!G6</f>
        <v>3.3248630832344141E-3</v>
      </c>
      <c r="F9" s="69">
        <f>Data!H6</f>
        <v>-1.2278930521347042E-2</v>
      </c>
      <c r="G9" s="70">
        <f>Data!I6</f>
        <v>7.1598070258672257E-3</v>
      </c>
      <c r="I9" s="87">
        <f>IF(C9&gt;0,-1,1)</f>
        <v>1</v>
      </c>
      <c r="J9" s="88">
        <f>IF(C8&gt;0,1,-1)</f>
        <v>1</v>
      </c>
      <c r="L9" s="84">
        <f t="shared" ref="L9:L72" si="1">IF(I9=1,D9,0)</f>
        <v>-2.2605263607593816E-2</v>
      </c>
      <c r="M9" s="84">
        <f t="shared" ref="M9:M72" si="2">IF(I9=-1,-D9,0)</f>
        <v>0</v>
      </c>
      <c r="N9" s="84">
        <f t="shared" ref="N9:N72" si="3">IF(I9=1,-E9,0)</f>
        <v>-3.3248630832344141E-3</v>
      </c>
      <c r="O9" s="84">
        <f t="shared" ref="O9:O72" si="4">IF(I9=-1,E9,0)</f>
        <v>0</v>
      </c>
      <c r="P9" s="60"/>
      <c r="Q9" s="84">
        <f t="shared" ref="Q9:Q72" si="5">IF(J9=1,F9,0)</f>
        <v>-1.2278930521347042E-2</v>
      </c>
      <c r="R9" s="84"/>
      <c r="S9" s="84">
        <f t="shared" ref="S9:S72" si="6">IF(J9=1,-G9,0)</f>
        <v>-7.1598070258672257E-3</v>
      </c>
      <c r="T9" s="84">
        <f t="shared" ref="T9:T72" si="7">IF(J9=-1,G9,0)</f>
        <v>0</v>
      </c>
      <c r="V9" s="85">
        <f>L9+V8</f>
        <v>-2.2605263607593816E-2</v>
      </c>
      <c r="W9" s="85"/>
      <c r="X9" s="85">
        <f t="shared" ref="X9:AD24" si="8">N9+X8</f>
        <v>-3.3248630832344141E-3</v>
      </c>
      <c r="Y9" s="85">
        <f t="shared" si="8"/>
        <v>1.469165253014592E-2</v>
      </c>
      <c r="Z9" s="82"/>
      <c r="AA9" s="85">
        <f t="shared" si="8"/>
        <v>-1.2278930521347042E-2</v>
      </c>
      <c r="AB9" s="85">
        <f t="shared" si="8"/>
        <v>0</v>
      </c>
      <c r="AC9" s="85">
        <f t="shared" si="8"/>
        <v>-7.1598070258672257E-3</v>
      </c>
      <c r="AD9" s="85">
        <f t="shared" si="8"/>
        <v>0</v>
      </c>
      <c r="AF9" s="86">
        <f>SUM(L9:T9)+AF8</f>
        <v>1.1668560735471921E-2</v>
      </c>
      <c r="AG9" s="86">
        <f>B9+AG8</f>
        <v>-0.10398815687611973</v>
      </c>
      <c r="AI9" s="59"/>
      <c r="AJ9" t="s">
        <v>79</v>
      </c>
      <c r="AK9" s="89" cm="1">
        <f t="array" ref="AK9">STDEV(AF9:AF284-AF8:AF283)*SQRT(12)</f>
        <v>0.1494859516633624</v>
      </c>
      <c r="AL9" s="89" cm="1">
        <f t="array" ref="AL9">STDEV(AG9:AG284-AG8:AG283)*SQRT(12)</f>
        <v>0.14886667140933321</v>
      </c>
    </row>
    <row r="10" spans="1:40" x14ac:dyDescent="0.25">
      <c r="A10" s="74">
        <f>Data!A7</f>
        <v>37530</v>
      </c>
      <c r="B10" s="65">
        <f>Data!B7</f>
        <v>7.9072556471592031E-2</v>
      </c>
      <c r="C10" s="65">
        <f>Data!C7</f>
        <v>0.16075988880458544</v>
      </c>
      <c r="D10" s="69">
        <f>Data!F7</f>
        <v>-1.8468757302789001E-2</v>
      </c>
      <c r="E10" s="70">
        <f>Data!G7</f>
        <v>2.5574892630438432E-2</v>
      </c>
      <c r="F10" s="69">
        <f>Data!H7</f>
        <v>-3.3063528520603847E-2</v>
      </c>
      <c r="G10" s="70">
        <f>Data!I7</f>
        <v>-4.4185292609520352E-3</v>
      </c>
      <c r="I10" s="87">
        <f t="shared" ref="I10:I73" si="9">IF(C10&gt;0,-1,1)</f>
        <v>-1</v>
      </c>
      <c r="J10" s="88">
        <f t="shared" ref="J10:J73" si="10">IF(C9&gt;0,1,-1)</f>
        <v>-1</v>
      </c>
      <c r="L10" s="84">
        <f t="shared" si="1"/>
        <v>0</v>
      </c>
      <c r="M10" s="84">
        <f t="shared" si="2"/>
        <v>1.8468757302789001E-2</v>
      </c>
      <c r="N10" s="84">
        <f t="shared" si="3"/>
        <v>0</v>
      </c>
      <c r="O10" s="84">
        <f t="shared" si="4"/>
        <v>2.5574892630438432E-2</v>
      </c>
      <c r="P10" s="60"/>
      <c r="Q10" s="84">
        <f t="shared" si="5"/>
        <v>0</v>
      </c>
      <c r="R10" s="84"/>
      <c r="S10" s="84">
        <f t="shared" si="6"/>
        <v>0</v>
      </c>
      <c r="T10" s="84">
        <f t="shared" si="7"/>
        <v>-4.4185292609520352E-3</v>
      </c>
      <c r="V10" s="85">
        <f t="shared" ref="V10:Y25" si="11">L10+V9</f>
        <v>-2.2605263607593816E-2</v>
      </c>
      <c r="W10" s="85"/>
      <c r="X10" s="85">
        <f t="shared" si="8"/>
        <v>-3.3248630832344141E-3</v>
      </c>
      <c r="Y10" s="85">
        <f t="shared" si="8"/>
        <v>4.0266545160584352E-2</v>
      </c>
      <c r="Z10" s="82"/>
      <c r="AA10" s="85">
        <f t="shared" si="8"/>
        <v>-1.2278930521347042E-2</v>
      </c>
      <c r="AB10" s="85">
        <f t="shared" si="8"/>
        <v>0</v>
      </c>
      <c r="AC10" s="85">
        <f t="shared" si="8"/>
        <v>-7.1598070258672257E-3</v>
      </c>
      <c r="AD10" s="85">
        <f t="shared" si="8"/>
        <v>-4.4185292609520352E-3</v>
      </c>
      <c r="AF10" s="86">
        <f t="shared" ref="AF10:AF73" si="12">SUM(L10:T10)+AF9</f>
        <v>5.1293681407747316E-2</v>
      </c>
      <c r="AG10" s="86">
        <f t="shared" ref="AG10:AG73" si="13">B10+AG9</f>
        <v>-2.4915600404527699E-2</v>
      </c>
      <c r="AI10" s="59"/>
      <c r="AJ10" t="s">
        <v>80</v>
      </c>
      <c r="AK10" s="91">
        <f>AK8/AK9</f>
        <v>1.089210163667752</v>
      </c>
      <c r="AL10" s="90">
        <f>AL8/AL9</f>
        <v>0.69101856355950786</v>
      </c>
    </row>
    <row r="11" spans="1:40" x14ac:dyDescent="0.25">
      <c r="A11" s="74">
        <f>Data!A8</f>
        <v>37561</v>
      </c>
      <c r="B11" s="65">
        <f>Data!B8</f>
        <v>5.9854092957559765E-2</v>
      </c>
      <c r="C11" s="65">
        <f>Data!C8</f>
        <v>6.3586580985996705E-2</v>
      </c>
      <c r="D11" s="69">
        <f>Data!F8</f>
        <v>-1.1693546525228817E-3</v>
      </c>
      <c r="E11" s="70">
        <f>Data!G8</f>
        <v>-6.6405285442990448E-3</v>
      </c>
      <c r="F11" s="69">
        <f>Data!H8</f>
        <v>2.4990820097527615E-2</v>
      </c>
      <c r="G11" s="70">
        <f>Data!I8</f>
        <v>1.5959440241275595E-2</v>
      </c>
      <c r="I11" s="87">
        <f t="shared" si="9"/>
        <v>-1</v>
      </c>
      <c r="J11" s="88">
        <f t="shared" si="10"/>
        <v>1</v>
      </c>
      <c r="L11" s="84">
        <f t="shared" si="1"/>
        <v>0</v>
      </c>
      <c r="M11" s="84">
        <f t="shared" si="2"/>
        <v>1.1693546525228817E-3</v>
      </c>
      <c r="N11" s="84">
        <f t="shared" si="3"/>
        <v>0</v>
      </c>
      <c r="O11" s="84">
        <f t="shared" si="4"/>
        <v>-6.6405285442990448E-3</v>
      </c>
      <c r="P11" s="60"/>
      <c r="Q11" s="84">
        <f t="shared" si="5"/>
        <v>2.4990820097527615E-2</v>
      </c>
      <c r="R11" s="84"/>
      <c r="S11" s="84">
        <f t="shared" si="6"/>
        <v>-1.5959440241275595E-2</v>
      </c>
      <c r="T11" s="84">
        <f t="shared" si="7"/>
        <v>0</v>
      </c>
      <c r="V11" s="85">
        <f t="shared" si="11"/>
        <v>-2.2605263607593816E-2</v>
      </c>
      <c r="W11" s="85"/>
      <c r="X11" s="85">
        <f t="shared" si="8"/>
        <v>-3.3248630832344141E-3</v>
      </c>
      <c r="Y11" s="85">
        <f t="shared" si="8"/>
        <v>3.3626016616285309E-2</v>
      </c>
      <c r="Z11" s="82"/>
      <c r="AA11" s="85">
        <f t="shared" si="8"/>
        <v>1.2711889576180573E-2</v>
      </c>
      <c r="AB11" s="85">
        <f t="shared" si="8"/>
        <v>0</v>
      </c>
      <c r="AC11" s="85">
        <f t="shared" si="8"/>
        <v>-2.3119247267142821E-2</v>
      </c>
      <c r="AD11" s="85">
        <f t="shared" si="8"/>
        <v>-4.4185292609520352E-3</v>
      </c>
      <c r="AF11" s="86">
        <f t="shared" si="12"/>
        <v>5.4853887372223173E-2</v>
      </c>
      <c r="AG11" s="86">
        <f t="shared" si="13"/>
        <v>3.4938492553032066E-2</v>
      </c>
      <c r="AI11" s="59"/>
    </row>
    <row r="12" spans="1:40" x14ac:dyDescent="0.25">
      <c r="A12" s="74">
        <f>Data!A9</f>
        <v>37591</v>
      </c>
      <c r="B12" s="65">
        <f>Data!B9</f>
        <v>-5.823252946503793E-2</v>
      </c>
      <c r="C12" s="65">
        <f>Data!C9</f>
        <v>-6.4204942347053789E-2</v>
      </c>
      <c r="D12" s="69">
        <f>Data!F9</f>
        <v>-1.975141288916684E-2</v>
      </c>
      <c r="E12" s="70">
        <f>Data!G9</f>
        <v>1.8537161373992306E-2</v>
      </c>
      <c r="F12" s="69">
        <f>Data!H9</f>
        <v>-2.0967368053873555E-2</v>
      </c>
      <c r="G12" s="70">
        <f>Data!I9</f>
        <v>1.1778490418373625E-2</v>
      </c>
      <c r="I12" s="87">
        <f t="shared" si="9"/>
        <v>1</v>
      </c>
      <c r="J12" s="88">
        <f t="shared" si="10"/>
        <v>1</v>
      </c>
      <c r="L12" s="84">
        <f t="shared" si="1"/>
        <v>-1.975141288916684E-2</v>
      </c>
      <c r="M12" s="84">
        <f t="shared" si="2"/>
        <v>0</v>
      </c>
      <c r="N12" s="84">
        <f t="shared" si="3"/>
        <v>-1.8537161373992306E-2</v>
      </c>
      <c r="O12" s="84">
        <f t="shared" si="4"/>
        <v>0</v>
      </c>
      <c r="P12" s="60"/>
      <c r="Q12" s="84">
        <f t="shared" si="5"/>
        <v>-2.0967368053873555E-2</v>
      </c>
      <c r="R12" s="84"/>
      <c r="S12" s="84">
        <f t="shared" si="6"/>
        <v>-1.1778490418373625E-2</v>
      </c>
      <c r="T12" s="84">
        <f t="shared" si="7"/>
        <v>0</v>
      </c>
      <c r="V12" s="85">
        <f t="shared" si="11"/>
        <v>-4.2356676496760656E-2</v>
      </c>
      <c r="W12" s="85"/>
      <c r="X12" s="85">
        <f t="shared" si="8"/>
        <v>-2.1862024457226719E-2</v>
      </c>
      <c r="Y12" s="85">
        <f t="shared" si="8"/>
        <v>3.3626016616285309E-2</v>
      </c>
      <c r="Z12" s="82"/>
      <c r="AA12" s="85">
        <f t="shared" si="8"/>
        <v>-8.2554784776929825E-3</v>
      </c>
      <c r="AB12" s="85">
        <f t="shared" si="8"/>
        <v>0</v>
      </c>
      <c r="AC12" s="85">
        <f t="shared" si="8"/>
        <v>-3.4897737685516447E-2</v>
      </c>
      <c r="AD12" s="85">
        <f t="shared" si="8"/>
        <v>-4.4185292609520352E-3</v>
      </c>
      <c r="AF12" s="86">
        <f t="shared" si="12"/>
        <v>-1.6180545363183155E-2</v>
      </c>
      <c r="AG12" s="86">
        <f t="shared" si="13"/>
        <v>-2.3294036912005864E-2</v>
      </c>
      <c r="AI12" s="59"/>
    </row>
    <row r="13" spans="1:40" x14ac:dyDescent="0.25">
      <c r="A13" s="74">
        <f>Data!A10</f>
        <v>37622</v>
      </c>
      <c r="B13" s="65">
        <f>Data!B10</f>
        <v>-2.4902965529687425E-2</v>
      </c>
      <c r="C13" s="65">
        <f>Data!C10</f>
        <v>1.8151719234693674E-2</v>
      </c>
      <c r="D13" s="69">
        <f>Data!F10</f>
        <v>-3.0328305801601459E-2</v>
      </c>
      <c r="E13" s="70">
        <f>Data!G10</f>
        <v>6.9506100607132654E-3</v>
      </c>
      <c r="F13" s="69">
        <f>Data!H10</f>
        <v>3.5188717539179765E-2</v>
      </c>
      <c r="G13" s="70">
        <f>Data!I10</f>
        <v>-1.8000451301945945E-2</v>
      </c>
      <c r="I13" s="87">
        <f t="shared" si="9"/>
        <v>-1</v>
      </c>
      <c r="J13" s="88">
        <f t="shared" si="10"/>
        <v>-1</v>
      </c>
      <c r="L13" s="84">
        <f t="shared" si="1"/>
        <v>0</v>
      </c>
      <c r="M13" s="84">
        <f t="shared" si="2"/>
        <v>3.0328305801601459E-2</v>
      </c>
      <c r="N13" s="84">
        <f t="shared" si="3"/>
        <v>0</v>
      </c>
      <c r="O13" s="84">
        <f t="shared" si="4"/>
        <v>6.9506100607132654E-3</v>
      </c>
      <c r="P13" s="60"/>
      <c r="Q13" s="84">
        <f t="shared" si="5"/>
        <v>0</v>
      </c>
      <c r="R13" s="84"/>
      <c r="S13" s="84">
        <f t="shared" si="6"/>
        <v>0</v>
      </c>
      <c r="T13" s="84">
        <f t="shared" si="7"/>
        <v>-1.8000451301945945E-2</v>
      </c>
      <c r="V13" s="85">
        <f t="shared" si="11"/>
        <v>-4.2356676496760656E-2</v>
      </c>
      <c r="W13" s="85"/>
      <c r="X13" s="85">
        <f t="shared" si="8"/>
        <v>-2.1862024457226719E-2</v>
      </c>
      <c r="Y13" s="85">
        <f t="shared" si="8"/>
        <v>4.0576626676998573E-2</v>
      </c>
      <c r="Z13" s="82"/>
      <c r="AA13" s="85">
        <f t="shared" si="8"/>
        <v>-8.2554784776929825E-3</v>
      </c>
      <c r="AB13" s="85">
        <f t="shared" si="8"/>
        <v>0</v>
      </c>
      <c r="AC13" s="85">
        <f t="shared" si="8"/>
        <v>-3.4897737685516447E-2</v>
      </c>
      <c r="AD13" s="85">
        <f t="shared" si="8"/>
        <v>-2.241898056289798E-2</v>
      </c>
      <c r="AF13" s="86">
        <f t="shared" si="12"/>
        <v>3.0979191971856231E-3</v>
      </c>
      <c r="AG13" s="86">
        <f t="shared" si="13"/>
        <v>-4.8197002441693289E-2</v>
      </c>
      <c r="AI13" s="59"/>
    </row>
    <row r="14" spans="1:40" x14ac:dyDescent="0.25">
      <c r="A14" s="74">
        <f>Data!A11</f>
        <v>37653</v>
      </c>
      <c r="B14" s="65">
        <f>Data!B11</f>
        <v>-1.3570614197984544E-2</v>
      </c>
      <c r="C14" s="65">
        <f>Data!C11</f>
        <v>-3.7582425932882781E-2</v>
      </c>
      <c r="D14" s="69">
        <f>Data!F11</f>
        <v>1.3040803122683371E-2</v>
      </c>
      <c r="E14" s="70">
        <f>Data!G11</f>
        <v>1.9532753075675407E-2</v>
      </c>
      <c r="F14" s="69">
        <f>Data!H11</f>
        <v>-3.1156082648895776E-2</v>
      </c>
      <c r="G14" s="70">
        <f>Data!I11</f>
        <v>7.5842026835619726E-3</v>
      </c>
      <c r="I14" s="87">
        <f t="shared" si="9"/>
        <v>1</v>
      </c>
      <c r="J14" s="88">
        <f t="shared" si="10"/>
        <v>1</v>
      </c>
      <c r="L14" s="84">
        <f t="shared" si="1"/>
        <v>1.3040803122683371E-2</v>
      </c>
      <c r="M14" s="84">
        <f t="shared" si="2"/>
        <v>0</v>
      </c>
      <c r="N14" s="84">
        <f t="shared" si="3"/>
        <v>-1.9532753075675407E-2</v>
      </c>
      <c r="O14" s="84">
        <f t="shared" si="4"/>
        <v>0</v>
      </c>
      <c r="P14" s="60"/>
      <c r="Q14" s="84">
        <f t="shared" si="5"/>
        <v>-3.1156082648895776E-2</v>
      </c>
      <c r="R14" s="84"/>
      <c r="S14" s="84">
        <f t="shared" si="6"/>
        <v>-7.5842026835619726E-3</v>
      </c>
      <c r="T14" s="84">
        <f t="shared" si="7"/>
        <v>0</v>
      </c>
      <c r="V14" s="85">
        <f t="shared" si="11"/>
        <v>-2.9315873374077286E-2</v>
      </c>
      <c r="W14" s="85"/>
      <c r="X14" s="85">
        <f t="shared" si="8"/>
        <v>-4.1394777532902126E-2</v>
      </c>
      <c r="Y14" s="85">
        <f t="shared" si="8"/>
        <v>4.0576626676998573E-2</v>
      </c>
      <c r="Z14" s="82"/>
      <c r="AA14" s="85">
        <f t="shared" si="8"/>
        <v>-3.9411561126588758E-2</v>
      </c>
      <c r="AB14" s="85">
        <f t="shared" si="8"/>
        <v>0</v>
      </c>
      <c r="AC14" s="85">
        <f t="shared" si="8"/>
        <v>-4.2481940369078416E-2</v>
      </c>
      <c r="AD14" s="85">
        <f t="shared" si="8"/>
        <v>-2.241898056289798E-2</v>
      </c>
      <c r="AF14" s="86">
        <f t="shared" si="12"/>
        <v>-4.2134316088264165E-2</v>
      </c>
      <c r="AG14" s="86">
        <f t="shared" si="13"/>
        <v>-6.1767616639677836E-2</v>
      </c>
      <c r="AI14" s="59"/>
    </row>
    <row r="15" spans="1:40" x14ac:dyDescent="0.25">
      <c r="A15" s="74">
        <f>Data!A12</f>
        <v>37681</v>
      </c>
      <c r="B15" s="65">
        <f>Data!B12</f>
        <v>2.1372549105130832E-3</v>
      </c>
      <c r="C15" s="65">
        <f>Data!C12</f>
        <v>0.10501108443958183</v>
      </c>
      <c r="D15" s="69">
        <f>Data!F12</f>
        <v>-5.6549706399883812E-2</v>
      </c>
      <c r="E15" s="70">
        <f>Data!G12</f>
        <v>3.2583379175479654E-2</v>
      </c>
      <c r="F15" s="69">
        <f>Data!H12</f>
        <v>-1.8785634688455129E-2</v>
      </c>
      <c r="G15" s="70">
        <f>Data!I12</f>
        <v>4.7606175207964068E-3</v>
      </c>
      <c r="I15" s="87">
        <f t="shared" si="9"/>
        <v>-1</v>
      </c>
      <c r="J15" s="88">
        <f t="shared" si="10"/>
        <v>-1</v>
      </c>
      <c r="L15" s="84">
        <f t="shared" si="1"/>
        <v>0</v>
      </c>
      <c r="M15" s="84">
        <f t="shared" si="2"/>
        <v>5.6549706399883812E-2</v>
      </c>
      <c r="N15" s="84">
        <f t="shared" si="3"/>
        <v>0</v>
      </c>
      <c r="O15" s="84">
        <f t="shared" si="4"/>
        <v>3.2583379175479654E-2</v>
      </c>
      <c r="P15" s="60"/>
      <c r="Q15" s="84">
        <f t="shared" si="5"/>
        <v>0</v>
      </c>
      <c r="R15" s="84"/>
      <c r="S15" s="84">
        <f t="shared" si="6"/>
        <v>0</v>
      </c>
      <c r="T15" s="84">
        <f t="shared" si="7"/>
        <v>4.7606175207964068E-3</v>
      </c>
      <c r="V15" s="85">
        <f t="shared" si="11"/>
        <v>-2.9315873374077286E-2</v>
      </c>
      <c r="W15" s="85"/>
      <c r="X15" s="85">
        <f t="shared" si="8"/>
        <v>-4.1394777532902126E-2</v>
      </c>
      <c r="Y15" s="85">
        <f t="shared" si="8"/>
        <v>7.3160005852478227E-2</v>
      </c>
      <c r="Z15" s="82"/>
      <c r="AA15" s="85">
        <f t="shared" si="8"/>
        <v>-3.9411561126588758E-2</v>
      </c>
      <c r="AB15" s="85">
        <f t="shared" si="8"/>
        <v>0</v>
      </c>
      <c r="AC15" s="85">
        <f t="shared" si="8"/>
        <v>-4.2481940369078416E-2</v>
      </c>
      <c r="AD15" s="85">
        <f t="shared" si="8"/>
        <v>-1.7658363042101572E-2</v>
      </c>
      <c r="AF15" s="86">
        <f t="shared" si="12"/>
        <v>5.1759387007895702E-2</v>
      </c>
      <c r="AG15" s="86">
        <f t="shared" si="13"/>
        <v>-5.9630361729164749E-2</v>
      </c>
      <c r="AI15" s="59"/>
    </row>
    <row r="16" spans="1:40" x14ac:dyDescent="0.25">
      <c r="A16" s="74">
        <f>Data!A13</f>
        <v>37712</v>
      </c>
      <c r="B16" s="65">
        <f>Data!B13</f>
        <v>8.1223226482743216E-2</v>
      </c>
      <c r="C16" s="65">
        <f>Data!C13</f>
        <v>8.3760679445333275E-2</v>
      </c>
      <c r="D16" s="69">
        <f>Data!F13</f>
        <v>6.2214800188667239E-3</v>
      </c>
      <c r="E16" s="70">
        <f>Data!G13</f>
        <v>1.9188037405920927E-2</v>
      </c>
      <c r="F16" s="69">
        <f>Data!H13</f>
        <v>3.831759761064675E-2</v>
      </c>
      <c r="G16" s="70">
        <f>Data!I13</f>
        <v>-1.9068062442549067E-2</v>
      </c>
      <c r="I16" s="87">
        <f t="shared" si="9"/>
        <v>-1</v>
      </c>
      <c r="J16" s="88">
        <f t="shared" si="10"/>
        <v>1</v>
      </c>
      <c r="L16" s="84">
        <f t="shared" si="1"/>
        <v>0</v>
      </c>
      <c r="M16" s="84">
        <f t="shared" si="2"/>
        <v>-6.2214800188667239E-3</v>
      </c>
      <c r="N16" s="84">
        <f t="shared" si="3"/>
        <v>0</v>
      </c>
      <c r="O16" s="84">
        <f t="shared" si="4"/>
        <v>1.9188037405920927E-2</v>
      </c>
      <c r="P16" s="60"/>
      <c r="Q16" s="84">
        <f t="shared" si="5"/>
        <v>3.831759761064675E-2</v>
      </c>
      <c r="R16" s="84"/>
      <c r="S16" s="84">
        <f t="shared" si="6"/>
        <v>1.9068062442549067E-2</v>
      </c>
      <c r="T16" s="84">
        <f t="shared" si="7"/>
        <v>0</v>
      </c>
      <c r="V16" s="85">
        <f t="shared" si="11"/>
        <v>-2.9315873374077286E-2</v>
      </c>
      <c r="W16" s="85"/>
      <c r="X16" s="85">
        <f t="shared" si="8"/>
        <v>-4.1394777532902126E-2</v>
      </c>
      <c r="Y16" s="85">
        <f t="shared" si="8"/>
        <v>9.2348043258399154E-2</v>
      </c>
      <c r="Z16" s="82"/>
      <c r="AA16" s="85">
        <f t="shared" si="8"/>
        <v>-1.0939635159420077E-3</v>
      </c>
      <c r="AB16" s="85">
        <f t="shared" si="8"/>
        <v>0</v>
      </c>
      <c r="AC16" s="85">
        <f t="shared" si="8"/>
        <v>-2.3413877926529349E-2</v>
      </c>
      <c r="AD16" s="85">
        <f t="shared" si="8"/>
        <v>-1.7658363042101572E-2</v>
      </c>
      <c r="AF16" s="86">
        <f t="shared" si="12"/>
        <v>0.12211160444814573</v>
      </c>
      <c r="AG16" s="86">
        <f t="shared" si="13"/>
        <v>2.1592864753578467E-2</v>
      </c>
      <c r="AI16" s="59"/>
    </row>
    <row r="17" spans="1:35" x14ac:dyDescent="0.25">
      <c r="A17" s="74">
        <f>Data!A14</f>
        <v>37742</v>
      </c>
      <c r="B17" s="65">
        <f>Data!B14</f>
        <v>5.3384245512395956E-2</v>
      </c>
      <c r="C17" s="65">
        <f>Data!C14</f>
        <v>-5.5054602565912339E-2</v>
      </c>
      <c r="D17" s="69">
        <f>Data!F14</f>
        <v>4.5364642152558296E-2</v>
      </c>
      <c r="E17" s="70">
        <f>Data!G14</f>
        <v>-1.7950653737101154E-3</v>
      </c>
      <c r="F17" s="69">
        <f>Data!H14</f>
        <v>1.597342757041828E-2</v>
      </c>
      <c r="G17" s="70">
        <f>Data!I14</f>
        <v>1.442703785556722E-2</v>
      </c>
      <c r="I17" s="87">
        <f t="shared" si="9"/>
        <v>1</v>
      </c>
      <c r="J17" s="88">
        <f t="shared" si="10"/>
        <v>1</v>
      </c>
      <c r="L17" s="84">
        <f t="shared" si="1"/>
        <v>4.5364642152558296E-2</v>
      </c>
      <c r="M17" s="84">
        <f t="shared" si="2"/>
        <v>0</v>
      </c>
      <c r="N17" s="84">
        <f t="shared" si="3"/>
        <v>1.7950653737101154E-3</v>
      </c>
      <c r="O17" s="84">
        <f t="shared" si="4"/>
        <v>0</v>
      </c>
      <c r="P17" s="60"/>
      <c r="Q17" s="84">
        <f t="shared" si="5"/>
        <v>1.597342757041828E-2</v>
      </c>
      <c r="R17" s="84"/>
      <c r="S17" s="84">
        <f t="shared" si="6"/>
        <v>-1.442703785556722E-2</v>
      </c>
      <c r="T17" s="84">
        <f t="shared" si="7"/>
        <v>0</v>
      </c>
      <c r="V17" s="85">
        <f t="shared" si="11"/>
        <v>1.604876877848101E-2</v>
      </c>
      <c r="W17" s="85"/>
      <c r="X17" s="85">
        <f t="shared" si="8"/>
        <v>-3.9599712159192009E-2</v>
      </c>
      <c r="Y17" s="85">
        <f t="shared" si="8"/>
        <v>9.2348043258399154E-2</v>
      </c>
      <c r="Z17" s="82"/>
      <c r="AA17" s="85">
        <f t="shared" si="8"/>
        <v>1.4879464054476273E-2</v>
      </c>
      <c r="AB17" s="85">
        <f t="shared" si="8"/>
        <v>0</v>
      </c>
      <c r="AC17" s="85">
        <f t="shared" si="8"/>
        <v>-3.7840915782096571E-2</v>
      </c>
      <c r="AD17" s="85">
        <f t="shared" si="8"/>
        <v>-1.7658363042101572E-2</v>
      </c>
      <c r="AF17" s="86">
        <f t="shared" si="12"/>
        <v>0.17081770168926519</v>
      </c>
      <c r="AG17" s="86">
        <f t="shared" si="13"/>
        <v>7.4977110265974423E-2</v>
      </c>
      <c r="AI17" s="59"/>
    </row>
    <row r="18" spans="1:35" x14ac:dyDescent="0.25">
      <c r="A18" s="74">
        <f>Data!A15</f>
        <v>37773</v>
      </c>
      <c r="B18" s="65">
        <f>Data!B15</f>
        <v>1.0596063862264466E-2</v>
      </c>
      <c r="C18" s="65">
        <f>Data!C15</f>
        <v>3.3775056393808359E-2</v>
      </c>
      <c r="D18" s="69">
        <f>Data!F15</f>
        <v>-1.8369472849866106E-2</v>
      </c>
      <c r="E18" s="70">
        <f>Data!G15</f>
        <v>-1.3423260708564914E-2</v>
      </c>
      <c r="F18" s="69">
        <f>Data!H15</f>
        <v>2.3548221525163844E-2</v>
      </c>
      <c r="G18" s="70">
        <f>Data!I15</f>
        <v>-6.5859764806690951E-4</v>
      </c>
      <c r="I18" s="87">
        <f t="shared" si="9"/>
        <v>-1</v>
      </c>
      <c r="J18" s="88">
        <f t="shared" si="10"/>
        <v>-1</v>
      </c>
      <c r="L18" s="84">
        <f t="shared" si="1"/>
        <v>0</v>
      </c>
      <c r="M18" s="84">
        <f t="shared" si="2"/>
        <v>1.8369472849866106E-2</v>
      </c>
      <c r="N18" s="84">
        <f t="shared" si="3"/>
        <v>0</v>
      </c>
      <c r="O18" s="84">
        <f t="shared" si="4"/>
        <v>-1.3423260708564914E-2</v>
      </c>
      <c r="P18" s="60"/>
      <c r="Q18" s="84">
        <f t="shared" si="5"/>
        <v>0</v>
      </c>
      <c r="R18" s="84"/>
      <c r="S18" s="84">
        <f t="shared" si="6"/>
        <v>0</v>
      </c>
      <c r="T18" s="84">
        <f t="shared" si="7"/>
        <v>-6.5859764806690951E-4</v>
      </c>
      <c r="V18" s="85">
        <f t="shared" si="11"/>
        <v>1.604876877848101E-2</v>
      </c>
      <c r="W18" s="85"/>
      <c r="X18" s="85">
        <f t="shared" si="8"/>
        <v>-3.9599712159192009E-2</v>
      </c>
      <c r="Y18" s="85">
        <f t="shared" si="8"/>
        <v>7.8924782549834233E-2</v>
      </c>
      <c r="Z18" s="82"/>
      <c r="AA18" s="85">
        <f t="shared" si="8"/>
        <v>1.4879464054476273E-2</v>
      </c>
      <c r="AB18" s="85">
        <f t="shared" si="8"/>
        <v>0</v>
      </c>
      <c r="AC18" s="85">
        <f t="shared" si="8"/>
        <v>-3.7840915782096571E-2</v>
      </c>
      <c r="AD18" s="85">
        <f t="shared" si="8"/>
        <v>-1.8316960690168482E-2</v>
      </c>
      <c r="AF18" s="86">
        <f t="shared" si="12"/>
        <v>0.17510531618249947</v>
      </c>
      <c r="AG18" s="86">
        <f t="shared" si="13"/>
        <v>8.5573174128238894E-2</v>
      </c>
      <c r="AI18" s="59"/>
    </row>
    <row r="19" spans="1:35" x14ac:dyDescent="0.25">
      <c r="A19" s="74">
        <f>Data!A16</f>
        <v>37803</v>
      </c>
      <c r="B19" s="65">
        <f>Data!B16</f>
        <v>1.7866740475004139E-2</v>
      </c>
      <c r="C19" s="65">
        <f>Data!C16</f>
        <v>8.1669580238746195E-2</v>
      </c>
      <c r="D19" s="69">
        <f>Data!F16</f>
        <v>2.216397670015548E-3</v>
      </c>
      <c r="E19" s="70">
        <f>Data!G16</f>
        <v>-3.9127789601589372E-2</v>
      </c>
      <c r="F19" s="69">
        <f>Data!H16</f>
        <v>3.5419742157082566E-2</v>
      </c>
      <c r="G19" s="70">
        <f>Data!I16</f>
        <v>-2.2465039596315295E-2</v>
      </c>
      <c r="I19" s="87">
        <f t="shared" si="9"/>
        <v>-1</v>
      </c>
      <c r="J19" s="88">
        <f t="shared" si="10"/>
        <v>1</v>
      </c>
      <c r="L19" s="84">
        <f t="shared" si="1"/>
        <v>0</v>
      </c>
      <c r="M19" s="84">
        <f t="shared" si="2"/>
        <v>-2.216397670015548E-3</v>
      </c>
      <c r="N19" s="84">
        <f t="shared" si="3"/>
        <v>0</v>
      </c>
      <c r="O19" s="84">
        <f t="shared" si="4"/>
        <v>-3.9127789601589372E-2</v>
      </c>
      <c r="P19" s="60"/>
      <c r="Q19" s="84">
        <f t="shared" si="5"/>
        <v>3.5419742157082566E-2</v>
      </c>
      <c r="R19" s="84"/>
      <c r="S19" s="84">
        <f t="shared" si="6"/>
        <v>2.2465039596315295E-2</v>
      </c>
      <c r="T19" s="84">
        <f t="shared" si="7"/>
        <v>0</v>
      </c>
      <c r="V19" s="85">
        <f t="shared" si="11"/>
        <v>1.604876877848101E-2</v>
      </c>
      <c r="W19" s="85"/>
      <c r="X19" s="85">
        <f t="shared" si="8"/>
        <v>-3.9599712159192009E-2</v>
      </c>
      <c r="Y19" s="85">
        <f t="shared" si="8"/>
        <v>3.9796992948244861E-2</v>
      </c>
      <c r="Z19" s="82"/>
      <c r="AA19" s="85">
        <f t="shared" si="8"/>
        <v>5.0299206211558839E-2</v>
      </c>
      <c r="AB19" s="85">
        <f t="shared" si="8"/>
        <v>0</v>
      </c>
      <c r="AC19" s="85">
        <f t="shared" si="8"/>
        <v>-1.5375876185781276E-2</v>
      </c>
      <c r="AD19" s="85">
        <f t="shared" si="8"/>
        <v>-1.8316960690168482E-2</v>
      </c>
      <c r="AF19" s="86">
        <f t="shared" si="12"/>
        <v>0.19164591066429243</v>
      </c>
      <c r="AG19" s="86">
        <f t="shared" si="13"/>
        <v>0.10343991460324303</v>
      </c>
      <c r="AI19" s="59"/>
    </row>
    <row r="20" spans="1:35" x14ac:dyDescent="0.25">
      <c r="A20" s="74">
        <f>Data!A17</f>
        <v>37834</v>
      </c>
      <c r="B20" s="65">
        <f>Data!B17</f>
        <v>2.0415823630765294E-2</v>
      </c>
      <c r="C20" s="65">
        <f>Data!C17</f>
        <v>8.6189233696981997E-3</v>
      </c>
      <c r="D20" s="69">
        <f>Data!F17</f>
        <v>6.6266254038208159E-3</v>
      </c>
      <c r="E20" s="70">
        <f>Data!G17</f>
        <v>7.8013612977776373E-3</v>
      </c>
      <c r="F20" s="69">
        <f>Data!H17</f>
        <v>-1.4084041863477519E-2</v>
      </c>
      <c r="G20" s="70">
        <f>Data!I17</f>
        <v>1.7146179916123636E-2</v>
      </c>
      <c r="I20" s="87">
        <f t="shared" si="9"/>
        <v>-1</v>
      </c>
      <c r="J20" s="88">
        <f t="shared" si="10"/>
        <v>1</v>
      </c>
      <c r="L20" s="84">
        <f t="shared" si="1"/>
        <v>0</v>
      </c>
      <c r="M20" s="84">
        <f t="shared" si="2"/>
        <v>-6.6266254038208159E-3</v>
      </c>
      <c r="N20" s="84">
        <f t="shared" si="3"/>
        <v>0</v>
      </c>
      <c r="O20" s="84">
        <f t="shared" si="4"/>
        <v>7.8013612977776373E-3</v>
      </c>
      <c r="P20" s="60"/>
      <c r="Q20" s="84">
        <f t="shared" si="5"/>
        <v>-1.4084041863477519E-2</v>
      </c>
      <c r="R20" s="84"/>
      <c r="S20" s="84">
        <f t="shared" si="6"/>
        <v>-1.7146179916123636E-2</v>
      </c>
      <c r="T20" s="84">
        <f t="shared" si="7"/>
        <v>0</v>
      </c>
      <c r="V20" s="85">
        <f t="shared" si="11"/>
        <v>1.604876877848101E-2</v>
      </c>
      <c r="W20" s="85"/>
      <c r="X20" s="85">
        <f t="shared" si="8"/>
        <v>-3.9599712159192009E-2</v>
      </c>
      <c r="Y20" s="85">
        <f t="shared" si="8"/>
        <v>4.7598354246022496E-2</v>
      </c>
      <c r="Z20" s="82"/>
      <c r="AA20" s="85">
        <f t="shared" si="8"/>
        <v>3.6215164348081322E-2</v>
      </c>
      <c r="AB20" s="85">
        <f t="shared" si="8"/>
        <v>0</v>
      </c>
      <c r="AC20" s="85">
        <f t="shared" si="8"/>
        <v>-3.2522056101904909E-2</v>
      </c>
      <c r="AD20" s="85">
        <f t="shared" si="8"/>
        <v>-1.8316960690168482E-2</v>
      </c>
      <c r="AF20" s="86">
        <f t="shared" si="12"/>
        <v>0.1615904247786481</v>
      </c>
      <c r="AG20" s="86">
        <f t="shared" si="13"/>
        <v>0.12385573823400833</v>
      </c>
      <c r="AI20" s="59"/>
    </row>
    <row r="21" spans="1:35" x14ac:dyDescent="0.25">
      <c r="A21" s="74">
        <f>Data!A18</f>
        <v>37865</v>
      </c>
      <c r="B21" s="65">
        <f>Data!B18</f>
        <v>-1.0966089333232471E-2</v>
      </c>
      <c r="C21" s="65">
        <f>Data!C18</f>
        <v>-5.1631716224384014E-3</v>
      </c>
      <c r="D21" s="69">
        <f>Data!F18</f>
        <v>-2.5680352408644094E-2</v>
      </c>
      <c r="E21" s="70">
        <f>Data!G18</f>
        <v>3.7771205546862821E-2</v>
      </c>
      <c r="F21" s="69">
        <f>Data!H18</f>
        <v>2.1841664622560132E-2</v>
      </c>
      <c r="G21" s="70">
        <f>Data!I18</f>
        <v>-9.3762190842890634E-4</v>
      </c>
      <c r="I21" s="87">
        <f t="shared" si="9"/>
        <v>1</v>
      </c>
      <c r="J21" s="88">
        <f t="shared" si="10"/>
        <v>1</v>
      </c>
      <c r="L21" s="84">
        <f t="shared" si="1"/>
        <v>-2.5680352408644094E-2</v>
      </c>
      <c r="M21" s="84">
        <f t="shared" si="2"/>
        <v>0</v>
      </c>
      <c r="N21" s="84">
        <f t="shared" si="3"/>
        <v>-3.7771205546862821E-2</v>
      </c>
      <c r="O21" s="84">
        <f t="shared" si="4"/>
        <v>0</v>
      </c>
      <c r="P21" s="60"/>
      <c r="Q21" s="84">
        <f t="shared" si="5"/>
        <v>2.1841664622560132E-2</v>
      </c>
      <c r="R21" s="84"/>
      <c r="S21" s="84">
        <f t="shared" si="6"/>
        <v>9.3762190842890634E-4</v>
      </c>
      <c r="T21" s="84">
        <f t="shared" si="7"/>
        <v>0</v>
      </c>
      <c r="V21" s="85">
        <f t="shared" si="11"/>
        <v>-9.631583630163084E-3</v>
      </c>
      <c r="W21" s="85"/>
      <c r="X21" s="85">
        <f t="shared" si="8"/>
        <v>-7.7370917706054837E-2</v>
      </c>
      <c r="Y21" s="85">
        <f t="shared" si="8"/>
        <v>4.7598354246022496E-2</v>
      </c>
      <c r="Z21" s="82"/>
      <c r="AA21" s="85">
        <f t="shared" si="8"/>
        <v>5.8056828970641454E-2</v>
      </c>
      <c r="AB21" s="85">
        <f t="shared" si="8"/>
        <v>0</v>
      </c>
      <c r="AC21" s="85">
        <f t="shared" si="8"/>
        <v>-3.1584434193476001E-2</v>
      </c>
      <c r="AD21" s="85">
        <f t="shared" si="8"/>
        <v>-1.8316960690168482E-2</v>
      </c>
      <c r="AF21" s="86">
        <f t="shared" si="12"/>
        <v>0.12091815335413023</v>
      </c>
      <c r="AG21" s="86">
        <f t="shared" si="13"/>
        <v>0.11288964890077587</v>
      </c>
      <c r="AI21" s="59"/>
    </row>
    <row r="22" spans="1:35" x14ac:dyDescent="0.25">
      <c r="A22" s="74">
        <f>Data!A19</f>
        <v>37895</v>
      </c>
      <c r="B22" s="65">
        <f>Data!B19</f>
        <v>5.2144139912676593E-2</v>
      </c>
      <c r="C22" s="65">
        <f>Data!C19</f>
        <v>9.1258810603082163E-2</v>
      </c>
      <c r="D22" s="69">
        <f>Data!F19</f>
        <v>4.187473498823085E-3</v>
      </c>
      <c r="E22" s="70">
        <f>Data!G19</f>
        <v>1.2520683132503714E-2</v>
      </c>
      <c r="F22" s="69">
        <f>Data!H19</f>
        <v>4.221811855834802E-2</v>
      </c>
      <c r="G22" s="70">
        <f>Data!I19</f>
        <v>-3.6904121899701381E-2</v>
      </c>
      <c r="I22" s="87">
        <f t="shared" si="9"/>
        <v>-1</v>
      </c>
      <c r="J22" s="88">
        <f t="shared" si="10"/>
        <v>-1</v>
      </c>
      <c r="L22" s="84">
        <f t="shared" si="1"/>
        <v>0</v>
      </c>
      <c r="M22" s="84">
        <f t="shared" si="2"/>
        <v>-4.187473498823085E-3</v>
      </c>
      <c r="N22" s="84">
        <f t="shared" si="3"/>
        <v>0</v>
      </c>
      <c r="O22" s="84">
        <f t="shared" si="4"/>
        <v>1.2520683132503714E-2</v>
      </c>
      <c r="P22" s="60"/>
      <c r="Q22" s="84">
        <f t="shared" si="5"/>
        <v>0</v>
      </c>
      <c r="R22" s="84"/>
      <c r="S22" s="84">
        <f t="shared" si="6"/>
        <v>0</v>
      </c>
      <c r="T22" s="84">
        <f t="shared" si="7"/>
        <v>-3.6904121899701381E-2</v>
      </c>
      <c r="V22" s="85">
        <f t="shared" si="11"/>
        <v>-9.631583630163084E-3</v>
      </c>
      <c r="W22" s="85"/>
      <c r="X22" s="85">
        <f t="shared" si="8"/>
        <v>-7.7370917706054837E-2</v>
      </c>
      <c r="Y22" s="85">
        <f t="shared" si="8"/>
        <v>6.0119037378526211E-2</v>
      </c>
      <c r="Z22" s="82"/>
      <c r="AA22" s="85">
        <f t="shared" si="8"/>
        <v>5.8056828970641454E-2</v>
      </c>
      <c r="AB22" s="85">
        <f t="shared" si="8"/>
        <v>0</v>
      </c>
      <c r="AC22" s="85">
        <f t="shared" si="8"/>
        <v>-3.1584434193476001E-2</v>
      </c>
      <c r="AD22" s="85">
        <f t="shared" si="8"/>
        <v>-5.5221082589869866E-2</v>
      </c>
      <c r="AF22" s="86">
        <f t="shared" si="12"/>
        <v>9.2347241088109475E-2</v>
      </c>
      <c r="AG22" s="86">
        <f t="shared" si="13"/>
        <v>0.16503378881345246</v>
      </c>
      <c r="AI22" s="59"/>
    </row>
    <row r="23" spans="1:35" x14ac:dyDescent="0.25">
      <c r="A23" s="74">
        <f>Data!A20</f>
        <v>37926</v>
      </c>
      <c r="B23" s="65">
        <f>Data!B20</f>
        <v>1.0861449368547426E-2</v>
      </c>
      <c r="C23" s="65">
        <f>Data!C20</f>
        <v>-2.9759385248789294E-2</v>
      </c>
      <c r="D23" s="69">
        <f>Data!F20</f>
        <v>2.1266989697093914E-2</v>
      </c>
      <c r="E23" s="70">
        <f>Data!G20</f>
        <v>-1.5965120188949303E-2</v>
      </c>
      <c r="F23" s="69">
        <f>Data!H20</f>
        <v>2.9385173054028513E-3</v>
      </c>
      <c r="G23" s="70">
        <f>Data!I20</f>
        <v>-1.594344880559977E-2</v>
      </c>
      <c r="I23" s="87">
        <f t="shared" si="9"/>
        <v>1</v>
      </c>
      <c r="J23" s="88">
        <f t="shared" si="10"/>
        <v>1</v>
      </c>
      <c r="L23" s="84">
        <f t="shared" si="1"/>
        <v>2.1266989697093914E-2</v>
      </c>
      <c r="M23" s="84">
        <f t="shared" si="2"/>
        <v>0</v>
      </c>
      <c r="N23" s="84">
        <f t="shared" si="3"/>
        <v>1.5965120188949303E-2</v>
      </c>
      <c r="O23" s="84">
        <f t="shared" si="4"/>
        <v>0</v>
      </c>
      <c r="P23" s="60"/>
      <c r="Q23" s="84">
        <f t="shared" si="5"/>
        <v>2.9385173054028513E-3</v>
      </c>
      <c r="R23" s="84"/>
      <c r="S23" s="84">
        <f t="shared" si="6"/>
        <v>1.594344880559977E-2</v>
      </c>
      <c r="T23" s="84">
        <f t="shared" si="7"/>
        <v>0</v>
      </c>
      <c r="V23" s="85">
        <f t="shared" si="11"/>
        <v>1.163540606693083E-2</v>
      </c>
      <c r="W23" s="85"/>
      <c r="X23" s="85">
        <f t="shared" si="8"/>
        <v>-6.1405797517105537E-2</v>
      </c>
      <c r="Y23" s="85">
        <f t="shared" si="8"/>
        <v>6.0119037378526211E-2</v>
      </c>
      <c r="Z23" s="82"/>
      <c r="AA23" s="85">
        <f t="shared" si="8"/>
        <v>6.0995346276044304E-2</v>
      </c>
      <c r="AB23" s="85">
        <f t="shared" si="8"/>
        <v>0</v>
      </c>
      <c r="AC23" s="85">
        <f t="shared" si="8"/>
        <v>-1.5640985387876231E-2</v>
      </c>
      <c r="AD23" s="85">
        <f t="shared" si="8"/>
        <v>-5.5221082589869866E-2</v>
      </c>
      <c r="AF23" s="86">
        <f t="shared" si="12"/>
        <v>0.14846131708515531</v>
      </c>
      <c r="AG23" s="86">
        <f t="shared" si="13"/>
        <v>0.1758952381819999</v>
      </c>
      <c r="AI23" s="59"/>
    </row>
    <row r="24" spans="1:35" x14ac:dyDescent="0.25">
      <c r="A24" s="74">
        <f>Data!A21</f>
        <v>37956</v>
      </c>
      <c r="B24" s="65">
        <f>Data!B21</f>
        <v>4.9087898099312438E-2</v>
      </c>
      <c r="C24" s="65">
        <f>Data!C21</f>
        <v>1.3271875247031131E-5</v>
      </c>
      <c r="D24" s="69">
        <f>Data!F21</f>
        <v>2.1619299732725618E-2</v>
      </c>
      <c r="E24" s="70">
        <f>Data!G21</f>
        <v>-1.411171926405454E-2</v>
      </c>
      <c r="F24" s="69">
        <f>Data!H21</f>
        <v>3.7503646150602258E-3</v>
      </c>
      <c r="G24" s="70">
        <f>Data!I21</f>
        <v>1.2761996920309574E-2</v>
      </c>
      <c r="I24" s="87">
        <f t="shared" si="9"/>
        <v>-1</v>
      </c>
      <c r="J24" s="88">
        <f t="shared" si="10"/>
        <v>-1</v>
      </c>
      <c r="L24" s="84">
        <f t="shared" si="1"/>
        <v>0</v>
      </c>
      <c r="M24" s="84">
        <f t="shared" si="2"/>
        <v>-2.1619299732725618E-2</v>
      </c>
      <c r="N24" s="84">
        <f t="shared" si="3"/>
        <v>0</v>
      </c>
      <c r="O24" s="84">
        <f t="shared" si="4"/>
        <v>-1.411171926405454E-2</v>
      </c>
      <c r="P24" s="60"/>
      <c r="Q24" s="84">
        <f t="shared" si="5"/>
        <v>0</v>
      </c>
      <c r="R24" s="84"/>
      <c r="S24" s="84">
        <f t="shared" si="6"/>
        <v>0</v>
      </c>
      <c r="T24" s="84">
        <f t="shared" si="7"/>
        <v>1.2761996920309574E-2</v>
      </c>
      <c r="V24" s="85">
        <f t="shared" si="11"/>
        <v>1.163540606693083E-2</v>
      </c>
      <c r="W24" s="85"/>
      <c r="X24" s="85">
        <f t="shared" si="8"/>
        <v>-6.1405797517105537E-2</v>
      </c>
      <c r="Y24" s="85">
        <f t="shared" si="8"/>
        <v>4.6007318114471674E-2</v>
      </c>
      <c r="Z24" s="82"/>
      <c r="AA24" s="85">
        <f t="shared" si="8"/>
        <v>6.0995346276044304E-2</v>
      </c>
      <c r="AB24" s="85">
        <f t="shared" si="8"/>
        <v>0</v>
      </c>
      <c r="AC24" s="85">
        <f t="shared" si="8"/>
        <v>-1.5640985387876231E-2</v>
      </c>
      <c r="AD24" s="85">
        <f t="shared" si="8"/>
        <v>-4.245908566956029E-2</v>
      </c>
      <c r="AF24" s="86">
        <f t="shared" si="12"/>
        <v>0.12549229500868472</v>
      </c>
      <c r="AG24" s="86">
        <f t="shared" si="13"/>
        <v>0.22498313628131233</v>
      </c>
      <c r="AI24" s="59"/>
    </row>
    <row r="25" spans="1:35" x14ac:dyDescent="0.25">
      <c r="A25" s="74">
        <f>Data!A22</f>
        <v>37987</v>
      </c>
      <c r="B25" s="65">
        <f>Data!B22</f>
        <v>1.9577025972393632E-2</v>
      </c>
      <c r="C25" s="65">
        <f>Data!C22</f>
        <v>5.5776224237058785E-3</v>
      </c>
      <c r="D25" s="69">
        <f>Data!F22</f>
        <v>-8.3370962572605293E-3</v>
      </c>
      <c r="E25" s="70">
        <f>Data!G22</f>
        <v>-3.8998462570735415E-3</v>
      </c>
      <c r="F25" s="69">
        <f>Data!H22</f>
        <v>1.8695655003773966E-2</v>
      </c>
      <c r="G25" s="70">
        <f>Data!I22</f>
        <v>1.1744042368061811E-4</v>
      </c>
      <c r="I25" s="87">
        <f t="shared" si="9"/>
        <v>-1</v>
      </c>
      <c r="J25" s="88">
        <f t="shared" si="10"/>
        <v>1</v>
      </c>
      <c r="L25" s="84">
        <f t="shared" si="1"/>
        <v>0</v>
      </c>
      <c r="M25" s="84">
        <f t="shared" si="2"/>
        <v>8.3370962572605293E-3</v>
      </c>
      <c r="N25" s="84">
        <f t="shared" si="3"/>
        <v>0</v>
      </c>
      <c r="O25" s="84">
        <f t="shared" si="4"/>
        <v>-3.8998462570735415E-3</v>
      </c>
      <c r="P25" s="60"/>
      <c r="Q25" s="84">
        <f t="shared" si="5"/>
        <v>1.8695655003773966E-2</v>
      </c>
      <c r="R25" s="84"/>
      <c r="S25" s="84">
        <f t="shared" si="6"/>
        <v>-1.1744042368061811E-4</v>
      </c>
      <c r="T25" s="84">
        <f t="shared" si="7"/>
        <v>0</v>
      </c>
      <c r="V25" s="85">
        <f t="shared" si="11"/>
        <v>1.163540606693083E-2</v>
      </c>
      <c r="W25" s="85"/>
      <c r="X25" s="85">
        <f t="shared" si="11"/>
        <v>-6.1405797517105537E-2</v>
      </c>
      <c r="Y25" s="85">
        <f t="shared" si="11"/>
        <v>4.2107471857398132E-2</v>
      </c>
      <c r="Z25" s="82"/>
      <c r="AA25" s="85">
        <f t="shared" ref="AA25:AD40" si="14">Q25+AA24</f>
        <v>7.9691001279818263E-2</v>
      </c>
      <c r="AB25" s="85">
        <f t="shared" si="14"/>
        <v>0</v>
      </c>
      <c r="AC25" s="85">
        <f t="shared" si="14"/>
        <v>-1.5758425811556849E-2</v>
      </c>
      <c r="AD25" s="85">
        <f t="shared" si="14"/>
        <v>-4.245908566956029E-2</v>
      </c>
      <c r="AF25" s="86">
        <f t="shared" si="12"/>
        <v>0.14850775958896506</v>
      </c>
      <c r="AG25" s="86">
        <f t="shared" si="13"/>
        <v>0.24456016225370597</v>
      </c>
      <c r="AI25" s="59"/>
    </row>
    <row r="26" spans="1:35" x14ac:dyDescent="0.25">
      <c r="A26" s="74">
        <f>Data!A23</f>
        <v>38018</v>
      </c>
      <c r="B26" s="65">
        <f>Data!B23</f>
        <v>1.3479708802168621E-2</v>
      </c>
      <c r="C26" s="65">
        <f>Data!C23</f>
        <v>-3.9915077704742391E-3</v>
      </c>
      <c r="D26" s="69">
        <f>Data!F23</f>
        <v>3.7455402371840744E-3</v>
      </c>
      <c r="E26" s="70">
        <f>Data!G23</f>
        <v>8.837824589380738E-3</v>
      </c>
      <c r="F26" s="69">
        <f>Data!H23</f>
        <v>8.5113765150951239E-3</v>
      </c>
      <c r="G26" s="70">
        <f>Data!I23</f>
        <v>8.021269081473081E-3</v>
      </c>
      <c r="I26" s="87">
        <f t="shared" si="9"/>
        <v>1</v>
      </c>
      <c r="J26" s="88">
        <f t="shared" si="10"/>
        <v>1</v>
      </c>
      <c r="L26" s="84">
        <f t="shared" si="1"/>
        <v>3.7455402371840744E-3</v>
      </c>
      <c r="M26" s="84">
        <f t="shared" si="2"/>
        <v>0</v>
      </c>
      <c r="N26" s="84">
        <f t="shared" si="3"/>
        <v>-8.837824589380738E-3</v>
      </c>
      <c r="O26" s="84">
        <f t="shared" si="4"/>
        <v>0</v>
      </c>
      <c r="P26" s="60"/>
      <c r="Q26" s="84">
        <f t="shared" si="5"/>
        <v>8.5113765150951239E-3</v>
      </c>
      <c r="R26" s="84"/>
      <c r="S26" s="84">
        <f t="shared" si="6"/>
        <v>-8.021269081473081E-3</v>
      </c>
      <c r="T26" s="84">
        <f t="shared" si="7"/>
        <v>0</v>
      </c>
      <c r="V26" s="85">
        <f t="shared" ref="V26:Y41" si="15">L26+V25</f>
        <v>1.5380946304114905E-2</v>
      </c>
      <c r="W26" s="85"/>
      <c r="X26" s="85">
        <f t="shared" si="15"/>
        <v>-7.024362210648627E-2</v>
      </c>
      <c r="Y26" s="85">
        <f t="shared" si="15"/>
        <v>4.2107471857398132E-2</v>
      </c>
      <c r="Z26" s="82"/>
      <c r="AA26" s="85">
        <f t="shared" si="14"/>
        <v>8.8202377794913384E-2</v>
      </c>
      <c r="AB26" s="85">
        <f t="shared" si="14"/>
        <v>0</v>
      </c>
      <c r="AC26" s="85">
        <f t="shared" si="14"/>
        <v>-2.3779694893029932E-2</v>
      </c>
      <c r="AD26" s="85">
        <f t="shared" si="14"/>
        <v>-4.245908566956029E-2</v>
      </c>
      <c r="AF26" s="86">
        <f t="shared" si="12"/>
        <v>0.14390558267039044</v>
      </c>
      <c r="AG26" s="86">
        <f t="shared" si="13"/>
        <v>0.25803987105587461</v>
      </c>
      <c r="AI26" s="59"/>
    </row>
    <row r="27" spans="1:35" x14ac:dyDescent="0.25">
      <c r="A27" s="74">
        <f>Data!A24</f>
        <v>38047</v>
      </c>
      <c r="B27" s="65">
        <f>Data!B24</f>
        <v>-1.3334294966489475E-2</v>
      </c>
      <c r="C27" s="65">
        <f>Data!C24</f>
        <v>-5.5326873150173414E-2</v>
      </c>
      <c r="D27" s="69">
        <f>Data!F24</f>
        <v>1.8201990800118098E-2</v>
      </c>
      <c r="E27" s="70">
        <f>Data!G24</f>
        <v>-9.7793502857180283E-3</v>
      </c>
      <c r="F27" s="69">
        <f>Data!H24</f>
        <v>1.1754441496936219E-2</v>
      </c>
      <c r="G27" s="70">
        <f>Data!I24</f>
        <v>1.5015637139404094E-2</v>
      </c>
      <c r="I27" s="87">
        <f t="shared" si="9"/>
        <v>1</v>
      </c>
      <c r="J27" s="88">
        <f t="shared" si="10"/>
        <v>-1</v>
      </c>
      <c r="L27" s="84">
        <f t="shared" si="1"/>
        <v>1.8201990800118098E-2</v>
      </c>
      <c r="M27" s="84">
        <f t="shared" si="2"/>
        <v>0</v>
      </c>
      <c r="N27" s="84">
        <f t="shared" si="3"/>
        <v>9.7793502857180283E-3</v>
      </c>
      <c r="O27" s="84">
        <f t="shared" si="4"/>
        <v>0</v>
      </c>
      <c r="P27" s="60"/>
      <c r="Q27" s="84">
        <f t="shared" si="5"/>
        <v>0</v>
      </c>
      <c r="R27" s="84"/>
      <c r="S27" s="84">
        <f t="shared" si="6"/>
        <v>0</v>
      </c>
      <c r="T27" s="84">
        <f t="shared" si="7"/>
        <v>1.5015637139404094E-2</v>
      </c>
      <c r="V27" s="85">
        <f t="shared" si="15"/>
        <v>3.3582937104233004E-2</v>
      </c>
      <c r="W27" s="85"/>
      <c r="X27" s="85">
        <f t="shared" si="15"/>
        <v>-6.0464271820768245E-2</v>
      </c>
      <c r="Y27" s="85">
        <f t="shared" si="15"/>
        <v>4.2107471857398132E-2</v>
      </c>
      <c r="Z27" s="82"/>
      <c r="AA27" s="85">
        <f t="shared" si="14"/>
        <v>8.8202377794913384E-2</v>
      </c>
      <c r="AB27" s="85">
        <f t="shared" si="14"/>
        <v>0</v>
      </c>
      <c r="AC27" s="85">
        <f t="shared" si="14"/>
        <v>-2.3779694893029932E-2</v>
      </c>
      <c r="AD27" s="85">
        <f t="shared" si="14"/>
        <v>-2.7443448530156195E-2</v>
      </c>
      <c r="AF27" s="86">
        <f t="shared" si="12"/>
        <v>0.18690256089563068</v>
      </c>
      <c r="AG27" s="86">
        <f t="shared" si="13"/>
        <v>0.24470557608938515</v>
      </c>
      <c r="AI27" s="59"/>
    </row>
    <row r="28" spans="1:35" x14ac:dyDescent="0.25">
      <c r="A28" s="74">
        <f>Data!A25</f>
        <v>38078</v>
      </c>
      <c r="B28" s="65">
        <f>Data!B25</f>
        <v>-1.9102805722503481E-2</v>
      </c>
      <c r="C28" s="65">
        <f>Data!C25</f>
        <v>6.4031392450913854E-2</v>
      </c>
      <c r="D28" s="69">
        <f>Data!F25</f>
        <v>-2.9219346069354106E-2</v>
      </c>
      <c r="E28" s="70">
        <f>Data!G25</f>
        <v>-1.0466084980112988E-2</v>
      </c>
      <c r="F28" s="69">
        <f>Data!H25</f>
        <v>1.3437141486775382E-2</v>
      </c>
      <c r="G28" s="70">
        <f>Data!I25</f>
        <v>-3.3073193219356839E-2</v>
      </c>
      <c r="I28" s="87">
        <f t="shared" si="9"/>
        <v>-1</v>
      </c>
      <c r="J28" s="88">
        <f t="shared" si="10"/>
        <v>-1</v>
      </c>
      <c r="L28" s="84">
        <f t="shared" si="1"/>
        <v>0</v>
      </c>
      <c r="M28" s="84">
        <f t="shared" si="2"/>
        <v>2.9219346069354106E-2</v>
      </c>
      <c r="N28" s="84">
        <f t="shared" si="3"/>
        <v>0</v>
      </c>
      <c r="O28" s="84">
        <f t="shared" si="4"/>
        <v>-1.0466084980112988E-2</v>
      </c>
      <c r="P28" s="60"/>
      <c r="Q28" s="84">
        <f t="shared" si="5"/>
        <v>0</v>
      </c>
      <c r="R28" s="84"/>
      <c r="S28" s="84">
        <f t="shared" si="6"/>
        <v>0</v>
      </c>
      <c r="T28" s="84">
        <f t="shared" si="7"/>
        <v>-3.3073193219356839E-2</v>
      </c>
      <c r="V28" s="85">
        <f t="shared" si="15"/>
        <v>3.3582937104233004E-2</v>
      </c>
      <c r="W28" s="85"/>
      <c r="X28" s="85">
        <f t="shared" si="15"/>
        <v>-6.0464271820768245E-2</v>
      </c>
      <c r="Y28" s="85">
        <f t="shared" si="15"/>
        <v>3.1641386877285141E-2</v>
      </c>
      <c r="Z28" s="82"/>
      <c r="AA28" s="85">
        <f t="shared" si="14"/>
        <v>8.8202377794913384E-2</v>
      </c>
      <c r="AB28" s="85">
        <f t="shared" si="14"/>
        <v>0</v>
      </c>
      <c r="AC28" s="85">
        <f t="shared" si="14"/>
        <v>-2.3779694893029932E-2</v>
      </c>
      <c r="AD28" s="85">
        <f t="shared" si="14"/>
        <v>-6.0516641749513031E-2</v>
      </c>
      <c r="AF28" s="86">
        <f t="shared" si="12"/>
        <v>0.17258262876551494</v>
      </c>
      <c r="AG28" s="86">
        <f t="shared" si="13"/>
        <v>0.22560277036688167</v>
      </c>
      <c r="AI28" s="59"/>
    </row>
    <row r="29" spans="1:35" x14ac:dyDescent="0.25">
      <c r="A29" s="74">
        <f>Data!A26</f>
        <v>38108</v>
      </c>
      <c r="B29" s="65">
        <f>Data!B26</f>
        <v>1.6979050250249192E-2</v>
      </c>
      <c r="C29" s="65">
        <f>Data!C26</f>
        <v>8.6682691255538097E-3</v>
      </c>
      <c r="D29" s="69">
        <f>Data!F26</f>
        <v>2.7396704422756032E-2</v>
      </c>
      <c r="E29" s="70">
        <f>Data!G26</f>
        <v>1.6501478291470945E-2</v>
      </c>
      <c r="F29" s="69">
        <f>Data!H26</f>
        <v>-9.0526502395397168E-3</v>
      </c>
      <c r="G29" s="70">
        <f>Data!I26</f>
        <v>-2.4236662573878066E-2</v>
      </c>
      <c r="I29" s="87">
        <f t="shared" si="9"/>
        <v>-1</v>
      </c>
      <c r="J29" s="88">
        <f t="shared" si="10"/>
        <v>1</v>
      </c>
      <c r="L29" s="84">
        <f t="shared" si="1"/>
        <v>0</v>
      </c>
      <c r="M29" s="84">
        <f t="shared" si="2"/>
        <v>-2.7396704422756032E-2</v>
      </c>
      <c r="N29" s="84">
        <f t="shared" si="3"/>
        <v>0</v>
      </c>
      <c r="O29" s="84">
        <f t="shared" si="4"/>
        <v>1.6501478291470945E-2</v>
      </c>
      <c r="P29" s="60"/>
      <c r="Q29" s="84">
        <f t="shared" si="5"/>
        <v>-9.0526502395397168E-3</v>
      </c>
      <c r="R29" s="84"/>
      <c r="S29" s="84">
        <f t="shared" si="6"/>
        <v>2.4236662573878066E-2</v>
      </c>
      <c r="T29" s="84">
        <f t="shared" si="7"/>
        <v>0</v>
      </c>
      <c r="V29" s="85">
        <f t="shared" si="15"/>
        <v>3.3582937104233004E-2</v>
      </c>
      <c r="W29" s="85"/>
      <c r="X29" s="85">
        <f t="shared" si="15"/>
        <v>-6.0464271820768245E-2</v>
      </c>
      <c r="Y29" s="85">
        <f t="shared" si="15"/>
        <v>4.8142865168756085E-2</v>
      </c>
      <c r="Z29" s="82"/>
      <c r="AA29" s="85">
        <f t="shared" si="14"/>
        <v>7.9149727555373667E-2</v>
      </c>
      <c r="AB29" s="85">
        <f t="shared" si="14"/>
        <v>0</v>
      </c>
      <c r="AC29" s="85">
        <f t="shared" si="14"/>
        <v>4.5696768084813391E-4</v>
      </c>
      <c r="AD29" s="85">
        <f t="shared" si="14"/>
        <v>-6.0516641749513031E-2</v>
      </c>
      <c r="AF29" s="86">
        <f t="shared" si="12"/>
        <v>0.1768714149685682</v>
      </c>
      <c r="AG29" s="86">
        <f t="shared" si="13"/>
        <v>0.24258182061713085</v>
      </c>
      <c r="AI29" s="59"/>
    </row>
    <row r="30" spans="1:35" x14ac:dyDescent="0.25">
      <c r="A30" s="74">
        <f>Data!A27</f>
        <v>38139</v>
      </c>
      <c r="B30" s="65">
        <f>Data!B27</f>
        <v>1.8331885030361789E-2</v>
      </c>
      <c r="C30" s="65">
        <f>Data!C27</f>
        <v>1.6372054357472281E-2</v>
      </c>
      <c r="D30" s="69">
        <f>Data!F27</f>
        <v>6.6580648753345774E-3</v>
      </c>
      <c r="E30" s="70">
        <f>Data!G27</f>
        <v>1.5177840048565337E-2</v>
      </c>
      <c r="F30" s="69">
        <f>Data!H27</f>
        <v>1.617131804322568E-2</v>
      </c>
      <c r="G30" s="70">
        <f>Data!I27</f>
        <v>-1.5313748195601428E-2</v>
      </c>
      <c r="I30" s="87">
        <f t="shared" si="9"/>
        <v>-1</v>
      </c>
      <c r="J30" s="88">
        <f t="shared" si="10"/>
        <v>1</v>
      </c>
      <c r="L30" s="84">
        <f t="shared" si="1"/>
        <v>0</v>
      </c>
      <c r="M30" s="84">
        <f t="shared" si="2"/>
        <v>-6.6580648753345774E-3</v>
      </c>
      <c r="N30" s="84">
        <f t="shared" si="3"/>
        <v>0</v>
      </c>
      <c r="O30" s="84">
        <f t="shared" si="4"/>
        <v>1.5177840048565337E-2</v>
      </c>
      <c r="P30" s="60"/>
      <c r="Q30" s="84">
        <f t="shared" si="5"/>
        <v>1.617131804322568E-2</v>
      </c>
      <c r="R30" s="84"/>
      <c r="S30" s="84">
        <f t="shared" si="6"/>
        <v>1.5313748195601428E-2</v>
      </c>
      <c r="T30" s="84">
        <f t="shared" si="7"/>
        <v>0</v>
      </c>
      <c r="V30" s="85">
        <f t="shared" si="15"/>
        <v>3.3582937104233004E-2</v>
      </c>
      <c r="W30" s="85"/>
      <c r="X30" s="85">
        <f t="shared" si="15"/>
        <v>-6.0464271820768245E-2</v>
      </c>
      <c r="Y30" s="85">
        <f t="shared" si="15"/>
        <v>6.3320705217321416E-2</v>
      </c>
      <c r="Z30" s="82"/>
      <c r="AA30" s="85">
        <f t="shared" si="14"/>
        <v>9.5321045598599344E-2</v>
      </c>
      <c r="AB30" s="85">
        <f t="shared" si="14"/>
        <v>0</v>
      </c>
      <c r="AC30" s="85">
        <f t="shared" si="14"/>
        <v>1.5770715876449563E-2</v>
      </c>
      <c r="AD30" s="85">
        <f t="shared" si="14"/>
        <v>-6.0516641749513031E-2</v>
      </c>
      <c r="AF30" s="86">
        <f t="shared" si="12"/>
        <v>0.21687625638062608</v>
      </c>
      <c r="AG30" s="86">
        <f t="shared" si="13"/>
        <v>0.26091370564749261</v>
      </c>
      <c r="AI30" s="59"/>
    </row>
    <row r="31" spans="1:35" x14ac:dyDescent="0.25">
      <c r="A31" s="74">
        <f>Data!A28</f>
        <v>38169</v>
      </c>
      <c r="B31" s="65">
        <f>Data!B28</f>
        <v>-3.2749449777161849E-2</v>
      </c>
      <c r="C31" s="65">
        <f>Data!C28</f>
        <v>-5.7592268858129694E-2</v>
      </c>
      <c r="D31" s="69">
        <f>Data!F28</f>
        <v>8.6987554498197672E-3</v>
      </c>
      <c r="E31" s="70">
        <f>Data!G28</f>
        <v>-9.4552811160753848E-4</v>
      </c>
      <c r="F31" s="69">
        <f>Data!H28</f>
        <v>-2.7350142406960161E-2</v>
      </c>
      <c r="G31" s="70">
        <f>Data!I28</f>
        <v>1.1646994998757954E-2</v>
      </c>
      <c r="I31" s="87">
        <f t="shared" si="9"/>
        <v>1</v>
      </c>
      <c r="J31" s="88">
        <f t="shared" si="10"/>
        <v>1</v>
      </c>
      <c r="L31" s="84">
        <f t="shared" si="1"/>
        <v>8.6987554498197672E-3</v>
      </c>
      <c r="M31" s="84">
        <f t="shared" si="2"/>
        <v>0</v>
      </c>
      <c r="N31" s="84">
        <f t="shared" si="3"/>
        <v>9.4552811160753848E-4</v>
      </c>
      <c r="O31" s="84">
        <f t="shared" si="4"/>
        <v>0</v>
      </c>
      <c r="P31" s="60"/>
      <c r="Q31" s="84">
        <f t="shared" si="5"/>
        <v>-2.7350142406960161E-2</v>
      </c>
      <c r="R31" s="84"/>
      <c r="S31" s="84">
        <f t="shared" si="6"/>
        <v>-1.1646994998757954E-2</v>
      </c>
      <c r="T31" s="84">
        <f t="shared" si="7"/>
        <v>0</v>
      </c>
      <c r="V31" s="85">
        <f t="shared" si="15"/>
        <v>4.2281692554052772E-2</v>
      </c>
      <c r="W31" s="85"/>
      <c r="X31" s="85">
        <f t="shared" si="15"/>
        <v>-5.9518743709160708E-2</v>
      </c>
      <c r="Y31" s="85">
        <f t="shared" si="15"/>
        <v>6.3320705217321416E-2</v>
      </c>
      <c r="Z31" s="82"/>
      <c r="AA31" s="85">
        <f t="shared" si="14"/>
        <v>6.7970903191639176E-2</v>
      </c>
      <c r="AB31" s="85">
        <f t="shared" si="14"/>
        <v>0</v>
      </c>
      <c r="AC31" s="85">
        <f t="shared" si="14"/>
        <v>4.1237208776916095E-3</v>
      </c>
      <c r="AD31" s="85">
        <f t="shared" si="14"/>
        <v>-6.0516641749513031E-2</v>
      </c>
      <c r="AF31" s="86">
        <f t="shared" si="12"/>
        <v>0.18752340253633526</v>
      </c>
      <c r="AG31" s="86">
        <f t="shared" si="13"/>
        <v>0.22816425587033076</v>
      </c>
      <c r="AI31" s="59"/>
    </row>
    <row r="32" spans="1:35" x14ac:dyDescent="0.25">
      <c r="A32" s="74">
        <f>Data!A29</f>
        <v>38200</v>
      </c>
      <c r="B32" s="65">
        <f>Data!B29</f>
        <v>2.4332456643171877E-3</v>
      </c>
      <c r="C32" s="65">
        <f>Data!C29</f>
        <v>-2.9952560431180792E-2</v>
      </c>
      <c r="D32" s="69">
        <f>Data!F29</f>
        <v>5.6859571158404927E-3</v>
      </c>
      <c r="E32" s="70">
        <f>Data!G29</f>
        <v>1.4113410125157998E-2</v>
      </c>
      <c r="F32" s="69">
        <f>Data!H29</f>
        <v>-3.6661442255212291E-2</v>
      </c>
      <c r="G32" s="70">
        <f>Data!I29</f>
        <v>2.5311785646998028E-2</v>
      </c>
      <c r="I32" s="87">
        <f t="shared" si="9"/>
        <v>1</v>
      </c>
      <c r="J32" s="88">
        <f t="shared" si="10"/>
        <v>-1</v>
      </c>
      <c r="L32" s="84">
        <f t="shared" si="1"/>
        <v>5.6859571158404927E-3</v>
      </c>
      <c r="M32" s="84">
        <f t="shared" si="2"/>
        <v>0</v>
      </c>
      <c r="N32" s="84">
        <f t="shared" si="3"/>
        <v>-1.4113410125157998E-2</v>
      </c>
      <c r="O32" s="84">
        <f t="shared" si="4"/>
        <v>0</v>
      </c>
      <c r="P32" s="60"/>
      <c r="Q32" s="84">
        <f t="shared" si="5"/>
        <v>0</v>
      </c>
      <c r="R32" s="84"/>
      <c r="S32" s="84">
        <f t="shared" si="6"/>
        <v>0</v>
      </c>
      <c r="T32" s="84">
        <f t="shared" si="7"/>
        <v>2.5311785646998028E-2</v>
      </c>
      <c r="V32" s="85">
        <f t="shared" si="15"/>
        <v>4.7967649669893267E-2</v>
      </c>
      <c r="W32" s="85"/>
      <c r="X32" s="85">
        <f t="shared" si="15"/>
        <v>-7.3632153834318703E-2</v>
      </c>
      <c r="Y32" s="85">
        <f t="shared" si="15"/>
        <v>6.3320705217321416E-2</v>
      </c>
      <c r="Z32" s="82"/>
      <c r="AA32" s="85">
        <f t="shared" si="14"/>
        <v>6.7970903191639176E-2</v>
      </c>
      <c r="AB32" s="85">
        <f t="shared" si="14"/>
        <v>0</v>
      </c>
      <c r="AC32" s="85">
        <f t="shared" si="14"/>
        <v>4.1237208776916095E-3</v>
      </c>
      <c r="AD32" s="85">
        <f t="shared" si="14"/>
        <v>-3.5204856102515003E-2</v>
      </c>
      <c r="AF32" s="86">
        <f t="shared" si="12"/>
        <v>0.20440773517401578</v>
      </c>
      <c r="AG32" s="86">
        <f t="shared" si="13"/>
        <v>0.23059750153464795</v>
      </c>
      <c r="AI32" s="59"/>
    </row>
    <row r="33" spans="1:35" x14ac:dyDescent="0.25">
      <c r="A33" s="74">
        <f>Data!A30</f>
        <v>38231</v>
      </c>
      <c r="B33" s="65">
        <f>Data!B30</f>
        <v>9.9866287756100423E-3</v>
      </c>
      <c r="C33" s="65">
        <f>Data!C30</f>
        <v>-1.7417315802490854E-2</v>
      </c>
      <c r="D33" s="69">
        <f>Data!F30</f>
        <v>1.8801533055461802E-3</v>
      </c>
      <c r="E33" s="70">
        <f>Data!G30</f>
        <v>-1.6073671783751298E-2</v>
      </c>
      <c r="F33" s="69">
        <f>Data!H30</f>
        <v>1.314340904362583E-2</v>
      </c>
      <c r="G33" s="70">
        <f>Data!I30</f>
        <v>-1.3740926279097662E-3</v>
      </c>
      <c r="I33" s="87">
        <f t="shared" si="9"/>
        <v>1</v>
      </c>
      <c r="J33" s="88">
        <f t="shared" si="10"/>
        <v>-1</v>
      </c>
      <c r="L33" s="84">
        <f t="shared" si="1"/>
        <v>1.8801533055461802E-3</v>
      </c>
      <c r="M33" s="84">
        <f t="shared" si="2"/>
        <v>0</v>
      </c>
      <c r="N33" s="84">
        <f t="shared" si="3"/>
        <v>1.6073671783751298E-2</v>
      </c>
      <c r="O33" s="84">
        <f t="shared" si="4"/>
        <v>0</v>
      </c>
      <c r="P33" s="60"/>
      <c r="Q33" s="84">
        <f t="shared" si="5"/>
        <v>0</v>
      </c>
      <c r="R33" s="84"/>
      <c r="S33" s="84">
        <f t="shared" si="6"/>
        <v>0</v>
      </c>
      <c r="T33" s="84">
        <f t="shared" si="7"/>
        <v>-1.3740926279097662E-3</v>
      </c>
      <c r="V33" s="85">
        <f t="shared" si="15"/>
        <v>4.9847802975439448E-2</v>
      </c>
      <c r="W33" s="85"/>
      <c r="X33" s="85">
        <f t="shared" si="15"/>
        <v>-5.7558482050567406E-2</v>
      </c>
      <c r="Y33" s="85">
        <f t="shared" si="15"/>
        <v>6.3320705217321416E-2</v>
      </c>
      <c r="Z33" s="82"/>
      <c r="AA33" s="85">
        <f t="shared" si="14"/>
        <v>6.7970903191639176E-2</v>
      </c>
      <c r="AB33" s="85">
        <f t="shared" si="14"/>
        <v>0</v>
      </c>
      <c r="AC33" s="85">
        <f t="shared" si="14"/>
        <v>4.1237208776916095E-3</v>
      </c>
      <c r="AD33" s="85">
        <f t="shared" si="14"/>
        <v>-3.6578948730424769E-2</v>
      </c>
      <c r="AF33" s="86">
        <f t="shared" si="12"/>
        <v>0.2209874676354035</v>
      </c>
      <c r="AG33" s="86">
        <f t="shared" si="13"/>
        <v>0.24058413031025799</v>
      </c>
      <c r="AI33" s="59"/>
    </row>
    <row r="34" spans="1:35" x14ac:dyDescent="0.25">
      <c r="A34" s="74">
        <f>Data!A31</f>
        <v>38261</v>
      </c>
      <c r="B34" s="65">
        <f>Data!B31</f>
        <v>1.2802230986665466E-2</v>
      </c>
      <c r="C34" s="65">
        <f>Data!C31</f>
        <v>-2.4055554186821974E-2</v>
      </c>
      <c r="D34" s="69">
        <f>Data!F31</f>
        <v>1.7465748553655909E-2</v>
      </c>
      <c r="E34" s="70">
        <f>Data!G31</f>
        <v>-1.8990809668799555E-3</v>
      </c>
      <c r="F34" s="69">
        <f>Data!H31</f>
        <v>1.5008879658332905E-2</v>
      </c>
      <c r="G34" s="70">
        <f>Data!I31</f>
        <v>-1.2468756187064008E-2</v>
      </c>
      <c r="I34" s="87">
        <f t="shared" si="9"/>
        <v>1</v>
      </c>
      <c r="J34" s="88">
        <f t="shared" si="10"/>
        <v>-1</v>
      </c>
      <c r="L34" s="84">
        <f t="shared" si="1"/>
        <v>1.7465748553655909E-2</v>
      </c>
      <c r="M34" s="84">
        <f t="shared" si="2"/>
        <v>0</v>
      </c>
      <c r="N34" s="84">
        <f t="shared" si="3"/>
        <v>1.8990809668799555E-3</v>
      </c>
      <c r="O34" s="84">
        <f t="shared" si="4"/>
        <v>0</v>
      </c>
      <c r="P34" s="60"/>
      <c r="Q34" s="84">
        <f t="shared" si="5"/>
        <v>0</v>
      </c>
      <c r="R34" s="84"/>
      <c r="S34" s="84">
        <f t="shared" si="6"/>
        <v>0</v>
      </c>
      <c r="T34" s="84">
        <f t="shared" si="7"/>
        <v>-1.2468756187064008E-2</v>
      </c>
      <c r="V34" s="85">
        <f t="shared" si="15"/>
        <v>6.731355152909535E-2</v>
      </c>
      <c r="W34" s="85"/>
      <c r="X34" s="85">
        <f t="shared" si="15"/>
        <v>-5.565940108368745E-2</v>
      </c>
      <c r="Y34" s="85">
        <f t="shared" si="15"/>
        <v>6.3320705217321416E-2</v>
      </c>
      <c r="Z34" s="82"/>
      <c r="AA34" s="85">
        <f t="shared" si="14"/>
        <v>6.7970903191639176E-2</v>
      </c>
      <c r="AB34" s="85">
        <f t="shared" si="14"/>
        <v>0</v>
      </c>
      <c r="AC34" s="85">
        <f t="shared" si="14"/>
        <v>4.1237208776916095E-3</v>
      </c>
      <c r="AD34" s="85">
        <f t="shared" si="14"/>
        <v>-4.9047704917488777E-2</v>
      </c>
      <c r="AF34" s="86">
        <f t="shared" si="12"/>
        <v>0.22788354096887536</v>
      </c>
      <c r="AG34" s="86">
        <f t="shared" si="13"/>
        <v>0.25338636129692343</v>
      </c>
      <c r="AI34" s="59"/>
    </row>
    <row r="35" spans="1:35" x14ac:dyDescent="0.25">
      <c r="A35" s="74">
        <f>Data!A32</f>
        <v>38292</v>
      </c>
      <c r="B35" s="65">
        <f>Data!B32</f>
        <v>4.355541838229525E-2</v>
      </c>
      <c r="C35" s="65">
        <f>Data!C32</f>
        <v>4.874141950004432E-2</v>
      </c>
      <c r="D35" s="69">
        <f>Data!F32</f>
        <v>3.9945171430488188E-3</v>
      </c>
      <c r="E35" s="70">
        <f>Data!G32</f>
        <v>-1.5068680556364556E-2</v>
      </c>
      <c r="F35" s="69">
        <f>Data!H32</f>
        <v>3.5408743949253405E-2</v>
      </c>
      <c r="G35" s="70">
        <f>Data!I32</f>
        <v>-1.429184381447136E-2</v>
      </c>
      <c r="I35" s="87">
        <f t="shared" si="9"/>
        <v>-1</v>
      </c>
      <c r="J35" s="88">
        <f t="shared" si="10"/>
        <v>-1</v>
      </c>
      <c r="L35" s="84">
        <f t="shared" si="1"/>
        <v>0</v>
      </c>
      <c r="M35" s="84">
        <f t="shared" si="2"/>
        <v>-3.9945171430488188E-3</v>
      </c>
      <c r="N35" s="84">
        <f t="shared" si="3"/>
        <v>0</v>
      </c>
      <c r="O35" s="84">
        <f t="shared" si="4"/>
        <v>-1.5068680556364556E-2</v>
      </c>
      <c r="P35" s="60"/>
      <c r="Q35" s="84">
        <f t="shared" si="5"/>
        <v>0</v>
      </c>
      <c r="R35" s="84"/>
      <c r="S35" s="84">
        <f t="shared" si="6"/>
        <v>0</v>
      </c>
      <c r="T35" s="84">
        <f t="shared" si="7"/>
        <v>-1.429184381447136E-2</v>
      </c>
      <c r="V35" s="85">
        <f t="shared" si="15"/>
        <v>6.731355152909535E-2</v>
      </c>
      <c r="W35" s="85"/>
      <c r="X35" s="85">
        <f t="shared" si="15"/>
        <v>-5.565940108368745E-2</v>
      </c>
      <c r="Y35" s="85">
        <f t="shared" si="15"/>
        <v>4.8252024660956863E-2</v>
      </c>
      <c r="Z35" s="82"/>
      <c r="AA35" s="85">
        <f t="shared" si="14"/>
        <v>6.7970903191639176E-2</v>
      </c>
      <c r="AB35" s="85">
        <f t="shared" si="14"/>
        <v>0</v>
      </c>
      <c r="AC35" s="85">
        <f t="shared" si="14"/>
        <v>4.1237208776916095E-3</v>
      </c>
      <c r="AD35" s="85">
        <f t="shared" si="14"/>
        <v>-6.3339548731960141E-2</v>
      </c>
      <c r="AF35" s="86">
        <f t="shared" si="12"/>
        <v>0.19452849945499062</v>
      </c>
      <c r="AG35" s="86">
        <f t="shared" si="13"/>
        <v>0.2969417796792187</v>
      </c>
      <c r="AI35" s="59"/>
    </row>
    <row r="36" spans="1:35" x14ac:dyDescent="0.25">
      <c r="A36" s="74">
        <f>Data!A33</f>
        <v>38322</v>
      </c>
      <c r="B36" s="65">
        <f>Data!B33</f>
        <v>2.9676404633139329E-2</v>
      </c>
      <c r="C36" s="65">
        <f>Data!C33</f>
        <v>-3.8337068155050351E-3</v>
      </c>
      <c r="D36" s="69">
        <f>Data!F33</f>
        <v>3.9793821301403586E-3</v>
      </c>
      <c r="E36" s="70">
        <f>Data!G33</f>
        <v>-3.2904806428732851E-3</v>
      </c>
      <c r="F36" s="69">
        <f>Data!H33</f>
        <v>1.7799677396180876E-3</v>
      </c>
      <c r="G36" s="70">
        <f>Data!I33</f>
        <v>1.4504216616743846E-2</v>
      </c>
      <c r="I36" s="87">
        <f t="shared" si="9"/>
        <v>1</v>
      </c>
      <c r="J36" s="88">
        <f t="shared" si="10"/>
        <v>1</v>
      </c>
      <c r="L36" s="84">
        <f t="shared" si="1"/>
        <v>3.9793821301403586E-3</v>
      </c>
      <c r="M36" s="84">
        <f t="shared" si="2"/>
        <v>0</v>
      </c>
      <c r="N36" s="84">
        <f t="shared" si="3"/>
        <v>3.2904806428732851E-3</v>
      </c>
      <c r="O36" s="84">
        <f t="shared" si="4"/>
        <v>0</v>
      </c>
      <c r="P36" s="60"/>
      <c r="Q36" s="84">
        <f t="shared" si="5"/>
        <v>1.7799677396180876E-3</v>
      </c>
      <c r="R36" s="84"/>
      <c r="S36" s="84">
        <f t="shared" si="6"/>
        <v>-1.4504216616743846E-2</v>
      </c>
      <c r="T36" s="84">
        <f t="shared" si="7"/>
        <v>0</v>
      </c>
      <c r="V36" s="85">
        <f t="shared" si="15"/>
        <v>7.129293365923571E-2</v>
      </c>
      <c r="W36" s="85"/>
      <c r="X36" s="85">
        <f t="shared" si="15"/>
        <v>-5.2368920440814162E-2</v>
      </c>
      <c r="Y36" s="85">
        <f t="shared" si="15"/>
        <v>4.8252024660956863E-2</v>
      </c>
      <c r="Z36" s="82"/>
      <c r="AA36" s="85">
        <f t="shared" si="14"/>
        <v>6.9750870931257258E-2</v>
      </c>
      <c r="AB36" s="85">
        <f t="shared" si="14"/>
        <v>0</v>
      </c>
      <c r="AC36" s="85">
        <f t="shared" si="14"/>
        <v>-1.0380495739052236E-2</v>
      </c>
      <c r="AD36" s="85">
        <f t="shared" si="14"/>
        <v>-6.3339548731960141E-2</v>
      </c>
      <c r="AF36" s="86">
        <f t="shared" si="12"/>
        <v>0.18907411335087851</v>
      </c>
      <c r="AG36" s="86">
        <f t="shared" si="13"/>
        <v>0.32661818431235801</v>
      </c>
      <c r="AI36" s="59"/>
    </row>
    <row r="37" spans="1:35" x14ac:dyDescent="0.25">
      <c r="A37" s="74">
        <f>Data!A34</f>
        <v>38353</v>
      </c>
      <c r="B37" s="65">
        <f>Data!B34</f>
        <v>-2.2676157800578019E-2</v>
      </c>
      <c r="C37" s="65">
        <f>Data!C34</f>
        <v>-6.807434997875153E-2</v>
      </c>
      <c r="D37" s="69">
        <f>Data!F34</f>
        <v>1.371934186058742E-2</v>
      </c>
      <c r="E37" s="70">
        <f>Data!G34</f>
        <v>3.3852755500740927E-3</v>
      </c>
      <c r="F37" s="69">
        <f>Data!H34</f>
        <v>-2.0308677511837452E-2</v>
      </c>
      <c r="G37" s="70">
        <f>Data!I34</f>
        <v>-1.1279635504883459E-4</v>
      </c>
      <c r="I37" s="87">
        <f t="shared" si="9"/>
        <v>1</v>
      </c>
      <c r="J37" s="88">
        <f t="shared" si="10"/>
        <v>-1</v>
      </c>
      <c r="L37" s="84">
        <f t="shared" si="1"/>
        <v>1.371934186058742E-2</v>
      </c>
      <c r="M37" s="84">
        <f t="shared" si="2"/>
        <v>0</v>
      </c>
      <c r="N37" s="84">
        <f t="shared" si="3"/>
        <v>-3.3852755500740927E-3</v>
      </c>
      <c r="O37" s="84">
        <f t="shared" si="4"/>
        <v>0</v>
      </c>
      <c r="P37" s="60"/>
      <c r="Q37" s="84">
        <f t="shared" si="5"/>
        <v>0</v>
      </c>
      <c r="R37" s="84"/>
      <c r="S37" s="84">
        <f t="shared" si="6"/>
        <v>0</v>
      </c>
      <c r="T37" s="84">
        <f t="shared" si="7"/>
        <v>-1.1279635504883459E-4</v>
      </c>
      <c r="V37" s="85">
        <f t="shared" si="15"/>
        <v>8.5012275519823127E-2</v>
      </c>
      <c r="W37" s="85"/>
      <c r="X37" s="85">
        <f t="shared" si="15"/>
        <v>-5.5754195990888253E-2</v>
      </c>
      <c r="Y37" s="85">
        <f t="shared" si="15"/>
        <v>4.8252024660956863E-2</v>
      </c>
      <c r="Z37" s="82"/>
      <c r="AA37" s="85">
        <f t="shared" si="14"/>
        <v>6.9750870931257258E-2</v>
      </c>
      <c r="AB37" s="85">
        <f t="shared" si="14"/>
        <v>0</v>
      </c>
      <c r="AC37" s="85">
        <f t="shared" si="14"/>
        <v>-1.0380495739052236E-2</v>
      </c>
      <c r="AD37" s="85">
        <f t="shared" si="14"/>
        <v>-6.3452345087008977E-2</v>
      </c>
      <c r="AF37" s="86">
        <f t="shared" si="12"/>
        <v>0.199295383306343</v>
      </c>
      <c r="AG37" s="86">
        <f t="shared" si="13"/>
        <v>0.30394202651177998</v>
      </c>
      <c r="AI37" s="59"/>
    </row>
    <row r="38" spans="1:35" x14ac:dyDescent="0.25">
      <c r="A38" s="74">
        <f>Data!A35</f>
        <v>38384</v>
      </c>
      <c r="B38" s="65">
        <f>Data!B35</f>
        <v>2.0688724278982062E-2</v>
      </c>
      <c r="C38" s="65">
        <f>Data!C35</f>
        <v>1.3671822992324192E-2</v>
      </c>
      <c r="D38" s="69">
        <f>Data!F35</f>
        <v>1.6971610815911909E-2</v>
      </c>
      <c r="E38" s="70">
        <f>Data!G35</f>
        <v>-4.8764277817778066E-3</v>
      </c>
      <c r="F38" s="69">
        <f>Data!H35</f>
        <v>1.6035526165009389E-2</v>
      </c>
      <c r="G38" s="70">
        <f>Data!I35</f>
        <v>2.1386087064852059E-2</v>
      </c>
      <c r="I38" s="87">
        <f t="shared" si="9"/>
        <v>-1</v>
      </c>
      <c r="J38" s="88">
        <f t="shared" si="10"/>
        <v>-1</v>
      </c>
      <c r="L38" s="84">
        <f t="shared" si="1"/>
        <v>0</v>
      </c>
      <c r="M38" s="84">
        <f t="shared" si="2"/>
        <v>-1.6971610815911909E-2</v>
      </c>
      <c r="N38" s="84">
        <f t="shared" si="3"/>
        <v>0</v>
      </c>
      <c r="O38" s="84">
        <f t="shared" si="4"/>
        <v>-4.8764277817778066E-3</v>
      </c>
      <c r="P38" s="60"/>
      <c r="Q38" s="84">
        <f t="shared" si="5"/>
        <v>0</v>
      </c>
      <c r="R38" s="84"/>
      <c r="S38" s="84">
        <f t="shared" si="6"/>
        <v>0</v>
      </c>
      <c r="T38" s="84">
        <f t="shared" si="7"/>
        <v>2.1386087064852059E-2</v>
      </c>
      <c r="V38" s="85">
        <f t="shared" si="15"/>
        <v>8.5012275519823127E-2</v>
      </c>
      <c r="W38" s="85"/>
      <c r="X38" s="85">
        <f t="shared" si="15"/>
        <v>-5.5754195990888253E-2</v>
      </c>
      <c r="Y38" s="85">
        <f t="shared" si="15"/>
        <v>4.3375596879179058E-2</v>
      </c>
      <c r="Z38" s="82"/>
      <c r="AA38" s="85">
        <f t="shared" si="14"/>
        <v>6.9750870931257258E-2</v>
      </c>
      <c r="AB38" s="85">
        <f t="shared" si="14"/>
        <v>0</v>
      </c>
      <c r="AC38" s="85">
        <f t="shared" si="14"/>
        <v>-1.0380495739052236E-2</v>
      </c>
      <c r="AD38" s="85">
        <f t="shared" si="14"/>
        <v>-4.2066258022156917E-2</v>
      </c>
      <c r="AF38" s="86">
        <f t="shared" si="12"/>
        <v>0.19883343177350535</v>
      </c>
      <c r="AG38" s="86">
        <f t="shared" si="13"/>
        <v>0.32463075079076203</v>
      </c>
      <c r="AI38" s="59"/>
    </row>
    <row r="39" spans="1:35" x14ac:dyDescent="0.25">
      <c r="A39" s="74">
        <f>Data!A36</f>
        <v>38412</v>
      </c>
      <c r="B39" s="65">
        <f>Data!B36</f>
        <v>-1.8462502172189858E-2</v>
      </c>
      <c r="C39" s="65">
        <f>Data!C36</f>
        <v>-2.4812336581095905E-3</v>
      </c>
      <c r="D39" s="69">
        <f>Data!F36</f>
        <v>-1.1862885700992623E-3</v>
      </c>
      <c r="E39" s="70">
        <f>Data!G36</f>
        <v>1.0237580699193637E-2</v>
      </c>
      <c r="F39" s="69">
        <f>Data!H36</f>
        <v>1.7747835247511494E-2</v>
      </c>
      <c r="G39" s="70">
        <f>Data!I36</f>
        <v>1.2535334232020304E-2</v>
      </c>
      <c r="I39" s="87">
        <f t="shared" si="9"/>
        <v>1</v>
      </c>
      <c r="J39" s="88">
        <f t="shared" si="10"/>
        <v>1</v>
      </c>
      <c r="L39" s="84">
        <f t="shared" si="1"/>
        <v>-1.1862885700992623E-3</v>
      </c>
      <c r="M39" s="84">
        <f t="shared" si="2"/>
        <v>0</v>
      </c>
      <c r="N39" s="84">
        <f t="shared" si="3"/>
        <v>-1.0237580699193637E-2</v>
      </c>
      <c r="O39" s="84">
        <f t="shared" si="4"/>
        <v>0</v>
      </c>
      <c r="P39" s="60"/>
      <c r="Q39" s="84">
        <f t="shared" si="5"/>
        <v>1.7747835247511494E-2</v>
      </c>
      <c r="R39" s="84"/>
      <c r="S39" s="84">
        <f t="shared" si="6"/>
        <v>-1.2535334232020304E-2</v>
      </c>
      <c r="T39" s="84">
        <f t="shared" si="7"/>
        <v>0</v>
      </c>
      <c r="V39" s="85">
        <f t="shared" si="15"/>
        <v>8.382598694972386E-2</v>
      </c>
      <c r="W39" s="85"/>
      <c r="X39" s="85">
        <f t="shared" si="15"/>
        <v>-6.5991776690081883E-2</v>
      </c>
      <c r="Y39" s="85">
        <f t="shared" si="15"/>
        <v>4.3375596879179058E-2</v>
      </c>
      <c r="Z39" s="82"/>
      <c r="AA39" s="85">
        <f t="shared" si="14"/>
        <v>8.7498706178768759E-2</v>
      </c>
      <c r="AB39" s="85">
        <f t="shared" si="14"/>
        <v>0</v>
      </c>
      <c r="AC39" s="85">
        <f t="shared" si="14"/>
        <v>-2.291582997107254E-2</v>
      </c>
      <c r="AD39" s="85">
        <f t="shared" si="14"/>
        <v>-4.2066258022156917E-2</v>
      </c>
      <c r="AF39" s="86">
        <f t="shared" si="12"/>
        <v>0.19262206351970365</v>
      </c>
      <c r="AG39" s="86">
        <f t="shared" si="13"/>
        <v>0.30616824861857217</v>
      </c>
      <c r="AI39" s="59"/>
    </row>
    <row r="40" spans="1:35" x14ac:dyDescent="0.25">
      <c r="A40" s="74">
        <f>Data!A37</f>
        <v>38443</v>
      </c>
      <c r="B40" s="65">
        <f>Data!B37</f>
        <v>-1.8912752545091678E-2</v>
      </c>
      <c r="C40" s="65">
        <f>Data!C37</f>
        <v>-3.5700334724594038E-2</v>
      </c>
      <c r="D40" s="69">
        <f>Data!F37</f>
        <v>-2.2443399410768516E-3</v>
      </c>
      <c r="E40" s="70">
        <f>Data!G37</f>
        <v>1.8892977603744671E-2</v>
      </c>
      <c r="F40" s="69">
        <f>Data!H37</f>
        <v>1.0792942654148012E-2</v>
      </c>
      <c r="G40" s="70">
        <f>Data!I37</f>
        <v>-4.05231105981758E-3</v>
      </c>
      <c r="I40" s="87">
        <f t="shared" si="9"/>
        <v>1</v>
      </c>
      <c r="J40" s="88">
        <f t="shared" si="10"/>
        <v>-1</v>
      </c>
      <c r="L40" s="84">
        <f t="shared" si="1"/>
        <v>-2.2443399410768516E-3</v>
      </c>
      <c r="M40" s="84">
        <f t="shared" si="2"/>
        <v>0</v>
      </c>
      <c r="N40" s="84">
        <f t="shared" si="3"/>
        <v>-1.8892977603744671E-2</v>
      </c>
      <c r="O40" s="84">
        <f t="shared" si="4"/>
        <v>0</v>
      </c>
      <c r="P40" s="60"/>
      <c r="Q40" s="84">
        <f t="shared" si="5"/>
        <v>0</v>
      </c>
      <c r="R40" s="84"/>
      <c r="S40" s="84">
        <f t="shared" si="6"/>
        <v>0</v>
      </c>
      <c r="T40" s="84">
        <f t="shared" si="7"/>
        <v>-4.05231105981758E-3</v>
      </c>
      <c r="V40" s="85">
        <f t="shared" si="15"/>
        <v>8.1581647008647007E-2</v>
      </c>
      <c r="W40" s="85"/>
      <c r="X40" s="85">
        <f t="shared" si="15"/>
        <v>-8.4884754293826553E-2</v>
      </c>
      <c r="Y40" s="85">
        <f t="shared" si="15"/>
        <v>4.3375596879179058E-2</v>
      </c>
      <c r="Z40" s="82"/>
      <c r="AA40" s="85">
        <f t="shared" si="14"/>
        <v>8.7498706178768759E-2</v>
      </c>
      <c r="AB40" s="85">
        <f t="shared" si="14"/>
        <v>0</v>
      </c>
      <c r="AC40" s="85">
        <f t="shared" si="14"/>
        <v>-2.291582997107254E-2</v>
      </c>
      <c r="AD40" s="85">
        <f t="shared" si="14"/>
        <v>-4.6118569081974495E-2</v>
      </c>
      <c r="AF40" s="86">
        <f t="shared" si="12"/>
        <v>0.16743243491506454</v>
      </c>
      <c r="AG40" s="86">
        <f t="shared" si="13"/>
        <v>0.2872554960734805</v>
      </c>
      <c r="AI40" s="59"/>
    </row>
    <row r="41" spans="1:35" x14ac:dyDescent="0.25">
      <c r="A41" s="74">
        <f>Data!A38</f>
        <v>38473</v>
      </c>
      <c r="B41" s="65">
        <f>Data!B38</f>
        <v>3.1716339268027298E-2</v>
      </c>
      <c r="C41" s="65">
        <f>Data!C38</f>
        <v>1.4363283865139239E-2</v>
      </c>
      <c r="D41" s="69">
        <f>Data!F38</f>
        <v>3.0175309021802576E-3</v>
      </c>
      <c r="E41" s="70">
        <f>Data!G38</f>
        <v>1.6557043536769383E-2</v>
      </c>
      <c r="F41" s="69">
        <f>Data!H38</f>
        <v>1.1510013127153601E-2</v>
      </c>
      <c r="G41" s="70">
        <f>Data!I38</f>
        <v>-1.1465711361094623E-2</v>
      </c>
      <c r="I41" s="87">
        <f t="shared" si="9"/>
        <v>-1</v>
      </c>
      <c r="J41" s="88">
        <f t="shared" si="10"/>
        <v>-1</v>
      </c>
      <c r="L41" s="84">
        <f t="shared" si="1"/>
        <v>0</v>
      </c>
      <c r="M41" s="84">
        <f t="shared" si="2"/>
        <v>-3.0175309021802576E-3</v>
      </c>
      <c r="N41" s="84">
        <f t="shared" si="3"/>
        <v>0</v>
      </c>
      <c r="O41" s="84">
        <f t="shared" si="4"/>
        <v>1.6557043536769383E-2</v>
      </c>
      <c r="P41" s="60"/>
      <c r="Q41" s="84">
        <f t="shared" si="5"/>
        <v>0</v>
      </c>
      <c r="R41" s="84"/>
      <c r="S41" s="84">
        <f t="shared" si="6"/>
        <v>0</v>
      </c>
      <c r="T41" s="84">
        <f t="shared" si="7"/>
        <v>-1.1465711361094623E-2</v>
      </c>
      <c r="V41" s="85">
        <f t="shared" si="15"/>
        <v>8.1581647008647007E-2</v>
      </c>
      <c r="W41" s="85"/>
      <c r="X41" s="85">
        <f t="shared" si="15"/>
        <v>-8.4884754293826553E-2</v>
      </c>
      <c r="Y41" s="85">
        <f t="shared" si="15"/>
        <v>5.9932640415948438E-2</v>
      </c>
      <c r="Z41" s="82"/>
      <c r="AA41" s="85">
        <f t="shared" ref="AA41:AD56" si="16">Q41+AA40</f>
        <v>8.7498706178768759E-2</v>
      </c>
      <c r="AB41" s="85">
        <f t="shared" si="16"/>
        <v>0</v>
      </c>
      <c r="AC41" s="85">
        <f t="shared" si="16"/>
        <v>-2.291582997107254E-2</v>
      </c>
      <c r="AD41" s="85">
        <f t="shared" si="16"/>
        <v>-5.7584280443069118E-2</v>
      </c>
      <c r="AF41" s="86">
        <f t="shared" si="12"/>
        <v>0.16950623618855903</v>
      </c>
      <c r="AG41" s="86">
        <f t="shared" si="13"/>
        <v>0.3189718353415078</v>
      </c>
      <c r="AI41" s="59"/>
    </row>
    <row r="42" spans="1:35" x14ac:dyDescent="0.25">
      <c r="A42" s="74">
        <f>Data!A39</f>
        <v>38504</v>
      </c>
      <c r="B42" s="65">
        <f>Data!B39</f>
        <v>1.5138288098725198E-3</v>
      </c>
      <c r="C42" s="65">
        <f>Data!C39</f>
        <v>1.8341199277175608E-2</v>
      </c>
      <c r="D42" s="69">
        <f>Data!F39</f>
        <v>-1.903262277125322E-2</v>
      </c>
      <c r="E42" s="70">
        <f>Data!G39</f>
        <v>1.9212293525328328E-2</v>
      </c>
      <c r="F42" s="69">
        <f>Data!H39</f>
        <v>5.4255543732965568E-3</v>
      </c>
      <c r="G42" s="70">
        <f>Data!I39</f>
        <v>1.9450649407346574E-2</v>
      </c>
      <c r="I42" s="87">
        <f t="shared" si="9"/>
        <v>-1</v>
      </c>
      <c r="J42" s="88">
        <f t="shared" si="10"/>
        <v>1</v>
      </c>
      <c r="L42" s="84">
        <f t="shared" si="1"/>
        <v>0</v>
      </c>
      <c r="M42" s="84">
        <f t="shared" si="2"/>
        <v>1.903262277125322E-2</v>
      </c>
      <c r="N42" s="84">
        <f t="shared" si="3"/>
        <v>0</v>
      </c>
      <c r="O42" s="84">
        <f t="shared" si="4"/>
        <v>1.9212293525328328E-2</v>
      </c>
      <c r="P42" s="60"/>
      <c r="Q42" s="84">
        <f t="shared" si="5"/>
        <v>5.4255543732965568E-3</v>
      </c>
      <c r="R42" s="84"/>
      <c r="S42" s="84">
        <f t="shared" si="6"/>
        <v>-1.9450649407346574E-2</v>
      </c>
      <c r="T42" s="84">
        <f t="shared" si="7"/>
        <v>0</v>
      </c>
      <c r="V42" s="85">
        <f t="shared" ref="V42:Y57" si="17">L42+V41</f>
        <v>8.1581647008647007E-2</v>
      </c>
      <c r="W42" s="85"/>
      <c r="X42" s="85">
        <f t="shared" si="17"/>
        <v>-8.4884754293826553E-2</v>
      </c>
      <c r="Y42" s="85">
        <f t="shared" si="17"/>
        <v>7.9144933941276766E-2</v>
      </c>
      <c r="Z42" s="82"/>
      <c r="AA42" s="85">
        <f t="shared" si="16"/>
        <v>9.2924260552065319E-2</v>
      </c>
      <c r="AB42" s="85">
        <f t="shared" si="16"/>
        <v>0</v>
      </c>
      <c r="AC42" s="85">
        <f t="shared" si="16"/>
        <v>-4.2366479378419114E-2</v>
      </c>
      <c r="AD42" s="85">
        <f t="shared" si="16"/>
        <v>-5.7584280443069118E-2</v>
      </c>
      <c r="AF42" s="86">
        <f t="shared" si="12"/>
        <v>0.19372605745109056</v>
      </c>
      <c r="AG42" s="86">
        <f t="shared" si="13"/>
        <v>0.3204856641513803</v>
      </c>
      <c r="AI42" s="59"/>
    </row>
    <row r="43" spans="1:35" x14ac:dyDescent="0.25">
      <c r="A43" s="74">
        <f>Data!A40</f>
        <v>38534</v>
      </c>
      <c r="B43" s="65">
        <f>Data!B40</f>
        <v>3.7547313345992178E-2</v>
      </c>
      <c r="C43" s="65">
        <f>Data!C40</f>
        <v>6.5608487152724493E-2</v>
      </c>
      <c r="D43" s="69">
        <f>Data!F40</f>
        <v>1.6172994952600986E-3</v>
      </c>
      <c r="E43" s="70">
        <f>Data!G40</f>
        <v>-4.7140262993998422E-3</v>
      </c>
      <c r="F43" s="69">
        <f>Data!H40</f>
        <v>1.7796759743278781E-2</v>
      </c>
      <c r="G43" s="70">
        <f>Data!I40</f>
        <v>-1.8200037770397685E-2</v>
      </c>
      <c r="I43" s="87">
        <f t="shared" si="9"/>
        <v>-1</v>
      </c>
      <c r="J43" s="88">
        <f t="shared" si="10"/>
        <v>1</v>
      </c>
      <c r="L43" s="84">
        <f t="shared" si="1"/>
        <v>0</v>
      </c>
      <c r="M43" s="84">
        <f t="shared" si="2"/>
        <v>-1.6172994952600986E-3</v>
      </c>
      <c r="N43" s="84">
        <f t="shared" si="3"/>
        <v>0</v>
      </c>
      <c r="O43" s="84">
        <f t="shared" si="4"/>
        <v>-4.7140262993998422E-3</v>
      </c>
      <c r="P43" s="60"/>
      <c r="Q43" s="84">
        <f t="shared" si="5"/>
        <v>1.7796759743278781E-2</v>
      </c>
      <c r="R43" s="84"/>
      <c r="S43" s="84">
        <f t="shared" si="6"/>
        <v>1.8200037770397685E-2</v>
      </c>
      <c r="T43" s="84">
        <f t="shared" si="7"/>
        <v>0</v>
      </c>
      <c r="V43" s="85">
        <f t="shared" si="17"/>
        <v>8.1581647008647007E-2</v>
      </c>
      <c r="W43" s="85"/>
      <c r="X43" s="85">
        <f t="shared" si="17"/>
        <v>-8.4884754293826553E-2</v>
      </c>
      <c r="Y43" s="85">
        <f t="shared" si="17"/>
        <v>7.4430907641876917E-2</v>
      </c>
      <c r="Z43" s="82"/>
      <c r="AA43" s="85">
        <f t="shared" si="16"/>
        <v>0.1107210202953441</v>
      </c>
      <c r="AB43" s="85">
        <f t="shared" si="16"/>
        <v>0</v>
      </c>
      <c r="AC43" s="85">
        <f t="shared" si="16"/>
        <v>-2.4166441608021429E-2</v>
      </c>
      <c r="AD43" s="85">
        <f t="shared" si="16"/>
        <v>-5.7584280443069118E-2</v>
      </c>
      <c r="AF43" s="86">
        <f t="shared" si="12"/>
        <v>0.22339152917010707</v>
      </c>
      <c r="AG43" s="86">
        <f t="shared" si="13"/>
        <v>0.35803297749737251</v>
      </c>
      <c r="AI43" s="59"/>
    </row>
    <row r="44" spans="1:35" x14ac:dyDescent="0.25">
      <c r="A44" s="74">
        <f>Data!A41</f>
        <v>38565</v>
      </c>
      <c r="B44" s="65">
        <f>Data!B41</f>
        <v>-9.418476936731526E-3</v>
      </c>
      <c r="C44" s="65">
        <f>Data!C41</f>
        <v>-2.1198097897498016E-2</v>
      </c>
      <c r="D44" s="69">
        <f>Data!F41</f>
        <v>8.9795341574789266E-4</v>
      </c>
      <c r="E44" s="70">
        <f>Data!G41</f>
        <v>2.3292312410693683E-2</v>
      </c>
      <c r="F44" s="69">
        <f>Data!H41</f>
        <v>-6.9743585278697583E-3</v>
      </c>
      <c r="G44" s="70">
        <f>Data!I41</f>
        <v>-1.1983082904433289E-2</v>
      </c>
      <c r="I44" s="87">
        <f t="shared" si="9"/>
        <v>1</v>
      </c>
      <c r="J44" s="88">
        <f t="shared" si="10"/>
        <v>1</v>
      </c>
      <c r="L44" s="84">
        <f t="shared" si="1"/>
        <v>8.9795341574789266E-4</v>
      </c>
      <c r="M44" s="84">
        <f t="shared" si="2"/>
        <v>0</v>
      </c>
      <c r="N44" s="84">
        <f t="shared" si="3"/>
        <v>-2.3292312410693683E-2</v>
      </c>
      <c r="O44" s="84">
        <f t="shared" si="4"/>
        <v>0</v>
      </c>
      <c r="P44" s="60"/>
      <c r="Q44" s="84">
        <f t="shared" si="5"/>
        <v>-6.9743585278697583E-3</v>
      </c>
      <c r="R44" s="84"/>
      <c r="S44" s="84">
        <f t="shared" si="6"/>
        <v>1.1983082904433289E-2</v>
      </c>
      <c r="T44" s="84">
        <f t="shared" si="7"/>
        <v>0</v>
      </c>
      <c r="V44" s="85">
        <f t="shared" si="17"/>
        <v>8.2479600424394894E-2</v>
      </c>
      <c r="W44" s="85"/>
      <c r="X44" s="85">
        <f t="shared" si="17"/>
        <v>-0.10817706670452024</v>
      </c>
      <c r="Y44" s="85">
        <f t="shared" si="17"/>
        <v>7.4430907641876917E-2</v>
      </c>
      <c r="Z44" s="82"/>
      <c r="AA44" s="85">
        <f t="shared" si="16"/>
        <v>0.10374666176747434</v>
      </c>
      <c r="AB44" s="85">
        <f t="shared" si="16"/>
        <v>0</v>
      </c>
      <c r="AC44" s="85">
        <f t="shared" si="16"/>
        <v>-1.2183358703588139E-2</v>
      </c>
      <c r="AD44" s="85">
        <f t="shared" si="16"/>
        <v>-5.7584280443069118E-2</v>
      </c>
      <c r="AF44" s="86">
        <f t="shared" si="12"/>
        <v>0.2060058945517248</v>
      </c>
      <c r="AG44" s="86">
        <f t="shared" si="13"/>
        <v>0.34861450056064097</v>
      </c>
      <c r="AI44" s="59"/>
    </row>
    <row r="45" spans="1:35" x14ac:dyDescent="0.25">
      <c r="A45" s="74">
        <f>Data!A42</f>
        <v>38596</v>
      </c>
      <c r="B45" s="65">
        <f>Data!B42</f>
        <v>7.9934270357336478E-3</v>
      </c>
      <c r="C45" s="65">
        <f>Data!C42</f>
        <v>1.8911431047654345E-2</v>
      </c>
      <c r="D45" s="69">
        <f>Data!F42</f>
        <v>1.3912732976948568E-2</v>
      </c>
      <c r="E45" s="70">
        <f>Data!G42</f>
        <v>-1.1967080644273737E-2</v>
      </c>
      <c r="F45" s="69">
        <f>Data!H42</f>
        <v>7.4776549560379903E-3</v>
      </c>
      <c r="G45" s="70">
        <f>Data!I42</f>
        <v>-2.0659862099850244E-2</v>
      </c>
      <c r="I45" s="87">
        <f t="shared" si="9"/>
        <v>-1</v>
      </c>
      <c r="J45" s="88">
        <f t="shared" si="10"/>
        <v>-1</v>
      </c>
      <c r="L45" s="84">
        <f t="shared" si="1"/>
        <v>0</v>
      </c>
      <c r="M45" s="84">
        <f t="shared" si="2"/>
        <v>-1.3912732976948568E-2</v>
      </c>
      <c r="N45" s="84">
        <f t="shared" si="3"/>
        <v>0</v>
      </c>
      <c r="O45" s="84">
        <f t="shared" si="4"/>
        <v>-1.1967080644273737E-2</v>
      </c>
      <c r="P45" s="60"/>
      <c r="Q45" s="84">
        <f t="shared" si="5"/>
        <v>0</v>
      </c>
      <c r="R45" s="84"/>
      <c r="S45" s="84">
        <f t="shared" si="6"/>
        <v>0</v>
      </c>
      <c r="T45" s="84">
        <f t="shared" si="7"/>
        <v>-2.0659862099850244E-2</v>
      </c>
      <c r="V45" s="85">
        <f t="shared" si="17"/>
        <v>8.2479600424394894E-2</v>
      </c>
      <c r="W45" s="85"/>
      <c r="X45" s="85">
        <f t="shared" si="17"/>
        <v>-0.10817706670452024</v>
      </c>
      <c r="Y45" s="85">
        <f t="shared" si="17"/>
        <v>6.2463826997603181E-2</v>
      </c>
      <c r="Z45" s="82"/>
      <c r="AA45" s="85">
        <f t="shared" si="16"/>
        <v>0.10374666176747434</v>
      </c>
      <c r="AB45" s="85">
        <f t="shared" si="16"/>
        <v>0</v>
      </c>
      <c r="AC45" s="85">
        <f t="shared" si="16"/>
        <v>-1.2183358703588139E-2</v>
      </c>
      <c r="AD45" s="85">
        <f t="shared" si="16"/>
        <v>-7.8244142542919365E-2</v>
      </c>
      <c r="AF45" s="86">
        <f t="shared" si="12"/>
        <v>0.15946621883065226</v>
      </c>
      <c r="AG45" s="86">
        <f t="shared" si="13"/>
        <v>0.35660792759637461</v>
      </c>
      <c r="AI45" s="59"/>
    </row>
    <row r="46" spans="1:35" x14ac:dyDescent="0.25">
      <c r="A46" s="74">
        <f>Data!A43</f>
        <v>38626</v>
      </c>
      <c r="B46" s="65">
        <f>Data!B43</f>
        <v>-2.3934787789252124E-2</v>
      </c>
      <c r="C46" s="65">
        <f>Data!C43</f>
        <v>-3.6271312273709486E-2</v>
      </c>
      <c r="D46" s="69">
        <f>Data!F43</f>
        <v>1.6789064588612849E-2</v>
      </c>
      <c r="E46" s="70">
        <f>Data!G43</f>
        <v>-1.821199276076765E-2</v>
      </c>
      <c r="F46" s="69">
        <f>Data!H43</f>
        <v>-2.827313780995298E-2</v>
      </c>
      <c r="G46" s="70">
        <f>Data!I43</f>
        <v>2.16158148162943E-5</v>
      </c>
      <c r="I46" s="87">
        <f t="shared" si="9"/>
        <v>1</v>
      </c>
      <c r="J46" s="88">
        <f t="shared" si="10"/>
        <v>1</v>
      </c>
      <c r="L46" s="84">
        <f t="shared" si="1"/>
        <v>1.6789064588612849E-2</v>
      </c>
      <c r="M46" s="84">
        <f t="shared" si="2"/>
        <v>0</v>
      </c>
      <c r="N46" s="84">
        <f t="shared" si="3"/>
        <v>1.821199276076765E-2</v>
      </c>
      <c r="O46" s="84">
        <f t="shared" si="4"/>
        <v>0</v>
      </c>
      <c r="P46" s="60"/>
      <c r="Q46" s="84">
        <f t="shared" si="5"/>
        <v>-2.827313780995298E-2</v>
      </c>
      <c r="R46" s="84"/>
      <c r="S46" s="84">
        <f t="shared" si="6"/>
        <v>-2.16158148162943E-5</v>
      </c>
      <c r="T46" s="84">
        <f t="shared" si="7"/>
        <v>0</v>
      </c>
      <c r="V46" s="85">
        <f t="shared" si="17"/>
        <v>9.926866501300774E-2</v>
      </c>
      <c r="W46" s="85"/>
      <c r="X46" s="85">
        <f t="shared" si="17"/>
        <v>-8.9965073943752583E-2</v>
      </c>
      <c r="Y46" s="85">
        <f t="shared" si="17"/>
        <v>6.2463826997603181E-2</v>
      </c>
      <c r="Z46" s="82"/>
      <c r="AA46" s="85">
        <f t="shared" si="16"/>
        <v>7.5473523957521355E-2</v>
      </c>
      <c r="AB46" s="85">
        <f t="shared" si="16"/>
        <v>0</v>
      </c>
      <c r="AC46" s="85">
        <f t="shared" si="16"/>
        <v>-1.2204974518404434E-2</v>
      </c>
      <c r="AD46" s="85">
        <f t="shared" si="16"/>
        <v>-7.8244142542919365E-2</v>
      </c>
      <c r="AF46" s="86">
        <f t="shared" si="12"/>
        <v>0.16617252255526349</v>
      </c>
      <c r="AG46" s="86">
        <f t="shared" si="13"/>
        <v>0.33267313980712249</v>
      </c>
      <c r="AI46" s="59"/>
    </row>
    <row r="47" spans="1:35" x14ac:dyDescent="0.25">
      <c r="A47" s="74">
        <f>Data!A44</f>
        <v>38657</v>
      </c>
      <c r="B47" s="65">
        <f>Data!B44</f>
        <v>4.3013436578415935E-2</v>
      </c>
      <c r="C47" s="65">
        <f>Data!C44</f>
        <v>3.4375949860764178E-2</v>
      </c>
      <c r="D47" s="69">
        <f>Data!F44</f>
        <v>-2.7872972755486726E-3</v>
      </c>
      <c r="E47" s="70">
        <f>Data!G44</f>
        <v>-4.5449255439016867E-3</v>
      </c>
      <c r="F47" s="69">
        <f>Data!H44</f>
        <v>1.7329848146017911E-2</v>
      </c>
      <c r="G47" s="70">
        <f>Data!I44</f>
        <v>-1.0831471697630192E-2</v>
      </c>
      <c r="I47" s="87">
        <f t="shared" si="9"/>
        <v>-1</v>
      </c>
      <c r="J47" s="88">
        <f t="shared" si="10"/>
        <v>-1</v>
      </c>
      <c r="L47" s="84">
        <f t="shared" si="1"/>
        <v>0</v>
      </c>
      <c r="M47" s="84">
        <f t="shared" si="2"/>
        <v>2.7872972755486726E-3</v>
      </c>
      <c r="N47" s="84">
        <f t="shared" si="3"/>
        <v>0</v>
      </c>
      <c r="O47" s="84">
        <f t="shared" si="4"/>
        <v>-4.5449255439016867E-3</v>
      </c>
      <c r="P47" s="60"/>
      <c r="Q47" s="84">
        <f t="shared" si="5"/>
        <v>0</v>
      </c>
      <c r="R47" s="84"/>
      <c r="S47" s="84">
        <f t="shared" si="6"/>
        <v>0</v>
      </c>
      <c r="T47" s="84">
        <f t="shared" si="7"/>
        <v>-1.0831471697630192E-2</v>
      </c>
      <c r="V47" s="85">
        <f t="shared" si="17"/>
        <v>9.926866501300774E-2</v>
      </c>
      <c r="W47" s="85"/>
      <c r="X47" s="85">
        <f t="shared" si="17"/>
        <v>-8.9965073943752583E-2</v>
      </c>
      <c r="Y47" s="85">
        <f t="shared" si="17"/>
        <v>5.7918901453701495E-2</v>
      </c>
      <c r="Z47" s="82"/>
      <c r="AA47" s="85">
        <f t="shared" si="16"/>
        <v>7.5473523957521355E-2</v>
      </c>
      <c r="AB47" s="85">
        <f t="shared" si="16"/>
        <v>0</v>
      </c>
      <c r="AC47" s="85">
        <f t="shared" si="16"/>
        <v>-1.2204974518404434E-2</v>
      </c>
      <c r="AD47" s="85">
        <f t="shared" si="16"/>
        <v>-8.907561424054955E-2</v>
      </c>
      <c r="AF47" s="86">
        <f t="shared" si="12"/>
        <v>0.15358342258928029</v>
      </c>
      <c r="AG47" s="86">
        <f t="shared" si="13"/>
        <v>0.37568657638553843</v>
      </c>
      <c r="AI47" s="59"/>
    </row>
    <row r="48" spans="1:35" x14ac:dyDescent="0.25">
      <c r="A48" s="74">
        <f>Data!A45</f>
        <v>38687</v>
      </c>
      <c r="B48" s="65">
        <f>Data!B45</f>
        <v>-1.9150356828486481E-3</v>
      </c>
      <c r="C48" s="65">
        <f>Data!C45</f>
        <v>1.154915431735965E-4</v>
      </c>
      <c r="D48" s="69">
        <f>Data!F45</f>
        <v>-1.2133900500669722E-2</v>
      </c>
      <c r="E48" s="70">
        <f>Data!G45</f>
        <v>1.9277092901276577E-2</v>
      </c>
      <c r="F48" s="69">
        <f>Data!H45</f>
        <v>5.328284129773749E-3</v>
      </c>
      <c r="G48" s="70">
        <f>Data!I45</f>
        <v>6.700281508490169E-4</v>
      </c>
      <c r="I48" s="87">
        <f t="shared" si="9"/>
        <v>-1</v>
      </c>
      <c r="J48" s="88">
        <f t="shared" si="10"/>
        <v>1</v>
      </c>
      <c r="L48" s="84">
        <f t="shared" si="1"/>
        <v>0</v>
      </c>
      <c r="M48" s="84">
        <f t="shared" si="2"/>
        <v>1.2133900500669722E-2</v>
      </c>
      <c r="N48" s="84">
        <f t="shared" si="3"/>
        <v>0</v>
      </c>
      <c r="O48" s="84">
        <f t="shared" si="4"/>
        <v>1.9277092901276577E-2</v>
      </c>
      <c r="P48" s="60"/>
      <c r="Q48" s="84">
        <f t="shared" si="5"/>
        <v>5.328284129773749E-3</v>
      </c>
      <c r="R48" s="84"/>
      <c r="S48" s="84">
        <f t="shared" si="6"/>
        <v>-6.700281508490169E-4</v>
      </c>
      <c r="T48" s="84">
        <f t="shared" si="7"/>
        <v>0</v>
      </c>
      <c r="V48" s="85">
        <f t="shared" si="17"/>
        <v>9.926866501300774E-2</v>
      </c>
      <c r="W48" s="85"/>
      <c r="X48" s="85">
        <f t="shared" si="17"/>
        <v>-8.9965073943752583E-2</v>
      </c>
      <c r="Y48" s="85">
        <f t="shared" si="17"/>
        <v>7.7195994354978065E-2</v>
      </c>
      <c r="Z48" s="82"/>
      <c r="AA48" s="85">
        <f t="shared" si="16"/>
        <v>8.0801808087295104E-2</v>
      </c>
      <c r="AB48" s="85">
        <f t="shared" si="16"/>
        <v>0</v>
      </c>
      <c r="AC48" s="85">
        <f t="shared" si="16"/>
        <v>-1.2875002669253451E-2</v>
      </c>
      <c r="AD48" s="85">
        <f t="shared" si="16"/>
        <v>-8.907561424054955E-2</v>
      </c>
      <c r="AF48" s="86">
        <f t="shared" si="12"/>
        <v>0.18965267197015132</v>
      </c>
      <c r="AG48" s="86">
        <f t="shared" si="13"/>
        <v>0.37377154070268981</v>
      </c>
      <c r="AI48" s="59"/>
    </row>
    <row r="49" spans="1:35" x14ac:dyDescent="0.25">
      <c r="A49" s="74">
        <f>Data!A46</f>
        <v>38718</v>
      </c>
      <c r="B49" s="65">
        <f>Data!B46</f>
        <v>2.3730081677992197E-2</v>
      </c>
      <c r="C49" s="65">
        <f>Data!C46</f>
        <v>1.6251487221031174E-2</v>
      </c>
      <c r="D49" s="69">
        <f>Data!F46</f>
        <v>7.4785944569611563E-3</v>
      </c>
      <c r="E49" s="70">
        <f>Data!G46</f>
        <v>-1.3473956204481519E-2</v>
      </c>
      <c r="F49" s="69">
        <f>Data!H46</f>
        <v>3.3642066642074649E-2</v>
      </c>
      <c r="G49" s="70">
        <f>Data!I46</f>
        <v>-1.3060746137903189E-3</v>
      </c>
      <c r="I49" s="87">
        <f t="shared" si="9"/>
        <v>-1</v>
      </c>
      <c r="J49" s="88">
        <f t="shared" si="10"/>
        <v>1</v>
      </c>
      <c r="L49" s="84">
        <f t="shared" si="1"/>
        <v>0</v>
      </c>
      <c r="M49" s="84">
        <f t="shared" si="2"/>
        <v>-7.4785944569611563E-3</v>
      </c>
      <c r="N49" s="84">
        <f t="shared" si="3"/>
        <v>0</v>
      </c>
      <c r="O49" s="84">
        <f t="shared" si="4"/>
        <v>-1.3473956204481519E-2</v>
      </c>
      <c r="P49" s="60"/>
      <c r="Q49" s="84">
        <f t="shared" si="5"/>
        <v>3.3642066642074649E-2</v>
      </c>
      <c r="R49" s="84"/>
      <c r="S49" s="84">
        <f t="shared" si="6"/>
        <v>1.3060746137903189E-3</v>
      </c>
      <c r="T49" s="84">
        <f t="shared" si="7"/>
        <v>0</v>
      </c>
      <c r="V49" s="85">
        <f t="shared" si="17"/>
        <v>9.926866501300774E-2</v>
      </c>
      <c r="W49" s="85"/>
      <c r="X49" s="85">
        <f t="shared" si="17"/>
        <v>-8.9965073943752583E-2</v>
      </c>
      <c r="Y49" s="85">
        <f t="shared" si="17"/>
        <v>6.3722038150496541E-2</v>
      </c>
      <c r="Z49" s="82"/>
      <c r="AA49" s="85">
        <f t="shared" si="16"/>
        <v>0.11444387472936976</v>
      </c>
      <c r="AB49" s="85">
        <f t="shared" si="16"/>
        <v>0</v>
      </c>
      <c r="AC49" s="85">
        <f t="shared" si="16"/>
        <v>-1.1568928055463133E-2</v>
      </c>
      <c r="AD49" s="85">
        <f t="shared" si="16"/>
        <v>-8.907561424054955E-2</v>
      </c>
      <c r="AF49" s="86">
        <f t="shared" si="12"/>
        <v>0.20364826256457361</v>
      </c>
      <c r="AG49" s="86">
        <f t="shared" si="13"/>
        <v>0.39750162238068198</v>
      </c>
      <c r="AI49" s="59"/>
    </row>
    <row r="50" spans="1:35" x14ac:dyDescent="0.25">
      <c r="A50" s="74">
        <f>Data!A47</f>
        <v>38749</v>
      </c>
      <c r="B50" s="65">
        <f>Data!B47</f>
        <v>5.7093160942483807E-3</v>
      </c>
      <c r="C50" s="65">
        <f>Data!C47</f>
        <v>2.0033188771710177E-3</v>
      </c>
      <c r="D50" s="69">
        <f>Data!F47</f>
        <v>-8.0778583310231692E-3</v>
      </c>
      <c r="E50" s="70">
        <f>Data!G47</f>
        <v>-7.6611107314804392E-4</v>
      </c>
      <c r="F50" s="69">
        <f>Data!H47</f>
        <v>-1.5969757563471531E-2</v>
      </c>
      <c r="G50" s="70">
        <f>Data!I47</f>
        <v>2.7739393737873496E-3</v>
      </c>
      <c r="I50" s="87">
        <f t="shared" si="9"/>
        <v>-1</v>
      </c>
      <c r="J50" s="88">
        <f t="shared" si="10"/>
        <v>1</v>
      </c>
      <c r="L50" s="84">
        <f t="shared" si="1"/>
        <v>0</v>
      </c>
      <c r="M50" s="84">
        <f t="shared" si="2"/>
        <v>8.0778583310231692E-3</v>
      </c>
      <c r="N50" s="84">
        <f t="shared" si="3"/>
        <v>0</v>
      </c>
      <c r="O50" s="84">
        <f t="shared" si="4"/>
        <v>-7.6611107314804392E-4</v>
      </c>
      <c r="P50" s="60"/>
      <c r="Q50" s="84">
        <f t="shared" si="5"/>
        <v>-1.5969757563471531E-2</v>
      </c>
      <c r="R50" s="84"/>
      <c r="S50" s="84">
        <f t="shared" si="6"/>
        <v>-2.7739393737873496E-3</v>
      </c>
      <c r="T50" s="84">
        <f t="shared" si="7"/>
        <v>0</v>
      </c>
      <c r="V50" s="85">
        <f t="shared" si="17"/>
        <v>9.926866501300774E-2</v>
      </c>
      <c r="W50" s="85"/>
      <c r="X50" s="85">
        <f t="shared" si="17"/>
        <v>-8.9965073943752583E-2</v>
      </c>
      <c r="Y50" s="85">
        <f t="shared" si="17"/>
        <v>6.2955927077348497E-2</v>
      </c>
      <c r="Z50" s="82"/>
      <c r="AA50" s="85">
        <f t="shared" si="16"/>
        <v>9.8474117165898226E-2</v>
      </c>
      <c r="AB50" s="85">
        <f t="shared" si="16"/>
        <v>0</v>
      </c>
      <c r="AC50" s="85">
        <f t="shared" si="16"/>
        <v>-1.4342867429250483E-2</v>
      </c>
      <c r="AD50" s="85">
        <f t="shared" si="16"/>
        <v>-8.907561424054955E-2</v>
      </c>
      <c r="AF50" s="86">
        <f t="shared" si="12"/>
        <v>0.19221631288518984</v>
      </c>
      <c r="AG50" s="86">
        <f t="shared" si="13"/>
        <v>0.40321093847493039</v>
      </c>
      <c r="AI50" s="59"/>
    </row>
    <row r="51" spans="1:35" x14ac:dyDescent="0.25">
      <c r="A51" s="74">
        <f>Data!A48</f>
        <v>38777</v>
      </c>
      <c r="B51" s="65">
        <f>Data!B48</f>
        <v>1.6369067309703361E-2</v>
      </c>
      <c r="C51" s="65">
        <f>Data!C48</f>
        <v>4.2366414650334187E-2</v>
      </c>
      <c r="D51" s="69">
        <f>Data!F48</f>
        <v>1.8502043911465646E-3</v>
      </c>
      <c r="E51" s="70">
        <f>Data!G48</f>
        <v>-1.8928268737331545E-2</v>
      </c>
      <c r="F51" s="69">
        <f>Data!H48</f>
        <v>-2.0299161938544833E-3</v>
      </c>
      <c r="G51" s="70">
        <f>Data!I48</f>
        <v>-2.6944239787582629E-2</v>
      </c>
      <c r="I51" s="87">
        <f t="shared" si="9"/>
        <v>-1</v>
      </c>
      <c r="J51" s="88">
        <f t="shared" si="10"/>
        <v>1</v>
      </c>
      <c r="L51" s="84">
        <f t="shared" si="1"/>
        <v>0</v>
      </c>
      <c r="M51" s="84">
        <f t="shared" si="2"/>
        <v>-1.8502043911465646E-3</v>
      </c>
      <c r="N51" s="84">
        <f t="shared" si="3"/>
        <v>0</v>
      </c>
      <c r="O51" s="84">
        <f t="shared" si="4"/>
        <v>-1.8928268737331545E-2</v>
      </c>
      <c r="P51" s="60"/>
      <c r="Q51" s="84">
        <f t="shared" si="5"/>
        <v>-2.0299161938544833E-3</v>
      </c>
      <c r="R51" s="84"/>
      <c r="S51" s="84">
        <f t="shared" si="6"/>
        <v>2.6944239787582629E-2</v>
      </c>
      <c r="T51" s="84">
        <f t="shared" si="7"/>
        <v>0</v>
      </c>
      <c r="V51" s="85">
        <f t="shared" si="17"/>
        <v>9.926866501300774E-2</v>
      </c>
      <c r="W51" s="85"/>
      <c r="X51" s="85">
        <f t="shared" si="17"/>
        <v>-8.9965073943752583E-2</v>
      </c>
      <c r="Y51" s="85">
        <f t="shared" si="17"/>
        <v>4.4027658340016956E-2</v>
      </c>
      <c r="Z51" s="82"/>
      <c r="AA51" s="85">
        <f t="shared" si="16"/>
        <v>9.6444200972043745E-2</v>
      </c>
      <c r="AB51" s="85">
        <f t="shared" si="16"/>
        <v>0</v>
      </c>
      <c r="AC51" s="85">
        <f t="shared" si="16"/>
        <v>1.2601372358332147E-2</v>
      </c>
      <c r="AD51" s="85">
        <f t="shared" si="16"/>
        <v>-8.907561424054955E-2</v>
      </c>
      <c r="AF51" s="86">
        <f t="shared" si="12"/>
        <v>0.19635216335043987</v>
      </c>
      <c r="AG51" s="86">
        <f t="shared" si="13"/>
        <v>0.41958000578463372</v>
      </c>
      <c r="AI51" s="59"/>
    </row>
    <row r="52" spans="1:35" x14ac:dyDescent="0.25">
      <c r="A52" s="74">
        <f>Data!A49</f>
        <v>38808</v>
      </c>
      <c r="B52" s="65">
        <f>Data!B49</f>
        <v>1.2552708122264644E-2</v>
      </c>
      <c r="C52" s="65">
        <f>Data!C49</f>
        <v>2.4616946540269472E-2</v>
      </c>
      <c r="D52" s="69">
        <f>Data!F49</f>
        <v>4.2684736334779446E-3</v>
      </c>
      <c r="E52" s="70">
        <f>Data!G49</f>
        <v>-1.1576703193824237E-2</v>
      </c>
      <c r="F52" s="69">
        <f>Data!H49</f>
        <v>-2.2362709254265378E-3</v>
      </c>
      <c r="G52" s="70">
        <f>Data!I49</f>
        <v>-1.6802783585886997E-2</v>
      </c>
      <c r="I52" s="87">
        <f t="shared" si="9"/>
        <v>-1</v>
      </c>
      <c r="J52" s="88">
        <f t="shared" si="10"/>
        <v>1</v>
      </c>
      <c r="L52" s="84">
        <f t="shared" si="1"/>
        <v>0</v>
      </c>
      <c r="M52" s="84">
        <f t="shared" si="2"/>
        <v>-4.2684736334779446E-3</v>
      </c>
      <c r="N52" s="84">
        <f t="shared" si="3"/>
        <v>0</v>
      </c>
      <c r="O52" s="84">
        <f t="shared" si="4"/>
        <v>-1.1576703193824237E-2</v>
      </c>
      <c r="P52" s="60"/>
      <c r="Q52" s="84">
        <f t="shared" si="5"/>
        <v>-2.2362709254265378E-3</v>
      </c>
      <c r="R52" s="84"/>
      <c r="S52" s="84">
        <f t="shared" si="6"/>
        <v>1.6802783585886997E-2</v>
      </c>
      <c r="T52" s="84">
        <f t="shared" si="7"/>
        <v>0</v>
      </c>
      <c r="V52" s="85">
        <f t="shared" si="17"/>
        <v>9.926866501300774E-2</v>
      </c>
      <c r="W52" s="85"/>
      <c r="X52" s="85">
        <f t="shared" si="17"/>
        <v>-8.9965073943752583E-2</v>
      </c>
      <c r="Y52" s="85">
        <f t="shared" si="17"/>
        <v>3.2450955146192721E-2</v>
      </c>
      <c r="Z52" s="82"/>
      <c r="AA52" s="85">
        <f t="shared" si="16"/>
        <v>9.4207930046617205E-2</v>
      </c>
      <c r="AB52" s="85">
        <f t="shared" si="16"/>
        <v>0</v>
      </c>
      <c r="AC52" s="85">
        <f t="shared" si="16"/>
        <v>2.9404155944219142E-2</v>
      </c>
      <c r="AD52" s="85">
        <f t="shared" si="16"/>
        <v>-8.907561424054955E-2</v>
      </c>
      <c r="AF52" s="86">
        <f t="shared" si="12"/>
        <v>0.19507349918359815</v>
      </c>
      <c r="AG52" s="86">
        <f t="shared" si="13"/>
        <v>0.43213271390689839</v>
      </c>
      <c r="AI52" s="59"/>
    </row>
    <row r="53" spans="1:35" x14ac:dyDescent="0.25">
      <c r="A53" s="74">
        <f>Data!A50</f>
        <v>38838</v>
      </c>
      <c r="B53" s="65">
        <f>Data!B50</f>
        <v>-3.058337062707895E-2</v>
      </c>
      <c r="C53" s="65">
        <f>Data!C50</f>
        <v>-4.0936156477608232E-2</v>
      </c>
      <c r="D53" s="69">
        <f>Data!F50</f>
        <v>3.2211743209751634E-3</v>
      </c>
      <c r="E53" s="70">
        <f>Data!G50</f>
        <v>-9.0424605799544061E-3</v>
      </c>
      <c r="F53" s="69">
        <f>Data!H50</f>
        <v>7.9553629311967123E-3</v>
      </c>
      <c r="G53" s="70">
        <f>Data!I50</f>
        <v>-2.7481612293821433E-3</v>
      </c>
      <c r="I53" s="87">
        <f t="shared" si="9"/>
        <v>1</v>
      </c>
      <c r="J53" s="88">
        <f t="shared" si="10"/>
        <v>1</v>
      </c>
      <c r="L53" s="84">
        <f t="shared" si="1"/>
        <v>3.2211743209751634E-3</v>
      </c>
      <c r="M53" s="84">
        <f t="shared" si="2"/>
        <v>0</v>
      </c>
      <c r="N53" s="84">
        <f t="shared" si="3"/>
        <v>9.0424605799544061E-3</v>
      </c>
      <c r="O53" s="84">
        <f t="shared" si="4"/>
        <v>0</v>
      </c>
      <c r="P53" s="60"/>
      <c r="Q53" s="84">
        <f t="shared" si="5"/>
        <v>7.9553629311967123E-3</v>
      </c>
      <c r="R53" s="84"/>
      <c r="S53" s="84">
        <f t="shared" si="6"/>
        <v>2.7481612293821433E-3</v>
      </c>
      <c r="T53" s="84">
        <f t="shared" si="7"/>
        <v>0</v>
      </c>
      <c r="V53" s="85">
        <f t="shared" si="17"/>
        <v>0.1024898393339829</v>
      </c>
      <c r="W53" s="85"/>
      <c r="X53" s="85">
        <f t="shared" si="17"/>
        <v>-8.0922613363798176E-2</v>
      </c>
      <c r="Y53" s="85">
        <f t="shared" si="17"/>
        <v>3.2450955146192721E-2</v>
      </c>
      <c r="Z53" s="82"/>
      <c r="AA53" s="85">
        <f t="shared" si="16"/>
        <v>0.10216329297781392</v>
      </c>
      <c r="AB53" s="85">
        <f t="shared" si="16"/>
        <v>0</v>
      </c>
      <c r="AC53" s="85">
        <f t="shared" si="16"/>
        <v>3.2152317173601286E-2</v>
      </c>
      <c r="AD53" s="85">
        <f t="shared" si="16"/>
        <v>-8.907561424054955E-2</v>
      </c>
      <c r="AF53" s="86">
        <f t="shared" si="12"/>
        <v>0.21804065824510657</v>
      </c>
      <c r="AG53" s="86">
        <f t="shared" si="13"/>
        <v>0.40154934327981945</v>
      </c>
      <c r="AI53" s="59"/>
    </row>
    <row r="54" spans="1:35" x14ac:dyDescent="0.25">
      <c r="A54" s="74">
        <f>Data!A51</f>
        <v>38869</v>
      </c>
      <c r="B54" s="65">
        <f>Data!B51</f>
        <v>2.6046786010255167E-3</v>
      </c>
      <c r="C54" s="65">
        <f>Data!C51</f>
        <v>-2.4136279285289729E-2</v>
      </c>
      <c r="D54" s="69">
        <f>Data!F51</f>
        <v>1.7996187837285297E-2</v>
      </c>
      <c r="E54" s="70">
        <f>Data!G51</f>
        <v>2.969314792692611E-3</v>
      </c>
      <c r="F54" s="69">
        <f>Data!H51</f>
        <v>-1.3024734076348625E-2</v>
      </c>
      <c r="G54" s="70">
        <f>Data!I51</f>
        <v>2.0921812409311978E-2</v>
      </c>
      <c r="I54" s="87">
        <f t="shared" si="9"/>
        <v>1</v>
      </c>
      <c r="J54" s="88">
        <f t="shared" si="10"/>
        <v>-1</v>
      </c>
      <c r="L54" s="84">
        <f t="shared" si="1"/>
        <v>1.7996187837285297E-2</v>
      </c>
      <c r="M54" s="84">
        <f t="shared" si="2"/>
        <v>0</v>
      </c>
      <c r="N54" s="84">
        <f t="shared" si="3"/>
        <v>-2.969314792692611E-3</v>
      </c>
      <c r="O54" s="84">
        <f t="shared" si="4"/>
        <v>0</v>
      </c>
      <c r="P54" s="60"/>
      <c r="Q54" s="84">
        <f t="shared" si="5"/>
        <v>0</v>
      </c>
      <c r="R54" s="84"/>
      <c r="S54" s="84">
        <f t="shared" si="6"/>
        <v>0</v>
      </c>
      <c r="T54" s="84">
        <f t="shared" si="7"/>
        <v>2.0921812409311978E-2</v>
      </c>
      <c r="V54" s="85">
        <f t="shared" si="17"/>
        <v>0.12048602717126819</v>
      </c>
      <c r="W54" s="85"/>
      <c r="X54" s="85">
        <f t="shared" si="17"/>
        <v>-8.3891928156490783E-2</v>
      </c>
      <c r="Y54" s="85">
        <f t="shared" si="17"/>
        <v>3.2450955146192721E-2</v>
      </c>
      <c r="Z54" s="82"/>
      <c r="AA54" s="85">
        <f t="shared" si="16"/>
        <v>0.10216329297781392</v>
      </c>
      <c r="AB54" s="85">
        <f t="shared" si="16"/>
        <v>0</v>
      </c>
      <c r="AC54" s="85">
        <f t="shared" si="16"/>
        <v>3.2152317173601286E-2</v>
      </c>
      <c r="AD54" s="85">
        <f t="shared" si="16"/>
        <v>-6.8153801831237565E-2</v>
      </c>
      <c r="AF54" s="86">
        <f t="shared" si="12"/>
        <v>0.25398934369901122</v>
      </c>
      <c r="AG54" s="86">
        <f t="shared" si="13"/>
        <v>0.40415402188084498</v>
      </c>
      <c r="AI54" s="59"/>
    </row>
    <row r="55" spans="1:35" x14ac:dyDescent="0.25">
      <c r="A55" s="74">
        <f>Data!A52</f>
        <v>38899</v>
      </c>
      <c r="B55" s="65">
        <f>Data!B52</f>
        <v>4.468008958796967E-3</v>
      </c>
      <c r="C55" s="65">
        <f>Data!C52</f>
        <v>-2.3649271526161874E-2</v>
      </c>
      <c r="D55" s="69">
        <f>Data!F52</f>
        <v>1.2910411835419359E-2</v>
      </c>
      <c r="E55" s="70">
        <f>Data!G52</f>
        <v>6.195492477974341E-3</v>
      </c>
      <c r="F55" s="69">
        <f>Data!H52</f>
        <v>-3.3842370024011574E-3</v>
      </c>
      <c r="G55" s="70">
        <f>Data!I52</f>
        <v>4.4785110205172026E-3</v>
      </c>
      <c r="I55" s="87">
        <f t="shared" si="9"/>
        <v>1</v>
      </c>
      <c r="J55" s="88">
        <f t="shared" si="10"/>
        <v>-1</v>
      </c>
      <c r="L55" s="84">
        <f t="shared" si="1"/>
        <v>1.2910411835419359E-2</v>
      </c>
      <c r="M55" s="84">
        <f t="shared" si="2"/>
        <v>0</v>
      </c>
      <c r="N55" s="84">
        <f t="shared" si="3"/>
        <v>-6.195492477974341E-3</v>
      </c>
      <c r="O55" s="84">
        <f t="shared" si="4"/>
        <v>0</v>
      </c>
      <c r="P55" s="60"/>
      <c r="Q55" s="84">
        <f t="shared" si="5"/>
        <v>0</v>
      </c>
      <c r="R55" s="84"/>
      <c r="S55" s="84">
        <f t="shared" si="6"/>
        <v>0</v>
      </c>
      <c r="T55" s="84">
        <f t="shared" si="7"/>
        <v>4.4785110205172026E-3</v>
      </c>
      <c r="V55" s="85">
        <f t="shared" si="17"/>
        <v>0.13339643900668754</v>
      </c>
      <c r="W55" s="85"/>
      <c r="X55" s="85">
        <f t="shared" si="17"/>
        <v>-9.0087420634465121E-2</v>
      </c>
      <c r="Y55" s="85">
        <f t="shared" si="17"/>
        <v>3.2450955146192721E-2</v>
      </c>
      <c r="Z55" s="82"/>
      <c r="AA55" s="85">
        <f t="shared" si="16"/>
        <v>0.10216329297781392</v>
      </c>
      <c r="AB55" s="85">
        <f t="shared" si="16"/>
        <v>0</v>
      </c>
      <c r="AC55" s="85">
        <f t="shared" si="16"/>
        <v>3.2152317173601286E-2</v>
      </c>
      <c r="AD55" s="85">
        <f t="shared" si="16"/>
        <v>-6.3675290810720361E-2</v>
      </c>
      <c r="AF55" s="86">
        <f t="shared" si="12"/>
        <v>0.26518277407697344</v>
      </c>
      <c r="AG55" s="86">
        <f t="shared" si="13"/>
        <v>0.40862203083964194</v>
      </c>
      <c r="AI55" s="59"/>
    </row>
    <row r="56" spans="1:35" x14ac:dyDescent="0.25">
      <c r="A56" s="74">
        <f>Data!A53</f>
        <v>38930</v>
      </c>
      <c r="B56" s="65">
        <f>Data!B53</f>
        <v>2.1587907719146763E-2</v>
      </c>
      <c r="C56" s="65">
        <f>Data!C53</f>
        <v>-1.0089722427011503E-3</v>
      </c>
      <c r="D56" s="69">
        <f>Data!F53</f>
        <v>3.9113592680134514E-3</v>
      </c>
      <c r="E56" s="70">
        <f>Data!G53</f>
        <v>1.1418121631058528E-2</v>
      </c>
      <c r="F56" s="69">
        <f>Data!H53</f>
        <v>3.9115179361156726E-4</v>
      </c>
      <c r="G56" s="70">
        <f>Data!I53</f>
        <v>1.0498166980180697E-2</v>
      </c>
      <c r="I56" s="87">
        <f t="shared" si="9"/>
        <v>1</v>
      </c>
      <c r="J56" s="88">
        <f t="shared" si="10"/>
        <v>-1</v>
      </c>
      <c r="L56" s="84">
        <f t="shared" si="1"/>
        <v>3.9113592680134514E-3</v>
      </c>
      <c r="M56" s="84">
        <f t="shared" si="2"/>
        <v>0</v>
      </c>
      <c r="N56" s="84">
        <f t="shared" si="3"/>
        <v>-1.1418121631058528E-2</v>
      </c>
      <c r="O56" s="84">
        <f t="shared" si="4"/>
        <v>0</v>
      </c>
      <c r="P56" s="60"/>
      <c r="Q56" s="84">
        <f t="shared" si="5"/>
        <v>0</v>
      </c>
      <c r="R56" s="84"/>
      <c r="S56" s="84">
        <f t="shared" si="6"/>
        <v>0</v>
      </c>
      <c r="T56" s="84">
        <f t="shared" si="7"/>
        <v>1.0498166980180697E-2</v>
      </c>
      <c r="V56" s="85">
        <f t="shared" si="17"/>
        <v>0.13730779827470099</v>
      </c>
      <c r="W56" s="85"/>
      <c r="X56" s="85">
        <f t="shared" si="17"/>
        <v>-0.10150554226552365</v>
      </c>
      <c r="Y56" s="85">
        <f t="shared" si="17"/>
        <v>3.2450955146192721E-2</v>
      </c>
      <c r="Z56" s="82"/>
      <c r="AA56" s="85">
        <f t="shared" si="16"/>
        <v>0.10216329297781392</v>
      </c>
      <c r="AB56" s="85">
        <f t="shared" si="16"/>
        <v>0</v>
      </c>
      <c r="AC56" s="85">
        <f t="shared" si="16"/>
        <v>3.2152317173601286E-2</v>
      </c>
      <c r="AD56" s="85">
        <f t="shared" si="16"/>
        <v>-5.3177123830539665E-2</v>
      </c>
      <c r="AF56" s="86">
        <f t="shared" si="12"/>
        <v>0.26817417869410903</v>
      </c>
      <c r="AG56" s="86">
        <f t="shared" si="13"/>
        <v>0.4302099385587887</v>
      </c>
      <c r="AI56" s="59"/>
    </row>
    <row r="57" spans="1:35" x14ac:dyDescent="0.25">
      <c r="A57" s="74">
        <f>Data!A54</f>
        <v>38961</v>
      </c>
      <c r="B57" s="65">
        <f>Data!B54</f>
        <v>2.6643527518460088E-2</v>
      </c>
      <c r="C57" s="65">
        <f>Data!C54</f>
        <v>-1.1261635978117291E-2</v>
      </c>
      <c r="D57" s="69">
        <f>Data!F54</f>
        <v>1.592179277364051E-2</v>
      </c>
      <c r="E57" s="70">
        <f>Data!G54</f>
        <v>-3.0152215371729183E-3</v>
      </c>
      <c r="F57" s="69">
        <f>Data!H54</f>
        <v>-2.7593213246328015E-3</v>
      </c>
      <c r="G57" s="70">
        <f>Data!I54</f>
        <v>-4.570561007088669E-3</v>
      </c>
      <c r="I57" s="87">
        <f t="shared" si="9"/>
        <v>1</v>
      </c>
      <c r="J57" s="88">
        <f t="shared" si="10"/>
        <v>-1</v>
      </c>
      <c r="L57" s="84">
        <f t="shared" si="1"/>
        <v>1.592179277364051E-2</v>
      </c>
      <c r="M57" s="84">
        <f t="shared" si="2"/>
        <v>0</v>
      </c>
      <c r="N57" s="84">
        <f t="shared" si="3"/>
        <v>3.0152215371729183E-3</v>
      </c>
      <c r="O57" s="84">
        <f t="shared" si="4"/>
        <v>0</v>
      </c>
      <c r="P57" s="60"/>
      <c r="Q57" s="84">
        <f t="shared" si="5"/>
        <v>0</v>
      </c>
      <c r="R57" s="84"/>
      <c r="S57" s="84">
        <f t="shared" si="6"/>
        <v>0</v>
      </c>
      <c r="T57" s="84">
        <f t="shared" si="7"/>
        <v>-4.570561007088669E-3</v>
      </c>
      <c r="V57" s="85">
        <f t="shared" si="17"/>
        <v>0.1532295910483415</v>
      </c>
      <c r="W57" s="85"/>
      <c r="X57" s="85">
        <f t="shared" si="17"/>
        <v>-9.8490320728350733E-2</v>
      </c>
      <c r="Y57" s="85">
        <f t="shared" si="17"/>
        <v>3.2450955146192721E-2</v>
      </c>
      <c r="Z57" s="82"/>
      <c r="AA57" s="85">
        <f t="shared" ref="AA57:AD72" si="18">Q57+AA56</f>
        <v>0.10216329297781392</v>
      </c>
      <c r="AB57" s="85">
        <f t="shared" si="18"/>
        <v>0</v>
      </c>
      <c r="AC57" s="85">
        <f t="shared" si="18"/>
        <v>3.2152317173601286E-2</v>
      </c>
      <c r="AD57" s="85">
        <f t="shared" si="18"/>
        <v>-5.7747684837628335E-2</v>
      </c>
      <c r="AF57" s="86">
        <f t="shared" si="12"/>
        <v>0.2825406319978338</v>
      </c>
      <c r="AG57" s="86">
        <f t="shared" si="13"/>
        <v>0.4568534660772488</v>
      </c>
      <c r="AI57" s="59"/>
    </row>
    <row r="58" spans="1:35" x14ac:dyDescent="0.25">
      <c r="A58" s="74">
        <f>Data!A55</f>
        <v>38991</v>
      </c>
      <c r="B58" s="65">
        <f>Data!B55</f>
        <v>3.1030163088766955E-2</v>
      </c>
      <c r="C58" s="65">
        <f>Data!C55</f>
        <v>4.1168317493083292E-2</v>
      </c>
      <c r="D58" s="69">
        <f>Data!F55</f>
        <v>6.918260549522319E-3</v>
      </c>
      <c r="E58" s="70">
        <f>Data!G55</f>
        <v>2.548778546364891E-2</v>
      </c>
      <c r="F58" s="69">
        <f>Data!H55</f>
        <v>1.0648340267244209E-2</v>
      </c>
      <c r="G58" s="70">
        <f>Data!I55</f>
        <v>-8.8649682893671145E-3</v>
      </c>
      <c r="I58" s="87">
        <f t="shared" si="9"/>
        <v>-1</v>
      </c>
      <c r="J58" s="88">
        <f t="shared" si="10"/>
        <v>-1</v>
      </c>
      <c r="L58" s="84">
        <f t="shared" si="1"/>
        <v>0</v>
      </c>
      <c r="M58" s="84">
        <f t="shared" si="2"/>
        <v>-6.918260549522319E-3</v>
      </c>
      <c r="N58" s="84">
        <f t="shared" si="3"/>
        <v>0</v>
      </c>
      <c r="O58" s="84">
        <f t="shared" si="4"/>
        <v>2.548778546364891E-2</v>
      </c>
      <c r="P58" s="60"/>
      <c r="Q58" s="84">
        <f t="shared" si="5"/>
        <v>0</v>
      </c>
      <c r="R58" s="84"/>
      <c r="S58" s="84">
        <f t="shared" si="6"/>
        <v>0</v>
      </c>
      <c r="T58" s="84">
        <f t="shared" si="7"/>
        <v>-8.8649682893671145E-3</v>
      </c>
      <c r="V58" s="85">
        <f t="shared" ref="V58:Y73" si="19">L58+V57</f>
        <v>0.1532295910483415</v>
      </c>
      <c r="W58" s="85"/>
      <c r="X58" s="85">
        <f t="shared" si="19"/>
        <v>-9.8490320728350733E-2</v>
      </c>
      <c r="Y58" s="85">
        <f t="shared" si="19"/>
        <v>5.7938740609841631E-2</v>
      </c>
      <c r="Z58" s="82"/>
      <c r="AA58" s="85">
        <f t="shared" si="18"/>
        <v>0.10216329297781392</v>
      </c>
      <c r="AB58" s="85">
        <f t="shared" si="18"/>
        <v>0</v>
      </c>
      <c r="AC58" s="85">
        <f t="shared" si="18"/>
        <v>3.2152317173601286E-2</v>
      </c>
      <c r="AD58" s="85">
        <f t="shared" si="18"/>
        <v>-6.661265312699545E-2</v>
      </c>
      <c r="AF58" s="86">
        <f t="shared" si="12"/>
        <v>0.2922451886225933</v>
      </c>
      <c r="AG58" s="86">
        <f t="shared" si="13"/>
        <v>0.48788362916601574</v>
      </c>
      <c r="AI58" s="59"/>
    </row>
    <row r="59" spans="1:35" x14ac:dyDescent="0.25">
      <c r="A59" s="74">
        <f>Data!A56</f>
        <v>39022</v>
      </c>
      <c r="B59" s="65">
        <f>Data!B56</f>
        <v>1.9690075438344244E-2</v>
      </c>
      <c r="C59" s="65">
        <f>Data!C56</f>
        <v>1.1072758939932151E-2</v>
      </c>
      <c r="D59" s="69">
        <f>Data!F56</f>
        <v>-7.8262594549686451E-4</v>
      </c>
      <c r="E59" s="70">
        <f>Data!G56</f>
        <v>1.3419337735648712E-2</v>
      </c>
      <c r="F59" s="69">
        <f>Data!H56</f>
        <v>5.9328951483249934E-3</v>
      </c>
      <c r="G59" s="70">
        <f>Data!I56</f>
        <v>-2.9666651849128926E-3</v>
      </c>
      <c r="I59" s="87">
        <f t="shared" si="9"/>
        <v>-1</v>
      </c>
      <c r="J59" s="88">
        <f t="shared" si="10"/>
        <v>1</v>
      </c>
      <c r="L59" s="84">
        <f t="shared" si="1"/>
        <v>0</v>
      </c>
      <c r="M59" s="84">
        <f t="shared" si="2"/>
        <v>7.8262594549686451E-4</v>
      </c>
      <c r="N59" s="84">
        <f t="shared" si="3"/>
        <v>0</v>
      </c>
      <c r="O59" s="84">
        <f t="shared" si="4"/>
        <v>1.3419337735648712E-2</v>
      </c>
      <c r="P59" s="60"/>
      <c r="Q59" s="84">
        <f t="shared" si="5"/>
        <v>5.9328951483249934E-3</v>
      </c>
      <c r="R59" s="84"/>
      <c r="S59" s="84">
        <f t="shared" si="6"/>
        <v>2.9666651849128926E-3</v>
      </c>
      <c r="T59" s="84">
        <f t="shared" si="7"/>
        <v>0</v>
      </c>
      <c r="V59" s="85">
        <f t="shared" si="19"/>
        <v>0.1532295910483415</v>
      </c>
      <c r="W59" s="85"/>
      <c r="X59" s="85">
        <f t="shared" si="19"/>
        <v>-9.8490320728350733E-2</v>
      </c>
      <c r="Y59" s="85">
        <f t="shared" si="19"/>
        <v>7.135807834549035E-2</v>
      </c>
      <c r="Z59" s="82"/>
      <c r="AA59" s="85">
        <f t="shared" si="18"/>
        <v>0.10809618812613891</v>
      </c>
      <c r="AB59" s="85">
        <f t="shared" si="18"/>
        <v>0</v>
      </c>
      <c r="AC59" s="85">
        <f t="shared" si="18"/>
        <v>3.5118982358514177E-2</v>
      </c>
      <c r="AD59" s="85">
        <f t="shared" si="18"/>
        <v>-6.661265312699545E-2</v>
      </c>
      <c r="AF59" s="86">
        <f t="shared" si="12"/>
        <v>0.31534671263697678</v>
      </c>
      <c r="AG59" s="86">
        <f t="shared" si="13"/>
        <v>0.50757370460436002</v>
      </c>
      <c r="AI59" s="59"/>
    </row>
    <row r="60" spans="1:35" x14ac:dyDescent="0.25">
      <c r="A60" s="74">
        <f>Data!A57</f>
        <v>39052</v>
      </c>
      <c r="B60" s="65">
        <f>Data!B57</f>
        <v>1.3282696711612991E-2</v>
      </c>
      <c r="C60" s="65">
        <f>Data!C57</f>
        <v>2.5508959424920759E-2</v>
      </c>
      <c r="D60" s="69">
        <f>Data!F57</f>
        <v>-1.7694179454963432E-16</v>
      </c>
      <c r="E60" s="70">
        <f>Data!G57</f>
        <v>-1.510077938741145E-2</v>
      </c>
      <c r="F60" s="69">
        <f>Data!H57</f>
        <v>4.4733305016389814E-3</v>
      </c>
      <c r="G60" s="70">
        <f>Data!I57</f>
        <v>-3.1642057175023061E-3</v>
      </c>
      <c r="I60" s="87">
        <f t="shared" si="9"/>
        <v>-1</v>
      </c>
      <c r="J60" s="88">
        <f t="shared" si="10"/>
        <v>1</v>
      </c>
      <c r="L60" s="84">
        <f t="shared" si="1"/>
        <v>0</v>
      </c>
      <c r="M60" s="84">
        <f t="shared" si="2"/>
        <v>1.7694179454963432E-16</v>
      </c>
      <c r="N60" s="84">
        <f t="shared" si="3"/>
        <v>0</v>
      </c>
      <c r="O60" s="84">
        <f t="shared" si="4"/>
        <v>-1.510077938741145E-2</v>
      </c>
      <c r="P60" s="60"/>
      <c r="Q60" s="84">
        <f t="shared" si="5"/>
        <v>4.4733305016389814E-3</v>
      </c>
      <c r="R60" s="84"/>
      <c r="S60" s="84">
        <f t="shared" si="6"/>
        <v>3.1642057175023061E-3</v>
      </c>
      <c r="T60" s="84">
        <f t="shared" si="7"/>
        <v>0</v>
      </c>
      <c r="V60" s="85">
        <f t="shared" si="19"/>
        <v>0.1532295910483415</v>
      </c>
      <c r="W60" s="85"/>
      <c r="X60" s="85">
        <f t="shared" si="19"/>
        <v>-9.8490320728350733E-2</v>
      </c>
      <c r="Y60" s="85">
        <f t="shared" si="19"/>
        <v>5.6257298958078898E-2</v>
      </c>
      <c r="Z60" s="82"/>
      <c r="AA60" s="85">
        <f t="shared" si="18"/>
        <v>0.11256951862777789</v>
      </c>
      <c r="AB60" s="85">
        <f t="shared" si="18"/>
        <v>0</v>
      </c>
      <c r="AC60" s="85">
        <f t="shared" si="18"/>
        <v>3.8283188076016481E-2</v>
      </c>
      <c r="AD60" s="85">
        <f t="shared" si="18"/>
        <v>-6.661265312699545E-2</v>
      </c>
      <c r="AF60" s="86">
        <f t="shared" si="12"/>
        <v>0.30788346946870682</v>
      </c>
      <c r="AG60" s="86">
        <f t="shared" si="13"/>
        <v>0.52085640131597299</v>
      </c>
      <c r="AI60" s="59"/>
    </row>
    <row r="61" spans="1:35" x14ac:dyDescent="0.25">
      <c r="A61" s="74">
        <f>Data!A58</f>
        <v>39083</v>
      </c>
      <c r="B61" s="65">
        <f>Data!B58</f>
        <v>1.4928488844230672E-2</v>
      </c>
      <c r="C61" s="65">
        <f>Data!C58</f>
        <v>2.5634941222122259E-2</v>
      </c>
      <c r="D61" s="69">
        <f>Data!F58</f>
        <v>-1.3903654065319159E-3</v>
      </c>
      <c r="E61" s="70">
        <f>Data!G58</f>
        <v>-6.8607160114793689E-4</v>
      </c>
      <c r="F61" s="69">
        <f>Data!H58</f>
        <v>-3.8910623244477879E-3</v>
      </c>
      <c r="G61" s="70">
        <f>Data!I58</f>
        <v>1.0573022287509958E-2</v>
      </c>
      <c r="I61" s="87">
        <f t="shared" si="9"/>
        <v>-1</v>
      </c>
      <c r="J61" s="88">
        <f t="shared" si="10"/>
        <v>1</v>
      </c>
      <c r="L61" s="84">
        <f t="shared" si="1"/>
        <v>0</v>
      </c>
      <c r="M61" s="84">
        <f t="shared" si="2"/>
        <v>1.3903654065319159E-3</v>
      </c>
      <c r="N61" s="84">
        <f t="shared" si="3"/>
        <v>0</v>
      </c>
      <c r="O61" s="84">
        <f t="shared" si="4"/>
        <v>-6.8607160114793689E-4</v>
      </c>
      <c r="P61" s="60"/>
      <c r="Q61" s="84">
        <f t="shared" si="5"/>
        <v>-3.8910623244477879E-3</v>
      </c>
      <c r="R61" s="84"/>
      <c r="S61" s="84">
        <f t="shared" si="6"/>
        <v>-1.0573022287509958E-2</v>
      </c>
      <c r="T61" s="84">
        <f t="shared" si="7"/>
        <v>0</v>
      </c>
      <c r="V61" s="85">
        <f t="shared" si="19"/>
        <v>0.1532295910483415</v>
      </c>
      <c r="W61" s="85"/>
      <c r="X61" s="85">
        <f t="shared" si="19"/>
        <v>-9.8490320728350733E-2</v>
      </c>
      <c r="Y61" s="85">
        <f t="shared" si="19"/>
        <v>5.5571227356930958E-2</v>
      </c>
      <c r="Z61" s="82"/>
      <c r="AA61" s="85">
        <f t="shared" si="18"/>
        <v>0.1086784563033301</v>
      </c>
      <c r="AB61" s="85">
        <f t="shared" si="18"/>
        <v>0</v>
      </c>
      <c r="AC61" s="85">
        <f t="shared" si="18"/>
        <v>2.7710165788506522E-2</v>
      </c>
      <c r="AD61" s="85">
        <f t="shared" si="18"/>
        <v>-6.661265312699545E-2</v>
      </c>
      <c r="AF61" s="86">
        <f t="shared" si="12"/>
        <v>0.29412367866213307</v>
      </c>
      <c r="AG61" s="86">
        <f t="shared" si="13"/>
        <v>0.5357848901602037</v>
      </c>
      <c r="AI61" s="59"/>
    </row>
    <row r="62" spans="1:35" x14ac:dyDescent="0.25">
      <c r="A62" s="74">
        <f>Data!A59</f>
        <v>39114</v>
      </c>
      <c r="B62" s="65">
        <f>Data!B59</f>
        <v>-1.9812716514843898E-2</v>
      </c>
      <c r="C62" s="65">
        <f>Data!C59</f>
        <v>3.0659186013294124E-3</v>
      </c>
      <c r="D62" s="69">
        <f>Data!F59</f>
        <v>-3.445253757602991E-2</v>
      </c>
      <c r="E62" s="70">
        <f>Data!G59</f>
        <v>2.1754926771803795E-2</v>
      </c>
      <c r="F62" s="69">
        <f>Data!H59</f>
        <v>1.0104817526538145E-2</v>
      </c>
      <c r="G62" s="70">
        <f>Data!I59</f>
        <v>9.8723633273717394E-3</v>
      </c>
      <c r="I62" s="87">
        <f t="shared" si="9"/>
        <v>-1</v>
      </c>
      <c r="J62" s="88">
        <f t="shared" si="10"/>
        <v>1</v>
      </c>
      <c r="L62" s="84">
        <f t="shared" si="1"/>
        <v>0</v>
      </c>
      <c r="M62" s="84">
        <f t="shared" si="2"/>
        <v>3.445253757602991E-2</v>
      </c>
      <c r="N62" s="84">
        <f t="shared" si="3"/>
        <v>0</v>
      </c>
      <c r="O62" s="84">
        <f t="shared" si="4"/>
        <v>2.1754926771803795E-2</v>
      </c>
      <c r="P62" s="60"/>
      <c r="Q62" s="84">
        <f t="shared" si="5"/>
        <v>1.0104817526538145E-2</v>
      </c>
      <c r="R62" s="84"/>
      <c r="S62" s="84">
        <f t="shared" si="6"/>
        <v>-9.8723633273717394E-3</v>
      </c>
      <c r="T62" s="84">
        <f t="shared" si="7"/>
        <v>0</v>
      </c>
      <c r="V62" s="85">
        <f t="shared" si="19"/>
        <v>0.1532295910483415</v>
      </c>
      <c r="W62" s="85"/>
      <c r="X62" s="85">
        <f t="shared" si="19"/>
        <v>-9.8490320728350733E-2</v>
      </c>
      <c r="Y62" s="85">
        <f t="shared" si="19"/>
        <v>7.7326154128734753E-2</v>
      </c>
      <c r="Z62" s="82"/>
      <c r="AA62" s="85">
        <f t="shared" si="18"/>
        <v>0.11878327382986825</v>
      </c>
      <c r="AB62" s="85">
        <f t="shared" si="18"/>
        <v>0</v>
      </c>
      <c r="AC62" s="85">
        <f t="shared" si="18"/>
        <v>1.7837802461134783E-2</v>
      </c>
      <c r="AD62" s="85">
        <f t="shared" si="18"/>
        <v>-6.661265312699545E-2</v>
      </c>
      <c r="AF62" s="86">
        <f t="shared" si="12"/>
        <v>0.35056359720913322</v>
      </c>
      <c r="AG62" s="86">
        <f t="shared" si="13"/>
        <v>0.51597217364535974</v>
      </c>
      <c r="AI62" s="59"/>
    </row>
    <row r="63" spans="1:35" x14ac:dyDescent="0.25">
      <c r="A63" s="74">
        <f>Data!A60</f>
        <v>39142</v>
      </c>
      <c r="B63" s="65">
        <f>Data!B60</f>
        <v>1.1522851077644499E-2</v>
      </c>
      <c r="C63" s="65">
        <f>Data!C60</f>
        <v>2.1201145163857352E-2</v>
      </c>
      <c r="D63" s="69">
        <f>Data!F60</f>
        <v>-9.0430043580398967E-3</v>
      </c>
      <c r="E63" s="70">
        <f>Data!G60</f>
        <v>-1.6514017261077919E-2</v>
      </c>
      <c r="F63" s="69">
        <f>Data!H60</f>
        <v>-9.7683223735969844E-3</v>
      </c>
      <c r="G63" s="70">
        <f>Data!I60</f>
        <v>6.9130557163929254E-3</v>
      </c>
      <c r="I63" s="87">
        <f t="shared" si="9"/>
        <v>-1</v>
      </c>
      <c r="J63" s="88">
        <f t="shared" si="10"/>
        <v>1</v>
      </c>
      <c r="L63" s="84">
        <f t="shared" si="1"/>
        <v>0</v>
      </c>
      <c r="M63" s="84">
        <f t="shared" si="2"/>
        <v>9.0430043580398967E-3</v>
      </c>
      <c r="N63" s="84">
        <f t="shared" si="3"/>
        <v>0</v>
      </c>
      <c r="O63" s="84">
        <f t="shared" si="4"/>
        <v>-1.6514017261077919E-2</v>
      </c>
      <c r="P63" s="60"/>
      <c r="Q63" s="84">
        <f t="shared" si="5"/>
        <v>-9.7683223735969844E-3</v>
      </c>
      <c r="R63" s="84"/>
      <c r="S63" s="84">
        <f t="shared" si="6"/>
        <v>-6.9130557163929254E-3</v>
      </c>
      <c r="T63" s="84">
        <f t="shared" si="7"/>
        <v>0</v>
      </c>
      <c r="V63" s="85">
        <f t="shared" si="19"/>
        <v>0.1532295910483415</v>
      </c>
      <c r="W63" s="85"/>
      <c r="X63" s="85">
        <f t="shared" si="19"/>
        <v>-9.8490320728350733E-2</v>
      </c>
      <c r="Y63" s="85">
        <f t="shared" si="19"/>
        <v>6.0812136867656838E-2</v>
      </c>
      <c r="Z63" s="82"/>
      <c r="AA63" s="85">
        <f t="shared" si="18"/>
        <v>0.10901495145627127</v>
      </c>
      <c r="AB63" s="85">
        <f t="shared" si="18"/>
        <v>0</v>
      </c>
      <c r="AC63" s="85">
        <f t="shared" si="18"/>
        <v>1.0924746744741858E-2</v>
      </c>
      <c r="AD63" s="85">
        <f t="shared" si="18"/>
        <v>-6.661265312699545E-2</v>
      </c>
      <c r="AF63" s="86">
        <f t="shared" si="12"/>
        <v>0.32641120621610531</v>
      </c>
      <c r="AG63" s="86">
        <f t="shared" si="13"/>
        <v>0.52749502472300425</v>
      </c>
      <c r="AI63" s="59"/>
    </row>
    <row r="64" spans="1:35" x14ac:dyDescent="0.25">
      <c r="A64" s="74">
        <f>Data!A61</f>
        <v>39173</v>
      </c>
      <c r="B64" s="65">
        <f>Data!B61</f>
        <v>4.3342227295940484E-2</v>
      </c>
      <c r="C64" s="65">
        <f>Data!C61</f>
        <v>3.5941124397633951E-2</v>
      </c>
      <c r="D64" s="69">
        <f>Data!F61</f>
        <v>1.551807768923278E-3</v>
      </c>
      <c r="E64" s="70">
        <f>Data!G61</f>
        <v>3.1591196779816285E-3</v>
      </c>
      <c r="F64" s="69">
        <f>Data!H61</f>
        <v>1.7036627436698187E-2</v>
      </c>
      <c r="G64" s="70">
        <f>Data!I61</f>
        <v>-8.9536555089582623E-3</v>
      </c>
      <c r="I64" s="87">
        <f t="shared" si="9"/>
        <v>-1</v>
      </c>
      <c r="J64" s="88">
        <f t="shared" si="10"/>
        <v>1</v>
      </c>
      <c r="L64" s="84">
        <f t="shared" si="1"/>
        <v>0</v>
      </c>
      <c r="M64" s="84">
        <f t="shared" si="2"/>
        <v>-1.551807768923278E-3</v>
      </c>
      <c r="N64" s="84">
        <f t="shared" si="3"/>
        <v>0</v>
      </c>
      <c r="O64" s="84">
        <f t="shared" si="4"/>
        <v>3.1591196779816285E-3</v>
      </c>
      <c r="P64" s="60"/>
      <c r="Q64" s="84">
        <f t="shared" si="5"/>
        <v>1.7036627436698187E-2</v>
      </c>
      <c r="R64" s="84"/>
      <c r="S64" s="84">
        <f t="shared" si="6"/>
        <v>8.9536555089582623E-3</v>
      </c>
      <c r="T64" s="84">
        <f t="shared" si="7"/>
        <v>0</v>
      </c>
      <c r="V64" s="85">
        <f t="shared" si="19"/>
        <v>0.1532295910483415</v>
      </c>
      <c r="W64" s="85"/>
      <c r="X64" s="85">
        <f t="shared" si="19"/>
        <v>-9.8490320728350733E-2</v>
      </c>
      <c r="Y64" s="85">
        <f t="shared" si="19"/>
        <v>6.3971256545638469E-2</v>
      </c>
      <c r="Z64" s="82"/>
      <c r="AA64" s="85">
        <f t="shared" si="18"/>
        <v>0.12605157889296945</v>
      </c>
      <c r="AB64" s="85">
        <f t="shared" si="18"/>
        <v>0</v>
      </c>
      <c r="AC64" s="85">
        <f t="shared" si="18"/>
        <v>1.987840225370012E-2</v>
      </c>
      <c r="AD64" s="85">
        <f t="shared" si="18"/>
        <v>-6.661265312699545E-2</v>
      </c>
      <c r="AF64" s="86">
        <f t="shared" si="12"/>
        <v>0.35400880107082011</v>
      </c>
      <c r="AG64" s="86">
        <f t="shared" si="13"/>
        <v>0.57083725201894475</v>
      </c>
      <c r="AI64" s="59"/>
    </row>
    <row r="65" spans="1:35" x14ac:dyDescent="0.25">
      <c r="A65" s="74">
        <f>Data!A62</f>
        <v>39203</v>
      </c>
      <c r="B65" s="65">
        <f>Data!B62</f>
        <v>3.3357697017391309E-2</v>
      </c>
      <c r="C65" s="65">
        <f>Data!C62</f>
        <v>4.2332386488612969E-2</v>
      </c>
      <c r="D65" s="69">
        <f>Data!F62</f>
        <v>5.1009769890597006E-3</v>
      </c>
      <c r="E65" s="70">
        <f>Data!G62</f>
        <v>-9.3337323194785105E-3</v>
      </c>
      <c r="F65" s="69">
        <f>Data!H62</f>
        <v>1.7778846546448492E-2</v>
      </c>
      <c r="G65" s="70">
        <f>Data!I62</f>
        <v>4.6719227697911373E-3</v>
      </c>
      <c r="I65" s="87">
        <f t="shared" si="9"/>
        <v>-1</v>
      </c>
      <c r="J65" s="88">
        <f t="shared" si="10"/>
        <v>1</v>
      </c>
      <c r="L65" s="84">
        <f t="shared" si="1"/>
        <v>0</v>
      </c>
      <c r="M65" s="84">
        <f t="shared" si="2"/>
        <v>-5.1009769890597006E-3</v>
      </c>
      <c r="N65" s="84">
        <f t="shared" si="3"/>
        <v>0</v>
      </c>
      <c r="O65" s="84">
        <f t="shared" si="4"/>
        <v>-9.3337323194785105E-3</v>
      </c>
      <c r="P65" s="60"/>
      <c r="Q65" s="84">
        <f t="shared" si="5"/>
        <v>1.7778846546448492E-2</v>
      </c>
      <c r="R65" s="84"/>
      <c r="S65" s="84">
        <f t="shared" si="6"/>
        <v>-4.6719227697911373E-3</v>
      </c>
      <c r="T65" s="84">
        <f t="shared" si="7"/>
        <v>0</v>
      </c>
      <c r="V65" s="85">
        <f t="shared" si="19"/>
        <v>0.1532295910483415</v>
      </c>
      <c r="W65" s="85"/>
      <c r="X65" s="85">
        <f t="shared" si="19"/>
        <v>-9.8490320728350733E-2</v>
      </c>
      <c r="Y65" s="85">
        <f t="shared" si="19"/>
        <v>5.4637524226159959E-2</v>
      </c>
      <c r="Z65" s="82"/>
      <c r="AA65" s="85">
        <f t="shared" si="18"/>
        <v>0.14383042543941793</v>
      </c>
      <c r="AB65" s="85">
        <f t="shared" si="18"/>
        <v>0</v>
      </c>
      <c r="AC65" s="85">
        <f t="shared" si="18"/>
        <v>1.5206479483908983E-2</v>
      </c>
      <c r="AD65" s="85">
        <f t="shared" si="18"/>
        <v>-6.661265312699545E-2</v>
      </c>
      <c r="AF65" s="86">
        <f t="shared" si="12"/>
        <v>0.35268101553893927</v>
      </c>
      <c r="AG65" s="86">
        <f t="shared" si="13"/>
        <v>0.60419494903633608</v>
      </c>
      <c r="AI65" s="59"/>
    </row>
    <row r="66" spans="1:35" x14ac:dyDescent="0.25">
      <c r="A66" s="74">
        <f>Data!A63</f>
        <v>39234</v>
      </c>
      <c r="B66" s="65">
        <f>Data!B63</f>
        <v>-1.4729290126719493E-2</v>
      </c>
      <c r="C66" s="65">
        <f>Data!C63</f>
        <v>2.8869478110362581E-2</v>
      </c>
      <c r="D66" s="69">
        <f>Data!F63</f>
        <v>-1.0251694244875603E-2</v>
      </c>
      <c r="E66" s="70">
        <f>Data!G63</f>
        <v>2.3161209195956461E-2</v>
      </c>
      <c r="F66" s="69">
        <f>Data!H63</f>
        <v>-2.7910441280711164E-2</v>
      </c>
      <c r="G66" s="70">
        <f>Data!I63</f>
        <v>-2.5566861285420323E-2</v>
      </c>
      <c r="I66" s="87">
        <f t="shared" si="9"/>
        <v>-1</v>
      </c>
      <c r="J66" s="88">
        <f t="shared" si="10"/>
        <v>1</v>
      </c>
      <c r="L66" s="84">
        <f t="shared" si="1"/>
        <v>0</v>
      </c>
      <c r="M66" s="84">
        <f t="shared" si="2"/>
        <v>1.0251694244875603E-2</v>
      </c>
      <c r="N66" s="84">
        <f t="shared" si="3"/>
        <v>0</v>
      </c>
      <c r="O66" s="84">
        <f t="shared" si="4"/>
        <v>2.3161209195956461E-2</v>
      </c>
      <c r="P66" s="60"/>
      <c r="Q66" s="84">
        <f t="shared" si="5"/>
        <v>-2.7910441280711164E-2</v>
      </c>
      <c r="R66" s="84"/>
      <c r="S66" s="84">
        <f t="shared" si="6"/>
        <v>2.5566861285420323E-2</v>
      </c>
      <c r="T66" s="84">
        <f t="shared" si="7"/>
        <v>0</v>
      </c>
      <c r="V66" s="85">
        <f t="shared" si="19"/>
        <v>0.1532295910483415</v>
      </c>
      <c r="W66" s="85"/>
      <c r="X66" s="85">
        <f t="shared" si="19"/>
        <v>-9.8490320728350733E-2</v>
      </c>
      <c r="Y66" s="85">
        <f t="shared" si="19"/>
        <v>7.779873342211642E-2</v>
      </c>
      <c r="Z66" s="82"/>
      <c r="AA66" s="85">
        <f t="shared" si="18"/>
        <v>0.11591998415870677</v>
      </c>
      <c r="AB66" s="85">
        <f t="shared" si="18"/>
        <v>0</v>
      </c>
      <c r="AC66" s="85">
        <f t="shared" si="18"/>
        <v>4.0773340769329307E-2</v>
      </c>
      <c r="AD66" s="85">
        <f t="shared" si="18"/>
        <v>-6.661265312699545E-2</v>
      </c>
      <c r="AF66" s="86">
        <f t="shared" si="12"/>
        <v>0.38375033898448052</v>
      </c>
      <c r="AG66" s="86">
        <f t="shared" si="13"/>
        <v>0.58946565890961655</v>
      </c>
      <c r="AI66" s="59"/>
    </row>
    <row r="67" spans="1:35" x14ac:dyDescent="0.25">
      <c r="A67" s="74">
        <f>Data!A64</f>
        <v>39264</v>
      </c>
      <c r="B67" s="65">
        <f>Data!B64</f>
        <v>-3.1810472206891816E-2</v>
      </c>
      <c r="C67" s="65">
        <f>Data!C64</f>
        <v>1.1822252926382917E-2</v>
      </c>
      <c r="D67" s="69">
        <f>Data!F64</f>
        <v>-5.5070868179035531E-2</v>
      </c>
      <c r="E67" s="70">
        <f>Data!G64</f>
        <v>2.1212947571695843E-2</v>
      </c>
      <c r="F67" s="69">
        <f>Data!H64</f>
        <v>1.7594133247710406E-2</v>
      </c>
      <c r="G67" s="70">
        <f>Data!I64</f>
        <v>-1.2620057206138119E-2</v>
      </c>
      <c r="I67" s="87">
        <f t="shared" si="9"/>
        <v>-1</v>
      </c>
      <c r="J67" s="88">
        <f t="shared" si="10"/>
        <v>1</v>
      </c>
      <c r="L67" s="84">
        <f t="shared" si="1"/>
        <v>0</v>
      </c>
      <c r="M67" s="84">
        <f t="shared" si="2"/>
        <v>5.5070868179035531E-2</v>
      </c>
      <c r="N67" s="84">
        <f t="shared" si="3"/>
        <v>0</v>
      </c>
      <c r="O67" s="84">
        <f t="shared" si="4"/>
        <v>2.1212947571695843E-2</v>
      </c>
      <c r="P67" s="60"/>
      <c r="Q67" s="84">
        <f t="shared" si="5"/>
        <v>1.7594133247710406E-2</v>
      </c>
      <c r="R67" s="84"/>
      <c r="S67" s="84">
        <f t="shared" si="6"/>
        <v>1.2620057206138119E-2</v>
      </c>
      <c r="T67" s="84">
        <f t="shared" si="7"/>
        <v>0</v>
      </c>
      <c r="V67" s="85">
        <f t="shared" si="19"/>
        <v>0.1532295910483415</v>
      </c>
      <c r="W67" s="85"/>
      <c r="X67" s="85">
        <f t="shared" si="19"/>
        <v>-9.8490320728350733E-2</v>
      </c>
      <c r="Y67" s="85">
        <f t="shared" si="19"/>
        <v>9.9011680993812259E-2</v>
      </c>
      <c r="Z67" s="82"/>
      <c r="AA67" s="85">
        <f t="shared" si="18"/>
        <v>0.13351411740641717</v>
      </c>
      <c r="AB67" s="85">
        <f t="shared" si="18"/>
        <v>0</v>
      </c>
      <c r="AC67" s="85">
        <f t="shared" si="18"/>
        <v>5.3393397975467424E-2</v>
      </c>
      <c r="AD67" s="85">
        <f t="shared" si="18"/>
        <v>-6.661265312699545E-2</v>
      </c>
      <c r="AF67" s="86">
        <f t="shared" si="12"/>
        <v>0.49024834518906041</v>
      </c>
      <c r="AG67" s="86">
        <f t="shared" si="13"/>
        <v>0.55765518670272474</v>
      </c>
      <c r="AI67" s="59"/>
    </row>
    <row r="68" spans="1:35" x14ac:dyDescent="0.25">
      <c r="A68" s="74">
        <f>Data!A65</f>
        <v>39295</v>
      </c>
      <c r="B68" s="65">
        <f>Data!B65</f>
        <v>1.2751780789011489E-2</v>
      </c>
      <c r="C68" s="65">
        <f>Data!C65</f>
        <v>-4.7597881591381836E-3</v>
      </c>
      <c r="D68" s="69">
        <f>Data!F65</f>
        <v>1.8187597839126296E-2</v>
      </c>
      <c r="E68" s="70">
        <f>Data!G65</f>
        <v>1.8395138144748135E-2</v>
      </c>
      <c r="F68" s="69">
        <f>Data!H65</f>
        <v>1.3970246636689356E-2</v>
      </c>
      <c r="G68" s="70">
        <f>Data!I65</f>
        <v>-1.134035193226488E-3</v>
      </c>
      <c r="I68" s="87">
        <f t="shared" si="9"/>
        <v>1</v>
      </c>
      <c r="J68" s="88">
        <f t="shared" si="10"/>
        <v>1</v>
      </c>
      <c r="L68" s="84">
        <f t="shared" si="1"/>
        <v>1.8187597839126296E-2</v>
      </c>
      <c r="M68" s="84">
        <f t="shared" si="2"/>
        <v>0</v>
      </c>
      <c r="N68" s="84">
        <f t="shared" si="3"/>
        <v>-1.8395138144748135E-2</v>
      </c>
      <c r="O68" s="84">
        <f t="shared" si="4"/>
        <v>0</v>
      </c>
      <c r="P68" s="60"/>
      <c r="Q68" s="84">
        <f t="shared" si="5"/>
        <v>1.3970246636689356E-2</v>
      </c>
      <c r="R68" s="84"/>
      <c r="S68" s="84">
        <f t="shared" si="6"/>
        <v>1.134035193226488E-3</v>
      </c>
      <c r="T68" s="84">
        <f t="shared" si="7"/>
        <v>0</v>
      </c>
      <c r="V68" s="85">
        <f t="shared" si="19"/>
        <v>0.17141718888746779</v>
      </c>
      <c r="W68" s="85"/>
      <c r="X68" s="85">
        <f t="shared" si="19"/>
        <v>-0.11688545887309887</v>
      </c>
      <c r="Y68" s="85">
        <f t="shared" si="19"/>
        <v>9.9011680993812259E-2</v>
      </c>
      <c r="Z68" s="82"/>
      <c r="AA68" s="85">
        <f t="shared" si="18"/>
        <v>0.14748436404310653</v>
      </c>
      <c r="AB68" s="85">
        <f t="shared" si="18"/>
        <v>0</v>
      </c>
      <c r="AC68" s="85">
        <f t="shared" si="18"/>
        <v>5.4527433168693913E-2</v>
      </c>
      <c r="AD68" s="85">
        <f t="shared" si="18"/>
        <v>-6.661265312699545E-2</v>
      </c>
      <c r="AF68" s="86">
        <f t="shared" si="12"/>
        <v>0.50514508671335445</v>
      </c>
      <c r="AG68" s="86">
        <f t="shared" si="13"/>
        <v>0.57040696749173625</v>
      </c>
      <c r="AI68" s="59"/>
    </row>
    <row r="69" spans="1:35" x14ac:dyDescent="0.25">
      <c r="A69" s="74">
        <f>Data!A66</f>
        <v>39326</v>
      </c>
      <c r="B69" s="65">
        <f>Data!B66</f>
        <v>3.7983341542592759E-2</v>
      </c>
      <c r="C69" s="65">
        <f>Data!C66</f>
        <v>3.6412706546078213E-2</v>
      </c>
      <c r="D69" s="69">
        <f>Data!F66</f>
        <v>5.8500372931473447E-3</v>
      </c>
      <c r="E69" s="70">
        <f>Data!G66</f>
        <v>6.5590289954891544E-3</v>
      </c>
      <c r="F69" s="69">
        <f>Data!H66</f>
        <v>-1.2271275016065175E-2</v>
      </c>
      <c r="G69" s="70">
        <f>Data!I66</f>
        <v>2.7653821555618539E-2</v>
      </c>
      <c r="I69" s="87">
        <f t="shared" si="9"/>
        <v>-1</v>
      </c>
      <c r="J69" s="88">
        <f t="shared" si="10"/>
        <v>-1</v>
      </c>
      <c r="L69" s="84">
        <f t="shared" si="1"/>
        <v>0</v>
      </c>
      <c r="M69" s="84">
        <f t="shared" si="2"/>
        <v>-5.8500372931473447E-3</v>
      </c>
      <c r="N69" s="84">
        <f t="shared" si="3"/>
        <v>0</v>
      </c>
      <c r="O69" s="84">
        <f t="shared" si="4"/>
        <v>6.5590289954891544E-3</v>
      </c>
      <c r="P69" s="60"/>
      <c r="Q69" s="84">
        <f t="shared" si="5"/>
        <v>0</v>
      </c>
      <c r="R69" s="84"/>
      <c r="S69" s="84">
        <f t="shared" si="6"/>
        <v>0</v>
      </c>
      <c r="T69" s="84">
        <f t="shared" si="7"/>
        <v>2.7653821555618539E-2</v>
      </c>
      <c r="V69" s="85">
        <f t="shared" si="19"/>
        <v>0.17141718888746779</v>
      </c>
      <c r="W69" s="85"/>
      <c r="X69" s="85">
        <f t="shared" si="19"/>
        <v>-0.11688545887309887</v>
      </c>
      <c r="Y69" s="85">
        <f t="shared" si="19"/>
        <v>0.10557070998930142</v>
      </c>
      <c r="Z69" s="82"/>
      <c r="AA69" s="85">
        <f t="shared" si="18"/>
        <v>0.14748436404310653</v>
      </c>
      <c r="AB69" s="85">
        <f t="shared" si="18"/>
        <v>0</v>
      </c>
      <c r="AC69" s="85">
        <f t="shared" si="18"/>
        <v>5.4527433168693913E-2</v>
      </c>
      <c r="AD69" s="85">
        <f t="shared" si="18"/>
        <v>-3.895883157137691E-2</v>
      </c>
      <c r="AF69" s="86">
        <f t="shared" si="12"/>
        <v>0.53350789997131476</v>
      </c>
      <c r="AG69" s="86">
        <f t="shared" si="13"/>
        <v>0.608390309034329</v>
      </c>
      <c r="AI69" s="59"/>
    </row>
    <row r="70" spans="1:35" x14ac:dyDescent="0.25">
      <c r="A70" s="74">
        <f>Data!A67</f>
        <v>39356</v>
      </c>
      <c r="B70" s="65">
        <f>Data!B67</f>
        <v>1.3475387113586527E-2</v>
      </c>
      <c r="C70" s="65">
        <f>Data!C67</f>
        <v>-4.2575200815451401E-2</v>
      </c>
      <c r="D70" s="69">
        <f>Data!F67</f>
        <v>3.2731933153520125E-2</v>
      </c>
      <c r="E70" s="70">
        <f>Data!G67</f>
        <v>-5.3200496574762907E-3</v>
      </c>
      <c r="F70" s="69">
        <f>Data!H67</f>
        <v>2.1204747316324019E-2</v>
      </c>
      <c r="G70" s="70">
        <f>Data!I67</f>
        <v>-1.0757589157916643E-3</v>
      </c>
      <c r="I70" s="87">
        <f t="shared" si="9"/>
        <v>1</v>
      </c>
      <c r="J70" s="88">
        <f t="shared" si="10"/>
        <v>1</v>
      </c>
      <c r="L70" s="84">
        <f t="shared" si="1"/>
        <v>3.2731933153520125E-2</v>
      </c>
      <c r="M70" s="84">
        <f t="shared" si="2"/>
        <v>0</v>
      </c>
      <c r="N70" s="84">
        <f t="shared" si="3"/>
        <v>5.3200496574762907E-3</v>
      </c>
      <c r="O70" s="84">
        <f t="shared" si="4"/>
        <v>0</v>
      </c>
      <c r="P70" s="60"/>
      <c r="Q70" s="84">
        <f t="shared" si="5"/>
        <v>2.1204747316324019E-2</v>
      </c>
      <c r="R70" s="84"/>
      <c r="S70" s="84">
        <f t="shared" si="6"/>
        <v>1.0757589157916643E-3</v>
      </c>
      <c r="T70" s="84">
        <f t="shared" si="7"/>
        <v>0</v>
      </c>
      <c r="V70" s="85">
        <f t="shared" si="19"/>
        <v>0.20414912204098792</v>
      </c>
      <c r="W70" s="85"/>
      <c r="X70" s="85">
        <f t="shared" si="19"/>
        <v>-0.11156540921562258</v>
      </c>
      <c r="Y70" s="85">
        <f t="shared" si="19"/>
        <v>0.10557070998930142</v>
      </c>
      <c r="Z70" s="82"/>
      <c r="AA70" s="85">
        <f t="shared" si="18"/>
        <v>0.16868911135943054</v>
      </c>
      <c r="AB70" s="85">
        <f t="shared" si="18"/>
        <v>0</v>
      </c>
      <c r="AC70" s="85">
        <f t="shared" si="18"/>
        <v>5.5603192084485581E-2</v>
      </c>
      <c r="AD70" s="85">
        <f t="shared" si="18"/>
        <v>-3.895883157137691E-2</v>
      </c>
      <c r="AF70" s="86">
        <f t="shared" si="12"/>
        <v>0.59384038901442682</v>
      </c>
      <c r="AG70" s="86">
        <f t="shared" si="13"/>
        <v>0.62186569614791554</v>
      </c>
      <c r="AI70" s="59"/>
    </row>
    <row r="71" spans="1:35" x14ac:dyDescent="0.25">
      <c r="A71" s="74">
        <f>Data!A68</f>
        <v>39387</v>
      </c>
      <c r="B71" s="65">
        <f>Data!B68</f>
        <v>-3.9503124324463262E-2</v>
      </c>
      <c r="C71" s="65">
        <f>Data!C68</f>
        <v>-0.12982080217176881</v>
      </c>
      <c r="D71" s="69">
        <f>Data!F68</f>
        <v>4.8090248698228664E-2</v>
      </c>
      <c r="E71" s="70">
        <f>Data!G68</f>
        <v>9.9023938313787772E-3</v>
      </c>
      <c r="F71" s="69">
        <f>Data!H68</f>
        <v>-4.4560724455551218E-2</v>
      </c>
      <c r="G71" s="70">
        <f>Data!I68</f>
        <v>1.2578626784887359E-2</v>
      </c>
      <c r="I71" s="87">
        <f t="shared" si="9"/>
        <v>1</v>
      </c>
      <c r="J71" s="88">
        <f t="shared" si="10"/>
        <v>-1</v>
      </c>
      <c r="L71" s="84">
        <f t="shared" si="1"/>
        <v>4.8090248698228664E-2</v>
      </c>
      <c r="M71" s="84">
        <f t="shared" si="2"/>
        <v>0</v>
      </c>
      <c r="N71" s="84">
        <f t="shared" si="3"/>
        <v>-9.9023938313787772E-3</v>
      </c>
      <c r="O71" s="84">
        <f t="shared" si="4"/>
        <v>0</v>
      </c>
      <c r="P71" s="60"/>
      <c r="Q71" s="84">
        <f t="shared" si="5"/>
        <v>0</v>
      </c>
      <c r="R71" s="84"/>
      <c r="S71" s="84">
        <f t="shared" si="6"/>
        <v>0</v>
      </c>
      <c r="T71" s="84">
        <f t="shared" si="7"/>
        <v>1.2578626784887359E-2</v>
      </c>
      <c r="V71" s="85">
        <f t="shared" si="19"/>
        <v>0.2522393707392166</v>
      </c>
      <c r="W71" s="85"/>
      <c r="X71" s="85">
        <f t="shared" si="19"/>
        <v>-0.12146780304700136</v>
      </c>
      <c r="Y71" s="85">
        <f t="shared" si="19"/>
        <v>0.10557070998930142</v>
      </c>
      <c r="Z71" s="82"/>
      <c r="AA71" s="85">
        <f t="shared" si="18"/>
        <v>0.16868911135943054</v>
      </c>
      <c r="AB71" s="85">
        <f t="shared" si="18"/>
        <v>0</v>
      </c>
      <c r="AC71" s="85">
        <f t="shared" si="18"/>
        <v>5.5603192084485581E-2</v>
      </c>
      <c r="AD71" s="85">
        <f t="shared" si="18"/>
        <v>-2.6380204786489551E-2</v>
      </c>
      <c r="AF71" s="86">
        <f t="shared" si="12"/>
        <v>0.64460687066616407</v>
      </c>
      <c r="AG71" s="86">
        <f t="shared" si="13"/>
        <v>0.5823625718234523</v>
      </c>
      <c r="AI71" s="59"/>
    </row>
    <row r="72" spans="1:35" x14ac:dyDescent="0.25">
      <c r="A72" s="74">
        <f>Data!A69</f>
        <v>39417</v>
      </c>
      <c r="B72" s="65">
        <f>Data!B69</f>
        <v>-1.1324158619732719E-2</v>
      </c>
      <c r="C72" s="65">
        <f>Data!C69</f>
        <v>2.6863865089404471E-2</v>
      </c>
      <c r="D72" s="69">
        <f>Data!F69</f>
        <v>-1.3046219688631715E-2</v>
      </c>
      <c r="E72" s="70">
        <f>Data!G69</f>
        <v>1.8845038864491397E-2</v>
      </c>
      <c r="F72" s="69">
        <f>Data!H69</f>
        <v>1.5021888411573397E-2</v>
      </c>
      <c r="G72" s="70">
        <f>Data!I69</f>
        <v>-2.4270087329901366E-2</v>
      </c>
      <c r="I72" s="87">
        <f t="shared" si="9"/>
        <v>-1</v>
      </c>
      <c r="J72" s="88">
        <f t="shared" si="10"/>
        <v>-1</v>
      </c>
      <c r="L72" s="84">
        <f t="shared" si="1"/>
        <v>0</v>
      </c>
      <c r="M72" s="84">
        <f t="shared" si="2"/>
        <v>1.3046219688631715E-2</v>
      </c>
      <c r="N72" s="84">
        <f t="shared" si="3"/>
        <v>0</v>
      </c>
      <c r="O72" s="84">
        <f t="shared" si="4"/>
        <v>1.8845038864491397E-2</v>
      </c>
      <c r="P72" s="60"/>
      <c r="Q72" s="84">
        <f t="shared" si="5"/>
        <v>0</v>
      </c>
      <c r="R72" s="84"/>
      <c r="S72" s="84">
        <f t="shared" si="6"/>
        <v>0</v>
      </c>
      <c r="T72" s="84">
        <f t="shared" si="7"/>
        <v>-2.4270087329901366E-2</v>
      </c>
      <c r="V72" s="85">
        <f t="shared" si="19"/>
        <v>0.2522393707392166</v>
      </c>
      <c r="W72" s="85"/>
      <c r="X72" s="85">
        <f t="shared" si="19"/>
        <v>-0.12146780304700136</v>
      </c>
      <c r="Y72" s="85">
        <f t="shared" si="19"/>
        <v>0.12441574885379281</v>
      </c>
      <c r="Z72" s="82"/>
      <c r="AA72" s="85">
        <f t="shared" si="18"/>
        <v>0.16868911135943054</v>
      </c>
      <c r="AB72" s="85">
        <f t="shared" si="18"/>
        <v>0</v>
      </c>
      <c r="AC72" s="85">
        <f t="shared" si="18"/>
        <v>5.5603192084485581E-2</v>
      </c>
      <c r="AD72" s="85">
        <f t="shared" si="18"/>
        <v>-5.0650292116390917E-2</v>
      </c>
      <c r="AF72" s="86">
        <f t="shared" si="12"/>
        <v>0.65222804188938577</v>
      </c>
      <c r="AG72" s="86">
        <f t="shared" si="13"/>
        <v>0.57103841320371962</v>
      </c>
      <c r="AI72" s="59"/>
    </row>
    <row r="73" spans="1:35" x14ac:dyDescent="0.25">
      <c r="A73" s="74">
        <f>Data!A70</f>
        <v>39448</v>
      </c>
      <c r="B73" s="65">
        <f>Data!B70</f>
        <v>-6.2365995504664359E-2</v>
      </c>
      <c r="C73" s="65">
        <f>Data!C70</f>
        <v>-0.12258340301776818</v>
      </c>
      <c r="D73" s="69">
        <f>Data!F70</f>
        <v>2.5883299944655578E-2</v>
      </c>
      <c r="E73" s="70">
        <f>Data!G70</f>
        <v>-1.3592269705264792E-2</v>
      </c>
      <c r="F73" s="69">
        <f>Data!H70</f>
        <v>-5.1217686338903806E-2</v>
      </c>
      <c r="G73" s="70">
        <f>Data!I70</f>
        <v>1.6310164955915724E-2</v>
      </c>
      <c r="I73" s="87">
        <f t="shared" si="9"/>
        <v>1</v>
      </c>
      <c r="J73" s="88">
        <f t="shared" si="10"/>
        <v>1</v>
      </c>
      <c r="L73" s="84">
        <f t="shared" ref="L73:L136" si="20">IF(I73=1,D73,0)</f>
        <v>2.5883299944655578E-2</v>
      </c>
      <c r="M73" s="84">
        <f t="shared" ref="M73:M136" si="21">IF(I73=-1,-D73,0)</f>
        <v>0</v>
      </c>
      <c r="N73" s="84">
        <f t="shared" ref="N73:N136" si="22">IF(I73=1,-E73,0)</f>
        <v>1.3592269705264792E-2</v>
      </c>
      <c r="O73" s="84">
        <f t="shared" ref="O73:O136" si="23">IF(I73=-1,E73,0)</f>
        <v>0</v>
      </c>
      <c r="P73" s="60"/>
      <c r="Q73" s="84">
        <f t="shared" ref="Q73:Q136" si="24">IF(J73=1,F73,0)</f>
        <v>-5.1217686338903806E-2</v>
      </c>
      <c r="R73" s="84"/>
      <c r="S73" s="84">
        <f t="shared" ref="S73:S136" si="25">IF(J73=1,-G73,0)</f>
        <v>-1.6310164955915724E-2</v>
      </c>
      <c r="T73" s="84">
        <f t="shared" ref="T73:T136" si="26">IF(J73=-1,G73,0)</f>
        <v>0</v>
      </c>
      <c r="V73" s="85">
        <f t="shared" si="19"/>
        <v>0.2781226706838722</v>
      </c>
      <c r="W73" s="85"/>
      <c r="X73" s="85">
        <f t="shared" si="19"/>
        <v>-0.10787553334173657</v>
      </c>
      <c r="Y73" s="85">
        <f t="shared" si="19"/>
        <v>0.12441574885379281</v>
      </c>
      <c r="Z73" s="82"/>
      <c r="AA73" s="85">
        <f t="shared" ref="AA73:AD88" si="27">Q73+AA72</f>
        <v>0.11747142502052674</v>
      </c>
      <c r="AB73" s="85">
        <f t="shared" si="27"/>
        <v>0</v>
      </c>
      <c r="AC73" s="85">
        <f t="shared" si="27"/>
        <v>3.9293027128569857E-2</v>
      </c>
      <c r="AD73" s="85">
        <f t="shared" si="27"/>
        <v>-5.0650292116390917E-2</v>
      </c>
      <c r="AF73" s="86">
        <f t="shared" si="12"/>
        <v>0.62417576024448662</v>
      </c>
      <c r="AG73" s="86">
        <f t="shared" si="13"/>
        <v>0.50867241769905525</v>
      </c>
      <c r="AI73" s="59"/>
    </row>
    <row r="74" spans="1:35" x14ac:dyDescent="0.25">
      <c r="A74" s="74">
        <f>Data!A71</f>
        <v>39479</v>
      </c>
      <c r="B74" s="65">
        <f>Data!B71</f>
        <v>-2.6182343269458896E-2</v>
      </c>
      <c r="C74" s="65">
        <f>Data!C71</f>
        <v>1.5475285837679532E-2</v>
      </c>
      <c r="D74" s="69">
        <f>Data!F71</f>
        <v>-1.3360992604450964E-2</v>
      </c>
      <c r="E74" s="70">
        <f>Data!G71</f>
        <v>2.3732619931614615E-2</v>
      </c>
      <c r="F74" s="69">
        <f>Data!H71</f>
        <v>-2.5360782468309414E-2</v>
      </c>
      <c r="G74" s="70">
        <f>Data!I71</f>
        <v>-2.1581226637696842E-2</v>
      </c>
      <c r="I74" s="87">
        <f t="shared" ref="I74:I137" si="28">IF(C74&gt;0,-1,1)</f>
        <v>-1</v>
      </c>
      <c r="J74" s="88">
        <f t="shared" ref="J74:J137" si="29">IF(C73&gt;0,1,-1)</f>
        <v>-1</v>
      </c>
      <c r="L74" s="84">
        <f t="shared" si="20"/>
        <v>0</v>
      </c>
      <c r="M74" s="84">
        <f t="shared" si="21"/>
        <v>1.3360992604450964E-2</v>
      </c>
      <c r="N74" s="84">
        <f t="shared" si="22"/>
        <v>0</v>
      </c>
      <c r="O74" s="84">
        <f t="shared" si="23"/>
        <v>2.3732619931614615E-2</v>
      </c>
      <c r="P74" s="60"/>
      <c r="Q74" s="84">
        <f t="shared" si="24"/>
        <v>0</v>
      </c>
      <c r="R74" s="84"/>
      <c r="S74" s="84">
        <f t="shared" si="25"/>
        <v>0</v>
      </c>
      <c r="T74" s="84">
        <f t="shared" si="26"/>
        <v>-2.1581226637696842E-2</v>
      </c>
      <c r="V74" s="85">
        <f t="shared" ref="V74:Y89" si="30">L74+V73</f>
        <v>0.2781226706838722</v>
      </c>
      <c r="W74" s="85"/>
      <c r="X74" s="85">
        <f t="shared" si="30"/>
        <v>-0.10787553334173657</v>
      </c>
      <c r="Y74" s="85">
        <f t="shared" si="30"/>
        <v>0.14814836878540744</v>
      </c>
      <c r="Z74" s="82"/>
      <c r="AA74" s="85">
        <f t="shared" si="27"/>
        <v>0.11747142502052674</v>
      </c>
      <c r="AB74" s="85">
        <f t="shared" si="27"/>
        <v>0</v>
      </c>
      <c r="AC74" s="85">
        <f t="shared" si="27"/>
        <v>3.9293027128569857E-2</v>
      </c>
      <c r="AD74" s="85">
        <f t="shared" si="27"/>
        <v>-7.2231518754087759E-2</v>
      </c>
      <c r="AF74" s="86">
        <f t="shared" ref="AF74:AF137" si="31">SUM(L74:T74)+AF73</f>
        <v>0.63968814614285541</v>
      </c>
      <c r="AG74" s="86">
        <f t="shared" ref="AG74:AG137" si="32">B74+AG73</f>
        <v>0.48249007442959635</v>
      </c>
      <c r="AI74" s="59"/>
    </row>
    <row r="75" spans="1:35" x14ac:dyDescent="0.25">
      <c r="A75" s="74">
        <f>Data!A72</f>
        <v>39508</v>
      </c>
      <c r="B75" s="65">
        <f>Data!B72</f>
        <v>-8.982463454304028E-3</v>
      </c>
      <c r="C75" s="65">
        <f>Data!C72</f>
        <v>-3.3501588531891918E-3</v>
      </c>
      <c r="D75" s="69">
        <f>Data!F72</f>
        <v>-2.0623916972411824E-2</v>
      </c>
      <c r="E75" s="70">
        <f>Data!G72</f>
        <v>6.1725656370662622E-3</v>
      </c>
      <c r="F75" s="69">
        <f>Data!H72</f>
        <v>-3.1194416202091686E-2</v>
      </c>
      <c r="G75" s="70">
        <f>Data!I72</f>
        <v>-1.7752867451748675E-2</v>
      </c>
      <c r="I75" s="87">
        <f t="shared" si="28"/>
        <v>1</v>
      </c>
      <c r="J75" s="88">
        <f t="shared" si="29"/>
        <v>1</v>
      </c>
      <c r="L75" s="84">
        <f t="shared" si="20"/>
        <v>-2.0623916972411824E-2</v>
      </c>
      <c r="M75" s="84">
        <f t="shared" si="21"/>
        <v>0</v>
      </c>
      <c r="N75" s="84">
        <f t="shared" si="22"/>
        <v>-6.1725656370662622E-3</v>
      </c>
      <c r="O75" s="84">
        <f t="shared" si="23"/>
        <v>0</v>
      </c>
      <c r="P75" s="60"/>
      <c r="Q75" s="84">
        <f t="shared" si="24"/>
        <v>-3.1194416202091686E-2</v>
      </c>
      <c r="R75" s="84"/>
      <c r="S75" s="84">
        <f t="shared" si="25"/>
        <v>1.7752867451748675E-2</v>
      </c>
      <c r="T75" s="84">
        <f t="shared" si="26"/>
        <v>0</v>
      </c>
      <c r="V75" s="85">
        <f t="shared" si="30"/>
        <v>0.25749875371146036</v>
      </c>
      <c r="W75" s="85"/>
      <c r="X75" s="85">
        <f t="shared" si="30"/>
        <v>-0.11404809897880283</v>
      </c>
      <c r="Y75" s="85">
        <f t="shared" si="30"/>
        <v>0.14814836878540744</v>
      </c>
      <c r="Z75" s="82"/>
      <c r="AA75" s="85">
        <f t="shared" si="27"/>
        <v>8.6277008818435058E-2</v>
      </c>
      <c r="AB75" s="85">
        <f t="shared" si="27"/>
        <v>0</v>
      </c>
      <c r="AC75" s="85">
        <f t="shared" si="27"/>
        <v>5.7045894580318529E-2</v>
      </c>
      <c r="AD75" s="85">
        <f t="shared" si="27"/>
        <v>-7.2231518754087759E-2</v>
      </c>
      <c r="AF75" s="86">
        <f t="shared" si="31"/>
        <v>0.59945011478303434</v>
      </c>
      <c r="AG75" s="86">
        <f t="shared" si="32"/>
        <v>0.47350761097529231</v>
      </c>
      <c r="AI75" s="59"/>
    </row>
    <row r="76" spans="1:35" x14ac:dyDescent="0.25">
      <c r="A76" s="74">
        <f>Data!A73</f>
        <v>39539</v>
      </c>
      <c r="B76" s="65">
        <f>Data!B73</f>
        <v>4.6561022288474016E-2</v>
      </c>
      <c r="C76" s="65">
        <f>Data!C73</f>
        <v>7.3511936997365329E-2</v>
      </c>
      <c r="D76" s="69">
        <f>Data!F73</f>
        <v>-2.0953301015842283E-3</v>
      </c>
      <c r="E76" s="70">
        <f>Data!G73</f>
        <v>-3.2288246608653745E-4</v>
      </c>
      <c r="F76" s="69">
        <f>Data!H73</f>
        <v>3.7114346151723543E-2</v>
      </c>
      <c r="G76" s="70">
        <f>Data!I73</f>
        <v>-8.2450445561075072E-3</v>
      </c>
      <c r="I76" s="87">
        <f t="shared" si="28"/>
        <v>-1</v>
      </c>
      <c r="J76" s="88">
        <f t="shared" si="29"/>
        <v>-1</v>
      </c>
      <c r="L76" s="84">
        <f t="shared" si="20"/>
        <v>0</v>
      </c>
      <c r="M76" s="84">
        <f t="shared" si="21"/>
        <v>2.0953301015842283E-3</v>
      </c>
      <c r="N76" s="84">
        <f t="shared" si="22"/>
        <v>0</v>
      </c>
      <c r="O76" s="84">
        <f t="shared" si="23"/>
        <v>-3.2288246608653745E-4</v>
      </c>
      <c r="P76" s="60"/>
      <c r="Q76" s="84">
        <f t="shared" si="24"/>
        <v>0</v>
      </c>
      <c r="R76" s="84"/>
      <c r="S76" s="84">
        <f t="shared" si="25"/>
        <v>0</v>
      </c>
      <c r="T76" s="84">
        <f t="shared" si="26"/>
        <v>-8.2450445561075072E-3</v>
      </c>
      <c r="V76" s="85">
        <f t="shared" si="30"/>
        <v>0.25749875371146036</v>
      </c>
      <c r="W76" s="85"/>
      <c r="X76" s="85">
        <f t="shared" si="30"/>
        <v>-0.11404809897880283</v>
      </c>
      <c r="Y76" s="85">
        <f t="shared" si="30"/>
        <v>0.14782548631932091</v>
      </c>
      <c r="Z76" s="82"/>
      <c r="AA76" s="85">
        <f t="shared" si="27"/>
        <v>8.6277008818435058E-2</v>
      </c>
      <c r="AB76" s="85">
        <f t="shared" si="27"/>
        <v>0</v>
      </c>
      <c r="AC76" s="85">
        <f t="shared" si="27"/>
        <v>5.7045894580318529E-2</v>
      </c>
      <c r="AD76" s="85">
        <f t="shared" si="27"/>
        <v>-8.0476563310195259E-2</v>
      </c>
      <c r="AF76" s="86">
        <f t="shared" si="31"/>
        <v>0.59297751786242447</v>
      </c>
      <c r="AG76" s="86">
        <f t="shared" si="32"/>
        <v>0.52006863326376629</v>
      </c>
      <c r="AI76" s="59"/>
    </row>
    <row r="77" spans="1:35" x14ac:dyDescent="0.25">
      <c r="A77" s="74">
        <f>Data!A74</f>
        <v>39569</v>
      </c>
      <c r="B77" s="65">
        <f>Data!B74</f>
        <v>1.5003711755008559E-2</v>
      </c>
      <c r="C77" s="65">
        <f>Data!C74</f>
        <v>1.2247545635428347E-2</v>
      </c>
      <c r="D77" s="69">
        <f>Data!F74</f>
        <v>6.1464440310737348E-3</v>
      </c>
      <c r="E77" s="70">
        <f>Data!G74</f>
        <v>-2.3859812651107898E-2</v>
      </c>
      <c r="F77" s="69">
        <f>Data!H74</f>
        <v>9.0723271434295545E-3</v>
      </c>
      <c r="G77" s="70">
        <f>Data!I74</f>
        <v>-1.5577079066678637E-2</v>
      </c>
      <c r="I77" s="87">
        <f t="shared" si="28"/>
        <v>-1</v>
      </c>
      <c r="J77" s="88">
        <f t="shared" si="29"/>
        <v>1</v>
      </c>
      <c r="L77" s="84">
        <f t="shared" si="20"/>
        <v>0</v>
      </c>
      <c r="M77" s="84">
        <f t="shared" si="21"/>
        <v>-6.1464440310737348E-3</v>
      </c>
      <c r="N77" s="84">
        <f t="shared" si="22"/>
        <v>0</v>
      </c>
      <c r="O77" s="84">
        <f t="shared" si="23"/>
        <v>-2.3859812651107898E-2</v>
      </c>
      <c r="P77" s="60"/>
      <c r="Q77" s="84">
        <f t="shared" si="24"/>
        <v>9.0723271434295545E-3</v>
      </c>
      <c r="R77" s="84"/>
      <c r="S77" s="84">
        <f t="shared" si="25"/>
        <v>1.5577079066678637E-2</v>
      </c>
      <c r="T77" s="84">
        <f t="shared" si="26"/>
        <v>0</v>
      </c>
      <c r="V77" s="85">
        <f t="shared" si="30"/>
        <v>0.25749875371146036</v>
      </c>
      <c r="W77" s="85"/>
      <c r="X77" s="85">
        <f t="shared" si="30"/>
        <v>-0.11404809897880283</v>
      </c>
      <c r="Y77" s="85">
        <f t="shared" si="30"/>
        <v>0.12396567366821301</v>
      </c>
      <c r="Z77" s="82"/>
      <c r="AA77" s="85">
        <f t="shared" si="27"/>
        <v>9.5349335961864609E-2</v>
      </c>
      <c r="AB77" s="85">
        <f t="shared" si="27"/>
        <v>0</v>
      </c>
      <c r="AC77" s="85">
        <f t="shared" si="27"/>
        <v>7.2622973646997172E-2</v>
      </c>
      <c r="AD77" s="85">
        <f t="shared" si="27"/>
        <v>-8.0476563310195259E-2</v>
      </c>
      <c r="AF77" s="86">
        <f t="shared" si="31"/>
        <v>0.58762066739035101</v>
      </c>
      <c r="AG77" s="86">
        <f t="shared" si="32"/>
        <v>0.53507234501877488</v>
      </c>
      <c r="AI77" s="59"/>
    </row>
    <row r="78" spans="1:35" x14ac:dyDescent="0.25">
      <c r="A78" s="74">
        <f>Data!A75</f>
        <v>39600</v>
      </c>
      <c r="B78" s="65">
        <f>Data!B75</f>
        <v>-8.7275760081046691E-2</v>
      </c>
      <c r="C78" s="65">
        <f>Data!C75</f>
        <v>-5.7943533327620284E-2</v>
      </c>
      <c r="D78" s="69">
        <f>Data!F75</f>
        <v>-2.774087241653813E-2</v>
      </c>
      <c r="E78" s="70">
        <f>Data!G75</f>
        <v>2.778135210967049E-2</v>
      </c>
      <c r="F78" s="69">
        <f>Data!H75</f>
        <v>-2.9354430812414938E-2</v>
      </c>
      <c r="G78" s="70">
        <f>Data!I75</f>
        <v>8.9322170775613212E-3</v>
      </c>
      <c r="I78" s="87">
        <f t="shared" si="28"/>
        <v>1</v>
      </c>
      <c r="J78" s="88">
        <f t="shared" si="29"/>
        <v>1</v>
      </c>
      <c r="L78" s="84">
        <f t="shared" si="20"/>
        <v>-2.774087241653813E-2</v>
      </c>
      <c r="M78" s="84">
        <f t="shared" si="21"/>
        <v>0</v>
      </c>
      <c r="N78" s="84">
        <f t="shared" si="22"/>
        <v>-2.778135210967049E-2</v>
      </c>
      <c r="O78" s="84">
        <f t="shared" si="23"/>
        <v>0</v>
      </c>
      <c r="P78" s="60"/>
      <c r="Q78" s="84">
        <f t="shared" si="24"/>
        <v>-2.9354430812414938E-2</v>
      </c>
      <c r="R78" s="84"/>
      <c r="S78" s="84">
        <f t="shared" si="25"/>
        <v>-8.9322170775613212E-3</v>
      </c>
      <c r="T78" s="84">
        <f t="shared" si="26"/>
        <v>0</v>
      </c>
      <c r="V78" s="85">
        <f t="shared" si="30"/>
        <v>0.22975788129492222</v>
      </c>
      <c r="W78" s="85"/>
      <c r="X78" s="85">
        <f t="shared" si="30"/>
        <v>-0.14182945108847334</v>
      </c>
      <c r="Y78" s="85">
        <f t="shared" si="30"/>
        <v>0.12396567366821301</v>
      </c>
      <c r="Z78" s="82"/>
      <c r="AA78" s="85">
        <f t="shared" si="27"/>
        <v>6.5994905149449667E-2</v>
      </c>
      <c r="AB78" s="85">
        <f t="shared" si="27"/>
        <v>0</v>
      </c>
      <c r="AC78" s="85">
        <f t="shared" si="27"/>
        <v>6.3690756569435847E-2</v>
      </c>
      <c r="AD78" s="85">
        <f t="shared" si="27"/>
        <v>-8.0476563310195259E-2</v>
      </c>
      <c r="AF78" s="86">
        <f t="shared" si="31"/>
        <v>0.49381179497416616</v>
      </c>
      <c r="AG78" s="86">
        <f t="shared" si="32"/>
        <v>0.44779658493772817</v>
      </c>
      <c r="AI78" s="59"/>
    </row>
    <row r="79" spans="1:35" x14ac:dyDescent="0.25">
      <c r="A79" s="74">
        <f>Data!A76</f>
        <v>39630</v>
      </c>
      <c r="B79" s="65">
        <f>Data!B76</f>
        <v>-9.0265962793679762E-3</v>
      </c>
      <c r="C79" s="65">
        <f>Data!C76</f>
        <v>1.4269385985783891E-2</v>
      </c>
      <c r="D79" s="69">
        <f>Data!F76</f>
        <v>-5.1116427214111925E-3</v>
      </c>
      <c r="E79" s="70">
        <f>Data!G76</f>
        <v>1.4504345505090999E-2</v>
      </c>
      <c r="F79" s="69">
        <f>Data!H76</f>
        <v>-5.7993387194488731E-3</v>
      </c>
      <c r="G79" s="70">
        <f>Data!I76</f>
        <v>1.1691531132829544E-2</v>
      </c>
      <c r="I79" s="87">
        <f t="shared" si="28"/>
        <v>-1</v>
      </c>
      <c r="J79" s="88">
        <f t="shared" si="29"/>
        <v>-1</v>
      </c>
      <c r="L79" s="84">
        <f t="shared" si="20"/>
        <v>0</v>
      </c>
      <c r="M79" s="84">
        <f t="shared" si="21"/>
        <v>5.1116427214111925E-3</v>
      </c>
      <c r="N79" s="84">
        <f t="shared" si="22"/>
        <v>0</v>
      </c>
      <c r="O79" s="84">
        <f t="shared" si="23"/>
        <v>1.4504345505090999E-2</v>
      </c>
      <c r="P79" s="60"/>
      <c r="Q79" s="84">
        <f t="shared" si="24"/>
        <v>0</v>
      </c>
      <c r="R79" s="84"/>
      <c r="S79" s="84">
        <f t="shared" si="25"/>
        <v>0</v>
      </c>
      <c r="T79" s="84">
        <f t="shared" si="26"/>
        <v>1.1691531132829544E-2</v>
      </c>
      <c r="V79" s="85">
        <f t="shared" si="30"/>
        <v>0.22975788129492222</v>
      </c>
      <c r="W79" s="85"/>
      <c r="X79" s="85">
        <f t="shared" si="30"/>
        <v>-0.14182945108847334</v>
      </c>
      <c r="Y79" s="85">
        <f t="shared" si="30"/>
        <v>0.13847001917330401</v>
      </c>
      <c r="Z79" s="82"/>
      <c r="AA79" s="85">
        <f t="shared" si="27"/>
        <v>6.5994905149449667E-2</v>
      </c>
      <c r="AB79" s="85">
        <f t="shared" si="27"/>
        <v>0</v>
      </c>
      <c r="AC79" s="85">
        <f t="shared" si="27"/>
        <v>6.3690756569435847E-2</v>
      </c>
      <c r="AD79" s="85">
        <f t="shared" si="27"/>
        <v>-6.8785032177365715E-2</v>
      </c>
      <c r="AF79" s="86">
        <f t="shared" si="31"/>
        <v>0.5251193143334979</v>
      </c>
      <c r="AG79" s="86">
        <f t="shared" si="32"/>
        <v>0.4387699886583602</v>
      </c>
      <c r="AI79" s="59"/>
    </row>
    <row r="80" spans="1:35" x14ac:dyDescent="0.25">
      <c r="A80" s="74">
        <f>Data!A77</f>
        <v>39661</v>
      </c>
      <c r="B80" s="65">
        <f>Data!B77</f>
        <v>1.5335311854992307E-2</v>
      </c>
      <c r="C80" s="65">
        <f>Data!C77</f>
        <v>-1.1917921483408683E-2</v>
      </c>
      <c r="D80" s="69">
        <f>Data!F77</f>
        <v>7.716392942728769E-3</v>
      </c>
      <c r="E80" s="70">
        <f>Data!G77</f>
        <v>7.4875066438296074E-3</v>
      </c>
      <c r="F80" s="69">
        <f>Data!H77</f>
        <v>1.4180227433267766E-3</v>
      </c>
      <c r="G80" s="70">
        <f>Data!I77</f>
        <v>4.5010293523597318E-3</v>
      </c>
      <c r="I80" s="87">
        <f t="shared" si="28"/>
        <v>1</v>
      </c>
      <c r="J80" s="88">
        <f t="shared" si="29"/>
        <v>1</v>
      </c>
      <c r="L80" s="84">
        <f t="shared" si="20"/>
        <v>7.716392942728769E-3</v>
      </c>
      <c r="M80" s="84">
        <f t="shared" si="21"/>
        <v>0</v>
      </c>
      <c r="N80" s="84">
        <f t="shared" si="22"/>
        <v>-7.4875066438296074E-3</v>
      </c>
      <c r="O80" s="84">
        <f t="shared" si="23"/>
        <v>0</v>
      </c>
      <c r="P80" s="60"/>
      <c r="Q80" s="84">
        <f t="shared" si="24"/>
        <v>1.4180227433267766E-3</v>
      </c>
      <c r="R80" s="84"/>
      <c r="S80" s="84">
        <f t="shared" si="25"/>
        <v>-4.5010293523597318E-3</v>
      </c>
      <c r="T80" s="84">
        <f t="shared" si="26"/>
        <v>0</v>
      </c>
      <c r="V80" s="85">
        <f t="shared" si="30"/>
        <v>0.237474274237651</v>
      </c>
      <c r="W80" s="85"/>
      <c r="X80" s="85">
        <f t="shared" si="30"/>
        <v>-0.14931695773230294</v>
      </c>
      <c r="Y80" s="85">
        <f t="shared" si="30"/>
        <v>0.13847001917330401</v>
      </c>
      <c r="Z80" s="82"/>
      <c r="AA80" s="85">
        <f t="shared" si="27"/>
        <v>6.7412927892776447E-2</v>
      </c>
      <c r="AB80" s="85">
        <f t="shared" si="27"/>
        <v>0</v>
      </c>
      <c r="AC80" s="85">
        <f t="shared" si="27"/>
        <v>5.9189727217076119E-2</v>
      </c>
      <c r="AD80" s="85">
        <f t="shared" si="27"/>
        <v>-6.8785032177365715E-2</v>
      </c>
      <c r="AF80" s="86">
        <f t="shared" si="31"/>
        <v>0.52226519402336413</v>
      </c>
      <c r="AG80" s="86">
        <f t="shared" si="32"/>
        <v>0.45410530051335252</v>
      </c>
      <c r="AI80" s="59"/>
    </row>
    <row r="81" spans="1:35" x14ac:dyDescent="0.25">
      <c r="A81" s="74">
        <f>Data!A78</f>
        <v>39692</v>
      </c>
      <c r="B81" s="65">
        <f>Data!B78</f>
        <v>-9.890755281492844E-2</v>
      </c>
      <c r="C81" s="65">
        <f>Data!C78</f>
        <v>-5.8969739441932872E-2</v>
      </c>
      <c r="D81" s="69">
        <f>Data!F78</f>
        <v>-4.4845344924539204E-2</v>
      </c>
      <c r="E81" s="70">
        <f>Data!G78</f>
        <v>9.7439888345378749E-3</v>
      </c>
      <c r="F81" s="69">
        <f>Data!H78</f>
        <v>-1.4075041619453138E-2</v>
      </c>
      <c r="G81" s="70">
        <f>Data!I78</f>
        <v>2.5136179560376823E-2</v>
      </c>
      <c r="I81" s="87">
        <f t="shared" si="28"/>
        <v>1</v>
      </c>
      <c r="J81" s="88">
        <f t="shared" si="29"/>
        <v>-1</v>
      </c>
      <c r="L81" s="84">
        <f t="shared" si="20"/>
        <v>-4.4845344924539204E-2</v>
      </c>
      <c r="M81" s="84">
        <f t="shared" si="21"/>
        <v>0</v>
      </c>
      <c r="N81" s="84">
        <f t="shared" si="22"/>
        <v>-9.7439888345378749E-3</v>
      </c>
      <c r="O81" s="84">
        <f t="shared" si="23"/>
        <v>0</v>
      </c>
      <c r="P81" s="60"/>
      <c r="Q81" s="84">
        <f t="shared" si="24"/>
        <v>0</v>
      </c>
      <c r="R81" s="84"/>
      <c r="S81" s="84">
        <f t="shared" si="25"/>
        <v>0</v>
      </c>
      <c r="T81" s="84">
        <f t="shared" si="26"/>
        <v>2.5136179560376823E-2</v>
      </c>
      <c r="V81" s="85">
        <f t="shared" si="30"/>
        <v>0.19262892931311179</v>
      </c>
      <c r="W81" s="85"/>
      <c r="X81" s="85">
        <f t="shared" si="30"/>
        <v>-0.15906094656684081</v>
      </c>
      <c r="Y81" s="85">
        <f t="shared" si="30"/>
        <v>0.13847001917330401</v>
      </c>
      <c r="Z81" s="82"/>
      <c r="AA81" s="85">
        <f t="shared" si="27"/>
        <v>6.7412927892776447E-2</v>
      </c>
      <c r="AB81" s="85">
        <f t="shared" si="27"/>
        <v>0</v>
      </c>
      <c r="AC81" s="85">
        <f t="shared" si="27"/>
        <v>5.9189727217076119E-2</v>
      </c>
      <c r="AD81" s="85">
        <f t="shared" si="27"/>
        <v>-4.3648852616988892E-2</v>
      </c>
      <c r="AF81" s="86">
        <f t="shared" si="31"/>
        <v>0.49281203982466387</v>
      </c>
      <c r="AG81" s="86">
        <f t="shared" si="32"/>
        <v>0.35519774769842405</v>
      </c>
      <c r="AI81" s="59"/>
    </row>
    <row r="82" spans="1:35" x14ac:dyDescent="0.25">
      <c r="A82" s="74">
        <f>Data!A79</f>
        <v>39722</v>
      </c>
      <c r="B82" s="65">
        <f>Data!B79</f>
        <v>-0.18054711096471043</v>
      </c>
      <c r="C82" s="65">
        <f>Data!C79</f>
        <v>-0.19620275757356803</v>
      </c>
      <c r="D82" s="69">
        <f>Data!F79</f>
        <v>1.0068129945736335E-2</v>
      </c>
      <c r="E82" s="70">
        <f>Data!G79</f>
        <v>-2.4369465220447126E-2</v>
      </c>
      <c r="F82" s="69">
        <f>Data!H79</f>
        <v>-0.14803368672747119</v>
      </c>
      <c r="G82" s="70">
        <f>Data!I79</f>
        <v>4.4253709808859856E-2</v>
      </c>
      <c r="I82" s="87">
        <f t="shared" si="28"/>
        <v>1</v>
      </c>
      <c r="J82" s="88">
        <f t="shared" si="29"/>
        <v>-1</v>
      </c>
      <c r="L82" s="84">
        <f t="shared" si="20"/>
        <v>1.0068129945736335E-2</v>
      </c>
      <c r="M82" s="84">
        <f t="shared" si="21"/>
        <v>0</v>
      </c>
      <c r="N82" s="84">
        <f t="shared" si="22"/>
        <v>2.4369465220447126E-2</v>
      </c>
      <c r="O82" s="84">
        <f t="shared" si="23"/>
        <v>0</v>
      </c>
      <c r="P82" s="60"/>
      <c r="Q82" s="84">
        <f t="shared" si="24"/>
        <v>0</v>
      </c>
      <c r="R82" s="84"/>
      <c r="S82" s="84">
        <f t="shared" si="25"/>
        <v>0</v>
      </c>
      <c r="T82" s="84">
        <f t="shared" si="26"/>
        <v>4.4253709808859856E-2</v>
      </c>
      <c r="V82" s="85">
        <f t="shared" si="30"/>
        <v>0.20269705925884812</v>
      </c>
      <c r="W82" s="85"/>
      <c r="X82" s="85">
        <f t="shared" si="30"/>
        <v>-0.13469148134639369</v>
      </c>
      <c r="Y82" s="85">
        <f t="shared" si="30"/>
        <v>0.13847001917330401</v>
      </c>
      <c r="Z82" s="82"/>
      <c r="AA82" s="85">
        <f t="shared" si="27"/>
        <v>6.7412927892776447E-2</v>
      </c>
      <c r="AB82" s="85">
        <f t="shared" si="27"/>
        <v>0</v>
      </c>
      <c r="AC82" s="85">
        <f t="shared" si="27"/>
        <v>5.9189727217076119E-2</v>
      </c>
      <c r="AD82" s="85">
        <f t="shared" si="27"/>
        <v>6.0485719187096387E-4</v>
      </c>
      <c r="AF82" s="86">
        <f t="shared" si="31"/>
        <v>0.57150334479970721</v>
      </c>
      <c r="AG82" s="86">
        <f t="shared" si="32"/>
        <v>0.17465063673371362</v>
      </c>
      <c r="AI82" s="59"/>
    </row>
    <row r="83" spans="1:35" x14ac:dyDescent="0.25">
      <c r="A83" s="74">
        <f>Data!A80</f>
        <v>39753</v>
      </c>
      <c r="B83" s="65">
        <f>Data!B80</f>
        <v>-7.2147486555183452E-2</v>
      </c>
      <c r="C83" s="65">
        <f>Data!C80</f>
        <v>-0.30412362735782883</v>
      </c>
      <c r="D83" s="69">
        <f>Data!F80</f>
        <v>0.12480061733340533</v>
      </c>
      <c r="E83" s="70">
        <f>Data!G80</f>
        <v>2.6842809415822497E-2</v>
      </c>
      <c r="F83" s="69">
        <f>Data!H80</f>
        <v>-3.11523790794331E-2</v>
      </c>
      <c r="G83" s="70">
        <f>Data!I80</f>
        <v>1.9281268616307877E-2</v>
      </c>
      <c r="I83" s="87">
        <f t="shared" si="28"/>
        <v>1</v>
      </c>
      <c r="J83" s="88">
        <f t="shared" si="29"/>
        <v>-1</v>
      </c>
      <c r="L83" s="84">
        <f t="shared" si="20"/>
        <v>0.12480061733340533</v>
      </c>
      <c r="M83" s="84">
        <f t="shared" si="21"/>
        <v>0</v>
      </c>
      <c r="N83" s="84">
        <f t="shared" si="22"/>
        <v>-2.6842809415822497E-2</v>
      </c>
      <c r="O83" s="84">
        <f t="shared" si="23"/>
        <v>0</v>
      </c>
      <c r="P83" s="60"/>
      <c r="Q83" s="84">
        <f t="shared" si="24"/>
        <v>0</v>
      </c>
      <c r="R83" s="84"/>
      <c r="S83" s="84">
        <f t="shared" si="25"/>
        <v>0</v>
      </c>
      <c r="T83" s="84">
        <f t="shared" si="26"/>
        <v>1.9281268616307877E-2</v>
      </c>
      <c r="V83" s="85">
        <f t="shared" si="30"/>
        <v>0.32749767659225348</v>
      </c>
      <c r="W83" s="85"/>
      <c r="X83" s="85">
        <f t="shared" si="30"/>
        <v>-0.1615342907622162</v>
      </c>
      <c r="Y83" s="85">
        <f t="shared" si="30"/>
        <v>0.13847001917330401</v>
      </c>
      <c r="Z83" s="82"/>
      <c r="AA83" s="85">
        <f t="shared" si="27"/>
        <v>6.7412927892776447E-2</v>
      </c>
      <c r="AB83" s="85">
        <f t="shared" si="27"/>
        <v>0</v>
      </c>
      <c r="AC83" s="85">
        <f t="shared" si="27"/>
        <v>5.9189727217076119E-2</v>
      </c>
      <c r="AD83" s="85">
        <f t="shared" si="27"/>
        <v>1.9886125808178841E-2</v>
      </c>
      <c r="AF83" s="86">
        <f t="shared" si="31"/>
        <v>0.68874242133359798</v>
      </c>
      <c r="AG83" s="86">
        <f t="shared" si="32"/>
        <v>0.10250315017853016</v>
      </c>
      <c r="AI83" s="59"/>
    </row>
    <row r="84" spans="1:35" x14ac:dyDescent="0.25">
      <c r="A84" s="74">
        <f>Data!A81</f>
        <v>39783</v>
      </c>
      <c r="B84" s="65">
        <f>Data!B81</f>
        <v>9.7482817931282707E-3</v>
      </c>
      <c r="C84" s="65">
        <f>Data!C81</f>
        <v>-0.1619503820234223</v>
      </c>
      <c r="D84" s="69">
        <f>Data!F81</f>
        <v>2.297884092475954E-2</v>
      </c>
      <c r="E84" s="70">
        <f>Data!G81</f>
        <v>-2.0746129755802568E-2</v>
      </c>
      <c r="F84" s="69">
        <f>Data!H81</f>
        <v>-2.4268353581620418E-2</v>
      </c>
      <c r="G84" s="70">
        <f>Data!I81</f>
        <v>4.7403740448031056E-2</v>
      </c>
      <c r="I84" s="87">
        <f t="shared" si="28"/>
        <v>1</v>
      </c>
      <c r="J84" s="88">
        <f t="shared" si="29"/>
        <v>-1</v>
      </c>
      <c r="L84" s="84">
        <f t="shared" si="20"/>
        <v>2.297884092475954E-2</v>
      </c>
      <c r="M84" s="84">
        <f t="shared" si="21"/>
        <v>0</v>
      </c>
      <c r="N84" s="84">
        <f t="shared" si="22"/>
        <v>2.0746129755802568E-2</v>
      </c>
      <c r="O84" s="84">
        <f t="shared" si="23"/>
        <v>0</v>
      </c>
      <c r="P84" s="60"/>
      <c r="Q84" s="84">
        <f t="shared" si="24"/>
        <v>0</v>
      </c>
      <c r="R84" s="84"/>
      <c r="S84" s="84">
        <f t="shared" si="25"/>
        <v>0</v>
      </c>
      <c r="T84" s="84">
        <f t="shared" si="26"/>
        <v>4.7403740448031056E-2</v>
      </c>
      <c r="V84" s="85">
        <f t="shared" si="30"/>
        <v>0.35047651751701303</v>
      </c>
      <c r="W84" s="85"/>
      <c r="X84" s="85">
        <f t="shared" si="30"/>
        <v>-0.14078816100641364</v>
      </c>
      <c r="Y84" s="85">
        <f t="shared" si="30"/>
        <v>0.13847001917330401</v>
      </c>
      <c r="Z84" s="82"/>
      <c r="AA84" s="85">
        <f t="shared" si="27"/>
        <v>6.7412927892776447E-2</v>
      </c>
      <c r="AB84" s="85">
        <f t="shared" si="27"/>
        <v>0</v>
      </c>
      <c r="AC84" s="85">
        <f t="shared" si="27"/>
        <v>5.9189727217076119E-2</v>
      </c>
      <c r="AD84" s="85">
        <f t="shared" si="27"/>
        <v>6.728986625620989E-2</v>
      </c>
      <c r="AF84" s="86">
        <f t="shared" si="31"/>
        <v>0.7798711324621912</v>
      </c>
      <c r="AG84" s="86">
        <f t="shared" si="32"/>
        <v>0.11225143197165843</v>
      </c>
      <c r="AI84" s="59"/>
    </row>
    <row r="85" spans="1:35" x14ac:dyDescent="0.25">
      <c r="A85" s="74">
        <f>Data!A82</f>
        <v>39814</v>
      </c>
      <c r="B85" s="65">
        <f>Data!B82</f>
        <v>-8.5682300123382751E-2</v>
      </c>
      <c r="C85" s="65">
        <f>Data!C82</f>
        <v>2.0495995468137723E-2</v>
      </c>
      <c r="D85" s="69">
        <f>Data!F82</f>
        <v>-3.3749252063286078E-3</v>
      </c>
      <c r="E85" s="70">
        <f>Data!G82</f>
        <v>-3.7272034079666887E-2</v>
      </c>
      <c r="F85" s="69">
        <f>Data!H82</f>
        <v>8.8264838307612926E-3</v>
      </c>
      <c r="G85" s="70">
        <f>Data!I82</f>
        <v>-5.8573695954333246E-2</v>
      </c>
      <c r="I85" s="87">
        <f t="shared" si="28"/>
        <v>-1</v>
      </c>
      <c r="J85" s="88">
        <f t="shared" si="29"/>
        <v>-1</v>
      </c>
      <c r="L85" s="84">
        <f t="shared" si="20"/>
        <v>0</v>
      </c>
      <c r="M85" s="84">
        <f t="shared" si="21"/>
        <v>3.3749252063286078E-3</v>
      </c>
      <c r="N85" s="84">
        <f t="shared" si="22"/>
        <v>0</v>
      </c>
      <c r="O85" s="84">
        <f t="shared" si="23"/>
        <v>-3.7272034079666887E-2</v>
      </c>
      <c r="P85" s="60"/>
      <c r="Q85" s="84">
        <f t="shared" si="24"/>
        <v>0</v>
      </c>
      <c r="R85" s="84"/>
      <c r="S85" s="84">
        <f t="shared" si="25"/>
        <v>0</v>
      </c>
      <c r="T85" s="84">
        <f t="shared" si="26"/>
        <v>-5.8573695954333246E-2</v>
      </c>
      <c r="V85" s="85">
        <f t="shared" si="30"/>
        <v>0.35047651751701303</v>
      </c>
      <c r="W85" s="85"/>
      <c r="X85" s="85">
        <f t="shared" si="30"/>
        <v>-0.14078816100641364</v>
      </c>
      <c r="Y85" s="85">
        <f t="shared" si="30"/>
        <v>0.10119798509363712</v>
      </c>
      <c r="Z85" s="82"/>
      <c r="AA85" s="85">
        <f t="shared" si="27"/>
        <v>6.7412927892776447E-2</v>
      </c>
      <c r="AB85" s="85">
        <f t="shared" si="27"/>
        <v>0</v>
      </c>
      <c r="AC85" s="85">
        <f t="shared" si="27"/>
        <v>5.9189727217076119E-2</v>
      </c>
      <c r="AD85" s="85">
        <f t="shared" si="27"/>
        <v>8.716170301876644E-3</v>
      </c>
      <c r="AF85" s="86">
        <f t="shared" si="31"/>
        <v>0.68740032763451964</v>
      </c>
      <c r="AG85" s="86">
        <f t="shared" si="32"/>
        <v>2.6569131848275682E-2</v>
      </c>
      <c r="AI85" s="59"/>
    </row>
    <row r="86" spans="1:35" x14ac:dyDescent="0.25">
      <c r="A86" s="74">
        <f>Data!A83</f>
        <v>39845</v>
      </c>
      <c r="B86" s="65">
        <f>Data!B83</f>
        <v>-0.1136715402197348</v>
      </c>
      <c r="C86" s="65">
        <f>Data!C83</f>
        <v>-0.11756308018695301</v>
      </c>
      <c r="D86" s="69">
        <f>Data!F83</f>
        <v>-9.6916675981411626E-3</v>
      </c>
      <c r="E86" s="70">
        <f>Data!G83</f>
        <v>-2.9021138768274671E-2</v>
      </c>
      <c r="F86" s="69">
        <f>Data!H83</f>
        <v>4.8887995871712525E-2</v>
      </c>
      <c r="G86" s="70">
        <f>Data!I83</f>
        <v>-1.1421455800217998E-2</v>
      </c>
      <c r="I86" s="87">
        <f t="shared" si="28"/>
        <v>1</v>
      </c>
      <c r="J86" s="88">
        <f t="shared" si="29"/>
        <v>1</v>
      </c>
      <c r="L86" s="84">
        <f t="shared" si="20"/>
        <v>-9.6916675981411626E-3</v>
      </c>
      <c r="M86" s="84">
        <f t="shared" si="21"/>
        <v>0</v>
      </c>
      <c r="N86" s="84">
        <f t="shared" si="22"/>
        <v>2.9021138768274671E-2</v>
      </c>
      <c r="O86" s="84">
        <f t="shared" si="23"/>
        <v>0</v>
      </c>
      <c r="P86" s="60"/>
      <c r="Q86" s="84">
        <f t="shared" si="24"/>
        <v>4.8887995871712525E-2</v>
      </c>
      <c r="R86" s="84"/>
      <c r="S86" s="84">
        <f t="shared" si="25"/>
        <v>1.1421455800217998E-2</v>
      </c>
      <c r="T86" s="84">
        <f t="shared" si="26"/>
        <v>0</v>
      </c>
      <c r="V86" s="85">
        <f t="shared" si="30"/>
        <v>0.34078484991887187</v>
      </c>
      <c r="W86" s="85"/>
      <c r="X86" s="85">
        <f t="shared" si="30"/>
        <v>-0.11176702223813897</v>
      </c>
      <c r="Y86" s="85">
        <f t="shared" si="30"/>
        <v>0.10119798509363712</v>
      </c>
      <c r="Z86" s="82"/>
      <c r="AA86" s="85">
        <f t="shared" si="27"/>
        <v>0.11630092376448897</v>
      </c>
      <c r="AB86" s="85">
        <f t="shared" si="27"/>
        <v>0</v>
      </c>
      <c r="AC86" s="85">
        <f t="shared" si="27"/>
        <v>7.0611183017294119E-2</v>
      </c>
      <c r="AD86" s="85">
        <f t="shared" si="27"/>
        <v>8.716170301876644E-3</v>
      </c>
      <c r="AF86" s="86">
        <f t="shared" si="31"/>
        <v>0.76703925047658372</v>
      </c>
      <c r="AG86" s="86">
        <f t="shared" si="32"/>
        <v>-8.710240837145912E-2</v>
      </c>
      <c r="AI86" s="59"/>
    </row>
    <row r="87" spans="1:35" x14ac:dyDescent="0.25">
      <c r="A87" s="74">
        <f>Data!A84</f>
        <v>39873</v>
      </c>
      <c r="B87" s="65">
        <f>Data!B84</f>
        <v>8.002180958571993E-2</v>
      </c>
      <c r="C87" s="65">
        <f>Data!C84</f>
        <v>2.1447876437045502E-2</v>
      </c>
      <c r="D87" s="69">
        <f>Data!F84</f>
        <v>3.5976669272090499E-2</v>
      </c>
      <c r="E87" s="70">
        <f>Data!G84</f>
        <v>1.7077905766788592E-2</v>
      </c>
      <c r="F87" s="69">
        <f>Data!H84</f>
        <v>-7.0172294294610374E-2</v>
      </c>
      <c r="G87" s="70">
        <f>Data!I84</f>
        <v>2.5864066943576604E-2</v>
      </c>
      <c r="I87" s="87">
        <f t="shared" si="28"/>
        <v>-1</v>
      </c>
      <c r="J87" s="88">
        <f t="shared" si="29"/>
        <v>-1</v>
      </c>
      <c r="L87" s="84">
        <f t="shared" si="20"/>
        <v>0</v>
      </c>
      <c r="M87" s="84">
        <f t="shared" si="21"/>
        <v>-3.5976669272090499E-2</v>
      </c>
      <c r="N87" s="84">
        <f t="shared" si="22"/>
        <v>0</v>
      </c>
      <c r="O87" s="84">
        <f t="shared" si="23"/>
        <v>1.7077905766788592E-2</v>
      </c>
      <c r="P87" s="60"/>
      <c r="Q87" s="84">
        <f t="shared" si="24"/>
        <v>0</v>
      </c>
      <c r="R87" s="84"/>
      <c r="S87" s="84">
        <f t="shared" si="25"/>
        <v>0</v>
      </c>
      <c r="T87" s="84">
        <f t="shared" si="26"/>
        <v>2.5864066943576604E-2</v>
      </c>
      <c r="V87" s="85">
        <f t="shared" si="30"/>
        <v>0.34078484991887187</v>
      </c>
      <c r="W87" s="85"/>
      <c r="X87" s="85">
        <f t="shared" si="30"/>
        <v>-0.11176702223813897</v>
      </c>
      <c r="Y87" s="85">
        <f t="shared" si="30"/>
        <v>0.11827589086042571</v>
      </c>
      <c r="Z87" s="82"/>
      <c r="AA87" s="85">
        <f t="shared" si="27"/>
        <v>0.11630092376448897</v>
      </c>
      <c r="AB87" s="85">
        <f t="shared" si="27"/>
        <v>0</v>
      </c>
      <c r="AC87" s="85">
        <f t="shared" si="27"/>
        <v>7.0611183017294119E-2</v>
      </c>
      <c r="AD87" s="85">
        <f t="shared" si="27"/>
        <v>3.4580237245453248E-2</v>
      </c>
      <c r="AF87" s="86">
        <f t="shared" si="31"/>
        <v>0.77400455391485845</v>
      </c>
      <c r="AG87" s="86">
        <f t="shared" si="32"/>
        <v>-7.0805987857391894E-3</v>
      </c>
      <c r="AI87" s="59"/>
    </row>
    <row r="88" spans="1:35" x14ac:dyDescent="0.25">
      <c r="A88" s="74">
        <f>Data!A85</f>
        <v>39904</v>
      </c>
      <c r="B88" s="65">
        <f>Data!B85</f>
        <v>9.4715707038457247E-2</v>
      </c>
      <c r="C88" s="65">
        <f>Data!C85</f>
        <v>9.801054784327469E-2</v>
      </c>
      <c r="D88" s="69">
        <f>Data!F85</f>
        <v>3.3500061768666572E-2</v>
      </c>
      <c r="E88" s="70">
        <f>Data!G85</f>
        <v>-3.5259229711041645E-2</v>
      </c>
      <c r="F88" s="69">
        <f>Data!H85</f>
        <v>2.6433555277714221E-2</v>
      </c>
      <c r="G88" s="70">
        <f>Data!I85</f>
        <v>-2.5636747867464199E-2</v>
      </c>
      <c r="I88" s="87">
        <f t="shared" si="28"/>
        <v>-1</v>
      </c>
      <c r="J88" s="88">
        <f t="shared" si="29"/>
        <v>1</v>
      </c>
      <c r="L88" s="84">
        <f t="shared" si="20"/>
        <v>0</v>
      </c>
      <c r="M88" s="84">
        <f t="shared" si="21"/>
        <v>-3.3500061768666572E-2</v>
      </c>
      <c r="N88" s="84">
        <f t="shared" si="22"/>
        <v>0</v>
      </c>
      <c r="O88" s="84">
        <f t="shared" si="23"/>
        <v>-3.5259229711041645E-2</v>
      </c>
      <c r="P88" s="60"/>
      <c r="Q88" s="84">
        <f t="shared" si="24"/>
        <v>2.6433555277714221E-2</v>
      </c>
      <c r="R88" s="84"/>
      <c r="S88" s="84">
        <f t="shared" si="25"/>
        <v>2.5636747867464199E-2</v>
      </c>
      <c r="T88" s="84">
        <f t="shared" si="26"/>
        <v>0</v>
      </c>
      <c r="V88" s="85">
        <f t="shared" si="30"/>
        <v>0.34078484991887187</v>
      </c>
      <c r="W88" s="85"/>
      <c r="X88" s="85">
        <f t="shared" si="30"/>
        <v>-0.11176702223813897</v>
      </c>
      <c r="Y88" s="85">
        <f t="shared" si="30"/>
        <v>8.3016661149384066E-2</v>
      </c>
      <c r="Z88" s="82"/>
      <c r="AA88" s="85">
        <f t="shared" si="27"/>
        <v>0.14273447904220318</v>
      </c>
      <c r="AB88" s="85">
        <f t="shared" si="27"/>
        <v>0</v>
      </c>
      <c r="AC88" s="85">
        <f t="shared" si="27"/>
        <v>9.6247930884758318E-2</v>
      </c>
      <c r="AD88" s="85">
        <f t="shared" si="27"/>
        <v>3.4580237245453248E-2</v>
      </c>
      <c r="AF88" s="86">
        <f t="shared" si="31"/>
        <v>0.75731556558032864</v>
      </c>
      <c r="AG88" s="86">
        <f t="shared" si="32"/>
        <v>8.7635108252718058E-2</v>
      </c>
      <c r="AI88" s="59"/>
    </row>
    <row r="89" spans="1:35" x14ac:dyDescent="0.25">
      <c r="A89" s="74">
        <f>Data!A86</f>
        <v>39934</v>
      </c>
      <c r="B89" s="65">
        <f>Data!B86</f>
        <v>5.6808595314450996E-2</v>
      </c>
      <c r="C89" s="65">
        <f>Data!C86</f>
        <v>5.3575320842129799E-2</v>
      </c>
      <c r="D89" s="69">
        <f>Data!F86</f>
        <v>3.653985077891922E-2</v>
      </c>
      <c r="E89" s="70">
        <f>Data!G86</f>
        <v>-4.3436024232404169E-3</v>
      </c>
      <c r="F89" s="69">
        <f>Data!H86</f>
        <v>3.8595962824860552E-2</v>
      </c>
      <c r="G89" s="70">
        <f>Data!I86</f>
        <v>-3.1931842833874777E-2</v>
      </c>
      <c r="I89" s="87">
        <f t="shared" si="28"/>
        <v>-1</v>
      </c>
      <c r="J89" s="88">
        <f t="shared" si="29"/>
        <v>1</v>
      </c>
      <c r="L89" s="84">
        <f t="shared" si="20"/>
        <v>0</v>
      </c>
      <c r="M89" s="84">
        <f t="shared" si="21"/>
        <v>-3.653985077891922E-2</v>
      </c>
      <c r="N89" s="84">
        <f t="shared" si="22"/>
        <v>0</v>
      </c>
      <c r="O89" s="84">
        <f t="shared" si="23"/>
        <v>-4.3436024232404169E-3</v>
      </c>
      <c r="P89" s="60"/>
      <c r="Q89" s="84">
        <f t="shared" si="24"/>
        <v>3.8595962824860552E-2</v>
      </c>
      <c r="R89" s="84"/>
      <c r="S89" s="84">
        <f t="shared" si="25"/>
        <v>3.1931842833874777E-2</v>
      </c>
      <c r="T89" s="84">
        <f t="shared" si="26"/>
        <v>0</v>
      </c>
      <c r="V89" s="85">
        <f t="shared" si="30"/>
        <v>0.34078484991887187</v>
      </c>
      <c r="W89" s="85"/>
      <c r="X89" s="85">
        <f t="shared" si="30"/>
        <v>-0.11176702223813897</v>
      </c>
      <c r="Y89" s="85">
        <f t="shared" si="30"/>
        <v>7.8673058726143649E-2</v>
      </c>
      <c r="Z89" s="82"/>
      <c r="AA89" s="85">
        <f t="shared" ref="AA89:AD104" si="33">Q89+AA88</f>
        <v>0.18133044186706374</v>
      </c>
      <c r="AB89" s="85">
        <f t="shared" si="33"/>
        <v>0</v>
      </c>
      <c r="AC89" s="85">
        <f t="shared" si="33"/>
        <v>0.12817977371863309</v>
      </c>
      <c r="AD89" s="85">
        <f t="shared" si="33"/>
        <v>3.4580237245453248E-2</v>
      </c>
      <c r="AF89" s="86">
        <f t="shared" si="31"/>
        <v>0.78695991803690435</v>
      </c>
      <c r="AG89" s="86">
        <f t="shared" si="32"/>
        <v>0.14444370356716907</v>
      </c>
      <c r="AI89" s="59"/>
    </row>
    <row r="90" spans="1:35" x14ac:dyDescent="0.25">
      <c r="A90" s="74">
        <f>Data!A87</f>
        <v>39965</v>
      </c>
      <c r="B90" s="65">
        <f>Data!B87</f>
        <v>-6.5515346036946337E-4</v>
      </c>
      <c r="C90" s="65">
        <f>Data!C87</f>
        <v>2.3766718566967129E-2</v>
      </c>
      <c r="D90" s="69">
        <f>Data!F87</f>
        <v>-9.7813048108637973E-4</v>
      </c>
      <c r="E90" s="70">
        <f>Data!G87</f>
        <v>3.0926709557410309E-2</v>
      </c>
      <c r="F90" s="69">
        <f>Data!H87</f>
        <v>2.1595681978511538E-2</v>
      </c>
      <c r="G90" s="70">
        <f>Data!I87</f>
        <v>-4.3826907261720928E-2</v>
      </c>
      <c r="I90" s="87">
        <f t="shared" si="28"/>
        <v>-1</v>
      </c>
      <c r="J90" s="88">
        <f t="shared" si="29"/>
        <v>1</v>
      </c>
      <c r="L90" s="84">
        <f t="shared" si="20"/>
        <v>0</v>
      </c>
      <c r="M90" s="84">
        <f t="shared" si="21"/>
        <v>9.7813048108637973E-4</v>
      </c>
      <c r="N90" s="84">
        <f t="shared" si="22"/>
        <v>0</v>
      </c>
      <c r="O90" s="84">
        <f t="shared" si="23"/>
        <v>3.0926709557410309E-2</v>
      </c>
      <c r="P90" s="60"/>
      <c r="Q90" s="84">
        <f t="shared" si="24"/>
        <v>2.1595681978511538E-2</v>
      </c>
      <c r="R90" s="84"/>
      <c r="S90" s="84">
        <f t="shared" si="25"/>
        <v>4.3826907261720928E-2</v>
      </c>
      <c r="T90" s="84">
        <f t="shared" si="26"/>
        <v>0</v>
      </c>
      <c r="V90" s="85">
        <f t="shared" ref="V90:Y105" si="34">L90+V89</f>
        <v>0.34078484991887187</v>
      </c>
      <c r="W90" s="85"/>
      <c r="X90" s="85">
        <f t="shared" si="34"/>
        <v>-0.11176702223813897</v>
      </c>
      <c r="Y90" s="85">
        <f t="shared" si="34"/>
        <v>0.10959976828355396</v>
      </c>
      <c r="Z90" s="82"/>
      <c r="AA90" s="85">
        <f t="shared" si="33"/>
        <v>0.20292612384557526</v>
      </c>
      <c r="AB90" s="85">
        <f t="shared" si="33"/>
        <v>0</v>
      </c>
      <c r="AC90" s="85">
        <f t="shared" si="33"/>
        <v>0.17200668098035402</v>
      </c>
      <c r="AD90" s="85">
        <f t="shared" si="33"/>
        <v>3.4580237245453248E-2</v>
      </c>
      <c r="AF90" s="86">
        <f t="shared" si="31"/>
        <v>0.88428734731563352</v>
      </c>
      <c r="AG90" s="86">
        <f t="shared" si="32"/>
        <v>0.14378855010679961</v>
      </c>
      <c r="AI90" s="59"/>
    </row>
    <row r="91" spans="1:35" x14ac:dyDescent="0.25">
      <c r="A91" s="74">
        <f>Data!A88</f>
        <v>39995</v>
      </c>
      <c r="B91" s="65">
        <f>Data!B88</f>
        <v>7.1953975697299832E-2</v>
      </c>
      <c r="C91" s="65">
        <f>Data!C88</f>
        <v>5.5059796275394278E-2</v>
      </c>
      <c r="D91" s="69">
        <f>Data!F88</f>
        <v>3.3548635272751461E-2</v>
      </c>
      <c r="E91" s="70">
        <f>Data!G88</f>
        <v>2.239829747071214E-2</v>
      </c>
      <c r="F91" s="69">
        <f>Data!H88</f>
        <v>-4.3908050801202997E-2</v>
      </c>
      <c r="G91" s="70">
        <f>Data!I88</f>
        <v>2.3411687946837036E-2</v>
      </c>
      <c r="I91" s="87">
        <f t="shared" si="28"/>
        <v>-1</v>
      </c>
      <c r="J91" s="88">
        <f t="shared" si="29"/>
        <v>1</v>
      </c>
      <c r="L91" s="84">
        <f t="shared" si="20"/>
        <v>0</v>
      </c>
      <c r="M91" s="84">
        <f t="shared" si="21"/>
        <v>-3.3548635272751461E-2</v>
      </c>
      <c r="N91" s="84">
        <f t="shared" si="22"/>
        <v>0</v>
      </c>
      <c r="O91" s="84">
        <f t="shared" si="23"/>
        <v>2.239829747071214E-2</v>
      </c>
      <c r="P91" s="60"/>
      <c r="Q91" s="84">
        <f t="shared" si="24"/>
        <v>-4.3908050801202997E-2</v>
      </c>
      <c r="R91" s="84"/>
      <c r="S91" s="84">
        <f t="shared" si="25"/>
        <v>-2.3411687946837036E-2</v>
      </c>
      <c r="T91" s="84">
        <f t="shared" si="26"/>
        <v>0</v>
      </c>
      <c r="V91" s="85">
        <f t="shared" si="34"/>
        <v>0.34078484991887187</v>
      </c>
      <c r="W91" s="85"/>
      <c r="X91" s="85">
        <f t="shared" si="34"/>
        <v>-0.11176702223813897</v>
      </c>
      <c r="Y91" s="85">
        <f t="shared" si="34"/>
        <v>0.13199806575426609</v>
      </c>
      <c r="Z91" s="82"/>
      <c r="AA91" s="85">
        <f t="shared" si="33"/>
        <v>0.15901807304437227</v>
      </c>
      <c r="AB91" s="85">
        <f t="shared" si="33"/>
        <v>0</v>
      </c>
      <c r="AC91" s="85">
        <f t="shared" si="33"/>
        <v>0.14859499303351698</v>
      </c>
      <c r="AD91" s="85">
        <f t="shared" si="33"/>
        <v>3.4580237245453248E-2</v>
      </c>
      <c r="AF91" s="86">
        <f t="shared" si="31"/>
        <v>0.80581727076555421</v>
      </c>
      <c r="AG91" s="86">
        <f t="shared" si="32"/>
        <v>0.21574252580409944</v>
      </c>
      <c r="AI91" s="59"/>
    </row>
    <row r="92" spans="1:35" x14ac:dyDescent="0.25">
      <c r="A92" s="74">
        <f>Data!A89</f>
        <v>40026</v>
      </c>
      <c r="B92" s="65">
        <f>Data!B89</f>
        <v>3.6273804212503244E-2</v>
      </c>
      <c r="C92" s="65">
        <f>Data!C89</f>
        <v>4.8909073110767309E-2</v>
      </c>
      <c r="D92" s="69">
        <f>Data!F89</f>
        <v>-4.9651334214506999E-3</v>
      </c>
      <c r="E92" s="70">
        <f>Data!G89</f>
        <v>2.9733299099166034E-2</v>
      </c>
      <c r="F92" s="69">
        <f>Data!H89</f>
        <v>2.390030444295372E-2</v>
      </c>
      <c r="G92" s="70">
        <f>Data!I89</f>
        <v>-4.327580822953906E-2</v>
      </c>
      <c r="I92" s="87">
        <f t="shared" si="28"/>
        <v>-1</v>
      </c>
      <c r="J92" s="88">
        <f t="shared" si="29"/>
        <v>1</v>
      </c>
      <c r="L92" s="84">
        <f t="shared" si="20"/>
        <v>0</v>
      </c>
      <c r="M92" s="84">
        <f t="shared" si="21"/>
        <v>4.9651334214506999E-3</v>
      </c>
      <c r="N92" s="84">
        <f t="shared" si="22"/>
        <v>0</v>
      </c>
      <c r="O92" s="84">
        <f t="shared" si="23"/>
        <v>2.9733299099166034E-2</v>
      </c>
      <c r="P92" s="60"/>
      <c r="Q92" s="84">
        <f t="shared" si="24"/>
        <v>2.390030444295372E-2</v>
      </c>
      <c r="R92" s="84"/>
      <c r="S92" s="84">
        <f t="shared" si="25"/>
        <v>4.327580822953906E-2</v>
      </c>
      <c r="T92" s="84">
        <f t="shared" si="26"/>
        <v>0</v>
      </c>
      <c r="V92" s="85">
        <f t="shared" si="34"/>
        <v>0.34078484991887187</v>
      </c>
      <c r="W92" s="85"/>
      <c r="X92" s="85">
        <f t="shared" si="34"/>
        <v>-0.11176702223813897</v>
      </c>
      <c r="Y92" s="85">
        <f t="shared" si="34"/>
        <v>0.16173136485343212</v>
      </c>
      <c r="Z92" s="82"/>
      <c r="AA92" s="85">
        <f t="shared" si="33"/>
        <v>0.18291837748732598</v>
      </c>
      <c r="AB92" s="85">
        <f t="shared" si="33"/>
        <v>0</v>
      </c>
      <c r="AC92" s="85">
        <f t="shared" si="33"/>
        <v>0.19187080126305603</v>
      </c>
      <c r="AD92" s="85">
        <f t="shared" si="33"/>
        <v>3.4580237245453248E-2</v>
      </c>
      <c r="AF92" s="86">
        <f t="shared" si="31"/>
        <v>0.90769181595866377</v>
      </c>
      <c r="AG92" s="86">
        <f t="shared" si="32"/>
        <v>0.25201633001660267</v>
      </c>
      <c r="AI92" s="59"/>
    </row>
    <row r="93" spans="1:35" x14ac:dyDescent="0.25">
      <c r="A93" s="74">
        <f>Data!A90</f>
        <v>40057</v>
      </c>
      <c r="B93" s="65">
        <f>Data!B90</f>
        <v>3.4842797854699271E-2</v>
      </c>
      <c r="C93" s="65">
        <f>Data!C90</f>
        <v>4.9936506861409422E-2</v>
      </c>
      <c r="D93" s="69">
        <f>Data!F90</f>
        <v>-1.3919254700457517E-2</v>
      </c>
      <c r="E93" s="70">
        <f>Data!G90</f>
        <v>2.5459274108480295E-2</v>
      </c>
      <c r="F93" s="69">
        <f>Data!H90</f>
        <v>4.6736664666109477E-3</v>
      </c>
      <c r="G93" s="70">
        <f>Data!I90</f>
        <v>-1.8372162761097995E-2</v>
      </c>
      <c r="I93" s="87">
        <f t="shared" si="28"/>
        <v>-1</v>
      </c>
      <c r="J93" s="88">
        <f t="shared" si="29"/>
        <v>1</v>
      </c>
      <c r="L93" s="84">
        <f t="shared" si="20"/>
        <v>0</v>
      </c>
      <c r="M93" s="84">
        <f t="shared" si="21"/>
        <v>1.3919254700457517E-2</v>
      </c>
      <c r="N93" s="84">
        <f t="shared" si="22"/>
        <v>0</v>
      </c>
      <c r="O93" s="84">
        <f t="shared" si="23"/>
        <v>2.5459274108480295E-2</v>
      </c>
      <c r="P93" s="60"/>
      <c r="Q93" s="84">
        <f t="shared" si="24"/>
        <v>4.6736664666109477E-3</v>
      </c>
      <c r="R93" s="84"/>
      <c r="S93" s="84">
        <f t="shared" si="25"/>
        <v>1.8372162761097995E-2</v>
      </c>
      <c r="T93" s="84">
        <f t="shared" si="26"/>
        <v>0</v>
      </c>
      <c r="V93" s="85">
        <f t="shared" si="34"/>
        <v>0.34078484991887187</v>
      </c>
      <c r="W93" s="85"/>
      <c r="X93" s="85">
        <f t="shared" si="34"/>
        <v>-0.11176702223813897</v>
      </c>
      <c r="Y93" s="85">
        <f t="shared" si="34"/>
        <v>0.1871906389619124</v>
      </c>
      <c r="Z93" s="82"/>
      <c r="AA93" s="85">
        <f t="shared" si="33"/>
        <v>0.18759204395393692</v>
      </c>
      <c r="AB93" s="85">
        <f t="shared" si="33"/>
        <v>0</v>
      </c>
      <c r="AC93" s="85">
        <f t="shared" si="33"/>
        <v>0.21024296402415402</v>
      </c>
      <c r="AD93" s="85">
        <f t="shared" si="33"/>
        <v>3.4580237245453248E-2</v>
      </c>
      <c r="AF93" s="86">
        <f t="shared" si="31"/>
        <v>0.97011617399531058</v>
      </c>
      <c r="AG93" s="86">
        <f t="shared" si="32"/>
        <v>0.28685912787130197</v>
      </c>
      <c r="AI93" s="59"/>
    </row>
    <row r="94" spans="1:35" x14ac:dyDescent="0.25">
      <c r="A94" s="74">
        <f>Data!A91</f>
        <v>40087</v>
      </c>
      <c r="B94" s="65">
        <f>Data!B91</f>
        <v>-1.9411782913633595E-2</v>
      </c>
      <c r="C94" s="65">
        <f>Data!C91</f>
        <v>4.7453294846567455E-2</v>
      </c>
      <c r="D94" s="69">
        <f>Data!F91</f>
        <v>-4.4106576876944373E-2</v>
      </c>
      <c r="E94" s="70">
        <f>Data!G91</f>
        <v>-3.7503702916482813E-3</v>
      </c>
      <c r="F94" s="69">
        <f>Data!H91</f>
        <v>1.9868053007839003E-3</v>
      </c>
      <c r="G94" s="70">
        <f>Data!I91</f>
        <v>8.4731731355965813E-3</v>
      </c>
      <c r="I94" s="87">
        <f t="shared" si="28"/>
        <v>-1</v>
      </c>
      <c r="J94" s="88">
        <f t="shared" si="29"/>
        <v>1</v>
      </c>
      <c r="L94" s="84">
        <f t="shared" si="20"/>
        <v>0</v>
      </c>
      <c r="M94" s="84">
        <f t="shared" si="21"/>
        <v>4.4106576876944373E-2</v>
      </c>
      <c r="N94" s="84">
        <f t="shared" si="22"/>
        <v>0</v>
      </c>
      <c r="O94" s="84">
        <f t="shared" si="23"/>
        <v>-3.7503702916482813E-3</v>
      </c>
      <c r="P94" s="60"/>
      <c r="Q94" s="84">
        <f t="shared" si="24"/>
        <v>1.9868053007839003E-3</v>
      </c>
      <c r="R94" s="84"/>
      <c r="S94" s="84">
        <f t="shared" si="25"/>
        <v>-8.4731731355965813E-3</v>
      </c>
      <c r="T94" s="84">
        <f t="shared" si="26"/>
        <v>0</v>
      </c>
      <c r="V94" s="85">
        <f t="shared" si="34"/>
        <v>0.34078484991887187</v>
      </c>
      <c r="W94" s="85"/>
      <c r="X94" s="85">
        <f t="shared" si="34"/>
        <v>-0.11176702223813897</v>
      </c>
      <c r="Y94" s="85">
        <f t="shared" si="34"/>
        <v>0.18344026867026411</v>
      </c>
      <c r="Z94" s="82"/>
      <c r="AA94" s="85">
        <f t="shared" si="33"/>
        <v>0.18957884925472082</v>
      </c>
      <c r="AB94" s="85">
        <f t="shared" si="33"/>
        <v>0</v>
      </c>
      <c r="AC94" s="85">
        <f t="shared" si="33"/>
        <v>0.20176979088855743</v>
      </c>
      <c r="AD94" s="85">
        <f t="shared" si="33"/>
        <v>3.4580237245453248E-2</v>
      </c>
      <c r="AF94" s="86">
        <f t="shared" si="31"/>
        <v>1.003986012745794</v>
      </c>
      <c r="AG94" s="86">
        <f t="shared" si="32"/>
        <v>0.26744734495766836</v>
      </c>
      <c r="AI94" s="59"/>
    </row>
    <row r="95" spans="1:35" x14ac:dyDescent="0.25">
      <c r="A95" s="74">
        <f>Data!A92</f>
        <v>40118</v>
      </c>
      <c r="B95" s="65">
        <f>Data!B92</f>
        <v>5.9782943383755421E-2</v>
      </c>
      <c r="C95" s="65">
        <f>Data!C92</f>
        <v>5.8826983518770241E-2</v>
      </c>
      <c r="D95" s="69">
        <f>Data!F92</f>
        <v>4.6498215260903477E-3</v>
      </c>
      <c r="E95" s="70">
        <f>Data!G92</f>
        <v>1.5749377171585151E-2</v>
      </c>
      <c r="F95" s="69">
        <f>Data!H92</f>
        <v>3.3891316938851543E-2</v>
      </c>
      <c r="G95" s="70">
        <f>Data!I92</f>
        <v>-2.2692270289249587E-2</v>
      </c>
      <c r="I95" s="87">
        <f t="shared" si="28"/>
        <v>-1</v>
      </c>
      <c r="J95" s="88">
        <f t="shared" si="29"/>
        <v>1</v>
      </c>
      <c r="L95" s="84">
        <f t="shared" si="20"/>
        <v>0</v>
      </c>
      <c r="M95" s="84">
        <f t="shared" si="21"/>
        <v>-4.6498215260903477E-3</v>
      </c>
      <c r="N95" s="84">
        <f t="shared" si="22"/>
        <v>0</v>
      </c>
      <c r="O95" s="84">
        <f t="shared" si="23"/>
        <v>1.5749377171585151E-2</v>
      </c>
      <c r="P95" s="60"/>
      <c r="Q95" s="84">
        <f t="shared" si="24"/>
        <v>3.3891316938851543E-2</v>
      </c>
      <c r="R95" s="84"/>
      <c r="S95" s="84">
        <f t="shared" si="25"/>
        <v>2.2692270289249587E-2</v>
      </c>
      <c r="T95" s="84">
        <f t="shared" si="26"/>
        <v>0</v>
      </c>
      <c r="V95" s="85">
        <f t="shared" si="34"/>
        <v>0.34078484991887187</v>
      </c>
      <c r="W95" s="85"/>
      <c r="X95" s="85">
        <f t="shared" si="34"/>
        <v>-0.11176702223813897</v>
      </c>
      <c r="Y95" s="85">
        <f t="shared" si="34"/>
        <v>0.19918964584184926</v>
      </c>
      <c r="Z95" s="82"/>
      <c r="AA95" s="85">
        <f t="shared" si="33"/>
        <v>0.22347016619357235</v>
      </c>
      <c r="AB95" s="85">
        <f t="shared" si="33"/>
        <v>0</v>
      </c>
      <c r="AC95" s="85">
        <f t="shared" si="33"/>
        <v>0.22446206117780701</v>
      </c>
      <c r="AD95" s="85">
        <f t="shared" si="33"/>
        <v>3.4580237245453248E-2</v>
      </c>
      <c r="AF95" s="86">
        <f t="shared" si="31"/>
        <v>1.07166915561939</v>
      </c>
      <c r="AG95" s="86">
        <f t="shared" si="32"/>
        <v>0.32723028834142376</v>
      </c>
      <c r="AI95" s="59"/>
    </row>
    <row r="96" spans="1:35" x14ac:dyDescent="0.25">
      <c r="A96" s="74">
        <f>Data!A93</f>
        <v>40148</v>
      </c>
      <c r="B96" s="65">
        <f>Data!B93</f>
        <v>1.8920949771908339E-2</v>
      </c>
      <c r="C96" s="65">
        <f>Data!C93</f>
        <v>7.3242798882717841E-2</v>
      </c>
      <c r="D96" s="69">
        <f>Data!F93</f>
        <v>9.8771482780942062E-4</v>
      </c>
      <c r="E96" s="70">
        <f>Data!G93</f>
        <v>-1.0249812146695618E-2</v>
      </c>
      <c r="F96" s="69">
        <f>Data!H93</f>
        <v>8.1530246985003253E-3</v>
      </c>
      <c r="G96" s="70">
        <f>Data!I93</f>
        <v>-3.0173918317881927E-2</v>
      </c>
      <c r="I96" s="87">
        <f t="shared" si="28"/>
        <v>-1</v>
      </c>
      <c r="J96" s="88">
        <f t="shared" si="29"/>
        <v>1</v>
      </c>
      <c r="L96" s="84">
        <f t="shared" si="20"/>
        <v>0</v>
      </c>
      <c r="M96" s="84">
        <f t="shared" si="21"/>
        <v>-9.8771482780942062E-4</v>
      </c>
      <c r="N96" s="84">
        <f t="shared" si="22"/>
        <v>0</v>
      </c>
      <c r="O96" s="84">
        <f t="shared" si="23"/>
        <v>-1.0249812146695618E-2</v>
      </c>
      <c r="P96" s="60"/>
      <c r="Q96" s="84">
        <f t="shared" si="24"/>
        <v>8.1530246985003253E-3</v>
      </c>
      <c r="R96" s="84"/>
      <c r="S96" s="84">
        <f t="shared" si="25"/>
        <v>3.0173918317881927E-2</v>
      </c>
      <c r="T96" s="84">
        <f t="shared" si="26"/>
        <v>0</v>
      </c>
      <c r="V96" s="85">
        <f t="shared" si="34"/>
        <v>0.34078484991887187</v>
      </c>
      <c r="W96" s="85"/>
      <c r="X96" s="85">
        <f t="shared" si="34"/>
        <v>-0.11176702223813897</v>
      </c>
      <c r="Y96" s="85">
        <f t="shared" si="34"/>
        <v>0.18893983369515363</v>
      </c>
      <c r="Z96" s="82"/>
      <c r="AA96" s="85">
        <f t="shared" si="33"/>
        <v>0.23162319089207267</v>
      </c>
      <c r="AB96" s="85">
        <f t="shared" si="33"/>
        <v>0</v>
      </c>
      <c r="AC96" s="85">
        <f t="shared" si="33"/>
        <v>0.25463597949568895</v>
      </c>
      <c r="AD96" s="85">
        <f t="shared" si="33"/>
        <v>3.4580237245453248E-2</v>
      </c>
      <c r="AF96" s="86">
        <f t="shared" si="31"/>
        <v>1.0987585716612673</v>
      </c>
      <c r="AG96" s="86">
        <f t="shared" si="32"/>
        <v>0.34615123811333209</v>
      </c>
      <c r="AI96" s="59"/>
    </row>
    <row r="97" spans="1:35" x14ac:dyDescent="0.25">
      <c r="A97" s="74">
        <f>Data!A94</f>
        <v>40179</v>
      </c>
      <c r="B97" s="65">
        <f>Data!B94</f>
        <v>-3.7019149344959271E-2</v>
      </c>
      <c r="C97" s="65">
        <f>Data!C94</f>
        <v>-3.3725192630316064E-2</v>
      </c>
      <c r="D97" s="69">
        <f>Data!F94</f>
        <v>-2.1920220191200289E-2</v>
      </c>
      <c r="E97" s="70">
        <f>Data!G94</f>
        <v>7.9396683716295279E-3</v>
      </c>
      <c r="F97" s="69">
        <f>Data!H94</f>
        <v>2.7699643178202574E-2</v>
      </c>
      <c r="G97" s="70">
        <f>Data!I94</f>
        <v>-6.6965270499072345E-3</v>
      </c>
      <c r="I97" s="87">
        <f t="shared" si="28"/>
        <v>1</v>
      </c>
      <c r="J97" s="88">
        <f t="shared" si="29"/>
        <v>1</v>
      </c>
      <c r="L97" s="84">
        <f t="shared" si="20"/>
        <v>-2.1920220191200289E-2</v>
      </c>
      <c r="M97" s="84">
        <f t="shared" si="21"/>
        <v>0</v>
      </c>
      <c r="N97" s="84">
        <f t="shared" si="22"/>
        <v>-7.9396683716295279E-3</v>
      </c>
      <c r="O97" s="84">
        <f t="shared" si="23"/>
        <v>0</v>
      </c>
      <c r="P97" s="60"/>
      <c r="Q97" s="84">
        <f t="shared" si="24"/>
        <v>2.7699643178202574E-2</v>
      </c>
      <c r="R97" s="84"/>
      <c r="S97" s="84">
        <f t="shared" si="25"/>
        <v>6.6965270499072345E-3</v>
      </c>
      <c r="T97" s="84">
        <f t="shared" si="26"/>
        <v>0</v>
      </c>
      <c r="V97" s="85">
        <f t="shared" si="34"/>
        <v>0.3188646297276716</v>
      </c>
      <c r="W97" s="85"/>
      <c r="X97" s="85">
        <f t="shared" si="34"/>
        <v>-0.1197066906097685</v>
      </c>
      <c r="Y97" s="85">
        <f t="shared" si="34"/>
        <v>0.18893983369515363</v>
      </c>
      <c r="Z97" s="82"/>
      <c r="AA97" s="85">
        <f t="shared" si="33"/>
        <v>0.25932283407027523</v>
      </c>
      <c r="AB97" s="85">
        <f t="shared" si="33"/>
        <v>0</v>
      </c>
      <c r="AC97" s="85">
        <f t="shared" si="33"/>
        <v>0.2613325065455962</v>
      </c>
      <c r="AD97" s="85">
        <f t="shared" si="33"/>
        <v>3.4580237245453248E-2</v>
      </c>
      <c r="AF97" s="86">
        <f t="shared" si="31"/>
        <v>1.1032948533265474</v>
      </c>
      <c r="AG97" s="86">
        <f t="shared" si="32"/>
        <v>0.30913208876837284</v>
      </c>
      <c r="AI97" s="59"/>
    </row>
    <row r="98" spans="1:35" x14ac:dyDescent="0.25">
      <c r="A98" s="74">
        <f>Data!A95</f>
        <v>40210</v>
      </c>
      <c r="B98" s="65">
        <f>Data!B95</f>
        <v>3.0718048149783808E-2</v>
      </c>
      <c r="C98" s="65">
        <f>Data!C95</f>
        <v>6.6594822994535133E-2</v>
      </c>
      <c r="D98" s="69">
        <f>Data!F95</f>
        <v>-3.7855505150790692E-3</v>
      </c>
      <c r="E98" s="70">
        <f>Data!G95</f>
        <v>2.8660594151537433E-2</v>
      </c>
      <c r="F98" s="69">
        <f>Data!H95</f>
        <v>-6.8211104954099752E-3</v>
      </c>
      <c r="G98" s="70">
        <f>Data!I95</f>
        <v>-5.5146272291639598E-5</v>
      </c>
      <c r="I98" s="87">
        <f t="shared" si="28"/>
        <v>-1</v>
      </c>
      <c r="J98" s="88">
        <f t="shared" si="29"/>
        <v>-1</v>
      </c>
      <c r="L98" s="84">
        <f t="shared" si="20"/>
        <v>0</v>
      </c>
      <c r="M98" s="84">
        <f t="shared" si="21"/>
        <v>3.7855505150790692E-3</v>
      </c>
      <c r="N98" s="84">
        <f t="shared" si="22"/>
        <v>0</v>
      </c>
      <c r="O98" s="84">
        <f t="shared" si="23"/>
        <v>2.8660594151537433E-2</v>
      </c>
      <c r="P98" s="60"/>
      <c r="Q98" s="84">
        <f t="shared" si="24"/>
        <v>0</v>
      </c>
      <c r="R98" s="84"/>
      <c r="S98" s="84">
        <f t="shared" si="25"/>
        <v>0</v>
      </c>
      <c r="T98" s="84">
        <f t="shared" si="26"/>
        <v>-5.5146272291639598E-5</v>
      </c>
      <c r="V98" s="85">
        <f t="shared" si="34"/>
        <v>0.3188646297276716</v>
      </c>
      <c r="W98" s="85"/>
      <c r="X98" s="85">
        <f t="shared" si="34"/>
        <v>-0.1197066906097685</v>
      </c>
      <c r="Y98" s="85">
        <f t="shared" si="34"/>
        <v>0.21760042784669106</v>
      </c>
      <c r="Z98" s="82"/>
      <c r="AA98" s="85">
        <f t="shared" si="33"/>
        <v>0.25932283407027523</v>
      </c>
      <c r="AB98" s="85">
        <f t="shared" si="33"/>
        <v>0</v>
      </c>
      <c r="AC98" s="85">
        <f t="shared" si="33"/>
        <v>0.2613325065455962</v>
      </c>
      <c r="AD98" s="85">
        <f t="shared" si="33"/>
        <v>3.4525090973161608E-2</v>
      </c>
      <c r="AF98" s="86">
        <f t="shared" si="31"/>
        <v>1.1356858517208723</v>
      </c>
      <c r="AG98" s="86">
        <f t="shared" si="32"/>
        <v>0.33985013691815663</v>
      </c>
      <c r="AI98" s="59"/>
    </row>
    <row r="99" spans="1:35" x14ac:dyDescent="0.25">
      <c r="A99" s="74">
        <f>Data!A96</f>
        <v>40238</v>
      </c>
      <c r="B99" s="65">
        <f>Data!B96</f>
        <v>5.909822548618765E-2</v>
      </c>
      <c r="C99" s="65">
        <f>Data!C96</f>
        <v>5.1570035638853699E-2</v>
      </c>
      <c r="D99" s="69">
        <f>Data!F96</f>
        <v>8.842323624737046E-3</v>
      </c>
      <c r="E99" s="70">
        <f>Data!G96</f>
        <v>-1.94739712481884E-2</v>
      </c>
      <c r="F99" s="69">
        <f>Data!H96</f>
        <v>3.1203610946212136E-2</v>
      </c>
      <c r="G99" s="70">
        <f>Data!I96</f>
        <v>-1.2221374596437497E-2</v>
      </c>
      <c r="I99" s="87">
        <f t="shared" si="28"/>
        <v>-1</v>
      </c>
      <c r="J99" s="88">
        <f t="shared" si="29"/>
        <v>1</v>
      </c>
      <c r="L99" s="84">
        <f t="shared" si="20"/>
        <v>0</v>
      </c>
      <c r="M99" s="84">
        <f t="shared" si="21"/>
        <v>-8.842323624737046E-3</v>
      </c>
      <c r="N99" s="84">
        <f t="shared" si="22"/>
        <v>0</v>
      </c>
      <c r="O99" s="84">
        <f t="shared" si="23"/>
        <v>-1.94739712481884E-2</v>
      </c>
      <c r="P99" s="60"/>
      <c r="Q99" s="84">
        <f t="shared" si="24"/>
        <v>3.1203610946212136E-2</v>
      </c>
      <c r="R99" s="84"/>
      <c r="S99" s="84">
        <f t="shared" si="25"/>
        <v>1.2221374596437497E-2</v>
      </c>
      <c r="T99" s="84">
        <f t="shared" si="26"/>
        <v>0</v>
      </c>
      <c r="V99" s="85">
        <f t="shared" si="34"/>
        <v>0.3188646297276716</v>
      </c>
      <c r="W99" s="85"/>
      <c r="X99" s="85">
        <f t="shared" si="34"/>
        <v>-0.1197066906097685</v>
      </c>
      <c r="Y99" s="85">
        <f t="shared" si="34"/>
        <v>0.19812645659850267</v>
      </c>
      <c r="Z99" s="82"/>
      <c r="AA99" s="85">
        <f t="shared" si="33"/>
        <v>0.29052644501648739</v>
      </c>
      <c r="AB99" s="85">
        <f t="shared" si="33"/>
        <v>0</v>
      </c>
      <c r="AC99" s="85">
        <f t="shared" si="33"/>
        <v>0.27355388114203372</v>
      </c>
      <c r="AD99" s="85">
        <f t="shared" si="33"/>
        <v>3.4525090973161608E-2</v>
      </c>
      <c r="AF99" s="86">
        <f t="shared" si="31"/>
        <v>1.1507945423905965</v>
      </c>
      <c r="AG99" s="86">
        <f t="shared" si="32"/>
        <v>0.39894836240434428</v>
      </c>
      <c r="AI99" s="59"/>
    </row>
    <row r="100" spans="1:35" x14ac:dyDescent="0.25">
      <c r="A100" s="74">
        <f>Data!A97</f>
        <v>40269</v>
      </c>
      <c r="B100" s="65">
        <f>Data!B97</f>
        <v>1.5351467843928393E-2</v>
      </c>
      <c r="C100" s="65">
        <f>Data!C97</f>
        <v>1.9728627815878648E-2</v>
      </c>
      <c r="D100" s="69">
        <f>Data!F97</f>
        <v>-1.8430637828679652E-2</v>
      </c>
      <c r="E100" s="70">
        <f>Data!G97</f>
        <v>1.8625766436423614E-2</v>
      </c>
      <c r="F100" s="69">
        <f>Data!H97</f>
        <v>1.5014859619956678E-2</v>
      </c>
      <c r="G100" s="70">
        <f>Data!I97</f>
        <v>-4.4740134800659711E-3</v>
      </c>
      <c r="I100" s="87">
        <f t="shared" si="28"/>
        <v>-1</v>
      </c>
      <c r="J100" s="88">
        <f t="shared" si="29"/>
        <v>1</v>
      </c>
      <c r="L100" s="84">
        <f t="shared" si="20"/>
        <v>0</v>
      </c>
      <c r="M100" s="84">
        <f t="shared" si="21"/>
        <v>1.8430637828679652E-2</v>
      </c>
      <c r="N100" s="84">
        <f t="shared" si="22"/>
        <v>0</v>
      </c>
      <c r="O100" s="84">
        <f t="shared" si="23"/>
        <v>1.8625766436423614E-2</v>
      </c>
      <c r="P100" s="60"/>
      <c r="Q100" s="84">
        <f t="shared" si="24"/>
        <v>1.5014859619956678E-2</v>
      </c>
      <c r="R100" s="84"/>
      <c r="S100" s="84">
        <f t="shared" si="25"/>
        <v>4.4740134800659711E-3</v>
      </c>
      <c r="T100" s="84">
        <f t="shared" si="26"/>
        <v>0</v>
      </c>
      <c r="V100" s="85">
        <f t="shared" si="34"/>
        <v>0.3188646297276716</v>
      </c>
      <c r="W100" s="85"/>
      <c r="X100" s="85">
        <f t="shared" si="34"/>
        <v>-0.1197066906097685</v>
      </c>
      <c r="Y100" s="85">
        <f t="shared" si="34"/>
        <v>0.21675222303492628</v>
      </c>
      <c r="Z100" s="82"/>
      <c r="AA100" s="85">
        <f t="shared" si="33"/>
        <v>0.30554130463644408</v>
      </c>
      <c r="AB100" s="85">
        <f t="shared" si="33"/>
        <v>0</v>
      </c>
      <c r="AC100" s="85">
        <f t="shared" si="33"/>
        <v>0.2780278946220997</v>
      </c>
      <c r="AD100" s="85">
        <f t="shared" si="33"/>
        <v>3.4525090973161608E-2</v>
      </c>
      <c r="AF100" s="86">
        <f t="shared" si="31"/>
        <v>1.2073398197557224</v>
      </c>
      <c r="AG100" s="86">
        <f t="shared" si="32"/>
        <v>0.41429983024827266</v>
      </c>
      <c r="AI100" s="59"/>
    </row>
    <row r="101" spans="1:35" x14ac:dyDescent="0.25">
      <c r="A101" s="74">
        <f>Data!A98</f>
        <v>40299</v>
      </c>
      <c r="B101" s="65">
        <f>Data!B98</f>
        <v>-8.2788827756031969E-2</v>
      </c>
      <c r="C101" s="65">
        <f>Data!C98</f>
        <v>-0.15479273333131618</v>
      </c>
      <c r="D101" s="69">
        <f>Data!F98</f>
        <v>2.3801980914239778E-3</v>
      </c>
      <c r="E101" s="70">
        <f>Data!G98</f>
        <v>-1.9803080916954784E-2</v>
      </c>
      <c r="F101" s="69">
        <f>Data!H98</f>
        <v>-6.5655644081729692E-2</v>
      </c>
      <c r="G101" s="70">
        <f>Data!I98</f>
        <v>4.0241350490839059E-2</v>
      </c>
      <c r="I101" s="87">
        <f t="shared" si="28"/>
        <v>1</v>
      </c>
      <c r="J101" s="88">
        <f t="shared" si="29"/>
        <v>1</v>
      </c>
      <c r="L101" s="84">
        <f t="shared" si="20"/>
        <v>2.3801980914239778E-3</v>
      </c>
      <c r="M101" s="84">
        <f t="shared" si="21"/>
        <v>0</v>
      </c>
      <c r="N101" s="84">
        <f t="shared" si="22"/>
        <v>1.9803080916954784E-2</v>
      </c>
      <c r="O101" s="84">
        <f t="shared" si="23"/>
        <v>0</v>
      </c>
      <c r="P101" s="60"/>
      <c r="Q101" s="84">
        <f t="shared" si="24"/>
        <v>-6.5655644081729692E-2</v>
      </c>
      <c r="R101" s="84"/>
      <c r="S101" s="84">
        <f t="shared" si="25"/>
        <v>-4.0241350490839059E-2</v>
      </c>
      <c r="T101" s="84">
        <f t="shared" si="26"/>
        <v>0</v>
      </c>
      <c r="V101" s="85">
        <f t="shared" si="34"/>
        <v>0.32124482781909558</v>
      </c>
      <c r="W101" s="85"/>
      <c r="X101" s="85">
        <f t="shared" si="34"/>
        <v>-9.9903609692813727E-2</v>
      </c>
      <c r="Y101" s="85">
        <f t="shared" si="34"/>
        <v>0.21675222303492628</v>
      </c>
      <c r="Z101" s="82"/>
      <c r="AA101" s="85">
        <f t="shared" si="33"/>
        <v>0.23988566055471439</v>
      </c>
      <c r="AB101" s="85">
        <f t="shared" si="33"/>
        <v>0</v>
      </c>
      <c r="AC101" s="85">
        <f t="shared" si="33"/>
        <v>0.23778654413126066</v>
      </c>
      <c r="AD101" s="85">
        <f t="shared" si="33"/>
        <v>3.4525090973161608E-2</v>
      </c>
      <c r="AF101" s="86">
        <f t="shared" si="31"/>
        <v>1.1236261041915323</v>
      </c>
      <c r="AG101" s="86">
        <f t="shared" si="32"/>
        <v>0.33151100249224069</v>
      </c>
      <c r="AI101" s="59"/>
    </row>
    <row r="102" spans="1:35" x14ac:dyDescent="0.25">
      <c r="A102" s="74">
        <f>Data!A99</f>
        <v>40330</v>
      </c>
      <c r="B102" s="65">
        <f>Data!B99</f>
        <v>-5.3127346754694202E-2</v>
      </c>
      <c r="C102" s="65">
        <f>Data!C99</f>
        <v>1.0455843488229056E-2</v>
      </c>
      <c r="D102" s="69">
        <f>Data!F99</f>
        <v>-7.6353994440147149E-2</v>
      </c>
      <c r="E102" s="70">
        <f>Data!G99</f>
        <v>4.3588862174197593E-2</v>
      </c>
      <c r="F102" s="69">
        <f>Data!H99</f>
        <v>-3.6120480229898555E-2</v>
      </c>
      <c r="G102" s="70">
        <f>Data!I99</f>
        <v>2.4303732224755216E-2</v>
      </c>
      <c r="I102" s="87">
        <f t="shared" si="28"/>
        <v>-1</v>
      </c>
      <c r="J102" s="88">
        <f t="shared" si="29"/>
        <v>-1</v>
      </c>
      <c r="L102" s="84">
        <f t="shared" si="20"/>
        <v>0</v>
      </c>
      <c r="M102" s="84">
        <f t="shared" si="21"/>
        <v>7.6353994440147149E-2</v>
      </c>
      <c r="N102" s="84">
        <f t="shared" si="22"/>
        <v>0</v>
      </c>
      <c r="O102" s="84">
        <f t="shared" si="23"/>
        <v>4.3588862174197593E-2</v>
      </c>
      <c r="P102" s="60"/>
      <c r="Q102" s="84">
        <f t="shared" si="24"/>
        <v>0</v>
      </c>
      <c r="R102" s="84"/>
      <c r="S102" s="84">
        <f t="shared" si="25"/>
        <v>0</v>
      </c>
      <c r="T102" s="84">
        <f t="shared" si="26"/>
        <v>2.4303732224755216E-2</v>
      </c>
      <c r="V102" s="85">
        <f t="shared" si="34"/>
        <v>0.32124482781909558</v>
      </c>
      <c r="W102" s="85"/>
      <c r="X102" s="85">
        <f t="shared" si="34"/>
        <v>-9.9903609692813727E-2</v>
      </c>
      <c r="Y102" s="85">
        <f t="shared" si="34"/>
        <v>0.26034108520912386</v>
      </c>
      <c r="Z102" s="82"/>
      <c r="AA102" s="85">
        <f t="shared" si="33"/>
        <v>0.23988566055471439</v>
      </c>
      <c r="AB102" s="85">
        <f t="shared" si="33"/>
        <v>0</v>
      </c>
      <c r="AC102" s="85">
        <f t="shared" si="33"/>
        <v>0.23778654413126066</v>
      </c>
      <c r="AD102" s="85">
        <f t="shared" si="33"/>
        <v>5.8828823197916824E-2</v>
      </c>
      <c r="AF102" s="86">
        <f t="shared" si="31"/>
        <v>1.2678726930306323</v>
      </c>
      <c r="AG102" s="86">
        <f t="shared" si="32"/>
        <v>0.27838365573754648</v>
      </c>
      <c r="AI102" s="59"/>
    </row>
    <row r="103" spans="1:35" x14ac:dyDescent="0.25">
      <c r="A103" s="74">
        <f>Data!A100</f>
        <v>40360</v>
      </c>
      <c r="B103" s="65">
        <f>Data!B100</f>
        <v>6.6069227994284135E-2</v>
      </c>
      <c r="C103" s="65">
        <f>Data!C100</f>
        <v>6.4528953593492214E-2</v>
      </c>
      <c r="D103" s="69">
        <f>Data!F100</f>
        <v>7.3731516911021699E-3</v>
      </c>
      <c r="E103" s="70">
        <f>Data!G100</f>
        <v>-3.6757305634966091E-3</v>
      </c>
      <c r="F103" s="69">
        <f>Data!H100</f>
        <v>3.7460486685886106E-2</v>
      </c>
      <c r="G103" s="70">
        <f>Data!I100</f>
        <v>-1.6398782841599815E-2</v>
      </c>
      <c r="I103" s="87">
        <f t="shared" si="28"/>
        <v>-1</v>
      </c>
      <c r="J103" s="88">
        <f t="shared" si="29"/>
        <v>1</v>
      </c>
      <c r="L103" s="84">
        <f t="shared" si="20"/>
        <v>0</v>
      </c>
      <c r="M103" s="84">
        <f t="shared" si="21"/>
        <v>-7.3731516911021699E-3</v>
      </c>
      <c r="N103" s="84">
        <f t="shared" si="22"/>
        <v>0</v>
      </c>
      <c r="O103" s="84">
        <f t="shared" si="23"/>
        <v>-3.6757305634966091E-3</v>
      </c>
      <c r="P103" s="60"/>
      <c r="Q103" s="84">
        <f t="shared" si="24"/>
        <v>3.7460486685886106E-2</v>
      </c>
      <c r="R103" s="84"/>
      <c r="S103" s="84">
        <f t="shared" si="25"/>
        <v>1.6398782841599815E-2</v>
      </c>
      <c r="T103" s="84">
        <f t="shared" si="26"/>
        <v>0</v>
      </c>
      <c r="V103" s="85">
        <f t="shared" si="34"/>
        <v>0.32124482781909558</v>
      </c>
      <c r="W103" s="85"/>
      <c r="X103" s="85">
        <f t="shared" si="34"/>
        <v>-9.9903609692813727E-2</v>
      </c>
      <c r="Y103" s="85">
        <f t="shared" si="34"/>
        <v>0.25666535464562723</v>
      </c>
      <c r="Z103" s="82"/>
      <c r="AA103" s="85">
        <f t="shared" si="33"/>
        <v>0.27734614724060047</v>
      </c>
      <c r="AB103" s="85">
        <f t="shared" si="33"/>
        <v>0</v>
      </c>
      <c r="AC103" s="85">
        <f t="shared" si="33"/>
        <v>0.25418532697286045</v>
      </c>
      <c r="AD103" s="85">
        <f t="shared" si="33"/>
        <v>5.8828823197916824E-2</v>
      </c>
      <c r="AF103" s="86">
        <f t="shared" si="31"/>
        <v>1.3106830803035194</v>
      </c>
      <c r="AG103" s="86">
        <f t="shared" si="32"/>
        <v>0.34445288373183058</v>
      </c>
      <c r="AI103" s="59"/>
    </row>
    <row r="104" spans="1:35" x14ac:dyDescent="0.25">
      <c r="A104" s="74">
        <f>Data!A101</f>
        <v>40391</v>
      </c>
      <c r="B104" s="65">
        <f>Data!B101</f>
        <v>-4.602343801877113E-2</v>
      </c>
      <c r="C104" s="65">
        <f>Data!C101</f>
        <v>-8.2249279696153935E-2</v>
      </c>
      <c r="D104" s="69">
        <f>Data!F101</f>
        <v>-2.0861276025051084E-2</v>
      </c>
      <c r="E104" s="70">
        <f>Data!G101</f>
        <v>2.3487258857520472E-2</v>
      </c>
      <c r="F104" s="69">
        <f>Data!H101</f>
        <v>1.9043057457593913E-2</v>
      </c>
      <c r="G104" s="70">
        <f>Data!I101</f>
        <v>-5.5898549810119887E-4</v>
      </c>
      <c r="I104" s="87">
        <f t="shared" si="28"/>
        <v>1</v>
      </c>
      <c r="J104" s="88">
        <f t="shared" si="29"/>
        <v>1</v>
      </c>
      <c r="L104" s="84">
        <f t="shared" si="20"/>
        <v>-2.0861276025051084E-2</v>
      </c>
      <c r="M104" s="84">
        <f t="shared" si="21"/>
        <v>0</v>
      </c>
      <c r="N104" s="84">
        <f t="shared" si="22"/>
        <v>-2.3487258857520472E-2</v>
      </c>
      <c r="O104" s="84">
        <f t="shared" si="23"/>
        <v>0</v>
      </c>
      <c r="P104" s="60"/>
      <c r="Q104" s="84">
        <f t="shared" si="24"/>
        <v>1.9043057457593913E-2</v>
      </c>
      <c r="R104" s="84"/>
      <c r="S104" s="84">
        <f t="shared" si="25"/>
        <v>5.5898549810119887E-4</v>
      </c>
      <c r="T104" s="84">
        <f t="shared" si="26"/>
        <v>0</v>
      </c>
      <c r="V104" s="85">
        <f t="shared" si="34"/>
        <v>0.30038355179404452</v>
      </c>
      <c r="W104" s="85"/>
      <c r="X104" s="85">
        <f t="shared" si="34"/>
        <v>-0.1233908685503342</v>
      </c>
      <c r="Y104" s="85">
        <f t="shared" si="34"/>
        <v>0.25666535464562723</v>
      </c>
      <c r="Z104" s="82"/>
      <c r="AA104" s="85">
        <f t="shared" si="33"/>
        <v>0.29638920469819441</v>
      </c>
      <c r="AB104" s="85">
        <f t="shared" si="33"/>
        <v>0</v>
      </c>
      <c r="AC104" s="85">
        <f t="shared" si="33"/>
        <v>0.25474431247096163</v>
      </c>
      <c r="AD104" s="85">
        <f t="shared" si="33"/>
        <v>5.8828823197916824E-2</v>
      </c>
      <c r="AF104" s="86">
        <f t="shared" si="31"/>
        <v>1.2859365883766429</v>
      </c>
      <c r="AG104" s="86">
        <f t="shared" si="32"/>
        <v>0.29842944571305946</v>
      </c>
      <c r="AI104" s="59"/>
    </row>
    <row r="105" spans="1:35" x14ac:dyDescent="0.25">
      <c r="A105" s="74">
        <f>Data!A102</f>
        <v>40422</v>
      </c>
      <c r="B105" s="65">
        <f>Data!B102</f>
        <v>8.5769125249920253E-2</v>
      </c>
      <c r="C105" s="65">
        <f>Data!C102</f>
        <v>0.11362177955830798</v>
      </c>
      <c r="D105" s="69">
        <f>Data!F102</f>
        <v>6.240736642519955E-3</v>
      </c>
      <c r="E105" s="70">
        <f>Data!G102</f>
        <v>8.5666762399880525E-3</v>
      </c>
      <c r="F105" s="69">
        <f>Data!H102</f>
        <v>4.7292186893843326E-2</v>
      </c>
      <c r="G105" s="70">
        <f>Data!I102</f>
        <v>-3.1706809809755807E-2</v>
      </c>
      <c r="I105" s="87">
        <f t="shared" si="28"/>
        <v>-1</v>
      </c>
      <c r="J105" s="88">
        <f t="shared" si="29"/>
        <v>-1</v>
      </c>
      <c r="L105" s="84">
        <f t="shared" si="20"/>
        <v>0</v>
      </c>
      <c r="M105" s="84">
        <f t="shared" si="21"/>
        <v>-6.240736642519955E-3</v>
      </c>
      <c r="N105" s="84">
        <f t="shared" si="22"/>
        <v>0</v>
      </c>
      <c r="O105" s="84">
        <f t="shared" si="23"/>
        <v>8.5666762399880525E-3</v>
      </c>
      <c r="P105" s="60"/>
      <c r="Q105" s="84">
        <f t="shared" si="24"/>
        <v>0</v>
      </c>
      <c r="R105" s="84"/>
      <c r="S105" s="84">
        <f t="shared" si="25"/>
        <v>0</v>
      </c>
      <c r="T105" s="84">
        <f t="shared" si="26"/>
        <v>-3.1706809809755807E-2</v>
      </c>
      <c r="V105" s="85">
        <f t="shared" si="34"/>
        <v>0.30038355179404452</v>
      </c>
      <c r="W105" s="85"/>
      <c r="X105" s="85">
        <f t="shared" si="34"/>
        <v>-0.1233908685503342</v>
      </c>
      <c r="Y105" s="85">
        <f t="shared" si="34"/>
        <v>0.26523203088561531</v>
      </c>
      <c r="Z105" s="82"/>
      <c r="AA105" s="85">
        <f t="shared" ref="AA105:AD120" si="35">Q105+AA104</f>
        <v>0.29638920469819441</v>
      </c>
      <c r="AB105" s="85">
        <f t="shared" si="35"/>
        <v>0</v>
      </c>
      <c r="AC105" s="85">
        <f t="shared" si="35"/>
        <v>0.25474431247096163</v>
      </c>
      <c r="AD105" s="85">
        <f t="shared" si="35"/>
        <v>2.7122013388161018E-2</v>
      </c>
      <c r="AF105" s="86">
        <f t="shared" si="31"/>
        <v>1.2565557181643552</v>
      </c>
      <c r="AG105" s="86">
        <f t="shared" si="32"/>
        <v>0.38419857096297971</v>
      </c>
      <c r="AI105" s="59"/>
    </row>
    <row r="106" spans="1:35" x14ac:dyDescent="0.25">
      <c r="A106" s="74">
        <f>Data!A103</f>
        <v>40452</v>
      </c>
      <c r="B106" s="65">
        <f>Data!B103</f>
        <v>3.7490064254904455E-2</v>
      </c>
      <c r="C106" s="65">
        <f>Data!C103</f>
        <v>7.7385044365241976E-2</v>
      </c>
      <c r="D106" s="69">
        <f>Data!F103</f>
        <v>3.0426703911319722E-3</v>
      </c>
      <c r="E106" s="70">
        <f>Data!G103</f>
        <v>-2.7849417185137771E-3</v>
      </c>
      <c r="F106" s="69">
        <f>Data!H103</f>
        <v>1.5303284473528573E-2</v>
      </c>
      <c r="G106" s="70">
        <f>Data!I103</f>
        <v>-4.1756817289685371E-3</v>
      </c>
      <c r="I106" s="87">
        <f t="shared" si="28"/>
        <v>-1</v>
      </c>
      <c r="J106" s="88">
        <f t="shared" si="29"/>
        <v>1</v>
      </c>
      <c r="L106" s="84">
        <f t="shared" si="20"/>
        <v>0</v>
      </c>
      <c r="M106" s="84">
        <f t="shared" si="21"/>
        <v>-3.0426703911319722E-3</v>
      </c>
      <c r="N106" s="84">
        <f t="shared" si="22"/>
        <v>0</v>
      </c>
      <c r="O106" s="84">
        <f t="shared" si="23"/>
        <v>-2.7849417185137771E-3</v>
      </c>
      <c r="P106" s="60"/>
      <c r="Q106" s="84">
        <f t="shared" si="24"/>
        <v>1.5303284473528573E-2</v>
      </c>
      <c r="R106" s="84"/>
      <c r="S106" s="84">
        <f t="shared" si="25"/>
        <v>4.1756817289685371E-3</v>
      </c>
      <c r="T106" s="84">
        <f t="shared" si="26"/>
        <v>0</v>
      </c>
      <c r="V106" s="85">
        <f t="shared" ref="V106:Y121" si="36">L106+V105</f>
        <v>0.30038355179404452</v>
      </c>
      <c r="W106" s="85"/>
      <c r="X106" s="85">
        <f t="shared" si="36"/>
        <v>-0.1233908685503342</v>
      </c>
      <c r="Y106" s="85">
        <f t="shared" si="36"/>
        <v>0.26244708916710152</v>
      </c>
      <c r="Z106" s="82"/>
      <c r="AA106" s="85">
        <f t="shared" si="35"/>
        <v>0.31169248917172299</v>
      </c>
      <c r="AB106" s="85">
        <f t="shared" si="35"/>
        <v>0</v>
      </c>
      <c r="AC106" s="85">
        <f t="shared" si="35"/>
        <v>0.25891999419993017</v>
      </c>
      <c r="AD106" s="85">
        <f t="shared" si="35"/>
        <v>2.7122013388161018E-2</v>
      </c>
      <c r="AF106" s="86">
        <f t="shared" si="31"/>
        <v>1.2702070722572065</v>
      </c>
      <c r="AG106" s="86">
        <f t="shared" si="32"/>
        <v>0.42168863521788419</v>
      </c>
      <c r="AI106" s="59"/>
    </row>
    <row r="107" spans="1:35" x14ac:dyDescent="0.25">
      <c r="A107" s="74">
        <f>Data!A104</f>
        <v>40483</v>
      </c>
      <c r="B107" s="65">
        <f>Data!B104</f>
        <v>6.5052130349130266E-17</v>
      </c>
      <c r="C107" s="65">
        <f>Data!C104</f>
        <v>5.0781011356552067E-2</v>
      </c>
      <c r="D107" s="69">
        <f>Data!F104</f>
        <v>-1.5077008879145756E-2</v>
      </c>
      <c r="E107" s="70">
        <f>Data!G104</f>
        <v>1.8666783578866121E-2</v>
      </c>
      <c r="F107" s="69">
        <f>Data!H104</f>
        <v>3.5076620434392254E-2</v>
      </c>
      <c r="G107" s="70">
        <f>Data!I104</f>
        <v>-2.1416579957927919E-2</v>
      </c>
      <c r="I107" s="87">
        <f t="shared" si="28"/>
        <v>-1</v>
      </c>
      <c r="J107" s="88">
        <f t="shared" si="29"/>
        <v>1</v>
      </c>
      <c r="L107" s="84">
        <f t="shared" si="20"/>
        <v>0</v>
      </c>
      <c r="M107" s="84">
        <f t="shared" si="21"/>
        <v>1.5077008879145756E-2</v>
      </c>
      <c r="N107" s="84">
        <f t="shared" si="22"/>
        <v>0</v>
      </c>
      <c r="O107" s="84">
        <f t="shared" si="23"/>
        <v>1.8666783578866121E-2</v>
      </c>
      <c r="P107" s="60"/>
      <c r="Q107" s="84">
        <f t="shared" si="24"/>
        <v>3.5076620434392254E-2</v>
      </c>
      <c r="R107" s="84"/>
      <c r="S107" s="84">
        <f t="shared" si="25"/>
        <v>2.1416579957927919E-2</v>
      </c>
      <c r="T107" s="84">
        <f t="shared" si="26"/>
        <v>0</v>
      </c>
      <c r="V107" s="85">
        <f t="shared" si="36"/>
        <v>0.30038355179404452</v>
      </c>
      <c r="W107" s="85"/>
      <c r="X107" s="85">
        <f t="shared" si="36"/>
        <v>-0.1233908685503342</v>
      </c>
      <c r="Y107" s="85">
        <f t="shared" si="36"/>
        <v>0.28111387274596766</v>
      </c>
      <c r="Z107" s="82"/>
      <c r="AA107" s="85">
        <f t="shared" si="35"/>
        <v>0.34676910960611523</v>
      </c>
      <c r="AB107" s="85">
        <f t="shared" si="35"/>
        <v>0</v>
      </c>
      <c r="AC107" s="85">
        <f t="shared" si="35"/>
        <v>0.28033657415785806</v>
      </c>
      <c r="AD107" s="85">
        <f t="shared" si="35"/>
        <v>2.7122013388161018E-2</v>
      </c>
      <c r="AF107" s="86">
        <f t="shared" si="31"/>
        <v>1.3604440651075387</v>
      </c>
      <c r="AG107" s="86">
        <f t="shared" si="32"/>
        <v>0.42168863521788424</v>
      </c>
      <c r="AI107" s="59"/>
    </row>
    <row r="108" spans="1:35" x14ac:dyDescent="0.25">
      <c r="A108" s="74">
        <f>Data!A105</f>
        <v>40513</v>
      </c>
      <c r="B108" s="65">
        <f>Data!B105</f>
        <v>6.4712799042164357E-2</v>
      </c>
      <c r="C108" s="65">
        <f>Data!C105</f>
        <v>0.10646943777769211</v>
      </c>
      <c r="D108" s="69">
        <f>Data!F105</f>
        <v>2.8669971944770634E-3</v>
      </c>
      <c r="E108" s="70">
        <f>Data!G105</f>
        <v>6.9315945518318755E-3</v>
      </c>
      <c r="F108" s="69">
        <f>Data!H105</f>
        <v>3.5972658271478268E-2</v>
      </c>
      <c r="G108" s="70">
        <f>Data!I105</f>
        <v>-4.0579746542867293E-2</v>
      </c>
      <c r="I108" s="87">
        <f t="shared" si="28"/>
        <v>-1</v>
      </c>
      <c r="J108" s="88">
        <f t="shared" si="29"/>
        <v>1</v>
      </c>
      <c r="L108" s="84">
        <f t="shared" si="20"/>
        <v>0</v>
      </c>
      <c r="M108" s="84">
        <f t="shared" si="21"/>
        <v>-2.8669971944770634E-3</v>
      </c>
      <c r="N108" s="84">
        <f t="shared" si="22"/>
        <v>0</v>
      </c>
      <c r="O108" s="84">
        <f t="shared" si="23"/>
        <v>6.9315945518318755E-3</v>
      </c>
      <c r="P108" s="60"/>
      <c r="Q108" s="84">
        <f t="shared" si="24"/>
        <v>3.5972658271478268E-2</v>
      </c>
      <c r="R108" s="84"/>
      <c r="S108" s="84">
        <f t="shared" si="25"/>
        <v>4.0579746542867293E-2</v>
      </c>
      <c r="T108" s="84">
        <f t="shared" si="26"/>
        <v>0</v>
      </c>
      <c r="V108" s="85">
        <f t="shared" si="36"/>
        <v>0.30038355179404452</v>
      </c>
      <c r="W108" s="85"/>
      <c r="X108" s="85">
        <f t="shared" si="36"/>
        <v>-0.1233908685503342</v>
      </c>
      <c r="Y108" s="85">
        <f t="shared" si="36"/>
        <v>0.28804546729779956</v>
      </c>
      <c r="Z108" s="82"/>
      <c r="AA108" s="85">
        <f t="shared" si="35"/>
        <v>0.38274176787759351</v>
      </c>
      <c r="AB108" s="85">
        <f t="shared" si="35"/>
        <v>0</v>
      </c>
      <c r="AC108" s="85">
        <f t="shared" si="35"/>
        <v>0.32091632070072534</v>
      </c>
      <c r="AD108" s="85">
        <f t="shared" si="35"/>
        <v>2.7122013388161018E-2</v>
      </c>
      <c r="AF108" s="86">
        <f t="shared" si="31"/>
        <v>1.441061067279239</v>
      </c>
      <c r="AG108" s="86">
        <f t="shared" si="32"/>
        <v>0.48640143426004862</v>
      </c>
      <c r="AI108" s="59"/>
    </row>
    <row r="109" spans="1:35" x14ac:dyDescent="0.25">
      <c r="A109" s="74">
        <f>Data!A106</f>
        <v>40544</v>
      </c>
      <c r="B109" s="65">
        <f>Data!B106</f>
        <v>2.3032483431824631E-2</v>
      </c>
      <c r="C109" s="65">
        <f>Data!C106</f>
        <v>5.3867286825819503E-2</v>
      </c>
      <c r="D109" s="69">
        <f>Data!F106</f>
        <v>-3.2589175746798212E-3</v>
      </c>
      <c r="E109" s="70">
        <f>Data!G106</f>
        <v>-3.7201022767263097E-3</v>
      </c>
      <c r="F109" s="69">
        <f>Data!H106</f>
        <v>1.0992931250250252E-2</v>
      </c>
      <c r="G109" s="70">
        <f>Data!I106</f>
        <v>-1.8984611662390113E-2</v>
      </c>
      <c r="I109" s="87">
        <f t="shared" si="28"/>
        <v>-1</v>
      </c>
      <c r="J109" s="88">
        <f t="shared" si="29"/>
        <v>1</v>
      </c>
      <c r="L109" s="84">
        <f t="shared" si="20"/>
        <v>0</v>
      </c>
      <c r="M109" s="84">
        <f t="shared" si="21"/>
        <v>3.2589175746798212E-3</v>
      </c>
      <c r="N109" s="84">
        <f t="shared" si="22"/>
        <v>0</v>
      </c>
      <c r="O109" s="84">
        <f t="shared" si="23"/>
        <v>-3.7201022767263097E-3</v>
      </c>
      <c r="P109" s="60"/>
      <c r="Q109" s="84">
        <f t="shared" si="24"/>
        <v>1.0992931250250252E-2</v>
      </c>
      <c r="R109" s="84"/>
      <c r="S109" s="84">
        <f t="shared" si="25"/>
        <v>1.8984611662390113E-2</v>
      </c>
      <c r="T109" s="84">
        <f t="shared" si="26"/>
        <v>0</v>
      </c>
      <c r="V109" s="85">
        <f t="shared" si="36"/>
        <v>0.30038355179404452</v>
      </c>
      <c r="W109" s="85"/>
      <c r="X109" s="85">
        <f t="shared" si="36"/>
        <v>-0.1233908685503342</v>
      </c>
      <c r="Y109" s="85">
        <f t="shared" si="36"/>
        <v>0.28432536502107325</v>
      </c>
      <c r="Z109" s="82"/>
      <c r="AA109" s="85">
        <f t="shared" si="35"/>
        <v>0.39373469912784376</v>
      </c>
      <c r="AB109" s="85">
        <f t="shared" si="35"/>
        <v>0</v>
      </c>
      <c r="AC109" s="85">
        <f t="shared" si="35"/>
        <v>0.33990093236311547</v>
      </c>
      <c r="AD109" s="85">
        <f t="shared" si="35"/>
        <v>2.7122013388161018E-2</v>
      </c>
      <c r="AF109" s="86">
        <f t="shared" si="31"/>
        <v>1.4705774254898329</v>
      </c>
      <c r="AG109" s="86">
        <f t="shared" si="32"/>
        <v>0.50943391769187329</v>
      </c>
      <c r="AI109" s="59"/>
    </row>
    <row r="110" spans="1:35" x14ac:dyDescent="0.25">
      <c r="A110" s="74">
        <f>Data!A107</f>
        <v>40575</v>
      </c>
      <c r="B110" s="65">
        <f>Data!B107</f>
        <v>3.4147896129455652E-2</v>
      </c>
      <c r="C110" s="65">
        <f>Data!C107</f>
        <v>2.4955819672714742E-2</v>
      </c>
      <c r="D110" s="69">
        <f>Data!F107</f>
        <v>9.9631628237515472E-3</v>
      </c>
      <c r="E110" s="70">
        <f>Data!G107</f>
        <v>1.713858103672319E-2</v>
      </c>
      <c r="F110" s="69">
        <f>Data!H107</f>
        <v>2.5246273405220673E-2</v>
      </c>
      <c r="G110" s="70">
        <f>Data!I107</f>
        <v>-1.8094982092443285E-2</v>
      </c>
      <c r="I110" s="87">
        <f t="shared" si="28"/>
        <v>-1</v>
      </c>
      <c r="J110" s="88">
        <f t="shared" si="29"/>
        <v>1</v>
      </c>
      <c r="L110" s="84">
        <f t="shared" si="20"/>
        <v>0</v>
      </c>
      <c r="M110" s="84">
        <f t="shared" si="21"/>
        <v>-9.9631628237515472E-3</v>
      </c>
      <c r="N110" s="84">
        <f t="shared" si="22"/>
        <v>0</v>
      </c>
      <c r="O110" s="84">
        <f t="shared" si="23"/>
        <v>1.713858103672319E-2</v>
      </c>
      <c r="P110" s="60"/>
      <c r="Q110" s="84">
        <f t="shared" si="24"/>
        <v>2.5246273405220673E-2</v>
      </c>
      <c r="R110" s="84"/>
      <c r="S110" s="84">
        <f t="shared" si="25"/>
        <v>1.8094982092443285E-2</v>
      </c>
      <c r="T110" s="84">
        <f t="shared" si="26"/>
        <v>0</v>
      </c>
      <c r="V110" s="85">
        <f t="shared" si="36"/>
        <v>0.30038355179404452</v>
      </c>
      <c r="W110" s="85"/>
      <c r="X110" s="85">
        <f t="shared" si="36"/>
        <v>-0.1233908685503342</v>
      </c>
      <c r="Y110" s="85">
        <f t="shared" si="36"/>
        <v>0.30146394605779642</v>
      </c>
      <c r="Z110" s="82"/>
      <c r="AA110" s="85">
        <f t="shared" si="35"/>
        <v>0.41898097253306443</v>
      </c>
      <c r="AB110" s="85">
        <f t="shared" si="35"/>
        <v>0</v>
      </c>
      <c r="AC110" s="85">
        <f t="shared" si="35"/>
        <v>0.35799591445555878</v>
      </c>
      <c r="AD110" s="85">
        <f t="shared" si="35"/>
        <v>2.7122013388161018E-2</v>
      </c>
      <c r="AF110" s="86">
        <f t="shared" si="31"/>
        <v>1.5210940992004685</v>
      </c>
      <c r="AG110" s="86">
        <f t="shared" si="32"/>
        <v>0.54358181382132897</v>
      </c>
      <c r="AI110" s="59"/>
    </row>
    <row r="111" spans="1:35" x14ac:dyDescent="0.25">
      <c r="A111" s="74">
        <f>Data!A108</f>
        <v>40603</v>
      </c>
      <c r="B111" s="65">
        <f>Data!B108</f>
        <v>1.2004505130044354E-4</v>
      </c>
      <c r="C111" s="65">
        <f>Data!C108</f>
        <v>-3.0332399673355659E-2</v>
      </c>
      <c r="D111" s="69">
        <f>Data!F108</f>
        <v>2.1729271074726723E-2</v>
      </c>
      <c r="E111" s="70">
        <f>Data!G108</f>
        <v>-8.4305377911230092E-3</v>
      </c>
      <c r="F111" s="69">
        <f>Data!H108</f>
        <v>-1.3002218478200513E-2</v>
      </c>
      <c r="G111" s="70">
        <f>Data!I108</f>
        <v>-2.0545886200125804E-2</v>
      </c>
      <c r="I111" s="87">
        <f t="shared" si="28"/>
        <v>1</v>
      </c>
      <c r="J111" s="88">
        <f t="shared" si="29"/>
        <v>1</v>
      </c>
      <c r="L111" s="84">
        <f t="shared" si="20"/>
        <v>2.1729271074726723E-2</v>
      </c>
      <c r="M111" s="84">
        <f t="shared" si="21"/>
        <v>0</v>
      </c>
      <c r="N111" s="84">
        <f t="shared" si="22"/>
        <v>8.4305377911230092E-3</v>
      </c>
      <c r="O111" s="84">
        <f t="shared" si="23"/>
        <v>0</v>
      </c>
      <c r="P111" s="60"/>
      <c r="Q111" s="84">
        <f t="shared" si="24"/>
        <v>-1.3002218478200513E-2</v>
      </c>
      <c r="R111" s="84"/>
      <c r="S111" s="84">
        <f t="shared" si="25"/>
        <v>2.0545886200125804E-2</v>
      </c>
      <c r="T111" s="84">
        <f t="shared" si="26"/>
        <v>0</v>
      </c>
      <c r="V111" s="85">
        <f t="shared" si="36"/>
        <v>0.32211282286877124</v>
      </c>
      <c r="W111" s="85"/>
      <c r="X111" s="85">
        <f t="shared" si="36"/>
        <v>-0.11496033075921119</v>
      </c>
      <c r="Y111" s="85">
        <f t="shared" si="36"/>
        <v>0.30146394605779642</v>
      </c>
      <c r="Z111" s="82"/>
      <c r="AA111" s="85">
        <f t="shared" si="35"/>
        <v>0.40597875405486394</v>
      </c>
      <c r="AB111" s="85">
        <f t="shared" si="35"/>
        <v>0</v>
      </c>
      <c r="AC111" s="85">
        <f t="shared" si="35"/>
        <v>0.3785418006556846</v>
      </c>
      <c r="AD111" s="85">
        <f t="shared" si="35"/>
        <v>2.7122013388161018E-2</v>
      </c>
      <c r="AF111" s="86">
        <f t="shared" si="31"/>
        <v>1.5587975757882435</v>
      </c>
      <c r="AG111" s="86">
        <f t="shared" si="32"/>
        <v>0.54370185887262945</v>
      </c>
      <c r="AI111" s="59"/>
    </row>
    <row r="112" spans="1:35" x14ac:dyDescent="0.25">
      <c r="A112" s="74">
        <f>Data!A109</f>
        <v>40634</v>
      </c>
      <c r="B112" s="65">
        <f>Data!B109</f>
        <v>2.8550198825919967E-2</v>
      </c>
      <c r="C112" s="65">
        <f>Data!C109</f>
        <v>-3.5155922672446601E-4</v>
      </c>
      <c r="D112" s="69">
        <f>Data!F109</f>
        <v>1.9615172371777657E-2</v>
      </c>
      <c r="E112" s="70">
        <f>Data!G109</f>
        <v>1.3834555326560119E-2</v>
      </c>
      <c r="F112" s="69">
        <f>Data!H109</f>
        <v>5.4909260099414974E-3</v>
      </c>
      <c r="G112" s="70">
        <f>Data!I109</f>
        <v>-1.5200546732369025E-2</v>
      </c>
      <c r="I112" s="87">
        <f t="shared" si="28"/>
        <v>1</v>
      </c>
      <c r="J112" s="88">
        <f t="shared" si="29"/>
        <v>-1</v>
      </c>
      <c r="L112" s="84">
        <f t="shared" si="20"/>
        <v>1.9615172371777657E-2</v>
      </c>
      <c r="M112" s="84">
        <f t="shared" si="21"/>
        <v>0</v>
      </c>
      <c r="N112" s="84">
        <f t="shared" si="22"/>
        <v>-1.3834555326560119E-2</v>
      </c>
      <c r="O112" s="84">
        <f t="shared" si="23"/>
        <v>0</v>
      </c>
      <c r="P112" s="60"/>
      <c r="Q112" s="84">
        <f t="shared" si="24"/>
        <v>0</v>
      </c>
      <c r="R112" s="84"/>
      <c r="S112" s="84">
        <f t="shared" si="25"/>
        <v>0</v>
      </c>
      <c r="T112" s="84">
        <f t="shared" si="26"/>
        <v>-1.5200546732369025E-2</v>
      </c>
      <c r="V112" s="85">
        <f t="shared" si="36"/>
        <v>0.34172799524054892</v>
      </c>
      <c r="W112" s="85"/>
      <c r="X112" s="85">
        <f t="shared" si="36"/>
        <v>-0.1287948860857713</v>
      </c>
      <c r="Y112" s="85">
        <f t="shared" si="36"/>
        <v>0.30146394605779642</v>
      </c>
      <c r="Z112" s="82"/>
      <c r="AA112" s="85">
        <f t="shared" si="35"/>
        <v>0.40597875405486394</v>
      </c>
      <c r="AB112" s="85">
        <f t="shared" si="35"/>
        <v>0</v>
      </c>
      <c r="AC112" s="85">
        <f t="shared" si="35"/>
        <v>0.3785418006556846</v>
      </c>
      <c r="AD112" s="85">
        <f t="shared" si="35"/>
        <v>1.1921466655791992E-2</v>
      </c>
      <c r="AF112" s="86">
        <f t="shared" si="31"/>
        <v>1.549377646101092</v>
      </c>
      <c r="AG112" s="86">
        <f t="shared" si="32"/>
        <v>0.57225205769854937</v>
      </c>
      <c r="AI112" s="59"/>
    </row>
    <row r="113" spans="1:35" x14ac:dyDescent="0.25">
      <c r="A113" s="74">
        <f>Data!A110</f>
        <v>40664</v>
      </c>
      <c r="B113" s="65">
        <f>Data!B110</f>
        <v>-1.1277764128790937E-2</v>
      </c>
      <c r="C113" s="65">
        <f>Data!C110</f>
        <v>-4.0272204820622513E-2</v>
      </c>
      <c r="D113" s="69">
        <f>Data!F110</f>
        <v>9.6088047945949943E-3</v>
      </c>
      <c r="E113" s="70">
        <f>Data!G110</f>
        <v>1.4270795268562422E-2</v>
      </c>
      <c r="F113" s="69">
        <f>Data!H110</f>
        <v>-1.6480593819797634E-2</v>
      </c>
      <c r="G113" s="70">
        <f>Data!I110</f>
        <v>1.6759048487742442E-2</v>
      </c>
      <c r="I113" s="87">
        <f t="shared" si="28"/>
        <v>1</v>
      </c>
      <c r="J113" s="88">
        <f t="shared" si="29"/>
        <v>-1</v>
      </c>
      <c r="L113" s="84">
        <f t="shared" si="20"/>
        <v>9.6088047945949943E-3</v>
      </c>
      <c r="M113" s="84">
        <f t="shared" si="21"/>
        <v>0</v>
      </c>
      <c r="N113" s="84">
        <f t="shared" si="22"/>
        <v>-1.4270795268562422E-2</v>
      </c>
      <c r="O113" s="84">
        <f t="shared" si="23"/>
        <v>0</v>
      </c>
      <c r="P113" s="60"/>
      <c r="Q113" s="84">
        <f t="shared" si="24"/>
        <v>0</v>
      </c>
      <c r="R113" s="84"/>
      <c r="S113" s="84">
        <f t="shared" si="25"/>
        <v>0</v>
      </c>
      <c r="T113" s="84">
        <f t="shared" si="26"/>
        <v>1.6759048487742442E-2</v>
      </c>
      <c r="V113" s="85">
        <f t="shared" si="36"/>
        <v>0.35133680003514389</v>
      </c>
      <c r="W113" s="85"/>
      <c r="X113" s="85">
        <f t="shared" si="36"/>
        <v>-0.14306568135433373</v>
      </c>
      <c r="Y113" s="85">
        <f t="shared" si="36"/>
        <v>0.30146394605779642</v>
      </c>
      <c r="Z113" s="82"/>
      <c r="AA113" s="85">
        <f t="shared" si="35"/>
        <v>0.40597875405486394</v>
      </c>
      <c r="AB113" s="85">
        <f t="shared" si="35"/>
        <v>0</v>
      </c>
      <c r="AC113" s="85">
        <f t="shared" si="35"/>
        <v>0.3785418006556846</v>
      </c>
      <c r="AD113" s="85">
        <f t="shared" si="35"/>
        <v>2.8680515143534435E-2</v>
      </c>
      <c r="AF113" s="86">
        <f t="shared" si="31"/>
        <v>1.5614747041148669</v>
      </c>
      <c r="AG113" s="86">
        <f t="shared" si="32"/>
        <v>0.56097429356975848</v>
      </c>
      <c r="AI113" s="59"/>
    </row>
    <row r="114" spans="1:35" x14ac:dyDescent="0.25">
      <c r="A114" s="74">
        <f>Data!A111</f>
        <v>40695</v>
      </c>
      <c r="B114" s="65">
        <f>Data!B111</f>
        <v>-1.7013925060328533E-2</v>
      </c>
      <c r="C114" s="65">
        <f>Data!C111</f>
        <v>-3.890533164843319E-2</v>
      </c>
      <c r="D114" s="69">
        <f>Data!F111</f>
        <v>1.927997340252488E-2</v>
      </c>
      <c r="E114" s="70">
        <f>Data!G111</f>
        <v>-2.6116251818565899E-2</v>
      </c>
      <c r="F114" s="69">
        <f>Data!H111</f>
        <v>-4.5031748679545007E-2</v>
      </c>
      <c r="G114" s="70">
        <f>Data!I111</f>
        <v>-3.0986630731380639E-3</v>
      </c>
      <c r="I114" s="87">
        <f t="shared" si="28"/>
        <v>1</v>
      </c>
      <c r="J114" s="88">
        <f t="shared" si="29"/>
        <v>-1</v>
      </c>
      <c r="L114" s="84">
        <f t="shared" si="20"/>
        <v>1.927997340252488E-2</v>
      </c>
      <c r="M114" s="84">
        <f t="shared" si="21"/>
        <v>0</v>
      </c>
      <c r="N114" s="84">
        <f t="shared" si="22"/>
        <v>2.6116251818565899E-2</v>
      </c>
      <c r="O114" s="84">
        <f t="shared" si="23"/>
        <v>0</v>
      </c>
      <c r="P114" s="60"/>
      <c r="Q114" s="84">
        <f t="shared" si="24"/>
        <v>0</v>
      </c>
      <c r="R114" s="84"/>
      <c r="S114" s="84">
        <f t="shared" si="25"/>
        <v>0</v>
      </c>
      <c r="T114" s="84">
        <f t="shared" si="26"/>
        <v>-3.0986630731380639E-3</v>
      </c>
      <c r="V114" s="85">
        <f t="shared" si="36"/>
        <v>0.37061677343766875</v>
      </c>
      <c r="W114" s="85"/>
      <c r="X114" s="85">
        <f t="shared" si="36"/>
        <v>-0.11694942953576783</v>
      </c>
      <c r="Y114" s="85">
        <f t="shared" si="36"/>
        <v>0.30146394605779642</v>
      </c>
      <c r="Z114" s="82"/>
      <c r="AA114" s="85">
        <f t="shared" si="35"/>
        <v>0.40597875405486394</v>
      </c>
      <c r="AB114" s="85">
        <f t="shared" si="35"/>
        <v>0</v>
      </c>
      <c r="AC114" s="85">
        <f t="shared" si="35"/>
        <v>0.3785418006556846</v>
      </c>
      <c r="AD114" s="85">
        <f t="shared" si="35"/>
        <v>2.5581852070396371E-2</v>
      </c>
      <c r="AF114" s="86">
        <f t="shared" si="31"/>
        <v>1.6037722662628195</v>
      </c>
      <c r="AG114" s="86">
        <f t="shared" si="32"/>
        <v>0.54396036850942997</v>
      </c>
      <c r="AI114" s="59"/>
    </row>
    <row r="115" spans="1:35" x14ac:dyDescent="0.25">
      <c r="A115" s="74">
        <f>Data!A112</f>
        <v>40725</v>
      </c>
      <c r="B115" s="65">
        <f>Data!B112</f>
        <v>-2.0207538717317289E-2</v>
      </c>
      <c r="C115" s="65">
        <f>Data!C112</f>
        <v>-4.3330813625459073E-3</v>
      </c>
      <c r="D115" s="69">
        <f>Data!F112</f>
        <v>-3.979188427792512E-2</v>
      </c>
      <c r="E115" s="70">
        <f>Data!G112</f>
        <v>1.9281706382704929E-2</v>
      </c>
      <c r="F115" s="69">
        <f>Data!H112</f>
        <v>1.8245685977121447E-2</v>
      </c>
      <c r="G115" s="70">
        <f>Data!I112</f>
        <v>1.6811771954745092E-2</v>
      </c>
      <c r="I115" s="87">
        <f t="shared" si="28"/>
        <v>1</v>
      </c>
      <c r="J115" s="88">
        <f t="shared" si="29"/>
        <v>-1</v>
      </c>
      <c r="L115" s="84">
        <f t="shared" si="20"/>
        <v>-3.979188427792512E-2</v>
      </c>
      <c r="M115" s="84">
        <f t="shared" si="21"/>
        <v>0</v>
      </c>
      <c r="N115" s="84">
        <f t="shared" si="22"/>
        <v>-1.9281706382704929E-2</v>
      </c>
      <c r="O115" s="84">
        <f t="shared" si="23"/>
        <v>0</v>
      </c>
      <c r="P115" s="60"/>
      <c r="Q115" s="84">
        <f t="shared" si="24"/>
        <v>0</v>
      </c>
      <c r="R115" s="84"/>
      <c r="S115" s="84">
        <f t="shared" si="25"/>
        <v>0</v>
      </c>
      <c r="T115" s="84">
        <f t="shared" si="26"/>
        <v>1.6811771954745092E-2</v>
      </c>
      <c r="V115" s="85">
        <f t="shared" si="36"/>
        <v>0.33082488915974362</v>
      </c>
      <c r="W115" s="85"/>
      <c r="X115" s="85">
        <f t="shared" si="36"/>
        <v>-0.13623113591847275</v>
      </c>
      <c r="Y115" s="85">
        <f t="shared" si="36"/>
        <v>0.30146394605779642</v>
      </c>
      <c r="Z115" s="82"/>
      <c r="AA115" s="85">
        <f t="shared" si="35"/>
        <v>0.40597875405486394</v>
      </c>
      <c r="AB115" s="85">
        <f t="shared" si="35"/>
        <v>0</v>
      </c>
      <c r="AC115" s="85">
        <f t="shared" si="35"/>
        <v>0.3785418006556846</v>
      </c>
      <c r="AD115" s="85">
        <f t="shared" si="35"/>
        <v>4.2393624025141463E-2</v>
      </c>
      <c r="AF115" s="86">
        <f t="shared" si="31"/>
        <v>1.5615104475569346</v>
      </c>
      <c r="AG115" s="86">
        <f t="shared" si="32"/>
        <v>0.52375282979211268</v>
      </c>
      <c r="AI115" s="59"/>
    </row>
    <row r="116" spans="1:35" x14ac:dyDescent="0.25">
      <c r="A116" s="74">
        <f>Data!A113</f>
        <v>40756</v>
      </c>
      <c r="B116" s="65">
        <f>Data!B113</f>
        <v>-5.6544384857879895E-2</v>
      </c>
      <c r="C116" s="65">
        <f>Data!C113</f>
        <v>-0.26867430397222858</v>
      </c>
      <c r="D116" s="69">
        <f>Data!F113</f>
        <v>8.162601999394177E-2</v>
      </c>
      <c r="E116" s="70">
        <f>Data!G113</f>
        <v>-3.8221473300384987E-2</v>
      </c>
      <c r="F116" s="69">
        <f>Data!H113</f>
        <v>-7.4208900453684459E-2</v>
      </c>
      <c r="G116" s="70">
        <f>Data!I113</f>
        <v>4.7278273792321988E-2</v>
      </c>
      <c r="I116" s="87">
        <f t="shared" si="28"/>
        <v>1</v>
      </c>
      <c r="J116" s="88">
        <f t="shared" si="29"/>
        <v>-1</v>
      </c>
      <c r="L116" s="84">
        <f t="shared" si="20"/>
        <v>8.162601999394177E-2</v>
      </c>
      <c r="M116" s="84">
        <f t="shared" si="21"/>
        <v>0</v>
      </c>
      <c r="N116" s="84">
        <f t="shared" si="22"/>
        <v>3.8221473300384987E-2</v>
      </c>
      <c r="O116" s="84">
        <f t="shared" si="23"/>
        <v>0</v>
      </c>
      <c r="P116" s="60"/>
      <c r="Q116" s="84">
        <f t="shared" si="24"/>
        <v>0</v>
      </c>
      <c r="R116" s="84"/>
      <c r="S116" s="84">
        <f t="shared" si="25"/>
        <v>0</v>
      </c>
      <c r="T116" s="84">
        <f t="shared" si="26"/>
        <v>4.7278273792321988E-2</v>
      </c>
      <c r="V116" s="85">
        <f t="shared" si="36"/>
        <v>0.41245090915368537</v>
      </c>
      <c r="W116" s="85"/>
      <c r="X116" s="85">
        <f t="shared" si="36"/>
        <v>-9.8009662618087759E-2</v>
      </c>
      <c r="Y116" s="85">
        <f t="shared" si="36"/>
        <v>0.30146394605779642</v>
      </c>
      <c r="Z116" s="82"/>
      <c r="AA116" s="85">
        <f t="shared" si="35"/>
        <v>0.40597875405486394</v>
      </c>
      <c r="AB116" s="85">
        <f t="shared" si="35"/>
        <v>0</v>
      </c>
      <c r="AC116" s="85">
        <f t="shared" si="35"/>
        <v>0.3785418006556846</v>
      </c>
      <c r="AD116" s="85">
        <f t="shared" si="35"/>
        <v>8.9671897817463458E-2</v>
      </c>
      <c r="AF116" s="86">
        <f t="shared" si="31"/>
        <v>1.7286362146435834</v>
      </c>
      <c r="AG116" s="86">
        <f t="shared" si="32"/>
        <v>0.4672084449342328</v>
      </c>
      <c r="AI116" s="59"/>
    </row>
    <row r="117" spans="1:35" x14ac:dyDescent="0.25">
      <c r="A117" s="74">
        <f>Data!A114</f>
        <v>40787</v>
      </c>
      <c r="B117" s="65">
        <f>Data!B114</f>
        <v>-7.1948067164102666E-2</v>
      </c>
      <c r="C117" s="65">
        <f>Data!C114</f>
        <v>-0.21757850379320046</v>
      </c>
      <c r="D117" s="69">
        <f>Data!F114</f>
        <v>2.5666604860091757E-3</v>
      </c>
      <c r="E117" s="70">
        <f>Data!G114</f>
        <v>-1.9024245740489446E-2</v>
      </c>
      <c r="F117" s="69">
        <f>Data!H114</f>
        <v>-2.6363096536001364E-2</v>
      </c>
      <c r="G117" s="70">
        <f>Data!I114</f>
        <v>5.2946010994901239E-2</v>
      </c>
      <c r="I117" s="87">
        <f t="shared" si="28"/>
        <v>1</v>
      </c>
      <c r="J117" s="88">
        <f t="shared" si="29"/>
        <v>-1</v>
      </c>
      <c r="L117" s="84">
        <f t="shared" si="20"/>
        <v>2.5666604860091757E-3</v>
      </c>
      <c r="M117" s="84">
        <f t="shared" si="21"/>
        <v>0</v>
      </c>
      <c r="N117" s="84">
        <f t="shared" si="22"/>
        <v>1.9024245740489446E-2</v>
      </c>
      <c r="O117" s="84">
        <f t="shared" si="23"/>
        <v>0</v>
      </c>
      <c r="P117" s="60"/>
      <c r="Q117" s="84">
        <f t="shared" si="24"/>
        <v>0</v>
      </c>
      <c r="R117" s="84"/>
      <c r="S117" s="84">
        <f t="shared" si="25"/>
        <v>0</v>
      </c>
      <c r="T117" s="84">
        <f t="shared" si="26"/>
        <v>5.2946010994901239E-2</v>
      </c>
      <c r="V117" s="85">
        <f t="shared" si="36"/>
        <v>0.41501756963969455</v>
      </c>
      <c r="W117" s="85"/>
      <c r="X117" s="85">
        <f t="shared" si="36"/>
        <v>-7.8985416877598316E-2</v>
      </c>
      <c r="Y117" s="85">
        <f t="shared" si="36"/>
        <v>0.30146394605779642</v>
      </c>
      <c r="Z117" s="82"/>
      <c r="AA117" s="85">
        <f t="shared" si="35"/>
        <v>0.40597875405486394</v>
      </c>
      <c r="AB117" s="85">
        <f t="shared" si="35"/>
        <v>0</v>
      </c>
      <c r="AC117" s="85">
        <f t="shared" si="35"/>
        <v>0.3785418006556846</v>
      </c>
      <c r="AD117" s="85">
        <f t="shared" si="35"/>
        <v>0.14261790881236469</v>
      </c>
      <c r="AF117" s="86">
        <f t="shared" si="31"/>
        <v>1.8031731318649833</v>
      </c>
      <c r="AG117" s="86">
        <f t="shared" si="32"/>
        <v>0.39526037777013012</v>
      </c>
      <c r="AI117" s="59"/>
    </row>
    <row r="118" spans="1:35" x14ac:dyDescent="0.25">
      <c r="A118" s="74">
        <f>Data!A115</f>
        <v>40817</v>
      </c>
      <c r="B118" s="65">
        <f>Data!B115</f>
        <v>0.10359142321300968</v>
      </c>
      <c r="C118" s="65">
        <f>Data!C115</f>
        <v>0.15438671107540722</v>
      </c>
      <c r="D118" s="69">
        <f>Data!F115</f>
        <v>1.2266253356363208E-2</v>
      </c>
      <c r="E118" s="70">
        <f>Data!G115</f>
        <v>2.4017114349233752E-2</v>
      </c>
      <c r="F118" s="69">
        <f>Data!H115</f>
        <v>2.2372794256617923E-2</v>
      </c>
      <c r="G118" s="70">
        <f>Data!I115</f>
        <v>-1.8882671401672109E-2</v>
      </c>
      <c r="I118" s="87">
        <f t="shared" si="28"/>
        <v>-1</v>
      </c>
      <c r="J118" s="88">
        <f t="shared" si="29"/>
        <v>-1</v>
      </c>
      <c r="L118" s="84">
        <f t="shared" si="20"/>
        <v>0</v>
      </c>
      <c r="M118" s="84">
        <f t="shared" si="21"/>
        <v>-1.2266253356363208E-2</v>
      </c>
      <c r="N118" s="84">
        <f t="shared" si="22"/>
        <v>0</v>
      </c>
      <c r="O118" s="84">
        <f t="shared" si="23"/>
        <v>2.4017114349233752E-2</v>
      </c>
      <c r="P118" s="60"/>
      <c r="Q118" s="84">
        <f t="shared" si="24"/>
        <v>0</v>
      </c>
      <c r="R118" s="84"/>
      <c r="S118" s="84">
        <f t="shared" si="25"/>
        <v>0</v>
      </c>
      <c r="T118" s="84">
        <f t="shared" si="26"/>
        <v>-1.8882671401672109E-2</v>
      </c>
      <c r="V118" s="85">
        <f t="shared" si="36"/>
        <v>0.41501756963969455</v>
      </c>
      <c r="W118" s="85"/>
      <c r="X118" s="85">
        <f t="shared" si="36"/>
        <v>-7.8985416877598316E-2</v>
      </c>
      <c r="Y118" s="85">
        <f t="shared" si="36"/>
        <v>0.32548106040703018</v>
      </c>
      <c r="Z118" s="82"/>
      <c r="AA118" s="85">
        <f t="shared" si="35"/>
        <v>0.40597875405486394</v>
      </c>
      <c r="AB118" s="85">
        <f t="shared" si="35"/>
        <v>0</v>
      </c>
      <c r="AC118" s="85">
        <f t="shared" si="35"/>
        <v>0.3785418006556846</v>
      </c>
      <c r="AD118" s="85">
        <f t="shared" si="35"/>
        <v>0.12373523741069259</v>
      </c>
      <c r="AF118" s="86">
        <f t="shared" si="31"/>
        <v>1.7960413214561817</v>
      </c>
      <c r="AG118" s="86">
        <f t="shared" si="32"/>
        <v>0.4988518009831398</v>
      </c>
      <c r="AI118" s="59"/>
    </row>
    <row r="119" spans="1:35" x14ac:dyDescent="0.25">
      <c r="A119" s="74">
        <f>Data!A116</f>
        <v>40848</v>
      </c>
      <c r="B119" s="65">
        <f>Data!B116</f>
        <v>-4.072108220249622E-3</v>
      </c>
      <c r="C119" s="65">
        <f>Data!C116</f>
        <v>-8.558827985879304E-2</v>
      </c>
      <c r="D119" s="69">
        <f>Data!F116</f>
        <v>4.3579189455223197E-2</v>
      </c>
      <c r="E119" s="70">
        <f>Data!G116</f>
        <v>-1.8241588904745618E-2</v>
      </c>
      <c r="F119" s="69">
        <f>Data!H116</f>
        <v>6.0374496991784897E-3</v>
      </c>
      <c r="G119" s="70">
        <f>Data!I116</f>
        <v>1.4081265123699026E-2</v>
      </c>
      <c r="I119" s="87">
        <f t="shared" si="28"/>
        <v>1</v>
      </c>
      <c r="J119" s="88">
        <f t="shared" si="29"/>
        <v>1</v>
      </c>
      <c r="L119" s="84">
        <f t="shared" si="20"/>
        <v>4.3579189455223197E-2</v>
      </c>
      <c r="M119" s="84">
        <f t="shared" si="21"/>
        <v>0</v>
      </c>
      <c r="N119" s="84">
        <f t="shared" si="22"/>
        <v>1.8241588904745618E-2</v>
      </c>
      <c r="O119" s="84">
        <f t="shared" si="23"/>
        <v>0</v>
      </c>
      <c r="P119" s="60"/>
      <c r="Q119" s="84">
        <f t="shared" si="24"/>
        <v>6.0374496991784897E-3</v>
      </c>
      <c r="R119" s="84"/>
      <c r="S119" s="84">
        <f t="shared" si="25"/>
        <v>-1.4081265123699026E-2</v>
      </c>
      <c r="T119" s="84">
        <f t="shared" si="26"/>
        <v>0</v>
      </c>
      <c r="V119" s="85">
        <f t="shared" si="36"/>
        <v>0.45859675909491776</v>
      </c>
      <c r="W119" s="85"/>
      <c r="X119" s="85">
        <f t="shared" si="36"/>
        <v>-6.0743827972852701E-2</v>
      </c>
      <c r="Y119" s="85">
        <f t="shared" si="36"/>
        <v>0.32548106040703018</v>
      </c>
      <c r="Z119" s="82"/>
      <c r="AA119" s="85">
        <f t="shared" si="35"/>
        <v>0.41201620375404241</v>
      </c>
      <c r="AB119" s="85">
        <f t="shared" si="35"/>
        <v>0</v>
      </c>
      <c r="AC119" s="85">
        <f t="shared" si="35"/>
        <v>0.3644605355319856</v>
      </c>
      <c r="AD119" s="85">
        <f t="shared" si="35"/>
        <v>0.12373523741069259</v>
      </c>
      <c r="AF119" s="86">
        <f t="shared" si="31"/>
        <v>1.84981828439163</v>
      </c>
      <c r="AG119" s="86">
        <f t="shared" si="32"/>
        <v>0.49477969276289019</v>
      </c>
      <c r="AI119" s="59"/>
    </row>
    <row r="120" spans="1:35" x14ac:dyDescent="0.25">
      <c r="A120" s="74">
        <f>Data!A117</f>
        <v>40878</v>
      </c>
      <c r="B120" s="65">
        <f>Data!B117</f>
        <v>1.0394239366066014E-2</v>
      </c>
      <c r="C120" s="65">
        <f>Data!C117</f>
        <v>-1.3019924017450286E-2</v>
      </c>
      <c r="D120" s="69">
        <f>Data!F117</f>
        <v>1.0654518659416193E-2</v>
      </c>
      <c r="E120" s="70">
        <f>Data!G117</f>
        <v>2.1109373590297395E-2</v>
      </c>
      <c r="F120" s="69">
        <f>Data!H117</f>
        <v>1.3825319904160062E-2</v>
      </c>
      <c r="G120" s="70">
        <f>Data!I117</f>
        <v>8.5004242264216006E-4</v>
      </c>
      <c r="I120" s="87">
        <f t="shared" si="28"/>
        <v>1</v>
      </c>
      <c r="J120" s="88">
        <f t="shared" si="29"/>
        <v>-1</v>
      </c>
      <c r="L120" s="84">
        <f t="shared" si="20"/>
        <v>1.0654518659416193E-2</v>
      </c>
      <c r="M120" s="84">
        <f t="shared" si="21"/>
        <v>0</v>
      </c>
      <c r="N120" s="84">
        <f t="shared" si="22"/>
        <v>-2.1109373590297395E-2</v>
      </c>
      <c r="O120" s="84">
        <f t="shared" si="23"/>
        <v>0</v>
      </c>
      <c r="P120" s="60"/>
      <c r="Q120" s="84">
        <f t="shared" si="24"/>
        <v>0</v>
      </c>
      <c r="R120" s="84"/>
      <c r="S120" s="84">
        <f t="shared" si="25"/>
        <v>0</v>
      </c>
      <c r="T120" s="84">
        <f t="shared" si="26"/>
        <v>8.5004242264216006E-4</v>
      </c>
      <c r="V120" s="85">
        <f t="shared" si="36"/>
        <v>0.46925127775433395</v>
      </c>
      <c r="W120" s="85"/>
      <c r="X120" s="85">
        <f t="shared" si="36"/>
        <v>-8.1853201563150096E-2</v>
      </c>
      <c r="Y120" s="85">
        <f t="shared" si="36"/>
        <v>0.32548106040703018</v>
      </c>
      <c r="Z120" s="82"/>
      <c r="AA120" s="85">
        <f t="shared" si="35"/>
        <v>0.41201620375404241</v>
      </c>
      <c r="AB120" s="85">
        <f t="shared" si="35"/>
        <v>0</v>
      </c>
      <c r="AC120" s="85">
        <f t="shared" si="35"/>
        <v>0.3644605355319856</v>
      </c>
      <c r="AD120" s="85">
        <f t="shared" si="35"/>
        <v>0.12458527983333476</v>
      </c>
      <c r="AF120" s="86">
        <f t="shared" si="31"/>
        <v>1.8402134718833909</v>
      </c>
      <c r="AG120" s="86">
        <f t="shared" si="32"/>
        <v>0.50517393212895623</v>
      </c>
      <c r="AI120" s="59"/>
    </row>
    <row r="121" spans="1:35" x14ac:dyDescent="0.25">
      <c r="A121" s="74">
        <f>Data!A118</f>
        <v>40909</v>
      </c>
      <c r="B121" s="65">
        <f>Data!B118</f>
        <v>4.5331251108184228E-2</v>
      </c>
      <c r="C121" s="65">
        <f>Data!C118</f>
        <v>8.6789695614172074E-2</v>
      </c>
      <c r="D121" s="69">
        <f>Data!F118</f>
        <v>-1.065421663953015E-3</v>
      </c>
      <c r="E121" s="70">
        <f>Data!G118</f>
        <v>3.7088764635217292E-2</v>
      </c>
      <c r="F121" s="69">
        <f>Data!H118</f>
        <v>1.9880556128924105E-2</v>
      </c>
      <c r="G121" s="70">
        <f>Data!I118</f>
        <v>-2.2772392072328458E-2</v>
      </c>
      <c r="I121" s="87">
        <f t="shared" si="28"/>
        <v>-1</v>
      </c>
      <c r="J121" s="88">
        <f t="shared" si="29"/>
        <v>-1</v>
      </c>
      <c r="L121" s="84">
        <f t="shared" si="20"/>
        <v>0</v>
      </c>
      <c r="M121" s="84">
        <f t="shared" si="21"/>
        <v>1.065421663953015E-3</v>
      </c>
      <c r="N121" s="84">
        <f t="shared" si="22"/>
        <v>0</v>
      </c>
      <c r="O121" s="84">
        <f t="shared" si="23"/>
        <v>3.7088764635217292E-2</v>
      </c>
      <c r="P121" s="60"/>
      <c r="Q121" s="84">
        <f t="shared" si="24"/>
        <v>0</v>
      </c>
      <c r="R121" s="84"/>
      <c r="S121" s="84">
        <f t="shared" si="25"/>
        <v>0</v>
      </c>
      <c r="T121" s="84">
        <f t="shared" si="26"/>
        <v>-2.2772392072328458E-2</v>
      </c>
      <c r="V121" s="85">
        <f t="shared" si="36"/>
        <v>0.46925127775433395</v>
      </c>
      <c r="W121" s="85"/>
      <c r="X121" s="85">
        <f t="shared" si="36"/>
        <v>-8.1853201563150096E-2</v>
      </c>
      <c r="Y121" s="85">
        <f t="shared" si="36"/>
        <v>0.36256982504224744</v>
      </c>
      <c r="Z121" s="82"/>
      <c r="AA121" s="85">
        <f t="shared" ref="AA121:AD136" si="37">Q121+AA120</f>
        <v>0.41201620375404241</v>
      </c>
      <c r="AB121" s="85">
        <f t="shared" si="37"/>
        <v>0</v>
      </c>
      <c r="AC121" s="85">
        <f t="shared" si="37"/>
        <v>0.3644605355319856</v>
      </c>
      <c r="AD121" s="85">
        <f t="shared" si="37"/>
        <v>0.1018128877610063</v>
      </c>
      <c r="AF121" s="86">
        <f t="shared" si="31"/>
        <v>1.8555952661102328</v>
      </c>
      <c r="AG121" s="86">
        <f t="shared" si="32"/>
        <v>0.55050518323714048</v>
      </c>
      <c r="AI121" s="59"/>
    </row>
    <row r="122" spans="1:35" x14ac:dyDescent="0.25">
      <c r="A122" s="74">
        <f>Data!A119</f>
        <v>40940</v>
      </c>
      <c r="B122" s="65">
        <f>Data!B119</f>
        <v>4.2489821219877516E-2</v>
      </c>
      <c r="C122" s="65">
        <f>Data!C119</f>
        <v>6.7445147980817521E-2</v>
      </c>
      <c r="D122" s="69">
        <f>Data!F119</f>
        <v>7.2514587926275475E-3</v>
      </c>
      <c r="E122" s="70">
        <f>Data!G119</f>
        <v>5.89311887905738E-3</v>
      </c>
      <c r="F122" s="69">
        <f>Data!H119</f>
        <v>2.6080853381627578E-2</v>
      </c>
      <c r="G122" s="70">
        <f>Data!I119</f>
        <v>-3.6241142283388358E-2</v>
      </c>
      <c r="I122" s="87">
        <f t="shared" si="28"/>
        <v>-1</v>
      </c>
      <c r="J122" s="88">
        <f t="shared" si="29"/>
        <v>1</v>
      </c>
      <c r="L122" s="84">
        <f t="shared" si="20"/>
        <v>0</v>
      </c>
      <c r="M122" s="84">
        <f t="shared" si="21"/>
        <v>-7.2514587926275475E-3</v>
      </c>
      <c r="N122" s="84">
        <f t="shared" si="22"/>
        <v>0</v>
      </c>
      <c r="O122" s="84">
        <f t="shared" si="23"/>
        <v>5.89311887905738E-3</v>
      </c>
      <c r="P122" s="60"/>
      <c r="Q122" s="84">
        <f t="shared" si="24"/>
        <v>2.6080853381627578E-2</v>
      </c>
      <c r="R122" s="84"/>
      <c r="S122" s="84">
        <f t="shared" si="25"/>
        <v>3.6241142283388358E-2</v>
      </c>
      <c r="T122" s="84">
        <f t="shared" si="26"/>
        <v>0</v>
      </c>
      <c r="V122" s="85">
        <f t="shared" ref="V122:Y137" si="38">L122+V121</f>
        <v>0.46925127775433395</v>
      </c>
      <c r="W122" s="85"/>
      <c r="X122" s="85">
        <f t="shared" si="38"/>
        <v>-8.1853201563150096E-2</v>
      </c>
      <c r="Y122" s="85">
        <f t="shared" si="38"/>
        <v>0.3684629439213048</v>
      </c>
      <c r="Z122" s="82"/>
      <c r="AA122" s="85">
        <f t="shared" si="37"/>
        <v>0.43809705713566999</v>
      </c>
      <c r="AB122" s="85">
        <f t="shared" si="37"/>
        <v>0</v>
      </c>
      <c r="AC122" s="85">
        <f t="shared" si="37"/>
        <v>0.40070167781537397</v>
      </c>
      <c r="AD122" s="85">
        <f t="shared" si="37"/>
        <v>0.1018128877610063</v>
      </c>
      <c r="AF122" s="86">
        <f t="shared" si="31"/>
        <v>1.9165589218616785</v>
      </c>
      <c r="AG122" s="86">
        <f t="shared" si="32"/>
        <v>0.59299500445701803</v>
      </c>
      <c r="AI122" s="59"/>
    </row>
    <row r="123" spans="1:35" x14ac:dyDescent="0.25">
      <c r="A123" s="74">
        <f>Data!A120</f>
        <v>40969</v>
      </c>
      <c r="B123" s="65">
        <f>Data!B120</f>
        <v>3.1657201195968959E-2</v>
      </c>
      <c r="C123" s="65">
        <f>Data!C120</f>
        <v>7.4331433200827773E-2</v>
      </c>
      <c r="D123" s="69">
        <f>Data!F120</f>
        <v>4.2696125022608136E-3</v>
      </c>
      <c r="E123" s="70">
        <f>Data!G120</f>
        <v>3.661080840336825E-3</v>
      </c>
      <c r="F123" s="69">
        <f>Data!H120</f>
        <v>-9.7543535179439658E-3</v>
      </c>
      <c r="G123" s="70">
        <f>Data!I120</f>
        <v>-2.1616281091293649E-3</v>
      </c>
      <c r="I123" s="87">
        <f t="shared" si="28"/>
        <v>-1</v>
      </c>
      <c r="J123" s="88">
        <f t="shared" si="29"/>
        <v>1</v>
      </c>
      <c r="L123" s="84">
        <f t="shared" si="20"/>
        <v>0</v>
      </c>
      <c r="M123" s="84">
        <f t="shared" si="21"/>
        <v>-4.2696125022608136E-3</v>
      </c>
      <c r="N123" s="84">
        <f t="shared" si="22"/>
        <v>0</v>
      </c>
      <c r="O123" s="84">
        <f t="shared" si="23"/>
        <v>3.661080840336825E-3</v>
      </c>
      <c r="P123" s="60"/>
      <c r="Q123" s="84">
        <f t="shared" si="24"/>
        <v>-9.7543535179439658E-3</v>
      </c>
      <c r="R123" s="84"/>
      <c r="S123" s="84">
        <f t="shared" si="25"/>
        <v>2.1616281091293649E-3</v>
      </c>
      <c r="T123" s="84">
        <f t="shared" si="26"/>
        <v>0</v>
      </c>
      <c r="V123" s="85">
        <f t="shared" si="38"/>
        <v>0.46925127775433395</v>
      </c>
      <c r="W123" s="85"/>
      <c r="X123" s="85">
        <f t="shared" si="38"/>
        <v>-8.1853201563150096E-2</v>
      </c>
      <c r="Y123" s="85">
        <f t="shared" si="38"/>
        <v>0.37212402476164164</v>
      </c>
      <c r="Z123" s="82"/>
      <c r="AA123" s="85">
        <f t="shared" si="37"/>
        <v>0.42834270361772603</v>
      </c>
      <c r="AB123" s="85">
        <f t="shared" si="37"/>
        <v>0</v>
      </c>
      <c r="AC123" s="85">
        <f t="shared" si="37"/>
        <v>0.40286330592450331</v>
      </c>
      <c r="AD123" s="85">
        <f t="shared" si="37"/>
        <v>0.1018128877610063</v>
      </c>
      <c r="AF123" s="86">
        <f t="shared" si="31"/>
        <v>1.9083576647909399</v>
      </c>
      <c r="AG123" s="86">
        <f t="shared" si="32"/>
        <v>0.62465220565298696</v>
      </c>
      <c r="AI123" s="59"/>
    </row>
    <row r="124" spans="1:35" x14ac:dyDescent="0.25">
      <c r="A124" s="74">
        <f>Data!A121</f>
        <v>41000</v>
      </c>
      <c r="B124" s="65">
        <f>Data!B121</f>
        <v>-6.6975610043536115E-3</v>
      </c>
      <c r="C124" s="65">
        <f>Data!C121</f>
        <v>-8.1276005959366626E-2</v>
      </c>
      <c r="D124" s="69">
        <f>Data!F121</f>
        <v>2.2266788322080872E-2</v>
      </c>
      <c r="E124" s="70">
        <f>Data!G121</f>
        <v>-5.1017262227358012E-3</v>
      </c>
      <c r="F124" s="69">
        <f>Data!H121</f>
        <v>-1.856489592984403E-2</v>
      </c>
      <c r="G124" s="70">
        <f>Data!I121</f>
        <v>3.2008037126986931E-2</v>
      </c>
      <c r="I124" s="87">
        <f t="shared" si="28"/>
        <v>1</v>
      </c>
      <c r="J124" s="88">
        <f t="shared" si="29"/>
        <v>1</v>
      </c>
      <c r="L124" s="84">
        <f t="shared" si="20"/>
        <v>2.2266788322080872E-2</v>
      </c>
      <c r="M124" s="84">
        <f t="shared" si="21"/>
        <v>0</v>
      </c>
      <c r="N124" s="84">
        <f t="shared" si="22"/>
        <v>5.1017262227358012E-3</v>
      </c>
      <c r="O124" s="84">
        <f t="shared" si="23"/>
        <v>0</v>
      </c>
      <c r="P124" s="60"/>
      <c r="Q124" s="84">
        <f t="shared" si="24"/>
        <v>-1.856489592984403E-2</v>
      </c>
      <c r="R124" s="84"/>
      <c r="S124" s="84">
        <f t="shared" si="25"/>
        <v>-3.2008037126986931E-2</v>
      </c>
      <c r="T124" s="84">
        <f t="shared" si="26"/>
        <v>0</v>
      </c>
      <c r="V124" s="85">
        <f t="shared" si="38"/>
        <v>0.49151806607641479</v>
      </c>
      <c r="W124" s="85"/>
      <c r="X124" s="85">
        <f t="shared" si="38"/>
        <v>-7.6751475340414294E-2</v>
      </c>
      <c r="Y124" s="85">
        <f t="shared" si="38"/>
        <v>0.37212402476164164</v>
      </c>
      <c r="Z124" s="82"/>
      <c r="AA124" s="85">
        <f t="shared" si="37"/>
        <v>0.40977780768788202</v>
      </c>
      <c r="AB124" s="85">
        <f t="shared" si="37"/>
        <v>0</v>
      </c>
      <c r="AC124" s="85">
        <f t="shared" si="37"/>
        <v>0.3708552687975164</v>
      </c>
      <c r="AD124" s="85">
        <f t="shared" si="37"/>
        <v>0.1018128877610063</v>
      </c>
      <c r="AF124" s="86">
        <f t="shared" si="31"/>
        <v>1.8851532462789256</v>
      </c>
      <c r="AG124" s="86">
        <f t="shared" si="32"/>
        <v>0.61795464464863337</v>
      </c>
      <c r="AI124" s="59"/>
    </row>
    <row r="125" spans="1:35" x14ac:dyDescent="0.25">
      <c r="A125" s="74">
        <f>Data!A122</f>
        <v>41030</v>
      </c>
      <c r="B125" s="65">
        <f>Data!B122</f>
        <v>-6.1934980313862131E-2</v>
      </c>
      <c r="C125" s="65">
        <f>Data!C122</f>
        <v>-0.11544675407236324</v>
      </c>
      <c r="D125" s="69">
        <f>Data!F122</f>
        <v>-3.7958725346883613E-3</v>
      </c>
      <c r="E125" s="70">
        <f>Data!G122</f>
        <v>2.9102305244142909E-2</v>
      </c>
      <c r="F125" s="69">
        <f>Data!H122</f>
        <v>-2.0003078795206145E-2</v>
      </c>
      <c r="G125" s="70">
        <f>Data!I122</f>
        <v>9.5497825615567713E-3</v>
      </c>
      <c r="I125" s="87">
        <f t="shared" si="28"/>
        <v>1</v>
      </c>
      <c r="J125" s="88">
        <f t="shared" si="29"/>
        <v>-1</v>
      </c>
      <c r="L125" s="84">
        <f t="shared" si="20"/>
        <v>-3.7958725346883613E-3</v>
      </c>
      <c r="M125" s="84">
        <f t="shared" si="21"/>
        <v>0</v>
      </c>
      <c r="N125" s="84">
        <f t="shared" si="22"/>
        <v>-2.9102305244142909E-2</v>
      </c>
      <c r="O125" s="84">
        <f t="shared" si="23"/>
        <v>0</v>
      </c>
      <c r="P125" s="60"/>
      <c r="Q125" s="84">
        <f t="shared" si="24"/>
        <v>0</v>
      </c>
      <c r="R125" s="84"/>
      <c r="S125" s="84">
        <f t="shared" si="25"/>
        <v>0</v>
      </c>
      <c r="T125" s="84">
        <f t="shared" si="26"/>
        <v>9.5497825615567713E-3</v>
      </c>
      <c r="V125" s="85">
        <f t="shared" si="38"/>
        <v>0.48772219354172641</v>
      </c>
      <c r="W125" s="85"/>
      <c r="X125" s="85">
        <f t="shared" si="38"/>
        <v>-0.1058537805845572</v>
      </c>
      <c r="Y125" s="85">
        <f t="shared" si="38"/>
        <v>0.37212402476164164</v>
      </c>
      <c r="Z125" s="82"/>
      <c r="AA125" s="85">
        <f t="shared" si="37"/>
        <v>0.40977780768788202</v>
      </c>
      <c r="AB125" s="85">
        <f t="shared" si="37"/>
        <v>0</v>
      </c>
      <c r="AC125" s="85">
        <f t="shared" si="37"/>
        <v>0.3708552687975164</v>
      </c>
      <c r="AD125" s="85">
        <f t="shared" si="37"/>
        <v>0.11136267032256307</v>
      </c>
      <c r="AF125" s="86">
        <f t="shared" si="31"/>
        <v>1.8618048510616512</v>
      </c>
      <c r="AG125" s="86">
        <f t="shared" si="32"/>
        <v>0.55601966433477124</v>
      </c>
      <c r="AI125" s="59"/>
    </row>
    <row r="126" spans="1:35" x14ac:dyDescent="0.25">
      <c r="A126" s="74">
        <f>Data!A123</f>
        <v>41061</v>
      </c>
      <c r="B126" s="65">
        <f>Data!B123</f>
        <v>3.9779032348415816E-2</v>
      </c>
      <c r="C126" s="65">
        <f>Data!C123</f>
        <v>1.7454644709188637E-2</v>
      </c>
      <c r="D126" s="69">
        <f>Data!F123</f>
        <v>2.7260132793923905E-2</v>
      </c>
      <c r="E126" s="70">
        <f>Data!G123</f>
        <v>-1.1988335207081851E-2</v>
      </c>
      <c r="F126" s="69">
        <f>Data!H123</f>
        <v>4.4016722021644897E-3</v>
      </c>
      <c r="G126" s="70">
        <f>Data!I123</f>
        <v>-1.6604999560539613E-2</v>
      </c>
      <c r="I126" s="87">
        <f t="shared" si="28"/>
        <v>-1</v>
      </c>
      <c r="J126" s="88">
        <f t="shared" si="29"/>
        <v>-1</v>
      </c>
      <c r="L126" s="84">
        <f t="shared" si="20"/>
        <v>0</v>
      </c>
      <c r="M126" s="84">
        <f t="shared" si="21"/>
        <v>-2.7260132793923905E-2</v>
      </c>
      <c r="N126" s="84">
        <f t="shared" si="22"/>
        <v>0</v>
      </c>
      <c r="O126" s="84">
        <f t="shared" si="23"/>
        <v>-1.1988335207081851E-2</v>
      </c>
      <c r="P126" s="60"/>
      <c r="Q126" s="84">
        <f t="shared" si="24"/>
        <v>0</v>
      </c>
      <c r="R126" s="84"/>
      <c r="S126" s="84">
        <f t="shared" si="25"/>
        <v>0</v>
      </c>
      <c r="T126" s="84">
        <f t="shared" si="26"/>
        <v>-1.6604999560539613E-2</v>
      </c>
      <c r="V126" s="85">
        <f t="shared" si="38"/>
        <v>0.48772219354172641</v>
      </c>
      <c r="W126" s="85"/>
      <c r="X126" s="85">
        <f t="shared" si="38"/>
        <v>-0.1058537805845572</v>
      </c>
      <c r="Y126" s="85">
        <f t="shared" si="38"/>
        <v>0.36013568955455977</v>
      </c>
      <c r="Z126" s="82"/>
      <c r="AA126" s="85">
        <f t="shared" si="37"/>
        <v>0.40977780768788202</v>
      </c>
      <c r="AB126" s="85">
        <f t="shared" si="37"/>
        <v>0</v>
      </c>
      <c r="AC126" s="85">
        <f t="shared" si="37"/>
        <v>0.3708552687975164</v>
      </c>
      <c r="AD126" s="85">
        <f t="shared" si="37"/>
        <v>9.475767076202346E-2</v>
      </c>
      <c r="AF126" s="86">
        <f t="shared" si="31"/>
        <v>1.8059513835001058</v>
      </c>
      <c r="AG126" s="86">
        <f t="shared" si="32"/>
        <v>0.59579869668318708</v>
      </c>
      <c r="AI126" s="59"/>
    </row>
    <row r="127" spans="1:35" x14ac:dyDescent="0.25">
      <c r="A127" s="74">
        <f>Data!A124</f>
        <v>41091</v>
      </c>
      <c r="B127" s="65">
        <f>Data!B124</f>
        <v>1.1760430159140101E-2</v>
      </c>
      <c r="C127" s="65">
        <f>Data!C124</f>
        <v>-5.3279894770597469E-2</v>
      </c>
      <c r="D127" s="69">
        <f>Data!F124</f>
        <v>1.9209046741155276E-2</v>
      </c>
      <c r="E127" s="70">
        <f>Data!G124</f>
        <v>-8.3687163696615566E-3</v>
      </c>
      <c r="F127" s="69">
        <f>Data!H124</f>
        <v>-5.7472773109411967E-3</v>
      </c>
      <c r="G127" s="70">
        <f>Data!I124</f>
        <v>2.5673379215753946E-2</v>
      </c>
      <c r="I127" s="87">
        <f t="shared" si="28"/>
        <v>1</v>
      </c>
      <c r="J127" s="88">
        <f t="shared" si="29"/>
        <v>1</v>
      </c>
      <c r="L127" s="84">
        <f t="shared" si="20"/>
        <v>1.9209046741155276E-2</v>
      </c>
      <c r="M127" s="84">
        <f t="shared" si="21"/>
        <v>0</v>
      </c>
      <c r="N127" s="84">
        <f t="shared" si="22"/>
        <v>8.3687163696615566E-3</v>
      </c>
      <c r="O127" s="84">
        <f t="shared" si="23"/>
        <v>0</v>
      </c>
      <c r="P127" s="60"/>
      <c r="Q127" s="84">
        <f t="shared" si="24"/>
        <v>-5.7472773109411967E-3</v>
      </c>
      <c r="R127" s="84"/>
      <c r="S127" s="84">
        <f t="shared" si="25"/>
        <v>-2.5673379215753946E-2</v>
      </c>
      <c r="T127" s="84">
        <f t="shared" si="26"/>
        <v>0</v>
      </c>
      <c r="V127" s="85">
        <f t="shared" si="38"/>
        <v>0.50693124028288172</v>
      </c>
      <c r="W127" s="85"/>
      <c r="X127" s="85">
        <f t="shared" si="38"/>
        <v>-9.7485064214895639E-2</v>
      </c>
      <c r="Y127" s="85">
        <f t="shared" si="38"/>
        <v>0.36013568955455977</v>
      </c>
      <c r="Z127" s="82"/>
      <c r="AA127" s="85">
        <f t="shared" si="37"/>
        <v>0.40403053037694081</v>
      </c>
      <c r="AB127" s="85">
        <f t="shared" si="37"/>
        <v>0</v>
      </c>
      <c r="AC127" s="85">
        <f t="shared" si="37"/>
        <v>0.34518188958176244</v>
      </c>
      <c r="AD127" s="85">
        <f t="shared" si="37"/>
        <v>9.475767076202346E-2</v>
      </c>
      <c r="AF127" s="86">
        <f t="shared" si="31"/>
        <v>1.8021084900842275</v>
      </c>
      <c r="AG127" s="86">
        <f t="shared" si="32"/>
        <v>0.60755912684232716</v>
      </c>
      <c r="AI127" s="59"/>
    </row>
    <row r="128" spans="1:35" x14ac:dyDescent="0.25">
      <c r="A128" s="74">
        <f>Data!A125</f>
        <v>41122</v>
      </c>
      <c r="B128" s="65">
        <f>Data!B125</f>
        <v>2.4743700121654916E-2</v>
      </c>
      <c r="C128" s="65">
        <f>Data!C125</f>
        <v>8.4889605268528373E-2</v>
      </c>
      <c r="D128" s="69">
        <f>Data!F125</f>
        <v>-4.2413178444685486E-3</v>
      </c>
      <c r="E128" s="70">
        <f>Data!G125</f>
        <v>4.2627540726792826E-2</v>
      </c>
      <c r="F128" s="69">
        <f>Data!H125</f>
        <v>1.8775498094816039E-2</v>
      </c>
      <c r="G128" s="70">
        <f>Data!I125</f>
        <v>-2.81850807339276E-2</v>
      </c>
      <c r="I128" s="87">
        <f t="shared" si="28"/>
        <v>-1</v>
      </c>
      <c r="J128" s="88">
        <f t="shared" si="29"/>
        <v>-1</v>
      </c>
      <c r="L128" s="84">
        <f t="shared" si="20"/>
        <v>0</v>
      </c>
      <c r="M128" s="84">
        <f t="shared" si="21"/>
        <v>4.2413178444685486E-3</v>
      </c>
      <c r="N128" s="84">
        <f t="shared" si="22"/>
        <v>0</v>
      </c>
      <c r="O128" s="84">
        <f t="shared" si="23"/>
        <v>4.2627540726792826E-2</v>
      </c>
      <c r="P128" s="60"/>
      <c r="Q128" s="84">
        <f t="shared" si="24"/>
        <v>0</v>
      </c>
      <c r="R128" s="84"/>
      <c r="S128" s="84">
        <f t="shared" si="25"/>
        <v>0</v>
      </c>
      <c r="T128" s="84">
        <f t="shared" si="26"/>
        <v>-2.81850807339276E-2</v>
      </c>
      <c r="V128" s="85">
        <f t="shared" si="38"/>
        <v>0.50693124028288172</v>
      </c>
      <c r="W128" s="85"/>
      <c r="X128" s="85">
        <f t="shared" si="38"/>
        <v>-9.7485064214895639E-2</v>
      </c>
      <c r="Y128" s="85">
        <f t="shared" si="38"/>
        <v>0.40276323028135258</v>
      </c>
      <c r="Z128" s="82"/>
      <c r="AA128" s="85">
        <f t="shared" si="37"/>
        <v>0.40403053037694081</v>
      </c>
      <c r="AB128" s="85">
        <f t="shared" si="37"/>
        <v>0</v>
      </c>
      <c r="AC128" s="85">
        <f t="shared" si="37"/>
        <v>0.34518188958176244</v>
      </c>
      <c r="AD128" s="85">
        <f t="shared" si="37"/>
        <v>6.657259002809586E-2</v>
      </c>
      <c r="AF128" s="86">
        <f t="shared" si="31"/>
        <v>1.8207922679215613</v>
      </c>
      <c r="AG128" s="86">
        <f t="shared" si="32"/>
        <v>0.6323028269639821</v>
      </c>
      <c r="AI128" s="59"/>
    </row>
    <row r="129" spans="1:35" x14ac:dyDescent="0.25">
      <c r="A129" s="74">
        <f>Data!A126</f>
        <v>41153</v>
      </c>
      <c r="B129" s="65">
        <f>Data!B126</f>
        <v>2.5035320071267811E-2</v>
      </c>
      <c r="C129" s="65">
        <f>Data!C126</f>
        <v>7.6233389647209854E-2</v>
      </c>
      <c r="D129" s="69">
        <f>Data!F126</f>
        <v>-1.1601137605010026E-2</v>
      </c>
      <c r="E129" s="70">
        <f>Data!G126</f>
        <v>1.3942539917190222E-2</v>
      </c>
      <c r="F129" s="69">
        <f>Data!H126</f>
        <v>1.6510877464287747E-2</v>
      </c>
      <c r="G129" s="70">
        <f>Data!I126</f>
        <v>-2.4768830726444532E-2</v>
      </c>
      <c r="I129" s="87">
        <f t="shared" si="28"/>
        <v>-1</v>
      </c>
      <c r="J129" s="88">
        <f t="shared" si="29"/>
        <v>1</v>
      </c>
      <c r="L129" s="84">
        <f t="shared" si="20"/>
        <v>0</v>
      </c>
      <c r="M129" s="84">
        <f t="shared" si="21"/>
        <v>1.1601137605010026E-2</v>
      </c>
      <c r="N129" s="84">
        <f t="shared" si="22"/>
        <v>0</v>
      </c>
      <c r="O129" s="84">
        <f t="shared" si="23"/>
        <v>1.3942539917190222E-2</v>
      </c>
      <c r="P129" s="60"/>
      <c r="Q129" s="84">
        <f t="shared" si="24"/>
        <v>1.6510877464287747E-2</v>
      </c>
      <c r="R129" s="84"/>
      <c r="S129" s="84">
        <f t="shared" si="25"/>
        <v>2.4768830726444532E-2</v>
      </c>
      <c r="T129" s="84">
        <f t="shared" si="26"/>
        <v>0</v>
      </c>
      <c r="V129" s="85">
        <f t="shared" si="38"/>
        <v>0.50693124028288172</v>
      </c>
      <c r="W129" s="85"/>
      <c r="X129" s="85">
        <f t="shared" si="38"/>
        <v>-9.7485064214895639E-2</v>
      </c>
      <c r="Y129" s="85">
        <f t="shared" si="38"/>
        <v>0.41670577019854282</v>
      </c>
      <c r="Z129" s="82"/>
      <c r="AA129" s="85">
        <f t="shared" si="37"/>
        <v>0.42054140784122857</v>
      </c>
      <c r="AB129" s="85">
        <f t="shared" si="37"/>
        <v>0</v>
      </c>
      <c r="AC129" s="85">
        <f t="shared" si="37"/>
        <v>0.36995072030820697</v>
      </c>
      <c r="AD129" s="85">
        <f t="shared" si="37"/>
        <v>6.657259002809586E-2</v>
      </c>
      <c r="AF129" s="86">
        <f t="shared" si="31"/>
        <v>1.8876156536344939</v>
      </c>
      <c r="AG129" s="86">
        <f t="shared" si="32"/>
        <v>0.65733814703524995</v>
      </c>
      <c r="AI129" s="59"/>
    </row>
    <row r="130" spans="1:35" x14ac:dyDescent="0.25">
      <c r="A130" s="74">
        <f>Data!A127</f>
        <v>41183</v>
      </c>
      <c r="B130" s="65">
        <f>Data!B127</f>
        <v>-1.8366171419647966E-2</v>
      </c>
      <c r="C130" s="65">
        <f>Data!C127</f>
        <v>1.4033698405142916E-2</v>
      </c>
      <c r="D130" s="69">
        <f>Data!F127</f>
        <v>-1.4329111832685686E-2</v>
      </c>
      <c r="E130" s="70">
        <f>Data!G127</f>
        <v>1.32200099464526E-2</v>
      </c>
      <c r="F130" s="69">
        <f>Data!H127</f>
        <v>1.4959708941337522E-2</v>
      </c>
      <c r="G130" s="70">
        <f>Data!I127</f>
        <v>-2.2929085591977691E-2</v>
      </c>
      <c r="I130" s="87">
        <f t="shared" si="28"/>
        <v>-1</v>
      </c>
      <c r="J130" s="88">
        <f t="shared" si="29"/>
        <v>1</v>
      </c>
      <c r="L130" s="84">
        <f t="shared" si="20"/>
        <v>0</v>
      </c>
      <c r="M130" s="84">
        <f t="shared" si="21"/>
        <v>1.4329111832685686E-2</v>
      </c>
      <c r="N130" s="84">
        <f t="shared" si="22"/>
        <v>0</v>
      </c>
      <c r="O130" s="84">
        <f t="shared" si="23"/>
        <v>1.32200099464526E-2</v>
      </c>
      <c r="P130" s="60"/>
      <c r="Q130" s="84">
        <f t="shared" si="24"/>
        <v>1.4959708941337522E-2</v>
      </c>
      <c r="R130" s="84"/>
      <c r="S130" s="84">
        <f t="shared" si="25"/>
        <v>2.2929085591977691E-2</v>
      </c>
      <c r="T130" s="84">
        <f t="shared" si="26"/>
        <v>0</v>
      </c>
      <c r="V130" s="85">
        <f t="shared" si="38"/>
        <v>0.50693124028288172</v>
      </c>
      <c r="W130" s="85"/>
      <c r="X130" s="85">
        <f t="shared" si="38"/>
        <v>-9.7485064214895639E-2</v>
      </c>
      <c r="Y130" s="85">
        <f t="shared" si="38"/>
        <v>0.42992578014499544</v>
      </c>
      <c r="Z130" s="82"/>
      <c r="AA130" s="85">
        <f t="shared" si="37"/>
        <v>0.43550111678256609</v>
      </c>
      <c r="AB130" s="85">
        <f t="shared" si="37"/>
        <v>0</v>
      </c>
      <c r="AC130" s="85">
        <f t="shared" si="37"/>
        <v>0.39287980590018468</v>
      </c>
      <c r="AD130" s="85">
        <f t="shared" si="37"/>
        <v>6.657259002809586E-2</v>
      </c>
      <c r="AF130" s="86">
        <f t="shared" si="31"/>
        <v>1.9530535699469473</v>
      </c>
      <c r="AG130" s="86">
        <f t="shared" si="32"/>
        <v>0.63897197561560204</v>
      </c>
      <c r="AI130" s="59"/>
    </row>
    <row r="131" spans="1:35" x14ac:dyDescent="0.25">
      <c r="A131" s="74">
        <f>Data!A128</f>
        <v>41214</v>
      </c>
      <c r="B131" s="65">
        <f>Data!B128</f>
        <v>5.6436240375966973E-3</v>
      </c>
      <c r="C131" s="65">
        <f>Data!C128</f>
        <v>-2.1364392975294761E-2</v>
      </c>
      <c r="D131" s="69">
        <f>Data!F128</f>
        <v>1.9176554052706411E-2</v>
      </c>
      <c r="E131" s="70">
        <f>Data!G128</f>
        <v>3.6933538055764388E-3</v>
      </c>
      <c r="F131" s="69">
        <f>Data!H128</f>
        <v>-1.1598737326005268E-2</v>
      </c>
      <c r="G131" s="70">
        <f>Data!I128</f>
        <v>5.1734979782019058E-3</v>
      </c>
      <c r="I131" s="87">
        <f t="shared" si="28"/>
        <v>1</v>
      </c>
      <c r="J131" s="88">
        <f t="shared" si="29"/>
        <v>1</v>
      </c>
      <c r="L131" s="84">
        <f t="shared" si="20"/>
        <v>1.9176554052706411E-2</v>
      </c>
      <c r="M131" s="84">
        <f t="shared" si="21"/>
        <v>0</v>
      </c>
      <c r="N131" s="84">
        <f t="shared" si="22"/>
        <v>-3.6933538055764388E-3</v>
      </c>
      <c r="O131" s="84">
        <f t="shared" si="23"/>
        <v>0</v>
      </c>
      <c r="P131" s="60"/>
      <c r="Q131" s="84">
        <f t="shared" si="24"/>
        <v>-1.1598737326005268E-2</v>
      </c>
      <c r="R131" s="84"/>
      <c r="S131" s="84">
        <f t="shared" si="25"/>
        <v>-5.1734979782019058E-3</v>
      </c>
      <c r="T131" s="84">
        <f t="shared" si="26"/>
        <v>0</v>
      </c>
      <c r="V131" s="85">
        <f t="shared" si="38"/>
        <v>0.52610779433558819</v>
      </c>
      <c r="W131" s="85"/>
      <c r="X131" s="85">
        <f t="shared" si="38"/>
        <v>-0.10117841802047207</v>
      </c>
      <c r="Y131" s="85">
        <f t="shared" si="38"/>
        <v>0.42992578014499544</v>
      </c>
      <c r="Z131" s="82"/>
      <c r="AA131" s="85">
        <f t="shared" si="37"/>
        <v>0.42390237945656084</v>
      </c>
      <c r="AB131" s="85">
        <f t="shared" si="37"/>
        <v>0</v>
      </c>
      <c r="AC131" s="85">
        <f t="shared" si="37"/>
        <v>0.3877063079219828</v>
      </c>
      <c r="AD131" s="85">
        <f t="shared" si="37"/>
        <v>6.657259002809586E-2</v>
      </c>
      <c r="AF131" s="86">
        <f t="shared" si="31"/>
        <v>1.9517645348898702</v>
      </c>
      <c r="AG131" s="86">
        <f t="shared" si="32"/>
        <v>0.6446155996531987</v>
      </c>
      <c r="AI131" s="59"/>
    </row>
    <row r="132" spans="1:35" x14ac:dyDescent="0.25">
      <c r="A132" s="74">
        <f>Data!A129</f>
        <v>41244</v>
      </c>
      <c r="B132" s="65">
        <f>Data!B129</f>
        <v>8.8949475774528775E-3</v>
      </c>
      <c r="C132" s="65">
        <f>Data!C129</f>
        <v>3.0158788094618787E-2</v>
      </c>
      <c r="D132" s="69">
        <f>Data!F129</f>
        <v>-2.6645609742020418E-3</v>
      </c>
      <c r="E132" s="70">
        <f>Data!G129</f>
        <v>-6.5922084497466657E-3</v>
      </c>
      <c r="F132" s="69">
        <f>Data!H129</f>
        <v>1.827475613518047E-3</v>
      </c>
      <c r="G132" s="70">
        <f>Data!I129</f>
        <v>-9.2406043706672741E-4</v>
      </c>
      <c r="I132" s="87">
        <f t="shared" si="28"/>
        <v>-1</v>
      </c>
      <c r="J132" s="88">
        <f t="shared" si="29"/>
        <v>-1</v>
      </c>
      <c r="L132" s="84">
        <f t="shared" si="20"/>
        <v>0</v>
      </c>
      <c r="M132" s="84">
        <f t="shared" si="21"/>
        <v>2.6645609742020418E-3</v>
      </c>
      <c r="N132" s="84">
        <f t="shared" si="22"/>
        <v>0</v>
      </c>
      <c r="O132" s="84">
        <f t="shared" si="23"/>
        <v>-6.5922084497466657E-3</v>
      </c>
      <c r="P132" s="60"/>
      <c r="Q132" s="84">
        <f t="shared" si="24"/>
        <v>0</v>
      </c>
      <c r="R132" s="84"/>
      <c r="S132" s="84">
        <f t="shared" si="25"/>
        <v>0</v>
      </c>
      <c r="T132" s="84">
        <f t="shared" si="26"/>
        <v>-9.2406043706672741E-4</v>
      </c>
      <c r="V132" s="85">
        <f t="shared" si="38"/>
        <v>0.52610779433558819</v>
      </c>
      <c r="W132" s="85"/>
      <c r="X132" s="85">
        <f t="shared" si="38"/>
        <v>-0.10117841802047207</v>
      </c>
      <c r="Y132" s="85">
        <f t="shared" si="38"/>
        <v>0.42333357169524877</v>
      </c>
      <c r="Z132" s="82"/>
      <c r="AA132" s="85">
        <f t="shared" si="37"/>
        <v>0.42390237945656084</v>
      </c>
      <c r="AB132" s="85">
        <f t="shared" si="37"/>
        <v>0</v>
      </c>
      <c r="AC132" s="85">
        <f t="shared" si="37"/>
        <v>0.3877063079219828</v>
      </c>
      <c r="AD132" s="85">
        <f t="shared" si="37"/>
        <v>6.5648529591029126E-2</v>
      </c>
      <c r="AF132" s="86">
        <f t="shared" si="31"/>
        <v>1.9469128269772589</v>
      </c>
      <c r="AG132" s="86">
        <f t="shared" si="32"/>
        <v>0.65351054723065161</v>
      </c>
      <c r="AI132" s="59"/>
    </row>
    <row r="133" spans="1:35" x14ac:dyDescent="0.25">
      <c r="A133" s="74">
        <f>Data!A130</f>
        <v>41275</v>
      </c>
      <c r="B133" s="65">
        <f>Data!B130</f>
        <v>4.9922956647863635E-2</v>
      </c>
      <c r="C133" s="65">
        <f>Data!C130</f>
        <v>5.6752336255235368E-2</v>
      </c>
      <c r="D133" s="69">
        <f>Data!F130</f>
        <v>2.2065633821715322E-3</v>
      </c>
      <c r="E133" s="70">
        <f>Data!G130</f>
        <v>-2.3336161633466711E-2</v>
      </c>
      <c r="F133" s="69">
        <f>Data!H130</f>
        <v>2.1809195648912344E-2</v>
      </c>
      <c r="G133" s="70">
        <f>Data!I130</f>
        <v>-1.6223186609208844E-2</v>
      </c>
      <c r="I133" s="87">
        <f t="shared" si="28"/>
        <v>-1</v>
      </c>
      <c r="J133" s="88">
        <f t="shared" si="29"/>
        <v>1</v>
      </c>
      <c r="L133" s="84">
        <f t="shared" si="20"/>
        <v>0</v>
      </c>
      <c r="M133" s="84">
        <f t="shared" si="21"/>
        <v>-2.2065633821715322E-3</v>
      </c>
      <c r="N133" s="84">
        <f t="shared" si="22"/>
        <v>0</v>
      </c>
      <c r="O133" s="84">
        <f t="shared" si="23"/>
        <v>-2.3336161633466711E-2</v>
      </c>
      <c r="P133" s="60"/>
      <c r="Q133" s="84">
        <f t="shared" si="24"/>
        <v>2.1809195648912344E-2</v>
      </c>
      <c r="R133" s="84"/>
      <c r="S133" s="84">
        <f t="shared" si="25"/>
        <v>1.6223186609208844E-2</v>
      </c>
      <c r="T133" s="84">
        <f t="shared" si="26"/>
        <v>0</v>
      </c>
      <c r="V133" s="85">
        <f t="shared" si="38"/>
        <v>0.52610779433558819</v>
      </c>
      <c r="W133" s="85"/>
      <c r="X133" s="85">
        <f t="shared" si="38"/>
        <v>-0.10117841802047207</v>
      </c>
      <c r="Y133" s="85">
        <f t="shared" si="38"/>
        <v>0.39999741006178208</v>
      </c>
      <c r="Z133" s="82"/>
      <c r="AA133" s="85">
        <f t="shared" si="37"/>
        <v>0.44571157510547321</v>
      </c>
      <c r="AB133" s="85">
        <f t="shared" si="37"/>
        <v>0</v>
      </c>
      <c r="AC133" s="85">
        <f t="shared" si="37"/>
        <v>0.40392949453119165</v>
      </c>
      <c r="AD133" s="85">
        <f t="shared" si="37"/>
        <v>6.5648529591029126E-2</v>
      </c>
      <c r="AF133" s="86">
        <f t="shared" si="31"/>
        <v>1.9594024842197417</v>
      </c>
      <c r="AG133" s="86">
        <f t="shared" si="32"/>
        <v>0.70343350387851522</v>
      </c>
      <c r="AI133" s="59"/>
    </row>
    <row r="134" spans="1:35" x14ac:dyDescent="0.25">
      <c r="A134" s="74">
        <f>Data!A131</f>
        <v>41306</v>
      </c>
      <c r="B134" s="65">
        <f>Data!B131</f>
        <v>1.2678190377662671E-2</v>
      </c>
      <c r="C134" s="65">
        <f>Data!C131</f>
        <v>1.4779559686182501E-2</v>
      </c>
      <c r="D134" s="69">
        <f>Data!F131</f>
        <v>-1.8452529120968008E-3</v>
      </c>
      <c r="E134" s="70">
        <f>Data!G131</f>
        <v>1.2567078769891262E-2</v>
      </c>
      <c r="F134" s="69">
        <f>Data!H131</f>
        <v>8.3821187481050424E-3</v>
      </c>
      <c r="G134" s="70">
        <f>Data!I131</f>
        <v>-3.3375634364996307E-3</v>
      </c>
      <c r="I134" s="87">
        <f t="shared" si="28"/>
        <v>-1</v>
      </c>
      <c r="J134" s="88">
        <f t="shared" si="29"/>
        <v>1</v>
      </c>
      <c r="L134" s="84">
        <f t="shared" si="20"/>
        <v>0</v>
      </c>
      <c r="M134" s="84">
        <f t="shared" si="21"/>
        <v>1.8452529120968008E-3</v>
      </c>
      <c r="N134" s="84">
        <f t="shared" si="22"/>
        <v>0</v>
      </c>
      <c r="O134" s="84">
        <f t="shared" si="23"/>
        <v>1.2567078769891262E-2</v>
      </c>
      <c r="P134" s="60"/>
      <c r="Q134" s="84">
        <f t="shared" si="24"/>
        <v>8.3821187481050424E-3</v>
      </c>
      <c r="R134" s="84"/>
      <c r="S134" s="84">
        <f t="shared" si="25"/>
        <v>3.3375634364996307E-3</v>
      </c>
      <c r="T134" s="84">
        <f t="shared" si="26"/>
        <v>0</v>
      </c>
      <c r="V134" s="85">
        <f t="shared" si="38"/>
        <v>0.52610779433558819</v>
      </c>
      <c r="W134" s="85"/>
      <c r="X134" s="85">
        <f t="shared" si="38"/>
        <v>-0.10117841802047207</v>
      </c>
      <c r="Y134" s="85">
        <f t="shared" si="38"/>
        <v>0.41256448883167335</v>
      </c>
      <c r="Z134" s="82"/>
      <c r="AA134" s="85">
        <f t="shared" si="37"/>
        <v>0.45409369385357823</v>
      </c>
      <c r="AB134" s="85">
        <f t="shared" si="37"/>
        <v>0</v>
      </c>
      <c r="AC134" s="85">
        <f t="shared" si="37"/>
        <v>0.4072670579676913</v>
      </c>
      <c r="AD134" s="85">
        <f t="shared" si="37"/>
        <v>6.5648529591029126E-2</v>
      </c>
      <c r="AF134" s="86">
        <f t="shared" si="31"/>
        <v>1.9855344980863345</v>
      </c>
      <c r="AG134" s="86">
        <f t="shared" si="32"/>
        <v>0.71611169425617793</v>
      </c>
      <c r="AI134" s="59"/>
    </row>
    <row r="135" spans="1:35" x14ac:dyDescent="0.25">
      <c r="A135" s="74">
        <f>Data!A132</f>
        <v>41334</v>
      </c>
      <c r="B135" s="65">
        <f>Data!B132</f>
        <v>3.7267814819473839E-2</v>
      </c>
      <c r="C135" s="65">
        <f>Data!C132</f>
        <v>3.1043190208220332E-2</v>
      </c>
      <c r="D135" s="69">
        <f>Data!F132</f>
        <v>1.4853967495249289E-2</v>
      </c>
      <c r="E135" s="70">
        <f>Data!G132</f>
        <v>4.4263857643941909E-3</v>
      </c>
      <c r="F135" s="69">
        <f>Data!H132</f>
        <v>2.0693186775401946E-2</v>
      </c>
      <c r="G135" s="70">
        <f>Data!I132</f>
        <v>-1.9606992574929406E-2</v>
      </c>
      <c r="I135" s="87">
        <f t="shared" si="28"/>
        <v>-1</v>
      </c>
      <c r="J135" s="88">
        <f t="shared" si="29"/>
        <v>1</v>
      </c>
      <c r="L135" s="84">
        <f t="shared" si="20"/>
        <v>0</v>
      </c>
      <c r="M135" s="84">
        <f t="shared" si="21"/>
        <v>-1.4853967495249289E-2</v>
      </c>
      <c r="N135" s="84">
        <f t="shared" si="22"/>
        <v>0</v>
      </c>
      <c r="O135" s="84">
        <f t="shared" si="23"/>
        <v>4.4263857643941909E-3</v>
      </c>
      <c r="P135" s="60"/>
      <c r="Q135" s="84">
        <f t="shared" si="24"/>
        <v>2.0693186775401946E-2</v>
      </c>
      <c r="R135" s="84"/>
      <c r="S135" s="84">
        <f t="shared" si="25"/>
        <v>1.9606992574929406E-2</v>
      </c>
      <c r="T135" s="84">
        <f t="shared" si="26"/>
        <v>0</v>
      </c>
      <c r="V135" s="85">
        <f t="shared" si="38"/>
        <v>0.52610779433558819</v>
      </c>
      <c r="W135" s="85"/>
      <c r="X135" s="85">
        <f t="shared" si="38"/>
        <v>-0.10117841802047207</v>
      </c>
      <c r="Y135" s="85">
        <f t="shared" si="38"/>
        <v>0.41699087459606754</v>
      </c>
      <c r="Z135" s="82"/>
      <c r="AA135" s="85">
        <f t="shared" si="37"/>
        <v>0.47478688062898017</v>
      </c>
      <c r="AB135" s="85">
        <f t="shared" si="37"/>
        <v>0</v>
      </c>
      <c r="AC135" s="85">
        <f t="shared" si="37"/>
        <v>0.42687405054262073</v>
      </c>
      <c r="AD135" s="85">
        <f t="shared" si="37"/>
        <v>6.5648529591029126E-2</v>
      </c>
      <c r="AF135" s="86">
        <f t="shared" si="31"/>
        <v>2.015407095705811</v>
      </c>
      <c r="AG135" s="86">
        <f t="shared" si="32"/>
        <v>0.75337950907565177</v>
      </c>
      <c r="AI135" s="59"/>
    </row>
    <row r="136" spans="1:35" x14ac:dyDescent="0.25">
      <c r="A136" s="74">
        <f>Data!A133</f>
        <v>41365</v>
      </c>
      <c r="B136" s="65">
        <f>Data!B133</f>
        <v>1.9030244935242618E-2</v>
      </c>
      <c r="C136" s="65">
        <f>Data!C133</f>
        <v>-5.194430551878669E-2</v>
      </c>
      <c r="D136" s="69">
        <f>Data!F133</f>
        <v>2.6654525547146174E-2</v>
      </c>
      <c r="E136" s="70">
        <f>Data!G133</f>
        <v>1.4646363612147695E-3</v>
      </c>
      <c r="F136" s="69">
        <f>Data!H133</f>
        <v>-9.6847429248380166E-3</v>
      </c>
      <c r="G136" s="70">
        <f>Data!I133</f>
        <v>4.4238386904684776E-2</v>
      </c>
      <c r="I136" s="87">
        <f t="shared" si="28"/>
        <v>1</v>
      </c>
      <c r="J136" s="88">
        <f t="shared" si="29"/>
        <v>1</v>
      </c>
      <c r="L136" s="84">
        <f t="shared" si="20"/>
        <v>2.6654525547146174E-2</v>
      </c>
      <c r="M136" s="84">
        <f t="shared" si="21"/>
        <v>0</v>
      </c>
      <c r="N136" s="84">
        <f t="shared" si="22"/>
        <v>-1.4646363612147695E-3</v>
      </c>
      <c r="O136" s="84">
        <f t="shared" si="23"/>
        <v>0</v>
      </c>
      <c r="P136" s="60"/>
      <c r="Q136" s="84">
        <f t="shared" si="24"/>
        <v>-9.6847429248380166E-3</v>
      </c>
      <c r="R136" s="84"/>
      <c r="S136" s="84">
        <f t="shared" si="25"/>
        <v>-4.4238386904684776E-2</v>
      </c>
      <c r="T136" s="84">
        <f t="shared" si="26"/>
        <v>0</v>
      </c>
      <c r="V136" s="85">
        <f t="shared" si="38"/>
        <v>0.55276231988273439</v>
      </c>
      <c r="W136" s="85"/>
      <c r="X136" s="85">
        <f t="shared" si="38"/>
        <v>-0.10264305438168685</v>
      </c>
      <c r="Y136" s="85">
        <f t="shared" si="38"/>
        <v>0.41699087459606754</v>
      </c>
      <c r="Z136" s="82"/>
      <c r="AA136" s="85">
        <f t="shared" si="37"/>
        <v>0.46510213770414216</v>
      </c>
      <c r="AB136" s="85">
        <f t="shared" si="37"/>
        <v>0</v>
      </c>
      <c r="AC136" s="85">
        <f t="shared" si="37"/>
        <v>0.38263566363793594</v>
      </c>
      <c r="AD136" s="85">
        <f t="shared" si="37"/>
        <v>6.5648529591029126E-2</v>
      </c>
      <c r="AF136" s="86">
        <f t="shared" si="31"/>
        <v>1.9866738550622196</v>
      </c>
      <c r="AG136" s="86">
        <f t="shared" si="32"/>
        <v>0.7724097540108944</v>
      </c>
      <c r="AI136" s="59"/>
    </row>
    <row r="137" spans="1:35" x14ac:dyDescent="0.25">
      <c r="A137" s="74">
        <f>Data!A134</f>
        <v>41395</v>
      </c>
      <c r="B137" s="65">
        <f>Data!B134</f>
        <v>2.3335496472425946E-2</v>
      </c>
      <c r="C137" s="65">
        <f>Data!C134</f>
        <v>8.6654437978827673E-2</v>
      </c>
      <c r="D137" s="69">
        <f>Data!F134</f>
        <v>-2.2504156813585439E-2</v>
      </c>
      <c r="E137" s="70">
        <f>Data!G134</f>
        <v>-2.9188843619167491E-2</v>
      </c>
      <c r="F137" s="69">
        <f>Data!H134</f>
        <v>1.8121498020384631E-2</v>
      </c>
      <c r="G137" s="70">
        <f>Data!I134</f>
        <v>-2.1317605440437412E-2</v>
      </c>
      <c r="I137" s="87">
        <f t="shared" si="28"/>
        <v>-1</v>
      </c>
      <c r="J137" s="88">
        <f t="shared" si="29"/>
        <v>-1</v>
      </c>
      <c r="L137" s="84">
        <f t="shared" ref="L137:L200" si="39">IF(I137=1,D137,0)</f>
        <v>0</v>
      </c>
      <c r="M137" s="84">
        <f t="shared" ref="M137:M200" si="40">IF(I137=-1,-D137,0)</f>
        <v>2.2504156813585439E-2</v>
      </c>
      <c r="N137" s="84">
        <f t="shared" ref="N137:N200" si="41">IF(I137=1,-E137,0)</f>
        <v>0</v>
      </c>
      <c r="O137" s="84">
        <f t="shared" ref="O137:O200" si="42">IF(I137=-1,E137,0)</f>
        <v>-2.9188843619167491E-2</v>
      </c>
      <c r="P137" s="60"/>
      <c r="Q137" s="84">
        <f t="shared" ref="Q137:Q200" si="43">IF(J137=1,F137,0)</f>
        <v>0</v>
      </c>
      <c r="R137" s="84"/>
      <c r="S137" s="84">
        <f t="shared" ref="S137:S200" si="44">IF(J137=1,-G137,0)</f>
        <v>0</v>
      </c>
      <c r="T137" s="84">
        <f t="shared" ref="T137:T200" si="45">IF(J137=-1,G137,0)</f>
        <v>-2.1317605440437412E-2</v>
      </c>
      <c r="V137" s="85">
        <f t="shared" si="38"/>
        <v>0.55276231988273439</v>
      </c>
      <c r="W137" s="85"/>
      <c r="X137" s="85">
        <f t="shared" si="38"/>
        <v>-0.10264305438168685</v>
      </c>
      <c r="Y137" s="85">
        <f t="shared" si="38"/>
        <v>0.38780203097690003</v>
      </c>
      <c r="Z137" s="82"/>
      <c r="AA137" s="85">
        <f t="shared" ref="AA137:AD152" si="46">Q137+AA136</f>
        <v>0.46510213770414216</v>
      </c>
      <c r="AB137" s="85">
        <f t="shared" si="46"/>
        <v>0</v>
      </c>
      <c r="AC137" s="85">
        <f t="shared" si="46"/>
        <v>0.38263566363793594</v>
      </c>
      <c r="AD137" s="85">
        <f t="shared" si="46"/>
        <v>4.4330924150591713E-2</v>
      </c>
      <c r="AF137" s="86">
        <f t="shared" si="31"/>
        <v>1.9586715628162001</v>
      </c>
      <c r="AG137" s="86">
        <f t="shared" si="32"/>
        <v>0.79574525048332034</v>
      </c>
      <c r="AI137" s="59"/>
    </row>
    <row r="138" spans="1:35" x14ac:dyDescent="0.25">
      <c r="A138" s="74">
        <f>Data!A135</f>
        <v>41426</v>
      </c>
      <c r="B138" s="65">
        <f>Data!B135</f>
        <v>-1.3434459342048375E-2</v>
      </c>
      <c r="C138" s="65">
        <f>Data!C135</f>
        <v>3.0018815692336921E-2</v>
      </c>
      <c r="D138" s="69">
        <f>Data!F135</f>
        <v>8.4509075095197637E-3</v>
      </c>
      <c r="E138" s="70">
        <f>Data!G135</f>
        <v>1.864379831240106E-2</v>
      </c>
      <c r="F138" s="69">
        <f>Data!H135</f>
        <v>8.2257846729030561E-3</v>
      </c>
      <c r="G138" s="70">
        <f>Data!I135</f>
        <v>-8.9288896184721283E-3</v>
      </c>
      <c r="I138" s="87">
        <f t="shared" ref="I138:I201" si="47">IF(C138&gt;0,-1,1)</f>
        <v>-1</v>
      </c>
      <c r="J138" s="88">
        <f t="shared" ref="J138:J201" si="48">IF(C137&gt;0,1,-1)</f>
        <v>1</v>
      </c>
      <c r="L138" s="84">
        <f t="shared" si="39"/>
        <v>0</v>
      </c>
      <c r="M138" s="84">
        <f t="shared" si="40"/>
        <v>-8.4509075095197637E-3</v>
      </c>
      <c r="N138" s="84">
        <f t="shared" si="41"/>
        <v>0</v>
      </c>
      <c r="O138" s="84">
        <f t="shared" si="42"/>
        <v>1.864379831240106E-2</v>
      </c>
      <c r="P138" s="60"/>
      <c r="Q138" s="84">
        <f t="shared" si="43"/>
        <v>8.2257846729030561E-3</v>
      </c>
      <c r="R138" s="84"/>
      <c r="S138" s="84">
        <f t="shared" si="44"/>
        <v>8.9288896184721283E-3</v>
      </c>
      <c r="T138" s="84">
        <f t="shared" si="45"/>
        <v>0</v>
      </c>
      <c r="V138" s="85">
        <f t="shared" ref="V138:Y153" si="49">L138+V137</f>
        <v>0.55276231988273439</v>
      </c>
      <c r="W138" s="85"/>
      <c r="X138" s="85">
        <f t="shared" si="49"/>
        <v>-0.10264305438168685</v>
      </c>
      <c r="Y138" s="85">
        <f t="shared" si="49"/>
        <v>0.40644582928930106</v>
      </c>
      <c r="Z138" s="82"/>
      <c r="AA138" s="85">
        <f t="shared" si="46"/>
        <v>0.47332792237704524</v>
      </c>
      <c r="AB138" s="85">
        <f t="shared" si="46"/>
        <v>0</v>
      </c>
      <c r="AC138" s="85">
        <f t="shared" si="46"/>
        <v>0.39156455325640804</v>
      </c>
      <c r="AD138" s="85">
        <f t="shared" si="46"/>
        <v>4.4330924150591713E-2</v>
      </c>
      <c r="AF138" s="86">
        <f t="shared" ref="AF138:AF201" si="50">SUM(L138:T138)+AF137</f>
        <v>1.9860191279104566</v>
      </c>
      <c r="AG138" s="86">
        <f t="shared" ref="AG138:AG201" si="51">B138+AG137</f>
        <v>0.782310791141272</v>
      </c>
      <c r="AI138" s="59"/>
    </row>
    <row r="139" spans="1:35" x14ac:dyDescent="0.25">
      <c r="A139" s="74">
        <f>Data!A136</f>
        <v>41456</v>
      </c>
      <c r="B139" s="65">
        <f>Data!B136</f>
        <v>5.0386066825862129E-2</v>
      </c>
      <c r="C139" s="65">
        <f>Data!C136</f>
        <v>6.2600037934992706E-2</v>
      </c>
      <c r="D139" s="69">
        <f>Data!F136</f>
        <v>-4.6718772956767327E-3</v>
      </c>
      <c r="E139" s="70">
        <f>Data!G136</f>
        <v>-1.5295859344960876E-2</v>
      </c>
      <c r="F139" s="69">
        <f>Data!H136</f>
        <v>2.1766430283560859E-2</v>
      </c>
      <c r="G139" s="70">
        <f>Data!I136</f>
        <v>-2.6652367865186946E-2</v>
      </c>
      <c r="I139" s="87">
        <f t="shared" si="47"/>
        <v>-1</v>
      </c>
      <c r="J139" s="88">
        <f t="shared" si="48"/>
        <v>1</v>
      </c>
      <c r="L139" s="84">
        <f t="shared" si="39"/>
        <v>0</v>
      </c>
      <c r="M139" s="84">
        <f t="shared" si="40"/>
        <v>4.6718772956767327E-3</v>
      </c>
      <c r="N139" s="84">
        <f t="shared" si="41"/>
        <v>0</v>
      </c>
      <c r="O139" s="84">
        <f t="shared" si="42"/>
        <v>-1.5295859344960876E-2</v>
      </c>
      <c r="P139" s="60"/>
      <c r="Q139" s="84">
        <f t="shared" si="43"/>
        <v>2.1766430283560859E-2</v>
      </c>
      <c r="R139" s="84"/>
      <c r="S139" s="84">
        <f t="shared" si="44"/>
        <v>2.6652367865186946E-2</v>
      </c>
      <c r="T139" s="84">
        <f t="shared" si="45"/>
        <v>0</v>
      </c>
      <c r="V139" s="85">
        <f t="shared" si="49"/>
        <v>0.55276231988273439</v>
      </c>
      <c r="W139" s="85"/>
      <c r="X139" s="85">
        <f t="shared" si="49"/>
        <v>-0.10264305438168685</v>
      </c>
      <c r="Y139" s="85">
        <f t="shared" si="49"/>
        <v>0.3911499699443402</v>
      </c>
      <c r="Z139" s="82"/>
      <c r="AA139" s="85">
        <f t="shared" si="46"/>
        <v>0.49509435266060609</v>
      </c>
      <c r="AB139" s="85">
        <f t="shared" si="46"/>
        <v>0</v>
      </c>
      <c r="AC139" s="85">
        <f t="shared" si="46"/>
        <v>0.41821692112159498</v>
      </c>
      <c r="AD139" s="85">
        <f t="shared" si="46"/>
        <v>4.4330924150591713E-2</v>
      </c>
      <c r="AF139" s="86">
        <f t="shared" si="50"/>
        <v>2.0238139440099201</v>
      </c>
      <c r="AG139" s="86">
        <f t="shared" si="51"/>
        <v>0.83269685796713411</v>
      </c>
      <c r="AI139" s="59"/>
    </row>
    <row r="140" spans="1:35" x14ac:dyDescent="0.25">
      <c r="A140" s="74">
        <f>Data!A137</f>
        <v>41487</v>
      </c>
      <c r="B140" s="65">
        <f>Data!B137</f>
        <v>-3.0451293131387565E-2</v>
      </c>
      <c r="C140" s="65">
        <f>Data!C137</f>
        <v>2.5687274559438564E-2</v>
      </c>
      <c r="D140" s="69">
        <f>Data!F137</f>
        <v>-5.5454360670213719E-3</v>
      </c>
      <c r="E140" s="70">
        <f>Data!G137</f>
        <v>3.7098944833011585E-2</v>
      </c>
      <c r="F140" s="69">
        <f>Data!H137</f>
        <v>2.7818948816240403E-3</v>
      </c>
      <c r="G140" s="70">
        <f>Data!I137</f>
        <v>-5.8814672931020691E-3</v>
      </c>
      <c r="I140" s="87">
        <f t="shared" si="47"/>
        <v>-1</v>
      </c>
      <c r="J140" s="88">
        <f t="shared" si="48"/>
        <v>1</v>
      </c>
      <c r="L140" s="84">
        <f t="shared" si="39"/>
        <v>0</v>
      </c>
      <c r="M140" s="84">
        <f t="shared" si="40"/>
        <v>5.5454360670213719E-3</v>
      </c>
      <c r="N140" s="84">
        <f t="shared" si="41"/>
        <v>0</v>
      </c>
      <c r="O140" s="84">
        <f t="shared" si="42"/>
        <v>3.7098944833011585E-2</v>
      </c>
      <c r="P140" s="60"/>
      <c r="Q140" s="84">
        <f t="shared" si="43"/>
        <v>2.7818948816240403E-3</v>
      </c>
      <c r="R140" s="84"/>
      <c r="S140" s="84">
        <f t="shared" si="44"/>
        <v>5.8814672931020691E-3</v>
      </c>
      <c r="T140" s="84">
        <f t="shared" si="45"/>
        <v>0</v>
      </c>
      <c r="V140" s="85">
        <f t="shared" si="49"/>
        <v>0.55276231988273439</v>
      </c>
      <c r="W140" s="85"/>
      <c r="X140" s="85">
        <f t="shared" si="49"/>
        <v>-0.10264305438168685</v>
      </c>
      <c r="Y140" s="85">
        <f t="shared" si="49"/>
        <v>0.42824891477735177</v>
      </c>
      <c r="Z140" s="82"/>
      <c r="AA140" s="85">
        <f t="shared" si="46"/>
        <v>0.49787624754223014</v>
      </c>
      <c r="AB140" s="85">
        <f t="shared" si="46"/>
        <v>0</v>
      </c>
      <c r="AC140" s="85">
        <f t="shared" si="46"/>
        <v>0.42409838841469705</v>
      </c>
      <c r="AD140" s="85">
        <f t="shared" si="46"/>
        <v>4.4330924150591713E-2</v>
      </c>
      <c r="AF140" s="86">
        <f t="shared" si="50"/>
        <v>2.0751216870846791</v>
      </c>
      <c r="AG140" s="86">
        <f t="shared" si="51"/>
        <v>0.80224556483574649</v>
      </c>
      <c r="AI140" s="59"/>
    </row>
    <row r="141" spans="1:35" x14ac:dyDescent="0.25">
      <c r="A141" s="74">
        <f>Data!A138</f>
        <v>41518</v>
      </c>
      <c r="B141" s="65">
        <f>Data!B138</f>
        <v>3.1156271217842636E-2</v>
      </c>
      <c r="C141" s="65">
        <f>Data!C138</f>
        <v>4.271853352354326E-2</v>
      </c>
      <c r="D141" s="69">
        <f>Data!F138</f>
        <v>-1.1362589132228687E-2</v>
      </c>
      <c r="E141" s="70">
        <f>Data!G138</f>
        <v>6.695969945125127E-3</v>
      </c>
      <c r="F141" s="69">
        <f>Data!H138</f>
        <v>2.4029239055914524E-2</v>
      </c>
      <c r="G141" s="70">
        <f>Data!I138</f>
        <v>-2.5010337846288627E-2</v>
      </c>
      <c r="I141" s="87">
        <f t="shared" si="47"/>
        <v>-1</v>
      </c>
      <c r="J141" s="88">
        <f t="shared" si="48"/>
        <v>1</v>
      </c>
      <c r="L141" s="84">
        <f t="shared" si="39"/>
        <v>0</v>
      </c>
      <c r="M141" s="84">
        <f t="shared" si="40"/>
        <v>1.1362589132228687E-2</v>
      </c>
      <c r="N141" s="84">
        <f t="shared" si="41"/>
        <v>0</v>
      </c>
      <c r="O141" s="84">
        <f t="shared" si="42"/>
        <v>6.695969945125127E-3</v>
      </c>
      <c r="P141" s="60"/>
      <c r="Q141" s="84">
        <f t="shared" si="43"/>
        <v>2.4029239055914524E-2</v>
      </c>
      <c r="R141" s="84"/>
      <c r="S141" s="84">
        <f t="shared" si="44"/>
        <v>2.5010337846288627E-2</v>
      </c>
      <c r="T141" s="84">
        <f t="shared" si="45"/>
        <v>0</v>
      </c>
      <c r="V141" s="85">
        <f t="shared" si="49"/>
        <v>0.55276231988273439</v>
      </c>
      <c r="W141" s="85"/>
      <c r="X141" s="85">
        <f t="shared" si="49"/>
        <v>-0.10264305438168685</v>
      </c>
      <c r="Y141" s="85">
        <f t="shared" si="49"/>
        <v>0.43494488472247689</v>
      </c>
      <c r="Z141" s="82"/>
      <c r="AA141" s="85">
        <f t="shared" si="46"/>
        <v>0.52190548659814462</v>
      </c>
      <c r="AB141" s="85">
        <f t="shared" si="46"/>
        <v>0</v>
      </c>
      <c r="AC141" s="85">
        <f t="shared" si="46"/>
        <v>0.44910872626098569</v>
      </c>
      <c r="AD141" s="85">
        <f t="shared" si="46"/>
        <v>4.4330924150591713E-2</v>
      </c>
      <c r="AF141" s="86">
        <f t="shared" si="50"/>
        <v>2.1422198230642362</v>
      </c>
      <c r="AG141" s="86">
        <f t="shared" si="51"/>
        <v>0.83340183605358908</v>
      </c>
      <c r="AI141" s="59"/>
    </row>
    <row r="142" spans="1:35" x14ac:dyDescent="0.25">
      <c r="A142" s="74">
        <f>Data!A139</f>
        <v>41548</v>
      </c>
      <c r="B142" s="65">
        <f>Data!B139</f>
        <v>4.5265907890214986E-2</v>
      </c>
      <c r="C142" s="65">
        <f>Data!C139</f>
        <v>3.1895853535162097E-2</v>
      </c>
      <c r="D142" s="69">
        <f>Data!F139</f>
        <v>7.9384439573847148E-3</v>
      </c>
      <c r="E142" s="70">
        <f>Data!G139</f>
        <v>8.7705908782456151E-3</v>
      </c>
      <c r="F142" s="69">
        <f>Data!H139</f>
        <v>-3.4585024641157359E-3</v>
      </c>
      <c r="G142" s="70">
        <f>Data!I139</f>
        <v>1.6917837140625804E-4</v>
      </c>
      <c r="I142" s="87">
        <f t="shared" si="47"/>
        <v>-1</v>
      </c>
      <c r="J142" s="88">
        <f t="shared" si="48"/>
        <v>1</v>
      </c>
      <c r="L142" s="84">
        <f t="shared" si="39"/>
        <v>0</v>
      </c>
      <c r="M142" s="84">
        <f t="shared" si="40"/>
        <v>-7.9384439573847148E-3</v>
      </c>
      <c r="N142" s="84">
        <f t="shared" si="41"/>
        <v>0</v>
      </c>
      <c r="O142" s="84">
        <f t="shared" si="42"/>
        <v>8.7705908782456151E-3</v>
      </c>
      <c r="P142" s="60"/>
      <c r="Q142" s="84">
        <f t="shared" si="43"/>
        <v>-3.4585024641157359E-3</v>
      </c>
      <c r="R142" s="84"/>
      <c r="S142" s="84">
        <f t="shared" si="44"/>
        <v>-1.6917837140625804E-4</v>
      </c>
      <c r="T142" s="84">
        <f t="shared" si="45"/>
        <v>0</v>
      </c>
      <c r="V142" s="85">
        <f t="shared" si="49"/>
        <v>0.55276231988273439</v>
      </c>
      <c r="W142" s="85"/>
      <c r="X142" s="85">
        <f t="shared" si="49"/>
        <v>-0.10264305438168685</v>
      </c>
      <c r="Y142" s="85">
        <f t="shared" si="49"/>
        <v>0.4437154756007225</v>
      </c>
      <c r="Z142" s="82"/>
      <c r="AA142" s="85">
        <f t="shared" si="46"/>
        <v>0.5184469841340289</v>
      </c>
      <c r="AB142" s="85">
        <f t="shared" si="46"/>
        <v>0</v>
      </c>
      <c r="AC142" s="85">
        <f t="shared" si="46"/>
        <v>0.44893954788957946</v>
      </c>
      <c r="AD142" s="85">
        <f t="shared" si="46"/>
        <v>4.4330924150591713E-2</v>
      </c>
      <c r="AF142" s="86">
        <f t="shared" si="50"/>
        <v>2.1394242891495749</v>
      </c>
      <c r="AG142" s="86">
        <f t="shared" si="51"/>
        <v>0.87866774394380409</v>
      </c>
      <c r="AI142" s="59"/>
    </row>
    <row r="143" spans="1:35" x14ac:dyDescent="0.25">
      <c r="A143" s="74">
        <f>Data!A140</f>
        <v>41579</v>
      </c>
      <c r="B143" s="65">
        <f>Data!B140</f>
        <v>2.920710217632325E-2</v>
      </c>
      <c r="C143" s="65">
        <f>Data!C140</f>
        <v>6.5036453962394089E-2</v>
      </c>
      <c r="D143" s="69">
        <f>Data!F140</f>
        <v>6.0399916583899569E-3</v>
      </c>
      <c r="E143" s="70">
        <f>Data!G140</f>
        <v>1.4464837081395749E-2</v>
      </c>
      <c r="F143" s="69">
        <f>Data!H140</f>
        <v>-4.9038568950418963E-3</v>
      </c>
      <c r="G143" s="70">
        <f>Data!I140</f>
        <v>-1.3050836595594313E-2</v>
      </c>
      <c r="I143" s="87">
        <f t="shared" si="47"/>
        <v>-1</v>
      </c>
      <c r="J143" s="88">
        <f t="shared" si="48"/>
        <v>1</v>
      </c>
      <c r="L143" s="84">
        <f t="shared" si="39"/>
        <v>0</v>
      </c>
      <c r="M143" s="84">
        <f t="shared" si="40"/>
        <v>-6.0399916583899569E-3</v>
      </c>
      <c r="N143" s="84">
        <f t="shared" si="41"/>
        <v>0</v>
      </c>
      <c r="O143" s="84">
        <f t="shared" si="42"/>
        <v>1.4464837081395749E-2</v>
      </c>
      <c r="P143" s="60"/>
      <c r="Q143" s="84">
        <f t="shared" si="43"/>
        <v>-4.9038568950418963E-3</v>
      </c>
      <c r="R143" s="84"/>
      <c r="S143" s="84">
        <f t="shared" si="44"/>
        <v>1.3050836595594313E-2</v>
      </c>
      <c r="T143" s="84">
        <f t="shared" si="45"/>
        <v>0</v>
      </c>
      <c r="V143" s="85">
        <f t="shared" si="49"/>
        <v>0.55276231988273439</v>
      </c>
      <c r="W143" s="85"/>
      <c r="X143" s="85">
        <f t="shared" si="49"/>
        <v>-0.10264305438168685</v>
      </c>
      <c r="Y143" s="85">
        <f t="shared" si="49"/>
        <v>0.45818031268211823</v>
      </c>
      <c r="Z143" s="82"/>
      <c r="AA143" s="85">
        <f t="shared" si="46"/>
        <v>0.51354312723898699</v>
      </c>
      <c r="AB143" s="85">
        <f t="shared" si="46"/>
        <v>0</v>
      </c>
      <c r="AC143" s="85">
        <f t="shared" si="46"/>
        <v>0.46199038448517377</v>
      </c>
      <c r="AD143" s="85">
        <f t="shared" si="46"/>
        <v>4.4330924150591713E-2</v>
      </c>
      <c r="AF143" s="86">
        <f t="shared" si="50"/>
        <v>2.1559961142731332</v>
      </c>
      <c r="AG143" s="86">
        <f t="shared" si="51"/>
        <v>0.90787484612012737</v>
      </c>
      <c r="AI143" s="59"/>
    </row>
    <row r="144" spans="1:35" x14ac:dyDescent="0.25">
      <c r="A144" s="74">
        <f>Data!A141</f>
        <v>41609</v>
      </c>
      <c r="B144" s="65">
        <f>Data!B141</f>
        <v>2.5596487779456702E-2</v>
      </c>
      <c r="C144" s="65">
        <f>Data!C141</f>
        <v>7.4478869860950016E-3</v>
      </c>
      <c r="D144" s="69">
        <f>Data!F141</f>
        <v>1.7092852679268359E-2</v>
      </c>
      <c r="E144" s="70">
        <f>Data!G141</f>
        <v>-1.9929216336758784E-2</v>
      </c>
      <c r="F144" s="69">
        <f>Data!H141</f>
        <v>-3.3168428079503876E-4</v>
      </c>
      <c r="G144" s="70">
        <f>Data!I141</f>
        <v>-1.1783673687023415E-2</v>
      </c>
      <c r="I144" s="87">
        <f t="shared" si="47"/>
        <v>-1</v>
      </c>
      <c r="J144" s="88">
        <f t="shared" si="48"/>
        <v>1</v>
      </c>
      <c r="L144" s="84">
        <f t="shared" si="39"/>
        <v>0</v>
      </c>
      <c r="M144" s="84">
        <f t="shared" si="40"/>
        <v>-1.7092852679268359E-2</v>
      </c>
      <c r="N144" s="84">
        <f t="shared" si="41"/>
        <v>0</v>
      </c>
      <c r="O144" s="84">
        <f t="shared" si="42"/>
        <v>-1.9929216336758784E-2</v>
      </c>
      <c r="P144" s="60"/>
      <c r="Q144" s="84">
        <f t="shared" si="43"/>
        <v>-3.3168428079503876E-4</v>
      </c>
      <c r="R144" s="84"/>
      <c r="S144" s="84">
        <f t="shared" si="44"/>
        <v>1.1783673687023415E-2</v>
      </c>
      <c r="T144" s="84">
        <f t="shared" si="45"/>
        <v>0</v>
      </c>
      <c r="V144" s="85">
        <f t="shared" si="49"/>
        <v>0.55276231988273439</v>
      </c>
      <c r="W144" s="85"/>
      <c r="X144" s="85">
        <f t="shared" si="49"/>
        <v>-0.10264305438168685</v>
      </c>
      <c r="Y144" s="85">
        <f t="shared" si="49"/>
        <v>0.43825109634535947</v>
      </c>
      <c r="Z144" s="82"/>
      <c r="AA144" s="85">
        <f t="shared" si="46"/>
        <v>0.51321144295819199</v>
      </c>
      <c r="AB144" s="85">
        <f t="shared" si="46"/>
        <v>0</v>
      </c>
      <c r="AC144" s="85">
        <f t="shared" si="46"/>
        <v>0.4737740581721972</v>
      </c>
      <c r="AD144" s="85">
        <f t="shared" si="46"/>
        <v>4.4330924150591713E-2</v>
      </c>
      <c r="AF144" s="86">
        <f t="shared" si="50"/>
        <v>2.1304260346633344</v>
      </c>
      <c r="AG144" s="86">
        <f t="shared" si="51"/>
        <v>0.93347133389958403</v>
      </c>
      <c r="AI144" s="59"/>
    </row>
    <row r="145" spans="1:35" x14ac:dyDescent="0.25">
      <c r="A145" s="74">
        <f>Data!A142</f>
        <v>41640</v>
      </c>
      <c r="B145" s="65">
        <f>Data!B142</f>
        <v>-3.5884832374277587E-2</v>
      </c>
      <c r="C145" s="65">
        <f>Data!C142</f>
        <v>-5.7606663173614812E-2</v>
      </c>
      <c r="D145" s="69">
        <f>Data!F142</f>
        <v>-2.5543672746040948E-2</v>
      </c>
      <c r="E145" s="70">
        <f>Data!G142</f>
        <v>1.3855692819023779E-2</v>
      </c>
      <c r="F145" s="69">
        <f>Data!H142</f>
        <v>-6.3551146934423533E-3</v>
      </c>
      <c r="G145" s="70">
        <f>Data!I142</f>
        <v>7.0442276873245637E-3</v>
      </c>
      <c r="I145" s="87">
        <f t="shared" si="47"/>
        <v>1</v>
      </c>
      <c r="J145" s="88">
        <f t="shared" si="48"/>
        <v>1</v>
      </c>
      <c r="L145" s="84">
        <f t="shared" si="39"/>
        <v>-2.5543672746040948E-2</v>
      </c>
      <c r="M145" s="84">
        <f t="shared" si="40"/>
        <v>0</v>
      </c>
      <c r="N145" s="84">
        <f t="shared" si="41"/>
        <v>-1.3855692819023779E-2</v>
      </c>
      <c r="O145" s="84">
        <f t="shared" si="42"/>
        <v>0</v>
      </c>
      <c r="P145" s="60"/>
      <c r="Q145" s="84">
        <f t="shared" si="43"/>
        <v>-6.3551146934423533E-3</v>
      </c>
      <c r="R145" s="84"/>
      <c r="S145" s="84">
        <f t="shared" si="44"/>
        <v>-7.0442276873245637E-3</v>
      </c>
      <c r="T145" s="84">
        <f t="shared" si="45"/>
        <v>0</v>
      </c>
      <c r="V145" s="85">
        <f t="shared" si="49"/>
        <v>0.52721864713669342</v>
      </c>
      <c r="W145" s="85"/>
      <c r="X145" s="85">
        <f t="shared" si="49"/>
        <v>-0.11649874720071063</v>
      </c>
      <c r="Y145" s="85">
        <f t="shared" si="49"/>
        <v>0.43825109634535947</v>
      </c>
      <c r="Z145" s="82"/>
      <c r="AA145" s="85">
        <f t="shared" si="46"/>
        <v>0.50685632826474969</v>
      </c>
      <c r="AB145" s="85">
        <f t="shared" si="46"/>
        <v>0</v>
      </c>
      <c r="AC145" s="85">
        <f t="shared" si="46"/>
        <v>0.46672983048487265</v>
      </c>
      <c r="AD145" s="85">
        <f t="shared" si="46"/>
        <v>4.4330924150591713E-2</v>
      </c>
      <c r="AF145" s="86">
        <f t="shared" si="50"/>
        <v>2.0776273267175025</v>
      </c>
      <c r="AG145" s="86">
        <f t="shared" si="51"/>
        <v>0.89758650152530639</v>
      </c>
      <c r="AI145" s="59"/>
    </row>
    <row r="146" spans="1:35" x14ac:dyDescent="0.25">
      <c r="A146" s="74">
        <f>Data!A143</f>
        <v>41671</v>
      </c>
      <c r="B146" s="65">
        <f>Data!B143</f>
        <v>4.4510681913880017E-2</v>
      </c>
      <c r="C146" s="65">
        <f>Data!C143</f>
        <v>5.2038071955602172E-2</v>
      </c>
      <c r="D146" s="69">
        <f>Data!F143</f>
        <v>7.43543068712804E-3</v>
      </c>
      <c r="E146" s="70">
        <f>Data!G143</f>
        <v>2.0189452425049874E-2</v>
      </c>
      <c r="F146" s="69">
        <f>Data!H143</f>
        <v>8.3832583804043254E-3</v>
      </c>
      <c r="G146" s="70">
        <f>Data!I143</f>
        <v>-1.1303611344157445E-2</v>
      </c>
      <c r="I146" s="87">
        <f t="shared" si="47"/>
        <v>-1</v>
      </c>
      <c r="J146" s="88">
        <f t="shared" si="48"/>
        <v>-1</v>
      </c>
      <c r="L146" s="84">
        <f t="shared" si="39"/>
        <v>0</v>
      </c>
      <c r="M146" s="84">
        <f t="shared" si="40"/>
        <v>-7.43543068712804E-3</v>
      </c>
      <c r="N146" s="84">
        <f t="shared" si="41"/>
        <v>0</v>
      </c>
      <c r="O146" s="84">
        <f t="shared" si="42"/>
        <v>2.0189452425049874E-2</v>
      </c>
      <c r="P146" s="60"/>
      <c r="Q146" s="84">
        <f t="shared" si="43"/>
        <v>0</v>
      </c>
      <c r="R146" s="84"/>
      <c r="S146" s="84">
        <f t="shared" si="44"/>
        <v>0</v>
      </c>
      <c r="T146" s="84">
        <f t="shared" si="45"/>
        <v>-1.1303611344157445E-2</v>
      </c>
      <c r="V146" s="85">
        <f t="shared" si="49"/>
        <v>0.52721864713669342</v>
      </c>
      <c r="W146" s="85"/>
      <c r="X146" s="85">
        <f t="shared" si="49"/>
        <v>-0.11649874720071063</v>
      </c>
      <c r="Y146" s="85">
        <f t="shared" si="49"/>
        <v>0.45844054877040935</v>
      </c>
      <c r="Z146" s="82"/>
      <c r="AA146" s="85">
        <f t="shared" si="46"/>
        <v>0.50685632826474969</v>
      </c>
      <c r="AB146" s="85">
        <f t="shared" si="46"/>
        <v>0</v>
      </c>
      <c r="AC146" s="85">
        <f t="shared" si="46"/>
        <v>0.46672983048487265</v>
      </c>
      <c r="AD146" s="85">
        <f t="shared" si="46"/>
        <v>3.302731280643427E-2</v>
      </c>
      <c r="AF146" s="86">
        <f t="shared" si="50"/>
        <v>2.079077737111267</v>
      </c>
      <c r="AG146" s="86">
        <f t="shared" si="51"/>
        <v>0.94209718343918636</v>
      </c>
      <c r="AI146" s="59"/>
    </row>
    <row r="147" spans="1:35" x14ac:dyDescent="0.25">
      <c r="A147" s="74">
        <f>Data!A144</f>
        <v>41699</v>
      </c>
      <c r="B147" s="65">
        <f>Data!B144</f>
        <v>8.261260744244877E-3</v>
      </c>
      <c r="C147" s="65">
        <f>Data!C144</f>
        <v>4.6308562504127123E-3</v>
      </c>
      <c r="D147" s="69">
        <f>Data!F144</f>
        <v>4.3409963714916332E-3</v>
      </c>
      <c r="E147" s="70">
        <f>Data!G144</f>
        <v>8.0059352866194301E-3</v>
      </c>
      <c r="F147" s="69">
        <f>Data!H144</f>
        <v>1.0519160187812208E-2</v>
      </c>
      <c r="G147" s="70">
        <f>Data!I144</f>
        <v>-2.2569149314126617E-2</v>
      </c>
      <c r="I147" s="87">
        <f t="shared" si="47"/>
        <v>-1</v>
      </c>
      <c r="J147" s="88">
        <f t="shared" si="48"/>
        <v>1</v>
      </c>
      <c r="L147" s="84">
        <f t="shared" si="39"/>
        <v>0</v>
      </c>
      <c r="M147" s="84">
        <f t="shared" si="40"/>
        <v>-4.3409963714916332E-3</v>
      </c>
      <c r="N147" s="84">
        <f t="shared" si="41"/>
        <v>0</v>
      </c>
      <c r="O147" s="84">
        <f t="shared" si="42"/>
        <v>8.0059352866194301E-3</v>
      </c>
      <c r="P147" s="60"/>
      <c r="Q147" s="84">
        <f t="shared" si="43"/>
        <v>1.0519160187812208E-2</v>
      </c>
      <c r="R147" s="84"/>
      <c r="S147" s="84">
        <f t="shared" si="44"/>
        <v>2.2569149314126617E-2</v>
      </c>
      <c r="T147" s="84">
        <f t="shared" si="45"/>
        <v>0</v>
      </c>
      <c r="V147" s="85">
        <f t="shared" si="49"/>
        <v>0.52721864713669342</v>
      </c>
      <c r="W147" s="85"/>
      <c r="X147" s="85">
        <f t="shared" si="49"/>
        <v>-0.11649874720071063</v>
      </c>
      <c r="Y147" s="85">
        <f t="shared" si="49"/>
        <v>0.46644648405702877</v>
      </c>
      <c r="Z147" s="82"/>
      <c r="AA147" s="85">
        <f t="shared" si="46"/>
        <v>0.51737548845256187</v>
      </c>
      <c r="AB147" s="85">
        <f t="shared" si="46"/>
        <v>0</v>
      </c>
      <c r="AC147" s="85">
        <f t="shared" si="46"/>
        <v>0.48929897979899928</v>
      </c>
      <c r="AD147" s="85">
        <f t="shared" si="46"/>
        <v>3.302731280643427E-2</v>
      </c>
      <c r="AF147" s="86">
        <f t="shared" si="50"/>
        <v>2.1158309855283335</v>
      </c>
      <c r="AG147" s="86">
        <f t="shared" si="51"/>
        <v>0.95035844418343118</v>
      </c>
      <c r="AI147" s="59"/>
    </row>
    <row r="148" spans="1:35" x14ac:dyDescent="0.25">
      <c r="A148" s="74">
        <f>Data!A145</f>
        <v>41730</v>
      </c>
      <c r="B148" s="65">
        <f>Data!B145</f>
        <v>6.9271787675743383E-3</v>
      </c>
      <c r="C148" s="65">
        <f>Data!C145</f>
        <v>-9.0872182205124809E-3</v>
      </c>
      <c r="D148" s="69">
        <f>Data!F145</f>
        <v>2.2328598019322244E-3</v>
      </c>
      <c r="E148" s="70">
        <f>Data!G145</f>
        <v>6.95412991192133E-3</v>
      </c>
      <c r="F148" s="69">
        <f>Data!H145</f>
        <v>-1.438041450549481E-2</v>
      </c>
      <c r="G148" s="70">
        <f>Data!I145</f>
        <v>2.6613784614609092E-3</v>
      </c>
      <c r="I148" s="87">
        <f t="shared" si="47"/>
        <v>1</v>
      </c>
      <c r="J148" s="88">
        <f t="shared" si="48"/>
        <v>1</v>
      </c>
      <c r="L148" s="84">
        <f t="shared" si="39"/>
        <v>2.2328598019322244E-3</v>
      </c>
      <c r="M148" s="84">
        <f t="shared" si="40"/>
        <v>0</v>
      </c>
      <c r="N148" s="84">
        <f t="shared" si="41"/>
        <v>-6.95412991192133E-3</v>
      </c>
      <c r="O148" s="84">
        <f t="shared" si="42"/>
        <v>0</v>
      </c>
      <c r="P148" s="60"/>
      <c r="Q148" s="84">
        <f t="shared" si="43"/>
        <v>-1.438041450549481E-2</v>
      </c>
      <c r="R148" s="84"/>
      <c r="S148" s="84">
        <f t="shared" si="44"/>
        <v>-2.6613784614609092E-3</v>
      </c>
      <c r="T148" s="84">
        <f t="shared" si="45"/>
        <v>0</v>
      </c>
      <c r="V148" s="85">
        <f t="shared" si="49"/>
        <v>0.52945150693862564</v>
      </c>
      <c r="W148" s="85"/>
      <c r="X148" s="85">
        <f t="shared" si="49"/>
        <v>-0.12345287711263196</v>
      </c>
      <c r="Y148" s="85">
        <f t="shared" si="49"/>
        <v>0.46644648405702877</v>
      </c>
      <c r="Z148" s="82"/>
      <c r="AA148" s="85">
        <f t="shared" si="46"/>
        <v>0.50299507394706711</v>
      </c>
      <c r="AB148" s="85">
        <f t="shared" si="46"/>
        <v>0</v>
      </c>
      <c r="AC148" s="85">
        <f t="shared" si="46"/>
        <v>0.48663760133753836</v>
      </c>
      <c r="AD148" s="85">
        <f t="shared" si="46"/>
        <v>3.302731280643427E-2</v>
      </c>
      <c r="AF148" s="86">
        <f t="shared" si="50"/>
        <v>2.0940679224513885</v>
      </c>
      <c r="AG148" s="86">
        <f t="shared" si="51"/>
        <v>0.9572856229510055</v>
      </c>
      <c r="AI148" s="59"/>
    </row>
    <row r="149" spans="1:35" x14ac:dyDescent="0.25">
      <c r="A149" s="74">
        <f>Data!A146</f>
        <v>41760</v>
      </c>
      <c r="B149" s="65">
        <f>Data!B146</f>
        <v>2.2940834571251054E-2</v>
      </c>
      <c r="C149" s="65">
        <f>Data!C146</f>
        <v>-8.4663293622192735E-3</v>
      </c>
      <c r="D149" s="69">
        <f>Data!F146</f>
        <v>1.8595814523711462E-2</v>
      </c>
      <c r="E149" s="70">
        <f>Data!G146</f>
        <v>1.6257243407320737E-2</v>
      </c>
      <c r="F149" s="69">
        <f>Data!H146</f>
        <v>-2.2860627922248302E-3</v>
      </c>
      <c r="G149" s="70">
        <f>Data!I146</f>
        <v>1.1206014391874592E-2</v>
      </c>
      <c r="I149" s="87">
        <f t="shared" si="47"/>
        <v>1</v>
      </c>
      <c r="J149" s="88">
        <f t="shared" si="48"/>
        <v>-1</v>
      </c>
      <c r="L149" s="84">
        <f t="shared" si="39"/>
        <v>1.8595814523711462E-2</v>
      </c>
      <c r="M149" s="84">
        <f t="shared" si="40"/>
        <v>0</v>
      </c>
      <c r="N149" s="84">
        <f t="shared" si="41"/>
        <v>-1.6257243407320737E-2</v>
      </c>
      <c r="O149" s="84">
        <f t="shared" si="42"/>
        <v>0</v>
      </c>
      <c r="P149" s="60"/>
      <c r="Q149" s="84">
        <f t="shared" si="43"/>
        <v>0</v>
      </c>
      <c r="R149" s="84"/>
      <c r="S149" s="84">
        <f t="shared" si="44"/>
        <v>0</v>
      </c>
      <c r="T149" s="84">
        <f t="shared" si="45"/>
        <v>1.1206014391874592E-2</v>
      </c>
      <c r="V149" s="85">
        <f t="shared" si="49"/>
        <v>0.54804732146233714</v>
      </c>
      <c r="W149" s="85"/>
      <c r="X149" s="85">
        <f t="shared" si="49"/>
        <v>-0.13971012051995269</v>
      </c>
      <c r="Y149" s="85">
        <f t="shared" si="49"/>
        <v>0.46644648405702877</v>
      </c>
      <c r="Z149" s="82"/>
      <c r="AA149" s="85">
        <f t="shared" si="46"/>
        <v>0.50299507394706711</v>
      </c>
      <c r="AB149" s="85">
        <f t="shared" si="46"/>
        <v>0</v>
      </c>
      <c r="AC149" s="85">
        <f t="shared" si="46"/>
        <v>0.48663760133753836</v>
      </c>
      <c r="AD149" s="85">
        <f t="shared" si="46"/>
        <v>4.4233327198308858E-2</v>
      </c>
      <c r="AF149" s="86">
        <f t="shared" si="50"/>
        <v>2.1076125079596539</v>
      </c>
      <c r="AG149" s="86">
        <f t="shared" si="51"/>
        <v>0.98022645752225657</v>
      </c>
      <c r="AI149" s="59"/>
    </row>
    <row r="150" spans="1:35" x14ac:dyDescent="0.25">
      <c r="A150" s="74">
        <f>Data!A147</f>
        <v>41791</v>
      </c>
      <c r="B150" s="65">
        <f>Data!B147</f>
        <v>2.043521183378955E-2</v>
      </c>
      <c r="C150" s="65">
        <f>Data!C147</f>
        <v>3.9341876036557089E-2</v>
      </c>
      <c r="D150" s="69">
        <f>Data!F147</f>
        <v>-1.1232785605316427E-3</v>
      </c>
      <c r="E150" s="70">
        <f>Data!G147</f>
        <v>1.5267166968324891E-2</v>
      </c>
      <c r="F150" s="69">
        <f>Data!H147</f>
        <v>1.3916117027030609E-2</v>
      </c>
      <c r="G150" s="70">
        <f>Data!I147</f>
        <v>-1.9664099111772634E-2</v>
      </c>
      <c r="I150" s="87">
        <f t="shared" si="47"/>
        <v>-1</v>
      </c>
      <c r="J150" s="88">
        <f t="shared" si="48"/>
        <v>-1</v>
      </c>
      <c r="L150" s="84">
        <f t="shared" si="39"/>
        <v>0</v>
      </c>
      <c r="M150" s="84">
        <f t="shared" si="40"/>
        <v>1.1232785605316427E-3</v>
      </c>
      <c r="N150" s="84">
        <f t="shared" si="41"/>
        <v>0</v>
      </c>
      <c r="O150" s="84">
        <f t="shared" si="42"/>
        <v>1.5267166968324891E-2</v>
      </c>
      <c r="P150" s="60"/>
      <c r="Q150" s="84">
        <f t="shared" si="43"/>
        <v>0</v>
      </c>
      <c r="R150" s="84"/>
      <c r="S150" s="84">
        <f t="shared" si="44"/>
        <v>0</v>
      </c>
      <c r="T150" s="84">
        <f t="shared" si="45"/>
        <v>-1.9664099111772634E-2</v>
      </c>
      <c r="V150" s="85">
        <f t="shared" si="49"/>
        <v>0.54804732146233714</v>
      </c>
      <c r="W150" s="85"/>
      <c r="X150" s="85">
        <f t="shared" si="49"/>
        <v>-0.13971012051995269</v>
      </c>
      <c r="Y150" s="85">
        <f t="shared" si="49"/>
        <v>0.48171365102535368</v>
      </c>
      <c r="Z150" s="82"/>
      <c r="AA150" s="85">
        <f t="shared" si="46"/>
        <v>0.50299507394706711</v>
      </c>
      <c r="AB150" s="85">
        <f t="shared" si="46"/>
        <v>0</v>
      </c>
      <c r="AC150" s="85">
        <f t="shared" si="46"/>
        <v>0.48663760133753836</v>
      </c>
      <c r="AD150" s="85">
        <f t="shared" si="46"/>
        <v>2.4569228086536225E-2</v>
      </c>
      <c r="AF150" s="86">
        <f t="shared" si="50"/>
        <v>2.1043388543767376</v>
      </c>
      <c r="AG150" s="86">
        <f t="shared" si="51"/>
        <v>1.0006616693560462</v>
      </c>
      <c r="AI150" s="59"/>
    </row>
    <row r="151" spans="1:35" x14ac:dyDescent="0.25">
      <c r="A151" s="74">
        <f>Data!A148</f>
        <v>41821</v>
      </c>
      <c r="B151" s="65">
        <f>Data!B148</f>
        <v>-1.3528792451361432E-2</v>
      </c>
      <c r="C151" s="65">
        <f>Data!C148</f>
        <v>-5.8028469728762938E-3</v>
      </c>
      <c r="D151" s="69">
        <f>Data!F148</f>
        <v>-2.6120281980454192E-2</v>
      </c>
      <c r="E151" s="70">
        <f>Data!G148</f>
        <v>-1.1774896057303023E-2</v>
      </c>
      <c r="F151" s="69">
        <f>Data!H148</f>
        <v>2.6530085799202916E-3</v>
      </c>
      <c r="G151" s="70">
        <f>Data!I148</f>
        <v>-4.3185877921053002E-3</v>
      </c>
      <c r="I151" s="87">
        <f t="shared" si="47"/>
        <v>1</v>
      </c>
      <c r="J151" s="88">
        <f t="shared" si="48"/>
        <v>1</v>
      </c>
      <c r="L151" s="84">
        <f t="shared" si="39"/>
        <v>-2.6120281980454192E-2</v>
      </c>
      <c r="M151" s="84">
        <f t="shared" si="40"/>
        <v>0</v>
      </c>
      <c r="N151" s="84">
        <f t="shared" si="41"/>
        <v>1.1774896057303023E-2</v>
      </c>
      <c r="O151" s="84">
        <f t="shared" si="42"/>
        <v>0</v>
      </c>
      <c r="P151" s="60"/>
      <c r="Q151" s="84">
        <f t="shared" si="43"/>
        <v>2.6530085799202916E-3</v>
      </c>
      <c r="R151" s="84"/>
      <c r="S151" s="84">
        <f t="shared" si="44"/>
        <v>4.3185877921053002E-3</v>
      </c>
      <c r="T151" s="84">
        <f t="shared" si="45"/>
        <v>0</v>
      </c>
      <c r="V151" s="85">
        <f t="shared" si="49"/>
        <v>0.5219270394818829</v>
      </c>
      <c r="W151" s="85"/>
      <c r="X151" s="85">
        <f t="shared" si="49"/>
        <v>-0.12793522446264965</v>
      </c>
      <c r="Y151" s="85">
        <f t="shared" si="49"/>
        <v>0.48171365102535368</v>
      </c>
      <c r="Z151" s="82"/>
      <c r="AA151" s="85">
        <f t="shared" si="46"/>
        <v>0.50564808252698745</v>
      </c>
      <c r="AB151" s="85">
        <f t="shared" si="46"/>
        <v>0</v>
      </c>
      <c r="AC151" s="85">
        <f t="shared" si="46"/>
        <v>0.49095618912964367</v>
      </c>
      <c r="AD151" s="85">
        <f t="shared" si="46"/>
        <v>2.4569228086536225E-2</v>
      </c>
      <c r="AF151" s="86">
        <f t="shared" si="50"/>
        <v>2.096965064825612</v>
      </c>
      <c r="AG151" s="86">
        <f t="shared" si="51"/>
        <v>0.98713287690468476</v>
      </c>
      <c r="AI151" s="59"/>
    </row>
    <row r="152" spans="1:35" x14ac:dyDescent="0.25">
      <c r="A152" s="74">
        <f>Data!A149</f>
        <v>41852</v>
      </c>
      <c r="B152" s="65">
        <f>Data!B149</f>
        <v>3.8704364068411844E-2</v>
      </c>
      <c r="C152" s="65">
        <f>Data!C149</f>
        <v>6.9526367160309653E-3</v>
      </c>
      <c r="D152" s="69">
        <f>Data!F149</f>
        <v>6.0468037390451366E-3</v>
      </c>
      <c r="E152" s="70">
        <f>Data!G149</f>
        <v>2.0451193254643462E-2</v>
      </c>
      <c r="F152" s="69">
        <f>Data!H149</f>
        <v>-1.0726187139792566E-2</v>
      </c>
      <c r="G152" s="70">
        <f>Data!I149</f>
        <v>1.8217794169746691E-2</v>
      </c>
      <c r="I152" s="87">
        <f t="shared" si="47"/>
        <v>-1</v>
      </c>
      <c r="J152" s="88">
        <f t="shared" si="48"/>
        <v>-1</v>
      </c>
      <c r="L152" s="84">
        <f t="shared" si="39"/>
        <v>0</v>
      </c>
      <c r="M152" s="84">
        <f t="shared" si="40"/>
        <v>-6.0468037390451366E-3</v>
      </c>
      <c r="N152" s="84">
        <f t="shared" si="41"/>
        <v>0</v>
      </c>
      <c r="O152" s="84">
        <f t="shared" si="42"/>
        <v>2.0451193254643462E-2</v>
      </c>
      <c r="P152" s="60"/>
      <c r="Q152" s="84">
        <f t="shared" si="43"/>
        <v>0</v>
      </c>
      <c r="R152" s="84"/>
      <c r="S152" s="84">
        <f t="shared" si="44"/>
        <v>0</v>
      </c>
      <c r="T152" s="84">
        <f t="shared" si="45"/>
        <v>1.8217794169746691E-2</v>
      </c>
      <c r="V152" s="85">
        <f t="shared" si="49"/>
        <v>0.5219270394818829</v>
      </c>
      <c r="W152" s="85"/>
      <c r="X152" s="85">
        <f t="shared" si="49"/>
        <v>-0.12793522446264965</v>
      </c>
      <c r="Y152" s="85">
        <f t="shared" si="49"/>
        <v>0.50216484427999719</v>
      </c>
      <c r="Z152" s="82"/>
      <c r="AA152" s="85">
        <f t="shared" si="46"/>
        <v>0.50564808252698745</v>
      </c>
      <c r="AB152" s="85">
        <f t="shared" si="46"/>
        <v>0</v>
      </c>
      <c r="AC152" s="85">
        <f t="shared" si="46"/>
        <v>0.49095618912964367</v>
      </c>
      <c r="AD152" s="85">
        <f t="shared" si="46"/>
        <v>4.2787022256282919E-2</v>
      </c>
      <c r="AF152" s="86">
        <f t="shared" si="50"/>
        <v>2.129587248510957</v>
      </c>
      <c r="AG152" s="86">
        <f t="shared" si="51"/>
        <v>1.0258372409730967</v>
      </c>
      <c r="AI152" s="59"/>
    </row>
    <row r="153" spans="1:35" x14ac:dyDescent="0.25">
      <c r="A153" s="74">
        <f>Data!A150</f>
        <v>41883</v>
      </c>
      <c r="B153" s="65">
        <f>Data!B150</f>
        <v>-1.3891926239782942E-2</v>
      </c>
      <c r="C153" s="65">
        <f>Data!C150</f>
        <v>3.1456303691018588E-2</v>
      </c>
      <c r="D153" s="69">
        <f>Data!F150</f>
        <v>-1.0752948847443551E-2</v>
      </c>
      <c r="E153" s="70">
        <f>Data!G150</f>
        <v>1.3245867480256876E-2</v>
      </c>
      <c r="F153" s="69">
        <f>Data!H150</f>
        <v>-5.9782044308948935E-4</v>
      </c>
      <c r="G153" s="70">
        <f>Data!I150</f>
        <v>-2.5572545522358669E-2</v>
      </c>
      <c r="I153" s="87">
        <f t="shared" si="47"/>
        <v>-1</v>
      </c>
      <c r="J153" s="88">
        <f t="shared" si="48"/>
        <v>1</v>
      </c>
      <c r="L153" s="84">
        <f t="shared" si="39"/>
        <v>0</v>
      </c>
      <c r="M153" s="84">
        <f t="shared" si="40"/>
        <v>1.0752948847443551E-2</v>
      </c>
      <c r="N153" s="84">
        <f t="shared" si="41"/>
        <v>0</v>
      </c>
      <c r="O153" s="84">
        <f t="shared" si="42"/>
        <v>1.3245867480256876E-2</v>
      </c>
      <c r="P153" s="60"/>
      <c r="Q153" s="84">
        <f t="shared" si="43"/>
        <v>-5.9782044308948935E-4</v>
      </c>
      <c r="R153" s="84"/>
      <c r="S153" s="84">
        <f t="shared" si="44"/>
        <v>2.5572545522358669E-2</v>
      </c>
      <c r="T153" s="84">
        <f t="shared" si="45"/>
        <v>0</v>
      </c>
      <c r="V153" s="85">
        <f t="shared" si="49"/>
        <v>0.5219270394818829</v>
      </c>
      <c r="W153" s="85"/>
      <c r="X153" s="85">
        <f t="shared" si="49"/>
        <v>-0.12793522446264965</v>
      </c>
      <c r="Y153" s="85">
        <f t="shared" si="49"/>
        <v>0.5154107117602541</v>
      </c>
      <c r="Z153" s="82"/>
      <c r="AA153" s="85">
        <f t="shared" ref="AA153:AD168" si="52">Q153+AA152</f>
        <v>0.50505026208389792</v>
      </c>
      <c r="AB153" s="85">
        <f t="shared" si="52"/>
        <v>0</v>
      </c>
      <c r="AC153" s="85">
        <f t="shared" si="52"/>
        <v>0.51652873465200233</v>
      </c>
      <c r="AD153" s="85">
        <f t="shared" si="52"/>
        <v>4.2787022256282919E-2</v>
      </c>
      <c r="AF153" s="86">
        <f t="shared" si="50"/>
        <v>2.1785607899179267</v>
      </c>
      <c r="AG153" s="86">
        <f t="shared" si="51"/>
        <v>1.0119453147333137</v>
      </c>
      <c r="AI153" s="59"/>
    </row>
    <row r="154" spans="1:35" x14ac:dyDescent="0.25">
      <c r="A154" s="74">
        <f>Data!A151</f>
        <v>41913</v>
      </c>
      <c r="B154" s="65">
        <f>Data!B151</f>
        <v>2.3277772503548649E-2</v>
      </c>
      <c r="C154" s="65">
        <f>Data!C151</f>
        <v>-5.3641503951176707E-2</v>
      </c>
      <c r="D154" s="69">
        <f>Data!F151</f>
        <v>3.8364168342994921E-2</v>
      </c>
      <c r="E154" s="70">
        <f>Data!G151</f>
        <v>-1.0759754881652915E-2</v>
      </c>
      <c r="F154" s="69">
        <f>Data!H151</f>
        <v>-1.9269004824749494E-2</v>
      </c>
      <c r="G154" s="70">
        <f>Data!I151</f>
        <v>2.8717355282347038E-2</v>
      </c>
      <c r="I154" s="87">
        <f t="shared" si="47"/>
        <v>1</v>
      </c>
      <c r="J154" s="88">
        <f t="shared" si="48"/>
        <v>1</v>
      </c>
      <c r="L154" s="84">
        <f t="shared" si="39"/>
        <v>3.8364168342994921E-2</v>
      </c>
      <c r="M154" s="84">
        <f t="shared" si="40"/>
        <v>0</v>
      </c>
      <c r="N154" s="84">
        <f t="shared" si="41"/>
        <v>1.0759754881652915E-2</v>
      </c>
      <c r="O154" s="84">
        <f t="shared" si="42"/>
        <v>0</v>
      </c>
      <c r="P154" s="60"/>
      <c r="Q154" s="84">
        <f t="shared" si="43"/>
        <v>-1.9269004824749494E-2</v>
      </c>
      <c r="R154" s="84"/>
      <c r="S154" s="84">
        <f t="shared" si="44"/>
        <v>-2.8717355282347038E-2</v>
      </c>
      <c r="T154" s="84">
        <f t="shared" si="45"/>
        <v>0</v>
      </c>
      <c r="V154" s="85">
        <f t="shared" ref="V154:Y169" si="53">L154+V153</f>
        <v>0.56029120782487785</v>
      </c>
      <c r="W154" s="85"/>
      <c r="X154" s="85">
        <f t="shared" si="53"/>
        <v>-0.11717546958099674</v>
      </c>
      <c r="Y154" s="85">
        <f t="shared" si="53"/>
        <v>0.5154107117602541</v>
      </c>
      <c r="Z154" s="82"/>
      <c r="AA154" s="85">
        <f t="shared" si="52"/>
        <v>0.48578125725914845</v>
      </c>
      <c r="AB154" s="85">
        <f t="shared" si="52"/>
        <v>0</v>
      </c>
      <c r="AC154" s="85">
        <f t="shared" si="52"/>
        <v>0.4878113793696553</v>
      </c>
      <c r="AD154" s="85">
        <f t="shared" si="52"/>
        <v>4.2787022256282919E-2</v>
      </c>
      <c r="AF154" s="86">
        <f t="shared" si="50"/>
        <v>2.1796983530354779</v>
      </c>
      <c r="AG154" s="86">
        <f t="shared" si="51"/>
        <v>1.0352230872368624</v>
      </c>
      <c r="AI154" s="59"/>
    </row>
    <row r="155" spans="1:35" x14ac:dyDescent="0.25">
      <c r="A155" s="74">
        <f>Data!A152</f>
        <v>41944</v>
      </c>
      <c r="B155" s="65">
        <f>Data!B152</f>
        <v>2.7101695451126152E-2</v>
      </c>
      <c r="C155" s="65">
        <f>Data!C152</f>
        <v>1.5051388749237574E-2</v>
      </c>
      <c r="D155" s="69">
        <f>Data!F152</f>
        <v>2.5129710988590682E-3</v>
      </c>
      <c r="E155" s="70">
        <f>Data!G152</f>
        <v>1.9705352742763683E-2</v>
      </c>
      <c r="F155" s="69">
        <f>Data!H152</f>
        <v>8.2962181322684646E-3</v>
      </c>
      <c r="G155" s="70">
        <f>Data!I152</f>
        <v>6.6192653478077254E-3</v>
      </c>
      <c r="I155" s="87">
        <f t="shared" si="47"/>
        <v>-1</v>
      </c>
      <c r="J155" s="88">
        <f t="shared" si="48"/>
        <v>-1</v>
      </c>
      <c r="L155" s="84">
        <f t="shared" si="39"/>
        <v>0</v>
      </c>
      <c r="M155" s="84">
        <f t="shared" si="40"/>
        <v>-2.5129710988590682E-3</v>
      </c>
      <c r="N155" s="84">
        <f t="shared" si="41"/>
        <v>0</v>
      </c>
      <c r="O155" s="84">
        <f t="shared" si="42"/>
        <v>1.9705352742763683E-2</v>
      </c>
      <c r="P155" s="60"/>
      <c r="Q155" s="84">
        <f t="shared" si="43"/>
        <v>0</v>
      </c>
      <c r="R155" s="84"/>
      <c r="S155" s="84">
        <f t="shared" si="44"/>
        <v>0</v>
      </c>
      <c r="T155" s="84">
        <f t="shared" si="45"/>
        <v>6.6192653478077254E-3</v>
      </c>
      <c r="V155" s="85">
        <f t="shared" si="53"/>
        <v>0.56029120782487785</v>
      </c>
      <c r="W155" s="85"/>
      <c r="X155" s="85">
        <f t="shared" si="53"/>
        <v>-0.11717546958099674</v>
      </c>
      <c r="Y155" s="85">
        <f t="shared" si="53"/>
        <v>0.53511606450301774</v>
      </c>
      <c r="Z155" s="82"/>
      <c r="AA155" s="85">
        <f t="shared" si="52"/>
        <v>0.48578125725914845</v>
      </c>
      <c r="AB155" s="85">
        <f t="shared" si="52"/>
        <v>0</v>
      </c>
      <c r="AC155" s="85">
        <f t="shared" si="52"/>
        <v>0.4878113793696553</v>
      </c>
      <c r="AD155" s="85">
        <f t="shared" si="52"/>
        <v>4.9406287604090646E-2</v>
      </c>
      <c r="AF155" s="86">
        <f t="shared" si="50"/>
        <v>2.2035100000271903</v>
      </c>
      <c r="AG155" s="86">
        <f t="shared" si="51"/>
        <v>1.0623247826879885</v>
      </c>
      <c r="AI155" s="59"/>
    </row>
    <row r="156" spans="1:35" x14ac:dyDescent="0.25">
      <c r="A156" s="74">
        <f>Data!A153</f>
        <v>41974</v>
      </c>
      <c r="B156" s="65">
        <f>Data!B153</f>
        <v>-2.5400820762295131E-3</v>
      </c>
      <c r="C156" s="65">
        <f>Data!C153</f>
        <v>-2.7266995987417945E-2</v>
      </c>
      <c r="D156" s="69">
        <f>Data!F153</f>
        <v>-4.7567984747656725E-3</v>
      </c>
      <c r="E156" s="70">
        <f>Data!G153</f>
        <v>2.5119777857141711E-3</v>
      </c>
      <c r="F156" s="69">
        <f>Data!H153</f>
        <v>3.8531815807434262E-3</v>
      </c>
      <c r="G156" s="70">
        <f>Data!I153</f>
        <v>-9.2316654151431577E-3</v>
      </c>
      <c r="I156" s="87">
        <f t="shared" si="47"/>
        <v>1</v>
      </c>
      <c r="J156" s="88">
        <f t="shared" si="48"/>
        <v>1</v>
      </c>
      <c r="L156" s="84">
        <f t="shared" si="39"/>
        <v>-4.7567984747656725E-3</v>
      </c>
      <c r="M156" s="84">
        <f t="shared" si="40"/>
        <v>0</v>
      </c>
      <c r="N156" s="84">
        <f t="shared" si="41"/>
        <v>-2.5119777857141711E-3</v>
      </c>
      <c r="O156" s="84">
        <f t="shared" si="42"/>
        <v>0</v>
      </c>
      <c r="P156" s="60"/>
      <c r="Q156" s="84">
        <f t="shared" si="43"/>
        <v>3.8531815807434262E-3</v>
      </c>
      <c r="R156" s="84"/>
      <c r="S156" s="84">
        <f t="shared" si="44"/>
        <v>9.2316654151431577E-3</v>
      </c>
      <c r="T156" s="84">
        <f t="shared" si="45"/>
        <v>0</v>
      </c>
      <c r="V156" s="85">
        <f t="shared" si="53"/>
        <v>0.55553440935011222</v>
      </c>
      <c r="W156" s="85"/>
      <c r="X156" s="85">
        <f t="shared" si="53"/>
        <v>-0.11968744736671091</v>
      </c>
      <c r="Y156" s="85">
        <f t="shared" si="53"/>
        <v>0.53511606450301774</v>
      </c>
      <c r="Z156" s="82"/>
      <c r="AA156" s="85">
        <f t="shared" si="52"/>
        <v>0.48963443883989188</v>
      </c>
      <c r="AB156" s="85">
        <f t="shared" si="52"/>
        <v>0</v>
      </c>
      <c r="AC156" s="85">
        <f t="shared" si="52"/>
        <v>0.49704304478479844</v>
      </c>
      <c r="AD156" s="85">
        <f t="shared" si="52"/>
        <v>4.9406287604090646E-2</v>
      </c>
      <c r="AF156" s="86">
        <f t="shared" si="50"/>
        <v>2.209326070762597</v>
      </c>
      <c r="AG156" s="86">
        <f t="shared" si="51"/>
        <v>1.0597847006117589</v>
      </c>
      <c r="AI156" s="59"/>
    </row>
    <row r="157" spans="1:35" x14ac:dyDescent="0.25">
      <c r="A157" s="74">
        <f>Data!A154</f>
        <v>42005</v>
      </c>
      <c r="B157" s="65">
        <f>Data!B154</f>
        <v>-3.0077138355879652E-2</v>
      </c>
      <c r="C157" s="65">
        <f>Data!C154</f>
        <v>-7.0699789050467129E-2</v>
      </c>
      <c r="D157" s="69">
        <f>Data!F154</f>
        <v>-2.7300373913802391E-2</v>
      </c>
      <c r="E157" s="70">
        <f>Data!G154</f>
        <v>2.5711127852013214E-2</v>
      </c>
      <c r="F157" s="69">
        <f>Data!H154</f>
        <v>1.7496835100417746E-3</v>
      </c>
      <c r="G157" s="70">
        <f>Data!I154</f>
        <v>2.9191989193135804E-2</v>
      </c>
      <c r="I157" s="87">
        <f t="shared" si="47"/>
        <v>1</v>
      </c>
      <c r="J157" s="88">
        <f t="shared" si="48"/>
        <v>-1</v>
      </c>
      <c r="L157" s="84">
        <f t="shared" si="39"/>
        <v>-2.7300373913802391E-2</v>
      </c>
      <c r="M157" s="84">
        <f t="shared" si="40"/>
        <v>0</v>
      </c>
      <c r="N157" s="84">
        <f t="shared" si="41"/>
        <v>-2.5711127852013214E-2</v>
      </c>
      <c r="O157" s="84">
        <f t="shared" si="42"/>
        <v>0</v>
      </c>
      <c r="P157" s="60"/>
      <c r="Q157" s="84">
        <f t="shared" si="43"/>
        <v>0</v>
      </c>
      <c r="R157" s="84"/>
      <c r="S157" s="84">
        <f t="shared" si="44"/>
        <v>0</v>
      </c>
      <c r="T157" s="84">
        <f t="shared" si="45"/>
        <v>2.9191989193135804E-2</v>
      </c>
      <c r="V157" s="85">
        <f t="shared" si="53"/>
        <v>0.52823403543630987</v>
      </c>
      <c r="W157" s="85"/>
      <c r="X157" s="85">
        <f t="shared" si="53"/>
        <v>-0.14539857521872412</v>
      </c>
      <c r="Y157" s="85">
        <f t="shared" si="53"/>
        <v>0.53511606450301774</v>
      </c>
      <c r="Z157" s="82"/>
      <c r="AA157" s="85">
        <f t="shared" si="52"/>
        <v>0.48963443883989188</v>
      </c>
      <c r="AB157" s="85">
        <f t="shared" si="52"/>
        <v>0</v>
      </c>
      <c r="AC157" s="85">
        <f t="shared" si="52"/>
        <v>0.49704304478479844</v>
      </c>
      <c r="AD157" s="85">
        <f t="shared" si="52"/>
        <v>7.8598276797226446E-2</v>
      </c>
      <c r="AF157" s="86">
        <f t="shared" si="50"/>
        <v>2.1855065581899171</v>
      </c>
      <c r="AG157" s="86">
        <f t="shared" si="51"/>
        <v>1.0297075622558793</v>
      </c>
      <c r="AI157" s="59"/>
    </row>
    <row r="158" spans="1:35" x14ac:dyDescent="0.25">
      <c r="A158" s="74">
        <f>Data!A155</f>
        <v>42036</v>
      </c>
      <c r="B158" s="65">
        <f>Data!B155</f>
        <v>5.4682108409737744E-2</v>
      </c>
      <c r="C158" s="65">
        <f>Data!C155</f>
        <v>0.13259843447997532</v>
      </c>
      <c r="D158" s="69">
        <f>Data!F155</f>
        <v>-2.6072343328967431E-3</v>
      </c>
      <c r="E158" s="70">
        <f>Data!G155</f>
        <v>1.1961143697534623E-2</v>
      </c>
      <c r="F158" s="69">
        <f>Data!H155</f>
        <v>3.012602647126322E-2</v>
      </c>
      <c r="G158" s="70">
        <f>Data!I155</f>
        <v>-5.2368750151624968E-2</v>
      </c>
      <c r="I158" s="87">
        <f t="shared" si="47"/>
        <v>-1</v>
      </c>
      <c r="J158" s="88">
        <f t="shared" si="48"/>
        <v>-1</v>
      </c>
      <c r="L158" s="84">
        <f t="shared" si="39"/>
        <v>0</v>
      </c>
      <c r="M158" s="84">
        <f t="shared" si="40"/>
        <v>2.6072343328967431E-3</v>
      </c>
      <c r="N158" s="84">
        <f t="shared" si="41"/>
        <v>0</v>
      </c>
      <c r="O158" s="84">
        <f t="shared" si="42"/>
        <v>1.1961143697534623E-2</v>
      </c>
      <c r="P158" s="60"/>
      <c r="Q158" s="84">
        <f t="shared" si="43"/>
        <v>0</v>
      </c>
      <c r="R158" s="84"/>
      <c r="S158" s="84">
        <f t="shared" si="44"/>
        <v>0</v>
      </c>
      <c r="T158" s="84">
        <f t="shared" si="45"/>
        <v>-5.2368750151624968E-2</v>
      </c>
      <c r="V158" s="85">
        <f t="shared" si="53"/>
        <v>0.52823403543630987</v>
      </c>
      <c r="W158" s="85"/>
      <c r="X158" s="85">
        <f t="shared" si="53"/>
        <v>-0.14539857521872412</v>
      </c>
      <c r="Y158" s="85">
        <f t="shared" si="53"/>
        <v>0.54707720820055239</v>
      </c>
      <c r="Z158" s="82"/>
      <c r="AA158" s="85">
        <f t="shared" si="52"/>
        <v>0.48963443883989188</v>
      </c>
      <c r="AB158" s="85">
        <f t="shared" si="52"/>
        <v>0</v>
      </c>
      <c r="AC158" s="85">
        <f t="shared" si="52"/>
        <v>0.49704304478479844</v>
      </c>
      <c r="AD158" s="85">
        <f t="shared" si="52"/>
        <v>2.6229526645601478E-2</v>
      </c>
      <c r="AF158" s="86">
        <f t="shared" si="50"/>
        <v>2.1477061860687234</v>
      </c>
      <c r="AG158" s="86">
        <f t="shared" si="51"/>
        <v>1.0843896706656171</v>
      </c>
      <c r="AI158" s="59"/>
    </row>
    <row r="159" spans="1:35" x14ac:dyDescent="0.25">
      <c r="A159" s="74">
        <f>Data!A156</f>
        <v>42064</v>
      </c>
      <c r="B159" s="65">
        <f>Data!B156</f>
        <v>-1.5830436461085864E-2</v>
      </c>
      <c r="C159" s="65">
        <f>Data!C156</f>
        <v>-1.3851110603715921E-2</v>
      </c>
      <c r="D159" s="69">
        <f>Data!F156</f>
        <v>-1.9096523008057423E-2</v>
      </c>
      <c r="E159" s="70">
        <f>Data!G156</f>
        <v>-6.2547408141788701E-3</v>
      </c>
      <c r="F159" s="69">
        <f>Data!H156</f>
        <v>-1.5114157304979031E-2</v>
      </c>
      <c r="G159" s="70">
        <f>Data!I156</f>
        <v>-4.5724602445418344E-2</v>
      </c>
      <c r="I159" s="87">
        <f t="shared" si="47"/>
        <v>1</v>
      </c>
      <c r="J159" s="88">
        <f t="shared" si="48"/>
        <v>1</v>
      </c>
      <c r="L159" s="84">
        <f t="shared" si="39"/>
        <v>-1.9096523008057423E-2</v>
      </c>
      <c r="M159" s="84">
        <f t="shared" si="40"/>
        <v>0</v>
      </c>
      <c r="N159" s="84">
        <f t="shared" si="41"/>
        <v>6.2547408141788701E-3</v>
      </c>
      <c r="O159" s="84">
        <f t="shared" si="42"/>
        <v>0</v>
      </c>
      <c r="P159" s="60"/>
      <c r="Q159" s="84">
        <f t="shared" si="43"/>
        <v>-1.5114157304979031E-2</v>
      </c>
      <c r="R159" s="84"/>
      <c r="S159" s="84">
        <f t="shared" si="44"/>
        <v>4.5724602445418344E-2</v>
      </c>
      <c r="T159" s="84">
        <f t="shared" si="45"/>
        <v>0</v>
      </c>
      <c r="V159" s="85">
        <f t="shared" si="53"/>
        <v>0.50913751242825245</v>
      </c>
      <c r="W159" s="85"/>
      <c r="X159" s="85">
        <f t="shared" si="53"/>
        <v>-0.13914383440454525</v>
      </c>
      <c r="Y159" s="85">
        <f t="shared" si="53"/>
        <v>0.54707720820055239</v>
      </c>
      <c r="Z159" s="82"/>
      <c r="AA159" s="85">
        <f t="shared" si="52"/>
        <v>0.47452028153491288</v>
      </c>
      <c r="AB159" s="85">
        <f t="shared" si="52"/>
        <v>0</v>
      </c>
      <c r="AC159" s="85">
        <f t="shared" si="52"/>
        <v>0.54276764723021675</v>
      </c>
      <c r="AD159" s="85">
        <f t="shared" si="52"/>
        <v>2.6229526645601478E-2</v>
      </c>
      <c r="AF159" s="86">
        <f t="shared" si="50"/>
        <v>2.165474849015284</v>
      </c>
      <c r="AG159" s="86">
        <f t="shared" si="51"/>
        <v>1.0685592342045311</v>
      </c>
      <c r="AI159" s="59"/>
    </row>
    <row r="160" spans="1:35" x14ac:dyDescent="0.25">
      <c r="A160" s="74">
        <f>Data!A157</f>
        <v>42095</v>
      </c>
      <c r="B160" s="65">
        <f>Data!B157</f>
        <v>9.7858249923448888E-3</v>
      </c>
      <c r="C160" s="65">
        <f>Data!C157</f>
        <v>4.1038420983999575E-2</v>
      </c>
      <c r="D160" s="69">
        <f>Data!F157</f>
        <v>-1.0355893863015015E-2</v>
      </c>
      <c r="E160" s="70">
        <f>Data!G157</f>
        <v>-1.3955240408851044E-2</v>
      </c>
      <c r="F160" s="69">
        <f>Data!H157</f>
        <v>7.4805965369962634E-3</v>
      </c>
      <c r="G160" s="70">
        <f>Data!I157</f>
        <v>5.4520331312920417E-3</v>
      </c>
      <c r="I160" s="87">
        <f t="shared" si="47"/>
        <v>-1</v>
      </c>
      <c r="J160" s="88">
        <f t="shared" si="48"/>
        <v>-1</v>
      </c>
      <c r="L160" s="84">
        <f t="shared" si="39"/>
        <v>0</v>
      </c>
      <c r="M160" s="84">
        <f t="shared" si="40"/>
        <v>1.0355893863015015E-2</v>
      </c>
      <c r="N160" s="84">
        <f t="shared" si="41"/>
        <v>0</v>
      </c>
      <c r="O160" s="84">
        <f t="shared" si="42"/>
        <v>-1.3955240408851044E-2</v>
      </c>
      <c r="P160" s="60"/>
      <c r="Q160" s="84">
        <f t="shared" si="43"/>
        <v>0</v>
      </c>
      <c r="R160" s="84"/>
      <c r="S160" s="84">
        <f t="shared" si="44"/>
        <v>0</v>
      </c>
      <c r="T160" s="84">
        <f t="shared" si="45"/>
        <v>5.4520331312920417E-3</v>
      </c>
      <c r="V160" s="85">
        <f t="shared" si="53"/>
        <v>0.50913751242825245</v>
      </c>
      <c r="W160" s="85"/>
      <c r="X160" s="85">
        <f t="shared" si="53"/>
        <v>-0.13914383440454525</v>
      </c>
      <c r="Y160" s="85">
        <f t="shared" si="53"/>
        <v>0.5331219677917014</v>
      </c>
      <c r="Z160" s="82"/>
      <c r="AA160" s="85">
        <f t="shared" si="52"/>
        <v>0.47452028153491288</v>
      </c>
      <c r="AB160" s="85">
        <f t="shared" si="52"/>
        <v>0</v>
      </c>
      <c r="AC160" s="85">
        <f t="shared" si="52"/>
        <v>0.54276764723021675</v>
      </c>
      <c r="AD160" s="85">
        <f t="shared" si="52"/>
        <v>3.168155977689352E-2</v>
      </c>
      <c r="AF160" s="86">
        <f t="shared" si="50"/>
        <v>2.16732753560074</v>
      </c>
      <c r="AG160" s="86">
        <f t="shared" si="51"/>
        <v>1.078345059196876</v>
      </c>
      <c r="AI160" s="59"/>
    </row>
    <row r="161" spans="1:35" x14ac:dyDescent="0.25">
      <c r="A161" s="74">
        <f>Data!A158</f>
        <v>42125</v>
      </c>
      <c r="B161" s="65">
        <f>Data!B158</f>
        <v>1.2774392163248202E-2</v>
      </c>
      <c r="C161" s="65">
        <f>Data!C158</f>
        <v>6.7319854623018691E-2</v>
      </c>
      <c r="D161" s="69">
        <f>Data!F158</f>
        <v>-1.111529005607859E-2</v>
      </c>
      <c r="E161" s="70">
        <f>Data!G158</f>
        <v>1.9420032067166186E-2</v>
      </c>
      <c r="F161" s="69">
        <f>Data!H158</f>
        <v>1.9650585500238949E-3</v>
      </c>
      <c r="G161" s="70">
        <f>Data!I158</f>
        <v>-2.8339030536422463E-2</v>
      </c>
      <c r="I161" s="87">
        <f t="shared" si="47"/>
        <v>-1</v>
      </c>
      <c r="J161" s="88">
        <f t="shared" si="48"/>
        <v>1</v>
      </c>
      <c r="L161" s="84">
        <f t="shared" si="39"/>
        <v>0</v>
      </c>
      <c r="M161" s="84">
        <f t="shared" si="40"/>
        <v>1.111529005607859E-2</v>
      </c>
      <c r="N161" s="84">
        <f t="shared" si="41"/>
        <v>0</v>
      </c>
      <c r="O161" s="84">
        <f t="shared" si="42"/>
        <v>1.9420032067166186E-2</v>
      </c>
      <c r="P161" s="60"/>
      <c r="Q161" s="84">
        <f t="shared" si="43"/>
        <v>1.9650585500238949E-3</v>
      </c>
      <c r="R161" s="84"/>
      <c r="S161" s="84">
        <f t="shared" si="44"/>
        <v>2.8339030536422463E-2</v>
      </c>
      <c r="T161" s="84">
        <f t="shared" si="45"/>
        <v>0</v>
      </c>
      <c r="V161" s="85">
        <f t="shared" si="53"/>
        <v>0.50913751242825245</v>
      </c>
      <c r="W161" s="85"/>
      <c r="X161" s="85">
        <f t="shared" si="53"/>
        <v>-0.13914383440454525</v>
      </c>
      <c r="Y161" s="85">
        <f t="shared" si="53"/>
        <v>0.55254199985886754</v>
      </c>
      <c r="Z161" s="82"/>
      <c r="AA161" s="85">
        <f t="shared" si="52"/>
        <v>0.47648534008493676</v>
      </c>
      <c r="AB161" s="85">
        <f t="shared" si="52"/>
        <v>0</v>
      </c>
      <c r="AC161" s="85">
        <f t="shared" si="52"/>
        <v>0.57110667776663926</v>
      </c>
      <c r="AD161" s="85">
        <f t="shared" si="52"/>
        <v>3.168155977689352E-2</v>
      </c>
      <c r="AF161" s="86">
        <f t="shared" si="50"/>
        <v>2.2281669468104313</v>
      </c>
      <c r="AG161" s="86">
        <f t="shared" si="51"/>
        <v>1.0911194513601241</v>
      </c>
      <c r="AI161" s="59"/>
    </row>
    <row r="162" spans="1:35" x14ac:dyDescent="0.25">
      <c r="A162" s="74">
        <f>Data!A159</f>
        <v>42156</v>
      </c>
      <c r="B162" s="65">
        <f>Data!B159</f>
        <v>-2.0521157444240472E-2</v>
      </c>
      <c r="C162" s="65">
        <f>Data!C159</f>
        <v>3.1163276315692066E-2</v>
      </c>
      <c r="D162" s="69">
        <f>Data!F159</f>
        <v>-2.3809079336050955E-2</v>
      </c>
      <c r="E162" s="70">
        <f>Data!G159</f>
        <v>-1.3697034469442378E-2</v>
      </c>
      <c r="F162" s="69">
        <f>Data!H159</f>
        <v>-6.5098595877133691E-3</v>
      </c>
      <c r="G162" s="70">
        <f>Data!I159</f>
        <v>-4.0381752071421091E-2</v>
      </c>
      <c r="I162" s="87">
        <f t="shared" si="47"/>
        <v>-1</v>
      </c>
      <c r="J162" s="88">
        <f t="shared" si="48"/>
        <v>1</v>
      </c>
      <c r="L162" s="84">
        <f t="shared" si="39"/>
        <v>0</v>
      </c>
      <c r="M162" s="84">
        <f t="shared" si="40"/>
        <v>2.3809079336050955E-2</v>
      </c>
      <c r="N162" s="84">
        <f t="shared" si="41"/>
        <v>0</v>
      </c>
      <c r="O162" s="84">
        <f t="shared" si="42"/>
        <v>-1.3697034469442378E-2</v>
      </c>
      <c r="P162" s="60"/>
      <c r="Q162" s="84">
        <f t="shared" si="43"/>
        <v>-6.5098595877133691E-3</v>
      </c>
      <c r="R162" s="84"/>
      <c r="S162" s="84">
        <f t="shared" si="44"/>
        <v>4.0381752071421091E-2</v>
      </c>
      <c r="T162" s="84">
        <f t="shared" si="45"/>
        <v>0</v>
      </c>
      <c r="V162" s="85">
        <f t="shared" si="53"/>
        <v>0.50913751242825245</v>
      </c>
      <c r="W162" s="85"/>
      <c r="X162" s="85">
        <f t="shared" si="53"/>
        <v>-0.13914383440454525</v>
      </c>
      <c r="Y162" s="85">
        <f t="shared" si="53"/>
        <v>0.53884496538942517</v>
      </c>
      <c r="Z162" s="82"/>
      <c r="AA162" s="85">
        <f t="shared" si="52"/>
        <v>0.46997548049722337</v>
      </c>
      <c r="AB162" s="85">
        <f t="shared" si="52"/>
        <v>0</v>
      </c>
      <c r="AC162" s="85">
        <f t="shared" si="52"/>
        <v>0.6114884298380604</v>
      </c>
      <c r="AD162" s="85">
        <f t="shared" si="52"/>
        <v>3.168155977689352E-2</v>
      </c>
      <c r="AF162" s="86">
        <f t="shared" si="50"/>
        <v>2.2721508841607476</v>
      </c>
      <c r="AG162" s="86">
        <f t="shared" si="51"/>
        <v>1.0705982939158836</v>
      </c>
      <c r="AI162" s="59"/>
    </row>
    <row r="163" spans="1:35" x14ac:dyDescent="0.25">
      <c r="A163" s="74">
        <f>Data!A160</f>
        <v>42186</v>
      </c>
      <c r="B163" s="65">
        <f>Data!B160</f>
        <v>2.2337821735104964E-2</v>
      </c>
      <c r="C163" s="65">
        <f>Data!C160</f>
        <v>6.2088838354534184E-3</v>
      </c>
      <c r="D163" s="69">
        <f>Data!F160</f>
        <v>-4.1244751796122416E-3</v>
      </c>
      <c r="E163" s="70">
        <f>Data!G160</f>
        <v>2.4203098919391156E-2</v>
      </c>
      <c r="F163" s="69">
        <f>Data!H160</f>
        <v>-6.4332078092742412E-3</v>
      </c>
      <c r="G163" s="70">
        <f>Data!I160</f>
        <v>2.6005983252300129E-2</v>
      </c>
      <c r="I163" s="87">
        <f t="shared" si="47"/>
        <v>-1</v>
      </c>
      <c r="J163" s="88">
        <f t="shared" si="48"/>
        <v>1</v>
      </c>
      <c r="L163" s="84">
        <f t="shared" si="39"/>
        <v>0</v>
      </c>
      <c r="M163" s="84">
        <f t="shared" si="40"/>
        <v>4.1244751796122416E-3</v>
      </c>
      <c r="N163" s="84">
        <f t="shared" si="41"/>
        <v>0</v>
      </c>
      <c r="O163" s="84">
        <f t="shared" si="42"/>
        <v>2.4203098919391156E-2</v>
      </c>
      <c r="P163" s="60"/>
      <c r="Q163" s="84">
        <f t="shared" si="43"/>
        <v>-6.4332078092742412E-3</v>
      </c>
      <c r="R163" s="84"/>
      <c r="S163" s="84">
        <f t="shared" si="44"/>
        <v>-2.6005983252300129E-2</v>
      </c>
      <c r="T163" s="84">
        <f t="shared" si="45"/>
        <v>0</v>
      </c>
      <c r="V163" s="85">
        <f t="shared" si="53"/>
        <v>0.50913751242825245</v>
      </c>
      <c r="W163" s="85"/>
      <c r="X163" s="85">
        <f t="shared" si="53"/>
        <v>-0.13914383440454525</v>
      </c>
      <c r="Y163" s="85">
        <f t="shared" si="53"/>
        <v>0.56304806430881638</v>
      </c>
      <c r="Z163" s="82"/>
      <c r="AA163" s="85">
        <f t="shared" si="52"/>
        <v>0.46354227268794912</v>
      </c>
      <c r="AB163" s="85">
        <f t="shared" si="52"/>
        <v>0</v>
      </c>
      <c r="AC163" s="85">
        <f t="shared" si="52"/>
        <v>0.58548244658576032</v>
      </c>
      <c r="AD163" s="85">
        <f t="shared" si="52"/>
        <v>3.168155977689352E-2</v>
      </c>
      <c r="AF163" s="86">
        <f t="shared" si="50"/>
        <v>2.2680392671981768</v>
      </c>
      <c r="AG163" s="86">
        <f t="shared" si="51"/>
        <v>1.0929361156509885</v>
      </c>
      <c r="AI163" s="59"/>
    </row>
    <row r="164" spans="1:35" x14ac:dyDescent="0.25">
      <c r="A164" s="74">
        <f>Data!A161</f>
        <v>42217</v>
      </c>
      <c r="B164" s="65">
        <f>Data!B161</f>
        <v>-6.2887021100616863E-2</v>
      </c>
      <c r="C164" s="65">
        <f>Data!C161</f>
        <v>-9.5354494814687524E-2</v>
      </c>
      <c r="D164" s="69">
        <f>Data!F161</f>
        <v>-8.0953972423731917E-4</v>
      </c>
      <c r="E164" s="70">
        <f>Data!G161</f>
        <v>-4.0195584245480739E-2</v>
      </c>
      <c r="F164" s="69">
        <f>Data!H161</f>
        <v>-1.218806252468007E-2</v>
      </c>
      <c r="G164" s="70">
        <f>Data!I161</f>
        <v>1.6845244317525061E-2</v>
      </c>
      <c r="I164" s="87">
        <f t="shared" si="47"/>
        <v>1</v>
      </c>
      <c r="J164" s="88">
        <f t="shared" si="48"/>
        <v>1</v>
      </c>
      <c r="L164" s="84">
        <f t="shared" si="39"/>
        <v>-8.0953972423731917E-4</v>
      </c>
      <c r="M164" s="84">
        <f t="shared" si="40"/>
        <v>0</v>
      </c>
      <c r="N164" s="84">
        <f t="shared" si="41"/>
        <v>4.0195584245480739E-2</v>
      </c>
      <c r="O164" s="84">
        <f t="shared" si="42"/>
        <v>0</v>
      </c>
      <c r="P164" s="60"/>
      <c r="Q164" s="84">
        <f t="shared" si="43"/>
        <v>-1.218806252468007E-2</v>
      </c>
      <c r="R164" s="84"/>
      <c r="S164" s="84">
        <f t="shared" si="44"/>
        <v>-1.6845244317525061E-2</v>
      </c>
      <c r="T164" s="84">
        <f t="shared" si="45"/>
        <v>0</v>
      </c>
      <c r="V164" s="85">
        <f t="shared" si="53"/>
        <v>0.50832797270401509</v>
      </c>
      <c r="W164" s="85"/>
      <c r="X164" s="85">
        <f t="shared" si="53"/>
        <v>-9.8948250159064513E-2</v>
      </c>
      <c r="Y164" s="85">
        <f t="shared" si="53"/>
        <v>0.56304806430881638</v>
      </c>
      <c r="Z164" s="82"/>
      <c r="AA164" s="85">
        <f t="shared" si="52"/>
        <v>0.45135421016326904</v>
      </c>
      <c r="AB164" s="85">
        <f t="shared" si="52"/>
        <v>0</v>
      </c>
      <c r="AC164" s="85">
        <f t="shared" si="52"/>
        <v>0.56863720226823522</v>
      </c>
      <c r="AD164" s="85">
        <f t="shared" si="52"/>
        <v>3.168155977689352E-2</v>
      </c>
      <c r="AF164" s="86">
        <f t="shared" si="50"/>
        <v>2.2783920048772153</v>
      </c>
      <c r="AG164" s="86">
        <f t="shared" si="51"/>
        <v>1.0300490945503715</v>
      </c>
      <c r="AI164" s="59"/>
    </row>
    <row r="165" spans="1:35" x14ac:dyDescent="0.25">
      <c r="A165" s="74">
        <f>Data!A162</f>
        <v>42248</v>
      </c>
      <c r="B165" s="65">
        <f>Data!B162</f>
        <v>-2.5846755755736188E-2</v>
      </c>
      <c r="C165" s="65">
        <f>Data!C162</f>
        <v>-1.9148062031934934E-2</v>
      </c>
      <c r="D165" s="69">
        <f>Data!F162</f>
        <v>-1.1827538096814309E-2</v>
      </c>
      <c r="E165" s="70">
        <f>Data!G162</f>
        <v>1.4348772094628426E-2</v>
      </c>
      <c r="F165" s="69">
        <f>Data!H162</f>
        <v>-1.2148979169161432E-3</v>
      </c>
      <c r="G165" s="70">
        <f>Data!I162</f>
        <v>-2.3722182186536999E-3</v>
      </c>
      <c r="I165" s="87">
        <f t="shared" si="47"/>
        <v>1</v>
      </c>
      <c r="J165" s="88">
        <f t="shared" si="48"/>
        <v>-1</v>
      </c>
      <c r="L165" s="84">
        <f t="shared" si="39"/>
        <v>-1.1827538096814309E-2</v>
      </c>
      <c r="M165" s="84">
        <f t="shared" si="40"/>
        <v>0</v>
      </c>
      <c r="N165" s="84">
        <f t="shared" si="41"/>
        <v>-1.4348772094628426E-2</v>
      </c>
      <c r="O165" s="84">
        <f t="shared" si="42"/>
        <v>0</v>
      </c>
      <c r="P165" s="60"/>
      <c r="Q165" s="84">
        <f t="shared" si="43"/>
        <v>0</v>
      </c>
      <c r="R165" s="84"/>
      <c r="S165" s="84">
        <f t="shared" si="44"/>
        <v>0</v>
      </c>
      <c r="T165" s="84">
        <f t="shared" si="45"/>
        <v>-2.3722182186536999E-3</v>
      </c>
      <c r="V165" s="85">
        <f t="shared" si="53"/>
        <v>0.49650043460720078</v>
      </c>
      <c r="W165" s="85"/>
      <c r="X165" s="85">
        <f t="shared" si="53"/>
        <v>-0.11329702225369294</v>
      </c>
      <c r="Y165" s="85">
        <f t="shared" si="53"/>
        <v>0.56304806430881638</v>
      </c>
      <c r="Z165" s="82"/>
      <c r="AA165" s="85">
        <f t="shared" si="52"/>
        <v>0.45135421016326904</v>
      </c>
      <c r="AB165" s="85">
        <f t="shared" si="52"/>
        <v>0</v>
      </c>
      <c r="AC165" s="85">
        <f t="shared" si="52"/>
        <v>0.56863720226823522</v>
      </c>
      <c r="AD165" s="85">
        <f t="shared" si="52"/>
        <v>2.9309341558239818E-2</v>
      </c>
      <c r="AF165" s="86">
        <f t="shared" si="50"/>
        <v>2.2498434764671189</v>
      </c>
      <c r="AG165" s="86">
        <f t="shared" si="51"/>
        <v>1.0042023387946353</v>
      </c>
      <c r="AI165" s="59"/>
    </row>
    <row r="166" spans="1:35" x14ac:dyDescent="0.25">
      <c r="A166" s="74">
        <f>Data!A163</f>
        <v>42278</v>
      </c>
      <c r="B166" s="65">
        <f>Data!B163</f>
        <v>8.1634835094434213E-2</v>
      </c>
      <c r="C166" s="65">
        <f>Data!C163</f>
        <v>4.5764314759900657E-2</v>
      </c>
      <c r="D166" s="69">
        <f>Data!F163</f>
        <v>2.9676485496842271E-2</v>
      </c>
      <c r="E166" s="70">
        <f>Data!G163</f>
        <v>-1.0290644709048386E-2</v>
      </c>
      <c r="F166" s="69">
        <f>Data!H163</f>
        <v>3.9796415105877808E-2</v>
      </c>
      <c r="G166" s="70">
        <f>Data!I163</f>
        <v>-2.3874349834909535E-3</v>
      </c>
      <c r="I166" s="87">
        <f t="shared" si="47"/>
        <v>-1</v>
      </c>
      <c r="J166" s="88">
        <f t="shared" si="48"/>
        <v>-1</v>
      </c>
      <c r="L166" s="84">
        <f t="shared" si="39"/>
        <v>0</v>
      </c>
      <c r="M166" s="84">
        <f t="shared" si="40"/>
        <v>-2.9676485496842271E-2</v>
      </c>
      <c r="N166" s="84">
        <f t="shared" si="41"/>
        <v>0</v>
      </c>
      <c r="O166" s="84">
        <f t="shared" si="42"/>
        <v>-1.0290644709048386E-2</v>
      </c>
      <c r="P166" s="60"/>
      <c r="Q166" s="84">
        <f t="shared" si="43"/>
        <v>0</v>
      </c>
      <c r="R166" s="84"/>
      <c r="S166" s="84">
        <f t="shared" si="44"/>
        <v>0</v>
      </c>
      <c r="T166" s="84">
        <f t="shared" si="45"/>
        <v>-2.3874349834909535E-3</v>
      </c>
      <c r="V166" s="85">
        <f t="shared" si="53"/>
        <v>0.49650043460720078</v>
      </c>
      <c r="W166" s="85"/>
      <c r="X166" s="85">
        <f t="shared" si="53"/>
        <v>-0.11329702225369294</v>
      </c>
      <c r="Y166" s="85">
        <f t="shared" si="53"/>
        <v>0.55275741959976799</v>
      </c>
      <c r="Z166" s="82"/>
      <c r="AA166" s="85">
        <f t="shared" si="52"/>
        <v>0.45135421016326904</v>
      </c>
      <c r="AB166" s="85">
        <f t="shared" si="52"/>
        <v>0</v>
      </c>
      <c r="AC166" s="85">
        <f t="shared" si="52"/>
        <v>0.56863720226823522</v>
      </c>
      <c r="AD166" s="85">
        <f t="shared" si="52"/>
        <v>2.6921906574748865E-2</v>
      </c>
      <c r="AF166" s="86">
        <f t="shared" si="50"/>
        <v>2.2074889112777374</v>
      </c>
      <c r="AG166" s="86">
        <f t="shared" si="51"/>
        <v>1.0858371738890695</v>
      </c>
      <c r="AI166" s="59"/>
    </row>
    <row r="167" spans="1:35" x14ac:dyDescent="0.25">
      <c r="A167" s="74">
        <f>Data!A164</f>
        <v>42309</v>
      </c>
      <c r="B167" s="65">
        <f>Data!B164</f>
        <v>3.648361957249417E-3</v>
      </c>
      <c r="C167" s="65">
        <f>Data!C164</f>
        <v>2.3597157568039928E-2</v>
      </c>
      <c r="D167" s="69">
        <f>Data!F164</f>
        <v>-2.9665905124825896E-3</v>
      </c>
      <c r="E167" s="70">
        <f>Data!G164</f>
        <v>8.267848881129353E-3</v>
      </c>
      <c r="F167" s="69">
        <f>Data!H164</f>
        <v>1.0096481605360821E-2</v>
      </c>
      <c r="G167" s="70">
        <f>Data!I164</f>
        <v>-2.9093910193103013E-2</v>
      </c>
      <c r="I167" s="87">
        <f t="shared" si="47"/>
        <v>-1</v>
      </c>
      <c r="J167" s="88">
        <f t="shared" si="48"/>
        <v>1</v>
      </c>
      <c r="L167" s="84">
        <f t="shared" si="39"/>
        <v>0</v>
      </c>
      <c r="M167" s="84">
        <f t="shared" si="40"/>
        <v>2.9665905124825896E-3</v>
      </c>
      <c r="N167" s="84">
        <f t="shared" si="41"/>
        <v>0</v>
      </c>
      <c r="O167" s="84">
        <f t="shared" si="42"/>
        <v>8.267848881129353E-3</v>
      </c>
      <c r="P167" s="60"/>
      <c r="Q167" s="84">
        <f t="shared" si="43"/>
        <v>1.0096481605360821E-2</v>
      </c>
      <c r="R167" s="84"/>
      <c r="S167" s="84">
        <f t="shared" si="44"/>
        <v>2.9093910193103013E-2</v>
      </c>
      <c r="T167" s="84">
        <f t="shared" si="45"/>
        <v>0</v>
      </c>
      <c r="V167" s="85">
        <f t="shared" si="53"/>
        <v>0.49650043460720078</v>
      </c>
      <c r="W167" s="85"/>
      <c r="X167" s="85">
        <f t="shared" si="53"/>
        <v>-0.11329702225369294</v>
      </c>
      <c r="Y167" s="85">
        <f t="shared" si="53"/>
        <v>0.56102526848089729</v>
      </c>
      <c r="Z167" s="82"/>
      <c r="AA167" s="85">
        <f t="shared" si="52"/>
        <v>0.46145069176862985</v>
      </c>
      <c r="AB167" s="85">
        <f t="shared" si="52"/>
        <v>0</v>
      </c>
      <c r="AC167" s="85">
        <f t="shared" si="52"/>
        <v>0.59773111246133825</v>
      </c>
      <c r="AD167" s="85">
        <f t="shared" si="52"/>
        <v>2.6921906574748865E-2</v>
      </c>
      <c r="AF167" s="86">
        <f t="shared" si="50"/>
        <v>2.257913742469813</v>
      </c>
      <c r="AG167" s="86">
        <f t="shared" si="51"/>
        <v>1.0894855358463189</v>
      </c>
      <c r="AI167" s="59"/>
    </row>
    <row r="168" spans="1:35" x14ac:dyDescent="0.25">
      <c r="A168" s="74">
        <f>Data!A165</f>
        <v>42339</v>
      </c>
      <c r="B168" s="65">
        <f>Data!B165</f>
        <v>-1.743370093820662E-2</v>
      </c>
      <c r="C168" s="65">
        <f>Data!C165</f>
        <v>-4.4707882553118451E-2</v>
      </c>
      <c r="D168" s="69">
        <f>Data!F165</f>
        <v>1.0849372007947153E-2</v>
      </c>
      <c r="E168" s="70">
        <f>Data!G165</f>
        <v>-1.9401296744545181E-2</v>
      </c>
      <c r="F168" s="69">
        <f>Data!H165</f>
        <v>-1.630539501814232E-3</v>
      </c>
      <c r="G168" s="70">
        <f>Data!I165</f>
        <v>4.5852252758560568E-3</v>
      </c>
      <c r="I168" s="87">
        <f t="shared" si="47"/>
        <v>1</v>
      </c>
      <c r="J168" s="88">
        <f t="shared" si="48"/>
        <v>1</v>
      </c>
      <c r="L168" s="84">
        <f t="shared" si="39"/>
        <v>1.0849372007947153E-2</v>
      </c>
      <c r="M168" s="84">
        <f t="shared" si="40"/>
        <v>0</v>
      </c>
      <c r="N168" s="84">
        <f t="shared" si="41"/>
        <v>1.9401296744545181E-2</v>
      </c>
      <c r="O168" s="84">
        <f t="shared" si="42"/>
        <v>0</v>
      </c>
      <c r="P168" s="60"/>
      <c r="Q168" s="84">
        <f t="shared" si="43"/>
        <v>-1.630539501814232E-3</v>
      </c>
      <c r="R168" s="84"/>
      <c r="S168" s="84">
        <f t="shared" si="44"/>
        <v>-4.5852252758560568E-3</v>
      </c>
      <c r="T168" s="84">
        <f t="shared" si="45"/>
        <v>0</v>
      </c>
      <c r="V168" s="85">
        <f t="shared" si="53"/>
        <v>0.50734980661514795</v>
      </c>
      <c r="W168" s="85"/>
      <c r="X168" s="85">
        <f t="shared" si="53"/>
        <v>-9.3895725509147765E-2</v>
      </c>
      <c r="Y168" s="85">
        <f t="shared" si="53"/>
        <v>0.56102526848089729</v>
      </c>
      <c r="Z168" s="82"/>
      <c r="AA168" s="85">
        <f t="shared" si="52"/>
        <v>0.45982015226681561</v>
      </c>
      <c r="AB168" s="85">
        <f t="shared" si="52"/>
        <v>0</v>
      </c>
      <c r="AC168" s="85">
        <f t="shared" si="52"/>
        <v>0.59314588718548222</v>
      </c>
      <c r="AD168" s="85">
        <f t="shared" si="52"/>
        <v>2.6921906574748865E-2</v>
      </c>
      <c r="AF168" s="86">
        <f t="shared" si="50"/>
        <v>2.281948646444635</v>
      </c>
      <c r="AG168" s="86">
        <f t="shared" si="51"/>
        <v>1.0720518349081123</v>
      </c>
      <c r="AI168" s="59"/>
    </row>
    <row r="169" spans="1:35" x14ac:dyDescent="0.25">
      <c r="A169" s="74">
        <f>Data!A166</f>
        <v>42370</v>
      </c>
      <c r="B169" s="65">
        <f>Data!B166</f>
        <v>-5.1068365604597682E-2</v>
      </c>
      <c r="C169" s="65">
        <f>Data!C166</f>
        <v>-0.12708483565857864</v>
      </c>
      <c r="D169" s="69">
        <f>Data!F166</f>
        <v>3.188894838207746E-2</v>
      </c>
      <c r="E169" s="70">
        <f>Data!G166</f>
        <v>1.0105922903692464E-2</v>
      </c>
      <c r="F169" s="69">
        <f>Data!H166</f>
        <v>-6.0403551011066689E-2</v>
      </c>
      <c r="G169" s="70">
        <f>Data!I166</f>
        <v>2.2793802983429749E-2</v>
      </c>
      <c r="I169" s="87">
        <f t="shared" si="47"/>
        <v>1</v>
      </c>
      <c r="J169" s="88">
        <f t="shared" si="48"/>
        <v>-1</v>
      </c>
      <c r="L169" s="84">
        <f t="shared" si="39"/>
        <v>3.188894838207746E-2</v>
      </c>
      <c r="M169" s="84">
        <f t="shared" si="40"/>
        <v>0</v>
      </c>
      <c r="N169" s="84">
        <f t="shared" si="41"/>
        <v>-1.0105922903692464E-2</v>
      </c>
      <c r="O169" s="84">
        <f t="shared" si="42"/>
        <v>0</v>
      </c>
      <c r="P169" s="60"/>
      <c r="Q169" s="84">
        <f t="shared" si="43"/>
        <v>0</v>
      </c>
      <c r="R169" s="84"/>
      <c r="S169" s="84">
        <f t="shared" si="44"/>
        <v>0</v>
      </c>
      <c r="T169" s="84">
        <f t="shared" si="45"/>
        <v>2.2793802983429749E-2</v>
      </c>
      <c r="V169" s="85">
        <f t="shared" si="53"/>
        <v>0.5392387549972254</v>
      </c>
      <c r="W169" s="85"/>
      <c r="X169" s="85">
        <f t="shared" si="53"/>
        <v>-0.10400164841284024</v>
      </c>
      <c r="Y169" s="85">
        <f t="shared" si="53"/>
        <v>0.56102526848089729</v>
      </c>
      <c r="Z169" s="82"/>
      <c r="AA169" s="85">
        <f t="shared" ref="AA169:AD184" si="54">Q169+AA168</f>
        <v>0.45982015226681561</v>
      </c>
      <c r="AB169" s="85">
        <f t="shared" si="54"/>
        <v>0</v>
      </c>
      <c r="AC169" s="85">
        <f t="shared" si="54"/>
        <v>0.59314588718548222</v>
      </c>
      <c r="AD169" s="85">
        <f t="shared" si="54"/>
        <v>4.9715709558178611E-2</v>
      </c>
      <c r="AF169" s="86">
        <f t="shared" si="50"/>
        <v>2.3265254749064499</v>
      </c>
      <c r="AG169" s="86">
        <f t="shared" si="51"/>
        <v>1.0209834693035147</v>
      </c>
      <c r="AI169" s="59"/>
    </row>
    <row r="170" spans="1:35" x14ac:dyDescent="0.25">
      <c r="A170" s="74">
        <f>Data!A167</f>
        <v>42401</v>
      </c>
      <c r="B170" s="65">
        <f>Data!B167</f>
        <v>-8.265477497735995E-4</v>
      </c>
      <c r="C170" s="65">
        <f>Data!C167</f>
        <v>-2.4630094461810949E-2</v>
      </c>
      <c r="D170" s="69">
        <f>Data!F167</f>
        <v>-6.2834807253695224E-3</v>
      </c>
      <c r="E170" s="70">
        <f>Data!G167</f>
        <v>3.0568033501985562E-4</v>
      </c>
      <c r="F170" s="69">
        <f>Data!H167</f>
        <v>-3.0237971810202546E-2</v>
      </c>
      <c r="G170" s="70">
        <f>Data!I167</f>
        <v>1.2987459620864941E-2</v>
      </c>
      <c r="I170" s="87">
        <f t="shared" si="47"/>
        <v>1</v>
      </c>
      <c r="J170" s="88">
        <f t="shared" si="48"/>
        <v>-1</v>
      </c>
      <c r="L170" s="84">
        <f t="shared" si="39"/>
        <v>-6.2834807253695224E-3</v>
      </c>
      <c r="M170" s="84">
        <f t="shared" si="40"/>
        <v>0</v>
      </c>
      <c r="N170" s="84">
        <f t="shared" si="41"/>
        <v>-3.0568033501985562E-4</v>
      </c>
      <c r="O170" s="84">
        <f t="shared" si="42"/>
        <v>0</v>
      </c>
      <c r="P170" s="60"/>
      <c r="Q170" s="84">
        <f t="shared" si="43"/>
        <v>0</v>
      </c>
      <c r="R170" s="84"/>
      <c r="S170" s="84">
        <f t="shared" si="44"/>
        <v>0</v>
      </c>
      <c r="T170" s="84">
        <f t="shared" si="45"/>
        <v>1.2987459620864941E-2</v>
      </c>
      <c r="V170" s="85">
        <f t="shared" ref="V170:Y185" si="55">L170+V169</f>
        <v>0.53295527427185585</v>
      </c>
      <c r="W170" s="85"/>
      <c r="X170" s="85">
        <f t="shared" si="55"/>
        <v>-0.1043073287478601</v>
      </c>
      <c r="Y170" s="85">
        <f t="shared" si="55"/>
        <v>0.56102526848089729</v>
      </c>
      <c r="Z170" s="82"/>
      <c r="AA170" s="85">
        <f t="shared" si="54"/>
        <v>0.45982015226681561</v>
      </c>
      <c r="AB170" s="85">
        <f t="shared" si="54"/>
        <v>0</v>
      </c>
      <c r="AC170" s="85">
        <f t="shared" si="54"/>
        <v>0.59314588718548222</v>
      </c>
      <c r="AD170" s="85">
        <f t="shared" si="54"/>
        <v>6.2703169179043547E-2</v>
      </c>
      <c r="AF170" s="86">
        <f t="shared" si="50"/>
        <v>2.3329237734669253</v>
      </c>
      <c r="AG170" s="86">
        <f t="shared" si="51"/>
        <v>1.0201569215537412</v>
      </c>
      <c r="AI170" s="59"/>
    </row>
    <row r="171" spans="1:35" x14ac:dyDescent="0.25">
      <c r="A171" s="74">
        <f>Data!A168</f>
        <v>42430</v>
      </c>
      <c r="B171" s="65">
        <f>Data!B168</f>
        <v>6.5100358621374935E-2</v>
      </c>
      <c r="C171" s="65">
        <f>Data!C168</f>
        <v>8.1528112627579211E-2</v>
      </c>
      <c r="D171" s="69">
        <f>Data!F168</f>
        <v>4.1443983419311662E-3</v>
      </c>
      <c r="E171" s="70">
        <f>Data!G168</f>
        <v>1.9638438478543303E-2</v>
      </c>
      <c r="F171" s="69">
        <f>Data!H168</f>
        <v>3.5675768355258639E-2</v>
      </c>
      <c r="G171" s="70">
        <f>Data!I168</f>
        <v>-1.6753935858302635E-2</v>
      </c>
      <c r="I171" s="87">
        <f t="shared" si="47"/>
        <v>-1</v>
      </c>
      <c r="J171" s="88">
        <f t="shared" si="48"/>
        <v>-1</v>
      </c>
      <c r="L171" s="84">
        <f t="shared" si="39"/>
        <v>0</v>
      </c>
      <c r="M171" s="84">
        <f t="shared" si="40"/>
        <v>-4.1443983419311662E-3</v>
      </c>
      <c r="N171" s="84">
        <f t="shared" si="41"/>
        <v>0</v>
      </c>
      <c r="O171" s="84">
        <f t="shared" si="42"/>
        <v>1.9638438478543303E-2</v>
      </c>
      <c r="P171" s="60"/>
      <c r="Q171" s="84">
        <f t="shared" si="43"/>
        <v>0</v>
      </c>
      <c r="R171" s="84"/>
      <c r="S171" s="84">
        <f t="shared" si="44"/>
        <v>0</v>
      </c>
      <c r="T171" s="84">
        <f t="shared" si="45"/>
        <v>-1.6753935858302635E-2</v>
      </c>
      <c r="V171" s="85">
        <f t="shared" si="55"/>
        <v>0.53295527427185585</v>
      </c>
      <c r="W171" s="85"/>
      <c r="X171" s="85">
        <f t="shared" si="55"/>
        <v>-0.1043073287478601</v>
      </c>
      <c r="Y171" s="85">
        <f t="shared" si="55"/>
        <v>0.58066370695944058</v>
      </c>
      <c r="Z171" s="82"/>
      <c r="AA171" s="85">
        <f t="shared" si="54"/>
        <v>0.45982015226681561</v>
      </c>
      <c r="AB171" s="85">
        <f t="shared" si="54"/>
        <v>0</v>
      </c>
      <c r="AC171" s="85">
        <f t="shared" si="54"/>
        <v>0.59314588718548222</v>
      </c>
      <c r="AD171" s="85">
        <f t="shared" si="54"/>
        <v>4.5949233320740912E-2</v>
      </c>
      <c r="AF171" s="86">
        <f t="shared" si="50"/>
        <v>2.3316638777452345</v>
      </c>
      <c r="AG171" s="86">
        <f t="shared" si="51"/>
        <v>1.0852572801751161</v>
      </c>
      <c r="AI171" s="59"/>
    </row>
    <row r="172" spans="1:35" x14ac:dyDescent="0.25">
      <c r="A172" s="74">
        <f>Data!A169</f>
        <v>42461</v>
      </c>
      <c r="B172" s="65">
        <f>Data!B169</f>
        <v>3.9337100574622988E-3</v>
      </c>
      <c r="C172" s="65">
        <f>Data!C169</f>
        <v>2.9387086846344723E-2</v>
      </c>
      <c r="D172" s="69">
        <f>Data!F169</f>
        <v>-1.2713565067709653E-2</v>
      </c>
      <c r="E172" s="70">
        <f>Data!G169</f>
        <v>5.3476681887368515E-3</v>
      </c>
      <c r="F172" s="69">
        <f>Data!H169</f>
        <v>-7.6686592498916486E-3</v>
      </c>
      <c r="G172" s="70">
        <f>Data!I169</f>
        <v>1.9074627177344435E-2</v>
      </c>
      <c r="I172" s="87">
        <f t="shared" si="47"/>
        <v>-1</v>
      </c>
      <c r="J172" s="88">
        <f t="shared" si="48"/>
        <v>1</v>
      </c>
      <c r="L172" s="84">
        <f t="shared" si="39"/>
        <v>0</v>
      </c>
      <c r="M172" s="84">
        <f t="shared" si="40"/>
        <v>1.2713565067709653E-2</v>
      </c>
      <c r="N172" s="84">
        <f t="shared" si="41"/>
        <v>0</v>
      </c>
      <c r="O172" s="84">
        <f t="shared" si="42"/>
        <v>5.3476681887368515E-3</v>
      </c>
      <c r="P172" s="60"/>
      <c r="Q172" s="84">
        <f t="shared" si="43"/>
        <v>-7.6686592498916486E-3</v>
      </c>
      <c r="R172" s="84"/>
      <c r="S172" s="84">
        <f t="shared" si="44"/>
        <v>-1.9074627177344435E-2</v>
      </c>
      <c r="T172" s="84">
        <f t="shared" si="45"/>
        <v>0</v>
      </c>
      <c r="V172" s="85">
        <f t="shared" si="55"/>
        <v>0.53295527427185585</v>
      </c>
      <c r="W172" s="85"/>
      <c r="X172" s="85">
        <f t="shared" si="55"/>
        <v>-0.1043073287478601</v>
      </c>
      <c r="Y172" s="85">
        <f t="shared" si="55"/>
        <v>0.58601137514817747</v>
      </c>
      <c r="Z172" s="82"/>
      <c r="AA172" s="85">
        <f t="shared" si="54"/>
        <v>0.45215149301692398</v>
      </c>
      <c r="AB172" s="85">
        <f t="shared" si="54"/>
        <v>0</v>
      </c>
      <c r="AC172" s="85">
        <f t="shared" si="54"/>
        <v>0.5740712600081378</v>
      </c>
      <c r="AD172" s="85">
        <f t="shared" si="54"/>
        <v>4.5949233320740912E-2</v>
      </c>
      <c r="AF172" s="86">
        <f t="shared" si="50"/>
        <v>2.3229818245744451</v>
      </c>
      <c r="AG172" s="86">
        <f t="shared" si="51"/>
        <v>1.0891909902325785</v>
      </c>
      <c r="AI172" s="59"/>
    </row>
    <row r="173" spans="1:35" x14ac:dyDescent="0.25">
      <c r="A173" s="74">
        <f>Data!A170</f>
        <v>42491</v>
      </c>
      <c r="B173" s="65">
        <f>Data!B170</f>
        <v>1.6868509998657973E-2</v>
      </c>
      <c r="C173" s="65">
        <f>Data!C170</f>
        <v>-1.2024554832864567E-2</v>
      </c>
      <c r="D173" s="69">
        <f>Data!F170</f>
        <v>2.0948069375832098E-2</v>
      </c>
      <c r="E173" s="70">
        <f>Data!G170</f>
        <v>7.6827314718135899E-5</v>
      </c>
      <c r="F173" s="69">
        <f>Data!H170</f>
        <v>-2.9612319408264189E-3</v>
      </c>
      <c r="G173" s="70">
        <f>Data!I170</f>
        <v>1.0247475125201449E-2</v>
      </c>
      <c r="I173" s="87">
        <f t="shared" si="47"/>
        <v>1</v>
      </c>
      <c r="J173" s="88">
        <f t="shared" si="48"/>
        <v>1</v>
      </c>
      <c r="L173" s="84">
        <f t="shared" si="39"/>
        <v>2.0948069375832098E-2</v>
      </c>
      <c r="M173" s="84">
        <f t="shared" si="40"/>
        <v>0</v>
      </c>
      <c r="N173" s="84">
        <f t="shared" si="41"/>
        <v>-7.6827314718135899E-5</v>
      </c>
      <c r="O173" s="84">
        <f t="shared" si="42"/>
        <v>0</v>
      </c>
      <c r="P173" s="60"/>
      <c r="Q173" s="84">
        <f t="shared" si="43"/>
        <v>-2.9612319408264189E-3</v>
      </c>
      <c r="R173" s="84"/>
      <c r="S173" s="84">
        <f t="shared" si="44"/>
        <v>-1.0247475125201449E-2</v>
      </c>
      <c r="T173" s="84">
        <f t="shared" si="45"/>
        <v>0</v>
      </c>
      <c r="V173" s="85">
        <f t="shared" si="55"/>
        <v>0.5539033436476879</v>
      </c>
      <c r="W173" s="85"/>
      <c r="X173" s="85">
        <f t="shared" si="55"/>
        <v>-0.10438415606257824</v>
      </c>
      <c r="Y173" s="85">
        <f t="shared" si="55"/>
        <v>0.58601137514817747</v>
      </c>
      <c r="Z173" s="82"/>
      <c r="AA173" s="85">
        <f t="shared" si="54"/>
        <v>0.44919026107609755</v>
      </c>
      <c r="AB173" s="85">
        <f t="shared" si="54"/>
        <v>0</v>
      </c>
      <c r="AC173" s="85">
        <f t="shared" si="54"/>
        <v>0.56382378488293639</v>
      </c>
      <c r="AD173" s="85">
        <f t="shared" si="54"/>
        <v>4.5949233320740912E-2</v>
      </c>
      <c r="AF173" s="86">
        <f t="shared" si="50"/>
        <v>2.3306443595695314</v>
      </c>
      <c r="AG173" s="86">
        <f t="shared" si="51"/>
        <v>1.1060595002312366</v>
      </c>
      <c r="AI173" s="59"/>
    </row>
    <row r="174" spans="1:35" x14ac:dyDescent="0.25">
      <c r="A174" s="74">
        <f>Data!A171</f>
        <v>42522</v>
      </c>
      <c r="B174" s="65">
        <f>Data!B171</f>
        <v>3.4697405015064482E-3</v>
      </c>
      <c r="C174" s="65">
        <f>Data!C171</f>
        <v>-2.9197546727335398E-2</v>
      </c>
      <c r="D174" s="69">
        <f>Data!F171</f>
        <v>4.976979285724251E-3</v>
      </c>
      <c r="E174" s="70">
        <f>Data!G171</f>
        <v>3.9352526260214987E-2</v>
      </c>
      <c r="F174" s="69">
        <f>Data!H171</f>
        <v>8.7301279673830338E-3</v>
      </c>
      <c r="G174" s="70">
        <f>Data!I171</f>
        <v>2.0324502796659233E-2</v>
      </c>
      <c r="I174" s="87">
        <f t="shared" si="47"/>
        <v>1</v>
      </c>
      <c r="J174" s="88">
        <f t="shared" si="48"/>
        <v>-1</v>
      </c>
      <c r="L174" s="84">
        <f t="shared" si="39"/>
        <v>4.976979285724251E-3</v>
      </c>
      <c r="M174" s="84">
        <f t="shared" si="40"/>
        <v>0</v>
      </c>
      <c r="N174" s="84">
        <f t="shared" si="41"/>
        <v>-3.9352526260214987E-2</v>
      </c>
      <c r="O174" s="84">
        <f t="shared" si="42"/>
        <v>0</v>
      </c>
      <c r="P174" s="60"/>
      <c r="Q174" s="84">
        <f t="shared" si="43"/>
        <v>0</v>
      </c>
      <c r="R174" s="84"/>
      <c r="S174" s="84">
        <f t="shared" si="44"/>
        <v>0</v>
      </c>
      <c r="T174" s="84">
        <f t="shared" si="45"/>
        <v>2.0324502796659233E-2</v>
      </c>
      <c r="V174" s="85">
        <f t="shared" si="55"/>
        <v>0.55888032293341217</v>
      </c>
      <c r="W174" s="85"/>
      <c r="X174" s="85">
        <f t="shared" si="55"/>
        <v>-0.14373668232279324</v>
      </c>
      <c r="Y174" s="85">
        <f t="shared" si="55"/>
        <v>0.58601137514817747</v>
      </c>
      <c r="Z174" s="82"/>
      <c r="AA174" s="85">
        <f t="shared" si="54"/>
        <v>0.44919026107609755</v>
      </c>
      <c r="AB174" s="85">
        <f t="shared" si="54"/>
        <v>0</v>
      </c>
      <c r="AC174" s="85">
        <f t="shared" si="54"/>
        <v>0.56382378488293639</v>
      </c>
      <c r="AD174" s="85">
        <f t="shared" si="54"/>
        <v>6.6273736117400145E-2</v>
      </c>
      <c r="AF174" s="86">
        <f t="shared" si="50"/>
        <v>2.3165933153917</v>
      </c>
      <c r="AG174" s="86">
        <f t="shared" si="51"/>
        <v>1.1095292407327431</v>
      </c>
      <c r="AI174" s="59"/>
    </row>
    <row r="175" spans="1:35" x14ac:dyDescent="0.25">
      <c r="A175" s="74">
        <f>Data!A172</f>
        <v>42552</v>
      </c>
      <c r="B175" s="65">
        <f>Data!B172</f>
        <v>3.5821892100057956E-2</v>
      </c>
      <c r="C175" s="65">
        <f>Data!C172</f>
        <v>3.5256291593103631E-2</v>
      </c>
      <c r="D175" s="69">
        <f>Data!F172</f>
        <v>-5.5268728358230418E-4</v>
      </c>
      <c r="E175" s="70">
        <f>Data!G172</f>
        <v>1.9689017932577588E-2</v>
      </c>
      <c r="F175" s="69">
        <f>Data!H172</f>
        <v>1.5018996527943824E-2</v>
      </c>
      <c r="G175" s="70">
        <f>Data!I172</f>
        <v>3.5115431920828666E-2</v>
      </c>
      <c r="I175" s="87">
        <f t="shared" si="47"/>
        <v>-1</v>
      </c>
      <c r="J175" s="88">
        <f t="shared" si="48"/>
        <v>-1</v>
      </c>
      <c r="L175" s="84">
        <f t="shared" si="39"/>
        <v>0</v>
      </c>
      <c r="M175" s="84">
        <f t="shared" si="40"/>
        <v>5.5268728358230418E-4</v>
      </c>
      <c r="N175" s="84">
        <f t="shared" si="41"/>
        <v>0</v>
      </c>
      <c r="O175" s="84">
        <f t="shared" si="42"/>
        <v>1.9689017932577588E-2</v>
      </c>
      <c r="P175" s="60"/>
      <c r="Q175" s="84">
        <f t="shared" si="43"/>
        <v>0</v>
      </c>
      <c r="R175" s="84"/>
      <c r="S175" s="84">
        <f t="shared" si="44"/>
        <v>0</v>
      </c>
      <c r="T175" s="84">
        <f t="shared" si="45"/>
        <v>3.5115431920828666E-2</v>
      </c>
      <c r="V175" s="85">
        <f t="shared" si="55"/>
        <v>0.55888032293341217</v>
      </c>
      <c r="W175" s="85"/>
      <c r="X175" s="85">
        <f t="shared" si="55"/>
        <v>-0.14373668232279324</v>
      </c>
      <c r="Y175" s="85">
        <f t="shared" si="55"/>
        <v>0.60570039308075507</v>
      </c>
      <c r="Z175" s="82"/>
      <c r="AA175" s="85">
        <f t="shared" si="54"/>
        <v>0.44919026107609755</v>
      </c>
      <c r="AB175" s="85">
        <f t="shared" si="54"/>
        <v>0</v>
      </c>
      <c r="AC175" s="85">
        <f t="shared" si="54"/>
        <v>0.56382378488293639</v>
      </c>
      <c r="AD175" s="85">
        <f t="shared" si="54"/>
        <v>0.10138916803822881</v>
      </c>
      <c r="AF175" s="86">
        <f t="shared" si="50"/>
        <v>2.3719504525286887</v>
      </c>
      <c r="AG175" s="86">
        <f t="shared" si="51"/>
        <v>1.145351132832801</v>
      </c>
      <c r="AI175" s="59"/>
    </row>
    <row r="176" spans="1:35" x14ac:dyDescent="0.25">
      <c r="A176" s="74">
        <f>Data!A173</f>
        <v>42583</v>
      </c>
      <c r="B176" s="65">
        <f>Data!B173</f>
        <v>1.1966006816287217E-3</v>
      </c>
      <c r="C176" s="65">
        <f>Data!C173</f>
        <v>2.5032391343864535E-2</v>
      </c>
      <c r="D176" s="69">
        <f>Data!F173</f>
        <v>-5.3220209762647325E-3</v>
      </c>
      <c r="E176" s="70">
        <f>Data!G173</f>
        <v>8.3282518549924311E-3</v>
      </c>
      <c r="F176" s="69">
        <f>Data!H173</f>
        <v>4.8704118484129422E-3</v>
      </c>
      <c r="G176" s="70">
        <f>Data!I173</f>
        <v>-2.3645232989533856E-2</v>
      </c>
      <c r="I176" s="87">
        <f t="shared" si="47"/>
        <v>-1</v>
      </c>
      <c r="J176" s="88">
        <f t="shared" si="48"/>
        <v>1</v>
      </c>
      <c r="L176" s="84">
        <f t="shared" si="39"/>
        <v>0</v>
      </c>
      <c r="M176" s="84">
        <f t="shared" si="40"/>
        <v>5.3220209762647325E-3</v>
      </c>
      <c r="N176" s="84">
        <f t="shared" si="41"/>
        <v>0</v>
      </c>
      <c r="O176" s="84">
        <f t="shared" si="42"/>
        <v>8.3282518549924311E-3</v>
      </c>
      <c r="P176" s="60"/>
      <c r="Q176" s="84">
        <f t="shared" si="43"/>
        <v>4.8704118484129422E-3</v>
      </c>
      <c r="R176" s="84"/>
      <c r="S176" s="84">
        <f t="shared" si="44"/>
        <v>2.3645232989533856E-2</v>
      </c>
      <c r="T176" s="84">
        <f t="shared" si="45"/>
        <v>0</v>
      </c>
      <c r="V176" s="85">
        <f t="shared" si="55"/>
        <v>0.55888032293341217</v>
      </c>
      <c r="W176" s="85"/>
      <c r="X176" s="85">
        <f t="shared" si="55"/>
        <v>-0.14373668232279324</v>
      </c>
      <c r="Y176" s="85">
        <f t="shared" si="55"/>
        <v>0.61402864493574749</v>
      </c>
      <c r="Z176" s="82"/>
      <c r="AA176" s="85">
        <f t="shared" si="54"/>
        <v>0.45406067292451047</v>
      </c>
      <c r="AB176" s="85">
        <f t="shared" si="54"/>
        <v>0</v>
      </c>
      <c r="AC176" s="85">
        <f t="shared" si="54"/>
        <v>0.58746901787247019</v>
      </c>
      <c r="AD176" s="85">
        <f t="shared" si="54"/>
        <v>0.10138916803822881</v>
      </c>
      <c r="AF176" s="86">
        <f t="shared" si="50"/>
        <v>2.4141163701978927</v>
      </c>
      <c r="AG176" s="86">
        <f t="shared" si="51"/>
        <v>1.1465477335144296</v>
      </c>
      <c r="AI176" s="59"/>
    </row>
    <row r="177" spans="1:35" x14ac:dyDescent="0.25">
      <c r="A177" s="74">
        <f>Data!A174</f>
        <v>42614</v>
      </c>
      <c r="B177" s="65">
        <f>Data!B174</f>
        <v>5.8191036300418372E-5</v>
      </c>
      <c r="C177" s="65">
        <f>Data!C174</f>
        <v>2.3398742123623018E-2</v>
      </c>
      <c r="D177" s="69">
        <f>Data!F174</f>
        <v>-4.0601919171954588E-3</v>
      </c>
      <c r="E177" s="70">
        <f>Data!G174</f>
        <v>4.0808867090001873E-3</v>
      </c>
      <c r="F177" s="69">
        <f>Data!H174</f>
        <v>5.1849225185599795E-3</v>
      </c>
      <c r="G177" s="70">
        <f>Data!I174</f>
        <v>-1.316546767368266E-2</v>
      </c>
      <c r="I177" s="87">
        <f t="shared" si="47"/>
        <v>-1</v>
      </c>
      <c r="J177" s="88">
        <f t="shared" si="48"/>
        <v>1</v>
      </c>
      <c r="L177" s="84">
        <f t="shared" si="39"/>
        <v>0</v>
      </c>
      <c r="M177" s="84">
        <f t="shared" si="40"/>
        <v>4.0601919171954588E-3</v>
      </c>
      <c r="N177" s="84">
        <f t="shared" si="41"/>
        <v>0</v>
      </c>
      <c r="O177" s="84">
        <f t="shared" si="42"/>
        <v>4.0808867090001873E-3</v>
      </c>
      <c r="P177" s="60"/>
      <c r="Q177" s="84">
        <f t="shared" si="43"/>
        <v>5.1849225185599795E-3</v>
      </c>
      <c r="R177" s="84"/>
      <c r="S177" s="84">
        <f t="shared" si="44"/>
        <v>1.316546767368266E-2</v>
      </c>
      <c r="T177" s="84">
        <f t="shared" si="45"/>
        <v>0</v>
      </c>
      <c r="V177" s="85">
        <f t="shared" si="55"/>
        <v>0.55888032293341217</v>
      </c>
      <c r="W177" s="85"/>
      <c r="X177" s="85">
        <f t="shared" si="55"/>
        <v>-0.14373668232279324</v>
      </c>
      <c r="Y177" s="85">
        <f t="shared" si="55"/>
        <v>0.61810953164474769</v>
      </c>
      <c r="Z177" s="82"/>
      <c r="AA177" s="85">
        <f t="shared" si="54"/>
        <v>0.45924559544307042</v>
      </c>
      <c r="AB177" s="85">
        <f t="shared" si="54"/>
        <v>0</v>
      </c>
      <c r="AC177" s="85">
        <f t="shared" si="54"/>
        <v>0.60063448554615284</v>
      </c>
      <c r="AD177" s="85">
        <f t="shared" si="54"/>
        <v>0.10138916803822881</v>
      </c>
      <c r="AF177" s="86">
        <f t="shared" si="50"/>
        <v>2.440607839016331</v>
      </c>
      <c r="AG177" s="86">
        <f t="shared" si="51"/>
        <v>1.1466059245507301</v>
      </c>
      <c r="AI177" s="59"/>
    </row>
    <row r="178" spans="1:35" x14ac:dyDescent="0.25">
      <c r="A178" s="74">
        <f>Data!A175</f>
        <v>42644</v>
      </c>
      <c r="B178" s="65">
        <f>Data!B175</f>
        <v>-1.7489130032062299E-2</v>
      </c>
      <c r="C178" s="65">
        <f>Data!C175</f>
        <v>1.843763743408789E-2</v>
      </c>
      <c r="D178" s="69">
        <f>Data!F175</f>
        <v>-6.7053655742064381E-3</v>
      </c>
      <c r="E178" s="70">
        <f>Data!G175</f>
        <v>-1.5573498428369751E-2</v>
      </c>
      <c r="F178" s="69">
        <f>Data!H175</f>
        <v>-5.8423243318304618E-3</v>
      </c>
      <c r="G178" s="70">
        <f>Data!I175</f>
        <v>-2.4656305720586889E-2</v>
      </c>
      <c r="I178" s="87">
        <f t="shared" si="47"/>
        <v>-1</v>
      </c>
      <c r="J178" s="88">
        <f t="shared" si="48"/>
        <v>1</v>
      </c>
      <c r="L178" s="84">
        <f t="shared" si="39"/>
        <v>0</v>
      </c>
      <c r="M178" s="84">
        <f t="shared" si="40"/>
        <v>6.7053655742064381E-3</v>
      </c>
      <c r="N178" s="84">
        <f t="shared" si="41"/>
        <v>0</v>
      </c>
      <c r="O178" s="84">
        <f t="shared" si="42"/>
        <v>-1.5573498428369751E-2</v>
      </c>
      <c r="P178" s="60"/>
      <c r="Q178" s="84">
        <f t="shared" si="43"/>
        <v>-5.8423243318304618E-3</v>
      </c>
      <c r="R178" s="84"/>
      <c r="S178" s="84">
        <f t="shared" si="44"/>
        <v>2.4656305720586889E-2</v>
      </c>
      <c r="T178" s="84">
        <f t="shared" si="45"/>
        <v>0</v>
      </c>
      <c r="V178" s="85">
        <f t="shared" si="55"/>
        <v>0.55888032293341217</v>
      </c>
      <c r="W178" s="85"/>
      <c r="X178" s="85">
        <f t="shared" si="55"/>
        <v>-0.14373668232279324</v>
      </c>
      <c r="Y178" s="85">
        <f t="shared" si="55"/>
        <v>0.60253603321637794</v>
      </c>
      <c r="Z178" s="82"/>
      <c r="AA178" s="85">
        <f t="shared" si="54"/>
        <v>0.45340327111123996</v>
      </c>
      <c r="AB178" s="85">
        <f t="shared" si="54"/>
        <v>0</v>
      </c>
      <c r="AC178" s="85">
        <f t="shared" si="54"/>
        <v>0.6252907912667397</v>
      </c>
      <c r="AD178" s="85">
        <f t="shared" si="54"/>
        <v>0.10138916803822881</v>
      </c>
      <c r="AF178" s="86">
        <f t="shared" si="50"/>
        <v>2.450553687550924</v>
      </c>
      <c r="AG178" s="86">
        <f t="shared" si="51"/>
        <v>1.1291167945186678</v>
      </c>
      <c r="AI178" s="59"/>
    </row>
    <row r="179" spans="1:35" x14ac:dyDescent="0.25">
      <c r="A179" s="74">
        <f>Data!A176</f>
        <v>42675</v>
      </c>
      <c r="B179" s="65">
        <f>Data!B176</f>
        <v>3.6175994356268053E-2</v>
      </c>
      <c r="C179" s="65">
        <f>Data!C176</f>
        <v>0.11329938214783186</v>
      </c>
      <c r="D179" s="69">
        <f>Data!F176</f>
        <v>1.0441599245473053E-3</v>
      </c>
      <c r="E179" s="70">
        <f>Data!G176</f>
        <v>-7.5402400104568456E-3</v>
      </c>
      <c r="F179" s="69">
        <f>Data!H176</f>
        <v>2.8189828397028917E-3</v>
      </c>
      <c r="G179" s="70">
        <f>Data!I176</f>
        <v>-2.9048933488651837E-3</v>
      </c>
      <c r="I179" s="87">
        <f t="shared" si="47"/>
        <v>-1</v>
      </c>
      <c r="J179" s="88">
        <f t="shared" si="48"/>
        <v>1</v>
      </c>
      <c r="L179" s="84">
        <f t="shared" si="39"/>
        <v>0</v>
      </c>
      <c r="M179" s="84">
        <f t="shared" si="40"/>
        <v>-1.0441599245473053E-3</v>
      </c>
      <c r="N179" s="84">
        <f t="shared" si="41"/>
        <v>0</v>
      </c>
      <c r="O179" s="84">
        <f t="shared" si="42"/>
        <v>-7.5402400104568456E-3</v>
      </c>
      <c r="P179" s="60"/>
      <c r="Q179" s="84">
        <f t="shared" si="43"/>
        <v>2.8189828397028917E-3</v>
      </c>
      <c r="R179" s="84"/>
      <c r="S179" s="84">
        <f t="shared" si="44"/>
        <v>2.9048933488651837E-3</v>
      </c>
      <c r="T179" s="84">
        <f t="shared" si="45"/>
        <v>0</v>
      </c>
      <c r="V179" s="85">
        <f t="shared" si="55"/>
        <v>0.55888032293341217</v>
      </c>
      <c r="W179" s="85"/>
      <c r="X179" s="85">
        <f t="shared" si="55"/>
        <v>-0.14373668232279324</v>
      </c>
      <c r="Y179" s="85">
        <f t="shared" si="55"/>
        <v>0.59499579320592111</v>
      </c>
      <c r="Z179" s="82"/>
      <c r="AA179" s="85">
        <f t="shared" si="54"/>
        <v>0.45622225395094285</v>
      </c>
      <c r="AB179" s="85">
        <f t="shared" si="54"/>
        <v>0</v>
      </c>
      <c r="AC179" s="85">
        <f t="shared" si="54"/>
        <v>0.62819568461560493</v>
      </c>
      <c r="AD179" s="85">
        <f t="shared" si="54"/>
        <v>0.10138916803822881</v>
      </c>
      <c r="AF179" s="86">
        <f t="shared" si="50"/>
        <v>2.4476931638044879</v>
      </c>
      <c r="AG179" s="86">
        <f t="shared" si="51"/>
        <v>1.1652927888749358</v>
      </c>
      <c r="AI179" s="59"/>
    </row>
    <row r="180" spans="1:35" x14ac:dyDescent="0.25">
      <c r="A180" s="74">
        <f>Data!A177</f>
        <v>42705</v>
      </c>
      <c r="B180" s="65">
        <f>Data!B177</f>
        <v>2.0069241756526267E-2</v>
      </c>
      <c r="C180" s="65">
        <f>Data!C177</f>
        <v>4.4029438272317506E-2</v>
      </c>
      <c r="D180" s="69">
        <f>Data!F177</f>
        <v>-9.971155425087027E-3</v>
      </c>
      <c r="E180" s="70">
        <f>Data!G177</f>
        <v>9.3525906063315466E-3</v>
      </c>
      <c r="F180" s="69">
        <f>Data!H177</f>
        <v>1.8967827059699439E-2</v>
      </c>
      <c r="G180" s="70">
        <f>Data!I177</f>
        <v>3.3527236108205506E-3</v>
      </c>
      <c r="I180" s="87">
        <f t="shared" si="47"/>
        <v>-1</v>
      </c>
      <c r="J180" s="88">
        <f t="shared" si="48"/>
        <v>1</v>
      </c>
      <c r="L180" s="84">
        <f t="shared" si="39"/>
        <v>0</v>
      </c>
      <c r="M180" s="84">
        <f t="shared" si="40"/>
        <v>9.971155425087027E-3</v>
      </c>
      <c r="N180" s="84">
        <f t="shared" si="41"/>
        <v>0</v>
      </c>
      <c r="O180" s="84">
        <f t="shared" si="42"/>
        <v>9.3525906063315466E-3</v>
      </c>
      <c r="P180" s="60"/>
      <c r="Q180" s="84">
        <f t="shared" si="43"/>
        <v>1.8967827059699439E-2</v>
      </c>
      <c r="R180" s="84"/>
      <c r="S180" s="84">
        <f t="shared" si="44"/>
        <v>-3.3527236108205506E-3</v>
      </c>
      <c r="T180" s="84">
        <f t="shared" si="45"/>
        <v>0</v>
      </c>
      <c r="V180" s="85">
        <f t="shared" si="55"/>
        <v>0.55888032293341217</v>
      </c>
      <c r="W180" s="85"/>
      <c r="X180" s="85">
        <f t="shared" si="55"/>
        <v>-0.14373668232279324</v>
      </c>
      <c r="Y180" s="85">
        <f t="shared" si="55"/>
        <v>0.60434838381225264</v>
      </c>
      <c r="Z180" s="82"/>
      <c r="AA180" s="85">
        <f t="shared" si="54"/>
        <v>0.47519008101064231</v>
      </c>
      <c r="AB180" s="85">
        <f t="shared" si="54"/>
        <v>0</v>
      </c>
      <c r="AC180" s="85">
        <f t="shared" si="54"/>
        <v>0.62484296100478443</v>
      </c>
      <c r="AD180" s="85">
        <f t="shared" si="54"/>
        <v>0.10138916803822881</v>
      </c>
      <c r="AF180" s="86">
        <f t="shared" si="50"/>
        <v>2.4826320132847854</v>
      </c>
      <c r="AG180" s="86">
        <f t="shared" si="51"/>
        <v>1.1853620306314621</v>
      </c>
      <c r="AI180" s="59"/>
    </row>
    <row r="181" spans="1:35" x14ac:dyDescent="0.25">
      <c r="A181" s="74">
        <f>Data!A178</f>
        <v>42736</v>
      </c>
      <c r="B181" s="65">
        <f>Data!B178</f>
        <v>1.7736630525470413E-2</v>
      </c>
      <c r="C181" s="65">
        <f>Data!C178</f>
        <v>8.1874755330735641E-3</v>
      </c>
      <c r="D181" s="69">
        <f>Data!F178</f>
        <v>-3.0726771553304309E-4</v>
      </c>
      <c r="E181" s="70">
        <f>Data!G178</f>
        <v>-1.7469124949815538E-3</v>
      </c>
      <c r="F181" s="69">
        <f>Data!H178</f>
        <v>1.3022385186892627E-2</v>
      </c>
      <c r="G181" s="70">
        <f>Data!I178</f>
        <v>2.2411345145951694E-2</v>
      </c>
      <c r="I181" s="87">
        <f t="shared" si="47"/>
        <v>-1</v>
      </c>
      <c r="J181" s="88">
        <f t="shared" si="48"/>
        <v>1</v>
      </c>
      <c r="L181" s="84">
        <f t="shared" si="39"/>
        <v>0</v>
      </c>
      <c r="M181" s="84">
        <f t="shared" si="40"/>
        <v>3.0726771553304309E-4</v>
      </c>
      <c r="N181" s="84">
        <f t="shared" si="41"/>
        <v>0</v>
      </c>
      <c r="O181" s="84">
        <f t="shared" si="42"/>
        <v>-1.7469124949815538E-3</v>
      </c>
      <c r="P181" s="60"/>
      <c r="Q181" s="84">
        <f t="shared" si="43"/>
        <v>1.3022385186892627E-2</v>
      </c>
      <c r="R181" s="84"/>
      <c r="S181" s="84">
        <f t="shared" si="44"/>
        <v>-2.2411345145951694E-2</v>
      </c>
      <c r="T181" s="84">
        <f t="shared" si="45"/>
        <v>0</v>
      </c>
      <c r="V181" s="85">
        <f t="shared" si="55"/>
        <v>0.55888032293341217</v>
      </c>
      <c r="W181" s="85"/>
      <c r="X181" s="85">
        <f t="shared" si="55"/>
        <v>-0.14373668232279324</v>
      </c>
      <c r="Y181" s="85">
        <f t="shared" si="55"/>
        <v>0.60260147131727104</v>
      </c>
      <c r="Z181" s="82"/>
      <c r="AA181" s="85">
        <f t="shared" si="54"/>
        <v>0.48821246619753494</v>
      </c>
      <c r="AB181" s="85">
        <f t="shared" si="54"/>
        <v>0</v>
      </c>
      <c r="AC181" s="85">
        <f t="shared" si="54"/>
        <v>0.60243161585883276</v>
      </c>
      <c r="AD181" s="85">
        <f t="shared" si="54"/>
        <v>0.10138916803822881</v>
      </c>
      <c r="AF181" s="86">
        <f t="shared" si="50"/>
        <v>2.4718034085462777</v>
      </c>
      <c r="AG181" s="86">
        <f t="shared" si="51"/>
        <v>1.2030986611569325</v>
      </c>
      <c r="AI181" s="59"/>
    </row>
    <row r="182" spans="1:35" x14ac:dyDescent="0.25">
      <c r="A182" s="74">
        <f>Data!A179</f>
        <v>42767</v>
      </c>
      <c r="B182" s="65">
        <f>Data!B179</f>
        <v>3.8538919433910968E-2</v>
      </c>
      <c r="C182" s="65">
        <f>Data!C179</f>
        <v>3.3829412028939944E-2</v>
      </c>
      <c r="D182" s="69">
        <f>Data!F179</f>
        <v>8.0374333251261249E-4</v>
      </c>
      <c r="E182" s="70">
        <f>Data!G179</f>
        <v>1.1815673385502639E-2</v>
      </c>
      <c r="F182" s="69">
        <f>Data!H179</f>
        <v>6.177626594760793E-3</v>
      </c>
      <c r="G182" s="70">
        <f>Data!I179</f>
        <v>6.313412803153901E-3</v>
      </c>
      <c r="I182" s="87">
        <f t="shared" si="47"/>
        <v>-1</v>
      </c>
      <c r="J182" s="88">
        <f t="shared" si="48"/>
        <v>1</v>
      </c>
      <c r="L182" s="84">
        <f t="shared" si="39"/>
        <v>0</v>
      </c>
      <c r="M182" s="84">
        <f t="shared" si="40"/>
        <v>-8.0374333251261249E-4</v>
      </c>
      <c r="N182" s="84">
        <f t="shared" si="41"/>
        <v>0</v>
      </c>
      <c r="O182" s="84">
        <f t="shared" si="42"/>
        <v>1.1815673385502639E-2</v>
      </c>
      <c r="P182" s="60"/>
      <c r="Q182" s="84">
        <f t="shared" si="43"/>
        <v>6.177626594760793E-3</v>
      </c>
      <c r="R182" s="84"/>
      <c r="S182" s="84">
        <f t="shared" si="44"/>
        <v>-6.313412803153901E-3</v>
      </c>
      <c r="T182" s="84">
        <f t="shared" si="45"/>
        <v>0</v>
      </c>
      <c r="V182" s="85">
        <f t="shared" si="55"/>
        <v>0.55888032293341217</v>
      </c>
      <c r="W182" s="85"/>
      <c r="X182" s="85">
        <f t="shared" si="55"/>
        <v>-0.14373668232279324</v>
      </c>
      <c r="Y182" s="85">
        <f t="shared" si="55"/>
        <v>0.61441714470277364</v>
      </c>
      <c r="Z182" s="82"/>
      <c r="AA182" s="85">
        <f t="shared" si="54"/>
        <v>0.49439009279229573</v>
      </c>
      <c r="AB182" s="85">
        <f t="shared" si="54"/>
        <v>0</v>
      </c>
      <c r="AC182" s="85">
        <f t="shared" si="54"/>
        <v>0.59611820305567886</v>
      </c>
      <c r="AD182" s="85">
        <f t="shared" si="54"/>
        <v>0.10138916803822881</v>
      </c>
      <c r="AF182" s="86">
        <f t="shared" si="50"/>
        <v>2.4826795523908745</v>
      </c>
      <c r="AG182" s="86">
        <f t="shared" si="51"/>
        <v>1.2416375805908435</v>
      </c>
      <c r="AI182" s="59"/>
    </row>
    <row r="183" spans="1:35" x14ac:dyDescent="0.25">
      <c r="A183" s="74">
        <f>Data!A180</f>
        <v>42795</v>
      </c>
      <c r="B183" s="65">
        <f>Data!B180</f>
        <v>1.2491492693997353E-3</v>
      </c>
      <c r="C183" s="65">
        <f>Data!C180</f>
        <v>3.9922140618984803E-3</v>
      </c>
      <c r="D183" s="69">
        <f>Data!F180</f>
        <v>8.5629368577621219E-3</v>
      </c>
      <c r="E183" s="70">
        <f>Data!G180</f>
        <v>4.7337774498800505E-3</v>
      </c>
      <c r="F183" s="69">
        <f>Data!H180</f>
        <v>2.2389316731830419E-3</v>
      </c>
      <c r="G183" s="70">
        <f>Data!I180</f>
        <v>-2.5725897024647941E-2</v>
      </c>
      <c r="I183" s="87">
        <f t="shared" si="47"/>
        <v>-1</v>
      </c>
      <c r="J183" s="88">
        <f t="shared" si="48"/>
        <v>1</v>
      </c>
      <c r="L183" s="84">
        <f t="shared" si="39"/>
        <v>0</v>
      </c>
      <c r="M183" s="84">
        <f t="shared" si="40"/>
        <v>-8.5629368577621219E-3</v>
      </c>
      <c r="N183" s="84">
        <f t="shared" si="41"/>
        <v>0</v>
      </c>
      <c r="O183" s="84">
        <f t="shared" si="42"/>
        <v>4.7337774498800505E-3</v>
      </c>
      <c r="P183" s="60"/>
      <c r="Q183" s="84">
        <f t="shared" si="43"/>
        <v>2.2389316731830419E-3</v>
      </c>
      <c r="R183" s="84"/>
      <c r="S183" s="84">
        <f t="shared" si="44"/>
        <v>2.5725897024647941E-2</v>
      </c>
      <c r="T183" s="84">
        <f t="shared" si="45"/>
        <v>0</v>
      </c>
      <c r="V183" s="85">
        <f t="shared" si="55"/>
        <v>0.55888032293341217</v>
      </c>
      <c r="W183" s="85"/>
      <c r="X183" s="85">
        <f t="shared" si="55"/>
        <v>-0.14373668232279324</v>
      </c>
      <c r="Y183" s="85">
        <f t="shared" si="55"/>
        <v>0.61915092215265366</v>
      </c>
      <c r="Z183" s="82"/>
      <c r="AA183" s="85">
        <f t="shared" si="54"/>
        <v>0.4966290244654788</v>
      </c>
      <c r="AB183" s="85">
        <f t="shared" si="54"/>
        <v>0</v>
      </c>
      <c r="AC183" s="85">
        <f t="shared" si="54"/>
        <v>0.62184410008032676</v>
      </c>
      <c r="AD183" s="85">
        <f t="shared" si="54"/>
        <v>0.10138916803822881</v>
      </c>
      <c r="AF183" s="86">
        <f t="shared" si="50"/>
        <v>2.5068152216808235</v>
      </c>
      <c r="AG183" s="86">
        <f t="shared" si="51"/>
        <v>1.2428867298602433</v>
      </c>
      <c r="AI183" s="59"/>
    </row>
    <row r="184" spans="1:35" x14ac:dyDescent="0.25">
      <c r="A184" s="74">
        <f>Data!A181</f>
        <v>42826</v>
      </c>
      <c r="B184" s="65">
        <f>Data!B181</f>
        <v>9.8773929442588729E-3</v>
      </c>
      <c r="C184" s="65">
        <f>Data!C181</f>
        <v>-1.4290845438842705E-2</v>
      </c>
      <c r="D184" s="69">
        <f>Data!F181</f>
        <v>3.8296605534574131E-3</v>
      </c>
      <c r="E184" s="70">
        <f>Data!G181</f>
        <v>-4.7292438397868088E-3</v>
      </c>
      <c r="F184" s="69">
        <f>Data!H181</f>
        <v>-2.2934516881969926E-3</v>
      </c>
      <c r="G184" s="70">
        <f>Data!I181</f>
        <v>2.1143068773714904E-3</v>
      </c>
      <c r="I184" s="87">
        <f t="shared" si="47"/>
        <v>1</v>
      </c>
      <c r="J184" s="88">
        <f t="shared" si="48"/>
        <v>1</v>
      </c>
      <c r="L184" s="84">
        <f t="shared" si="39"/>
        <v>3.8296605534574131E-3</v>
      </c>
      <c r="M184" s="84">
        <f t="shared" si="40"/>
        <v>0</v>
      </c>
      <c r="N184" s="84">
        <f t="shared" si="41"/>
        <v>4.7292438397868088E-3</v>
      </c>
      <c r="O184" s="84">
        <f t="shared" si="42"/>
        <v>0</v>
      </c>
      <c r="P184" s="60"/>
      <c r="Q184" s="84">
        <f t="shared" si="43"/>
        <v>-2.2934516881969926E-3</v>
      </c>
      <c r="R184" s="84"/>
      <c r="S184" s="84">
        <f t="shared" si="44"/>
        <v>-2.1143068773714904E-3</v>
      </c>
      <c r="T184" s="84">
        <f t="shared" si="45"/>
        <v>0</v>
      </c>
      <c r="V184" s="85">
        <f t="shared" si="55"/>
        <v>0.56270998348686962</v>
      </c>
      <c r="W184" s="85"/>
      <c r="X184" s="85">
        <f t="shared" si="55"/>
        <v>-0.13900743848300642</v>
      </c>
      <c r="Y184" s="85">
        <f t="shared" si="55"/>
        <v>0.61915092215265366</v>
      </c>
      <c r="Z184" s="82"/>
      <c r="AA184" s="85">
        <f t="shared" si="54"/>
        <v>0.4943355727772818</v>
      </c>
      <c r="AB184" s="85">
        <f t="shared" si="54"/>
        <v>0</v>
      </c>
      <c r="AC184" s="85">
        <f t="shared" si="54"/>
        <v>0.61972979320295529</v>
      </c>
      <c r="AD184" s="85">
        <f t="shared" si="54"/>
        <v>0.10138916803822881</v>
      </c>
      <c r="AF184" s="86">
        <f t="shared" si="50"/>
        <v>2.5109663675084994</v>
      </c>
      <c r="AG184" s="86">
        <f t="shared" si="51"/>
        <v>1.2527641228045021</v>
      </c>
      <c r="AI184" s="59"/>
    </row>
    <row r="185" spans="1:35" x14ac:dyDescent="0.25">
      <c r="A185" s="74">
        <f>Data!A182</f>
        <v>42856</v>
      </c>
      <c r="B185" s="65">
        <f>Data!B182</f>
        <v>1.4014317538461586E-2</v>
      </c>
      <c r="C185" s="65">
        <f>Data!C182</f>
        <v>-1.2174791707059551E-2</v>
      </c>
      <c r="D185" s="69">
        <f>Data!F182</f>
        <v>1.3048463036209022E-2</v>
      </c>
      <c r="E185" s="70">
        <f>Data!G182</f>
        <v>5.5622347575965247E-3</v>
      </c>
      <c r="F185" s="69">
        <f>Data!H182</f>
        <v>6.7812919234909548E-3</v>
      </c>
      <c r="G185" s="70">
        <f>Data!I182</f>
        <v>-6.6150014584280652E-3</v>
      </c>
      <c r="I185" s="87">
        <f t="shared" si="47"/>
        <v>1</v>
      </c>
      <c r="J185" s="88">
        <f t="shared" si="48"/>
        <v>-1</v>
      </c>
      <c r="L185" s="84">
        <f t="shared" si="39"/>
        <v>1.3048463036209022E-2</v>
      </c>
      <c r="M185" s="84">
        <f t="shared" si="40"/>
        <v>0</v>
      </c>
      <c r="N185" s="84">
        <f t="shared" si="41"/>
        <v>-5.5622347575965247E-3</v>
      </c>
      <c r="O185" s="84">
        <f t="shared" si="42"/>
        <v>0</v>
      </c>
      <c r="P185" s="60"/>
      <c r="Q185" s="84">
        <f t="shared" si="43"/>
        <v>0</v>
      </c>
      <c r="R185" s="84"/>
      <c r="S185" s="84">
        <f t="shared" si="44"/>
        <v>0</v>
      </c>
      <c r="T185" s="84">
        <f t="shared" si="45"/>
        <v>-6.6150014584280652E-3</v>
      </c>
      <c r="V185" s="85">
        <f t="shared" si="55"/>
        <v>0.57575844652307862</v>
      </c>
      <c r="W185" s="85"/>
      <c r="X185" s="85">
        <f t="shared" si="55"/>
        <v>-0.14456967324060294</v>
      </c>
      <c r="Y185" s="85">
        <f t="shared" si="55"/>
        <v>0.61915092215265366</v>
      </c>
      <c r="Z185" s="82"/>
      <c r="AA185" s="85">
        <f t="shared" ref="AA185:AD200" si="56">Q185+AA184</f>
        <v>0.4943355727772818</v>
      </c>
      <c r="AB185" s="85">
        <f t="shared" si="56"/>
        <v>0</v>
      </c>
      <c r="AC185" s="85">
        <f t="shared" si="56"/>
        <v>0.61972979320295529</v>
      </c>
      <c r="AD185" s="85">
        <f t="shared" si="56"/>
        <v>9.4774166579800742E-2</v>
      </c>
      <c r="AF185" s="86">
        <f t="shared" si="50"/>
        <v>2.5118375943286839</v>
      </c>
      <c r="AG185" s="86">
        <f t="shared" si="51"/>
        <v>1.2667784403429636</v>
      </c>
      <c r="AI185" s="59"/>
    </row>
    <row r="186" spans="1:35" x14ac:dyDescent="0.25">
      <c r="A186" s="74">
        <f>Data!A183</f>
        <v>42887</v>
      </c>
      <c r="B186" s="65">
        <f>Data!B183</f>
        <v>6.3545861267207517E-3</v>
      </c>
      <c r="C186" s="65">
        <f>Data!C183</f>
        <v>-1.6101415999681234E-2</v>
      </c>
      <c r="D186" s="69">
        <f>Data!F183</f>
        <v>-4.7446716389456332E-3</v>
      </c>
      <c r="E186" s="70">
        <f>Data!G183</f>
        <v>-1.931330464486547E-2</v>
      </c>
      <c r="F186" s="69">
        <f>Data!H183</f>
        <v>9.1528318163321392E-3</v>
      </c>
      <c r="G186" s="70">
        <f>Data!I183</f>
        <v>6.2874723135301919E-3</v>
      </c>
      <c r="I186" s="87">
        <f t="shared" si="47"/>
        <v>1</v>
      </c>
      <c r="J186" s="88">
        <f t="shared" si="48"/>
        <v>-1</v>
      </c>
      <c r="L186" s="84">
        <f t="shared" si="39"/>
        <v>-4.7446716389456332E-3</v>
      </c>
      <c r="M186" s="84">
        <f t="shared" si="40"/>
        <v>0</v>
      </c>
      <c r="N186" s="84">
        <f t="shared" si="41"/>
        <v>1.931330464486547E-2</v>
      </c>
      <c r="O186" s="84">
        <f t="shared" si="42"/>
        <v>0</v>
      </c>
      <c r="P186" s="60"/>
      <c r="Q186" s="84">
        <f t="shared" si="43"/>
        <v>0</v>
      </c>
      <c r="R186" s="84"/>
      <c r="S186" s="84">
        <f t="shared" si="44"/>
        <v>0</v>
      </c>
      <c r="T186" s="84">
        <f t="shared" si="45"/>
        <v>6.2874723135301919E-3</v>
      </c>
      <c r="V186" s="85">
        <f t="shared" ref="V186:Y201" si="57">L186+V185</f>
        <v>0.57101377488413296</v>
      </c>
      <c r="W186" s="85"/>
      <c r="X186" s="85">
        <f t="shared" si="57"/>
        <v>-0.12525636859573747</v>
      </c>
      <c r="Y186" s="85">
        <f t="shared" si="57"/>
        <v>0.61915092215265366</v>
      </c>
      <c r="Z186" s="82"/>
      <c r="AA186" s="85">
        <f t="shared" si="56"/>
        <v>0.4943355727772818</v>
      </c>
      <c r="AB186" s="85">
        <f t="shared" si="56"/>
        <v>0</v>
      </c>
      <c r="AC186" s="85">
        <f t="shared" si="56"/>
        <v>0.61972979320295529</v>
      </c>
      <c r="AD186" s="85">
        <f t="shared" si="56"/>
        <v>0.10106163889333093</v>
      </c>
      <c r="AF186" s="86">
        <f t="shared" si="50"/>
        <v>2.5326936996481337</v>
      </c>
      <c r="AG186" s="86">
        <f t="shared" si="51"/>
        <v>1.2731330264696843</v>
      </c>
      <c r="AI186" s="59"/>
    </row>
    <row r="187" spans="1:35" x14ac:dyDescent="0.25">
      <c r="A187" s="74">
        <f>Data!A184</f>
        <v>42917</v>
      </c>
      <c r="B187" s="65">
        <f>Data!B184</f>
        <v>2.0345845083848145E-2</v>
      </c>
      <c r="C187" s="65">
        <f>Data!C184</f>
        <v>1.7845544606009206E-2</v>
      </c>
      <c r="D187" s="69">
        <f>Data!F184</f>
        <v>-2.027021590706975E-4</v>
      </c>
      <c r="E187" s="70">
        <f>Data!G184</f>
        <v>-9.3082848650070573E-3</v>
      </c>
      <c r="F187" s="69">
        <f>Data!H184</f>
        <v>2.3545168863634497E-3</v>
      </c>
      <c r="G187" s="70">
        <f>Data!I184</f>
        <v>-1.5838213840254231E-2</v>
      </c>
      <c r="I187" s="87">
        <f t="shared" si="47"/>
        <v>-1</v>
      </c>
      <c r="J187" s="88">
        <f t="shared" si="48"/>
        <v>-1</v>
      </c>
      <c r="L187" s="84">
        <f t="shared" si="39"/>
        <v>0</v>
      </c>
      <c r="M187" s="84">
        <f t="shared" si="40"/>
        <v>2.027021590706975E-4</v>
      </c>
      <c r="N187" s="84">
        <f t="shared" si="41"/>
        <v>0</v>
      </c>
      <c r="O187" s="84">
        <f t="shared" si="42"/>
        <v>-9.3082848650070573E-3</v>
      </c>
      <c r="P187" s="60"/>
      <c r="Q187" s="84">
        <f t="shared" si="43"/>
        <v>0</v>
      </c>
      <c r="R187" s="84"/>
      <c r="S187" s="84">
        <f t="shared" si="44"/>
        <v>0</v>
      </c>
      <c r="T187" s="84">
        <f t="shared" si="45"/>
        <v>-1.5838213840254231E-2</v>
      </c>
      <c r="V187" s="85">
        <f t="shared" si="57"/>
        <v>0.57101377488413296</v>
      </c>
      <c r="W187" s="85"/>
      <c r="X187" s="85">
        <f t="shared" si="57"/>
        <v>-0.12525636859573747</v>
      </c>
      <c r="Y187" s="85">
        <f t="shared" si="57"/>
        <v>0.60984263728764665</v>
      </c>
      <c r="Z187" s="82"/>
      <c r="AA187" s="85">
        <f t="shared" si="56"/>
        <v>0.4943355727772818</v>
      </c>
      <c r="AB187" s="85">
        <f t="shared" si="56"/>
        <v>0</v>
      </c>
      <c r="AC187" s="85">
        <f t="shared" si="56"/>
        <v>0.61972979320295529</v>
      </c>
      <c r="AD187" s="85">
        <f t="shared" si="56"/>
        <v>8.5223425053076701E-2</v>
      </c>
      <c r="AF187" s="86">
        <f t="shared" si="50"/>
        <v>2.507749903101943</v>
      </c>
      <c r="AG187" s="86">
        <f t="shared" si="51"/>
        <v>1.2934788715535324</v>
      </c>
      <c r="AI187" s="59"/>
    </row>
    <row r="188" spans="1:35" x14ac:dyDescent="0.25">
      <c r="A188" s="74">
        <f>Data!A185</f>
        <v>42948</v>
      </c>
      <c r="B188" s="65">
        <f>Data!B185</f>
        <v>2.9134528973781262E-3</v>
      </c>
      <c r="C188" s="65">
        <f>Data!C185</f>
        <v>-4.1009972453845592E-2</v>
      </c>
      <c r="D188" s="69">
        <f>Data!F185</f>
        <v>1.8720414788120646E-2</v>
      </c>
      <c r="E188" s="70">
        <f>Data!G185</f>
        <v>8.3160340593675108E-3</v>
      </c>
      <c r="F188" s="69">
        <f>Data!H185</f>
        <v>4.4476018160733407E-3</v>
      </c>
      <c r="G188" s="70">
        <f>Data!I185</f>
        <v>1.0440815111997317E-2</v>
      </c>
      <c r="I188" s="87">
        <f t="shared" si="47"/>
        <v>1</v>
      </c>
      <c r="J188" s="88">
        <f t="shared" si="48"/>
        <v>1</v>
      </c>
      <c r="L188" s="84">
        <f t="shared" si="39"/>
        <v>1.8720414788120646E-2</v>
      </c>
      <c r="M188" s="84">
        <f t="shared" si="40"/>
        <v>0</v>
      </c>
      <c r="N188" s="84">
        <f t="shared" si="41"/>
        <v>-8.3160340593675108E-3</v>
      </c>
      <c r="O188" s="84">
        <f t="shared" si="42"/>
        <v>0</v>
      </c>
      <c r="P188" s="60"/>
      <c r="Q188" s="84">
        <f t="shared" si="43"/>
        <v>4.4476018160733407E-3</v>
      </c>
      <c r="R188" s="84"/>
      <c r="S188" s="84">
        <f t="shared" si="44"/>
        <v>-1.0440815111997317E-2</v>
      </c>
      <c r="T188" s="84">
        <f t="shared" si="45"/>
        <v>0</v>
      </c>
      <c r="V188" s="85">
        <f t="shared" si="57"/>
        <v>0.58973418967225366</v>
      </c>
      <c r="W188" s="85"/>
      <c r="X188" s="85">
        <f t="shared" si="57"/>
        <v>-0.13357240265510498</v>
      </c>
      <c r="Y188" s="85">
        <f t="shared" si="57"/>
        <v>0.60984263728764665</v>
      </c>
      <c r="Z188" s="82"/>
      <c r="AA188" s="85">
        <f t="shared" si="56"/>
        <v>0.49878317459335514</v>
      </c>
      <c r="AB188" s="85">
        <f t="shared" si="56"/>
        <v>0</v>
      </c>
      <c r="AC188" s="85">
        <f t="shared" si="56"/>
        <v>0.60928897809095794</v>
      </c>
      <c r="AD188" s="85">
        <f t="shared" si="56"/>
        <v>8.5223425053076701E-2</v>
      </c>
      <c r="AF188" s="86">
        <f t="shared" si="50"/>
        <v>2.5121610705347721</v>
      </c>
      <c r="AG188" s="86">
        <f t="shared" si="51"/>
        <v>1.2963923244509106</v>
      </c>
      <c r="AI188" s="59"/>
    </row>
    <row r="189" spans="1:35" x14ac:dyDescent="0.25">
      <c r="A189" s="74">
        <f>Data!A186</f>
        <v>42979</v>
      </c>
      <c r="B189" s="65">
        <f>Data!B186</f>
        <v>1.9949065315565978E-2</v>
      </c>
      <c r="C189" s="65">
        <f>Data!C186</f>
        <v>2.4825683207458794E-2</v>
      </c>
      <c r="D189" s="69">
        <f>Data!F186</f>
        <v>7.1503780901424818E-3</v>
      </c>
      <c r="E189" s="70">
        <f>Data!G186</f>
        <v>-1.1476065359011158E-2</v>
      </c>
      <c r="F189" s="69">
        <f>Data!H186</f>
        <v>-3.6838284491937236E-3</v>
      </c>
      <c r="G189" s="70">
        <f>Data!I186</f>
        <v>9.9175769496123098E-3</v>
      </c>
      <c r="I189" s="87">
        <f t="shared" si="47"/>
        <v>-1</v>
      </c>
      <c r="J189" s="88">
        <f t="shared" si="48"/>
        <v>-1</v>
      </c>
      <c r="L189" s="84">
        <f t="shared" si="39"/>
        <v>0</v>
      </c>
      <c r="M189" s="84">
        <f t="shared" si="40"/>
        <v>-7.1503780901424818E-3</v>
      </c>
      <c r="N189" s="84">
        <f t="shared" si="41"/>
        <v>0</v>
      </c>
      <c r="O189" s="84">
        <f t="shared" si="42"/>
        <v>-1.1476065359011158E-2</v>
      </c>
      <c r="P189" s="60"/>
      <c r="Q189" s="84">
        <f t="shared" si="43"/>
        <v>0</v>
      </c>
      <c r="R189" s="84"/>
      <c r="S189" s="84">
        <f t="shared" si="44"/>
        <v>0</v>
      </c>
      <c r="T189" s="84">
        <f t="shared" si="45"/>
        <v>9.9175769496123098E-3</v>
      </c>
      <c r="V189" s="85">
        <f t="shared" si="57"/>
        <v>0.58973418967225366</v>
      </c>
      <c r="W189" s="85"/>
      <c r="X189" s="85">
        <f t="shared" si="57"/>
        <v>-0.13357240265510498</v>
      </c>
      <c r="Y189" s="85">
        <f t="shared" si="57"/>
        <v>0.59836657192863552</v>
      </c>
      <c r="Z189" s="82"/>
      <c r="AA189" s="85">
        <f t="shared" si="56"/>
        <v>0.49878317459335514</v>
      </c>
      <c r="AB189" s="85">
        <f t="shared" si="56"/>
        <v>0</v>
      </c>
      <c r="AC189" s="85">
        <f t="shared" si="56"/>
        <v>0.60928897809095794</v>
      </c>
      <c r="AD189" s="85">
        <f t="shared" si="56"/>
        <v>9.5141002002689018E-2</v>
      </c>
      <c r="AF189" s="86">
        <f t="shared" si="50"/>
        <v>2.5034522040352307</v>
      </c>
      <c r="AG189" s="86">
        <f t="shared" si="51"/>
        <v>1.3163413897664766</v>
      </c>
      <c r="AI189" s="59"/>
    </row>
    <row r="190" spans="1:35" x14ac:dyDescent="0.25">
      <c r="A190" s="74">
        <f>Data!A187</f>
        <v>43009</v>
      </c>
      <c r="B190" s="65">
        <f>Data!B187</f>
        <v>2.3290794499632155E-2</v>
      </c>
      <c r="C190" s="65">
        <f>Data!C187</f>
        <v>2.7384725407794141E-2</v>
      </c>
      <c r="D190" s="69">
        <f>Data!F187</f>
        <v>1.5569506471131917E-4</v>
      </c>
      <c r="E190" s="70">
        <f>Data!G187</f>
        <v>3.8642134794598494E-3</v>
      </c>
      <c r="F190" s="69">
        <f>Data!H187</f>
        <v>1.2421072327983434E-2</v>
      </c>
      <c r="G190" s="70">
        <f>Data!I187</f>
        <v>-7.4003364513960937E-3</v>
      </c>
      <c r="I190" s="87">
        <f t="shared" si="47"/>
        <v>-1</v>
      </c>
      <c r="J190" s="88">
        <f t="shared" si="48"/>
        <v>1</v>
      </c>
      <c r="L190" s="84">
        <f t="shared" si="39"/>
        <v>0</v>
      </c>
      <c r="M190" s="84">
        <f t="shared" si="40"/>
        <v>-1.5569506471131917E-4</v>
      </c>
      <c r="N190" s="84">
        <f t="shared" si="41"/>
        <v>0</v>
      </c>
      <c r="O190" s="84">
        <f t="shared" si="42"/>
        <v>3.8642134794598494E-3</v>
      </c>
      <c r="P190" s="60"/>
      <c r="Q190" s="84">
        <f t="shared" si="43"/>
        <v>1.2421072327983434E-2</v>
      </c>
      <c r="R190" s="84"/>
      <c r="S190" s="84">
        <f t="shared" si="44"/>
        <v>7.4003364513960937E-3</v>
      </c>
      <c r="T190" s="84">
        <f t="shared" si="45"/>
        <v>0</v>
      </c>
      <c r="V190" s="85">
        <f t="shared" si="57"/>
        <v>0.58973418967225366</v>
      </c>
      <c r="W190" s="85"/>
      <c r="X190" s="85">
        <f t="shared" si="57"/>
        <v>-0.13357240265510498</v>
      </c>
      <c r="Y190" s="85">
        <f t="shared" si="57"/>
        <v>0.60223078540809538</v>
      </c>
      <c r="Z190" s="82"/>
      <c r="AA190" s="85">
        <f t="shared" si="56"/>
        <v>0.51120424692133859</v>
      </c>
      <c r="AB190" s="85">
        <f t="shared" si="56"/>
        <v>0</v>
      </c>
      <c r="AC190" s="85">
        <f t="shared" si="56"/>
        <v>0.61668931454235398</v>
      </c>
      <c r="AD190" s="85">
        <f t="shared" si="56"/>
        <v>9.5141002002689018E-2</v>
      </c>
      <c r="AF190" s="86">
        <f t="shared" si="50"/>
        <v>2.5269821312293588</v>
      </c>
      <c r="AG190" s="86">
        <f t="shared" si="51"/>
        <v>1.3396321842661087</v>
      </c>
      <c r="AI190" s="59"/>
    </row>
    <row r="191" spans="1:35" x14ac:dyDescent="0.25">
      <c r="A191" s="74">
        <f>Data!A188</f>
        <v>43040</v>
      </c>
      <c r="B191" s="65">
        <f>Data!B188</f>
        <v>3.0108033419569857E-2</v>
      </c>
      <c r="C191" s="65">
        <f>Data!C188</f>
        <v>-9.2851896473847284E-3</v>
      </c>
      <c r="D191" s="69">
        <f>Data!F188</f>
        <v>1.9124491699953942E-2</v>
      </c>
      <c r="E191" s="70">
        <f>Data!G188</f>
        <v>-1.2864800095172853E-2</v>
      </c>
      <c r="F191" s="69">
        <f>Data!H188</f>
        <v>5.8935784243084929E-3</v>
      </c>
      <c r="G191" s="70">
        <f>Data!I188</f>
        <v>1.9478850220005867E-2</v>
      </c>
      <c r="I191" s="87">
        <f t="shared" si="47"/>
        <v>1</v>
      </c>
      <c r="J191" s="88">
        <f t="shared" si="48"/>
        <v>1</v>
      </c>
      <c r="L191" s="84">
        <f t="shared" si="39"/>
        <v>1.9124491699953942E-2</v>
      </c>
      <c r="M191" s="84">
        <f t="shared" si="40"/>
        <v>0</v>
      </c>
      <c r="N191" s="84">
        <f t="shared" si="41"/>
        <v>1.2864800095172853E-2</v>
      </c>
      <c r="O191" s="84">
        <f t="shared" si="42"/>
        <v>0</v>
      </c>
      <c r="P191" s="60"/>
      <c r="Q191" s="84">
        <f t="shared" si="43"/>
        <v>5.8935784243084929E-3</v>
      </c>
      <c r="R191" s="84"/>
      <c r="S191" s="84">
        <f t="shared" si="44"/>
        <v>-1.9478850220005867E-2</v>
      </c>
      <c r="T191" s="84">
        <f t="shared" si="45"/>
        <v>0</v>
      </c>
      <c r="V191" s="85">
        <f t="shared" si="57"/>
        <v>0.60885868137220756</v>
      </c>
      <c r="W191" s="85"/>
      <c r="X191" s="85">
        <f t="shared" si="57"/>
        <v>-0.12070760255993213</v>
      </c>
      <c r="Y191" s="85">
        <f t="shared" si="57"/>
        <v>0.60223078540809538</v>
      </c>
      <c r="Z191" s="82"/>
      <c r="AA191" s="85">
        <f t="shared" si="56"/>
        <v>0.51709782534564708</v>
      </c>
      <c r="AB191" s="85">
        <f t="shared" si="56"/>
        <v>0</v>
      </c>
      <c r="AC191" s="85">
        <f t="shared" si="56"/>
        <v>0.59721046432234814</v>
      </c>
      <c r="AD191" s="85">
        <f t="shared" si="56"/>
        <v>9.5141002002689018E-2</v>
      </c>
      <c r="AF191" s="86">
        <f t="shared" si="50"/>
        <v>2.5453861512287883</v>
      </c>
      <c r="AG191" s="86">
        <f t="shared" si="51"/>
        <v>1.3697402176856786</v>
      </c>
      <c r="AI191" s="59"/>
    </row>
    <row r="192" spans="1:35" x14ac:dyDescent="0.25">
      <c r="A192" s="74">
        <f>Data!A189</f>
        <v>43070</v>
      </c>
      <c r="B192" s="65">
        <f>Data!B189</f>
        <v>1.2054926300833912E-2</v>
      </c>
      <c r="C192" s="65">
        <f>Data!C189</f>
        <v>1.4761218569910816E-2</v>
      </c>
      <c r="D192" s="69">
        <f>Data!F189</f>
        <v>-2.6943650722405415E-3</v>
      </c>
      <c r="E192" s="70">
        <f>Data!G189</f>
        <v>1.797561517747976E-2</v>
      </c>
      <c r="F192" s="69">
        <f>Data!H189</f>
        <v>-3.5535092876116834E-3</v>
      </c>
      <c r="G192" s="70">
        <f>Data!I189</f>
        <v>1.4431380571680936E-2</v>
      </c>
      <c r="I192" s="87">
        <f t="shared" si="47"/>
        <v>-1</v>
      </c>
      <c r="J192" s="88">
        <f t="shared" si="48"/>
        <v>-1</v>
      </c>
      <c r="L192" s="84">
        <f t="shared" si="39"/>
        <v>0</v>
      </c>
      <c r="M192" s="84">
        <f t="shared" si="40"/>
        <v>2.6943650722405415E-3</v>
      </c>
      <c r="N192" s="84">
        <f t="shared" si="41"/>
        <v>0</v>
      </c>
      <c r="O192" s="84">
        <f t="shared" si="42"/>
        <v>1.797561517747976E-2</v>
      </c>
      <c r="P192" s="60"/>
      <c r="Q192" s="84">
        <f t="shared" si="43"/>
        <v>0</v>
      </c>
      <c r="R192" s="84"/>
      <c r="S192" s="84">
        <f t="shared" si="44"/>
        <v>0</v>
      </c>
      <c r="T192" s="84">
        <f t="shared" si="45"/>
        <v>1.4431380571680936E-2</v>
      </c>
      <c r="V192" s="85">
        <f t="shared" si="57"/>
        <v>0.60885868137220756</v>
      </c>
      <c r="W192" s="85"/>
      <c r="X192" s="85">
        <f t="shared" si="57"/>
        <v>-0.12070760255993213</v>
      </c>
      <c r="Y192" s="85">
        <f t="shared" si="57"/>
        <v>0.62020640058557519</v>
      </c>
      <c r="Z192" s="82"/>
      <c r="AA192" s="85">
        <f t="shared" si="56"/>
        <v>0.51709782534564708</v>
      </c>
      <c r="AB192" s="85">
        <f t="shared" si="56"/>
        <v>0</v>
      </c>
      <c r="AC192" s="85">
        <f t="shared" si="56"/>
        <v>0.59721046432234814</v>
      </c>
      <c r="AD192" s="85">
        <f t="shared" si="56"/>
        <v>0.10957238257436995</v>
      </c>
      <c r="AF192" s="86">
        <f t="shared" si="50"/>
        <v>2.5804875120501896</v>
      </c>
      <c r="AG192" s="86">
        <f t="shared" si="51"/>
        <v>1.3817951439865124</v>
      </c>
      <c r="AI192" s="59"/>
    </row>
    <row r="193" spans="1:35" x14ac:dyDescent="0.25">
      <c r="A193" s="74">
        <f>Data!A190</f>
        <v>43101</v>
      </c>
      <c r="B193" s="65">
        <f>Data!B190</f>
        <v>5.4828271854461215E-2</v>
      </c>
      <c r="C193" s="65">
        <f>Data!C190</f>
        <v>8.489099216019512E-2</v>
      </c>
      <c r="D193" s="69">
        <f>Data!F190</f>
        <v>-4.9188412320792449E-3</v>
      </c>
      <c r="E193" s="70">
        <f>Data!G190</f>
        <v>-7.953068046105842E-3</v>
      </c>
      <c r="F193" s="69">
        <f>Data!H190</f>
        <v>2.611185060363698E-2</v>
      </c>
      <c r="G193" s="70">
        <f>Data!I190</f>
        <v>-9.7429498527237257E-3</v>
      </c>
      <c r="I193" s="87">
        <f t="shared" si="47"/>
        <v>-1</v>
      </c>
      <c r="J193" s="88">
        <f t="shared" si="48"/>
        <v>1</v>
      </c>
      <c r="L193" s="84">
        <f t="shared" si="39"/>
        <v>0</v>
      </c>
      <c r="M193" s="84">
        <f t="shared" si="40"/>
        <v>4.9188412320792449E-3</v>
      </c>
      <c r="N193" s="84">
        <f t="shared" si="41"/>
        <v>0</v>
      </c>
      <c r="O193" s="84">
        <f t="shared" si="42"/>
        <v>-7.953068046105842E-3</v>
      </c>
      <c r="P193" s="60"/>
      <c r="Q193" s="84">
        <f t="shared" si="43"/>
        <v>2.611185060363698E-2</v>
      </c>
      <c r="R193" s="84"/>
      <c r="S193" s="84">
        <f t="shared" si="44"/>
        <v>9.7429498527237257E-3</v>
      </c>
      <c r="T193" s="84">
        <f t="shared" si="45"/>
        <v>0</v>
      </c>
      <c r="V193" s="85">
        <f t="shared" si="57"/>
        <v>0.60885868137220756</v>
      </c>
      <c r="W193" s="85"/>
      <c r="X193" s="85">
        <f t="shared" si="57"/>
        <v>-0.12070760255993213</v>
      </c>
      <c r="Y193" s="85">
        <f t="shared" si="57"/>
        <v>0.61225333253946934</v>
      </c>
      <c r="Z193" s="82"/>
      <c r="AA193" s="85">
        <f t="shared" si="56"/>
        <v>0.54320967594928404</v>
      </c>
      <c r="AB193" s="85">
        <f t="shared" si="56"/>
        <v>0</v>
      </c>
      <c r="AC193" s="85">
        <f t="shared" si="56"/>
        <v>0.60695341417507187</v>
      </c>
      <c r="AD193" s="85">
        <f t="shared" si="56"/>
        <v>0.10957238257436995</v>
      </c>
      <c r="AF193" s="86">
        <f t="shared" si="50"/>
        <v>2.6133080856925237</v>
      </c>
      <c r="AG193" s="86">
        <f t="shared" si="51"/>
        <v>1.4366234158409736</v>
      </c>
      <c r="AI193" s="59"/>
    </row>
    <row r="194" spans="1:35" x14ac:dyDescent="0.25">
      <c r="A194" s="74">
        <f>Data!A191</f>
        <v>43132</v>
      </c>
      <c r="B194" s="65">
        <f>Data!B191</f>
        <v>-3.7037849864770427E-2</v>
      </c>
      <c r="C194" s="65">
        <f>Data!C191</f>
        <v>3.3142235625002285E-3</v>
      </c>
      <c r="D194" s="69">
        <f>Data!F191</f>
        <v>4.612206093618048E-3</v>
      </c>
      <c r="E194" s="70">
        <f>Data!G191</f>
        <v>1.4077719218767796E-2</v>
      </c>
      <c r="F194" s="69">
        <f>Data!H191</f>
        <v>-5.1797452432327633E-2</v>
      </c>
      <c r="G194" s="70">
        <f>Data!I191</f>
        <v>-3.0297480730135874E-2</v>
      </c>
      <c r="I194" s="87">
        <f t="shared" si="47"/>
        <v>-1</v>
      </c>
      <c r="J194" s="88">
        <f t="shared" si="48"/>
        <v>1</v>
      </c>
      <c r="L194" s="84">
        <f t="shared" si="39"/>
        <v>0</v>
      </c>
      <c r="M194" s="84">
        <f t="shared" si="40"/>
        <v>-4.612206093618048E-3</v>
      </c>
      <c r="N194" s="84">
        <f t="shared" si="41"/>
        <v>0</v>
      </c>
      <c r="O194" s="84">
        <f t="shared" si="42"/>
        <v>1.4077719218767796E-2</v>
      </c>
      <c r="P194" s="60"/>
      <c r="Q194" s="84">
        <f t="shared" si="43"/>
        <v>-5.1797452432327633E-2</v>
      </c>
      <c r="R194" s="84"/>
      <c r="S194" s="84">
        <f t="shared" si="44"/>
        <v>3.0297480730135874E-2</v>
      </c>
      <c r="T194" s="84">
        <f t="shared" si="45"/>
        <v>0</v>
      </c>
      <c r="V194" s="85">
        <f t="shared" si="57"/>
        <v>0.60885868137220756</v>
      </c>
      <c r="W194" s="85"/>
      <c r="X194" s="85">
        <f t="shared" si="57"/>
        <v>-0.12070760255993213</v>
      </c>
      <c r="Y194" s="85">
        <f t="shared" si="57"/>
        <v>0.62633105175823711</v>
      </c>
      <c r="Z194" s="82"/>
      <c r="AA194" s="85">
        <f t="shared" si="56"/>
        <v>0.4914122235169564</v>
      </c>
      <c r="AB194" s="85">
        <f t="shared" si="56"/>
        <v>0</v>
      </c>
      <c r="AC194" s="85">
        <f t="shared" si="56"/>
        <v>0.6372508949052077</v>
      </c>
      <c r="AD194" s="85">
        <f t="shared" si="56"/>
        <v>0.10957238257436995</v>
      </c>
      <c r="AF194" s="86">
        <f t="shared" si="50"/>
        <v>2.6012736271154817</v>
      </c>
      <c r="AG194" s="86">
        <f t="shared" si="51"/>
        <v>1.3995855659762033</v>
      </c>
      <c r="AI194" s="59"/>
    </row>
    <row r="195" spans="1:35" x14ac:dyDescent="0.25">
      <c r="A195" s="74">
        <f>Data!A192</f>
        <v>43160</v>
      </c>
      <c r="B195" s="65">
        <f>Data!B192</f>
        <v>-2.7793433573292677E-2</v>
      </c>
      <c r="C195" s="65">
        <f>Data!C192</f>
        <v>-5.2935112321216594E-3</v>
      </c>
      <c r="D195" s="69">
        <f>Data!F192</f>
        <v>-2.7289331721891623E-2</v>
      </c>
      <c r="E195" s="70">
        <f>Data!G192</f>
        <v>2.3406021679418101E-2</v>
      </c>
      <c r="F195" s="69">
        <f>Data!H192</f>
        <v>4.1509370241881328E-3</v>
      </c>
      <c r="G195" s="70">
        <f>Data!I192</f>
        <v>-4.2362346869143676E-3</v>
      </c>
      <c r="I195" s="87">
        <f t="shared" si="47"/>
        <v>1</v>
      </c>
      <c r="J195" s="88">
        <f t="shared" si="48"/>
        <v>1</v>
      </c>
      <c r="L195" s="84">
        <f t="shared" si="39"/>
        <v>-2.7289331721891623E-2</v>
      </c>
      <c r="M195" s="84">
        <f t="shared" si="40"/>
        <v>0</v>
      </c>
      <c r="N195" s="84">
        <f t="shared" si="41"/>
        <v>-2.3406021679418101E-2</v>
      </c>
      <c r="O195" s="84">
        <f t="shared" si="42"/>
        <v>0</v>
      </c>
      <c r="P195" s="60"/>
      <c r="Q195" s="84">
        <f t="shared" si="43"/>
        <v>4.1509370241881328E-3</v>
      </c>
      <c r="R195" s="84"/>
      <c r="S195" s="84">
        <f t="shared" si="44"/>
        <v>4.2362346869143676E-3</v>
      </c>
      <c r="T195" s="84">
        <f t="shared" si="45"/>
        <v>0</v>
      </c>
      <c r="V195" s="85">
        <f t="shared" si="57"/>
        <v>0.58156934965031593</v>
      </c>
      <c r="W195" s="85"/>
      <c r="X195" s="85">
        <f t="shared" si="57"/>
        <v>-0.14411362423935023</v>
      </c>
      <c r="Y195" s="85">
        <f t="shared" si="57"/>
        <v>0.62633105175823711</v>
      </c>
      <c r="Z195" s="82"/>
      <c r="AA195" s="85">
        <f t="shared" si="56"/>
        <v>0.49556316054114452</v>
      </c>
      <c r="AB195" s="85">
        <f t="shared" si="56"/>
        <v>0</v>
      </c>
      <c r="AC195" s="85">
        <f t="shared" si="56"/>
        <v>0.64148712959212206</v>
      </c>
      <c r="AD195" s="85">
        <f t="shared" si="56"/>
        <v>0.10957238257436995</v>
      </c>
      <c r="AF195" s="86">
        <f t="shared" si="50"/>
        <v>2.5589654454252746</v>
      </c>
      <c r="AG195" s="86">
        <f t="shared" si="51"/>
        <v>1.3717921324029105</v>
      </c>
      <c r="AI195" s="59"/>
    </row>
    <row r="196" spans="1:35" x14ac:dyDescent="0.25">
      <c r="A196" s="74">
        <f>Data!A193</f>
        <v>43191</v>
      </c>
      <c r="B196" s="65">
        <f>Data!B193</f>
        <v>5.155135816983761E-3</v>
      </c>
      <c r="C196" s="65">
        <f>Data!C193</f>
        <v>3.9553379733160809E-2</v>
      </c>
      <c r="D196" s="69">
        <f>Data!F193</f>
        <v>-7.907851804735291E-3</v>
      </c>
      <c r="E196" s="70">
        <f>Data!G193</f>
        <v>5.3875995769281076E-3</v>
      </c>
      <c r="F196" s="69">
        <f>Data!H193</f>
        <v>-1.3120120457373973E-2</v>
      </c>
      <c r="G196" s="70">
        <f>Data!I193</f>
        <v>-4.4493660091164625E-3</v>
      </c>
      <c r="I196" s="87">
        <f t="shared" si="47"/>
        <v>-1</v>
      </c>
      <c r="J196" s="88">
        <f t="shared" si="48"/>
        <v>-1</v>
      </c>
      <c r="L196" s="84">
        <f t="shared" si="39"/>
        <v>0</v>
      </c>
      <c r="M196" s="84">
        <f t="shared" si="40"/>
        <v>7.907851804735291E-3</v>
      </c>
      <c r="N196" s="84">
        <f t="shared" si="41"/>
        <v>0</v>
      </c>
      <c r="O196" s="84">
        <f t="shared" si="42"/>
        <v>5.3875995769281076E-3</v>
      </c>
      <c r="P196" s="60"/>
      <c r="Q196" s="84">
        <f t="shared" si="43"/>
        <v>0</v>
      </c>
      <c r="R196" s="84"/>
      <c r="S196" s="84">
        <f t="shared" si="44"/>
        <v>0</v>
      </c>
      <c r="T196" s="84">
        <f t="shared" si="45"/>
        <v>-4.4493660091164625E-3</v>
      </c>
      <c r="V196" s="85">
        <f t="shared" si="57"/>
        <v>0.58156934965031593</v>
      </c>
      <c r="W196" s="85"/>
      <c r="X196" s="85">
        <f t="shared" si="57"/>
        <v>-0.14411362423935023</v>
      </c>
      <c r="Y196" s="85">
        <f t="shared" si="57"/>
        <v>0.63171865133516525</v>
      </c>
      <c r="Z196" s="82"/>
      <c r="AA196" s="85">
        <f t="shared" si="56"/>
        <v>0.49556316054114452</v>
      </c>
      <c r="AB196" s="85">
        <f t="shared" si="56"/>
        <v>0</v>
      </c>
      <c r="AC196" s="85">
        <f t="shared" si="56"/>
        <v>0.64148712959212206</v>
      </c>
      <c r="AD196" s="85">
        <f t="shared" si="56"/>
        <v>0.10512301656525348</v>
      </c>
      <c r="AF196" s="86">
        <f t="shared" si="50"/>
        <v>2.5678115307978215</v>
      </c>
      <c r="AG196" s="86">
        <f t="shared" si="51"/>
        <v>1.3769472682198942</v>
      </c>
      <c r="AI196" s="59"/>
    </row>
    <row r="197" spans="1:35" x14ac:dyDescent="0.25">
      <c r="A197" s="74">
        <f>Data!A194</f>
        <v>43221</v>
      </c>
      <c r="B197" s="65">
        <f>Data!B194</f>
        <v>2.4018339830640102E-2</v>
      </c>
      <c r="C197" s="65">
        <f>Data!C194</f>
        <v>4.622878211369133E-2</v>
      </c>
      <c r="D197" s="69">
        <f>Data!F194</f>
        <v>-8.9288138674606353E-3</v>
      </c>
      <c r="E197" s="70">
        <f>Data!G194</f>
        <v>3.3127622359462053E-2</v>
      </c>
      <c r="F197" s="69">
        <f>Data!H194</f>
        <v>9.0696994359868478E-3</v>
      </c>
      <c r="G197" s="70">
        <f>Data!I194</f>
        <v>-3.1973625113052581E-4</v>
      </c>
      <c r="I197" s="87">
        <f t="shared" si="47"/>
        <v>-1</v>
      </c>
      <c r="J197" s="88">
        <f t="shared" si="48"/>
        <v>1</v>
      </c>
      <c r="L197" s="84">
        <f t="shared" si="39"/>
        <v>0</v>
      </c>
      <c r="M197" s="84">
        <f t="shared" si="40"/>
        <v>8.9288138674606353E-3</v>
      </c>
      <c r="N197" s="84">
        <f t="shared" si="41"/>
        <v>0</v>
      </c>
      <c r="O197" s="84">
        <f t="shared" si="42"/>
        <v>3.3127622359462053E-2</v>
      </c>
      <c r="P197" s="60"/>
      <c r="Q197" s="84">
        <f t="shared" si="43"/>
        <v>9.0696994359868478E-3</v>
      </c>
      <c r="R197" s="84"/>
      <c r="S197" s="84">
        <f t="shared" si="44"/>
        <v>3.1973625113052581E-4</v>
      </c>
      <c r="T197" s="84">
        <f t="shared" si="45"/>
        <v>0</v>
      </c>
      <c r="V197" s="85">
        <f t="shared" si="57"/>
        <v>0.58156934965031593</v>
      </c>
      <c r="W197" s="85"/>
      <c r="X197" s="85">
        <f t="shared" si="57"/>
        <v>-0.14411362423935023</v>
      </c>
      <c r="Y197" s="85">
        <f t="shared" si="57"/>
        <v>0.66484627369462734</v>
      </c>
      <c r="Z197" s="82"/>
      <c r="AA197" s="85">
        <f t="shared" si="56"/>
        <v>0.50463285997713136</v>
      </c>
      <c r="AB197" s="85">
        <f t="shared" si="56"/>
        <v>0</v>
      </c>
      <c r="AC197" s="85">
        <f t="shared" si="56"/>
        <v>0.64180686584325264</v>
      </c>
      <c r="AD197" s="85">
        <f t="shared" si="56"/>
        <v>0.10512301656525348</v>
      </c>
      <c r="AF197" s="86">
        <f t="shared" si="50"/>
        <v>2.6192574027118618</v>
      </c>
      <c r="AG197" s="86">
        <f t="shared" si="51"/>
        <v>1.4009656080505344</v>
      </c>
      <c r="AI197" s="59"/>
    </row>
    <row r="198" spans="1:35" x14ac:dyDescent="0.25">
      <c r="A198" s="74">
        <f>Data!A195</f>
        <v>43252</v>
      </c>
      <c r="B198" s="65">
        <f>Data!B195</f>
        <v>5.7342135862078081E-3</v>
      </c>
      <c r="C198" s="65">
        <f>Data!C195</f>
        <v>1.9890913306014949E-2</v>
      </c>
      <c r="D198" s="69">
        <f>Data!F195</f>
        <v>-1.0852293153218664E-2</v>
      </c>
      <c r="E198" s="70">
        <f>Data!G195</f>
        <v>9.7416301856381483E-3</v>
      </c>
      <c r="F198" s="69">
        <f>Data!H195</f>
        <v>2.3455087543905965E-2</v>
      </c>
      <c r="G198" s="70">
        <f>Data!I195</f>
        <v>-8.7115890843291292E-3</v>
      </c>
      <c r="I198" s="87">
        <f t="shared" si="47"/>
        <v>-1</v>
      </c>
      <c r="J198" s="88">
        <f t="shared" si="48"/>
        <v>1</v>
      </c>
      <c r="L198" s="84">
        <f t="shared" si="39"/>
        <v>0</v>
      </c>
      <c r="M198" s="84">
        <f t="shared" si="40"/>
        <v>1.0852293153218664E-2</v>
      </c>
      <c r="N198" s="84">
        <f t="shared" si="41"/>
        <v>0</v>
      </c>
      <c r="O198" s="84">
        <f t="shared" si="42"/>
        <v>9.7416301856381483E-3</v>
      </c>
      <c r="P198" s="60"/>
      <c r="Q198" s="84">
        <f t="shared" si="43"/>
        <v>2.3455087543905965E-2</v>
      </c>
      <c r="R198" s="84"/>
      <c r="S198" s="84">
        <f t="shared" si="44"/>
        <v>8.7115890843291292E-3</v>
      </c>
      <c r="T198" s="84">
        <f t="shared" si="45"/>
        <v>0</v>
      </c>
      <c r="V198" s="85">
        <f t="shared" si="57"/>
        <v>0.58156934965031593</v>
      </c>
      <c r="W198" s="85"/>
      <c r="X198" s="85">
        <f t="shared" si="57"/>
        <v>-0.14411362423935023</v>
      </c>
      <c r="Y198" s="85">
        <f t="shared" si="57"/>
        <v>0.67458790388026546</v>
      </c>
      <c r="Z198" s="82"/>
      <c r="AA198" s="85">
        <f t="shared" si="56"/>
        <v>0.52808794752103738</v>
      </c>
      <c r="AB198" s="85">
        <f t="shared" si="56"/>
        <v>0</v>
      </c>
      <c r="AC198" s="85">
        <f t="shared" si="56"/>
        <v>0.65051845492758176</v>
      </c>
      <c r="AD198" s="85">
        <f t="shared" si="56"/>
        <v>0.10512301656525348</v>
      </c>
      <c r="AF198" s="86">
        <f t="shared" si="50"/>
        <v>2.6720180026789535</v>
      </c>
      <c r="AG198" s="86">
        <f t="shared" si="51"/>
        <v>1.4066998216367421</v>
      </c>
      <c r="AI198" s="59"/>
    </row>
    <row r="199" spans="1:35" x14ac:dyDescent="0.25">
      <c r="A199" s="74">
        <f>Data!A196</f>
        <v>43282</v>
      </c>
      <c r="B199" s="65">
        <f>Data!B196</f>
        <v>3.6376741452448347E-2</v>
      </c>
      <c r="C199" s="65">
        <f>Data!C196</f>
        <v>5.0424260444974993E-2</v>
      </c>
      <c r="D199" s="69">
        <f>Data!F196</f>
        <v>4.0243726201898361E-3</v>
      </c>
      <c r="E199" s="70">
        <f>Data!G196</f>
        <v>3.5988725289574108E-3</v>
      </c>
      <c r="F199" s="69">
        <f>Data!H196</f>
        <v>2.4109842838069995E-2</v>
      </c>
      <c r="G199" s="70">
        <f>Data!I196</f>
        <v>4.2316357374993256E-3</v>
      </c>
      <c r="I199" s="87">
        <f t="shared" si="47"/>
        <v>-1</v>
      </c>
      <c r="J199" s="88">
        <f t="shared" si="48"/>
        <v>1</v>
      </c>
      <c r="L199" s="84">
        <f t="shared" si="39"/>
        <v>0</v>
      </c>
      <c r="M199" s="84">
        <f t="shared" si="40"/>
        <v>-4.0243726201898361E-3</v>
      </c>
      <c r="N199" s="84">
        <f t="shared" si="41"/>
        <v>0</v>
      </c>
      <c r="O199" s="84">
        <f t="shared" si="42"/>
        <v>3.5988725289574108E-3</v>
      </c>
      <c r="P199" s="60"/>
      <c r="Q199" s="84">
        <f t="shared" si="43"/>
        <v>2.4109842838069995E-2</v>
      </c>
      <c r="R199" s="84"/>
      <c r="S199" s="84">
        <f t="shared" si="44"/>
        <v>-4.2316357374993256E-3</v>
      </c>
      <c r="T199" s="84">
        <f t="shared" si="45"/>
        <v>0</v>
      </c>
      <c r="V199" s="85">
        <f t="shared" si="57"/>
        <v>0.58156934965031593</v>
      </c>
      <c r="W199" s="85"/>
      <c r="X199" s="85">
        <f t="shared" si="57"/>
        <v>-0.14411362423935023</v>
      </c>
      <c r="Y199" s="85">
        <f t="shared" si="57"/>
        <v>0.67818677640922287</v>
      </c>
      <c r="Z199" s="82"/>
      <c r="AA199" s="85">
        <f t="shared" si="56"/>
        <v>0.55219779035910732</v>
      </c>
      <c r="AB199" s="85">
        <f t="shared" si="56"/>
        <v>0</v>
      </c>
      <c r="AC199" s="85">
        <f t="shared" si="56"/>
        <v>0.64628681919008246</v>
      </c>
      <c r="AD199" s="85">
        <f t="shared" si="56"/>
        <v>0.10512301656525348</v>
      </c>
      <c r="AF199" s="86">
        <f t="shared" si="50"/>
        <v>2.6914707096882919</v>
      </c>
      <c r="AG199" s="86">
        <f t="shared" si="51"/>
        <v>1.4430765630891904</v>
      </c>
      <c r="AI199" s="59"/>
    </row>
    <row r="200" spans="1:35" x14ac:dyDescent="0.25">
      <c r="A200" s="74">
        <f>Data!A197</f>
        <v>43313</v>
      </c>
      <c r="B200" s="65">
        <f>Data!B197</f>
        <v>3.1421186958409397E-2</v>
      </c>
      <c r="C200" s="65">
        <f>Data!C197</f>
        <v>1.4811586670283932E-3</v>
      </c>
      <c r="D200" s="69">
        <f>Data!F197</f>
        <v>1.3769505626484929E-2</v>
      </c>
      <c r="E200" s="70">
        <f>Data!G197</f>
        <v>-3.1356211291794739E-3</v>
      </c>
      <c r="F200" s="69">
        <f>Data!H197</f>
        <v>1.499390366819545E-2</v>
      </c>
      <c r="G200" s="70">
        <f>Data!I197</f>
        <v>-6.4092701862888662E-3</v>
      </c>
      <c r="I200" s="87">
        <f t="shared" si="47"/>
        <v>-1</v>
      </c>
      <c r="J200" s="88">
        <f t="shared" si="48"/>
        <v>1</v>
      </c>
      <c r="L200" s="84">
        <f t="shared" si="39"/>
        <v>0</v>
      </c>
      <c r="M200" s="84">
        <f t="shared" si="40"/>
        <v>-1.3769505626484929E-2</v>
      </c>
      <c r="N200" s="84">
        <f t="shared" si="41"/>
        <v>0</v>
      </c>
      <c r="O200" s="84">
        <f t="shared" si="42"/>
        <v>-3.1356211291794739E-3</v>
      </c>
      <c r="P200" s="60"/>
      <c r="Q200" s="84">
        <f t="shared" si="43"/>
        <v>1.499390366819545E-2</v>
      </c>
      <c r="R200" s="84"/>
      <c r="S200" s="84">
        <f t="shared" si="44"/>
        <v>6.4092701862888662E-3</v>
      </c>
      <c r="T200" s="84">
        <f t="shared" si="45"/>
        <v>0</v>
      </c>
      <c r="V200" s="85">
        <f t="shared" si="57"/>
        <v>0.58156934965031593</v>
      </c>
      <c r="W200" s="85"/>
      <c r="X200" s="85">
        <f t="shared" si="57"/>
        <v>-0.14411362423935023</v>
      </c>
      <c r="Y200" s="85">
        <f t="shared" si="57"/>
        <v>0.67505115528004345</v>
      </c>
      <c r="Z200" s="82"/>
      <c r="AA200" s="85">
        <f t="shared" si="56"/>
        <v>0.56719169402730274</v>
      </c>
      <c r="AB200" s="85">
        <f t="shared" si="56"/>
        <v>0</v>
      </c>
      <c r="AC200" s="85">
        <f t="shared" si="56"/>
        <v>0.65269608937637136</v>
      </c>
      <c r="AD200" s="85">
        <f t="shared" si="56"/>
        <v>0.10512301656525348</v>
      </c>
      <c r="AF200" s="86">
        <f t="shared" si="50"/>
        <v>2.6959687567871118</v>
      </c>
      <c r="AG200" s="86">
        <f t="shared" si="51"/>
        <v>1.4744977500475998</v>
      </c>
      <c r="AI200" s="59"/>
    </row>
    <row r="201" spans="1:35" x14ac:dyDescent="0.25">
      <c r="A201" s="74">
        <f>Data!A198</f>
        <v>43344</v>
      </c>
      <c r="B201" s="65">
        <f>Data!B198</f>
        <v>5.927802348534324E-3</v>
      </c>
      <c r="C201" s="65">
        <f>Data!C198</f>
        <v>4.003650712396669E-2</v>
      </c>
      <c r="D201" s="69">
        <f>Data!F198</f>
        <v>-1.0316341066677899E-3</v>
      </c>
      <c r="E201" s="70">
        <f>Data!G198</f>
        <v>4.0162620680217831E-3</v>
      </c>
      <c r="F201" s="69">
        <f>Data!H198</f>
        <v>-7.6417809972011853E-3</v>
      </c>
      <c r="G201" s="70">
        <f>Data!I198</f>
        <v>-9.638032562270242E-3</v>
      </c>
      <c r="I201" s="87">
        <f t="shared" si="47"/>
        <v>-1</v>
      </c>
      <c r="J201" s="88">
        <f t="shared" si="48"/>
        <v>1</v>
      </c>
      <c r="L201" s="84">
        <f t="shared" ref="L201:L264" si="58">IF(I201=1,D201,0)</f>
        <v>0</v>
      </c>
      <c r="M201" s="84">
        <f t="shared" ref="M201:M264" si="59">IF(I201=-1,-D201,0)</f>
        <v>1.0316341066677899E-3</v>
      </c>
      <c r="N201" s="84">
        <f t="shared" ref="N201:N264" si="60">IF(I201=1,-E201,0)</f>
        <v>0</v>
      </c>
      <c r="O201" s="84">
        <f t="shared" ref="O201:O264" si="61">IF(I201=-1,E201,0)</f>
        <v>4.0162620680217831E-3</v>
      </c>
      <c r="P201" s="60"/>
      <c r="Q201" s="84">
        <f t="shared" ref="Q201:Q264" si="62">IF(J201=1,F201,0)</f>
        <v>-7.6417809972011853E-3</v>
      </c>
      <c r="R201" s="84"/>
      <c r="S201" s="84">
        <f t="shared" ref="S201:S264" si="63">IF(J201=1,-G201,0)</f>
        <v>9.638032562270242E-3</v>
      </c>
      <c r="T201" s="84">
        <f t="shared" ref="T201:T264" si="64">IF(J201=-1,G201,0)</f>
        <v>0</v>
      </c>
      <c r="V201" s="85">
        <f t="shared" si="57"/>
        <v>0.58156934965031593</v>
      </c>
      <c r="W201" s="85"/>
      <c r="X201" s="85">
        <f t="shared" si="57"/>
        <v>-0.14411362423935023</v>
      </c>
      <c r="Y201" s="85">
        <f t="shared" si="57"/>
        <v>0.67906741734806519</v>
      </c>
      <c r="Z201" s="82"/>
      <c r="AA201" s="85">
        <f t="shared" ref="AA201:AD216" si="65">Q201+AA200</f>
        <v>0.5595499130301016</v>
      </c>
      <c r="AB201" s="85">
        <f t="shared" si="65"/>
        <v>0</v>
      </c>
      <c r="AC201" s="85">
        <f t="shared" si="65"/>
        <v>0.66233412193864161</v>
      </c>
      <c r="AD201" s="85">
        <f t="shared" si="65"/>
        <v>0.10512301656525348</v>
      </c>
      <c r="AF201" s="86">
        <f t="shared" si="50"/>
        <v>2.7030129045268705</v>
      </c>
      <c r="AG201" s="86">
        <f t="shared" si="51"/>
        <v>1.480425552396134</v>
      </c>
      <c r="AI201" s="59"/>
    </row>
    <row r="202" spans="1:35" x14ac:dyDescent="0.25">
      <c r="A202" s="74">
        <f>Data!A199</f>
        <v>43374</v>
      </c>
      <c r="B202" s="65">
        <f>Data!B199</f>
        <v>-7.1608176933506767E-2</v>
      </c>
      <c r="C202" s="65">
        <f>Data!C199</f>
        <v>-2.2454685946034773E-2</v>
      </c>
      <c r="D202" s="69">
        <f>Data!F199</f>
        <v>-2.0553717379581858E-2</v>
      </c>
      <c r="E202" s="70">
        <f>Data!G199</f>
        <v>-1.143701118667192E-3</v>
      </c>
      <c r="F202" s="69">
        <f>Data!H199</f>
        <v>-1.0025517699890484E-2</v>
      </c>
      <c r="G202" s="70">
        <f>Data!I199</f>
        <v>-3.4509257523105241E-2</v>
      </c>
      <c r="I202" s="87">
        <f t="shared" ref="I202:I265" si="66">IF(C202&gt;0,-1,1)</f>
        <v>1</v>
      </c>
      <c r="J202" s="88">
        <f t="shared" ref="J202:J265" si="67">IF(C201&gt;0,1,-1)</f>
        <v>1</v>
      </c>
      <c r="L202" s="84">
        <f t="shared" si="58"/>
        <v>-2.0553717379581858E-2</v>
      </c>
      <c r="M202" s="84">
        <f t="shared" si="59"/>
        <v>0</v>
      </c>
      <c r="N202" s="84">
        <f t="shared" si="60"/>
        <v>1.143701118667192E-3</v>
      </c>
      <c r="O202" s="84">
        <f t="shared" si="61"/>
        <v>0</v>
      </c>
      <c r="P202" s="60"/>
      <c r="Q202" s="84">
        <f t="shared" si="62"/>
        <v>-1.0025517699890484E-2</v>
      </c>
      <c r="R202" s="84"/>
      <c r="S202" s="84">
        <f t="shared" si="63"/>
        <v>3.4509257523105241E-2</v>
      </c>
      <c r="T202" s="84">
        <f t="shared" si="64"/>
        <v>0</v>
      </c>
      <c r="V202" s="85">
        <f t="shared" ref="V202:Y217" si="68">L202+V201</f>
        <v>0.56101563227073403</v>
      </c>
      <c r="W202" s="85"/>
      <c r="X202" s="85">
        <f t="shared" si="68"/>
        <v>-0.14296992312068305</v>
      </c>
      <c r="Y202" s="85">
        <f t="shared" si="68"/>
        <v>0.67906741734806519</v>
      </c>
      <c r="Z202" s="82"/>
      <c r="AA202" s="85">
        <f t="shared" si="65"/>
        <v>0.54952439533021114</v>
      </c>
      <c r="AB202" s="85">
        <f t="shared" si="65"/>
        <v>0</v>
      </c>
      <c r="AC202" s="85">
        <f t="shared" si="65"/>
        <v>0.69684337946174679</v>
      </c>
      <c r="AD202" s="85">
        <f t="shared" si="65"/>
        <v>0.10512301656525348</v>
      </c>
      <c r="AF202" s="86">
        <f t="shared" ref="AF202:AF265" si="69">SUM(L202:T202)+AF201</f>
        <v>2.7080866280891707</v>
      </c>
      <c r="AG202" s="86">
        <f t="shared" ref="AG202:AG265" si="70">B202+AG201</f>
        <v>1.4088173754626272</v>
      </c>
      <c r="AI202" s="59"/>
    </row>
    <row r="203" spans="1:35" x14ac:dyDescent="0.25">
      <c r="A203" s="74">
        <f>Data!A200</f>
        <v>43405</v>
      </c>
      <c r="B203" s="65">
        <f>Data!B200</f>
        <v>1.8379691391875903E-2</v>
      </c>
      <c r="C203" s="65">
        <f>Data!C200</f>
        <v>-3.5969844062635793E-2</v>
      </c>
      <c r="D203" s="69">
        <f>Data!F200</f>
        <v>3.9326840232530066E-2</v>
      </c>
      <c r="E203" s="70">
        <f>Data!G200</f>
        <v>2.6912111481402364E-3</v>
      </c>
      <c r="F203" s="69">
        <f>Data!H200</f>
        <v>3.7637580457190539E-2</v>
      </c>
      <c r="G203" s="70">
        <f>Data!I200</f>
        <v>-6.9525341384052705E-3</v>
      </c>
      <c r="I203" s="87">
        <f t="shared" si="66"/>
        <v>1</v>
      </c>
      <c r="J203" s="88">
        <f t="shared" si="67"/>
        <v>-1</v>
      </c>
      <c r="L203" s="84">
        <f t="shared" si="58"/>
        <v>3.9326840232530066E-2</v>
      </c>
      <c r="M203" s="84">
        <f t="shared" si="59"/>
        <v>0</v>
      </c>
      <c r="N203" s="84">
        <f t="shared" si="60"/>
        <v>-2.6912111481402364E-3</v>
      </c>
      <c r="O203" s="84">
        <f t="shared" si="61"/>
        <v>0</v>
      </c>
      <c r="P203" s="60"/>
      <c r="Q203" s="84">
        <f t="shared" si="62"/>
        <v>0</v>
      </c>
      <c r="R203" s="84"/>
      <c r="S203" s="84">
        <f t="shared" si="63"/>
        <v>0</v>
      </c>
      <c r="T203" s="84">
        <f t="shared" si="64"/>
        <v>-6.9525341384052705E-3</v>
      </c>
      <c r="V203" s="85">
        <f t="shared" si="68"/>
        <v>0.60034247250326411</v>
      </c>
      <c r="W203" s="85"/>
      <c r="X203" s="85">
        <f t="shared" si="68"/>
        <v>-0.14566113426882329</v>
      </c>
      <c r="Y203" s="85">
        <f t="shared" si="68"/>
        <v>0.67906741734806519</v>
      </c>
      <c r="Z203" s="82"/>
      <c r="AA203" s="85">
        <f t="shared" si="65"/>
        <v>0.54952439533021114</v>
      </c>
      <c r="AB203" s="85">
        <f t="shared" si="65"/>
        <v>0</v>
      </c>
      <c r="AC203" s="85">
        <f t="shared" si="65"/>
        <v>0.69684337946174679</v>
      </c>
      <c r="AD203" s="85">
        <f t="shared" si="65"/>
        <v>9.8170482426848213E-2</v>
      </c>
      <c r="AF203" s="86">
        <f t="shared" si="69"/>
        <v>2.7377697230351554</v>
      </c>
      <c r="AG203" s="86">
        <f t="shared" si="70"/>
        <v>1.4271970668545031</v>
      </c>
      <c r="AI203" s="59"/>
    </row>
    <row r="204" spans="1:35" x14ac:dyDescent="0.25">
      <c r="A204" s="74">
        <f>Data!A201</f>
        <v>43435</v>
      </c>
      <c r="B204" s="65">
        <f>Data!B201</f>
        <v>-9.2168749331661873E-2</v>
      </c>
      <c r="C204" s="65">
        <f>Data!C201</f>
        <v>-0.21185768769194702</v>
      </c>
      <c r="D204" s="69">
        <f>Data!F201</f>
        <v>6.4367590049125331E-2</v>
      </c>
      <c r="E204" s="70">
        <f>Data!G201</f>
        <v>1.5648958771348532E-3</v>
      </c>
      <c r="F204" s="69">
        <f>Data!H201</f>
        <v>-4.2918108101582725E-2</v>
      </c>
      <c r="G204" s="70">
        <f>Data!I201</f>
        <v>3.2803510581793024E-2</v>
      </c>
      <c r="I204" s="87">
        <f t="shared" si="66"/>
        <v>1</v>
      </c>
      <c r="J204" s="88">
        <f t="shared" si="67"/>
        <v>-1</v>
      </c>
      <c r="L204" s="84">
        <f t="shared" si="58"/>
        <v>6.4367590049125331E-2</v>
      </c>
      <c r="M204" s="84">
        <f t="shared" si="59"/>
        <v>0</v>
      </c>
      <c r="N204" s="84">
        <f t="shared" si="60"/>
        <v>-1.5648958771348532E-3</v>
      </c>
      <c r="O204" s="84">
        <f t="shared" si="61"/>
        <v>0</v>
      </c>
      <c r="P204" s="60"/>
      <c r="Q204" s="84">
        <f t="shared" si="62"/>
        <v>0</v>
      </c>
      <c r="R204" s="84"/>
      <c r="S204" s="84">
        <f t="shared" si="63"/>
        <v>0</v>
      </c>
      <c r="T204" s="84">
        <f t="shared" si="64"/>
        <v>3.2803510581793024E-2</v>
      </c>
      <c r="V204" s="85">
        <f t="shared" si="68"/>
        <v>0.6647100625523894</v>
      </c>
      <c r="W204" s="85"/>
      <c r="X204" s="85">
        <f t="shared" si="68"/>
        <v>-0.14722603014595814</v>
      </c>
      <c r="Y204" s="85">
        <f t="shared" si="68"/>
        <v>0.67906741734806519</v>
      </c>
      <c r="Z204" s="82"/>
      <c r="AA204" s="85">
        <f t="shared" si="65"/>
        <v>0.54952439533021114</v>
      </c>
      <c r="AB204" s="85">
        <f t="shared" si="65"/>
        <v>0</v>
      </c>
      <c r="AC204" s="85">
        <f t="shared" si="65"/>
        <v>0.69684337946174679</v>
      </c>
      <c r="AD204" s="85">
        <f t="shared" si="65"/>
        <v>0.13097399300864124</v>
      </c>
      <c r="AF204" s="86">
        <f t="shared" si="69"/>
        <v>2.8333759277889388</v>
      </c>
      <c r="AG204" s="86">
        <f t="shared" si="70"/>
        <v>1.3350283175228412</v>
      </c>
      <c r="AI204" s="59"/>
    </row>
    <row r="205" spans="1:35" x14ac:dyDescent="0.25">
      <c r="A205" s="74">
        <f>Data!A202</f>
        <v>43466</v>
      </c>
      <c r="B205" s="65">
        <f>Data!B202</f>
        <v>7.7021910778385203E-2</v>
      </c>
      <c r="C205" s="65">
        <f>Data!C202</f>
        <v>6.2412897833737845E-2</v>
      </c>
      <c r="D205" s="69">
        <f>Data!F202</f>
        <v>2.4450809983496139E-2</v>
      </c>
      <c r="E205" s="70">
        <f>Data!G202</f>
        <v>1.3620232353698167E-2</v>
      </c>
      <c r="F205" s="69">
        <f>Data!H202</f>
        <v>2.7040014402131642E-2</v>
      </c>
      <c r="G205" s="70">
        <f>Data!I202</f>
        <v>-6.588298738461275E-4</v>
      </c>
      <c r="I205" s="87">
        <f t="shared" si="66"/>
        <v>-1</v>
      </c>
      <c r="J205" s="88">
        <f t="shared" si="67"/>
        <v>-1</v>
      </c>
      <c r="L205" s="84">
        <f t="shared" si="58"/>
        <v>0</v>
      </c>
      <c r="M205" s="84">
        <f t="shared" si="59"/>
        <v>-2.4450809983496139E-2</v>
      </c>
      <c r="N205" s="84">
        <f t="shared" si="60"/>
        <v>0</v>
      </c>
      <c r="O205" s="84">
        <f t="shared" si="61"/>
        <v>1.3620232353698167E-2</v>
      </c>
      <c r="P205" s="60"/>
      <c r="Q205" s="84">
        <f t="shared" si="62"/>
        <v>0</v>
      </c>
      <c r="R205" s="84"/>
      <c r="S205" s="84">
        <f t="shared" si="63"/>
        <v>0</v>
      </c>
      <c r="T205" s="84">
        <f t="shared" si="64"/>
        <v>-6.588298738461275E-4</v>
      </c>
      <c r="V205" s="85">
        <f t="shared" si="68"/>
        <v>0.6647100625523894</v>
      </c>
      <c r="W205" s="85"/>
      <c r="X205" s="85">
        <f t="shared" si="68"/>
        <v>-0.14722603014595814</v>
      </c>
      <c r="Y205" s="85">
        <f t="shared" si="68"/>
        <v>0.69268764970176333</v>
      </c>
      <c r="Z205" s="82"/>
      <c r="AA205" s="85">
        <f t="shared" si="65"/>
        <v>0.54952439533021114</v>
      </c>
      <c r="AB205" s="85">
        <f t="shared" si="65"/>
        <v>0</v>
      </c>
      <c r="AC205" s="85">
        <f t="shared" si="65"/>
        <v>0.69684337946174679</v>
      </c>
      <c r="AD205" s="85">
        <f t="shared" si="65"/>
        <v>0.1303151631347951</v>
      </c>
      <c r="AF205" s="86">
        <f t="shared" si="69"/>
        <v>2.8218865202852945</v>
      </c>
      <c r="AG205" s="86">
        <f t="shared" si="70"/>
        <v>1.4120502283012264</v>
      </c>
      <c r="AI205" s="59"/>
    </row>
    <row r="206" spans="1:35" x14ac:dyDescent="0.25">
      <c r="A206" s="74">
        <f>Data!A203</f>
        <v>43497</v>
      </c>
      <c r="B206" s="65">
        <f>Data!B203</f>
        <v>3.1901454536871036E-2</v>
      </c>
      <c r="C206" s="65">
        <f>Data!C203</f>
        <v>3.4578791536887671E-2</v>
      </c>
      <c r="D206" s="69">
        <f>Data!F203</f>
        <v>-1.6496818060871888E-3</v>
      </c>
      <c r="E206" s="70">
        <f>Data!G203</f>
        <v>-1.2831582499350359E-2</v>
      </c>
      <c r="F206" s="69">
        <f>Data!H203</f>
        <v>7.7779418502615071E-4</v>
      </c>
      <c r="G206" s="70">
        <f>Data!I203</f>
        <v>1.1087989592116305E-3</v>
      </c>
      <c r="I206" s="87">
        <f t="shared" si="66"/>
        <v>-1</v>
      </c>
      <c r="J206" s="88">
        <f t="shared" si="67"/>
        <v>1</v>
      </c>
      <c r="L206" s="84">
        <f t="shared" si="58"/>
        <v>0</v>
      </c>
      <c r="M206" s="84">
        <f t="shared" si="59"/>
        <v>1.6496818060871888E-3</v>
      </c>
      <c r="N206" s="84">
        <f t="shared" si="60"/>
        <v>0</v>
      </c>
      <c r="O206" s="84">
        <f t="shared" si="61"/>
        <v>-1.2831582499350359E-2</v>
      </c>
      <c r="P206" s="60"/>
      <c r="Q206" s="84">
        <f t="shared" si="62"/>
        <v>7.7779418502615071E-4</v>
      </c>
      <c r="R206" s="84"/>
      <c r="S206" s="84">
        <f t="shared" si="63"/>
        <v>-1.1087989592116305E-3</v>
      </c>
      <c r="T206" s="84">
        <f t="shared" si="64"/>
        <v>0</v>
      </c>
      <c r="V206" s="85">
        <f t="shared" si="68"/>
        <v>0.6647100625523894</v>
      </c>
      <c r="W206" s="85"/>
      <c r="X206" s="85">
        <f t="shared" si="68"/>
        <v>-0.14722603014595814</v>
      </c>
      <c r="Y206" s="85">
        <f t="shared" si="68"/>
        <v>0.67985606720241298</v>
      </c>
      <c r="Z206" s="82"/>
      <c r="AA206" s="85">
        <f t="shared" si="65"/>
        <v>0.55030218951523724</v>
      </c>
      <c r="AB206" s="85">
        <f t="shared" si="65"/>
        <v>0</v>
      </c>
      <c r="AC206" s="85">
        <f t="shared" si="65"/>
        <v>0.69573458050253512</v>
      </c>
      <c r="AD206" s="85">
        <f t="shared" si="65"/>
        <v>0.1303151631347951</v>
      </c>
      <c r="AF206" s="86">
        <f t="shared" si="69"/>
        <v>2.8103736148178458</v>
      </c>
      <c r="AG206" s="86">
        <f t="shared" si="70"/>
        <v>1.4439516828380974</v>
      </c>
      <c r="AI206" s="59"/>
    </row>
    <row r="207" spans="1:35" x14ac:dyDescent="0.25">
      <c r="A207" s="74">
        <f>Data!A204</f>
        <v>43525</v>
      </c>
      <c r="B207" s="65">
        <f>Data!B204</f>
        <v>1.793895013713236E-2</v>
      </c>
      <c r="C207" s="65">
        <f>Data!C204</f>
        <v>-3.5669839480469839E-4</v>
      </c>
      <c r="D207" s="69">
        <f>Data!F204</f>
        <v>-7.9335959042815991E-3</v>
      </c>
      <c r="E207" s="70">
        <f>Data!G204</f>
        <v>2.7990327444829342E-2</v>
      </c>
      <c r="F207" s="69">
        <f>Data!H204</f>
        <v>-1.32564783316515E-2</v>
      </c>
      <c r="G207" s="70">
        <f>Data!I204</f>
        <v>1.0738075946087874E-2</v>
      </c>
      <c r="I207" s="87">
        <f t="shared" si="66"/>
        <v>1</v>
      </c>
      <c r="J207" s="88">
        <f t="shared" si="67"/>
        <v>1</v>
      </c>
      <c r="L207" s="84">
        <f t="shared" si="58"/>
        <v>-7.9335959042815991E-3</v>
      </c>
      <c r="M207" s="84">
        <f t="shared" si="59"/>
        <v>0</v>
      </c>
      <c r="N207" s="84">
        <f t="shared" si="60"/>
        <v>-2.7990327444829342E-2</v>
      </c>
      <c r="O207" s="84">
        <f t="shared" si="61"/>
        <v>0</v>
      </c>
      <c r="P207" s="60"/>
      <c r="Q207" s="84">
        <f t="shared" si="62"/>
        <v>-1.32564783316515E-2</v>
      </c>
      <c r="R207" s="84"/>
      <c r="S207" s="84">
        <f t="shared" si="63"/>
        <v>-1.0738075946087874E-2</v>
      </c>
      <c r="T207" s="84">
        <f t="shared" si="64"/>
        <v>0</v>
      </c>
      <c r="V207" s="85">
        <f t="shared" si="68"/>
        <v>0.65677646664810785</v>
      </c>
      <c r="W207" s="85"/>
      <c r="X207" s="85">
        <f t="shared" si="68"/>
        <v>-0.17521635759078749</v>
      </c>
      <c r="Y207" s="85">
        <f t="shared" si="68"/>
        <v>0.67985606720241298</v>
      </c>
      <c r="Z207" s="82"/>
      <c r="AA207" s="85">
        <f t="shared" si="65"/>
        <v>0.53704571118358579</v>
      </c>
      <c r="AB207" s="85">
        <f t="shared" si="65"/>
        <v>0</v>
      </c>
      <c r="AC207" s="85">
        <f t="shared" si="65"/>
        <v>0.68499650455644723</v>
      </c>
      <c r="AD207" s="85">
        <f t="shared" si="65"/>
        <v>0.1303151631347951</v>
      </c>
      <c r="AF207" s="86">
        <f t="shared" si="69"/>
        <v>2.7504551371909955</v>
      </c>
      <c r="AG207" s="86">
        <f t="shared" si="70"/>
        <v>1.4618906329752297</v>
      </c>
      <c r="AI207" s="59"/>
    </row>
    <row r="208" spans="1:35" x14ac:dyDescent="0.25">
      <c r="A208" s="74">
        <f>Data!A205</f>
        <v>43556</v>
      </c>
      <c r="B208" s="65">
        <f>Data!B205</f>
        <v>4.0039738729214951E-2</v>
      </c>
      <c r="C208" s="65">
        <f>Data!C205</f>
        <v>5.8211696101089103E-2</v>
      </c>
      <c r="D208" s="69">
        <f>Data!F205</f>
        <v>1.2836208250145786E-2</v>
      </c>
      <c r="E208" s="70">
        <f>Data!G205</f>
        <v>1.0896548044421583E-2</v>
      </c>
      <c r="F208" s="69">
        <f>Data!H205</f>
        <v>2.1329952712746219E-2</v>
      </c>
      <c r="G208" s="70">
        <f>Data!I205</f>
        <v>-1.7043418807385507E-2</v>
      </c>
      <c r="I208" s="87">
        <f t="shared" si="66"/>
        <v>-1</v>
      </c>
      <c r="J208" s="88">
        <f t="shared" si="67"/>
        <v>-1</v>
      </c>
      <c r="L208" s="84">
        <f t="shared" si="58"/>
        <v>0</v>
      </c>
      <c r="M208" s="84">
        <f t="shared" si="59"/>
        <v>-1.2836208250145786E-2</v>
      </c>
      <c r="N208" s="84">
        <f t="shared" si="60"/>
        <v>0</v>
      </c>
      <c r="O208" s="84">
        <f t="shared" si="61"/>
        <v>1.0896548044421583E-2</v>
      </c>
      <c r="P208" s="60"/>
      <c r="Q208" s="84">
        <f t="shared" si="62"/>
        <v>0</v>
      </c>
      <c r="R208" s="84"/>
      <c r="S208" s="84">
        <f t="shared" si="63"/>
        <v>0</v>
      </c>
      <c r="T208" s="84">
        <f t="shared" si="64"/>
        <v>-1.7043418807385507E-2</v>
      </c>
      <c r="V208" s="85">
        <f t="shared" si="68"/>
        <v>0.65677646664810785</v>
      </c>
      <c r="W208" s="85"/>
      <c r="X208" s="85">
        <f t="shared" si="68"/>
        <v>-0.17521635759078749</v>
      </c>
      <c r="Y208" s="85">
        <f t="shared" si="68"/>
        <v>0.69075261524683462</v>
      </c>
      <c r="Z208" s="82"/>
      <c r="AA208" s="85">
        <f t="shared" si="65"/>
        <v>0.53704571118358579</v>
      </c>
      <c r="AB208" s="85">
        <f t="shared" si="65"/>
        <v>0</v>
      </c>
      <c r="AC208" s="85">
        <f t="shared" si="65"/>
        <v>0.68499650455644723</v>
      </c>
      <c r="AD208" s="85">
        <f t="shared" si="65"/>
        <v>0.11327174432740959</v>
      </c>
      <c r="AF208" s="86">
        <f t="shared" si="69"/>
        <v>2.7314720581778857</v>
      </c>
      <c r="AG208" s="86">
        <f t="shared" si="70"/>
        <v>1.5019303717044445</v>
      </c>
      <c r="AI208" s="59"/>
    </row>
    <row r="209" spans="1:35" x14ac:dyDescent="0.25">
      <c r="A209" s="74">
        <f>Data!A206</f>
        <v>43586</v>
      </c>
      <c r="B209" s="65">
        <f>Data!B206</f>
        <v>-6.5895104484750014E-2</v>
      </c>
      <c r="C209" s="65">
        <f>Data!C206</f>
        <v>-4.3060739153136685E-2</v>
      </c>
      <c r="D209" s="69">
        <f>Data!F206</f>
        <v>-4.0020836287496545E-2</v>
      </c>
      <c r="E209" s="70">
        <f>Data!G206</f>
        <v>4.8968361084669731E-2</v>
      </c>
      <c r="F209" s="69">
        <f>Data!H206</f>
        <v>-2.0930417113664015E-2</v>
      </c>
      <c r="G209" s="70">
        <f>Data!I206</f>
        <v>1.2555292621467427E-2</v>
      </c>
      <c r="I209" s="87">
        <f t="shared" si="66"/>
        <v>1</v>
      </c>
      <c r="J209" s="88">
        <f t="shared" si="67"/>
        <v>1</v>
      </c>
      <c r="L209" s="84">
        <f t="shared" si="58"/>
        <v>-4.0020836287496545E-2</v>
      </c>
      <c r="M209" s="84">
        <f t="shared" si="59"/>
        <v>0</v>
      </c>
      <c r="N209" s="84">
        <f t="shared" si="60"/>
        <v>-4.8968361084669731E-2</v>
      </c>
      <c r="O209" s="84">
        <f t="shared" si="61"/>
        <v>0</v>
      </c>
      <c r="P209" s="60"/>
      <c r="Q209" s="84">
        <f t="shared" si="62"/>
        <v>-2.0930417113664015E-2</v>
      </c>
      <c r="R209" s="84"/>
      <c r="S209" s="84">
        <f t="shared" si="63"/>
        <v>-1.2555292621467427E-2</v>
      </c>
      <c r="T209" s="84">
        <f t="shared" si="64"/>
        <v>0</v>
      </c>
      <c r="V209" s="85">
        <f t="shared" si="68"/>
        <v>0.61675563036061132</v>
      </c>
      <c r="W209" s="85"/>
      <c r="X209" s="85">
        <f t="shared" si="68"/>
        <v>-0.22418471867545722</v>
      </c>
      <c r="Y209" s="85">
        <f t="shared" si="68"/>
        <v>0.69075261524683462</v>
      </c>
      <c r="Z209" s="82"/>
      <c r="AA209" s="85">
        <f t="shared" si="65"/>
        <v>0.51611529406992174</v>
      </c>
      <c r="AB209" s="85">
        <f t="shared" si="65"/>
        <v>0</v>
      </c>
      <c r="AC209" s="85">
        <f t="shared" si="65"/>
        <v>0.67244121193497985</v>
      </c>
      <c r="AD209" s="85">
        <f t="shared" si="65"/>
        <v>0.11327174432740959</v>
      </c>
      <c r="AF209" s="86">
        <f t="shared" si="69"/>
        <v>2.608997151070588</v>
      </c>
      <c r="AG209" s="86">
        <f t="shared" si="70"/>
        <v>1.4360352672196945</v>
      </c>
      <c r="AI209" s="59"/>
    </row>
    <row r="210" spans="1:35" x14ac:dyDescent="0.25">
      <c r="A210" s="74">
        <f>Data!A207</f>
        <v>43617</v>
      </c>
      <c r="B210" s="65">
        <f>Data!B207</f>
        <v>6.7272022468448489E-2</v>
      </c>
      <c r="C210" s="65">
        <f>Data!C207</f>
        <v>7.1667902578850279E-2</v>
      </c>
      <c r="D210" s="69">
        <f>Data!F207</f>
        <v>-3.4073026851065384E-3</v>
      </c>
      <c r="E210" s="70">
        <f>Data!G207</f>
        <v>1.0444911862299582E-2</v>
      </c>
      <c r="F210" s="69">
        <f>Data!H207</f>
        <v>4.399190773026062E-2</v>
      </c>
      <c r="G210" s="70">
        <f>Data!I207</f>
        <v>1.3671303040833308E-3</v>
      </c>
      <c r="I210" s="87">
        <f t="shared" si="66"/>
        <v>-1</v>
      </c>
      <c r="J210" s="88">
        <f t="shared" si="67"/>
        <v>-1</v>
      </c>
      <c r="L210" s="84">
        <f t="shared" si="58"/>
        <v>0</v>
      </c>
      <c r="M210" s="84">
        <f t="shared" si="59"/>
        <v>3.4073026851065384E-3</v>
      </c>
      <c r="N210" s="84">
        <f t="shared" si="60"/>
        <v>0</v>
      </c>
      <c r="O210" s="84">
        <f t="shared" si="61"/>
        <v>1.0444911862299582E-2</v>
      </c>
      <c r="P210" s="60"/>
      <c r="Q210" s="84">
        <f t="shared" si="62"/>
        <v>0</v>
      </c>
      <c r="R210" s="84"/>
      <c r="S210" s="84">
        <f t="shared" si="63"/>
        <v>0</v>
      </c>
      <c r="T210" s="84">
        <f t="shared" si="64"/>
        <v>1.3671303040833308E-3</v>
      </c>
      <c r="V210" s="85">
        <f t="shared" si="68"/>
        <v>0.61675563036061132</v>
      </c>
      <c r="W210" s="85"/>
      <c r="X210" s="85">
        <f t="shared" si="68"/>
        <v>-0.22418471867545722</v>
      </c>
      <c r="Y210" s="85">
        <f t="shared" si="68"/>
        <v>0.70119752710913419</v>
      </c>
      <c r="Z210" s="82"/>
      <c r="AA210" s="85">
        <f t="shared" si="65"/>
        <v>0.51611529406992174</v>
      </c>
      <c r="AB210" s="85">
        <f t="shared" si="65"/>
        <v>0</v>
      </c>
      <c r="AC210" s="85">
        <f t="shared" si="65"/>
        <v>0.67244121193497985</v>
      </c>
      <c r="AD210" s="85">
        <f t="shared" si="65"/>
        <v>0.11463887463149293</v>
      </c>
      <c r="AF210" s="86">
        <f t="shared" si="69"/>
        <v>2.6242164959220773</v>
      </c>
      <c r="AG210" s="86">
        <f t="shared" si="70"/>
        <v>1.503307289688143</v>
      </c>
      <c r="AI210" s="59"/>
    </row>
    <row r="211" spans="1:35" x14ac:dyDescent="0.25">
      <c r="A211" s="74">
        <f>Data!A208</f>
        <v>43647</v>
      </c>
      <c r="B211" s="65">
        <f>Data!B208</f>
        <v>1.500620137629358E-2</v>
      </c>
      <c r="C211" s="65">
        <f>Data!C208</f>
        <v>2.1197709253571204E-2</v>
      </c>
      <c r="D211" s="69">
        <f>Data!F208</f>
        <v>-1.5790180353129762E-3</v>
      </c>
      <c r="E211" s="70">
        <f>Data!G208</f>
        <v>7.174392460381933E-3</v>
      </c>
      <c r="F211" s="69">
        <f>Data!H208</f>
        <v>1.2953234765340405E-2</v>
      </c>
      <c r="G211" s="70">
        <f>Data!I208</f>
        <v>4.5282474430382831E-4</v>
      </c>
      <c r="I211" s="87">
        <f t="shared" si="66"/>
        <v>-1</v>
      </c>
      <c r="J211" s="88">
        <f t="shared" si="67"/>
        <v>1</v>
      </c>
      <c r="L211" s="84">
        <f t="shared" si="58"/>
        <v>0</v>
      </c>
      <c r="M211" s="84">
        <f t="shared" si="59"/>
        <v>1.5790180353129762E-3</v>
      </c>
      <c r="N211" s="84">
        <f t="shared" si="60"/>
        <v>0</v>
      </c>
      <c r="O211" s="84">
        <f t="shared" si="61"/>
        <v>7.174392460381933E-3</v>
      </c>
      <c r="P211" s="60"/>
      <c r="Q211" s="84">
        <f t="shared" si="62"/>
        <v>1.2953234765340405E-2</v>
      </c>
      <c r="R211" s="84"/>
      <c r="S211" s="84">
        <f t="shared" si="63"/>
        <v>-4.5282474430382831E-4</v>
      </c>
      <c r="T211" s="84">
        <f t="shared" si="64"/>
        <v>0</v>
      </c>
      <c r="V211" s="85">
        <f t="shared" si="68"/>
        <v>0.61675563036061132</v>
      </c>
      <c r="W211" s="85"/>
      <c r="X211" s="85">
        <f t="shared" si="68"/>
        <v>-0.22418471867545722</v>
      </c>
      <c r="Y211" s="85">
        <f t="shared" si="68"/>
        <v>0.70837191956951617</v>
      </c>
      <c r="Z211" s="82"/>
      <c r="AA211" s="85">
        <f t="shared" si="65"/>
        <v>0.52906852883526212</v>
      </c>
      <c r="AB211" s="85">
        <f t="shared" si="65"/>
        <v>0</v>
      </c>
      <c r="AC211" s="85">
        <f t="shared" si="65"/>
        <v>0.671988387190676</v>
      </c>
      <c r="AD211" s="85">
        <f t="shared" si="65"/>
        <v>0.11463887463149293</v>
      </c>
      <c r="AF211" s="86">
        <f t="shared" si="69"/>
        <v>2.6454703164388089</v>
      </c>
      <c r="AG211" s="86">
        <f t="shared" si="70"/>
        <v>1.5183134910644365</v>
      </c>
      <c r="AI211" s="59"/>
    </row>
    <row r="212" spans="1:35" x14ac:dyDescent="0.25">
      <c r="A212" s="74">
        <f>Data!A209</f>
        <v>43678</v>
      </c>
      <c r="B212" s="65">
        <f>Data!B209</f>
        <v>-1.6885378364657398E-2</v>
      </c>
      <c r="C212" s="65">
        <f>Data!C209</f>
        <v>-0.10304671415057169</v>
      </c>
      <c r="D212" s="69">
        <f>Data!F209</f>
        <v>-8.5760391843603401E-17</v>
      </c>
      <c r="E212" s="70">
        <f>Data!G209</f>
        <v>1.8640966382109898E-2</v>
      </c>
      <c r="F212" s="69">
        <f>Data!H209</f>
        <v>-3.2322727118099921E-2</v>
      </c>
      <c r="G212" s="70">
        <f>Data!I209</f>
        <v>5.4323258675608874E-2</v>
      </c>
      <c r="I212" s="87">
        <f t="shared" si="66"/>
        <v>1</v>
      </c>
      <c r="J212" s="88">
        <f t="shared" si="67"/>
        <v>1</v>
      </c>
      <c r="L212" s="84">
        <f t="shared" si="58"/>
        <v>-8.5760391843603401E-17</v>
      </c>
      <c r="M212" s="84">
        <f t="shared" si="59"/>
        <v>0</v>
      </c>
      <c r="N212" s="84">
        <f t="shared" si="60"/>
        <v>-1.8640966382109898E-2</v>
      </c>
      <c r="O212" s="84">
        <f t="shared" si="61"/>
        <v>0</v>
      </c>
      <c r="P212" s="60"/>
      <c r="Q212" s="84">
        <f t="shared" si="62"/>
        <v>-3.2322727118099921E-2</v>
      </c>
      <c r="R212" s="84"/>
      <c r="S212" s="84">
        <f t="shared" si="63"/>
        <v>-5.4323258675608874E-2</v>
      </c>
      <c r="T212" s="84">
        <f t="shared" si="64"/>
        <v>0</v>
      </c>
      <c r="V212" s="85">
        <f t="shared" si="68"/>
        <v>0.61675563036061121</v>
      </c>
      <c r="W212" s="85"/>
      <c r="X212" s="85">
        <f t="shared" si="68"/>
        <v>-0.24282568505756713</v>
      </c>
      <c r="Y212" s="85">
        <f t="shared" si="68"/>
        <v>0.70837191956951617</v>
      </c>
      <c r="Z212" s="82"/>
      <c r="AA212" s="85">
        <f t="shared" si="65"/>
        <v>0.49674580171716221</v>
      </c>
      <c r="AB212" s="85">
        <f t="shared" si="65"/>
        <v>0</v>
      </c>
      <c r="AC212" s="85">
        <f t="shared" si="65"/>
        <v>0.61766512851506716</v>
      </c>
      <c r="AD212" s="85">
        <f t="shared" si="65"/>
        <v>0.11463887463149293</v>
      </c>
      <c r="AF212" s="86">
        <f t="shared" si="69"/>
        <v>2.5401833642629903</v>
      </c>
      <c r="AG212" s="86">
        <f t="shared" si="70"/>
        <v>1.501428112699779</v>
      </c>
      <c r="AI212" s="59"/>
    </row>
    <row r="213" spans="1:35" x14ac:dyDescent="0.25">
      <c r="A213" s="74">
        <f>Data!A210</f>
        <v>43709</v>
      </c>
      <c r="B213" s="65">
        <f>Data!B210</f>
        <v>1.9271248211454543E-2</v>
      </c>
      <c r="C213" s="65">
        <f>Data!C210</f>
        <v>5.9839293231491952E-2</v>
      </c>
      <c r="D213" s="69">
        <f>Data!F210</f>
        <v>-4.8403196492609636E-3</v>
      </c>
      <c r="E213" s="70">
        <f>Data!G210</f>
        <v>8.5631392488743178E-3</v>
      </c>
      <c r="F213" s="69">
        <f>Data!H210</f>
        <v>1.9470701481444874E-2</v>
      </c>
      <c r="G213" s="70">
        <f>Data!I210</f>
        <v>-2.6326017837039459E-2</v>
      </c>
      <c r="I213" s="87">
        <f t="shared" si="66"/>
        <v>-1</v>
      </c>
      <c r="J213" s="88">
        <f t="shared" si="67"/>
        <v>-1</v>
      </c>
      <c r="L213" s="84">
        <f t="shared" si="58"/>
        <v>0</v>
      </c>
      <c r="M213" s="84">
        <f t="shared" si="59"/>
        <v>4.8403196492609636E-3</v>
      </c>
      <c r="N213" s="84">
        <f t="shared" si="60"/>
        <v>0</v>
      </c>
      <c r="O213" s="84">
        <f t="shared" si="61"/>
        <v>8.5631392488743178E-3</v>
      </c>
      <c r="P213" s="60"/>
      <c r="Q213" s="84">
        <f t="shared" si="62"/>
        <v>0</v>
      </c>
      <c r="R213" s="84"/>
      <c r="S213" s="84">
        <f t="shared" si="63"/>
        <v>0</v>
      </c>
      <c r="T213" s="84">
        <f t="shared" si="64"/>
        <v>-2.6326017837039459E-2</v>
      </c>
      <c r="V213" s="85">
        <f t="shared" si="68"/>
        <v>0.61675563036061121</v>
      </c>
      <c r="W213" s="85"/>
      <c r="X213" s="85">
        <f t="shared" si="68"/>
        <v>-0.24282568505756713</v>
      </c>
      <c r="Y213" s="85">
        <f t="shared" si="68"/>
        <v>0.71693505881839048</v>
      </c>
      <c r="Z213" s="82"/>
      <c r="AA213" s="85">
        <f t="shared" si="65"/>
        <v>0.49674580171716221</v>
      </c>
      <c r="AB213" s="85">
        <f t="shared" si="65"/>
        <v>0</v>
      </c>
      <c r="AC213" s="85">
        <f t="shared" si="65"/>
        <v>0.61766512851506716</v>
      </c>
      <c r="AD213" s="85">
        <f t="shared" si="65"/>
        <v>8.831285679445347E-2</v>
      </c>
      <c r="AF213" s="86">
        <f t="shared" si="69"/>
        <v>2.5272608053240861</v>
      </c>
      <c r="AG213" s="86">
        <f t="shared" si="70"/>
        <v>1.5206993609112336</v>
      </c>
      <c r="AI213" s="59"/>
    </row>
    <row r="214" spans="1:35" x14ac:dyDescent="0.25">
      <c r="A214" s="74">
        <f>Data!A211</f>
        <v>43739</v>
      </c>
      <c r="B214" s="65">
        <f>Data!B211</f>
        <v>2.1863755855332775E-2</v>
      </c>
      <c r="C214" s="65">
        <f>Data!C211</f>
        <v>4.1360021286653836E-2</v>
      </c>
      <c r="D214" s="69">
        <f>Data!F211</f>
        <v>1.1071934002620127E-2</v>
      </c>
      <c r="E214" s="70">
        <f>Data!G211</f>
        <v>1.9373662194019918E-2</v>
      </c>
      <c r="F214" s="69">
        <f>Data!H211</f>
        <v>-1.2512001002066814E-2</v>
      </c>
      <c r="G214" s="70">
        <f>Data!I211</f>
        <v>1.3560329364563601E-2</v>
      </c>
      <c r="I214" s="87">
        <f t="shared" si="66"/>
        <v>-1</v>
      </c>
      <c r="J214" s="88">
        <f t="shared" si="67"/>
        <v>1</v>
      </c>
      <c r="L214" s="84">
        <f t="shared" si="58"/>
        <v>0</v>
      </c>
      <c r="M214" s="84">
        <f t="shared" si="59"/>
        <v>-1.1071934002620127E-2</v>
      </c>
      <c r="N214" s="84">
        <f t="shared" si="60"/>
        <v>0</v>
      </c>
      <c r="O214" s="84">
        <f t="shared" si="61"/>
        <v>1.9373662194019918E-2</v>
      </c>
      <c r="P214" s="60"/>
      <c r="Q214" s="84">
        <f t="shared" si="62"/>
        <v>-1.2512001002066814E-2</v>
      </c>
      <c r="R214" s="84"/>
      <c r="S214" s="84">
        <f t="shared" si="63"/>
        <v>-1.3560329364563601E-2</v>
      </c>
      <c r="T214" s="84">
        <f t="shared" si="64"/>
        <v>0</v>
      </c>
      <c r="V214" s="85">
        <f t="shared" si="68"/>
        <v>0.61675563036061121</v>
      </c>
      <c r="W214" s="85"/>
      <c r="X214" s="85">
        <f t="shared" si="68"/>
        <v>-0.24282568505756713</v>
      </c>
      <c r="Y214" s="85">
        <f t="shared" si="68"/>
        <v>0.73630872101241041</v>
      </c>
      <c r="Z214" s="82"/>
      <c r="AA214" s="85">
        <f t="shared" si="65"/>
        <v>0.48423380071509536</v>
      </c>
      <c r="AB214" s="85">
        <f t="shared" si="65"/>
        <v>0</v>
      </c>
      <c r="AC214" s="85">
        <f t="shared" si="65"/>
        <v>0.60410479915050352</v>
      </c>
      <c r="AD214" s="85">
        <f t="shared" si="65"/>
        <v>8.831285679445347E-2</v>
      </c>
      <c r="AF214" s="86">
        <f t="shared" si="69"/>
        <v>2.5094902031488555</v>
      </c>
      <c r="AG214" s="86">
        <f t="shared" si="70"/>
        <v>1.5425631167665663</v>
      </c>
      <c r="AI214" s="59"/>
    </row>
    <row r="215" spans="1:35" x14ac:dyDescent="0.25">
      <c r="A215" s="74">
        <f>Data!A212</f>
        <v>43770</v>
      </c>
      <c r="B215" s="65">
        <f>Data!B212</f>
        <v>3.5558706102376735E-2</v>
      </c>
      <c r="C215" s="65">
        <f>Data!C212</f>
        <v>3.1698852310559578E-2</v>
      </c>
      <c r="D215" s="69">
        <f>Data!F212</f>
        <v>1.2936920610405946E-2</v>
      </c>
      <c r="E215" s="70">
        <f>Data!G212</f>
        <v>4.9981935904771166E-3</v>
      </c>
      <c r="F215" s="69">
        <f>Data!H212</f>
        <v>1.5862863522568556E-2</v>
      </c>
      <c r="G215" s="70">
        <f>Data!I212</f>
        <v>-3.9893326980146304E-2</v>
      </c>
      <c r="I215" s="87">
        <f t="shared" si="66"/>
        <v>-1</v>
      </c>
      <c r="J215" s="88">
        <f t="shared" si="67"/>
        <v>1</v>
      </c>
      <c r="L215" s="84">
        <f t="shared" si="58"/>
        <v>0</v>
      </c>
      <c r="M215" s="84">
        <f t="shared" si="59"/>
        <v>-1.2936920610405946E-2</v>
      </c>
      <c r="N215" s="84">
        <f t="shared" si="60"/>
        <v>0</v>
      </c>
      <c r="O215" s="84">
        <f t="shared" si="61"/>
        <v>4.9981935904771166E-3</v>
      </c>
      <c r="P215" s="60"/>
      <c r="Q215" s="84">
        <f t="shared" si="62"/>
        <v>1.5862863522568556E-2</v>
      </c>
      <c r="R215" s="84"/>
      <c r="S215" s="84">
        <f t="shared" si="63"/>
        <v>3.9893326980146304E-2</v>
      </c>
      <c r="T215" s="84">
        <f t="shared" si="64"/>
        <v>0</v>
      </c>
      <c r="V215" s="85">
        <f t="shared" si="68"/>
        <v>0.61675563036061121</v>
      </c>
      <c r="W215" s="85"/>
      <c r="X215" s="85">
        <f t="shared" si="68"/>
        <v>-0.24282568505756713</v>
      </c>
      <c r="Y215" s="85">
        <f t="shared" si="68"/>
        <v>0.74130691460288756</v>
      </c>
      <c r="Z215" s="82"/>
      <c r="AA215" s="85">
        <f t="shared" si="65"/>
        <v>0.50009666423766397</v>
      </c>
      <c r="AB215" s="85">
        <f t="shared" si="65"/>
        <v>0</v>
      </c>
      <c r="AC215" s="85">
        <f t="shared" si="65"/>
        <v>0.64399812613064977</v>
      </c>
      <c r="AD215" s="85">
        <f t="shared" si="65"/>
        <v>8.831285679445347E-2</v>
      </c>
      <c r="AF215" s="86">
        <f t="shared" si="69"/>
        <v>2.5573076666316417</v>
      </c>
      <c r="AG215" s="86">
        <f t="shared" si="70"/>
        <v>1.5781218228689431</v>
      </c>
      <c r="AI215" s="59"/>
    </row>
    <row r="216" spans="1:35" x14ac:dyDescent="0.25">
      <c r="A216" s="74">
        <f>Data!A213</f>
        <v>43800</v>
      </c>
      <c r="B216" s="65">
        <f>Data!B213</f>
        <v>2.8641314403768072E-2</v>
      </c>
      <c r="C216" s="65">
        <f>Data!C213</f>
        <v>4.9023676097155258E-2</v>
      </c>
      <c r="D216" s="69">
        <f>Data!F213</f>
        <v>3.5169616754017132E-3</v>
      </c>
      <c r="E216" s="70">
        <f>Data!G213</f>
        <v>-8.598696048661968E-3</v>
      </c>
      <c r="F216" s="69">
        <f>Data!H213</f>
        <v>1.7801957500472544E-3</v>
      </c>
      <c r="G216" s="70">
        <f>Data!I213</f>
        <v>-1.313465865478125E-2</v>
      </c>
      <c r="I216" s="87">
        <f t="shared" si="66"/>
        <v>-1</v>
      </c>
      <c r="J216" s="88">
        <f t="shared" si="67"/>
        <v>1</v>
      </c>
      <c r="L216" s="84">
        <f t="shared" si="58"/>
        <v>0</v>
      </c>
      <c r="M216" s="84">
        <f t="shared" si="59"/>
        <v>-3.5169616754017132E-3</v>
      </c>
      <c r="N216" s="84">
        <f t="shared" si="60"/>
        <v>0</v>
      </c>
      <c r="O216" s="84">
        <f t="shared" si="61"/>
        <v>-8.598696048661968E-3</v>
      </c>
      <c r="P216" s="60"/>
      <c r="Q216" s="84">
        <f t="shared" si="62"/>
        <v>1.7801957500472544E-3</v>
      </c>
      <c r="R216" s="84"/>
      <c r="S216" s="84">
        <f t="shared" si="63"/>
        <v>1.313465865478125E-2</v>
      </c>
      <c r="T216" s="84">
        <f t="shared" si="64"/>
        <v>0</v>
      </c>
      <c r="V216" s="85">
        <f t="shared" si="68"/>
        <v>0.61675563036061121</v>
      </c>
      <c r="W216" s="85"/>
      <c r="X216" s="85">
        <f t="shared" si="68"/>
        <v>-0.24282568505756713</v>
      </c>
      <c r="Y216" s="85">
        <f t="shared" si="68"/>
        <v>0.73270821855422563</v>
      </c>
      <c r="Z216" s="82"/>
      <c r="AA216" s="85">
        <f t="shared" si="65"/>
        <v>0.50187685998771125</v>
      </c>
      <c r="AB216" s="85">
        <f t="shared" si="65"/>
        <v>0</v>
      </c>
      <c r="AC216" s="85">
        <f t="shared" si="65"/>
        <v>0.65713278478543102</v>
      </c>
      <c r="AD216" s="85">
        <f t="shared" si="65"/>
        <v>8.831285679445347E-2</v>
      </c>
      <c r="AF216" s="86">
        <f t="shared" si="69"/>
        <v>2.5601068633124067</v>
      </c>
      <c r="AG216" s="86">
        <f t="shared" si="70"/>
        <v>1.6067631372727111</v>
      </c>
      <c r="AI216" s="59"/>
    </row>
    <row r="217" spans="1:35" x14ac:dyDescent="0.25">
      <c r="A217" s="74">
        <f>Data!A214</f>
        <v>43831</v>
      </c>
      <c r="B217" s="65">
        <f>Data!B214</f>
        <v>-4.039889798689994E-4</v>
      </c>
      <c r="C217" s="65">
        <f>Data!C214</f>
        <v>-9.3355575274019637E-3</v>
      </c>
      <c r="D217" s="69">
        <f>Data!F214</f>
        <v>-3.0578533959365453E-2</v>
      </c>
      <c r="E217" s="70">
        <f>Data!G214</f>
        <v>3.4587267214807121E-2</v>
      </c>
      <c r="F217" s="69">
        <f>Data!H214</f>
        <v>8.0147708123337359E-3</v>
      </c>
      <c r="G217" s="70">
        <f>Data!I214</f>
        <v>9.2572618468068392E-3</v>
      </c>
      <c r="I217" s="87">
        <f t="shared" si="66"/>
        <v>1</v>
      </c>
      <c r="J217" s="88">
        <f t="shared" si="67"/>
        <v>1</v>
      </c>
      <c r="L217" s="84">
        <f t="shared" si="58"/>
        <v>-3.0578533959365453E-2</v>
      </c>
      <c r="M217" s="84">
        <f t="shared" si="59"/>
        <v>0</v>
      </c>
      <c r="N217" s="84">
        <f t="shared" si="60"/>
        <v>-3.4587267214807121E-2</v>
      </c>
      <c r="O217" s="84">
        <f t="shared" si="61"/>
        <v>0</v>
      </c>
      <c r="P217" s="60"/>
      <c r="Q217" s="84">
        <f t="shared" si="62"/>
        <v>8.0147708123337359E-3</v>
      </c>
      <c r="R217" s="84"/>
      <c r="S217" s="84">
        <f t="shared" si="63"/>
        <v>-9.2572618468068392E-3</v>
      </c>
      <c r="T217" s="84">
        <f t="shared" si="64"/>
        <v>0</v>
      </c>
      <c r="V217" s="85">
        <f t="shared" si="68"/>
        <v>0.58617709640124571</v>
      </c>
      <c r="W217" s="85"/>
      <c r="X217" s="85">
        <f t="shared" si="68"/>
        <v>-0.27741295227237428</v>
      </c>
      <c r="Y217" s="85">
        <f t="shared" si="68"/>
        <v>0.73270821855422563</v>
      </c>
      <c r="Z217" s="82"/>
      <c r="AA217" s="85">
        <f t="shared" ref="AA217:AD232" si="71">Q217+AA216</f>
        <v>0.50989163080004496</v>
      </c>
      <c r="AB217" s="85">
        <f t="shared" si="71"/>
        <v>0</v>
      </c>
      <c r="AC217" s="85">
        <f t="shared" si="71"/>
        <v>0.64787552293862416</v>
      </c>
      <c r="AD217" s="85">
        <f t="shared" si="71"/>
        <v>8.831285679445347E-2</v>
      </c>
      <c r="AF217" s="86">
        <f t="shared" si="69"/>
        <v>2.4936985711037609</v>
      </c>
      <c r="AG217" s="86">
        <f t="shared" si="70"/>
        <v>1.6063591482928421</v>
      </c>
      <c r="AI217" s="59"/>
    </row>
    <row r="218" spans="1:35" x14ac:dyDescent="0.25">
      <c r="A218" s="74">
        <f>Data!A215</f>
        <v>43862</v>
      </c>
      <c r="B218" s="65">
        <f>Data!B215</f>
        <v>-8.2475534437916068E-2</v>
      </c>
      <c r="C218" s="65">
        <f>Data!C215</f>
        <v>-2.8896455353091689E-2</v>
      </c>
      <c r="D218" s="69">
        <f>Data!F215</f>
        <v>-8.4617817573889573E-2</v>
      </c>
      <c r="E218" s="70">
        <f>Data!G215</f>
        <v>3.3122523406681939E-2</v>
      </c>
      <c r="F218" s="69">
        <f>Data!H215</f>
        <v>3.2024609406970363E-2</v>
      </c>
      <c r="G218" s="70">
        <f>Data!I215</f>
        <v>-8.4663006108253135E-3</v>
      </c>
      <c r="I218" s="87">
        <f t="shared" si="66"/>
        <v>1</v>
      </c>
      <c r="J218" s="88">
        <f t="shared" si="67"/>
        <v>-1</v>
      </c>
      <c r="L218" s="84">
        <f t="shared" si="58"/>
        <v>-8.4617817573889573E-2</v>
      </c>
      <c r="M218" s="84">
        <f t="shared" si="59"/>
        <v>0</v>
      </c>
      <c r="N218" s="84">
        <f t="shared" si="60"/>
        <v>-3.3122523406681939E-2</v>
      </c>
      <c r="O218" s="84">
        <f t="shared" si="61"/>
        <v>0</v>
      </c>
      <c r="P218" s="60"/>
      <c r="Q218" s="84">
        <f t="shared" si="62"/>
        <v>0</v>
      </c>
      <c r="R218" s="84"/>
      <c r="S218" s="84">
        <f t="shared" si="63"/>
        <v>0</v>
      </c>
      <c r="T218" s="84">
        <f t="shared" si="64"/>
        <v>-8.4663006108253135E-3</v>
      </c>
      <c r="V218" s="85">
        <f t="shared" ref="V218:Y233" si="72">L218+V217</f>
        <v>0.50155927882735618</v>
      </c>
      <c r="W218" s="85"/>
      <c r="X218" s="85">
        <f t="shared" si="72"/>
        <v>-0.31053547567905621</v>
      </c>
      <c r="Y218" s="85">
        <f t="shared" si="72"/>
        <v>0.73270821855422563</v>
      </c>
      <c r="Z218" s="82"/>
      <c r="AA218" s="85">
        <f t="shared" si="71"/>
        <v>0.50989163080004496</v>
      </c>
      <c r="AB218" s="85">
        <f t="shared" si="71"/>
        <v>0</v>
      </c>
      <c r="AC218" s="85">
        <f t="shared" si="71"/>
        <v>0.64787552293862416</v>
      </c>
      <c r="AD218" s="85">
        <f t="shared" si="71"/>
        <v>7.9846556183628153E-2</v>
      </c>
      <c r="AF218" s="86">
        <f t="shared" si="69"/>
        <v>2.3674919295123642</v>
      </c>
      <c r="AG218" s="86">
        <f t="shared" si="70"/>
        <v>1.5238836138549261</v>
      </c>
      <c r="AI218" s="59"/>
    </row>
    <row r="219" spans="1:35" x14ac:dyDescent="0.25">
      <c r="A219" s="74">
        <f>Data!A216</f>
        <v>43891</v>
      </c>
      <c r="B219" s="65">
        <f>Data!B216</f>
        <v>-0.13338385101653819</v>
      </c>
      <c r="C219" s="65">
        <f>Data!C216</f>
        <v>-0.28018376553683783</v>
      </c>
      <c r="D219" s="69">
        <f>Data!F216</f>
        <v>0.11914184455184304</v>
      </c>
      <c r="E219" s="70">
        <f>Data!G216</f>
        <v>3.4158472861818862E-2</v>
      </c>
      <c r="F219" s="69">
        <f>Data!H216</f>
        <v>4.0424781829973243E-3</v>
      </c>
      <c r="G219" s="70">
        <f>Data!I216</f>
        <v>7.2668897470410485E-2</v>
      </c>
      <c r="I219" s="87">
        <f t="shared" si="66"/>
        <v>1</v>
      </c>
      <c r="J219" s="88">
        <f t="shared" si="67"/>
        <v>-1</v>
      </c>
      <c r="L219" s="84">
        <f t="shared" si="58"/>
        <v>0.11914184455184304</v>
      </c>
      <c r="M219" s="84">
        <f t="shared" si="59"/>
        <v>0</v>
      </c>
      <c r="N219" s="84">
        <f t="shared" si="60"/>
        <v>-3.4158472861818862E-2</v>
      </c>
      <c r="O219" s="84">
        <f t="shared" si="61"/>
        <v>0</v>
      </c>
      <c r="P219" s="60"/>
      <c r="Q219" s="84">
        <f t="shared" si="62"/>
        <v>0</v>
      </c>
      <c r="R219" s="84"/>
      <c r="S219" s="84">
        <f t="shared" si="63"/>
        <v>0</v>
      </c>
      <c r="T219" s="84">
        <f t="shared" si="64"/>
        <v>7.2668897470410485E-2</v>
      </c>
      <c r="V219" s="85">
        <f t="shared" si="72"/>
        <v>0.62070112337919925</v>
      </c>
      <c r="W219" s="85"/>
      <c r="X219" s="85">
        <f t="shared" si="72"/>
        <v>-0.34469394854087509</v>
      </c>
      <c r="Y219" s="85">
        <f t="shared" si="72"/>
        <v>0.73270821855422563</v>
      </c>
      <c r="Z219" s="82"/>
      <c r="AA219" s="85">
        <f t="shared" si="71"/>
        <v>0.50989163080004496</v>
      </c>
      <c r="AB219" s="85">
        <f t="shared" si="71"/>
        <v>0</v>
      </c>
      <c r="AC219" s="85">
        <f t="shared" si="71"/>
        <v>0.64787552293862416</v>
      </c>
      <c r="AD219" s="85">
        <f t="shared" si="71"/>
        <v>0.15251545365403862</v>
      </c>
      <c r="AF219" s="86">
        <f t="shared" si="69"/>
        <v>2.5251441986727987</v>
      </c>
      <c r="AG219" s="86">
        <f t="shared" si="70"/>
        <v>1.3904997628383879</v>
      </c>
      <c r="AI219" s="59"/>
    </row>
    <row r="220" spans="1:35" x14ac:dyDescent="0.25">
      <c r="A220" s="74">
        <f>Data!A217</f>
        <v>43922</v>
      </c>
      <c r="B220" s="65">
        <f>Data!B217</f>
        <v>0.11954483405199261</v>
      </c>
      <c r="C220" s="65">
        <f>Data!C217</f>
        <v>5.0810756795842009E-2</v>
      </c>
      <c r="D220" s="69">
        <f>Data!F217</f>
        <v>3.9964976912821498E-2</v>
      </c>
      <c r="E220" s="70">
        <f>Data!G217</f>
        <v>-1.6652988985195807E-2</v>
      </c>
      <c r="F220" s="69">
        <f>Data!H217</f>
        <v>2.8230113492507286E-2</v>
      </c>
      <c r="G220" s="70">
        <f>Data!I217</f>
        <v>9.4731254942713415E-3</v>
      </c>
      <c r="I220" s="87">
        <f t="shared" si="66"/>
        <v>-1</v>
      </c>
      <c r="J220" s="88">
        <f t="shared" si="67"/>
        <v>-1</v>
      </c>
      <c r="L220" s="84">
        <f t="shared" si="58"/>
        <v>0</v>
      </c>
      <c r="M220" s="84">
        <f t="shared" si="59"/>
        <v>-3.9964976912821498E-2</v>
      </c>
      <c r="N220" s="84">
        <f t="shared" si="60"/>
        <v>0</v>
      </c>
      <c r="O220" s="84">
        <f t="shared" si="61"/>
        <v>-1.6652988985195807E-2</v>
      </c>
      <c r="P220" s="60"/>
      <c r="Q220" s="84">
        <f t="shared" si="62"/>
        <v>0</v>
      </c>
      <c r="R220" s="84"/>
      <c r="S220" s="84">
        <f t="shared" si="63"/>
        <v>0</v>
      </c>
      <c r="T220" s="84">
        <f t="shared" si="64"/>
        <v>9.4731254942713415E-3</v>
      </c>
      <c r="V220" s="85">
        <f t="shared" si="72"/>
        <v>0.62070112337919925</v>
      </c>
      <c r="W220" s="85"/>
      <c r="X220" s="85">
        <f t="shared" si="72"/>
        <v>-0.34469394854087509</v>
      </c>
      <c r="Y220" s="85">
        <f t="shared" si="72"/>
        <v>0.71605522956902978</v>
      </c>
      <c r="Z220" s="82"/>
      <c r="AA220" s="85">
        <f t="shared" si="71"/>
        <v>0.50989163080004496</v>
      </c>
      <c r="AB220" s="85">
        <f t="shared" si="71"/>
        <v>0</v>
      </c>
      <c r="AC220" s="85">
        <f t="shared" si="71"/>
        <v>0.64787552293862416</v>
      </c>
      <c r="AD220" s="85">
        <f t="shared" si="71"/>
        <v>0.16198857914830997</v>
      </c>
      <c r="AF220" s="86">
        <f t="shared" si="69"/>
        <v>2.4779993582690527</v>
      </c>
      <c r="AG220" s="86">
        <f t="shared" si="70"/>
        <v>1.5100445968903806</v>
      </c>
      <c r="AI220" s="59"/>
    </row>
    <row r="221" spans="1:35" x14ac:dyDescent="0.25">
      <c r="A221" s="74">
        <f>Data!A218</f>
        <v>43952</v>
      </c>
      <c r="B221" s="65">
        <f>Data!B218</f>
        <v>4.6544875288220017E-2</v>
      </c>
      <c r="C221" s="65">
        <f>Data!C218</f>
        <v>2.6897857213899284E-2</v>
      </c>
      <c r="D221" s="69">
        <f>Data!F218</f>
        <v>3.1511637601687931E-2</v>
      </c>
      <c r="E221" s="70">
        <f>Data!G218</f>
        <v>-5.912094715439368E-3</v>
      </c>
      <c r="F221" s="69">
        <f>Data!H218</f>
        <v>-9.686525317039155E-3</v>
      </c>
      <c r="G221" s="70">
        <f>Data!I218</f>
        <v>-2.3090651334060804E-3</v>
      </c>
      <c r="I221" s="87">
        <f t="shared" si="66"/>
        <v>-1</v>
      </c>
      <c r="J221" s="88">
        <f t="shared" si="67"/>
        <v>1</v>
      </c>
      <c r="L221" s="84">
        <f t="shared" si="58"/>
        <v>0</v>
      </c>
      <c r="M221" s="84">
        <f t="shared" si="59"/>
        <v>-3.1511637601687931E-2</v>
      </c>
      <c r="N221" s="84">
        <f t="shared" si="60"/>
        <v>0</v>
      </c>
      <c r="O221" s="84">
        <f t="shared" si="61"/>
        <v>-5.912094715439368E-3</v>
      </c>
      <c r="P221" s="60"/>
      <c r="Q221" s="84">
        <f t="shared" si="62"/>
        <v>-9.686525317039155E-3</v>
      </c>
      <c r="R221" s="84"/>
      <c r="S221" s="84">
        <f t="shared" si="63"/>
        <v>2.3090651334060804E-3</v>
      </c>
      <c r="T221" s="84">
        <f t="shared" si="64"/>
        <v>0</v>
      </c>
      <c r="V221" s="85">
        <f t="shared" si="72"/>
        <v>0.62070112337919925</v>
      </c>
      <c r="W221" s="85"/>
      <c r="X221" s="85">
        <f t="shared" si="72"/>
        <v>-0.34469394854087509</v>
      </c>
      <c r="Y221" s="85">
        <f t="shared" si="72"/>
        <v>0.71014313485359037</v>
      </c>
      <c r="Z221" s="82"/>
      <c r="AA221" s="85">
        <f t="shared" si="71"/>
        <v>0.50020510548300579</v>
      </c>
      <c r="AB221" s="85">
        <f t="shared" si="71"/>
        <v>0</v>
      </c>
      <c r="AC221" s="85">
        <f t="shared" si="71"/>
        <v>0.65018458807203028</v>
      </c>
      <c r="AD221" s="85">
        <f t="shared" si="71"/>
        <v>0.16198857914830997</v>
      </c>
      <c r="AF221" s="86">
        <f t="shared" si="69"/>
        <v>2.4331981657682924</v>
      </c>
      <c r="AG221" s="86">
        <f t="shared" si="70"/>
        <v>1.5565894721786007</v>
      </c>
      <c r="AI221" s="59"/>
    </row>
    <row r="222" spans="1:35" x14ac:dyDescent="0.25">
      <c r="A222" s="74">
        <f>Data!A219</f>
        <v>43983</v>
      </c>
      <c r="B222" s="65">
        <f>Data!B219</f>
        <v>1.7578794828849852E-2</v>
      </c>
      <c r="C222" s="65">
        <f>Data!C219</f>
        <v>2.4563997019679484E-2</v>
      </c>
      <c r="D222" s="69">
        <f>Data!F219</f>
        <v>-9.077189236067415E-4</v>
      </c>
      <c r="E222" s="70">
        <f>Data!G219</f>
        <v>9.4382102108475086E-3</v>
      </c>
      <c r="F222" s="69">
        <f>Data!H219</f>
        <v>4.8176311604839213E-2</v>
      </c>
      <c r="G222" s="70">
        <f>Data!I219</f>
        <v>-4.5517773957081412E-2</v>
      </c>
      <c r="I222" s="87">
        <f t="shared" si="66"/>
        <v>-1</v>
      </c>
      <c r="J222" s="88">
        <f t="shared" si="67"/>
        <v>1</v>
      </c>
      <c r="L222" s="84">
        <f t="shared" si="58"/>
        <v>0</v>
      </c>
      <c r="M222" s="84">
        <f t="shared" si="59"/>
        <v>9.077189236067415E-4</v>
      </c>
      <c r="N222" s="84">
        <f t="shared" si="60"/>
        <v>0</v>
      </c>
      <c r="O222" s="84">
        <f t="shared" si="61"/>
        <v>9.4382102108475086E-3</v>
      </c>
      <c r="P222" s="60"/>
      <c r="Q222" s="84">
        <f t="shared" si="62"/>
        <v>4.8176311604839213E-2</v>
      </c>
      <c r="R222" s="84"/>
      <c r="S222" s="84">
        <f t="shared" si="63"/>
        <v>4.5517773957081412E-2</v>
      </c>
      <c r="T222" s="84">
        <f t="shared" si="64"/>
        <v>0</v>
      </c>
      <c r="V222" s="85">
        <f t="shared" si="72"/>
        <v>0.62070112337919925</v>
      </c>
      <c r="W222" s="85"/>
      <c r="X222" s="85">
        <f t="shared" si="72"/>
        <v>-0.34469394854087509</v>
      </c>
      <c r="Y222" s="85">
        <f t="shared" si="72"/>
        <v>0.71958134506443794</v>
      </c>
      <c r="Z222" s="82"/>
      <c r="AA222" s="85">
        <f t="shared" si="71"/>
        <v>0.54838141708784505</v>
      </c>
      <c r="AB222" s="85">
        <f t="shared" si="71"/>
        <v>0</v>
      </c>
      <c r="AC222" s="85">
        <f t="shared" si="71"/>
        <v>0.69570236202911173</v>
      </c>
      <c r="AD222" s="85">
        <f t="shared" si="71"/>
        <v>0.16198857914830997</v>
      </c>
      <c r="AF222" s="86">
        <f t="shared" si="69"/>
        <v>2.5372381804646671</v>
      </c>
      <c r="AG222" s="86">
        <f t="shared" si="70"/>
        <v>1.5741682670074506</v>
      </c>
      <c r="AI222" s="59"/>
    </row>
    <row r="223" spans="1:35" x14ac:dyDescent="0.25">
      <c r="A223" s="74">
        <f>Data!A220</f>
        <v>44013</v>
      </c>
      <c r="B223" s="65">
        <f>Data!B220</f>
        <v>5.7223117971709883E-2</v>
      </c>
      <c r="C223" s="65">
        <f>Data!C220</f>
        <v>3.381857113333079E-2</v>
      </c>
      <c r="D223" s="69">
        <f>Data!F220</f>
        <v>-1.0409730545889451E-3</v>
      </c>
      <c r="E223" s="70">
        <f>Data!G220</f>
        <v>1.8950940809573213E-2</v>
      </c>
      <c r="F223" s="69">
        <f>Data!H220</f>
        <v>2.5043734133579919E-2</v>
      </c>
      <c r="G223" s="70">
        <f>Data!I220</f>
        <v>4.9474103268462005E-3</v>
      </c>
      <c r="I223" s="87">
        <f t="shared" si="66"/>
        <v>-1</v>
      </c>
      <c r="J223" s="88">
        <f t="shared" si="67"/>
        <v>1</v>
      </c>
      <c r="L223" s="84">
        <f t="shared" si="58"/>
        <v>0</v>
      </c>
      <c r="M223" s="84">
        <f t="shared" si="59"/>
        <v>1.0409730545889451E-3</v>
      </c>
      <c r="N223" s="84">
        <f t="shared" si="60"/>
        <v>0</v>
      </c>
      <c r="O223" s="84">
        <f t="shared" si="61"/>
        <v>1.8950940809573213E-2</v>
      </c>
      <c r="P223" s="60"/>
      <c r="Q223" s="84">
        <f t="shared" si="62"/>
        <v>2.5043734133579919E-2</v>
      </c>
      <c r="R223" s="84"/>
      <c r="S223" s="84">
        <f t="shared" si="63"/>
        <v>-4.9474103268462005E-3</v>
      </c>
      <c r="T223" s="84">
        <f t="shared" si="64"/>
        <v>0</v>
      </c>
      <c r="V223" s="85">
        <f t="shared" si="72"/>
        <v>0.62070112337919925</v>
      </c>
      <c r="W223" s="85"/>
      <c r="X223" s="85">
        <f t="shared" si="72"/>
        <v>-0.34469394854087509</v>
      </c>
      <c r="Y223" s="85">
        <f t="shared" si="72"/>
        <v>0.7385322858740111</v>
      </c>
      <c r="Z223" s="82"/>
      <c r="AA223" s="85">
        <f t="shared" si="71"/>
        <v>0.57342515122142501</v>
      </c>
      <c r="AB223" s="85">
        <f t="shared" si="71"/>
        <v>0</v>
      </c>
      <c r="AC223" s="85">
        <f t="shared" si="71"/>
        <v>0.69075495170226553</v>
      </c>
      <c r="AD223" s="85">
        <f t="shared" si="71"/>
        <v>0.16198857914830997</v>
      </c>
      <c r="AF223" s="86">
        <f t="shared" si="69"/>
        <v>2.5773264181355628</v>
      </c>
      <c r="AG223" s="86">
        <f t="shared" si="70"/>
        <v>1.6313913849791606</v>
      </c>
      <c r="AI223" s="59"/>
    </row>
    <row r="224" spans="1:35" x14ac:dyDescent="0.25">
      <c r="A224" s="74">
        <f>Data!A221</f>
        <v>44044</v>
      </c>
      <c r="B224" s="65">
        <f>Data!B221</f>
        <v>6.7468973641364963E-2</v>
      </c>
      <c r="C224" s="65">
        <f>Data!C221</f>
        <v>6.6284061528658747E-2</v>
      </c>
      <c r="D224" s="69">
        <f>Data!F221</f>
        <v>2.8544745681194899E-2</v>
      </c>
      <c r="E224" s="70">
        <f>Data!G221</f>
        <v>-2.4423499225942866E-2</v>
      </c>
      <c r="F224" s="69">
        <f>Data!H221</f>
        <v>2.435536138477289E-2</v>
      </c>
      <c r="G224" s="70">
        <f>Data!I221</f>
        <v>-5.4595417744939118E-3</v>
      </c>
      <c r="I224" s="87">
        <f t="shared" si="66"/>
        <v>-1</v>
      </c>
      <c r="J224" s="88">
        <f t="shared" si="67"/>
        <v>1</v>
      </c>
      <c r="L224" s="84">
        <f t="shared" si="58"/>
        <v>0</v>
      </c>
      <c r="M224" s="84">
        <f t="shared" si="59"/>
        <v>-2.8544745681194899E-2</v>
      </c>
      <c r="N224" s="84">
        <f t="shared" si="60"/>
        <v>0</v>
      </c>
      <c r="O224" s="84">
        <f t="shared" si="61"/>
        <v>-2.4423499225942866E-2</v>
      </c>
      <c r="P224" s="60"/>
      <c r="Q224" s="84">
        <f t="shared" si="62"/>
        <v>2.435536138477289E-2</v>
      </c>
      <c r="R224" s="84"/>
      <c r="S224" s="84">
        <f t="shared" si="63"/>
        <v>5.4595417744939118E-3</v>
      </c>
      <c r="T224" s="84">
        <f t="shared" si="64"/>
        <v>0</v>
      </c>
      <c r="V224" s="85">
        <f t="shared" si="72"/>
        <v>0.62070112337919925</v>
      </c>
      <c r="W224" s="85"/>
      <c r="X224" s="85">
        <f t="shared" si="72"/>
        <v>-0.34469394854087509</v>
      </c>
      <c r="Y224" s="85">
        <f t="shared" si="72"/>
        <v>0.71410878664806821</v>
      </c>
      <c r="Z224" s="82"/>
      <c r="AA224" s="85">
        <f t="shared" si="71"/>
        <v>0.59778051260619791</v>
      </c>
      <c r="AB224" s="85">
        <f t="shared" si="71"/>
        <v>0</v>
      </c>
      <c r="AC224" s="85">
        <f t="shared" si="71"/>
        <v>0.69621449347675946</v>
      </c>
      <c r="AD224" s="85">
        <f t="shared" si="71"/>
        <v>0.16198857914830997</v>
      </c>
      <c r="AF224" s="86">
        <f t="shared" si="69"/>
        <v>2.5541730763876918</v>
      </c>
      <c r="AG224" s="86">
        <f t="shared" si="70"/>
        <v>1.6988603586205255</v>
      </c>
      <c r="AI224" s="59"/>
    </row>
    <row r="225" spans="1:35" x14ac:dyDescent="0.25">
      <c r="A225" s="74">
        <f>Data!A222</f>
        <v>44075</v>
      </c>
      <c r="B225" s="65">
        <f>Data!B222</f>
        <v>-3.8162637604299825E-2</v>
      </c>
      <c r="C225" s="65">
        <f>Data!C222</f>
        <v>-6.5835196447114802E-2</v>
      </c>
      <c r="D225" s="69">
        <f>Data!F222</f>
        <v>1.3801127197242125E-2</v>
      </c>
      <c r="E225" s="70">
        <f>Data!G222</f>
        <v>-6.1671171111852439E-3</v>
      </c>
      <c r="F225" s="69">
        <f>Data!H222</f>
        <v>-4.7187031607900776E-2</v>
      </c>
      <c r="G225" s="70">
        <f>Data!I222</f>
        <v>1.0640009348219716E-2</v>
      </c>
      <c r="I225" s="87">
        <f t="shared" si="66"/>
        <v>1</v>
      </c>
      <c r="J225" s="88">
        <f t="shared" si="67"/>
        <v>1</v>
      </c>
      <c r="L225" s="84">
        <f t="shared" si="58"/>
        <v>1.3801127197242125E-2</v>
      </c>
      <c r="M225" s="84">
        <f t="shared" si="59"/>
        <v>0</v>
      </c>
      <c r="N225" s="84">
        <f t="shared" si="60"/>
        <v>6.1671171111852439E-3</v>
      </c>
      <c r="O225" s="84">
        <f t="shared" si="61"/>
        <v>0</v>
      </c>
      <c r="P225" s="60"/>
      <c r="Q225" s="84">
        <f t="shared" si="62"/>
        <v>-4.7187031607900776E-2</v>
      </c>
      <c r="R225" s="84"/>
      <c r="S225" s="84">
        <f t="shared" si="63"/>
        <v>-1.0640009348219716E-2</v>
      </c>
      <c r="T225" s="84">
        <f t="shared" si="64"/>
        <v>0</v>
      </c>
      <c r="V225" s="85">
        <f t="shared" si="72"/>
        <v>0.63450225057644138</v>
      </c>
      <c r="W225" s="85"/>
      <c r="X225" s="85">
        <f t="shared" si="72"/>
        <v>-0.33852683142968987</v>
      </c>
      <c r="Y225" s="85">
        <f t="shared" si="72"/>
        <v>0.71410878664806821</v>
      </c>
      <c r="Z225" s="82"/>
      <c r="AA225" s="85">
        <f t="shared" si="71"/>
        <v>0.55059348099829708</v>
      </c>
      <c r="AB225" s="85">
        <f t="shared" si="71"/>
        <v>0</v>
      </c>
      <c r="AC225" s="85">
        <f t="shared" si="71"/>
        <v>0.68557448412853972</v>
      </c>
      <c r="AD225" s="85">
        <f t="shared" si="71"/>
        <v>0.16198857914830997</v>
      </c>
      <c r="AF225" s="86">
        <f t="shared" si="69"/>
        <v>2.5163142797399987</v>
      </c>
      <c r="AG225" s="86">
        <f t="shared" si="70"/>
        <v>1.6606977210162257</v>
      </c>
      <c r="AI225" s="59"/>
    </row>
    <row r="226" spans="1:35" x14ac:dyDescent="0.25">
      <c r="A226" s="74">
        <f>Data!A223</f>
        <v>44105</v>
      </c>
      <c r="B226" s="65">
        <f>Data!B223</f>
        <v>-2.5249895399426077E-2</v>
      </c>
      <c r="C226" s="65">
        <f>Data!C223</f>
        <v>5.0433310915136788E-2</v>
      </c>
      <c r="D226" s="69">
        <f>Data!F223</f>
        <v>-4.8390562265195107E-2</v>
      </c>
      <c r="E226" s="70">
        <f>Data!G223</f>
        <v>-7.1460642012588504E-3</v>
      </c>
      <c r="F226" s="69">
        <f>Data!H223</f>
        <v>1.7376122530387436E-2</v>
      </c>
      <c r="G226" s="70">
        <f>Data!I223</f>
        <v>-2.3770397829058831E-2</v>
      </c>
      <c r="I226" s="87">
        <f t="shared" si="66"/>
        <v>-1</v>
      </c>
      <c r="J226" s="88">
        <f t="shared" si="67"/>
        <v>-1</v>
      </c>
      <c r="L226" s="84">
        <f t="shared" si="58"/>
        <v>0</v>
      </c>
      <c r="M226" s="84">
        <f t="shared" si="59"/>
        <v>4.8390562265195107E-2</v>
      </c>
      <c r="N226" s="84">
        <f t="shared" si="60"/>
        <v>0</v>
      </c>
      <c r="O226" s="84">
        <f t="shared" si="61"/>
        <v>-7.1460642012588504E-3</v>
      </c>
      <c r="P226" s="60"/>
      <c r="Q226" s="84">
        <f t="shared" si="62"/>
        <v>0</v>
      </c>
      <c r="R226" s="84"/>
      <c r="S226" s="84">
        <f t="shared" si="63"/>
        <v>0</v>
      </c>
      <c r="T226" s="84">
        <f t="shared" si="64"/>
        <v>-2.3770397829058831E-2</v>
      </c>
      <c r="V226" s="85">
        <f t="shared" si="72"/>
        <v>0.63450225057644138</v>
      </c>
      <c r="W226" s="85"/>
      <c r="X226" s="85">
        <f t="shared" si="72"/>
        <v>-0.33852683142968987</v>
      </c>
      <c r="Y226" s="85">
        <f t="shared" si="72"/>
        <v>0.70696272244680936</v>
      </c>
      <c r="Z226" s="82"/>
      <c r="AA226" s="85">
        <f t="shared" si="71"/>
        <v>0.55059348099829708</v>
      </c>
      <c r="AB226" s="85">
        <f t="shared" si="71"/>
        <v>0</v>
      </c>
      <c r="AC226" s="85">
        <f t="shared" si="71"/>
        <v>0.68557448412853972</v>
      </c>
      <c r="AD226" s="85">
        <f t="shared" si="71"/>
        <v>0.13821818131925115</v>
      </c>
      <c r="AF226" s="86">
        <f t="shared" si="69"/>
        <v>2.5337883799748759</v>
      </c>
      <c r="AG226" s="86">
        <f t="shared" si="70"/>
        <v>1.6354478256167997</v>
      </c>
      <c r="AI226" s="59"/>
    </row>
    <row r="227" spans="1:35" x14ac:dyDescent="0.25">
      <c r="A227" s="74">
        <f>Data!A224</f>
        <v>44136</v>
      </c>
      <c r="B227" s="65">
        <f>Data!B224</f>
        <v>0.10325725550094472</v>
      </c>
      <c r="C227" s="65">
        <f>Data!C224</f>
        <v>5.8724078336053101E-2</v>
      </c>
      <c r="D227" s="69">
        <f>Data!F224</f>
        <v>1.8762721466198451E-2</v>
      </c>
      <c r="E227" s="70">
        <f>Data!G224</f>
        <v>-9.2682344533405788E-3</v>
      </c>
      <c r="F227" s="69">
        <f>Data!H224</f>
        <v>6.9837669112041478E-2</v>
      </c>
      <c r="G227" s="70">
        <f>Data!I224</f>
        <v>1.2683144314982917E-2</v>
      </c>
      <c r="I227" s="87">
        <f t="shared" si="66"/>
        <v>-1</v>
      </c>
      <c r="J227" s="88">
        <f t="shared" si="67"/>
        <v>1</v>
      </c>
      <c r="L227" s="84">
        <f t="shared" si="58"/>
        <v>0</v>
      </c>
      <c r="M227" s="84">
        <f t="shared" si="59"/>
        <v>-1.8762721466198451E-2</v>
      </c>
      <c r="N227" s="84">
        <f t="shared" si="60"/>
        <v>0</v>
      </c>
      <c r="O227" s="84">
        <f t="shared" si="61"/>
        <v>-9.2682344533405788E-3</v>
      </c>
      <c r="P227" s="60"/>
      <c r="Q227" s="84">
        <f t="shared" si="62"/>
        <v>6.9837669112041478E-2</v>
      </c>
      <c r="R227" s="84"/>
      <c r="S227" s="84">
        <f t="shared" si="63"/>
        <v>-1.2683144314982917E-2</v>
      </c>
      <c r="T227" s="84">
        <f t="shared" si="64"/>
        <v>0</v>
      </c>
      <c r="V227" s="85">
        <f t="shared" si="72"/>
        <v>0.63450225057644138</v>
      </c>
      <c r="W227" s="85"/>
      <c r="X227" s="85">
        <f t="shared" si="72"/>
        <v>-0.33852683142968987</v>
      </c>
      <c r="Y227" s="85">
        <f t="shared" si="72"/>
        <v>0.69769448799346878</v>
      </c>
      <c r="Z227" s="82"/>
      <c r="AA227" s="85">
        <f t="shared" si="71"/>
        <v>0.62043115011033856</v>
      </c>
      <c r="AB227" s="85">
        <f t="shared" si="71"/>
        <v>0</v>
      </c>
      <c r="AC227" s="85">
        <f t="shared" si="71"/>
        <v>0.67289133981355675</v>
      </c>
      <c r="AD227" s="85">
        <f t="shared" si="71"/>
        <v>0.13821818131925115</v>
      </c>
      <c r="AF227" s="86">
        <f t="shared" si="69"/>
        <v>2.5629119488523955</v>
      </c>
      <c r="AG227" s="86">
        <f t="shared" si="70"/>
        <v>1.7387050811177445</v>
      </c>
      <c r="AI227" s="59"/>
    </row>
    <row r="228" spans="1:35" x14ac:dyDescent="0.25">
      <c r="A228" s="74">
        <f>Data!A225</f>
        <v>44166</v>
      </c>
      <c r="B228" s="65">
        <f>Data!B225</f>
        <v>3.6378837239044566E-2</v>
      </c>
      <c r="C228" s="65">
        <f>Data!C225</f>
        <v>3.7455498346783508E-2</v>
      </c>
      <c r="D228" s="69">
        <f>Data!F225</f>
        <v>1.6232651290830739E-2</v>
      </c>
      <c r="E228" s="70">
        <f>Data!G225</f>
        <v>4.9572194513811414E-3</v>
      </c>
      <c r="F228" s="69">
        <f>Data!H225</f>
        <v>1.9231100883604513E-2</v>
      </c>
      <c r="G228" s="70">
        <f>Data!I225</f>
        <v>-2.0584412472849062E-2</v>
      </c>
      <c r="I228" s="87">
        <f t="shared" si="66"/>
        <v>-1</v>
      </c>
      <c r="J228" s="88">
        <f t="shared" si="67"/>
        <v>1</v>
      </c>
      <c r="L228" s="84">
        <f t="shared" si="58"/>
        <v>0</v>
      </c>
      <c r="M228" s="84">
        <f t="shared" si="59"/>
        <v>-1.6232651290830739E-2</v>
      </c>
      <c r="N228" s="84">
        <f t="shared" si="60"/>
        <v>0</v>
      </c>
      <c r="O228" s="84">
        <f t="shared" si="61"/>
        <v>4.9572194513811414E-3</v>
      </c>
      <c r="P228" s="60"/>
      <c r="Q228" s="84">
        <f t="shared" si="62"/>
        <v>1.9231100883604513E-2</v>
      </c>
      <c r="R228" s="84"/>
      <c r="S228" s="84">
        <f t="shared" si="63"/>
        <v>2.0584412472849062E-2</v>
      </c>
      <c r="T228" s="84">
        <f t="shared" si="64"/>
        <v>0</v>
      </c>
      <c r="V228" s="85">
        <f t="shared" si="72"/>
        <v>0.63450225057644138</v>
      </c>
      <c r="W228" s="85"/>
      <c r="X228" s="85">
        <f t="shared" si="72"/>
        <v>-0.33852683142968987</v>
      </c>
      <c r="Y228" s="85">
        <f t="shared" si="72"/>
        <v>0.70265170744484995</v>
      </c>
      <c r="Z228" s="82"/>
      <c r="AA228" s="85">
        <f t="shared" si="71"/>
        <v>0.63966225099394303</v>
      </c>
      <c r="AB228" s="85">
        <f t="shared" si="71"/>
        <v>0</v>
      </c>
      <c r="AC228" s="85">
        <f t="shared" si="71"/>
        <v>0.69347575228640579</v>
      </c>
      <c r="AD228" s="85">
        <f t="shared" si="71"/>
        <v>0.13821818131925115</v>
      </c>
      <c r="AF228" s="86">
        <f t="shared" si="69"/>
        <v>2.5914520303693993</v>
      </c>
      <c r="AG228" s="86">
        <f t="shared" si="70"/>
        <v>1.775083918356789</v>
      </c>
      <c r="AI228" s="59"/>
    </row>
    <row r="229" spans="1:35" x14ac:dyDescent="0.25">
      <c r="A229" s="74">
        <f>Data!A226</f>
        <v>44197</v>
      </c>
      <c r="B229" s="65">
        <f>Data!B226</f>
        <v>-1.0242863776633608E-2</v>
      </c>
      <c r="C229" s="65">
        <f>Data!C226</f>
        <v>5.3800505606036331E-2</v>
      </c>
      <c r="D229" s="69">
        <f>Data!F226</f>
        <v>-3.7965943621629986E-2</v>
      </c>
      <c r="E229" s="70">
        <f>Data!G226</f>
        <v>-1.0926908059107593E-2</v>
      </c>
      <c r="F229" s="69">
        <f>Data!H226</f>
        <v>1.9546640054376244E-2</v>
      </c>
      <c r="G229" s="70">
        <f>Data!I226</f>
        <v>-4.1488033938793661E-2</v>
      </c>
      <c r="I229" s="87">
        <f t="shared" si="66"/>
        <v>-1</v>
      </c>
      <c r="J229" s="88">
        <f t="shared" si="67"/>
        <v>1</v>
      </c>
      <c r="L229" s="84">
        <f t="shared" si="58"/>
        <v>0</v>
      </c>
      <c r="M229" s="84">
        <f t="shared" si="59"/>
        <v>3.7965943621629986E-2</v>
      </c>
      <c r="N229" s="84">
        <f t="shared" si="60"/>
        <v>0</v>
      </c>
      <c r="O229" s="84">
        <f t="shared" si="61"/>
        <v>-1.0926908059107593E-2</v>
      </c>
      <c r="P229" s="60"/>
      <c r="Q229" s="84">
        <f t="shared" si="62"/>
        <v>1.9546640054376244E-2</v>
      </c>
      <c r="R229" s="84"/>
      <c r="S229" s="84">
        <f t="shared" si="63"/>
        <v>4.1488033938793661E-2</v>
      </c>
      <c r="T229" s="84">
        <f t="shared" si="64"/>
        <v>0</v>
      </c>
      <c r="V229" s="85">
        <f t="shared" si="72"/>
        <v>0.63450225057644138</v>
      </c>
      <c r="W229" s="85"/>
      <c r="X229" s="85">
        <f t="shared" si="72"/>
        <v>-0.33852683142968987</v>
      </c>
      <c r="Y229" s="85">
        <f t="shared" si="72"/>
        <v>0.69172479938574238</v>
      </c>
      <c r="Z229" s="82"/>
      <c r="AA229" s="85">
        <f t="shared" si="71"/>
        <v>0.65920889104831926</v>
      </c>
      <c r="AB229" s="85">
        <f t="shared" si="71"/>
        <v>0</v>
      </c>
      <c r="AC229" s="85">
        <f t="shared" si="71"/>
        <v>0.73496378622519942</v>
      </c>
      <c r="AD229" s="85">
        <f t="shared" si="71"/>
        <v>0.13821818131925115</v>
      </c>
      <c r="AF229" s="86">
        <f t="shared" si="69"/>
        <v>2.6795257399250918</v>
      </c>
      <c r="AG229" s="86">
        <f t="shared" si="70"/>
        <v>1.7648410545801554</v>
      </c>
      <c r="AI229" s="59"/>
    </row>
    <row r="230" spans="1:35" x14ac:dyDescent="0.25">
      <c r="A230" s="74">
        <f>Data!A227</f>
        <v>44228</v>
      </c>
      <c r="B230" s="65">
        <f>Data!B227</f>
        <v>2.742605383338521E-2</v>
      </c>
      <c r="C230" s="65">
        <f>Data!C227</f>
        <v>0.11043778553510218</v>
      </c>
      <c r="D230" s="69">
        <f>Data!F227</f>
        <v>-1.7384024666514359E-2</v>
      </c>
      <c r="E230" s="70">
        <f>Data!G227</f>
        <v>6.5892914761212194E-3</v>
      </c>
      <c r="F230" s="69">
        <f>Data!H227</f>
        <v>4.6565654072414545E-2</v>
      </c>
      <c r="G230" s="70">
        <f>Data!I227</f>
        <v>-2.5307333706020389E-2</v>
      </c>
      <c r="I230" s="87">
        <f t="shared" si="66"/>
        <v>-1</v>
      </c>
      <c r="J230" s="88">
        <f t="shared" si="67"/>
        <v>1</v>
      </c>
      <c r="L230" s="84">
        <f t="shared" si="58"/>
        <v>0</v>
      </c>
      <c r="M230" s="84">
        <f t="shared" si="59"/>
        <v>1.7384024666514359E-2</v>
      </c>
      <c r="N230" s="84">
        <f t="shared" si="60"/>
        <v>0</v>
      </c>
      <c r="O230" s="84">
        <f t="shared" si="61"/>
        <v>6.5892914761212194E-3</v>
      </c>
      <c r="P230" s="60"/>
      <c r="Q230" s="84">
        <f t="shared" si="62"/>
        <v>4.6565654072414545E-2</v>
      </c>
      <c r="R230" s="84"/>
      <c r="S230" s="84">
        <f t="shared" si="63"/>
        <v>2.5307333706020389E-2</v>
      </c>
      <c r="T230" s="84">
        <f t="shared" si="64"/>
        <v>0</v>
      </c>
      <c r="V230" s="85">
        <f t="shared" si="72"/>
        <v>0.63450225057644138</v>
      </c>
      <c r="W230" s="85"/>
      <c r="X230" s="85">
        <f t="shared" si="72"/>
        <v>-0.33852683142968987</v>
      </c>
      <c r="Y230" s="85">
        <f t="shared" si="72"/>
        <v>0.69831409086186358</v>
      </c>
      <c r="Z230" s="82"/>
      <c r="AA230" s="85">
        <f t="shared" si="71"/>
        <v>0.70577454512073379</v>
      </c>
      <c r="AB230" s="85">
        <f t="shared" si="71"/>
        <v>0</v>
      </c>
      <c r="AC230" s="85">
        <f t="shared" si="71"/>
        <v>0.76027111993121976</v>
      </c>
      <c r="AD230" s="85">
        <f t="shared" si="71"/>
        <v>0.13821818131925115</v>
      </c>
      <c r="AF230" s="86">
        <f t="shared" si="69"/>
        <v>2.7753720438461622</v>
      </c>
      <c r="AG230" s="86">
        <f t="shared" si="70"/>
        <v>1.7922671084135406</v>
      </c>
      <c r="AI230" s="59"/>
    </row>
    <row r="231" spans="1:35" x14ac:dyDescent="0.25">
      <c r="A231" s="74">
        <f>Data!A228</f>
        <v>44256</v>
      </c>
      <c r="B231" s="65">
        <f>Data!B228</f>
        <v>4.4398912813180841E-2</v>
      </c>
      <c r="C231" s="65">
        <f>Data!C228</f>
        <v>8.602422644532659E-2</v>
      </c>
      <c r="D231" s="69">
        <f>Data!F228</f>
        <v>1.7434699494535747E-2</v>
      </c>
      <c r="E231" s="70">
        <f>Data!G228</f>
        <v>5.1815325318994637E-3</v>
      </c>
      <c r="F231" s="69">
        <f>Data!H228</f>
        <v>8.5603789557191674E-3</v>
      </c>
      <c r="G231" s="70">
        <f>Data!I228</f>
        <v>-2.8655038580267456E-2</v>
      </c>
      <c r="I231" s="87">
        <f t="shared" si="66"/>
        <v>-1</v>
      </c>
      <c r="J231" s="88">
        <f t="shared" si="67"/>
        <v>1</v>
      </c>
      <c r="L231" s="84">
        <f t="shared" si="58"/>
        <v>0</v>
      </c>
      <c r="M231" s="84">
        <f t="shared" si="59"/>
        <v>-1.7434699494535747E-2</v>
      </c>
      <c r="N231" s="84">
        <f t="shared" si="60"/>
        <v>0</v>
      </c>
      <c r="O231" s="84">
        <f t="shared" si="61"/>
        <v>5.1815325318994637E-3</v>
      </c>
      <c r="P231" s="60"/>
      <c r="Q231" s="84">
        <f t="shared" si="62"/>
        <v>8.5603789557191674E-3</v>
      </c>
      <c r="R231" s="84"/>
      <c r="S231" s="84">
        <f t="shared" si="63"/>
        <v>2.8655038580267456E-2</v>
      </c>
      <c r="T231" s="84">
        <f t="shared" si="64"/>
        <v>0</v>
      </c>
      <c r="V231" s="85">
        <f t="shared" si="72"/>
        <v>0.63450225057644138</v>
      </c>
      <c r="W231" s="85"/>
      <c r="X231" s="85">
        <f t="shared" si="72"/>
        <v>-0.33852683142968987</v>
      </c>
      <c r="Y231" s="85">
        <f t="shared" si="72"/>
        <v>0.70349562339376304</v>
      </c>
      <c r="Z231" s="82"/>
      <c r="AA231" s="85">
        <f t="shared" si="71"/>
        <v>0.71433492407645294</v>
      </c>
      <c r="AB231" s="85">
        <f t="shared" si="71"/>
        <v>0</v>
      </c>
      <c r="AC231" s="85">
        <f t="shared" si="71"/>
        <v>0.78892615851148717</v>
      </c>
      <c r="AD231" s="85">
        <f t="shared" si="71"/>
        <v>0.13821818131925115</v>
      </c>
      <c r="AF231" s="86">
        <f t="shared" si="69"/>
        <v>2.8003342944195126</v>
      </c>
      <c r="AG231" s="86">
        <f t="shared" si="70"/>
        <v>1.8366660212267214</v>
      </c>
      <c r="AI231" s="59"/>
    </row>
    <row r="232" spans="1:35" x14ac:dyDescent="0.25">
      <c r="A232" s="74">
        <f>Data!A229</f>
        <v>44287</v>
      </c>
      <c r="B232" s="65">
        <f>Data!B229</f>
        <v>5.1558238542363341E-2</v>
      </c>
      <c r="C232" s="65">
        <f>Data!C229</f>
        <v>2.2431054914758015E-3</v>
      </c>
      <c r="D232" s="69">
        <f>Data!F229</f>
        <v>1.2126781256457655E-2</v>
      </c>
      <c r="E232" s="70">
        <f>Data!G229</f>
        <v>-1.2543451851814881E-2</v>
      </c>
      <c r="F232" s="69">
        <f>Data!H229</f>
        <v>3.0293643363770127E-2</v>
      </c>
      <c r="G232" s="70">
        <f>Data!I229</f>
        <v>2.0090355650542794E-2</v>
      </c>
      <c r="I232" s="87">
        <f t="shared" si="66"/>
        <v>-1</v>
      </c>
      <c r="J232" s="88">
        <f t="shared" si="67"/>
        <v>1</v>
      </c>
      <c r="L232" s="84">
        <f t="shared" si="58"/>
        <v>0</v>
      </c>
      <c r="M232" s="84">
        <f t="shared" si="59"/>
        <v>-1.2126781256457655E-2</v>
      </c>
      <c r="N232" s="84">
        <f t="shared" si="60"/>
        <v>0</v>
      </c>
      <c r="O232" s="84">
        <f t="shared" si="61"/>
        <v>-1.2543451851814881E-2</v>
      </c>
      <c r="P232" s="60"/>
      <c r="Q232" s="84">
        <f t="shared" si="62"/>
        <v>3.0293643363770127E-2</v>
      </c>
      <c r="R232" s="84"/>
      <c r="S232" s="84">
        <f t="shared" si="63"/>
        <v>-2.0090355650542794E-2</v>
      </c>
      <c r="T232" s="84">
        <f t="shared" si="64"/>
        <v>0</v>
      </c>
      <c r="V232" s="85">
        <f t="shared" si="72"/>
        <v>0.63450225057644138</v>
      </c>
      <c r="W232" s="85"/>
      <c r="X232" s="85">
        <f t="shared" si="72"/>
        <v>-0.33852683142968987</v>
      </c>
      <c r="Y232" s="85">
        <f t="shared" si="72"/>
        <v>0.6909521715419481</v>
      </c>
      <c r="Z232" s="82"/>
      <c r="AA232" s="85">
        <f t="shared" si="71"/>
        <v>0.7446285674402231</v>
      </c>
      <c r="AB232" s="85">
        <f t="shared" si="71"/>
        <v>0</v>
      </c>
      <c r="AC232" s="85">
        <f t="shared" si="71"/>
        <v>0.76883580286094433</v>
      </c>
      <c r="AD232" s="85">
        <f t="shared" si="71"/>
        <v>0.13821818131925115</v>
      </c>
      <c r="AF232" s="86">
        <f t="shared" si="69"/>
        <v>2.7858673490244676</v>
      </c>
      <c r="AG232" s="86">
        <f t="shared" si="70"/>
        <v>1.8882242597690848</v>
      </c>
      <c r="AI232" s="59"/>
    </row>
    <row r="233" spans="1:35" x14ac:dyDescent="0.25">
      <c r="A233" s="74">
        <f>Data!A230</f>
        <v>44317</v>
      </c>
      <c r="B233" s="65">
        <f>Data!B230</f>
        <v>6.5446098984584186E-3</v>
      </c>
      <c r="C233" s="65">
        <f>Data!C230</f>
        <v>-1.151218306930323E-4</v>
      </c>
      <c r="D233" s="69">
        <f>Data!F230</f>
        <v>1.2215842357166922E-2</v>
      </c>
      <c r="E233" s="70">
        <f>Data!G230</f>
        <v>5.5777026221061465E-3</v>
      </c>
      <c r="F233" s="69">
        <f>Data!H230</f>
        <v>1.148423361336148E-2</v>
      </c>
      <c r="G233" s="70">
        <f>Data!I230</f>
        <v>5.7119539558551256E-3</v>
      </c>
      <c r="I233" s="87">
        <f t="shared" si="66"/>
        <v>1</v>
      </c>
      <c r="J233" s="88">
        <f t="shared" si="67"/>
        <v>1</v>
      </c>
      <c r="L233" s="84">
        <f t="shared" si="58"/>
        <v>1.2215842357166922E-2</v>
      </c>
      <c r="M233" s="84">
        <f t="shared" si="59"/>
        <v>0</v>
      </c>
      <c r="N233" s="84">
        <f t="shared" si="60"/>
        <v>-5.5777026221061465E-3</v>
      </c>
      <c r="O233" s="84">
        <f t="shared" si="61"/>
        <v>0</v>
      </c>
      <c r="P233" s="60"/>
      <c r="Q233" s="84">
        <f t="shared" si="62"/>
        <v>1.148423361336148E-2</v>
      </c>
      <c r="R233" s="84"/>
      <c r="S233" s="84">
        <f t="shared" si="63"/>
        <v>-5.7119539558551256E-3</v>
      </c>
      <c r="T233" s="84">
        <f t="shared" si="64"/>
        <v>0</v>
      </c>
      <c r="V233" s="85">
        <f t="shared" si="72"/>
        <v>0.64671809293360827</v>
      </c>
      <c r="W233" s="85"/>
      <c r="X233" s="85">
        <f t="shared" si="72"/>
        <v>-0.34410453405179603</v>
      </c>
      <c r="Y233" s="85">
        <f t="shared" si="72"/>
        <v>0.6909521715419481</v>
      </c>
      <c r="Z233" s="82"/>
      <c r="AA233" s="85">
        <f t="shared" ref="AA233:AD248" si="73">Q233+AA232</f>
        <v>0.75611280105358458</v>
      </c>
      <c r="AB233" s="85">
        <f t="shared" si="73"/>
        <v>0</v>
      </c>
      <c r="AC233" s="85">
        <f t="shared" si="73"/>
        <v>0.76312384890508922</v>
      </c>
      <c r="AD233" s="85">
        <f t="shared" si="73"/>
        <v>0.13821818131925115</v>
      </c>
      <c r="AF233" s="86">
        <f t="shared" si="69"/>
        <v>2.7982777684170346</v>
      </c>
      <c r="AG233" s="86">
        <f t="shared" si="70"/>
        <v>1.8947688696675433</v>
      </c>
      <c r="AI233" s="59"/>
    </row>
    <row r="234" spans="1:35" x14ac:dyDescent="0.25">
      <c r="A234" s="74">
        <f>Data!A231</f>
        <v>44348</v>
      </c>
      <c r="B234" s="65">
        <f>Data!B231</f>
        <v>2.2179778274440821E-2</v>
      </c>
      <c r="C234" s="65">
        <f>Data!C231</f>
        <v>-3.0655097020226812E-2</v>
      </c>
      <c r="D234" s="69">
        <f>Data!F231</f>
        <v>1.696333741766997E-2</v>
      </c>
      <c r="E234" s="70">
        <f>Data!G231</f>
        <v>7.3711573761226874E-3</v>
      </c>
      <c r="F234" s="69">
        <f>Data!H231</f>
        <v>5.10547761978978E-3</v>
      </c>
      <c r="G234" s="70">
        <f>Data!I231</f>
        <v>8.8507930187924858E-3</v>
      </c>
      <c r="I234" s="87">
        <f t="shared" si="66"/>
        <v>1</v>
      </c>
      <c r="J234" s="88">
        <f t="shared" si="67"/>
        <v>-1</v>
      </c>
      <c r="L234" s="84">
        <f t="shared" si="58"/>
        <v>1.696333741766997E-2</v>
      </c>
      <c r="M234" s="84">
        <f t="shared" si="59"/>
        <v>0</v>
      </c>
      <c r="N234" s="84">
        <f t="shared" si="60"/>
        <v>-7.3711573761226874E-3</v>
      </c>
      <c r="O234" s="84">
        <f t="shared" si="61"/>
        <v>0</v>
      </c>
      <c r="P234" s="60"/>
      <c r="Q234" s="84">
        <f t="shared" si="62"/>
        <v>0</v>
      </c>
      <c r="R234" s="84"/>
      <c r="S234" s="84">
        <f t="shared" si="63"/>
        <v>0</v>
      </c>
      <c r="T234" s="84">
        <f t="shared" si="64"/>
        <v>8.8507930187924858E-3</v>
      </c>
      <c r="V234" s="85">
        <f t="shared" ref="V234:Y249" si="74">L234+V233</f>
        <v>0.66368143035127825</v>
      </c>
      <c r="W234" s="85"/>
      <c r="X234" s="85">
        <f t="shared" si="74"/>
        <v>-0.35147569142791873</v>
      </c>
      <c r="Y234" s="85">
        <f t="shared" si="74"/>
        <v>0.6909521715419481</v>
      </c>
      <c r="Z234" s="82"/>
      <c r="AA234" s="85">
        <f t="shared" si="73"/>
        <v>0.75611280105358458</v>
      </c>
      <c r="AB234" s="85">
        <f t="shared" si="73"/>
        <v>0</v>
      </c>
      <c r="AC234" s="85">
        <f t="shared" si="73"/>
        <v>0.76312384890508922</v>
      </c>
      <c r="AD234" s="85">
        <f t="shared" si="73"/>
        <v>0.14706897433804364</v>
      </c>
      <c r="AF234" s="86">
        <f t="shared" si="69"/>
        <v>2.8167207414773743</v>
      </c>
      <c r="AG234" s="86">
        <f t="shared" si="70"/>
        <v>1.9169486479419842</v>
      </c>
      <c r="AI234" s="59"/>
    </row>
    <row r="235" spans="1:35" x14ac:dyDescent="0.25">
      <c r="A235" s="74">
        <f>Data!A232</f>
        <v>44378</v>
      </c>
      <c r="B235" s="65">
        <f>Data!B232</f>
        <v>2.4119266388236284E-2</v>
      </c>
      <c r="C235" s="65">
        <f>Data!C232</f>
        <v>-1.9218809799632017E-2</v>
      </c>
      <c r="D235" s="69">
        <f>Data!F232</f>
        <v>6.9798021718870265E-3</v>
      </c>
      <c r="E235" s="70">
        <f>Data!G232</f>
        <v>1.3392975497376024E-4</v>
      </c>
      <c r="F235" s="69">
        <f>Data!H232</f>
        <v>6.6590971395921635E-3</v>
      </c>
      <c r="G235" s="70">
        <f>Data!I232</f>
        <v>3.0454553422428508E-2</v>
      </c>
      <c r="I235" s="87">
        <f t="shared" si="66"/>
        <v>1</v>
      </c>
      <c r="J235" s="88">
        <f t="shared" si="67"/>
        <v>-1</v>
      </c>
      <c r="L235" s="84">
        <f t="shared" si="58"/>
        <v>6.9798021718870265E-3</v>
      </c>
      <c r="M235" s="84">
        <f t="shared" si="59"/>
        <v>0</v>
      </c>
      <c r="N235" s="84">
        <f t="shared" si="60"/>
        <v>-1.3392975497376024E-4</v>
      </c>
      <c r="O235" s="84">
        <f t="shared" si="61"/>
        <v>0</v>
      </c>
      <c r="P235" s="60"/>
      <c r="Q235" s="84">
        <f t="shared" si="62"/>
        <v>0</v>
      </c>
      <c r="R235" s="84"/>
      <c r="S235" s="84">
        <f t="shared" si="63"/>
        <v>0</v>
      </c>
      <c r="T235" s="84">
        <f t="shared" si="64"/>
        <v>3.0454553422428508E-2</v>
      </c>
      <c r="V235" s="85">
        <f t="shared" si="74"/>
        <v>0.67066123252316523</v>
      </c>
      <c r="W235" s="85"/>
      <c r="X235" s="85">
        <f t="shared" si="74"/>
        <v>-0.35160962118289252</v>
      </c>
      <c r="Y235" s="85">
        <f t="shared" si="74"/>
        <v>0.6909521715419481</v>
      </c>
      <c r="Z235" s="82"/>
      <c r="AA235" s="85">
        <f t="shared" si="73"/>
        <v>0.75611280105358458</v>
      </c>
      <c r="AB235" s="85">
        <f t="shared" si="73"/>
        <v>0</v>
      </c>
      <c r="AC235" s="85">
        <f t="shared" si="73"/>
        <v>0.76312384890508922</v>
      </c>
      <c r="AD235" s="85">
        <f t="shared" si="73"/>
        <v>0.17752352776047214</v>
      </c>
      <c r="AF235" s="86">
        <f t="shared" si="69"/>
        <v>2.854021167316716</v>
      </c>
      <c r="AG235" s="86">
        <f t="shared" si="70"/>
        <v>1.9410679143302205</v>
      </c>
      <c r="AI235" s="59"/>
    </row>
    <row r="236" spans="1:35" x14ac:dyDescent="0.25">
      <c r="A236" s="74">
        <f>Data!A233</f>
        <v>44409</v>
      </c>
      <c r="B236" s="65">
        <f>Data!B233</f>
        <v>2.9325454689421535E-2</v>
      </c>
      <c r="C236" s="65">
        <f>Data!C233</f>
        <v>2.9162464152286509E-3</v>
      </c>
      <c r="D236" s="69">
        <f>Data!F233</f>
        <v>1.8326270727281269E-2</v>
      </c>
      <c r="E236" s="70">
        <f>Data!G233</f>
        <v>-1.1490464061884264E-2</v>
      </c>
      <c r="F236" s="69">
        <f>Data!H233</f>
        <v>9.0350287328493824E-3</v>
      </c>
      <c r="G236" s="70">
        <f>Data!I233</f>
        <v>-1.0487486988141873E-2</v>
      </c>
      <c r="I236" s="87">
        <f t="shared" si="66"/>
        <v>-1</v>
      </c>
      <c r="J236" s="88">
        <f t="shared" si="67"/>
        <v>-1</v>
      </c>
      <c r="L236" s="84">
        <f t="shared" si="58"/>
        <v>0</v>
      </c>
      <c r="M236" s="84">
        <f t="shared" si="59"/>
        <v>-1.8326270727281269E-2</v>
      </c>
      <c r="N236" s="84">
        <f t="shared" si="60"/>
        <v>0</v>
      </c>
      <c r="O236" s="84">
        <f t="shared" si="61"/>
        <v>-1.1490464061884264E-2</v>
      </c>
      <c r="P236" s="60"/>
      <c r="Q236" s="84">
        <f t="shared" si="62"/>
        <v>0</v>
      </c>
      <c r="R236" s="84"/>
      <c r="S236" s="84">
        <f t="shared" si="63"/>
        <v>0</v>
      </c>
      <c r="T236" s="84">
        <f t="shared" si="64"/>
        <v>-1.0487486988141873E-2</v>
      </c>
      <c r="V236" s="85">
        <f t="shared" si="74"/>
        <v>0.67066123252316523</v>
      </c>
      <c r="W236" s="85"/>
      <c r="X236" s="85">
        <f t="shared" si="74"/>
        <v>-0.35160962118289252</v>
      </c>
      <c r="Y236" s="85">
        <f t="shared" si="74"/>
        <v>0.67946170748006385</v>
      </c>
      <c r="Z236" s="82"/>
      <c r="AA236" s="85">
        <f t="shared" si="73"/>
        <v>0.75611280105358458</v>
      </c>
      <c r="AB236" s="85">
        <f t="shared" si="73"/>
        <v>0</v>
      </c>
      <c r="AC236" s="85">
        <f t="shared" si="73"/>
        <v>0.76312384890508922</v>
      </c>
      <c r="AD236" s="85">
        <f t="shared" si="73"/>
        <v>0.16703604077233028</v>
      </c>
      <c r="AF236" s="86">
        <f t="shared" si="69"/>
        <v>2.8137169455394084</v>
      </c>
      <c r="AG236" s="86">
        <f t="shared" si="70"/>
        <v>1.970393369019642</v>
      </c>
      <c r="AI236" s="59"/>
    </row>
    <row r="237" spans="1:35" x14ac:dyDescent="0.25">
      <c r="A237" s="74">
        <f>Data!A234</f>
        <v>44440</v>
      </c>
      <c r="B237" s="65">
        <f>Data!B234</f>
        <v>-4.772644369023616E-2</v>
      </c>
      <c r="C237" s="65">
        <f>Data!C234</f>
        <v>-4.8574503818244685E-2</v>
      </c>
      <c r="D237" s="69">
        <f>Data!F234</f>
        <v>-2.0115820546968352E-2</v>
      </c>
      <c r="E237" s="70">
        <f>Data!G234</f>
        <v>-5.0464856597345863E-2</v>
      </c>
      <c r="F237" s="69">
        <f>Data!H234</f>
        <v>-1.4405299472210753E-3</v>
      </c>
      <c r="G237" s="70">
        <f>Data!I234</f>
        <v>-4.7948403519810535E-3</v>
      </c>
      <c r="I237" s="87">
        <f t="shared" si="66"/>
        <v>1</v>
      </c>
      <c r="J237" s="88">
        <f t="shared" si="67"/>
        <v>1</v>
      </c>
      <c r="L237" s="84">
        <f t="shared" si="58"/>
        <v>-2.0115820546968352E-2</v>
      </c>
      <c r="M237" s="84">
        <f t="shared" si="59"/>
        <v>0</v>
      </c>
      <c r="N237" s="84">
        <f t="shared" si="60"/>
        <v>5.0464856597345863E-2</v>
      </c>
      <c r="O237" s="84">
        <f t="shared" si="61"/>
        <v>0</v>
      </c>
      <c r="P237" s="60"/>
      <c r="Q237" s="84">
        <f t="shared" si="62"/>
        <v>-1.4405299472210753E-3</v>
      </c>
      <c r="R237" s="84"/>
      <c r="S237" s="84">
        <f t="shared" si="63"/>
        <v>4.7948403519810535E-3</v>
      </c>
      <c r="T237" s="84">
        <f t="shared" si="64"/>
        <v>0</v>
      </c>
      <c r="V237" s="85">
        <f t="shared" si="74"/>
        <v>0.65054541197619686</v>
      </c>
      <c r="W237" s="85"/>
      <c r="X237" s="85">
        <f t="shared" si="74"/>
        <v>-0.30114476458554668</v>
      </c>
      <c r="Y237" s="85">
        <f t="shared" si="74"/>
        <v>0.67946170748006385</v>
      </c>
      <c r="Z237" s="82"/>
      <c r="AA237" s="85">
        <f t="shared" si="73"/>
        <v>0.75467227110636348</v>
      </c>
      <c r="AB237" s="85">
        <f t="shared" si="73"/>
        <v>0</v>
      </c>
      <c r="AC237" s="85">
        <f t="shared" si="73"/>
        <v>0.7679186892570703</v>
      </c>
      <c r="AD237" s="85">
        <f t="shared" si="73"/>
        <v>0.16703604077233028</v>
      </c>
      <c r="AF237" s="86">
        <f t="shared" si="69"/>
        <v>2.8474202919945459</v>
      </c>
      <c r="AG237" s="86">
        <f t="shared" si="70"/>
        <v>1.9226669253294058</v>
      </c>
      <c r="AI237" s="59"/>
    </row>
    <row r="238" spans="1:35" x14ac:dyDescent="0.25">
      <c r="A238" s="74">
        <f>Data!A235</f>
        <v>44470</v>
      </c>
      <c r="B238" s="65">
        <f>Data!B235</f>
        <v>6.7811520185359464E-2</v>
      </c>
      <c r="C238" s="65">
        <f>Data!C235</f>
        <v>6.641177784413213E-2</v>
      </c>
      <c r="D238" s="69">
        <f>Data!F235</f>
        <v>1.2401001113649456E-2</v>
      </c>
      <c r="E238" s="70">
        <f>Data!G235</f>
        <v>3.5352190616262616E-2</v>
      </c>
      <c r="F238" s="69">
        <f>Data!H235</f>
        <v>2.1941322895229948E-2</v>
      </c>
      <c r="G238" s="70">
        <f>Data!I235</f>
        <v>-8.7589070445465121E-3</v>
      </c>
      <c r="I238" s="87">
        <f t="shared" si="66"/>
        <v>-1</v>
      </c>
      <c r="J238" s="88">
        <f t="shared" si="67"/>
        <v>-1</v>
      </c>
      <c r="L238" s="84">
        <f t="shared" si="58"/>
        <v>0</v>
      </c>
      <c r="M238" s="84">
        <f t="shared" si="59"/>
        <v>-1.2401001113649456E-2</v>
      </c>
      <c r="N238" s="84">
        <f t="shared" si="60"/>
        <v>0</v>
      </c>
      <c r="O238" s="84">
        <f t="shared" si="61"/>
        <v>3.5352190616262616E-2</v>
      </c>
      <c r="P238" s="60"/>
      <c r="Q238" s="84">
        <f t="shared" si="62"/>
        <v>0</v>
      </c>
      <c r="R238" s="84"/>
      <c r="S238" s="84">
        <f t="shared" si="63"/>
        <v>0</v>
      </c>
      <c r="T238" s="84">
        <f t="shared" si="64"/>
        <v>-8.7589070445465121E-3</v>
      </c>
      <c r="V238" s="85">
        <f t="shared" si="74"/>
        <v>0.65054541197619686</v>
      </c>
      <c r="W238" s="85"/>
      <c r="X238" s="85">
        <f t="shared" si="74"/>
        <v>-0.30114476458554668</v>
      </c>
      <c r="Y238" s="85">
        <f t="shared" si="74"/>
        <v>0.71481389809632645</v>
      </c>
      <c r="Z238" s="82"/>
      <c r="AA238" s="85">
        <f t="shared" si="73"/>
        <v>0.75467227110636348</v>
      </c>
      <c r="AB238" s="85">
        <f t="shared" si="73"/>
        <v>0</v>
      </c>
      <c r="AC238" s="85">
        <f t="shared" si="73"/>
        <v>0.7679186892570703</v>
      </c>
      <c r="AD238" s="85">
        <f t="shared" si="73"/>
        <v>0.15827713372778376</v>
      </c>
      <c r="AF238" s="86">
        <f t="shared" si="69"/>
        <v>2.8616125744526126</v>
      </c>
      <c r="AG238" s="86">
        <f t="shared" si="70"/>
        <v>1.9904784455147653</v>
      </c>
      <c r="AI238" s="59"/>
    </row>
    <row r="239" spans="1:35" x14ac:dyDescent="0.25">
      <c r="A239" s="74">
        <f>Data!A236</f>
        <v>44501</v>
      </c>
      <c r="B239" s="65">
        <f>Data!B236</f>
        <v>-8.0673554045536805E-3</v>
      </c>
      <c r="C239" s="65">
        <f>Data!C236</f>
        <v>1.4972978925412972E-2</v>
      </c>
      <c r="D239" s="69">
        <f>Data!F236</f>
        <v>-2.8840826497794219E-2</v>
      </c>
      <c r="E239" s="70">
        <f>Data!G236</f>
        <v>2.1537887401986894E-2</v>
      </c>
      <c r="F239" s="69">
        <f>Data!H236</f>
        <v>2.0005490052964581E-2</v>
      </c>
      <c r="G239" s="70">
        <f>Data!I236</f>
        <v>1.2116522201603058E-2</v>
      </c>
      <c r="I239" s="87">
        <f t="shared" si="66"/>
        <v>-1</v>
      </c>
      <c r="J239" s="88">
        <f t="shared" si="67"/>
        <v>1</v>
      </c>
      <c r="L239" s="84">
        <f t="shared" si="58"/>
        <v>0</v>
      </c>
      <c r="M239" s="84">
        <f t="shared" si="59"/>
        <v>2.8840826497794219E-2</v>
      </c>
      <c r="N239" s="84">
        <f t="shared" si="60"/>
        <v>0</v>
      </c>
      <c r="O239" s="84">
        <f t="shared" si="61"/>
        <v>2.1537887401986894E-2</v>
      </c>
      <c r="P239" s="60"/>
      <c r="Q239" s="84">
        <f t="shared" si="62"/>
        <v>2.0005490052964581E-2</v>
      </c>
      <c r="R239" s="84"/>
      <c r="S239" s="84">
        <f t="shared" si="63"/>
        <v>-1.2116522201603058E-2</v>
      </c>
      <c r="T239" s="84">
        <f t="shared" si="64"/>
        <v>0</v>
      </c>
      <c r="V239" s="85">
        <f t="shared" si="74"/>
        <v>0.65054541197619686</v>
      </c>
      <c r="W239" s="85"/>
      <c r="X239" s="85">
        <f t="shared" si="74"/>
        <v>-0.30114476458554668</v>
      </c>
      <c r="Y239" s="85">
        <f t="shared" si="74"/>
        <v>0.73635178549831337</v>
      </c>
      <c r="Z239" s="82"/>
      <c r="AA239" s="85">
        <f t="shared" si="73"/>
        <v>0.77467776115932807</v>
      </c>
      <c r="AB239" s="85">
        <f t="shared" si="73"/>
        <v>0</v>
      </c>
      <c r="AC239" s="85">
        <f t="shared" si="73"/>
        <v>0.75580216705546721</v>
      </c>
      <c r="AD239" s="85">
        <f t="shared" si="73"/>
        <v>0.15827713372778376</v>
      </c>
      <c r="AF239" s="86">
        <f t="shared" si="69"/>
        <v>2.9198802562037551</v>
      </c>
      <c r="AG239" s="86">
        <f t="shared" si="70"/>
        <v>1.9824110901102117</v>
      </c>
      <c r="AI239" s="59"/>
    </row>
    <row r="240" spans="1:35" x14ac:dyDescent="0.25">
      <c r="A240" s="74">
        <f>Data!A237</f>
        <v>44531</v>
      </c>
      <c r="B240" s="65">
        <f>Data!B237</f>
        <v>4.5210268361061477E-2</v>
      </c>
      <c r="C240" s="65">
        <f>Data!C237</f>
        <v>3.3856448687732785E-2</v>
      </c>
      <c r="D240" s="69">
        <f>Data!F237</f>
        <v>2.5374119839260571E-2</v>
      </c>
      <c r="E240" s="70">
        <f>Data!G237</f>
        <v>-6.323674093309908E-3</v>
      </c>
      <c r="F240" s="69">
        <f>Data!H237</f>
        <v>2.7538990939022526E-2</v>
      </c>
      <c r="G240" s="70">
        <f>Data!I237</f>
        <v>-2.6852351765409531E-3</v>
      </c>
      <c r="I240" s="87">
        <f t="shared" si="66"/>
        <v>-1</v>
      </c>
      <c r="J240" s="88">
        <f t="shared" si="67"/>
        <v>1</v>
      </c>
      <c r="L240" s="84">
        <f t="shared" si="58"/>
        <v>0</v>
      </c>
      <c r="M240" s="84">
        <f t="shared" si="59"/>
        <v>-2.5374119839260571E-2</v>
      </c>
      <c r="N240" s="84">
        <f t="shared" si="60"/>
        <v>0</v>
      </c>
      <c r="O240" s="84">
        <f t="shared" si="61"/>
        <v>-6.323674093309908E-3</v>
      </c>
      <c r="P240" s="60"/>
      <c r="Q240" s="84">
        <f t="shared" si="62"/>
        <v>2.7538990939022526E-2</v>
      </c>
      <c r="R240" s="84"/>
      <c r="S240" s="84">
        <f t="shared" si="63"/>
        <v>2.6852351765409531E-3</v>
      </c>
      <c r="T240" s="84">
        <f t="shared" si="64"/>
        <v>0</v>
      </c>
      <c r="V240" s="85">
        <f t="shared" si="74"/>
        <v>0.65054541197619686</v>
      </c>
      <c r="W240" s="85"/>
      <c r="X240" s="85">
        <f t="shared" si="74"/>
        <v>-0.30114476458554668</v>
      </c>
      <c r="Y240" s="85">
        <f t="shared" si="74"/>
        <v>0.73002811140500345</v>
      </c>
      <c r="Z240" s="82"/>
      <c r="AA240" s="85">
        <f t="shared" si="73"/>
        <v>0.80221675209835064</v>
      </c>
      <c r="AB240" s="85">
        <f t="shared" si="73"/>
        <v>0</v>
      </c>
      <c r="AC240" s="85">
        <f t="shared" si="73"/>
        <v>0.75848740223200817</v>
      </c>
      <c r="AD240" s="85">
        <f t="shared" si="73"/>
        <v>0.15827713372778376</v>
      </c>
      <c r="AF240" s="86">
        <f t="shared" si="69"/>
        <v>2.9184066883867481</v>
      </c>
      <c r="AG240" s="86">
        <f t="shared" si="70"/>
        <v>2.027621358471273</v>
      </c>
      <c r="AI240" s="59"/>
    </row>
    <row r="241" spans="1:35" x14ac:dyDescent="0.25">
      <c r="A241" s="74">
        <f>Data!A238</f>
        <v>44562</v>
      </c>
      <c r="B241" s="65">
        <f>Data!B238</f>
        <v>-5.4183147552412894E-2</v>
      </c>
      <c r="C241" s="65">
        <f>Data!C238</f>
        <v>-3.7315541756700842E-2</v>
      </c>
      <c r="D241" s="69">
        <f>Data!F238</f>
        <v>2.2636409234365662E-2</v>
      </c>
      <c r="E241" s="70">
        <f>Data!G238</f>
        <v>-4.2129798501501243E-4</v>
      </c>
      <c r="F241" s="69">
        <f>Data!H238</f>
        <v>-1.8851744402737389E-2</v>
      </c>
      <c r="G241" s="70">
        <f>Data!I238</f>
        <v>-4.0838967133271536E-2</v>
      </c>
      <c r="I241" s="87">
        <f t="shared" si="66"/>
        <v>1</v>
      </c>
      <c r="J241" s="88">
        <f t="shared" si="67"/>
        <v>1</v>
      </c>
      <c r="L241" s="84">
        <f t="shared" si="58"/>
        <v>2.2636409234365662E-2</v>
      </c>
      <c r="M241" s="84">
        <f t="shared" si="59"/>
        <v>0</v>
      </c>
      <c r="N241" s="84">
        <f t="shared" si="60"/>
        <v>4.2129798501501243E-4</v>
      </c>
      <c r="O241" s="84">
        <f t="shared" si="61"/>
        <v>0</v>
      </c>
      <c r="P241" s="60"/>
      <c r="Q241" s="84">
        <f t="shared" si="62"/>
        <v>-1.8851744402737389E-2</v>
      </c>
      <c r="R241" s="84"/>
      <c r="S241" s="84">
        <f t="shared" si="63"/>
        <v>4.0838967133271536E-2</v>
      </c>
      <c r="T241" s="84">
        <f t="shared" si="64"/>
        <v>0</v>
      </c>
      <c r="V241" s="85">
        <f t="shared" si="74"/>
        <v>0.67318182121056247</v>
      </c>
      <c r="W241" s="85"/>
      <c r="X241" s="85">
        <f t="shared" si="74"/>
        <v>-0.30072346660053167</v>
      </c>
      <c r="Y241" s="85">
        <f t="shared" si="74"/>
        <v>0.73002811140500345</v>
      </c>
      <c r="Z241" s="82"/>
      <c r="AA241" s="85">
        <f t="shared" si="73"/>
        <v>0.78336500769561324</v>
      </c>
      <c r="AB241" s="85">
        <f t="shared" si="73"/>
        <v>0</v>
      </c>
      <c r="AC241" s="85">
        <f t="shared" si="73"/>
        <v>0.79932636936527968</v>
      </c>
      <c r="AD241" s="85">
        <f t="shared" si="73"/>
        <v>0.15827713372778376</v>
      </c>
      <c r="AF241" s="86">
        <f t="shared" si="69"/>
        <v>2.9634516183366628</v>
      </c>
      <c r="AG241" s="86">
        <f t="shared" si="70"/>
        <v>1.9734382109188602</v>
      </c>
      <c r="AI241" s="59"/>
    </row>
    <row r="242" spans="1:35" x14ac:dyDescent="0.25">
      <c r="A242" s="74">
        <f>Data!A239</f>
        <v>44593</v>
      </c>
      <c r="B242" s="65">
        <f>Data!B239</f>
        <v>-2.9961465282810056E-2</v>
      </c>
      <c r="C242" s="65">
        <f>Data!C239</f>
        <v>-2.0604266682628408E-2</v>
      </c>
      <c r="D242" s="69">
        <f>Data!F239</f>
        <v>1.6301219398284696E-2</v>
      </c>
      <c r="E242" s="70">
        <f>Data!G239</f>
        <v>9.1934973856490493E-3</v>
      </c>
      <c r="F242" s="69">
        <f>Data!H239</f>
        <v>-5.9072520587277015E-3</v>
      </c>
      <c r="G242" s="70">
        <f>Data!I239</f>
        <v>-2.1985102829656576E-2</v>
      </c>
      <c r="I242" s="87">
        <f t="shared" si="66"/>
        <v>1</v>
      </c>
      <c r="J242" s="88">
        <f t="shared" si="67"/>
        <v>-1</v>
      </c>
      <c r="L242" s="84">
        <f t="shared" si="58"/>
        <v>1.6301219398284696E-2</v>
      </c>
      <c r="M242" s="84">
        <f t="shared" si="59"/>
        <v>0</v>
      </c>
      <c r="N242" s="84">
        <f t="shared" si="60"/>
        <v>-9.1934973856490493E-3</v>
      </c>
      <c r="O242" s="84">
        <f t="shared" si="61"/>
        <v>0</v>
      </c>
      <c r="P242" s="60"/>
      <c r="Q242" s="84">
        <f t="shared" si="62"/>
        <v>0</v>
      </c>
      <c r="R242" s="84"/>
      <c r="S242" s="84">
        <f t="shared" si="63"/>
        <v>0</v>
      </c>
      <c r="T242" s="84">
        <f t="shared" si="64"/>
        <v>-2.1985102829656576E-2</v>
      </c>
      <c r="V242" s="85">
        <f t="shared" si="74"/>
        <v>0.68948304060884713</v>
      </c>
      <c r="W242" s="85"/>
      <c r="X242" s="85">
        <f t="shared" si="74"/>
        <v>-0.30991696398618074</v>
      </c>
      <c r="Y242" s="85">
        <f t="shared" si="74"/>
        <v>0.73002811140500345</v>
      </c>
      <c r="Z242" s="82"/>
      <c r="AA242" s="85">
        <f t="shared" si="73"/>
        <v>0.78336500769561324</v>
      </c>
      <c r="AB242" s="85">
        <f t="shared" si="73"/>
        <v>0</v>
      </c>
      <c r="AC242" s="85">
        <f t="shared" si="73"/>
        <v>0.79932636936527968</v>
      </c>
      <c r="AD242" s="85">
        <f t="shared" si="73"/>
        <v>0.13629203089812719</v>
      </c>
      <c r="AF242" s="86">
        <f t="shared" si="69"/>
        <v>2.948574237519642</v>
      </c>
      <c r="AG242" s="86">
        <f t="shared" si="70"/>
        <v>1.9434767456360502</v>
      </c>
      <c r="AI242" s="59"/>
    </row>
    <row r="243" spans="1:35" x14ac:dyDescent="0.25">
      <c r="A243" s="74">
        <f>Data!A240</f>
        <v>44621</v>
      </c>
      <c r="B243" s="65">
        <f>Data!B240</f>
        <v>3.6901152909018811E-2</v>
      </c>
      <c r="C243" s="65">
        <f>Data!C240</f>
        <v>8.9885063159876544E-2</v>
      </c>
      <c r="D243" s="69">
        <f>Data!F240</f>
        <v>1.6182762188979259E-2</v>
      </c>
      <c r="E243" s="70">
        <f>Data!G240</f>
        <v>1.3184671065982648E-2</v>
      </c>
      <c r="F243" s="69">
        <f>Data!H240</f>
        <v>-4.0189359076868367E-2</v>
      </c>
      <c r="G243" s="70">
        <f>Data!I240</f>
        <v>-3.6936724875798934E-3</v>
      </c>
      <c r="I243" s="87">
        <f t="shared" si="66"/>
        <v>-1</v>
      </c>
      <c r="J243" s="88">
        <f t="shared" si="67"/>
        <v>-1</v>
      </c>
      <c r="L243" s="84">
        <f t="shared" si="58"/>
        <v>0</v>
      </c>
      <c r="M243" s="84">
        <f t="shared" si="59"/>
        <v>-1.6182762188979259E-2</v>
      </c>
      <c r="N243" s="84">
        <f t="shared" si="60"/>
        <v>0</v>
      </c>
      <c r="O243" s="84">
        <f t="shared" si="61"/>
        <v>1.3184671065982648E-2</v>
      </c>
      <c r="P243" s="60"/>
      <c r="Q243" s="84">
        <f t="shared" si="62"/>
        <v>0</v>
      </c>
      <c r="R243" s="84"/>
      <c r="S243" s="84">
        <f t="shared" si="63"/>
        <v>0</v>
      </c>
      <c r="T243" s="84">
        <f t="shared" si="64"/>
        <v>-3.6936724875798934E-3</v>
      </c>
      <c r="V243" s="85">
        <f t="shared" si="74"/>
        <v>0.68948304060884713</v>
      </c>
      <c r="W243" s="85"/>
      <c r="X243" s="85">
        <f t="shared" si="74"/>
        <v>-0.30991696398618074</v>
      </c>
      <c r="Y243" s="85">
        <f t="shared" si="74"/>
        <v>0.7432127824709861</v>
      </c>
      <c r="Z243" s="82"/>
      <c r="AA243" s="85">
        <f t="shared" si="73"/>
        <v>0.78336500769561324</v>
      </c>
      <c r="AB243" s="85">
        <f t="shared" si="73"/>
        <v>0</v>
      </c>
      <c r="AC243" s="85">
        <f t="shared" si="73"/>
        <v>0.79932636936527968</v>
      </c>
      <c r="AD243" s="85">
        <f t="shared" si="73"/>
        <v>0.13259835841054729</v>
      </c>
      <c r="AF243" s="86">
        <f t="shared" si="69"/>
        <v>2.9418824739090654</v>
      </c>
      <c r="AG243" s="86">
        <f t="shared" si="70"/>
        <v>1.9803778985450691</v>
      </c>
      <c r="AI243" s="59"/>
    </row>
    <row r="244" spans="1:35" x14ac:dyDescent="0.25">
      <c r="A244" s="74">
        <f>Data!A241</f>
        <v>44652</v>
      </c>
      <c r="B244" s="65">
        <f>Data!B241</f>
        <v>-9.1862059431613879E-2</v>
      </c>
      <c r="C244" s="65">
        <f>Data!C241</f>
        <v>3.6116596232121351E-2</v>
      </c>
      <c r="D244" s="69">
        <f>Data!F241</f>
        <v>-3.3509970123769106E-2</v>
      </c>
      <c r="E244" s="70">
        <f>Data!G241</f>
        <v>-4.5106034144923278E-3</v>
      </c>
      <c r="F244" s="69">
        <f>Data!H241</f>
        <v>-6.3748698554428338E-3</v>
      </c>
      <c r="G244" s="70">
        <f>Data!I241</f>
        <v>-4.1713923872158269E-2</v>
      </c>
      <c r="I244" s="87">
        <f t="shared" si="66"/>
        <v>-1</v>
      </c>
      <c r="J244" s="88">
        <f t="shared" si="67"/>
        <v>1</v>
      </c>
      <c r="L244" s="84">
        <f t="shared" si="58"/>
        <v>0</v>
      </c>
      <c r="M244" s="84">
        <f t="shared" si="59"/>
        <v>3.3509970123769106E-2</v>
      </c>
      <c r="N244" s="84">
        <f t="shared" si="60"/>
        <v>0</v>
      </c>
      <c r="O244" s="84">
        <f t="shared" si="61"/>
        <v>-4.5106034144923278E-3</v>
      </c>
      <c r="P244" s="60"/>
      <c r="Q244" s="84">
        <f t="shared" si="62"/>
        <v>-6.3748698554428338E-3</v>
      </c>
      <c r="R244" s="84"/>
      <c r="S244" s="84">
        <f t="shared" si="63"/>
        <v>4.1713923872158269E-2</v>
      </c>
      <c r="T244" s="84">
        <f t="shared" si="64"/>
        <v>0</v>
      </c>
      <c r="V244" s="85">
        <f t="shared" si="74"/>
        <v>0.68948304060884713</v>
      </c>
      <c r="W244" s="85"/>
      <c r="X244" s="85">
        <f t="shared" si="74"/>
        <v>-0.30991696398618074</v>
      </c>
      <c r="Y244" s="85">
        <f t="shared" si="74"/>
        <v>0.73870217905649382</v>
      </c>
      <c r="Z244" s="82"/>
      <c r="AA244" s="85">
        <f t="shared" si="73"/>
        <v>0.77699013784017035</v>
      </c>
      <c r="AB244" s="85">
        <f t="shared" si="73"/>
        <v>0</v>
      </c>
      <c r="AC244" s="85">
        <f t="shared" si="73"/>
        <v>0.8410402932374379</v>
      </c>
      <c r="AD244" s="85">
        <f t="shared" si="73"/>
        <v>0.13259835841054729</v>
      </c>
      <c r="AF244" s="86">
        <f t="shared" si="69"/>
        <v>3.0062208946350575</v>
      </c>
      <c r="AG244" s="86">
        <f t="shared" si="70"/>
        <v>1.8885158391134551</v>
      </c>
      <c r="AI244" s="59"/>
    </row>
    <row r="245" spans="1:35" x14ac:dyDescent="0.25">
      <c r="A245" s="74">
        <f>Data!A242</f>
        <v>44682</v>
      </c>
      <c r="B245" s="65">
        <f>Data!B242</f>
        <v>2.2547708845364368E-3</v>
      </c>
      <c r="C245" s="65">
        <f>Data!C242</f>
        <v>-4.9625936824924513E-2</v>
      </c>
      <c r="D245" s="69">
        <f>Data!F242</f>
        <v>5.8080529031280477E-2</v>
      </c>
      <c r="E245" s="70">
        <f>Data!G242</f>
        <v>-1.6590826960377794E-2</v>
      </c>
      <c r="F245" s="69">
        <f>Data!H242</f>
        <v>-1.6031069070328533E-3</v>
      </c>
      <c r="G245" s="70">
        <f>Data!I242</f>
        <v>-4.7897659323441547E-2</v>
      </c>
      <c r="I245" s="87">
        <f t="shared" si="66"/>
        <v>1</v>
      </c>
      <c r="J245" s="88">
        <f t="shared" si="67"/>
        <v>1</v>
      </c>
      <c r="L245" s="84">
        <f t="shared" si="58"/>
        <v>5.8080529031280477E-2</v>
      </c>
      <c r="M245" s="84">
        <f t="shared" si="59"/>
        <v>0</v>
      </c>
      <c r="N245" s="84">
        <f t="shared" si="60"/>
        <v>1.6590826960377794E-2</v>
      </c>
      <c r="O245" s="84">
        <f t="shared" si="61"/>
        <v>0</v>
      </c>
      <c r="P245" s="60"/>
      <c r="Q245" s="84">
        <f t="shared" si="62"/>
        <v>-1.6031069070328533E-3</v>
      </c>
      <c r="R245" s="84"/>
      <c r="S245" s="84">
        <f t="shared" si="63"/>
        <v>4.7897659323441547E-2</v>
      </c>
      <c r="T245" s="84">
        <f t="shared" si="64"/>
        <v>0</v>
      </c>
      <c r="V245" s="85">
        <f t="shared" si="74"/>
        <v>0.7475635696401276</v>
      </c>
      <c r="W245" s="85"/>
      <c r="X245" s="85">
        <f t="shared" si="74"/>
        <v>-0.29332613702580296</v>
      </c>
      <c r="Y245" s="85">
        <f t="shared" si="74"/>
        <v>0.73870217905649382</v>
      </c>
      <c r="Z245" s="82"/>
      <c r="AA245" s="85">
        <f t="shared" si="73"/>
        <v>0.77538703093313754</v>
      </c>
      <c r="AB245" s="85">
        <f t="shared" si="73"/>
        <v>0</v>
      </c>
      <c r="AC245" s="85">
        <f t="shared" si="73"/>
        <v>0.88893795256087949</v>
      </c>
      <c r="AD245" s="85">
        <f t="shared" si="73"/>
        <v>0.13259835841054729</v>
      </c>
      <c r="AF245" s="86">
        <f t="shared" si="69"/>
        <v>3.1271868030431245</v>
      </c>
      <c r="AG245" s="86">
        <f t="shared" si="70"/>
        <v>1.8907706099979915</v>
      </c>
      <c r="AI245" s="59"/>
    </row>
    <row r="246" spans="1:35" x14ac:dyDescent="0.25">
      <c r="A246" s="74">
        <f>Data!A243</f>
        <v>44713</v>
      </c>
      <c r="B246" s="65">
        <f>Data!B243</f>
        <v>-8.6059583848674445E-2</v>
      </c>
      <c r="C246" s="65">
        <f>Data!C243</f>
        <v>-6.6284959335857985E-2</v>
      </c>
      <c r="D246" s="69">
        <f>Data!F243</f>
        <v>7.6098943102592912E-3</v>
      </c>
      <c r="E246" s="70">
        <f>Data!G243</f>
        <v>1.4556806555055089E-2</v>
      </c>
      <c r="F246" s="69">
        <f>Data!H243</f>
        <v>6.7820448430330922E-3</v>
      </c>
      <c r="G246" s="70">
        <f>Data!I243</f>
        <v>-1.0653574469724036E-2</v>
      </c>
      <c r="I246" s="87">
        <f t="shared" si="66"/>
        <v>1</v>
      </c>
      <c r="J246" s="88">
        <f t="shared" si="67"/>
        <v>-1</v>
      </c>
      <c r="L246" s="84">
        <f t="shared" si="58"/>
        <v>7.6098943102592912E-3</v>
      </c>
      <c r="M246" s="84">
        <f t="shared" si="59"/>
        <v>0</v>
      </c>
      <c r="N246" s="84">
        <f t="shared" si="60"/>
        <v>-1.4556806555055089E-2</v>
      </c>
      <c r="O246" s="84">
        <f t="shared" si="61"/>
        <v>0</v>
      </c>
      <c r="P246" s="60"/>
      <c r="Q246" s="84">
        <f t="shared" si="62"/>
        <v>0</v>
      </c>
      <c r="R246" s="84"/>
      <c r="S246" s="84">
        <f t="shared" si="63"/>
        <v>0</v>
      </c>
      <c r="T246" s="84">
        <f t="shared" si="64"/>
        <v>-1.0653574469724036E-2</v>
      </c>
      <c r="V246" s="85">
        <f t="shared" si="74"/>
        <v>0.75517346395038687</v>
      </c>
      <c r="W246" s="85"/>
      <c r="X246" s="85">
        <f t="shared" si="74"/>
        <v>-0.30788294358085805</v>
      </c>
      <c r="Y246" s="85">
        <f t="shared" si="74"/>
        <v>0.73870217905649382</v>
      </c>
      <c r="Z246" s="82"/>
      <c r="AA246" s="85">
        <f t="shared" si="73"/>
        <v>0.77538703093313754</v>
      </c>
      <c r="AB246" s="85">
        <f t="shared" si="73"/>
        <v>0</v>
      </c>
      <c r="AC246" s="85">
        <f t="shared" si="73"/>
        <v>0.88893795256087949</v>
      </c>
      <c r="AD246" s="85">
        <f t="shared" si="73"/>
        <v>0.12194478394082325</v>
      </c>
      <c r="AF246" s="86">
        <f t="shared" si="69"/>
        <v>3.1095863163286048</v>
      </c>
      <c r="AG246" s="86">
        <f t="shared" si="70"/>
        <v>1.8047110261493171</v>
      </c>
      <c r="AI246" s="59"/>
    </row>
    <row r="247" spans="1:35" x14ac:dyDescent="0.25">
      <c r="A247" s="74">
        <f>Data!A244</f>
        <v>44743</v>
      </c>
      <c r="B247" s="65">
        <f>Data!B244</f>
        <v>8.8091124831144063E-2</v>
      </c>
      <c r="C247" s="65">
        <f>Data!C244</f>
        <v>1.2693886789839605E-2</v>
      </c>
      <c r="D247" s="69">
        <f>Data!F244</f>
        <v>4.1885610161670708E-2</v>
      </c>
      <c r="E247" s="70">
        <f>Data!G244</f>
        <v>-9.4922099550556385E-3</v>
      </c>
      <c r="F247" s="69">
        <f>Data!H244</f>
        <v>2.9822572227213E-2</v>
      </c>
      <c r="G247" s="70">
        <f>Data!I244</f>
        <v>-1.886995706164055E-2</v>
      </c>
      <c r="I247" s="87">
        <f t="shared" si="66"/>
        <v>-1</v>
      </c>
      <c r="J247" s="88">
        <f t="shared" si="67"/>
        <v>-1</v>
      </c>
      <c r="L247" s="84">
        <f t="shared" si="58"/>
        <v>0</v>
      </c>
      <c r="M247" s="84">
        <f t="shared" si="59"/>
        <v>-4.1885610161670708E-2</v>
      </c>
      <c r="N247" s="84">
        <f t="shared" si="60"/>
        <v>0</v>
      </c>
      <c r="O247" s="84">
        <f t="shared" si="61"/>
        <v>-9.4922099550556385E-3</v>
      </c>
      <c r="P247" s="60"/>
      <c r="Q247" s="84">
        <f t="shared" si="62"/>
        <v>0</v>
      </c>
      <c r="R247" s="84"/>
      <c r="S247" s="84">
        <f t="shared" si="63"/>
        <v>0</v>
      </c>
      <c r="T247" s="84">
        <f t="shared" si="64"/>
        <v>-1.886995706164055E-2</v>
      </c>
      <c r="V247" s="85">
        <f t="shared" si="74"/>
        <v>0.75517346395038687</v>
      </c>
      <c r="W247" s="85"/>
      <c r="X247" s="85">
        <f t="shared" si="74"/>
        <v>-0.30788294358085805</v>
      </c>
      <c r="Y247" s="85">
        <f t="shared" si="74"/>
        <v>0.7292099691014382</v>
      </c>
      <c r="Z247" s="82"/>
      <c r="AA247" s="85">
        <f t="shared" si="73"/>
        <v>0.77538703093313754</v>
      </c>
      <c r="AB247" s="85">
        <f t="shared" si="73"/>
        <v>0</v>
      </c>
      <c r="AC247" s="85">
        <f t="shared" si="73"/>
        <v>0.88893795256087949</v>
      </c>
      <c r="AD247" s="85">
        <f t="shared" si="73"/>
        <v>0.10307482687918271</v>
      </c>
      <c r="AF247" s="86">
        <f t="shared" si="69"/>
        <v>3.0393385391502381</v>
      </c>
      <c r="AG247" s="86">
        <f t="shared" si="70"/>
        <v>1.8928021509804611</v>
      </c>
      <c r="AI247" s="59"/>
    </row>
    <row r="248" spans="1:35" x14ac:dyDescent="0.25">
      <c r="A248" s="74">
        <f>Data!A245</f>
        <v>44774</v>
      </c>
      <c r="B248" s="65">
        <f>Data!B245</f>
        <v>-4.1657799857286626E-2</v>
      </c>
      <c r="C248" s="65">
        <f>Data!C245</f>
        <v>6.062324073068464E-2</v>
      </c>
      <c r="D248" s="69">
        <f>Data!F245</f>
        <v>-6.5995677701862043E-2</v>
      </c>
      <c r="E248" s="70">
        <f>Data!G245</f>
        <v>-1.0315013568283377E-2</v>
      </c>
      <c r="F248" s="69">
        <f>Data!H245</f>
        <v>3.5858619216959159E-3</v>
      </c>
      <c r="G248" s="70">
        <f>Data!I245</f>
        <v>-6.3932624235382499E-3</v>
      </c>
      <c r="I248" s="87">
        <f t="shared" si="66"/>
        <v>-1</v>
      </c>
      <c r="J248" s="88">
        <f t="shared" si="67"/>
        <v>1</v>
      </c>
      <c r="L248" s="84">
        <f t="shared" si="58"/>
        <v>0</v>
      </c>
      <c r="M248" s="84">
        <f t="shared" si="59"/>
        <v>6.5995677701862043E-2</v>
      </c>
      <c r="N248" s="84">
        <f t="shared" si="60"/>
        <v>0</v>
      </c>
      <c r="O248" s="84">
        <f t="shared" si="61"/>
        <v>-1.0315013568283377E-2</v>
      </c>
      <c r="P248" s="60"/>
      <c r="Q248" s="84">
        <f t="shared" si="62"/>
        <v>3.5858619216959159E-3</v>
      </c>
      <c r="R248" s="84"/>
      <c r="S248" s="84">
        <f t="shared" si="63"/>
        <v>6.3932624235382499E-3</v>
      </c>
      <c r="T248" s="84">
        <f t="shared" si="64"/>
        <v>0</v>
      </c>
      <c r="V248" s="85">
        <f t="shared" si="74"/>
        <v>0.75517346395038687</v>
      </c>
      <c r="W248" s="85"/>
      <c r="X248" s="85">
        <f t="shared" si="74"/>
        <v>-0.30788294358085805</v>
      </c>
      <c r="Y248" s="85">
        <f t="shared" si="74"/>
        <v>0.71889495553315486</v>
      </c>
      <c r="Z248" s="82"/>
      <c r="AA248" s="85">
        <f t="shared" si="73"/>
        <v>0.77897289285483351</v>
      </c>
      <c r="AB248" s="85">
        <f t="shared" si="73"/>
        <v>0</v>
      </c>
      <c r="AC248" s="85">
        <f t="shared" si="73"/>
        <v>0.8953312149844177</v>
      </c>
      <c r="AD248" s="85">
        <f t="shared" si="73"/>
        <v>0.10307482687918271</v>
      </c>
      <c r="AF248" s="86">
        <f t="shared" si="69"/>
        <v>3.1049983276290511</v>
      </c>
      <c r="AG248" s="86">
        <f t="shared" si="70"/>
        <v>1.8511443511231744</v>
      </c>
      <c r="AI248" s="59"/>
    </row>
    <row r="249" spans="1:35" x14ac:dyDescent="0.25">
      <c r="A249" s="74">
        <f>Data!A246</f>
        <v>44805</v>
      </c>
      <c r="B249" s="65">
        <f>Data!B246</f>
        <v>-9.7002169996013396E-2</v>
      </c>
      <c r="C249" s="65">
        <f>Data!C246</f>
        <v>8.3886388646190434E-3</v>
      </c>
      <c r="D249" s="69">
        <f>Data!F246</f>
        <v>-4.6603959657814595E-2</v>
      </c>
      <c r="E249" s="70">
        <f>Data!G246</f>
        <v>-2.7153218540924524E-2</v>
      </c>
      <c r="F249" s="69">
        <f>Data!H246</f>
        <v>1.3072733488800007E-2</v>
      </c>
      <c r="G249" s="70">
        <f>Data!I246</f>
        <v>-3.2535810818751787E-2</v>
      </c>
      <c r="I249" s="87">
        <f t="shared" si="66"/>
        <v>-1</v>
      </c>
      <c r="J249" s="88">
        <f t="shared" si="67"/>
        <v>1</v>
      </c>
      <c r="L249" s="84">
        <f t="shared" si="58"/>
        <v>0</v>
      </c>
      <c r="M249" s="84">
        <f t="shared" si="59"/>
        <v>4.6603959657814595E-2</v>
      </c>
      <c r="N249" s="84">
        <f t="shared" si="60"/>
        <v>0</v>
      </c>
      <c r="O249" s="84">
        <f t="shared" si="61"/>
        <v>-2.7153218540924524E-2</v>
      </c>
      <c r="P249" s="60"/>
      <c r="Q249" s="84">
        <f t="shared" si="62"/>
        <v>1.3072733488800007E-2</v>
      </c>
      <c r="R249" s="84"/>
      <c r="S249" s="84">
        <f t="shared" si="63"/>
        <v>3.2535810818751787E-2</v>
      </c>
      <c r="T249" s="84">
        <f t="shared" si="64"/>
        <v>0</v>
      </c>
      <c r="V249" s="85">
        <f t="shared" si="74"/>
        <v>0.75517346395038687</v>
      </c>
      <c r="W249" s="85"/>
      <c r="X249" s="85">
        <f t="shared" si="74"/>
        <v>-0.30788294358085805</v>
      </c>
      <c r="Y249" s="85">
        <f t="shared" si="74"/>
        <v>0.69174173699223029</v>
      </c>
      <c r="Z249" s="82"/>
      <c r="AA249" s="85">
        <f t="shared" ref="AA249:AD264" si="75">Q249+AA248</f>
        <v>0.79204562634363351</v>
      </c>
      <c r="AB249" s="85">
        <f t="shared" si="75"/>
        <v>0</v>
      </c>
      <c r="AC249" s="85">
        <f t="shared" si="75"/>
        <v>0.92786702580316949</v>
      </c>
      <c r="AD249" s="85">
        <f t="shared" si="75"/>
        <v>0.10307482687918271</v>
      </c>
      <c r="AF249" s="86">
        <f t="shared" si="69"/>
        <v>3.1700576130534932</v>
      </c>
      <c r="AG249" s="86">
        <f t="shared" si="70"/>
        <v>1.7541421811271611</v>
      </c>
      <c r="AI249" s="59"/>
    </row>
    <row r="250" spans="1:35" x14ac:dyDescent="0.25">
      <c r="A250" s="74">
        <f>Data!A247</f>
        <v>44835</v>
      </c>
      <c r="B250" s="65">
        <f>Data!B247</f>
        <v>7.8141380151404344E-2</v>
      </c>
      <c r="C250" s="65">
        <f>Data!C247</f>
        <v>0.13935565166982827</v>
      </c>
      <c r="D250" s="69">
        <f>Data!F247</f>
        <v>3.1350248517966972E-2</v>
      </c>
      <c r="E250" s="70">
        <f>Data!G247</f>
        <v>3.1067135403424123E-2</v>
      </c>
      <c r="F250" s="69">
        <f>Data!H247</f>
        <v>1.5584465585531511E-2</v>
      </c>
      <c r="G250" s="70">
        <f>Data!I247</f>
        <v>-1.1968878114308447E-2</v>
      </c>
      <c r="I250" s="87">
        <f t="shared" si="66"/>
        <v>-1</v>
      </c>
      <c r="J250" s="88">
        <f t="shared" si="67"/>
        <v>1</v>
      </c>
      <c r="L250" s="84">
        <f t="shared" si="58"/>
        <v>0</v>
      </c>
      <c r="M250" s="84">
        <f t="shared" si="59"/>
        <v>-3.1350248517966972E-2</v>
      </c>
      <c r="N250" s="84">
        <f t="shared" si="60"/>
        <v>0</v>
      </c>
      <c r="O250" s="84">
        <f t="shared" si="61"/>
        <v>3.1067135403424123E-2</v>
      </c>
      <c r="P250" s="60"/>
      <c r="Q250" s="84">
        <f t="shared" si="62"/>
        <v>1.5584465585531511E-2</v>
      </c>
      <c r="R250" s="84"/>
      <c r="S250" s="84">
        <f t="shared" si="63"/>
        <v>1.1968878114308447E-2</v>
      </c>
      <c r="T250" s="84">
        <f t="shared" si="64"/>
        <v>0</v>
      </c>
      <c r="V250" s="85">
        <f t="shared" ref="V250:Y265" si="76">L250+V249</f>
        <v>0.75517346395038687</v>
      </c>
      <c r="W250" s="85"/>
      <c r="X250" s="85">
        <f t="shared" si="76"/>
        <v>-0.30788294358085805</v>
      </c>
      <c r="Y250" s="85">
        <f t="shared" si="76"/>
        <v>0.72280887239565439</v>
      </c>
      <c r="Z250" s="82"/>
      <c r="AA250" s="85">
        <f t="shared" si="75"/>
        <v>0.80763009192916502</v>
      </c>
      <c r="AB250" s="85">
        <f t="shared" si="75"/>
        <v>0</v>
      </c>
      <c r="AC250" s="85">
        <f t="shared" si="75"/>
        <v>0.93983590391747796</v>
      </c>
      <c r="AD250" s="85">
        <f t="shared" si="75"/>
        <v>0.10307482687918271</v>
      </c>
      <c r="AF250" s="86">
        <f t="shared" si="69"/>
        <v>3.1973278436387904</v>
      </c>
      <c r="AG250" s="86">
        <f t="shared" si="70"/>
        <v>1.8322835612785655</v>
      </c>
      <c r="AI250" s="59"/>
    </row>
    <row r="251" spans="1:35" x14ac:dyDescent="0.25">
      <c r="A251" s="74">
        <f>Data!A248</f>
        <v>44866</v>
      </c>
      <c r="B251" s="65">
        <f>Data!B248</f>
        <v>5.4101386552727962E-2</v>
      </c>
      <c r="C251" s="65">
        <f>Data!C248</f>
        <v>-2.1269418729255508E-2</v>
      </c>
      <c r="D251" s="69">
        <f>Data!F248</f>
        <v>3.2635390949806997E-2</v>
      </c>
      <c r="E251" s="70">
        <f>Data!G248</f>
        <v>2.6334171503575893E-2</v>
      </c>
      <c r="F251" s="69">
        <f>Data!H248</f>
        <v>-1.6341383721180588E-2</v>
      </c>
      <c r="G251" s="70">
        <f>Data!I248</f>
        <v>-2.7428896165786927E-2</v>
      </c>
      <c r="I251" s="87">
        <f t="shared" si="66"/>
        <v>1</v>
      </c>
      <c r="J251" s="88">
        <f t="shared" si="67"/>
        <v>1</v>
      </c>
      <c r="L251" s="84">
        <f t="shared" si="58"/>
        <v>3.2635390949806997E-2</v>
      </c>
      <c r="M251" s="84">
        <f t="shared" si="59"/>
        <v>0</v>
      </c>
      <c r="N251" s="84">
        <f t="shared" si="60"/>
        <v>-2.6334171503575893E-2</v>
      </c>
      <c r="O251" s="84">
        <f t="shared" si="61"/>
        <v>0</v>
      </c>
      <c r="P251" s="60"/>
      <c r="Q251" s="84">
        <f t="shared" si="62"/>
        <v>-1.6341383721180588E-2</v>
      </c>
      <c r="R251" s="84"/>
      <c r="S251" s="84">
        <f t="shared" si="63"/>
        <v>2.7428896165786927E-2</v>
      </c>
      <c r="T251" s="84">
        <f t="shared" si="64"/>
        <v>0</v>
      </c>
      <c r="V251" s="85">
        <f t="shared" si="76"/>
        <v>0.78780885490019381</v>
      </c>
      <c r="W251" s="85"/>
      <c r="X251" s="85">
        <f t="shared" si="76"/>
        <v>-0.33421711508443397</v>
      </c>
      <c r="Y251" s="85">
        <f t="shared" si="76"/>
        <v>0.72280887239565439</v>
      </c>
      <c r="Z251" s="82"/>
      <c r="AA251" s="85">
        <f t="shared" si="75"/>
        <v>0.79128870820798447</v>
      </c>
      <c r="AB251" s="85">
        <f t="shared" si="75"/>
        <v>0</v>
      </c>
      <c r="AC251" s="85">
        <f t="shared" si="75"/>
        <v>0.96726480008326488</v>
      </c>
      <c r="AD251" s="85">
        <f t="shared" si="75"/>
        <v>0.10307482687918271</v>
      </c>
      <c r="AF251" s="86">
        <f t="shared" si="69"/>
        <v>3.2147165755296276</v>
      </c>
      <c r="AG251" s="86">
        <f t="shared" si="70"/>
        <v>1.8863849478312935</v>
      </c>
      <c r="AI251" s="59"/>
    </row>
    <row r="252" spans="1:35" x14ac:dyDescent="0.25">
      <c r="A252" s="74">
        <f>Data!A249</f>
        <v>44896</v>
      </c>
      <c r="B252" s="65">
        <f>Data!B249</f>
        <v>-5.9355424807020774E-2</v>
      </c>
      <c r="C252" s="65">
        <f>Data!C249</f>
        <v>-6.3660020850272947E-2</v>
      </c>
      <c r="D252" s="69">
        <f>Data!F249</f>
        <v>-9.8873564368634689E-3</v>
      </c>
      <c r="E252" s="70">
        <f>Data!G249</f>
        <v>-4.0741727636447671E-2</v>
      </c>
      <c r="F252" s="69">
        <f>Data!H249</f>
        <v>-3.6265950376248794E-2</v>
      </c>
      <c r="G252" s="70">
        <f>Data!I249</f>
        <v>6.592438389733847E-2</v>
      </c>
      <c r="I252" s="87">
        <f t="shared" si="66"/>
        <v>1</v>
      </c>
      <c r="J252" s="88">
        <f t="shared" si="67"/>
        <v>-1</v>
      </c>
      <c r="L252" s="84">
        <f t="shared" si="58"/>
        <v>-9.8873564368634689E-3</v>
      </c>
      <c r="M252" s="84">
        <f t="shared" si="59"/>
        <v>0</v>
      </c>
      <c r="N252" s="84">
        <f t="shared" si="60"/>
        <v>4.0741727636447671E-2</v>
      </c>
      <c r="O252" s="84">
        <f t="shared" si="61"/>
        <v>0</v>
      </c>
      <c r="P252" s="60"/>
      <c r="Q252" s="84">
        <f t="shared" si="62"/>
        <v>0</v>
      </c>
      <c r="R252" s="84"/>
      <c r="S252" s="84">
        <f t="shared" si="63"/>
        <v>0</v>
      </c>
      <c r="T252" s="84">
        <f t="shared" si="64"/>
        <v>6.592438389733847E-2</v>
      </c>
      <c r="V252" s="85">
        <f t="shared" si="76"/>
        <v>0.77792149846333036</v>
      </c>
      <c r="W252" s="85"/>
      <c r="X252" s="85">
        <f t="shared" si="76"/>
        <v>-0.29347538744798629</v>
      </c>
      <c r="Y252" s="85">
        <f t="shared" si="76"/>
        <v>0.72280887239565439</v>
      </c>
      <c r="Z252" s="82"/>
      <c r="AA252" s="85">
        <f t="shared" si="75"/>
        <v>0.79128870820798447</v>
      </c>
      <c r="AB252" s="85">
        <f t="shared" si="75"/>
        <v>0</v>
      </c>
      <c r="AC252" s="85">
        <f t="shared" si="75"/>
        <v>0.96726480008326488</v>
      </c>
      <c r="AD252" s="85">
        <f t="shared" si="75"/>
        <v>0.16899921077652119</v>
      </c>
      <c r="AF252" s="86">
        <f t="shared" si="69"/>
        <v>3.3114953306265504</v>
      </c>
      <c r="AG252" s="86">
        <f t="shared" si="70"/>
        <v>1.8270295230242728</v>
      </c>
      <c r="AI252" s="59"/>
    </row>
    <row r="253" spans="1:35" x14ac:dyDescent="0.25">
      <c r="A253" s="74">
        <f>Data!A250</f>
        <v>44927</v>
      </c>
      <c r="B253" s="65">
        <f>Data!B250</f>
        <v>6.0989042987148877E-2</v>
      </c>
      <c r="C253" s="65">
        <f>Data!C250</f>
        <v>-2.8703901397100898E-2</v>
      </c>
      <c r="D253" s="69">
        <f>Data!F250</f>
        <v>1.5570332348981508E-2</v>
      </c>
      <c r="E253" s="70">
        <f>Data!G250</f>
        <v>-4.6658610633868586E-4</v>
      </c>
      <c r="F253" s="69">
        <f>Data!H250</f>
        <v>1.4098805850262989E-2</v>
      </c>
      <c r="G253" s="70">
        <f>Data!I250</f>
        <v>6.0223087445092256E-2</v>
      </c>
      <c r="I253" s="87">
        <f t="shared" si="66"/>
        <v>1</v>
      </c>
      <c r="J253" s="88">
        <f t="shared" si="67"/>
        <v>-1</v>
      </c>
      <c r="L253" s="84">
        <f t="shared" si="58"/>
        <v>1.5570332348981508E-2</v>
      </c>
      <c r="M253" s="84">
        <f t="shared" si="59"/>
        <v>0</v>
      </c>
      <c r="N253" s="84">
        <f t="shared" si="60"/>
        <v>4.6658610633868586E-4</v>
      </c>
      <c r="O253" s="84">
        <f t="shared" si="61"/>
        <v>0</v>
      </c>
      <c r="P253" s="60"/>
      <c r="Q253" s="84">
        <f t="shared" si="62"/>
        <v>0</v>
      </c>
      <c r="R253" s="84"/>
      <c r="S253" s="84">
        <f t="shared" si="63"/>
        <v>0</v>
      </c>
      <c r="T253" s="84">
        <f t="shared" si="64"/>
        <v>6.0223087445092256E-2</v>
      </c>
      <c r="V253" s="85">
        <f t="shared" si="76"/>
        <v>0.79349183081231189</v>
      </c>
      <c r="W253" s="85"/>
      <c r="X253" s="85">
        <f t="shared" si="76"/>
        <v>-0.29300880134164758</v>
      </c>
      <c r="Y253" s="85">
        <f t="shared" si="76"/>
        <v>0.72280887239565439</v>
      </c>
      <c r="Z253" s="82"/>
      <c r="AA253" s="85">
        <f t="shared" si="75"/>
        <v>0.79128870820798447</v>
      </c>
      <c r="AB253" s="85">
        <f t="shared" si="75"/>
        <v>0</v>
      </c>
      <c r="AC253" s="85">
        <f t="shared" si="75"/>
        <v>0.96726480008326488</v>
      </c>
      <c r="AD253" s="85">
        <f t="shared" si="75"/>
        <v>0.22922229822161344</v>
      </c>
      <c r="AF253" s="86">
        <f t="shared" si="69"/>
        <v>3.387755336526963</v>
      </c>
      <c r="AG253" s="86">
        <f t="shared" si="70"/>
        <v>1.8880185660114217</v>
      </c>
      <c r="AI253" s="59"/>
    </row>
    <row r="254" spans="1:35" x14ac:dyDescent="0.25">
      <c r="A254" s="74">
        <f>Data!A251</f>
        <v>44958</v>
      </c>
      <c r="B254" s="65">
        <f>Data!B251</f>
        <v>-2.5464125557989256E-2</v>
      </c>
      <c r="C254" s="65">
        <f>Data!C251</f>
        <v>3.393514641699949E-2</v>
      </c>
      <c r="D254" s="69">
        <f>Data!F251</f>
        <v>-5.7373839170864645E-3</v>
      </c>
      <c r="E254" s="70">
        <f>Data!G251</f>
        <v>3.9404879804261807E-3</v>
      </c>
      <c r="F254" s="69">
        <f>Data!H251</f>
        <v>2.120154946171568E-2</v>
      </c>
      <c r="G254" s="70">
        <f>Data!I251</f>
        <v>-1.7315227024552043E-2</v>
      </c>
      <c r="I254" s="87">
        <f t="shared" si="66"/>
        <v>-1</v>
      </c>
      <c r="J254" s="88">
        <f t="shared" si="67"/>
        <v>-1</v>
      </c>
      <c r="L254" s="84">
        <f t="shared" si="58"/>
        <v>0</v>
      </c>
      <c r="M254" s="84">
        <f t="shared" si="59"/>
        <v>5.7373839170864645E-3</v>
      </c>
      <c r="N254" s="84">
        <f t="shared" si="60"/>
        <v>0</v>
      </c>
      <c r="O254" s="84">
        <f t="shared" si="61"/>
        <v>3.9404879804261807E-3</v>
      </c>
      <c r="P254" s="60"/>
      <c r="Q254" s="84">
        <f t="shared" si="62"/>
        <v>0</v>
      </c>
      <c r="R254" s="84"/>
      <c r="S254" s="84">
        <f t="shared" si="63"/>
        <v>0</v>
      </c>
      <c r="T254" s="84">
        <f t="shared" si="64"/>
        <v>-1.7315227024552043E-2</v>
      </c>
      <c r="V254" s="85">
        <f t="shared" si="76"/>
        <v>0.79349183081231189</v>
      </c>
      <c r="W254" s="85"/>
      <c r="X254" s="85">
        <f t="shared" si="76"/>
        <v>-0.29300880134164758</v>
      </c>
      <c r="Y254" s="85">
        <f t="shared" si="76"/>
        <v>0.72674936037608062</v>
      </c>
      <c r="Z254" s="82"/>
      <c r="AA254" s="85">
        <f t="shared" si="75"/>
        <v>0.79128870820798447</v>
      </c>
      <c r="AB254" s="85">
        <f t="shared" si="75"/>
        <v>0</v>
      </c>
      <c r="AC254" s="85">
        <f t="shared" si="75"/>
        <v>0.96726480008326488</v>
      </c>
      <c r="AD254" s="85">
        <f t="shared" si="75"/>
        <v>0.2119070711970614</v>
      </c>
      <c r="AF254" s="86">
        <f t="shared" si="69"/>
        <v>3.3801179813999238</v>
      </c>
      <c r="AG254" s="86">
        <f t="shared" si="70"/>
        <v>1.8625544404534324</v>
      </c>
      <c r="AI254" s="59"/>
    </row>
    <row r="255" spans="1:35" x14ac:dyDescent="0.25">
      <c r="A255" s="74">
        <f>Data!A252</f>
        <v>44986</v>
      </c>
      <c r="B255" s="65">
        <f>Data!B252</f>
        <v>3.640694729499569E-2</v>
      </c>
      <c r="C255" s="65">
        <f>Data!C252</f>
        <v>-2.3821380612611725E-2</v>
      </c>
      <c r="D255" s="69">
        <f>Data!F252</f>
        <v>2.5932478440488804E-2</v>
      </c>
      <c r="E255" s="70">
        <f>Data!G252</f>
        <v>1.296305279039766E-2</v>
      </c>
      <c r="F255" s="69">
        <f>Data!H252</f>
        <v>5.0595579084371876E-3</v>
      </c>
      <c r="G255" s="70">
        <f>Data!I252</f>
        <v>2.5590878126626132E-3</v>
      </c>
      <c r="I255" s="87">
        <f t="shared" si="66"/>
        <v>1</v>
      </c>
      <c r="J255" s="88">
        <f t="shared" si="67"/>
        <v>1</v>
      </c>
      <c r="L255" s="84">
        <f t="shared" si="58"/>
        <v>2.5932478440488804E-2</v>
      </c>
      <c r="M255" s="84">
        <f t="shared" si="59"/>
        <v>0</v>
      </c>
      <c r="N255" s="84">
        <f t="shared" si="60"/>
        <v>-1.296305279039766E-2</v>
      </c>
      <c r="O255" s="84">
        <f t="shared" si="61"/>
        <v>0</v>
      </c>
      <c r="P255" s="60"/>
      <c r="Q255" s="84">
        <f t="shared" si="62"/>
        <v>5.0595579084371876E-3</v>
      </c>
      <c r="R255" s="84"/>
      <c r="S255" s="84">
        <f t="shared" si="63"/>
        <v>-2.5590878126626132E-3</v>
      </c>
      <c r="T255" s="84">
        <f t="shared" si="64"/>
        <v>0</v>
      </c>
      <c r="V255" s="85">
        <f t="shared" si="76"/>
        <v>0.81942430925280074</v>
      </c>
      <c r="W255" s="85"/>
      <c r="X255" s="85">
        <f t="shared" si="76"/>
        <v>-0.30597185413204525</v>
      </c>
      <c r="Y255" s="85">
        <f t="shared" si="76"/>
        <v>0.72674936037608062</v>
      </c>
      <c r="Z255" s="82"/>
      <c r="AA255" s="85">
        <f t="shared" si="75"/>
        <v>0.79634826611642162</v>
      </c>
      <c r="AB255" s="85">
        <f t="shared" si="75"/>
        <v>0</v>
      </c>
      <c r="AC255" s="85">
        <f t="shared" si="75"/>
        <v>0.96470571227060231</v>
      </c>
      <c r="AD255" s="85">
        <f t="shared" si="75"/>
        <v>0.2119070711970614</v>
      </c>
      <c r="AF255" s="86">
        <f t="shared" si="69"/>
        <v>3.3955878771457897</v>
      </c>
      <c r="AG255" s="86">
        <f t="shared" si="70"/>
        <v>1.8989613877484282</v>
      </c>
      <c r="AI255" s="59"/>
    </row>
    <row r="256" spans="1:35" x14ac:dyDescent="0.25">
      <c r="A256" s="74">
        <f>Data!A253</f>
        <v>45017</v>
      </c>
      <c r="B256" s="65">
        <f>Data!B253</f>
        <v>1.58486521482058E-2</v>
      </c>
      <c r="C256" s="65">
        <f>Data!C253</f>
        <v>1.4416909340226054E-2</v>
      </c>
      <c r="D256" s="69">
        <f>Data!F253</f>
        <v>7.9656680460839097E-3</v>
      </c>
      <c r="E256" s="70">
        <f>Data!G253</f>
        <v>9.9117768762516031E-3</v>
      </c>
      <c r="F256" s="69">
        <f>Data!H253</f>
        <v>5.3723531069235515E-4</v>
      </c>
      <c r="G256" s="70">
        <f>Data!I253</f>
        <v>6.3793332121780538E-3</v>
      </c>
      <c r="I256" s="87">
        <f t="shared" si="66"/>
        <v>-1</v>
      </c>
      <c r="J256" s="88">
        <f t="shared" si="67"/>
        <v>-1</v>
      </c>
      <c r="L256" s="84">
        <f t="shared" si="58"/>
        <v>0</v>
      </c>
      <c r="M256" s="84">
        <f t="shared" si="59"/>
        <v>-7.9656680460839097E-3</v>
      </c>
      <c r="N256" s="84">
        <f t="shared" si="60"/>
        <v>0</v>
      </c>
      <c r="O256" s="84">
        <f t="shared" si="61"/>
        <v>9.9117768762516031E-3</v>
      </c>
      <c r="P256" s="60"/>
      <c r="Q256" s="84">
        <f t="shared" si="62"/>
        <v>0</v>
      </c>
      <c r="R256" s="84"/>
      <c r="S256" s="84">
        <f t="shared" si="63"/>
        <v>0</v>
      </c>
      <c r="T256" s="84">
        <f t="shared" si="64"/>
        <v>6.3793332121780538E-3</v>
      </c>
      <c r="V256" s="85">
        <f t="shared" si="76"/>
        <v>0.81942430925280074</v>
      </c>
      <c r="W256" s="85"/>
      <c r="X256" s="85">
        <f t="shared" si="76"/>
        <v>-0.30597185413204525</v>
      </c>
      <c r="Y256" s="85">
        <f t="shared" si="76"/>
        <v>0.73666113725233218</v>
      </c>
      <c r="Z256" s="82"/>
      <c r="AA256" s="85">
        <f t="shared" si="75"/>
        <v>0.79634826611642162</v>
      </c>
      <c r="AB256" s="85">
        <f t="shared" si="75"/>
        <v>0</v>
      </c>
      <c r="AC256" s="85">
        <f t="shared" si="75"/>
        <v>0.96470571227060231</v>
      </c>
      <c r="AD256" s="85">
        <f t="shared" si="75"/>
        <v>0.21828640440923947</v>
      </c>
      <c r="AF256" s="86">
        <f t="shared" si="69"/>
        <v>3.4039133191881352</v>
      </c>
      <c r="AG256" s="86">
        <f t="shared" si="70"/>
        <v>1.9148100398966339</v>
      </c>
      <c r="AI256" s="59"/>
    </row>
    <row r="257" spans="1:35" x14ac:dyDescent="0.25">
      <c r="A257" s="74">
        <f>Data!A254</f>
        <v>45047</v>
      </c>
      <c r="B257" s="65">
        <f>Data!B254</f>
        <v>4.6056456231339778E-3</v>
      </c>
      <c r="C257" s="65">
        <f>Data!C254</f>
        <v>5.558518579025535E-2</v>
      </c>
      <c r="D257" s="69">
        <f>Data!F254</f>
        <v>-1.8409776175125152E-3</v>
      </c>
      <c r="E257" s="70">
        <f>Data!G254</f>
        <v>1.8521673682312632E-2</v>
      </c>
      <c r="F257" s="69">
        <f>Data!H254</f>
        <v>-7.9656680460839582E-3</v>
      </c>
      <c r="G257" s="70">
        <f>Data!I254</f>
        <v>-1.233665227295235E-2</v>
      </c>
      <c r="I257" s="87">
        <f t="shared" si="66"/>
        <v>-1</v>
      </c>
      <c r="J257" s="88">
        <f t="shared" si="67"/>
        <v>1</v>
      </c>
      <c r="L257" s="84">
        <f t="shared" si="58"/>
        <v>0</v>
      </c>
      <c r="M257" s="84">
        <f t="shared" si="59"/>
        <v>1.8409776175125152E-3</v>
      </c>
      <c r="N257" s="84">
        <f t="shared" si="60"/>
        <v>0</v>
      </c>
      <c r="O257" s="84">
        <f t="shared" si="61"/>
        <v>1.8521673682312632E-2</v>
      </c>
      <c r="P257" s="60"/>
      <c r="Q257" s="84">
        <f t="shared" si="62"/>
        <v>-7.9656680460839582E-3</v>
      </c>
      <c r="R257" s="84"/>
      <c r="S257" s="84">
        <f t="shared" si="63"/>
        <v>1.233665227295235E-2</v>
      </c>
      <c r="T257" s="84">
        <f t="shared" si="64"/>
        <v>0</v>
      </c>
      <c r="V257" s="85">
        <f t="shared" si="76"/>
        <v>0.81942430925280074</v>
      </c>
      <c r="W257" s="85"/>
      <c r="X257" s="85">
        <f t="shared" si="76"/>
        <v>-0.30597185413204525</v>
      </c>
      <c r="Y257" s="85">
        <f t="shared" si="76"/>
        <v>0.75518281093464479</v>
      </c>
      <c r="Z257" s="82"/>
      <c r="AA257" s="85">
        <f t="shared" si="75"/>
        <v>0.78838259807033761</v>
      </c>
      <c r="AB257" s="85">
        <f t="shared" si="75"/>
        <v>0</v>
      </c>
      <c r="AC257" s="85">
        <f t="shared" si="75"/>
        <v>0.97704236454355464</v>
      </c>
      <c r="AD257" s="85">
        <f t="shared" si="75"/>
        <v>0.21828640440923947</v>
      </c>
      <c r="AF257" s="86">
        <f t="shared" si="69"/>
        <v>3.4286469547148286</v>
      </c>
      <c r="AG257" s="86">
        <f t="shared" si="70"/>
        <v>1.9194156855197679</v>
      </c>
      <c r="AI257" s="59"/>
    </row>
    <row r="258" spans="1:35" x14ac:dyDescent="0.25">
      <c r="A258" s="74">
        <f>Data!A255</f>
        <v>45078</v>
      </c>
      <c r="B258" s="65">
        <f>Data!B255</f>
        <v>6.2786786809685191E-2</v>
      </c>
      <c r="C258" s="65">
        <f>Data!C255</f>
        <v>5.1366834277172271E-2</v>
      </c>
      <c r="D258" s="69">
        <f>Data!F255</f>
        <v>1.539028211431351E-2</v>
      </c>
      <c r="E258" s="70">
        <f>Data!G255</f>
        <v>6.1389511311554651E-3</v>
      </c>
      <c r="F258" s="69">
        <f>Data!H255</f>
        <v>2.0607024806775186E-2</v>
      </c>
      <c r="G258" s="70">
        <f>Data!I255</f>
        <v>-1.8046065467901554E-2</v>
      </c>
      <c r="I258" s="87">
        <f t="shared" si="66"/>
        <v>-1</v>
      </c>
      <c r="J258" s="88">
        <f t="shared" si="67"/>
        <v>1</v>
      </c>
      <c r="L258" s="84">
        <f t="shared" si="58"/>
        <v>0</v>
      </c>
      <c r="M258" s="84">
        <f t="shared" si="59"/>
        <v>-1.539028211431351E-2</v>
      </c>
      <c r="N258" s="84">
        <f t="shared" si="60"/>
        <v>0</v>
      </c>
      <c r="O258" s="84">
        <f t="shared" si="61"/>
        <v>6.1389511311554651E-3</v>
      </c>
      <c r="P258" s="60"/>
      <c r="Q258" s="84">
        <f t="shared" si="62"/>
        <v>2.0607024806775186E-2</v>
      </c>
      <c r="R258" s="84"/>
      <c r="S258" s="84">
        <f t="shared" si="63"/>
        <v>1.8046065467901554E-2</v>
      </c>
      <c r="T258" s="84">
        <f t="shared" si="64"/>
        <v>0</v>
      </c>
      <c r="V258" s="85">
        <f t="shared" si="76"/>
        <v>0.81942430925280074</v>
      </c>
      <c r="W258" s="85"/>
      <c r="X258" s="85">
        <f t="shared" si="76"/>
        <v>-0.30597185413204525</v>
      </c>
      <c r="Y258" s="85">
        <f t="shared" si="76"/>
        <v>0.76132176206580027</v>
      </c>
      <c r="Z258" s="82"/>
      <c r="AA258" s="85">
        <f t="shared" si="75"/>
        <v>0.80898962287711285</v>
      </c>
      <c r="AB258" s="85">
        <f t="shared" si="75"/>
        <v>0</v>
      </c>
      <c r="AC258" s="85">
        <f t="shared" si="75"/>
        <v>0.99508843001145619</v>
      </c>
      <c r="AD258" s="85">
        <f t="shared" si="75"/>
        <v>0.21828640440923947</v>
      </c>
      <c r="AF258" s="86">
        <f t="shared" si="69"/>
        <v>3.4580487140063472</v>
      </c>
      <c r="AG258" s="86">
        <f t="shared" si="70"/>
        <v>1.9822024723294531</v>
      </c>
      <c r="AI258" s="59"/>
    </row>
    <row r="259" spans="1:35" x14ac:dyDescent="0.25">
      <c r="A259" s="74">
        <f>Data!A256</f>
        <v>45108</v>
      </c>
      <c r="B259" s="65">
        <f>Data!B256</f>
        <v>3.2209042036108075E-2</v>
      </c>
      <c r="C259" s="65">
        <f>Data!C256</f>
        <v>3.7099351628328815E-2</v>
      </c>
      <c r="D259" s="69">
        <f>Data!F256</f>
        <v>7.8730585470919226E-3</v>
      </c>
      <c r="E259" s="70">
        <f>Data!G256</f>
        <v>-1.3008261248185188E-2</v>
      </c>
      <c r="F259" s="69">
        <f>Data!H256</f>
        <v>-8.1998711954159188E-3</v>
      </c>
      <c r="G259" s="70">
        <f>Data!I256</f>
        <v>-3.4203228368274614E-2</v>
      </c>
      <c r="I259" s="87">
        <f t="shared" si="66"/>
        <v>-1</v>
      </c>
      <c r="J259" s="88">
        <f t="shared" si="67"/>
        <v>1</v>
      </c>
      <c r="L259" s="84">
        <f t="shared" si="58"/>
        <v>0</v>
      </c>
      <c r="M259" s="84">
        <f t="shared" si="59"/>
        <v>-7.8730585470919226E-3</v>
      </c>
      <c r="N259" s="84">
        <f t="shared" si="60"/>
        <v>0</v>
      </c>
      <c r="O259" s="84">
        <f t="shared" si="61"/>
        <v>-1.3008261248185188E-2</v>
      </c>
      <c r="P259" s="60"/>
      <c r="Q259" s="84">
        <f t="shared" si="62"/>
        <v>-8.1998711954159188E-3</v>
      </c>
      <c r="R259" s="84"/>
      <c r="S259" s="84">
        <f t="shared" si="63"/>
        <v>3.4203228368274614E-2</v>
      </c>
      <c r="T259" s="84">
        <f t="shared" si="64"/>
        <v>0</v>
      </c>
      <c r="V259" s="85">
        <f t="shared" si="76"/>
        <v>0.81942430925280074</v>
      </c>
      <c r="W259" s="85"/>
      <c r="X259" s="85">
        <f t="shared" si="76"/>
        <v>-0.30597185413204525</v>
      </c>
      <c r="Y259" s="85">
        <f t="shared" si="76"/>
        <v>0.74831350081761505</v>
      </c>
      <c r="Z259" s="82"/>
      <c r="AA259" s="85">
        <f t="shared" si="75"/>
        <v>0.80078975168169697</v>
      </c>
      <c r="AB259" s="85">
        <f t="shared" si="75"/>
        <v>0</v>
      </c>
      <c r="AC259" s="85">
        <f t="shared" si="75"/>
        <v>1.0292916583797309</v>
      </c>
      <c r="AD259" s="85">
        <f t="shared" si="75"/>
        <v>0.21828640440923947</v>
      </c>
      <c r="AF259" s="86">
        <f t="shared" si="69"/>
        <v>3.4631707513839287</v>
      </c>
      <c r="AG259" s="86">
        <f t="shared" si="70"/>
        <v>2.0144115143655612</v>
      </c>
      <c r="AI259" s="59"/>
    </row>
    <row r="260" spans="1:35" x14ac:dyDescent="0.25">
      <c r="A260" s="74">
        <f>Data!A257</f>
        <v>45139</v>
      </c>
      <c r="B260" s="65">
        <f>Data!B257</f>
        <v>-1.6385701417559566E-2</v>
      </c>
      <c r="C260" s="65">
        <f>Data!C257</f>
        <v>3.4355888593008435E-2</v>
      </c>
      <c r="D260" s="69">
        <f>Data!F257</f>
        <v>2.4751390414202261E-2</v>
      </c>
      <c r="E260" s="70">
        <f>Data!G257</f>
        <v>4.3567907116918693E-2</v>
      </c>
      <c r="F260" s="69">
        <f>Data!H257</f>
        <v>-1.5586547649061687E-2</v>
      </c>
      <c r="G260" s="70">
        <f>Data!I257</f>
        <v>-4.2954270293844576E-2</v>
      </c>
      <c r="I260" s="87">
        <f t="shared" si="66"/>
        <v>-1</v>
      </c>
      <c r="J260" s="88">
        <f t="shared" si="67"/>
        <v>1</v>
      </c>
      <c r="L260" s="84">
        <f t="shared" si="58"/>
        <v>0</v>
      </c>
      <c r="M260" s="84">
        <f t="shared" si="59"/>
        <v>-2.4751390414202261E-2</v>
      </c>
      <c r="N260" s="84">
        <f t="shared" si="60"/>
        <v>0</v>
      </c>
      <c r="O260" s="84">
        <f t="shared" si="61"/>
        <v>4.3567907116918693E-2</v>
      </c>
      <c r="P260" s="60"/>
      <c r="Q260" s="84">
        <f t="shared" si="62"/>
        <v>-1.5586547649061687E-2</v>
      </c>
      <c r="R260" s="84"/>
      <c r="S260" s="84">
        <f t="shared" si="63"/>
        <v>4.2954270293844576E-2</v>
      </c>
      <c r="T260" s="84">
        <f t="shared" si="64"/>
        <v>0</v>
      </c>
      <c r="V260" s="85">
        <f t="shared" si="76"/>
        <v>0.81942430925280074</v>
      </c>
      <c r="W260" s="85"/>
      <c r="X260" s="85">
        <f t="shared" si="76"/>
        <v>-0.30597185413204525</v>
      </c>
      <c r="Y260" s="85">
        <f t="shared" si="76"/>
        <v>0.79188140793453377</v>
      </c>
      <c r="Z260" s="82"/>
      <c r="AA260" s="85">
        <f t="shared" si="75"/>
        <v>0.78520320403263533</v>
      </c>
      <c r="AB260" s="85">
        <f t="shared" si="75"/>
        <v>0</v>
      </c>
      <c r="AC260" s="85">
        <f t="shared" si="75"/>
        <v>1.0722459286735755</v>
      </c>
      <c r="AD260" s="85">
        <f t="shared" si="75"/>
        <v>0.21828640440923947</v>
      </c>
      <c r="AF260" s="86">
        <f t="shared" si="69"/>
        <v>3.5093549907314281</v>
      </c>
      <c r="AG260" s="86">
        <f t="shared" si="70"/>
        <v>1.9980258129480017</v>
      </c>
      <c r="AI260" s="59"/>
    </row>
    <row r="261" spans="1:35" x14ac:dyDescent="0.25">
      <c r="A261" s="74">
        <f>Data!A258</f>
        <v>45170</v>
      </c>
      <c r="B261" s="65">
        <f>Data!B258</f>
        <v>-4.8596290544066056E-2</v>
      </c>
      <c r="C261" s="65">
        <f>Data!C258</f>
        <v>1.0681884654112257E-2</v>
      </c>
      <c r="D261" s="69">
        <f>Data!F258</f>
        <v>-6.8539573097565684E-3</v>
      </c>
      <c r="E261" s="70">
        <f>Data!G258</f>
        <v>-3.0426348947618843E-2</v>
      </c>
      <c r="F261" s="69">
        <f>Data!H258</f>
        <v>-1.0782916968361523E-2</v>
      </c>
      <c r="G261" s="70">
        <f>Data!I258</f>
        <v>-2.0774505230996245E-2</v>
      </c>
      <c r="I261" s="87">
        <f t="shared" si="66"/>
        <v>-1</v>
      </c>
      <c r="J261" s="88">
        <f t="shared" si="67"/>
        <v>1</v>
      </c>
      <c r="L261" s="84">
        <f t="shared" si="58"/>
        <v>0</v>
      </c>
      <c r="M261" s="84">
        <f t="shared" si="59"/>
        <v>6.8539573097565684E-3</v>
      </c>
      <c r="N261" s="84">
        <f t="shared" si="60"/>
        <v>0</v>
      </c>
      <c r="O261" s="84">
        <f t="shared" si="61"/>
        <v>-3.0426348947618843E-2</v>
      </c>
      <c r="P261" s="60"/>
      <c r="Q261" s="84">
        <f t="shared" si="62"/>
        <v>-1.0782916968361523E-2</v>
      </c>
      <c r="R261" s="84"/>
      <c r="S261" s="84">
        <f t="shared" si="63"/>
        <v>2.0774505230996245E-2</v>
      </c>
      <c r="T261" s="84">
        <f t="shared" si="64"/>
        <v>0</v>
      </c>
      <c r="V261" s="85">
        <f t="shared" si="76"/>
        <v>0.81942430925280074</v>
      </c>
      <c r="W261" s="85"/>
      <c r="X261" s="85">
        <f t="shared" si="76"/>
        <v>-0.30597185413204525</v>
      </c>
      <c r="Y261" s="85">
        <f t="shared" si="76"/>
        <v>0.7614550589869149</v>
      </c>
      <c r="Z261" s="82"/>
      <c r="AA261" s="85">
        <f t="shared" si="75"/>
        <v>0.77442028706427379</v>
      </c>
      <c r="AB261" s="85">
        <f t="shared" si="75"/>
        <v>0</v>
      </c>
      <c r="AC261" s="85">
        <f t="shared" si="75"/>
        <v>1.0930204339045717</v>
      </c>
      <c r="AD261" s="85">
        <f t="shared" si="75"/>
        <v>0.21828640440923947</v>
      </c>
      <c r="AF261" s="86">
        <f t="shared" si="69"/>
        <v>3.4957741873562007</v>
      </c>
      <c r="AG261" s="86">
        <f t="shared" si="70"/>
        <v>1.9494295224039357</v>
      </c>
      <c r="AI261" s="59"/>
    </row>
    <row r="262" spans="1:35" x14ac:dyDescent="0.25">
      <c r="A262" s="74">
        <f>Data!A259</f>
        <v>45200</v>
      </c>
      <c r="B262" s="65">
        <f>Data!B259</f>
        <v>-2.1947724150478545E-2</v>
      </c>
      <c r="C262" s="65">
        <f>Data!C259</f>
        <v>4.5433788607178741E-2</v>
      </c>
      <c r="D262" s="69">
        <f>Data!F259</f>
        <v>-7.1241208321481874E-3</v>
      </c>
      <c r="E262" s="70">
        <f>Data!G259</f>
        <v>4.0761703172671072E-3</v>
      </c>
      <c r="F262" s="69">
        <f>Data!H259</f>
        <v>4.8073716103814489E-3</v>
      </c>
      <c r="G262" s="70">
        <f>Data!I259</f>
        <v>-4.1807514329919145E-2</v>
      </c>
      <c r="I262" s="87">
        <f t="shared" si="66"/>
        <v>-1</v>
      </c>
      <c r="J262" s="88">
        <f t="shared" si="67"/>
        <v>1</v>
      </c>
      <c r="L262" s="84">
        <f t="shared" si="58"/>
        <v>0</v>
      </c>
      <c r="M262" s="84">
        <f t="shared" si="59"/>
        <v>7.1241208321481874E-3</v>
      </c>
      <c r="N262" s="84">
        <f t="shared" si="60"/>
        <v>0</v>
      </c>
      <c r="O262" s="84">
        <f t="shared" si="61"/>
        <v>4.0761703172671072E-3</v>
      </c>
      <c r="P262" s="60"/>
      <c r="Q262" s="84">
        <f t="shared" si="62"/>
        <v>4.8073716103814489E-3</v>
      </c>
      <c r="R262" s="84"/>
      <c r="S262" s="84">
        <f t="shared" si="63"/>
        <v>4.1807514329919145E-2</v>
      </c>
      <c r="T262" s="84">
        <f t="shared" si="64"/>
        <v>0</v>
      </c>
      <c r="V262" s="85">
        <f t="shared" si="76"/>
        <v>0.81942430925280074</v>
      </c>
      <c r="W262" s="85"/>
      <c r="X262" s="85">
        <f t="shared" si="76"/>
        <v>-0.30597185413204525</v>
      </c>
      <c r="Y262" s="85">
        <f t="shared" si="76"/>
        <v>0.76553122930418205</v>
      </c>
      <c r="Z262" s="82"/>
      <c r="AA262" s="85">
        <f t="shared" si="75"/>
        <v>0.77922765867465527</v>
      </c>
      <c r="AB262" s="85">
        <f t="shared" si="75"/>
        <v>0</v>
      </c>
      <c r="AC262" s="85">
        <f t="shared" si="75"/>
        <v>1.134827948234491</v>
      </c>
      <c r="AD262" s="85">
        <f t="shared" si="75"/>
        <v>0.21828640440923947</v>
      </c>
      <c r="AF262" s="86">
        <f t="shared" si="69"/>
        <v>3.5535893644459167</v>
      </c>
      <c r="AG262" s="86">
        <f t="shared" si="70"/>
        <v>1.9274817982534571</v>
      </c>
      <c r="AI262" s="59"/>
    </row>
    <row r="263" spans="1:35" x14ac:dyDescent="0.25">
      <c r="A263" s="74">
        <f>Data!A260</f>
        <v>45231</v>
      </c>
      <c r="B263" s="65">
        <f>Data!B260</f>
        <v>8.7409824483363888E-2</v>
      </c>
      <c r="C263" s="65">
        <f>Data!C260</f>
        <v>-2.9977367869131852E-3</v>
      </c>
      <c r="D263" s="69">
        <f>Data!F260</f>
        <v>6.8817742481404858E-3</v>
      </c>
      <c r="E263" s="70">
        <f>Data!G260</f>
        <v>1.1092712032213549E-2</v>
      </c>
      <c r="F263" s="69">
        <f>Data!H260</f>
        <v>4.3813207279914342E-2</v>
      </c>
      <c r="G263" s="70">
        <f>Data!I260</f>
        <v>5.5642173558489175E-2</v>
      </c>
      <c r="I263" s="87">
        <f t="shared" si="66"/>
        <v>1</v>
      </c>
      <c r="J263" s="88">
        <f t="shared" si="67"/>
        <v>1</v>
      </c>
      <c r="L263" s="84">
        <f t="shared" si="58"/>
        <v>6.8817742481404858E-3</v>
      </c>
      <c r="M263" s="84">
        <f t="shared" si="59"/>
        <v>0</v>
      </c>
      <c r="N263" s="84">
        <f t="shared" si="60"/>
        <v>-1.1092712032213549E-2</v>
      </c>
      <c r="O263" s="84">
        <f t="shared" si="61"/>
        <v>0</v>
      </c>
      <c r="P263" s="60"/>
      <c r="Q263" s="84">
        <f t="shared" si="62"/>
        <v>4.3813207279914342E-2</v>
      </c>
      <c r="R263" s="84"/>
      <c r="S263" s="84">
        <f t="shared" si="63"/>
        <v>-5.5642173558489175E-2</v>
      </c>
      <c r="T263" s="84">
        <f t="shared" si="64"/>
        <v>0</v>
      </c>
      <c r="V263" s="85">
        <f t="shared" si="76"/>
        <v>0.82630608350094126</v>
      </c>
      <c r="W263" s="85"/>
      <c r="X263" s="85">
        <f t="shared" si="76"/>
        <v>-0.31706456616425882</v>
      </c>
      <c r="Y263" s="85">
        <f t="shared" si="76"/>
        <v>0.76553122930418205</v>
      </c>
      <c r="Z263" s="82"/>
      <c r="AA263" s="85">
        <f t="shared" si="75"/>
        <v>0.8230408659545696</v>
      </c>
      <c r="AB263" s="85">
        <f t="shared" si="75"/>
        <v>0</v>
      </c>
      <c r="AC263" s="85">
        <f t="shared" si="75"/>
        <v>1.0791857746760019</v>
      </c>
      <c r="AD263" s="85">
        <f t="shared" si="75"/>
        <v>0.21828640440923947</v>
      </c>
      <c r="AF263" s="86">
        <f t="shared" si="69"/>
        <v>3.5375494603832687</v>
      </c>
      <c r="AG263" s="86">
        <f t="shared" si="70"/>
        <v>2.0148916227368212</v>
      </c>
      <c r="AI263" s="59"/>
    </row>
    <row r="264" spans="1:35" x14ac:dyDescent="0.25">
      <c r="A264" s="74">
        <f>Data!A261</f>
        <v>45261</v>
      </c>
      <c r="B264" s="65">
        <f>Data!B261</f>
        <v>4.4643772916211313E-2</v>
      </c>
      <c r="C264" s="65">
        <f>Data!C261</f>
        <v>-4.4658325790076607E-2</v>
      </c>
      <c r="D264" s="69">
        <f>Data!F261</f>
        <v>5.5062902406491348E-3</v>
      </c>
      <c r="E264" s="70">
        <f>Data!G261</f>
        <v>-5.0551421704840213E-4</v>
      </c>
      <c r="F264" s="69">
        <f>Data!H261</f>
        <v>4.0016389801776379E-3</v>
      </c>
      <c r="G264" s="70">
        <f>Data!I261</f>
        <v>4.3406286384425376E-2</v>
      </c>
      <c r="I264" s="87">
        <f t="shared" si="66"/>
        <v>1</v>
      </c>
      <c r="J264" s="88">
        <f t="shared" si="67"/>
        <v>-1</v>
      </c>
      <c r="L264" s="84">
        <f t="shared" si="58"/>
        <v>5.5062902406491348E-3</v>
      </c>
      <c r="M264" s="84">
        <f t="shared" si="59"/>
        <v>0</v>
      </c>
      <c r="N264" s="84">
        <f t="shared" si="60"/>
        <v>5.0551421704840213E-4</v>
      </c>
      <c r="O264" s="84">
        <f t="shared" si="61"/>
        <v>0</v>
      </c>
      <c r="P264" s="60"/>
      <c r="Q264" s="84">
        <f t="shared" si="62"/>
        <v>0</v>
      </c>
      <c r="R264" s="84"/>
      <c r="S264" s="84">
        <f t="shared" si="63"/>
        <v>0</v>
      </c>
      <c r="T264" s="84">
        <f t="shared" si="64"/>
        <v>4.3406286384425376E-2</v>
      </c>
      <c r="V264" s="85">
        <f t="shared" si="76"/>
        <v>0.83181237374159034</v>
      </c>
      <c r="W264" s="85"/>
      <c r="X264" s="85">
        <f t="shared" si="76"/>
        <v>-0.3165590519472104</v>
      </c>
      <c r="Y264" s="85">
        <f t="shared" si="76"/>
        <v>0.76553122930418205</v>
      </c>
      <c r="Z264" s="82"/>
      <c r="AA264" s="85">
        <f t="shared" si="75"/>
        <v>0.8230408659545696</v>
      </c>
      <c r="AB264" s="85">
        <f t="shared" si="75"/>
        <v>0</v>
      </c>
      <c r="AC264" s="85">
        <f t="shared" si="75"/>
        <v>1.0791857746760019</v>
      </c>
      <c r="AD264" s="85">
        <f t="shared" si="75"/>
        <v>0.26169269079366486</v>
      </c>
      <c r="AF264" s="86">
        <f t="shared" si="69"/>
        <v>3.5869675512253916</v>
      </c>
      <c r="AG264" s="86">
        <f t="shared" si="70"/>
        <v>2.0595353956530325</v>
      </c>
      <c r="AI264" s="59"/>
    </row>
    <row r="265" spans="1:35" x14ac:dyDescent="0.25">
      <c r="A265" s="74">
        <f>Data!A262</f>
        <v>45292</v>
      </c>
      <c r="B265" s="65">
        <f>Data!B262</f>
        <v>1.5800957516541425E-2</v>
      </c>
      <c r="C265" s="65">
        <f>Data!C262</f>
        <v>7.1569505137652881E-2</v>
      </c>
      <c r="D265" s="69">
        <f>Data!F262</f>
        <v>-4.0919138594321634E-3</v>
      </c>
      <c r="E265" s="70">
        <f>Data!G262</f>
        <v>2.8969369212235873E-2</v>
      </c>
      <c r="F265" s="69">
        <f>Data!H262</f>
        <v>-1.4948636087541312E-3</v>
      </c>
      <c r="G265" s="70">
        <f>Data!I262</f>
        <v>-1.6724934027748946E-2</v>
      </c>
      <c r="I265" s="87">
        <f t="shared" si="66"/>
        <v>-1</v>
      </c>
      <c r="J265" s="88">
        <f t="shared" si="67"/>
        <v>-1</v>
      </c>
      <c r="L265" s="84">
        <f t="shared" ref="L265:L284" si="77">IF(I265=1,D265,0)</f>
        <v>0</v>
      </c>
      <c r="M265" s="84">
        <f t="shared" ref="M265:M284" si="78">IF(I265=-1,-D265,0)</f>
        <v>4.0919138594321634E-3</v>
      </c>
      <c r="N265" s="84">
        <f t="shared" ref="N265:N284" si="79">IF(I265=1,-E265,0)</f>
        <v>0</v>
      </c>
      <c r="O265" s="84">
        <f t="shared" ref="O265:O284" si="80">IF(I265=-1,E265,0)</f>
        <v>2.8969369212235873E-2</v>
      </c>
      <c r="P265" s="60"/>
      <c r="Q265" s="84">
        <f t="shared" ref="Q265:Q284" si="81">IF(J265=1,F265,0)</f>
        <v>0</v>
      </c>
      <c r="R265" s="84"/>
      <c r="S265" s="84">
        <f t="shared" ref="S265:S284" si="82">IF(J265=1,-G265,0)</f>
        <v>0</v>
      </c>
      <c r="T265" s="84">
        <f t="shared" ref="T265:T284" si="83">IF(J265=-1,G265,0)</f>
        <v>-1.6724934027748946E-2</v>
      </c>
      <c r="V265" s="85">
        <f t="shared" si="76"/>
        <v>0.83181237374159034</v>
      </c>
      <c r="W265" s="85"/>
      <c r="X265" s="85">
        <f t="shared" si="76"/>
        <v>-0.3165590519472104</v>
      </c>
      <c r="Y265" s="85">
        <f t="shared" si="76"/>
        <v>0.79450059851641797</v>
      </c>
      <c r="Z265" s="82"/>
      <c r="AA265" s="85">
        <f t="shared" ref="AA265:AD280" si="84">Q265+AA264</f>
        <v>0.8230408659545696</v>
      </c>
      <c r="AB265" s="85">
        <f t="shared" si="84"/>
        <v>0</v>
      </c>
      <c r="AC265" s="85">
        <f t="shared" si="84"/>
        <v>1.0791857746760019</v>
      </c>
      <c r="AD265" s="85">
        <f t="shared" si="84"/>
        <v>0.24496775676591592</v>
      </c>
      <c r="AF265" s="86">
        <f t="shared" si="69"/>
        <v>3.6033039002693106</v>
      </c>
      <c r="AG265" s="86">
        <f t="shared" si="70"/>
        <v>2.0753363531695737</v>
      </c>
      <c r="AI265" s="59"/>
    </row>
    <row r="266" spans="1:35" x14ac:dyDescent="0.25">
      <c r="A266" s="74">
        <f>Data!A263</f>
        <v>45323</v>
      </c>
      <c r="B266" s="65">
        <f>Data!B263</f>
        <v>5.0870715521053947E-2</v>
      </c>
      <c r="C266" s="65">
        <f>Data!C263</f>
        <v>8.9102841275943034E-2</v>
      </c>
      <c r="D266" s="69">
        <f>Data!F263</f>
        <v>1.1421240067535665E-3</v>
      </c>
      <c r="E266" s="70">
        <f>Data!G263</f>
        <v>1.6594409000635822E-2</v>
      </c>
      <c r="F266" s="69">
        <f>Data!H263</f>
        <v>3.1032701476210567E-2</v>
      </c>
      <c r="G266" s="70">
        <f>Data!I263</f>
        <v>-1.8435637178925084E-2</v>
      </c>
      <c r="I266" s="87">
        <f t="shared" ref="I266:I284" si="85">IF(C266&gt;0,-1,1)</f>
        <v>-1</v>
      </c>
      <c r="J266" s="88">
        <f t="shared" ref="J266:J284" si="86">IF(C265&gt;0,1,-1)</f>
        <v>1</v>
      </c>
      <c r="L266" s="84">
        <f t="shared" si="77"/>
        <v>0</v>
      </c>
      <c r="M266" s="84">
        <f t="shared" si="78"/>
        <v>-1.1421240067535665E-3</v>
      </c>
      <c r="N266" s="84">
        <f t="shared" si="79"/>
        <v>0</v>
      </c>
      <c r="O266" s="84">
        <f t="shared" si="80"/>
        <v>1.6594409000635822E-2</v>
      </c>
      <c r="P266" s="60"/>
      <c r="Q266" s="84">
        <f t="shared" si="81"/>
        <v>3.1032701476210567E-2</v>
      </c>
      <c r="R266" s="84"/>
      <c r="S266" s="84">
        <f t="shared" si="82"/>
        <v>1.8435637178925084E-2</v>
      </c>
      <c r="T266" s="84">
        <f t="shared" si="83"/>
        <v>0</v>
      </c>
      <c r="V266" s="85">
        <f t="shared" ref="V266:Y281" si="87">L266+V265</f>
        <v>0.83181237374159034</v>
      </c>
      <c r="W266" s="85"/>
      <c r="X266" s="85">
        <f t="shared" si="87"/>
        <v>-0.3165590519472104</v>
      </c>
      <c r="Y266" s="85">
        <f t="shared" si="87"/>
        <v>0.81109500751705377</v>
      </c>
      <c r="Z266" s="82"/>
      <c r="AA266" s="85">
        <f t="shared" si="84"/>
        <v>0.85407356743078022</v>
      </c>
      <c r="AB266" s="85">
        <f t="shared" si="84"/>
        <v>0</v>
      </c>
      <c r="AC266" s="85">
        <f t="shared" si="84"/>
        <v>1.097621411854927</v>
      </c>
      <c r="AD266" s="85">
        <f t="shared" si="84"/>
        <v>0.24496775676591592</v>
      </c>
      <c r="AF266" s="86">
        <f t="shared" ref="AF266:AF284" si="88">SUM(L266:T266)+AF265</f>
        <v>3.6682245239183287</v>
      </c>
      <c r="AG266" s="86">
        <f t="shared" ref="AG266:AG284" si="89">B266+AG265</f>
        <v>2.1262070686906278</v>
      </c>
      <c r="AI266" s="59"/>
    </row>
    <row r="267" spans="1:35" x14ac:dyDescent="0.25">
      <c r="A267" s="74">
        <f>Data!A264</f>
        <v>45352</v>
      </c>
      <c r="B267" s="65">
        <f>Data!B264</f>
        <v>3.2178750060169029E-2</v>
      </c>
      <c r="C267" s="65">
        <f>Data!C264</f>
        <v>3.901761419476165E-2</v>
      </c>
      <c r="D267" s="69">
        <f>Data!F264</f>
        <v>1.6648253842542285E-3</v>
      </c>
      <c r="E267" s="70">
        <f>Data!G264</f>
        <v>1.6302003058535058E-2</v>
      </c>
      <c r="F267" s="69">
        <f>Data!H264</f>
        <v>1.3159058951112419E-2</v>
      </c>
      <c r="G267" s="70">
        <f>Data!I264</f>
        <v>2.1235647958883171E-2</v>
      </c>
      <c r="I267" s="87">
        <f t="shared" si="85"/>
        <v>-1</v>
      </c>
      <c r="J267" s="88">
        <f t="shared" si="86"/>
        <v>1</v>
      </c>
      <c r="L267" s="84">
        <f t="shared" si="77"/>
        <v>0</v>
      </c>
      <c r="M267" s="84">
        <f t="shared" si="78"/>
        <v>-1.6648253842542285E-3</v>
      </c>
      <c r="N267" s="84">
        <f t="shared" si="79"/>
        <v>0</v>
      </c>
      <c r="O267" s="84">
        <f t="shared" si="80"/>
        <v>1.6302003058535058E-2</v>
      </c>
      <c r="P267" s="60"/>
      <c r="Q267" s="84">
        <f t="shared" si="81"/>
        <v>1.3159058951112419E-2</v>
      </c>
      <c r="R267" s="84"/>
      <c r="S267" s="84">
        <f t="shared" si="82"/>
        <v>-2.1235647958883171E-2</v>
      </c>
      <c r="T267" s="84">
        <f t="shared" si="83"/>
        <v>0</v>
      </c>
      <c r="V267" s="85">
        <f t="shared" si="87"/>
        <v>0.83181237374159034</v>
      </c>
      <c r="W267" s="85"/>
      <c r="X267" s="85">
        <f t="shared" si="87"/>
        <v>-0.3165590519472104</v>
      </c>
      <c r="Y267" s="85">
        <f t="shared" si="87"/>
        <v>0.82739701057558879</v>
      </c>
      <c r="Z267" s="82"/>
      <c r="AA267" s="85">
        <f t="shared" si="84"/>
        <v>0.86723262638189269</v>
      </c>
      <c r="AB267" s="85">
        <f t="shared" si="84"/>
        <v>0</v>
      </c>
      <c r="AC267" s="85">
        <f t="shared" si="84"/>
        <v>1.0763857638960439</v>
      </c>
      <c r="AD267" s="85">
        <f t="shared" si="84"/>
        <v>0.24496775676591592</v>
      </c>
      <c r="AF267" s="86">
        <f t="shared" si="88"/>
        <v>3.6747851125848388</v>
      </c>
      <c r="AG267" s="86">
        <f t="shared" si="89"/>
        <v>2.1583858187507969</v>
      </c>
      <c r="AI267" s="59"/>
    </row>
    <row r="268" spans="1:35" x14ac:dyDescent="0.25">
      <c r="A268" s="74">
        <f>Data!A265</f>
        <v>45383</v>
      </c>
      <c r="B268" s="65">
        <f>Data!B265</f>
        <v>-4.1155041750283824E-2</v>
      </c>
      <c r="C268" s="65">
        <f>Data!C265</f>
        <v>1.4109990981579848E-3</v>
      </c>
      <c r="D268" s="69">
        <f>Data!F265</f>
        <v>1.3679412404378172E-2</v>
      </c>
      <c r="E268" s="70">
        <f>Data!G265</f>
        <v>-1.0486649375916802E-2</v>
      </c>
      <c r="F268" s="69">
        <f>Data!H265</f>
        <v>-8.9104523069123732E-3</v>
      </c>
      <c r="G268" s="70">
        <f>Data!I265</f>
        <v>-3.1429933253891595E-2</v>
      </c>
      <c r="I268" s="87">
        <f t="shared" si="85"/>
        <v>-1</v>
      </c>
      <c r="J268" s="88">
        <f t="shared" si="86"/>
        <v>1</v>
      </c>
      <c r="L268" s="84">
        <f t="shared" si="77"/>
        <v>0</v>
      </c>
      <c r="M268" s="84">
        <f t="shared" si="78"/>
        <v>-1.3679412404378172E-2</v>
      </c>
      <c r="N268" s="84">
        <f t="shared" si="79"/>
        <v>0</v>
      </c>
      <c r="O268" s="84">
        <f t="shared" si="80"/>
        <v>-1.0486649375916802E-2</v>
      </c>
      <c r="P268" s="60"/>
      <c r="Q268" s="84">
        <f t="shared" si="81"/>
        <v>-8.9104523069123732E-3</v>
      </c>
      <c r="R268" s="84"/>
      <c r="S268" s="84">
        <f t="shared" si="82"/>
        <v>3.1429933253891595E-2</v>
      </c>
      <c r="T268" s="84">
        <f t="shared" si="83"/>
        <v>0</v>
      </c>
      <c r="V268" s="85">
        <f t="shared" si="87"/>
        <v>0.83181237374159034</v>
      </c>
      <c r="W268" s="85"/>
      <c r="X268" s="85">
        <f t="shared" si="87"/>
        <v>-0.3165590519472104</v>
      </c>
      <c r="Y268" s="85">
        <f t="shared" si="87"/>
        <v>0.81691036119967197</v>
      </c>
      <c r="Z268" s="82"/>
      <c r="AA268" s="85">
        <f t="shared" si="84"/>
        <v>0.85832217407498035</v>
      </c>
      <c r="AB268" s="85">
        <f t="shared" si="84"/>
        <v>0</v>
      </c>
      <c r="AC268" s="85">
        <f t="shared" si="84"/>
        <v>1.1078156971499356</v>
      </c>
      <c r="AD268" s="85">
        <f t="shared" si="84"/>
        <v>0.24496775676591592</v>
      </c>
      <c r="AF268" s="86">
        <f t="shared" si="88"/>
        <v>3.6731385317515231</v>
      </c>
      <c r="AG268" s="86">
        <f t="shared" si="89"/>
        <v>2.117230777000513</v>
      </c>
      <c r="AI268" s="59"/>
    </row>
    <row r="269" spans="1:35" x14ac:dyDescent="0.25">
      <c r="A269" s="74">
        <f>Data!A266</f>
        <v>45413</v>
      </c>
      <c r="B269" s="65">
        <f>Data!B266</f>
        <v>4.9341926200576133E-2</v>
      </c>
      <c r="C269" s="65">
        <f>Data!C266</f>
        <v>1.5893809749767701E-2</v>
      </c>
      <c r="D269" s="69">
        <f>Data!F266</f>
        <v>-7.5375643514422695E-3</v>
      </c>
      <c r="E269" s="70">
        <f>Data!G266</f>
        <v>-1.2524900429691337E-2</v>
      </c>
      <c r="F269" s="69">
        <f>Data!H266</f>
        <v>2.9753173513714228E-2</v>
      </c>
      <c r="G269" s="70">
        <f>Data!I266</f>
        <v>3.1661917816724595E-2</v>
      </c>
      <c r="I269" s="87">
        <f t="shared" si="85"/>
        <v>-1</v>
      </c>
      <c r="J269" s="88">
        <f t="shared" si="86"/>
        <v>1</v>
      </c>
      <c r="L269" s="84">
        <f t="shared" si="77"/>
        <v>0</v>
      </c>
      <c r="M269" s="84">
        <f t="shared" si="78"/>
        <v>7.5375643514422695E-3</v>
      </c>
      <c r="N269" s="84">
        <f t="shared" si="79"/>
        <v>0</v>
      </c>
      <c r="O269" s="84">
        <f t="shared" si="80"/>
        <v>-1.2524900429691337E-2</v>
      </c>
      <c r="P269" s="60"/>
      <c r="Q269" s="84">
        <f t="shared" si="81"/>
        <v>2.9753173513714228E-2</v>
      </c>
      <c r="R269" s="84"/>
      <c r="S269" s="84">
        <f t="shared" si="82"/>
        <v>-3.1661917816724595E-2</v>
      </c>
      <c r="T269" s="84">
        <f t="shared" si="83"/>
        <v>0</v>
      </c>
      <c r="V269" s="85">
        <f t="shared" si="87"/>
        <v>0.83181237374159034</v>
      </c>
      <c r="W269" s="85"/>
      <c r="X269" s="85">
        <f t="shared" si="87"/>
        <v>-0.3165590519472104</v>
      </c>
      <c r="Y269" s="85">
        <f t="shared" si="87"/>
        <v>0.80438546076998063</v>
      </c>
      <c r="Z269" s="82"/>
      <c r="AA269" s="85">
        <f t="shared" si="84"/>
        <v>0.88807534758869455</v>
      </c>
      <c r="AB269" s="85">
        <f t="shared" si="84"/>
        <v>0</v>
      </c>
      <c r="AC269" s="85">
        <f t="shared" si="84"/>
        <v>1.076153779333211</v>
      </c>
      <c r="AD269" s="85">
        <f t="shared" si="84"/>
        <v>0.24496775676591592</v>
      </c>
      <c r="AF269" s="86">
        <f t="shared" si="88"/>
        <v>3.6662424513702638</v>
      </c>
      <c r="AG269" s="86">
        <f t="shared" si="89"/>
        <v>2.1665727032010893</v>
      </c>
      <c r="AI269" s="59"/>
    </row>
    <row r="270" spans="1:35" x14ac:dyDescent="0.25">
      <c r="A270" s="74">
        <f>Data!A267</f>
        <v>45444</v>
      </c>
      <c r="B270" s="65">
        <f>Data!B267</f>
        <v>3.4672137981978199E-2</v>
      </c>
      <c r="C270" s="65">
        <f>Data!C267</f>
        <v>-1.3570107312282052E-2</v>
      </c>
      <c r="D270" s="69">
        <f>Data!F267</f>
        <v>2.723190918377312E-3</v>
      </c>
      <c r="E270" s="70">
        <f>Data!G267</f>
        <v>-2.7510876495499673E-2</v>
      </c>
      <c r="F270" s="69">
        <f>Data!H267</f>
        <v>1.2512304391934124E-2</v>
      </c>
      <c r="G270" s="70">
        <f>Data!I267</f>
        <v>1.4952763595864015E-2</v>
      </c>
      <c r="I270" s="87">
        <f t="shared" si="85"/>
        <v>1</v>
      </c>
      <c r="J270" s="88">
        <f t="shared" si="86"/>
        <v>1</v>
      </c>
      <c r="L270" s="84">
        <f t="shared" si="77"/>
        <v>2.723190918377312E-3</v>
      </c>
      <c r="M270" s="84">
        <f t="shared" si="78"/>
        <v>0</v>
      </c>
      <c r="N270" s="84">
        <f t="shared" si="79"/>
        <v>2.7510876495499673E-2</v>
      </c>
      <c r="O270" s="84">
        <f t="shared" si="80"/>
        <v>0</v>
      </c>
      <c r="P270" s="60"/>
      <c r="Q270" s="84">
        <f t="shared" si="81"/>
        <v>1.2512304391934124E-2</v>
      </c>
      <c r="R270" s="84"/>
      <c r="S270" s="84">
        <f t="shared" si="82"/>
        <v>-1.4952763595864015E-2</v>
      </c>
      <c r="T270" s="84">
        <f t="shared" si="83"/>
        <v>0</v>
      </c>
      <c r="V270" s="85">
        <f t="shared" si="87"/>
        <v>0.8345355646599677</v>
      </c>
      <c r="W270" s="85"/>
      <c r="X270" s="85">
        <f t="shared" si="87"/>
        <v>-0.28904817545171074</v>
      </c>
      <c r="Y270" s="85">
        <f t="shared" si="87"/>
        <v>0.80438546076998063</v>
      </c>
      <c r="Z270" s="82"/>
      <c r="AA270" s="85">
        <f t="shared" si="84"/>
        <v>0.90058765198062862</v>
      </c>
      <c r="AB270" s="85">
        <f t="shared" si="84"/>
        <v>0</v>
      </c>
      <c r="AC270" s="85">
        <f t="shared" si="84"/>
        <v>1.061201015737347</v>
      </c>
      <c r="AD270" s="85">
        <f t="shared" si="84"/>
        <v>0.24496775676591592</v>
      </c>
      <c r="AF270" s="86">
        <f t="shared" si="88"/>
        <v>3.6940360595802111</v>
      </c>
      <c r="AG270" s="86">
        <f t="shared" si="89"/>
        <v>2.2012448411830676</v>
      </c>
      <c r="AI270" s="59"/>
    </row>
    <row r="271" spans="1:35" x14ac:dyDescent="0.25">
      <c r="A271" s="74">
        <f>Data!A268</f>
        <v>45474</v>
      </c>
      <c r="B271" s="65">
        <f>Data!B268</f>
        <v>1.2036422652770377E-2</v>
      </c>
      <c r="C271" s="65">
        <f>Data!C268</f>
        <v>6.3733967610182553E-3</v>
      </c>
      <c r="D271" s="69">
        <f>Data!F268</f>
        <v>-6.9474075330781503E-3</v>
      </c>
      <c r="E271" s="70">
        <f>Data!G268</f>
        <v>2.3045732831310929E-2</v>
      </c>
      <c r="F271" s="69">
        <f>Data!H268</f>
        <v>2.0119043559437007E-2</v>
      </c>
      <c r="G271" s="70">
        <f>Data!I268</f>
        <v>1.37970494602731E-2</v>
      </c>
      <c r="I271" s="87">
        <f t="shared" si="85"/>
        <v>-1</v>
      </c>
      <c r="J271" s="88">
        <f t="shared" si="86"/>
        <v>-1</v>
      </c>
      <c r="L271" s="84">
        <f t="shared" si="77"/>
        <v>0</v>
      </c>
      <c r="M271" s="84">
        <f t="shared" si="78"/>
        <v>6.9474075330781503E-3</v>
      </c>
      <c r="N271" s="84">
        <f t="shared" si="79"/>
        <v>0</v>
      </c>
      <c r="O271" s="84">
        <f t="shared" si="80"/>
        <v>2.3045732831310929E-2</v>
      </c>
      <c r="P271" s="60"/>
      <c r="Q271" s="84">
        <f t="shared" si="81"/>
        <v>0</v>
      </c>
      <c r="R271" s="84"/>
      <c r="S271" s="84">
        <f t="shared" si="82"/>
        <v>0</v>
      </c>
      <c r="T271" s="84">
        <f t="shared" si="83"/>
        <v>1.37970494602731E-2</v>
      </c>
      <c r="V271" s="85">
        <f t="shared" si="87"/>
        <v>0.8345355646599677</v>
      </c>
      <c r="W271" s="85"/>
      <c r="X271" s="85">
        <f t="shared" si="87"/>
        <v>-0.28904817545171074</v>
      </c>
      <c r="Y271" s="85">
        <f t="shared" si="87"/>
        <v>0.82743119360129158</v>
      </c>
      <c r="Z271" s="82"/>
      <c r="AA271" s="85">
        <f t="shared" si="84"/>
        <v>0.90058765198062862</v>
      </c>
      <c r="AB271" s="85">
        <f t="shared" si="84"/>
        <v>0</v>
      </c>
      <c r="AC271" s="85">
        <f t="shared" si="84"/>
        <v>1.061201015737347</v>
      </c>
      <c r="AD271" s="85">
        <f t="shared" si="84"/>
        <v>0.25876480622618903</v>
      </c>
      <c r="AF271" s="86">
        <f t="shared" si="88"/>
        <v>3.7378262494048733</v>
      </c>
      <c r="AG271" s="86">
        <f t="shared" si="89"/>
        <v>2.2132812638358379</v>
      </c>
      <c r="AI271" s="59"/>
    </row>
    <row r="272" spans="1:35" x14ac:dyDescent="0.25">
      <c r="A272" s="74">
        <f>Data!A269</f>
        <v>45505</v>
      </c>
      <c r="B272" s="65">
        <f>Data!B269</f>
        <v>2.3096674300165244E-2</v>
      </c>
      <c r="C272" s="65">
        <f>Data!C269</f>
        <v>-2.6188565902419116E-2</v>
      </c>
      <c r="D272" s="69">
        <f>Data!F269</f>
        <v>5.4432595171319481E-3</v>
      </c>
      <c r="E272" s="70">
        <f>Data!G269</f>
        <v>-2.2949531899315638E-2</v>
      </c>
      <c r="F272" s="69">
        <f>Data!H269</f>
        <v>-6.0141403170915958E-2</v>
      </c>
      <c r="G272" s="70">
        <f>Data!I269</f>
        <v>1.4863421378237351E-2</v>
      </c>
      <c r="I272" s="87">
        <f t="shared" si="85"/>
        <v>1</v>
      </c>
      <c r="J272" s="88">
        <f t="shared" si="86"/>
        <v>1</v>
      </c>
      <c r="L272" s="84">
        <f t="shared" si="77"/>
        <v>5.4432595171319481E-3</v>
      </c>
      <c r="M272" s="84">
        <f t="shared" si="78"/>
        <v>0</v>
      </c>
      <c r="N272" s="84">
        <f t="shared" si="79"/>
        <v>2.2949531899315638E-2</v>
      </c>
      <c r="O272" s="84">
        <f t="shared" si="80"/>
        <v>0</v>
      </c>
      <c r="P272" s="60"/>
      <c r="Q272" s="84">
        <f t="shared" si="81"/>
        <v>-6.0141403170915958E-2</v>
      </c>
      <c r="R272" s="84"/>
      <c r="S272" s="84">
        <f t="shared" si="82"/>
        <v>-1.4863421378237351E-2</v>
      </c>
      <c r="T272" s="84">
        <f t="shared" si="83"/>
        <v>0</v>
      </c>
      <c r="V272" s="85">
        <f t="shared" si="87"/>
        <v>0.83997882417709968</v>
      </c>
      <c r="W272" s="85"/>
      <c r="X272" s="85">
        <f t="shared" si="87"/>
        <v>-0.2660986435523951</v>
      </c>
      <c r="Y272" s="85">
        <f t="shared" si="87"/>
        <v>0.82743119360129158</v>
      </c>
      <c r="Z272" s="82"/>
      <c r="AA272" s="85">
        <f t="shared" si="84"/>
        <v>0.84044624880971264</v>
      </c>
      <c r="AB272" s="85">
        <f t="shared" si="84"/>
        <v>0</v>
      </c>
      <c r="AC272" s="85">
        <f t="shared" si="84"/>
        <v>1.0463375943591098</v>
      </c>
      <c r="AD272" s="85">
        <f t="shared" si="84"/>
        <v>0.25876480622618903</v>
      </c>
      <c r="AF272" s="86">
        <f t="shared" si="88"/>
        <v>3.6912142162721677</v>
      </c>
      <c r="AG272" s="86">
        <f t="shared" si="89"/>
        <v>2.2363779381360032</v>
      </c>
      <c r="AI272" s="59"/>
    </row>
    <row r="273" spans="1:35" x14ac:dyDescent="0.25">
      <c r="A273" s="74">
        <f>Data!A270</f>
        <v>45536</v>
      </c>
      <c r="B273" s="65">
        <f>Data!B270</f>
        <v>2.0787250725068776E-2</v>
      </c>
      <c r="C273" s="65">
        <f>Data!C270</f>
        <v>-1.1957683430430775E-2</v>
      </c>
      <c r="D273" s="69">
        <f>Data!F270</f>
        <v>7.1541371203220332E-3</v>
      </c>
      <c r="E273" s="70">
        <f>Data!G270</f>
        <v>-5.7935885191071632E-3</v>
      </c>
      <c r="F273" s="69">
        <f>Data!H270</f>
        <v>-3.1117013644920338E-2</v>
      </c>
      <c r="G273" s="70">
        <f>Data!I270</f>
        <v>3.8879968116322536E-2</v>
      </c>
      <c r="I273" s="87">
        <f t="shared" si="85"/>
        <v>1</v>
      </c>
      <c r="J273" s="88">
        <f t="shared" si="86"/>
        <v>-1</v>
      </c>
      <c r="L273" s="84">
        <f t="shared" si="77"/>
        <v>7.1541371203220332E-3</v>
      </c>
      <c r="M273" s="84">
        <f t="shared" si="78"/>
        <v>0</v>
      </c>
      <c r="N273" s="84">
        <f t="shared" si="79"/>
        <v>5.7935885191071632E-3</v>
      </c>
      <c r="O273" s="84">
        <f t="shared" si="80"/>
        <v>0</v>
      </c>
      <c r="P273" s="60"/>
      <c r="Q273" s="84">
        <f t="shared" si="81"/>
        <v>0</v>
      </c>
      <c r="R273" s="84"/>
      <c r="S273" s="84">
        <f t="shared" si="82"/>
        <v>0</v>
      </c>
      <c r="T273" s="84">
        <f t="shared" si="83"/>
        <v>3.8879968116322536E-2</v>
      </c>
      <c r="V273" s="85">
        <f t="shared" si="87"/>
        <v>0.84713296129742166</v>
      </c>
      <c r="W273" s="85"/>
      <c r="X273" s="85">
        <f>N273+X272</f>
        <v>-0.26030505503328794</v>
      </c>
      <c r="Y273" s="85">
        <f t="shared" si="87"/>
        <v>0.82743119360129158</v>
      </c>
      <c r="Z273" s="82"/>
      <c r="AA273" s="85">
        <f t="shared" si="84"/>
        <v>0.84044624880971264</v>
      </c>
      <c r="AB273" s="85">
        <f t="shared" si="84"/>
        <v>0</v>
      </c>
      <c r="AC273" s="85">
        <f t="shared" si="84"/>
        <v>1.0463375943591098</v>
      </c>
      <c r="AD273" s="85">
        <f t="shared" si="84"/>
        <v>0.29764477434251158</v>
      </c>
      <c r="AF273" s="86">
        <f t="shared" si="88"/>
        <v>3.7430419100279195</v>
      </c>
      <c r="AG273" s="86">
        <f t="shared" si="89"/>
        <v>2.2571651888610718</v>
      </c>
      <c r="AI273" s="59"/>
    </row>
    <row r="274" spans="1:35" x14ac:dyDescent="0.25">
      <c r="A274" s="74">
        <f>Data!A271</f>
        <v>45566</v>
      </c>
      <c r="B274" s="65">
        <f>Data!B271</f>
        <v>-8.9637250286328206E-3</v>
      </c>
      <c r="C274" s="65">
        <f>Data!C271</f>
        <v>7.5531379394351394E-2</v>
      </c>
      <c r="D274" s="69">
        <f>Data!F271</f>
        <v>-2.601957976440664E-2</v>
      </c>
      <c r="E274" s="70">
        <f>Data!G271</f>
        <v>2.3824947236706136E-3</v>
      </c>
      <c r="F274" s="69">
        <f>Data!H271</f>
        <v>-1.0442140020132771E-2</v>
      </c>
      <c r="G274" s="70">
        <f>Data!I271</f>
        <v>-3.0675082917408353E-2</v>
      </c>
      <c r="I274" s="87">
        <f t="shared" si="85"/>
        <v>-1</v>
      </c>
      <c r="J274" s="88">
        <f t="shared" si="86"/>
        <v>-1</v>
      </c>
      <c r="L274" s="84">
        <f t="shared" si="77"/>
        <v>0</v>
      </c>
      <c r="M274" s="84">
        <f t="shared" si="78"/>
        <v>2.601957976440664E-2</v>
      </c>
      <c r="N274" s="84">
        <f t="shared" si="79"/>
        <v>0</v>
      </c>
      <c r="O274" s="84">
        <f t="shared" si="80"/>
        <v>2.3824947236706136E-3</v>
      </c>
      <c r="P274" s="60"/>
      <c r="Q274" s="84">
        <f t="shared" si="81"/>
        <v>0</v>
      </c>
      <c r="R274" s="84"/>
      <c r="S274" s="84">
        <f t="shared" si="82"/>
        <v>0</v>
      </c>
      <c r="T274" s="84">
        <f t="shared" si="83"/>
        <v>-3.0675082917408353E-2</v>
      </c>
      <c r="V274" s="85">
        <f t="shared" si="87"/>
        <v>0.84713296129742166</v>
      </c>
      <c r="W274" s="85"/>
      <c r="X274" s="85">
        <f t="shared" si="87"/>
        <v>-0.26030505503328794</v>
      </c>
      <c r="Y274" s="85">
        <f t="shared" si="87"/>
        <v>0.82981368832496216</v>
      </c>
      <c r="Z274" s="82"/>
      <c r="AA274" s="85">
        <f t="shared" si="84"/>
        <v>0.84044624880971264</v>
      </c>
      <c r="AB274" s="85">
        <f t="shared" si="84"/>
        <v>0</v>
      </c>
      <c r="AC274" s="85">
        <f t="shared" si="84"/>
        <v>1.0463375943591098</v>
      </c>
      <c r="AD274" s="85">
        <f t="shared" si="84"/>
        <v>0.26696969142510324</v>
      </c>
      <c r="AF274" s="86">
        <f t="shared" si="88"/>
        <v>3.7407689015985883</v>
      </c>
      <c r="AG274" s="86">
        <f t="shared" si="89"/>
        <v>2.248201463832439</v>
      </c>
      <c r="AI274" s="59"/>
    </row>
    <row r="275" spans="1:35" x14ac:dyDescent="0.25">
      <c r="A275" s="74">
        <f>Data!A272</f>
        <v>45597</v>
      </c>
      <c r="B275" s="65">
        <f>Data!B272</f>
        <v>5.7923013086624189E-2</v>
      </c>
      <c r="C275" s="65">
        <f>Data!C272</f>
        <v>6.2794062589265745E-2</v>
      </c>
      <c r="D275" s="69">
        <f>Data!F272</f>
        <v>1.4846949421476317E-2</v>
      </c>
      <c r="E275" s="70">
        <f>Data!G272</f>
        <v>3.9395219458884141E-2</v>
      </c>
      <c r="F275" s="69">
        <f>Data!H272</f>
        <v>4.6338520008788547E-2</v>
      </c>
      <c r="G275" s="70">
        <f>Data!I272</f>
        <v>-8.818994088863677E-3</v>
      </c>
      <c r="I275" s="87">
        <f t="shared" si="85"/>
        <v>-1</v>
      </c>
      <c r="J275" s="88">
        <f t="shared" si="86"/>
        <v>1</v>
      </c>
      <c r="L275" s="84">
        <f t="shared" si="77"/>
        <v>0</v>
      </c>
      <c r="M275" s="84">
        <f t="shared" si="78"/>
        <v>-1.4846949421476317E-2</v>
      </c>
      <c r="N275" s="84">
        <f t="shared" si="79"/>
        <v>0</v>
      </c>
      <c r="O275" s="84">
        <f t="shared" si="80"/>
        <v>3.9395219458884141E-2</v>
      </c>
      <c r="P275" s="60"/>
      <c r="Q275" s="84">
        <f t="shared" si="81"/>
        <v>4.6338520008788547E-2</v>
      </c>
      <c r="R275" s="84"/>
      <c r="S275" s="84">
        <f t="shared" si="82"/>
        <v>8.818994088863677E-3</v>
      </c>
      <c r="T275" s="84">
        <f t="shared" si="83"/>
        <v>0</v>
      </c>
      <c r="V275" s="85">
        <f t="shared" si="87"/>
        <v>0.84713296129742166</v>
      </c>
      <c r="W275" s="85"/>
      <c r="X275" s="85">
        <f t="shared" si="87"/>
        <v>-0.26030505503328794</v>
      </c>
      <c r="Y275" s="85">
        <f t="shared" si="87"/>
        <v>0.8692089077838463</v>
      </c>
      <c r="Z275" s="82"/>
      <c r="AA275" s="85">
        <f t="shared" si="84"/>
        <v>0.88678476881850121</v>
      </c>
      <c r="AB275" s="85">
        <f t="shared" si="84"/>
        <v>0</v>
      </c>
      <c r="AC275" s="85">
        <f t="shared" si="84"/>
        <v>1.0551565884479734</v>
      </c>
      <c r="AD275" s="85">
        <f t="shared" si="84"/>
        <v>0.26696969142510324</v>
      </c>
      <c r="AF275" s="86">
        <f t="shared" si="88"/>
        <v>3.8204746857336485</v>
      </c>
      <c r="AG275" s="86">
        <f t="shared" si="89"/>
        <v>2.3061244769190634</v>
      </c>
      <c r="AI275" s="59"/>
    </row>
    <row r="276" spans="1:35" x14ac:dyDescent="0.25">
      <c r="A276" s="74">
        <f>Data!A273</f>
        <v>45627</v>
      </c>
      <c r="B276" s="65">
        <f>Data!B273</f>
        <v>-2.4354253846920634E-2</v>
      </c>
      <c r="C276" s="65">
        <f>Data!C273</f>
        <v>3.9036998208068344E-2</v>
      </c>
      <c r="D276" s="69">
        <f>Data!F273</f>
        <v>-8.6135309785591897E-3</v>
      </c>
      <c r="E276" s="70">
        <f>Data!G273</f>
        <v>-1.115924717554876E-2</v>
      </c>
      <c r="F276" s="69">
        <f>Data!H273</f>
        <v>8.6917097530328155E-3</v>
      </c>
      <c r="G276" s="70">
        <f>Data!I273</f>
        <v>7.9242570584242746E-3</v>
      </c>
      <c r="I276" s="87">
        <f t="shared" si="85"/>
        <v>-1</v>
      </c>
      <c r="J276" s="88">
        <f t="shared" si="86"/>
        <v>1</v>
      </c>
      <c r="L276" s="84">
        <f t="shared" si="77"/>
        <v>0</v>
      </c>
      <c r="M276" s="84">
        <f t="shared" si="78"/>
        <v>8.6135309785591897E-3</v>
      </c>
      <c r="N276" s="84">
        <f t="shared" si="79"/>
        <v>0</v>
      </c>
      <c r="O276" s="84">
        <f t="shared" si="80"/>
        <v>-1.115924717554876E-2</v>
      </c>
      <c r="P276" s="60"/>
      <c r="Q276" s="84">
        <f t="shared" si="81"/>
        <v>8.6917097530328155E-3</v>
      </c>
      <c r="R276" s="84"/>
      <c r="S276" s="84">
        <f t="shared" si="82"/>
        <v>-7.9242570584242746E-3</v>
      </c>
      <c r="T276" s="84">
        <f t="shared" si="83"/>
        <v>0</v>
      </c>
      <c r="V276" s="85">
        <f t="shared" si="87"/>
        <v>0.84713296129742166</v>
      </c>
      <c r="W276" s="85"/>
      <c r="X276" s="85">
        <f t="shared" si="87"/>
        <v>-0.26030505503328794</v>
      </c>
      <c r="Y276" s="85">
        <f t="shared" si="87"/>
        <v>0.85804966060829757</v>
      </c>
      <c r="Z276" s="82"/>
      <c r="AA276" s="85">
        <f t="shared" si="84"/>
        <v>0.89547647857153401</v>
      </c>
      <c r="AB276" s="85">
        <f t="shared" si="84"/>
        <v>0</v>
      </c>
      <c r="AC276" s="85">
        <f t="shared" si="84"/>
        <v>1.0472323313895491</v>
      </c>
      <c r="AD276" s="85">
        <f t="shared" si="84"/>
        <v>0.26696969142510324</v>
      </c>
      <c r="AF276" s="86">
        <f t="shared" si="88"/>
        <v>3.8186964222312674</v>
      </c>
      <c r="AG276" s="86">
        <f t="shared" si="89"/>
        <v>2.2817702230721428</v>
      </c>
      <c r="AI276" s="59"/>
    </row>
    <row r="277" spans="1:35" x14ac:dyDescent="0.25">
      <c r="A277" s="74">
        <f>Data!A274</f>
        <v>45658</v>
      </c>
      <c r="B277" s="65">
        <f>Data!B274</f>
        <v>2.6502009567008759E-2</v>
      </c>
      <c r="C277" s="65">
        <f>Data!C274</f>
        <v>3.7929519450425733E-2</v>
      </c>
      <c r="D277" s="69">
        <f>Data!F274</f>
        <v>-1.0167113227328512E-2</v>
      </c>
      <c r="E277" s="70">
        <f>Data!G274</f>
        <v>6.1722234289853725E-3</v>
      </c>
      <c r="F277" s="69">
        <f>Data!H274</f>
        <v>5.8013851190404702E-3</v>
      </c>
      <c r="G277" s="70">
        <f>Data!I274</f>
        <v>-1.499805088929935E-2</v>
      </c>
      <c r="I277" s="87">
        <f t="shared" si="85"/>
        <v>-1</v>
      </c>
      <c r="J277" s="88">
        <f t="shared" si="86"/>
        <v>1</v>
      </c>
      <c r="L277" s="84">
        <f t="shared" si="77"/>
        <v>0</v>
      </c>
      <c r="M277" s="84">
        <f t="shared" si="78"/>
        <v>1.0167113227328512E-2</v>
      </c>
      <c r="N277" s="84">
        <f t="shared" si="79"/>
        <v>0</v>
      </c>
      <c r="O277" s="84">
        <f t="shared" si="80"/>
        <v>6.1722234289853725E-3</v>
      </c>
      <c r="P277" s="60"/>
      <c r="Q277" s="84">
        <f t="shared" si="81"/>
        <v>5.8013851190404702E-3</v>
      </c>
      <c r="R277" s="84"/>
      <c r="S277" s="84">
        <f t="shared" si="82"/>
        <v>1.499805088929935E-2</v>
      </c>
      <c r="T277" s="84">
        <f t="shared" si="83"/>
        <v>0</v>
      </c>
      <c r="V277" s="85">
        <f t="shared" si="87"/>
        <v>0.84713296129742166</v>
      </c>
      <c r="W277" s="85"/>
      <c r="X277" s="85">
        <f>N277+X276</f>
        <v>-0.26030505503328794</v>
      </c>
      <c r="Y277" s="85">
        <f t="shared" si="87"/>
        <v>0.86422188403728295</v>
      </c>
      <c r="Z277" s="82"/>
      <c r="AA277" s="85">
        <f t="shared" si="84"/>
        <v>0.9012778636905745</v>
      </c>
      <c r="AB277" s="85">
        <f t="shared" si="84"/>
        <v>0</v>
      </c>
      <c r="AC277" s="85">
        <f t="shared" si="84"/>
        <v>1.0622303822788484</v>
      </c>
      <c r="AD277" s="85">
        <f t="shared" si="84"/>
        <v>0.26696969142510324</v>
      </c>
      <c r="AF277" s="86">
        <f t="shared" si="88"/>
        <v>3.8558351948959211</v>
      </c>
      <c r="AG277" s="86">
        <f t="shared" si="89"/>
        <v>2.3082722326391516</v>
      </c>
      <c r="AI277" s="59"/>
    </row>
    <row r="278" spans="1:35" x14ac:dyDescent="0.25">
      <c r="A278" s="74">
        <f>Data!A275</f>
        <v>45689</v>
      </c>
      <c r="B278" s="65">
        <f>Data!B275</f>
        <v>-1.2776043967811583E-2</v>
      </c>
      <c r="C278" s="65">
        <f>Data!C275</f>
        <v>-3.500936501709119E-2</v>
      </c>
      <c r="D278" s="69">
        <f>Data!F275</f>
        <v>-5.0865333317791379E-3</v>
      </c>
      <c r="E278" s="70">
        <f>Data!G275</f>
        <v>2.8087473180161238E-2</v>
      </c>
      <c r="F278" s="69">
        <f>Data!H275</f>
        <v>-1.7461244313232028E-3</v>
      </c>
      <c r="G278" s="70">
        <f>Data!I275</f>
        <v>2.0621095775060161E-2</v>
      </c>
      <c r="I278" s="87">
        <f t="shared" si="85"/>
        <v>1</v>
      </c>
      <c r="J278" s="88">
        <f t="shared" si="86"/>
        <v>1</v>
      </c>
      <c r="L278" s="84">
        <f t="shared" si="77"/>
        <v>-5.0865333317791379E-3</v>
      </c>
      <c r="M278" s="84">
        <f t="shared" si="78"/>
        <v>0</v>
      </c>
      <c r="N278" s="84">
        <f t="shared" si="79"/>
        <v>-2.8087473180161238E-2</v>
      </c>
      <c r="O278" s="84">
        <f t="shared" si="80"/>
        <v>0</v>
      </c>
      <c r="P278" s="60"/>
      <c r="Q278" s="84">
        <f t="shared" si="81"/>
        <v>-1.7461244313232028E-3</v>
      </c>
      <c r="R278" s="84"/>
      <c r="S278" s="84">
        <f t="shared" si="82"/>
        <v>-2.0621095775060161E-2</v>
      </c>
      <c r="T278" s="84">
        <f t="shared" si="83"/>
        <v>0</v>
      </c>
      <c r="V278" s="85">
        <f t="shared" si="87"/>
        <v>0.84204642796564255</v>
      </c>
      <c r="W278" s="85"/>
      <c r="X278" s="85">
        <f t="shared" si="87"/>
        <v>-0.28839252821344918</v>
      </c>
      <c r="Y278" s="85">
        <f t="shared" si="87"/>
        <v>0.86422188403728295</v>
      </c>
      <c r="Z278" s="82"/>
      <c r="AA278" s="85">
        <f t="shared" si="84"/>
        <v>0.89953173925925134</v>
      </c>
      <c r="AB278" s="85">
        <f t="shared" si="84"/>
        <v>0</v>
      </c>
      <c r="AC278" s="85">
        <f t="shared" si="84"/>
        <v>1.0416092865037883</v>
      </c>
      <c r="AD278" s="85">
        <f t="shared" si="84"/>
        <v>0.26696969142510324</v>
      </c>
      <c r="AF278" s="86">
        <f t="shared" si="88"/>
        <v>3.8002939681775971</v>
      </c>
      <c r="AG278" s="86">
        <f t="shared" si="89"/>
        <v>2.2954961886713399</v>
      </c>
      <c r="AI278" s="59"/>
    </row>
    <row r="279" spans="1:35" x14ac:dyDescent="0.25">
      <c r="A279" s="74">
        <f>Data!A276</f>
        <v>45717</v>
      </c>
      <c r="B279" s="65">
        <f>Data!B276</f>
        <v>-5.7331697768171243E-2</v>
      </c>
      <c r="C279" s="65">
        <f>Data!C276</f>
        <v>-3.3407846146737079E-2</v>
      </c>
      <c r="D279" s="69">
        <f>Data!F276</f>
        <v>-8.1718970707223143E-3</v>
      </c>
      <c r="E279" s="70">
        <f>Data!G276</f>
        <v>3.6319127510171141E-3</v>
      </c>
      <c r="F279" s="69">
        <f>Data!H276</f>
        <v>-3.1213501580951396E-2</v>
      </c>
      <c r="G279" s="70">
        <f>Data!I276</f>
        <v>-2.2278008159225978E-2</v>
      </c>
      <c r="I279" s="87">
        <f t="shared" si="85"/>
        <v>1</v>
      </c>
      <c r="J279" s="88">
        <f t="shared" si="86"/>
        <v>-1</v>
      </c>
      <c r="L279" s="84">
        <f t="shared" si="77"/>
        <v>-8.1718970707223143E-3</v>
      </c>
      <c r="M279" s="84">
        <f t="shared" si="78"/>
        <v>0</v>
      </c>
      <c r="N279" s="84">
        <f t="shared" si="79"/>
        <v>-3.6319127510171141E-3</v>
      </c>
      <c r="O279" s="84">
        <f t="shared" si="80"/>
        <v>0</v>
      </c>
      <c r="P279" s="60"/>
      <c r="Q279" s="84">
        <f t="shared" si="81"/>
        <v>0</v>
      </c>
      <c r="R279" s="84"/>
      <c r="S279" s="84">
        <f t="shared" si="82"/>
        <v>0</v>
      </c>
      <c r="T279" s="84">
        <f t="shared" si="83"/>
        <v>-2.2278008159225978E-2</v>
      </c>
      <c r="V279" s="85">
        <f t="shared" si="87"/>
        <v>0.83387453089492025</v>
      </c>
      <c r="W279" s="85"/>
      <c r="X279" s="85">
        <f t="shared" si="87"/>
        <v>-0.29202444096446628</v>
      </c>
      <c r="Y279" s="85">
        <f t="shared" si="87"/>
        <v>0.86422188403728295</v>
      </c>
      <c r="Z279" s="82"/>
      <c r="AA279" s="85">
        <f t="shared" si="84"/>
        <v>0.89953173925925134</v>
      </c>
      <c r="AB279" s="85">
        <f t="shared" si="84"/>
        <v>0</v>
      </c>
      <c r="AC279" s="85">
        <f t="shared" si="84"/>
        <v>1.0416092865037883</v>
      </c>
      <c r="AD279" s="85">
        <f t="shared" si="84"/>
        <v>0.24469168326587726</v>
      </c>
      <c r="AF279" s="86">
        <f t="shared" si="88"/>
        <v>3.7662121501966319</v>
      </c>
      <c r="AG279" s="86">
        <f t="shared" si="89"/>
        <v>2.2381644909031686</v>
      </c>
      <c r="AI279" s="59"/>
    </row>
    <row r="280" spans="1:35" x14ac:dyDescent="0.25">
      <c r="A280" s="74">
        <f>Data!A277</f>
        <v>45748</v>
      </c>
      <c r="B280" s="65">
        <f>Data!B277</f>
        <v>-8.7079434414738428E-3</v>
      </c>
      <c r="C280" s="65">
        <f>Data!C277</f>
        <v>-1.1483725364181536E-2</v>
      </c>
      <c r="D280" s="69">
        <f>Data!F277</f>
        <v>5.0464070106939728E-2</v>
      </c>
      <c r="E280" s="70">
        <f>Data!G277</f>
        <v>3.3990149814473548E-2</v>
      </c>
      <c r="F280" s="69">
        <f>Data!H277</f>
        <v>-0.10351692435420581</v>
      </c>
      <c r="G280" s="70">
        <f>Data!I277</f>
        <v>-7.2364724208488149E-3</v>
      </c>
      <c r="I280" s="87">
        <f t="shared" si="85"/>
        <v>1</v>
      </c>
      <c r="J280" s="88">
        <f t="shared" si="86"/>
        <v>-1</v>
      </c>
      <c r="L280" s="84">
        <f t="shared" si="77"/>
        <v>5.0464070106939728E-2</v>
      </c>
      <c r="M280" s="84">
        <f t="shared" si="78"/>
        <v>0</v>
      </c>
      <c r="N280" s="84">
        <f t="shared" si="79"/>
        <v>-3.3990149814473548E-2</v>
      </c>
      <c r="O280" s="84">
        <f t="shared" si="80"/>
        <v>0</v>
      </c>
      <c r="P280" s="60"/>
      <c r="Q280" s="84">
        <f t="shared" si="81"/>
        <v>0</v>
      </c>
      <c r="R280" s="84"/>
      <c r="S280" s="84">
        <f t="shared" si="82"/>
        <v>0</v>
      </c>
      <c r="T280" s="84">
        <f t="shared" si="83"/>
        <v>-7.2364724208488149E-3</v>
      </c>
      <c r="V280" s="85">
        <f t="shared" si="87"/>
        <v>0.88433860100186001</v>
      </c>
      <c r="W280" s="85"/>
      <c r="X280" s="85">
        <f t="shared" si="87"/>
        <v>-0.32601459077893985</v>
      </c>
      <c r="Y280" s="85">
        <f t="shared" si="87"/>
        <v>0.86422188403728295</v>
      </c>
      <c r="Z280" s="82"/>
      <c r="AA280" s="85">
        <f t="shared" si="84"/>
        <v>0.89953173925925134</v>
      </c>
      <c r="AB280" s="85">
        <f t="shared" si="84"/>
        <v>0</v>
      </c>
      <c r="AC280" s="85">
        <f t="shared" si="84"/>
        <v>1.0416092865037883</v>
      </c>
      <c r="AD280" s="85">
        <f t="shared" si="84"/>
        <v>0.23745521084502844</v>
      </c>
      <c r="AF280" s="86">
        <f t="shared" si="88"/>
        <v>3.7754495980682492</v>
      </c>
      <c r="AG280" s="86">
        <f t="shared" si="89"/>
        <v>2.229456547461695</v>
      </c>
      <c r="AI280" s="59"/>
    </row>
    <row r="281" spans="1:35" x14ac:dyDescent="0.25">
      <c r="A281" s="74">
        <f>Data!A278</f>
        <v>45778</v>
      </c>
      <c r="B281" s="65">
        <f>Data!B278</f>
        <v>6.0949225706794605E-2</v>
      </c>
      <c r="C281" s="65">
        <f>Data!C278</f>
        <v>0.10957911041744683</v>
      </c>
      <c r="D281" s="69">
        <f>Data!F278</f>
        <v>1.1141170220970385E-2</v>
      </c>
      <c r="E281" s="70">
        <f>Data!G278</f>
        <v>2.713825197772381E-2</v>
      </c>
      <c r="F281" s="69">
        <f>Data!H278</f>
        <v>1.1849305622369077E-2</v>
      </c>
      <c r="G281" s="70">
        <f>Data!I278</f>
        <v>-1.4030753308767668E-2</v>
      </c>
      <c r="I281" s="87">
        <f t="shared" si="85"/>
        <v>-1</v>
      </c>
      <c r="J281" s="88">
        <f t="shared" si="86"/>
        <v>-1</v>
      </c>
      <c r="L281" s="84">
        <f t="shared" si="77"/>
        <v>0</v>
      </c>
      <c r="M281" s="84">
        <f t="shared" si="78"/>
        <v>-1.1141170220970385E-2</v>
      </c>
      <c r="N281" s="84">
        <f t="shared" si="79"/>
        <v>0</v>
      </c>
      <c r="O281" s="84">
        <f t="shared" si="80"/>
        <v>2.713825197772381E-2</v>
      </c>
      <c r="P281" s="60"/>
      <c r="Q281" s="84">
        <f t="shared" si="81"/>
        <v>0</v>
      </c>
      <c r="R281" s="84"/>
      <c r="S281" s="84">
        <f t="shared" si="82"/>
        <v>0</v>
      </c>
      <c r="T281" s="84">
        <f t="shared" si="83"/>
        <v>-1.4030753308767668E-2</v>
      </c>
      <c r="V281" s="85">
        <f t="shared" si="87"/>
        <v>0.88433860100186001</v>
      </c>
      <c r="W281" s="85"/>
      <c r="X281" s="85">
        <f t="shared" si="87"/>
        <v>-0.32601459077893985</v>
      </c>
      <c r="Y281" s="85">
        <f t="shared" si="87"/>
        <v>0.89136013601500674</v>
      </c>
      <c r="Z281" s="82"/>
      <c r="AA281" s="85">
        <f t="shared" ref="AA281:AD284" si="90">Q281+AA280</f>
        <v>0.89953173925925134</v>
      </c>
      <c r="AB281" s="85">
        <f t="shared" si="90"/>
        <v>0</v>
      </c>
      <c r="AC281" s="85">
        <f t="shared" si="90"/>
        <v>1.0416092865037883</v>
      </c>
      <c r="AD281" s="85">
        <f t="shared" si="90"/>
        <v>0.22342445753626078</v>
      </c>
      <c r="AF281" s="86">
        <f t="shared" si="88"/>
        <v>3.7774159265162348</v>
      </c>
      <c r="AG281" s="86">
        <f t="shared" si="89"/>
        <v>2.2904057731684895</v>
      </c>
      <c r="AI281" s="59"/>
    </row>
    <row r="282" spans="1:35" x14ac:dyDescent="0.25">
      <c r="A282" s="74">
        <f>Data!A279</f>
        <v>45809</v>
      </c>
      <c r="B282" s="65">
        <f>Data!B279</f>
        <v>5.0109422082739628E-2</v>
      </c>
      <c r="C282" s="65">
        <f>Data!C279</f>
        <v>1.1664630776718258E-2</v>
      </c>
      <c r="D282" s="69">
        <f>Data!F279</f>
        <v>2.9066005384365462E-2</v>
      </c>
      <c r="E282" s="70">
        <f>Data!G279</f>
        <v>1.6912792689625568E-2</v>
      </c>
      <c r="F282" s="69">
        <f>Data!H279</f>
        <v>1.6407174187849045E-2</v>
      </c>
      <c r="G282" s="70">
        <f>Data!I279</f>
        <v>-7.1216753098330733E-3</v>
      </c>
      <c r="I282" s="87">
        <f t="shared" si="85"/>
        <v>-1</v>
      </c>
      <c r="J282" s="88">
        <f t="shared" si="86"/>
        <v>1</v>
      </c>
      <c r="L282" s="84">
        <f t="shared" si="77"/>
        <v>0</v>
      </c>
      <c r="M282" s="84">
        <f t="shared" si="78"/>
        <v>-2.9066005384365462E-2</v>
      </c>
      <c r="N282" s="84">
        <f t="shared" si="79"/>
        <v>0</v>
      </c>
      <c r="O282" s="84">
        <f t="shared" si="80"/>
        <v>1.6912792689625568E-2</v>
      </c>
      <c r="P282" s="60"/>
      <c r="Q282" s="84">
        <f t="shared" si="81"/>
        <v>1.6407174187849045E-2</v>
      </c>
      <c r="R282" s="84"/>
      <c r="S282" s="84">
        <f t="shared" si="82"/>
        <v>7.1216753098330733E-3</v>
      </c>
      <c r="T282" s="84">
        <f t="shared" si="83"/>
        <v>0</v>
      </c>
      <c r="V282" s="85">
        <f t="shared" ref="V282:Y284" si="91">L282+V281</f>
        <v>0.88433860100186001</v>
      </c>
      <c r="W282" s="85"/>
      <c r="X282" s="85">
        <f t="shared" si="91"/>
        <v>-0.32601459077893985</v>
      </c>
      <c r="Y282" s="85">
        <f t="shared" si="91"/>
        <v>0.90827292870463228</v>
      </c>
      <c r="Z282" s="82"/>
      <c r="AA282" s="85">
        <f t="shared" si="90"/>
        <v>0.91593891344710043</v>
      </c>
      <c r="AB282" s="85">
        <f t="shared" si="90"/>
        <v>0</v>
      </c>
      <c r="AC282" s="85">
        <f t="shared" si="90"/>
        <v>1.0487309618136214</v>
      </c>
      <c r="AD282" s="85">
        <f t="shared" si="90"/>
        <v>0.22342445753626078</v>
      </c>
      <c r="AF282" s="86">
        <f t="shared" si="88"/>
        <v>3.7887915633191769</v>
      </c>
      <c r="AG282" s="86">
        <f t="shared" si="89"/>
        <v>2.3405151952512293</v>
      </c>
      <c r="AI282" s="59"/>
    </row>
    <row r="283" spans="1:35" x14ac:dyDescent="0.25">
      <c r="A283" s="74">
        <f>Data!A280</f>
        <v>45839</v>
      </c>
      <c r="B283" s="65">
        <f>Data!B280</f>
        <v>2.2770325416294181E-2</v>
      </c>
      <c r="C283" s="65">
        <f>Data!C280</f>
        <v>3.3737406528080702E-2</v>
      </c>
      <c r="D283" s="69">
        <f>Data!F280</f>
        <v>5.1073623354443189E-3</v>
      </c>
      <c r="E283" s="70">
        <f>Data!G280</f>
        <v>4.6125415532246722E-3</v>
      </c>
      <c r="F283" s="69">
        <f>Data!H280</f>
        <v>4.0220880825346979E-3</v>
      </c>
      <c r="G283" s="70">
        <f>Data!I280</f>
        <v>-2.1753909381793265E-2</v>
      </c>
      <c r="I283" s="87">
        <f t="shared" si="85"/>
        <v>-1</v>
      </c>
      <c r="J283" s="88">
        <f t="shared" si="86"/>
        <v>1</v>
      </c>
      <c r="L283" s="84">
        <f t="shared" si="77"/>
        <v>0</v>
      </c>
      <c r="M283" s="84">
        <f t="shared" si="78"/>
        <v>-5.1073623354443189E-3</v>
      </c>
      <c r="N283" s="84">
        <f t="shared" si="79"/>
        <v>0</v>
      </c>
      <c r="O283" s="84">
        <f t="shared" si="80"/>
        <v>4.6125415532246722E-3</v>
      </c>
      <c r="P283" s="60"/>
      <c r="Q283" s="84">
        <f t="shared" si="81"/>
        <v>4.0220880825346979E-3</v>
      </c>
      <c r="R283" s="84"/>
      <c r="S283" s="84">
        <f t="shared" si="82"/>
        <v>2.1753909381793265E-2</v>
      </c>
      <c r="T283" s="84">
        <f t="shared" si="83"/>
        <v>0</v>
      </c>
      <c r="V283" s="85">
        <f t="shared" si="91"/>
        <v>0.88433860100186001</v>
      </c>
      <c r="W283" s="85"/>
      <c r="X283" s="85">
        <f t="shared" si="91"/>
        <v>-0.32601459077893985</v>
      </c>
      <c r="Y283" s="85">
        <f t="shared" si="91"/>
        <v>0.91288547025785693</v>
      </c>
      <c r="Z283" s="82"/>
      <c r="AA283" s="85">
        <f t="shared" si="90"/>
        <v>0.91996100152963511</v>
      </c>
      <c r="AB283" s="85">
        <f t="shared" si="90"/>
        <v>0</v>
      </c>
      <c r="AC283" s="85">
        <f t="shared" si="90"/>
        <v>1.0704848711954147</v>
      </c>
      <c r="AD283" s="85">
        <f t="shared" si="90"/>
        <v>0.22342445753626078</v>
      </c>
      <c r="AF283" s="86">
        <f t="shared" si="88"/>
        <v>3.814072740001285</v>
      </c>
      <c r="AG283" s="86">
        <f t="shared" si="89"/>
        <v>2.3632855206675236</v>
      </c>
      <c r="AI283" s="59"/>
    </row>
    <row r="284" spans="1:35" ht="15.75" thickBot="1" x14ac:dyDescent="0.3">
      <c r="A284" s="75">
        <f>Data!A281</f>
        <v>45870</v>
      </c>
      <c r="B284" s="66">
        <f>Data!B281</f>
        <v>9.4946638684212728E-3</v>
      </c>
      <c r="C284" s="66">
        <f>Data!C281</f>
        <v>6.6001117953861342E-3</v>
      </c>
      <c r="D284" s="71">
        <f>Data!F281</f>
        <v>0</v>
      </c>
      <c r="E284" s="72">
        <f>Data!G281</f>
        <v>0</v>
      </c>
      <c r="F284" s="71">
        <f>Data!H281</f>
        <v>2.6889009812874562E-4</v>
      </c>
      <c r="G284" s="72">
        <f>Data!I281</f>
        <v>1.2406993948444583E-2</v>
      </c>
      <c r="I284" s="87">
        <f t="shared" si="85"/>
        <v>-1</v>
      </c>
      <c r="J284" s="88">
        <f t="shared" si="86"/>
        <v>1</v>
      </c>
      <c r="L284" s="84">
        <f t="shared" si="77"/>
        <v>0</v>
      </c>
      <c r="M284" s="84">
        <f t="shared" si="78"/>
        <v>0</v>
      </c>
      <c r="N284" s="84">
        <f t="shared" si="79"/>
        <v>0</v>
      </c>
      <c r="O284" s="84">
        <f t="shared" si="80"/>
        <v>0</v>
      </c>
      <c r="P284" s="60"/>
      <c r="Q284" s="84">
        <f t="shared" si="81"/>
        <v>2.6889009812874562E-4</v>
      </c>
      <c r="R284" s="84"/>
      <c r="S284" s="84">
        <f t="shared" si="82"/>
        <v>-1.2406993948444583E-2</v>
      </c>
      <c r="T284" s="84">
        <f t="shared" si="83"/>
        <v>0</v>
      </c>
      <c r="V284" s="92">
        <f t="shared" si="91"/>
        <v>0.88433860100186001</v>
      </c>
      <c r="W284" s="92"/>
      <c r="X284" s="92">
        <f t="shared" si="91"/>
        <v>-0.32601459077893985</v>
      </c>
      <c r="Y284" s="92">
        <f t="shared" si="91"/>
        <v>0.91288547025785693</v>
      </c>
      <c r="Z284" s="92"/>
      <c r="AA284" s="92">
        <f t="shared" si="90"/>
        <v>0.92022989162776381</v>
      </c>
      <c r="AB284" s="92">
        <f t="shared" si="90"/>
        <v>0</v>
      </c>
      <c r="AC284" s="92">
        <f t="shared" si="90"/>
        <v>1.0580778772469701</v>
      </c>
      <c r="AD284" s="92">
        <f t="shared" si="90"/>
        <v>0.22342445753626078</v>
      </c>
      <c r="AE284" s="93"/>
      <c r="AF284" s="94">
        <f t="shared" si="88"/>
        <v>3.8019346361509694</v>
      </c>
      <c r="AG284" s="94">
        <f t="shared" si="89"/>
        <v>2.3727801845359449</v>
      </c>
      <c r="AI284" s="59"/>
    </row>
    <row r="285" spans="1:35" x14ac:dyDescent="0.25">
      <c r="A285" s="58"/>
    </row>
    <row r="286" spans="1:35" x14ac:dyDescent="0.25">
      <c r="A286" s="58"/>
    </row>
    <row r="287" spans="1:35" x14ac:dyDescent="0.25">
      <c r="A287" s="58"/>
    </row>
    <row r="288" spans="1:35" x14ac:dyDescent="0.25">
      <c r="A288" s="58"/>
    </row>
    <row r="289" spans="1:1" x14ac:dyDescent="0.25">
      <c r="A289" s="58"/>
    </row>
    <row r="290" spans="1:1" x14ac:dyDescent="0.25">
      <c r="A290" s="58"/>
    </row>
    <row r="291" spans="1:1" x14ac:dyDescent="0.25">
      <c r="A291" s="58"/>
    </row>
    <row r="292" spans="1:1" x14ac:dyDescent="0.25">
      <c r="A292" s="58"/>
    </row>
    <row r="293" spans="1:1" x14ac:dyDescent="0.25">
      <c r="A293" s="58"/>
    </row>
    <row r="294" spans="1:1" x14ac:dyDescent="0.25">
      <c r="A294" s="58"/>
    </row>
    <row r="295" spans="1:1" x14ac:dyDescent="0.25">
      <c r="A295" s="58"/>
    </row>
    <row r="296" spans="1:1" x14ac:dyDescent="0.25">
      <c r="A296" s="58"/>
    </row>
    <row r="297" spans="1:1" x14ac:dyDescent="0.25">
      <c r="A297" s="58"/>
    </row>
    <row r="298" spans="1:1" x14ac:dyDescent="0.25">
      <c r="A298" s="58"/>
    </row>
    <row r="299" spans="1:1" x14ac:dyDescent="0.25">
      <c r="A299" s="58"/>
    </row>
    <row r="300" spans="1:1" x14ac:dyDescent="0.25">
      <c r="A300" s="58"/>
    </row>
    <row r="301" spans="1:1" x14ac:dyDescent="0.25">
      <c r="A301" s="58"/>
    </row>
    <row r="302" spans="1:1" x14ac:dyDescent="0.25">
      <c r="A302" s="58"/>
    </row>
    <row r="303" spans="1:1" x14ac:dyDescent="0.25">
      <c r="A303" s="58"/>
    </row>
    <row r="304" spans="1:1" x14ac:dyDescent="0.25">
      <c r="A304" s="5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AD5E9-DE80-4BA4-9371-559999B974F1}">
  <dimension ref="A2:I282"/>
  <sheetViews>
    <sheetView workbookViewId="0">
      <selection activeCell="C5" sqref="C5"/>
    </sheetView>
  </sheetViews>
  <sheetFormatPr defaultRowHeight="15" x14ac:dyDescent="0.25"/>
  <cols>
    <col min="1" max="1" width="13.42578125" bestFit="1" customWidth="1"/>
    <col min="2" max="2" width="18.140625" bestFit="1" customWidth="1"/>
    <col min="3" max="3" width="28" bestFit="1" customWidth="1"/>
    <col min="4" max="4" width="25.85546875" bestFit="1" customWidth="1"/>
    <col min="5" max="5" width="26.140625" bestFit="1" customWidth="1"/>
    <col min="6" max="6" width="22" bestFit="1" customWidth="1"/>
    <col min="7" max="7" width="21.5703125" bestFit="1" customWidth="1"/>
    <col min="8" max="8" width="22.28515625" bestFit="1" customWidth="1"/>
    <col min="9" max="9" width="21.85546875" bestFit="1" customWidth="1"/>
  </cols>
  <sheetData>
    <row r="2" spans="1:9" ht="15.75" thickBot="1" x14ac:dyDescent="0.3">
      <c r="B2" s="8" t="s">
        <v>58</v>
      </c>
      <c r="C2" s="8" t="s">
        <v>56</v>
      </c>
      <c r="F2" s="8" t="s">
        <v>57</v>
      </c>
    </row>
    <row r="3" spans="1:9" x14ac:dyDescent="0.25">
      <c r="A3" s="33" t="s">
        <v>13</v>
      </c>
      <c r="B3" s="55" t="s">
        <v>30</v>
      </c>
      <c r="C3" s="37" t="s">
        <v>15</v>
      </c>
      <c r="D3" s="38" t="s">
        <v>16</v>
      </c>
      <c r="E3" s="39" t="s">
        <v>17</v>
      </c>
      <c r="F3" s="46" t="s">
        <v>26</v>
      </c>
      <c r="G3" s="47" t="s">
        <v>27</v>
      </c>
      <c r="H3" s="47" t="s">
        <v>28</v>
      </c>
      <c r="I3" s="48" t="s">
        <v>29</v>
      </c>
    </row>
    <row r="4" spans="1:9" x14ac:dyDescent="0.25">
      <c r="A4" s="34">
        <v>37438</v>
      </c>
      <c r="B4" s="56">
        <v>2.4166436559347605E-3</v>
      </c>
      <c r="C4" s="40">
        <v>0</v>
      </c>
      <c r="D4" s="41">
        <v>-9.8974697274915504E-3</v>
      </c>
      <c r="E4" s="42">
        <v>0</v>
      </c>
      <c r="F4" s="49">
        <v>2.4166436559347605E-3</v>
      </c>
      <c r="G4" s="50">
        <v>1.2314113383426311E-2</v>
      </c>
      <c r="H4" s="50">
        <v>0</v>
      </c>
      <c r="I4" s="51">
        <v>0</v>
      </c>
    </row>
    <row r="5" spans="1:9" x14ac:dyDescent="0.25">
      <c r="A5" s="34">
        <v>37469</v>
      </c>
      <c r="B5" s="56">
        <v>6.7786154352028833E-3</v>
      </c>
      <c r="C5" s="40">
        <v>1.0151052696173293E-2</v>
      </c>
      <c r="D5" s="41">
        <v>-5.7037424973514418E-2</v>
      </c>
      <c r="E5" s="42">
        <v>-4.8219485626777733E-2</v>
      </c>
      <c r="F5" s="49">
        <v>-4.2345772443368498E-2</v>
      </c>
      <c r="G5" s="50">
        <v>1.469165253014592E-2</v>
      </c>
      <c r="H5" s="50">
        <v>-3.414351278145604E-2</v>
      </c>
      <c r="I5" s="51">
        <v>1.4075972845321685E-2</v>
      </c>
    </row>
    <row r="6" spans="1:9" x14ac:dyDescent="0.25">
      <c r="A6" s="34">
        <v>37500</v>
      </c>
      <c r="B6" s="56">
        <v>-0.11076677231132262</v>
      </c>
      <c r="C6" s="40">
        <v>-0.12654670885184757</v>
      </c>
      <c r="D6" s="41">
        <v>-2.5930126690828222E-2</v>
      </c>
      <c r="E6" s="42">
        <v>-1.9438737547214265E-2</v>
      </c>
      <c r="F6" s="49">
        <v>-2.2605263607593816E-2</v>
      </c>
      <c r="G6" s="50">
        <v>3.3248630832344141E-3</v>
      </c>
      <c r="H6" s="50">
        <v>-1.2278930521347042E-2</v>
      </c>
      <c r="I6" s="51">
        <v>7.1598070258672257E-3</v>
      </c>
    </row>
    <row r="7" spans="1:9" x14ac:dyDescent="0.25">
      <c r="A7" s="34">
        <v>37530</v>
      </c>
      <c r="B7" s="56">
        <v>7.9072556471592031E-2</v>
      </c>
      <c r="C7" s="40">
        <v>0.16075988880458544</v>
      </c>
      <c r="D7" s="41">
        <v>-4.4043649933227437E-2</v>
      </c>
      <c r="E7" s="42">
        <v>-2.8644999259651811E-2</v>
      </c>
      <c r="F7" s="49">
        <v>-1.8468757302789001E-2</v>
      </c>
      <c r="G7" s="50">
        <v>2.5574892630438432E-2</v>
      </c>
      <c r="H7" s="50">
        <v>-3.3063528520603847E-2</v>
      </c>
      <c r="I7" s="51">
        <v>-4.4185292609520352E-3</v>
      </c>
    </row>
    <row r="8" spans="1:9" x14ac:dyDescent="0.25">
      <c r="A8" s="34">
        <v>37561</v>
      </c>
      <c r="B8" s="56">
        <v>5.9854092957559765E-2</v>
      </c>
      <c r="C8" s="40">
        <v>6.3586580985996705E-2</v>
      </c>
      <c r="D8" s="41">
        <v>5.4711738917761574E-3</v>
      </c>
      <c r="E8" s="42">
        <v>9.0313798562520337E-3</v>
      </c>
      <c r="F8" s="49">
        <v>-1.1693546525228817E-3</v>
      </c>
      <c r="G8" s="50">
        <v>-6.6405285442990448E-3</v>
      </c>
      <c r="H8" s="50">
        <v>2.4990820097527615E-2</v>
      </c>
      <c r="I8" s="51">
        <v>1.5959440241275595E-2</v>
      </c>
    </row>
    <row r="9" spans="1:9" x14ac:dyDescent="0.25">
      <c r="A9" s="34">
        <v>37591</v>
      </c>
      <c r="B9" s="56">
        <v>-5.823252946503793E-2</v>
      </c>
      <c r="C9" s="40">
        <v>-6.4204942347053789E-2</v>
      </c>
      <c r="D9" s="41">
        <v>-3.8288574263159153E-2</v>
      </c>
      <c r="E9" s="42">
        <v>-3.2745858472247175E-2</v>
      </c>
      <c r="F9" s="49">
        <v>-1.975141288916684E-2</v>
      </c>
      <c r="G9" s="50">
        <v>1.8537161373992306E-2</v>
      </c>
      <c r="H9" s="50">
        <v>-2.0967368053873555E-2</v>
      </c>
      <c r="I9" s="51">
        <v>1.1778490418373625E-2</v>
      </c>
    </row>
    <row r="10" spans="1:9" x14ac:dyDescent="0.25">
      <c r="A10" s="34">
        <v>37622</v>
      </c>
      <c r="B10" s="56">
        <v>-2.4902965529687425E-2</v>
      </c>
      <c r="C10" s="40">
        <v>1.8151719234693674E-2</v>
      </c>
      <c r="D10" s="41">
        <v>-3.7278915862314729E-2</v>
      </c>
      <c r="E10" s="42">
        <v>5.3189168841125706E-2</v>
      </c>
      <c r="F10" s="49">
        <v>-3.0328305801601459E-2</v>
      </c>
      <c r="G10" s="50">
        <v>6.9506100607132654E-3</v>
      </c>
      <c r="H10" s="50">
        <v>3.5188717539179765E-2</v>
      </c>
      <c r="I10" s="51">
        <v>-1.8000451301945945E-2</v>
      </c>
    </row>
    <row r="11" spans="1:9" x14ac:dyDescent="0.25">
      <c r="A11" s="34">
        <v>37653</v>
      </c>
      <c r="B11" s="56">
        <v>-1.3570614197984544E-2</v>
      </c>
      <c r="C11" s="40">
        <v>-3.7582425932882781E-2</v>
      </c>
      <c r="D11" s="41">
        <v>-6.491949952992038E-3</v>
      </c>
      <c r="E11" s="42">
        <v>-3.8740285332457741E-2</v>
      </c>
      <c r="F11" s="49">
        <v>1.3040803122683371E-2</v>
      </c>
      <c r="G11" s="50">
        <v>1.9532753075675407E-2</v>
      </c>
      <c r="H11" s="50">
        <v>-3.1156082648895776E-2</v>
      </c>
      <c r="I11" s="51">
        <v>7.5842026835619726E-3</v>
      </c>
    </row>
    <row r="12" spans="1:9" x14ac:dyDescent="0.25">
      <c r="A12" s="34">
        <v>37681</v>
      </c>
      <c r="B12" s="56">
        <v>2.1372549105130832E-3</v>
      </c>
      <c r="C12" s="40">
        <v>0.10501108443958183</v>
      </c>
      <c r="D12" s="41">
        <v>-8.9133085575363466E-2</v>
      </c>
      <c r="E12" s="42">
        <v>-2.3546252209251536E-2</v>
      </c>
      <c r="F12" s="49">
        <v>-5.6549706399883812E-2</v>
      </c>
      <c r="G12" s="50">
        <v>3.2583379175479654E-2</v>
      </c>
      <c r="H12" s="50">
        <v>-1.8785634688455129E-2</v>
      </c>
      <c r="I12" s="51">
        <v>4.7606175207964068E-3</v>
      </c>
    </row>
    <row r="13" spans="1:9" x14ac:dyDescent="0.25">
      <c r="A13" s="34">
        <v>37712</v>
      </c>
      <c r="B13" s="56">
        <v>8.1223226482743216E-2</v>
      </c>
      <c r="C13" s="40">
        <v>8.3760679445333275E-2</v>
      </c>
      <c r="D13" s="41">
        <v>-1.2966557387054205E-2</v>
      </c>
      <c r="E13" s="42">
        <v>5.7385660053195821E-2</v>
      </c>
      <c r="F13" s="49">
        <v>6.2214800188667239E-3</v>
      </c>
      <c r="G13" s="50">
        <v>1.9188037405920927E-2</v>
      </c>
      <c r="H13" s="50">
        <v>3.831759761064675E-2</v>
      </c>
      <c r="I13" s="51">
        <v>-1.9068062442549067E-2</v>
      </c>
    </row>
    <row r="14" spans="1:9" x14ac:dyDescent="0.25">
      <c r="A14" s="34">
        <v>37742</v>
      </c>
      <c r="B14" s="56">
        <v>5.3384245512395956E-2</v>
      </c>
      <c r="C14" s="40">
        <v>-5.5054602565912339E-2</v>
      </c>
      <c r="D14" s="41">
        <v>4.7159707526268413E-2</v>
      </c>
      <c r="E14" s="42">
        <v>1.546389714851059E-3</v>
      </c>
      <c r="F14" s="49">
        <v>4.5364642152558296E-2</v>
      </c>
      <c r="G14" s="50">
        <v>-1.7950653737101154E-3</v>
      </c>
      <c r="H14" s="50">
        <v>1.597342757041828E-2</v>
      </c>
      <c r="I14" s="51">
        <v>1.442703785556722E-2</v>
      </c>
    </row>
    <row r="15" spans="1:9" x14ac:dyDescent="0.25">
      <c r="A15" s="34">
        <v>37773</v>
      </c>
      <c r="B15" s="56">
        <v>1.0596063862264466E-2</v>
      </c>
      <c r="C15" s="40">
        <v>3.3775056393808359E-2</v>
      </c>
      <c r="D15" s="41">
        <v>-4.9462121413011888E-3</v>
      </c>
      <c r="E15" s="42">
        <v>2.4206819173230747E-2</v>
      </c>
      <c r="F15" s="49">
        <v>-1.8369472849866106E-2</v>
      </c>
      <c r="G15" s="50">
        <v>-1.3423260708564914E-2</v>
      </c>
      <c r="H15" s="50">
        <v>2.3548221525163844E-2</v>
      </c>
      <c r="I15" s="51">
        <v>-6.5859764806690951E-4</v>
      </c>
    </row>
    <row r="16" spans="1:9" x14ac:dyDescent="0.25">
      <c r="A16" s="34">
        <v>37803</v>
      </c>
      <c r="B16" s="56">
        <v>1.7866740475004139E-2</v>
      </c>
      <c r="C16" s="40">
        <v>8.1669580238746195E-2</v>
      </c>
      <c r="D16" s="41">
        <v>4.1344187271604924E-2</v>
      </c>
      <c r="E16" s="42">
        <v>5.7884781753397868E-2</v>
      </c>
      <c r="F16" s="49">
        <v>2.216397670015548E-3</v>
      </c>
      <c r="G16" s="50">
        <v>-3.9127789601589372E-2</v>
      </c>
      <c r="H16" s="50">
        <v>3.5419742157082566E-2</v>
      </c>
      <c r="I16" s="51">
        <v>-2.2465039596315295E-2</v>
      </c>
    </row>
    <row r="17" spans="1:9" x14ac:dyDescent="0.25">
      <c r="A17" s="34">
        <v>37834</v>
      </c>
      <c r="B17" s="56">
        <v>2.0415823630765294E-2</v>
      </c>
      <c r="C17" s="40">
        <v>8.6189233696981997E-3</v>
      </c>
      <c r="D17" s="41">
        <v>-1.174735893956818E-3</v>
      </c>
      <c r="E17" s="42">
        <v>-3.123022177960116E-2</v>
      </c>
      <c r="F17" s="49">
        <v>6.6266254038208159E-3</v>
      </c>
      <c r="G17" s="50">
        <v>7.8013612977776373E-3</v>
      </c>
      <c r="H17" s="50">
        <v>-1.4084041863477519E-2</v>
      </c>
      <c r="I17" s="51">
        <v>1.7146179916123636E-2</v>
      </c>
    </row>
    <row r="18" spans="1:9" x14ac:dyDescent="0.25">
      <c r="A18" s="34">
        <v>37865</v>
      </c>
      <c r="B18" s="56">
        <v>-1.0966089333232471E-2</v>
      </c>
      <c r="C18" s="40">
        <v>-5.1631716224384014E-3</v>
      </c>
      <c r="D18" s="41">
        <v>-6.3451557955506929E-2</v>
      </c>
      <c r="E18" s="42">
        <v>2.277928653098904E-2</v>
      </c>
      <c r="F18" s="49">
        <v>-2.5680352408644094E-2</v>
      </c>
      <c r="G18" s="50">
        <v>3.7771205546862821E-2</v>
      </c>
      <c r="H18" s="50">
        <v>2.1841664622560132E-2</v>
      </c>
      <c r="I18" s="51">
        <v>-9.3762190842890634E-4</v>
      </c>
    </row>
    <row r="19" spans="1:9" x14ac:dyDescent="0.25">
      <c r="A19" s="34">
        <v>37895</v>
      </c>
      <c r="B19" s="56">
        <v>5.2144139912676593E-2</v>
      </c>
      <c r="C19" s="40">
        <v>9.1258810603082163E-2</v>
      </c>
      <c r="D19" s="41">
        <v>-8.3332096336806265E-3</v>
      </c>
      <c r="E19" s="42">
        <v>7.9122240458049387E-2</v>
      </c>
      <c r="F19" s="49">
        <v>4.187473498823085E-3</v>
      </c>
      <c r="G19" s="50">
        <v>1.2520683132503714E-2</v>
      </c>
      <c r="H19" s="50">
        <v>4.221811855834802E-2</v>
      </c>
      <c r="I19" s="51">
        <v>-3.6904121899701381E-2</v>
      </c>
    </row>
    <row r="20" spans="1:9" x14ac:dyDescent="0.25">
      <c r="A20" s="34">
        <v>37926</v>
      </c>
      <c r="B20" s="56">
        <v>1.0861449368547426E-2</v>
      </c>
      <c r="C20" s="40">
        <v>-2.9759385248789294E-2</v>
      </c>
      <c r="D20" s="41">
        <v>3.7232109886043217E-2</v>
      </c>
      <c r="E20" s="42">
        <v>1.888196611100262E-2</v>
      </c>
      <c r="F20" s="49">
        <v>2.1266989697093914E-2</v>
      </c>
      <c r="G20" s="50">
        <v>-1.5965120188949303E-2</v>
      </c>
      <c r="H20" s="50">
        <v>2.9385173054028513E-3</v>
      </c>
      <c r="I20" s="51">
        <v>-1.594344880559977E-2</v>
      </c>
    </row>
    <row r="21" spans="1:9" x14ac:dyDescent="0.25">
      <c r="A21" s="34">
        <v>37956</v>
      </c>
      <c r="B21" s="56">
        <v>4.9087898099312438E-2</v>
      </c>
      <c r="C21" s="40">
        <v>1.3271875247031131E-5</v>
      </c>
      <c r="D21" s="41">
        <v>3.5731018996780169E-2</v>
      </c>
      <c r="E21" s="42">
        <v>-9.0116323052493487E-3</v>
      </c>
      <c r="F21" s="49">
        <v>2.1619299732725618E-2</v>
      </c>
      <c r="G21" s="50">
        <v>-1.411171926405454E-2</v>
      </c>
      <c r="H21" s="50">
        <v>3.7503646150602258E-3</v>
      </c>
      <c r="I21" s="51">
        <v>1.2761996920309574E-2</v>
      </c>
    </row>
    <row r="22" spans="1:9" x14ac:dyDescent="0.25">
      <c r="A22" s="34">
        <v>37987</v>
      </c>
      <c r="B22" s="56">
        <v>1.9577025972393632E-2</v>
      </c>
      <c r="C22" s="40">
        <v>5.5776224237058785E-3</v>
      </c>
      <c r="D22" s="41">
        <v>-4.4372500001869878E-3</v>
      </c>
      <c r="E22" s="42">
        <v>1.8578214580093344E-2</v>
      </c>
      <c r="F22" s="49">
        <v>-8.3370962572605293E-3</v>
      </c>
      <c r="G22" s="50">
        <v>-3.8998462570735415E-3</v>
      </c>
      <c r="H22" s="50">
        <v>1.8695655003773966E-2</v>
      </c>
      <c r="I22" s="51">
        <v>1.1744042368061811E-4</v>
      </c>
    </row>
    <row r="23" spans="1:9" x14ac:dyDescent="0.25">
      <c r="A23" s="34">
        <v>38018</v>
      </c>
      <c r="B23" s="56">
        <v>1.3479708802168621E-2</v>
      </c>
      <c r="C23" s="40">
        <v>-3.9915077704742391E-3</v>
      </c>
      <c r="D23" s="41">
        <v>-5.0922843521966632E-3</v>
      </c>
      <c r="E23" s="42">
        <v>4.901074336220437E-4</v>
      </c>
      <c r="F23" s="49">
        <v>3.7455402371840744E-3</v>
      </c>
      <c r="G23" s="50">
        <v>8.837824589380738E-3</v>
      </c>
      <c r="H23" s="50">
        <v>8.5113765150951239E-3</v>
      </c>
      <c r="I23" s="51">
        <v>8.021269081473081E-3</v>
      </c>
    </row>
    <row r="24" spans="1:9" x14ac:dyDescent="0.25">
      <c r="A24" s="34">
        <v>38047</v>
      </c>
      <c r="B24" s="56">
        <v>-1.3334294966489475E-2</v>
      </c>
      <c r="C24" s="40">
        <v>-5.5326873150173414E-2</v>
      </c>
      <c r="D24" s="41">
        <v>2.798134108583613E-2</v>
      </c>
      <c r="E24" s="42">
        <v>-3.2611956424678738E-3</v>
      </c>
      <c r="F24" s="49">
        <v>1.8201990800118098E-2</v>
      </c>
      <c r="G24" s="50">
        <v>-9.7793502857180283E-3</v>
      </c>
      <c r="H24" s="50">
        <v>1.1754441496936219E-2</v>
      </c>
      <c r="I24" s="51">
        <v>1.5015637139404094E-2</v>
      </c>
    </row>
    <row r="25" spans="1:9" x14ac:dyDescent="0.25">
      <c r="A25" s="34">
        <v>38078</v>
      </c>
      <c r="B25" s="56">
        <v>-1.9102805722503481E-2</v>
      </c>
      <c r="C25" s="40">
        <v>6.4031392450913854E-2</v>
      </c>
      <c r="D25" s="41">
        <v>-1.8753261089241122E-2</v>
      </c>
      <c r="E25" s="42">
        <v>4.6510334706132216E-2</v>
      </c>
      <c r="F25" s="49">
        <v>-2.9219346069354106E-2</v>
      </c>
      <c r="G25" s="50">
        <v>-1.0466084980112988E-2</v>
      </c>
      <c r="H25" s="50">
        <v>1.3437141486775382E-2</v>
      </c>
      <c r="I25" s="51">
        <v>-3.3073193219356839E-2</v>
      </c>
    </row>
    <row r="26" spans="1:9" x14ac:dyDescent="0.25">
      <c r="A26" s="34">
        <v>38108</v>
      </c>
      <c r="B26" s="56">
        <v>1.6979050250249192E-2</v>
      </c>
      <c r="C26" s="40">
        <v>8.6682691255538097E-3</v>
      </c>
      <c r="D26" s="41">
        <v>1.0895226131285091E-2</v>
      </c>
      <c r="E26" s="42">
        <v>1.5184012334338344E-2</v>
      </c>
      <c r="F26" s="49">
        <v>2.7396704422756032E-2</v>
      </c>
      <c r="G26" s="50">
        <v>1.6501478291470945E-2</v>
      </c>
      <c r="H26" s="50">
        <v>-9.0526502395397168E-3</v>
      </c>
      <c r="I26" s="51">
        <v>-2.4236662573878066E-2</v>
      </c>
    </row>
    <row r="27" spans="1:9" x14ac:dyDescent="0.25">
      <c r="A27" s="34">
        <v>38139</v>
      </c>
      <c r="B27" s="56">
        <v>1.8331885030361789E-2</v>
      </c>
      <c r="C27" s="40">
        <v>1.6372054357472281E-2</v>
      </c>
      <c r="D27" s="41">
        <v>-8.5197751732307599E-3</v>
      </c>
      <c r="E27" s="42">
        <v>3.1485066238827103E-2</v>
      </c>
      <c r="F27" s="49">
        <v>6.6580648753345774E-3</v>
      </c>
      <c r="G27" s="50">
        <v>1.5177840048565337E-2</v>
      </c>
      <c r="H27" s="50">
        <v>1.617131804322568E-2</v>
      </c>
      <c r="I27" s="51">
        <v>-1.5313748195601428E-2</v>
      </c>
    </row>
    <row r="28" spans="1:9" x14ac:dyDescent="0.25">
      <c r="A28" s="34">
        <v>38169</v>
      </c>
      <c r="B28" s="56">
        <v>-3.2749449777161849E-2</v>
      </c>
      <c r="C28" s="40">
        <v>-5.7592268858129694E-2</v>
      </c>
      <c r="D28" s="41">
        <v>9.6442835614273074E-3</v>
      </c>
      <c r="E28" s="42">
        <v>-3.8997137405718113E-2</v>
      </c>
      <c r="F28" s="49">
        <v>8.6987554498197672E-3</v>
      </c>
      <c r="G28" s="50">
        <v>-9.4552811160753848E-4</v>
      </c>
      <c r="H28" s="50">
        <v>-2.7350142406960161E-2</v>
      </c>
      <c r="I28" s="51">
        <v>1.1646994998757954E-2</v>
      </c>
    </row>
    <row r="29" spans="1:9" x14ac:dyDescent="0.25">
      <c r="A29" s="34">
        <v>38200</v>
      </c>
      <c r="B29" s="56">
        <v>2.4332456643171877E-3</v>
      </c>
      <c r="C29" s="40">
        <v>-2.9952560431180792E-2</v>
      </c>
      <c r="D29" s="41">
        <v>-8.427453009317503E-3</v>
      </c>
      <c r="E29" s="42">
        <v>-6.1973227902210326E-2</v>
      </c>
      <c r="F29" s="49">
        <v>5.6859571158404927E-3</v>
      </c>
      <c r="G29" s="50">
        <v>1.4113410125157998E-2</v>
      </c>
      <c r="H29" s="50">
        <v>-3.6661442255212291E-2</v>
      </c>
      <c r="I29" s="51">
        <v>2.5311785646998028E-2</v>
      </c>
    </row>
    <row r="30" spans="1:9" x14ac:dyDescent="0.25">
      <c r="A30" s="34">
        <v>38231</v>
      </c>
      <c r="B30" s="56">
        <v>9.9866287756100423E-3</v>
      </c>
      <c r="C30" s="40">
        <v>-1.7417315802490854E-2</v>
      </c>
      <c r="D30" s="41">
        <v>1.7953825089297479E-2</v>
      </c>
      <c r="E30" s="42">
        <v>1.4517501671535598E-2</v>
      </c>
      <c r="F30" s="49">
        <v>1.8801533055461802E-3</v>
      </c>
      <c r="G30" s="50">
        <v>-1.6073671783751298E-2</v>
      </c>
      <c r="H30" s="50">
        <v>1.314340904362583E-2</v>
      </c>
      <c r="I30" s="51">
        <v>-1.3740926279097662E-3</v>
      </c>
    </row>
    <row r="31" spans="1:9" x14ac:dyDescent="0.25">
      <c r="A31" s="34">
        <v>38261</v>
      </c>
      <c r="B31" s="56">
        <v>1.2802230986665466E-2</v>
      </c>
      <c r="C31" s="40">
        <v>-2.4055554186821974E-2</v>
      </c>
      <c r="D31" s="41">
        <v>1.9364829520535864E-2</v>
      </c>
      <c r="E31" s="42">
        <v>2.7477635845396919E-2</v>
      </c>
      <c r="F31" s="49">
        <v>1.7465748553655909E-2</v>
      </c>
      <c r="G31" s="50">
        <v>-1.8990809668799555E-3</v>
      </c>
      <c r="H31" s="50">
        <v>1.5008879658332905E-2</v>
      </c>
      <c r="I31" s="51">
        <v>-1.2468756187064008E-2</v>
      </c>
    </row>
    <row r="32" spans="1:9" x14ac:dyDescent="0.25">
      <c r="A32" s="34">
        <v>38292</v>
      </c>
      <c r="B32" s="56">
        <v>4.355541838229525E-2</v>
      </c>
      <c r="C32" s="40">
        <v>4.874141950004432E-2</v>
      </c>
      <c r="D32" s="41">
        <v>1.9063197699413371E-2</v>
      </c>
      <c r="E32" s="42">
        <v>4.9700587763724768E-2</v>
      </c>
      <c r="F32" s="49">
        <v>3.9945171430488188E-3</v>
      </c>
      <c r="G32" s="50">
        <v>-1.5068680556364556E-2</v>
      </c>
      <c r="H32" s="50">
        <v>3.5408743949253405E-2</v>
      </c>
      <c r="I32" s="51">
        <v>-1.429184381447136E-2</v>
      </c>
    </row>
    <row r="33" spans="1:9" x14ac:dyDescent="0.25">
      <c r="A33" s="34">
        <v>38322</v>
      </c>
      <c r="B33" s="56">
        <v>2.9676404633139329E-2</v>
      </c>
      <c r="C33" s="40">
        <v>-3.8337068155050351E-3</v>
      </c>
      <c r="D33" s="41">
        <v>7.2698627730136446E-3</v>
      </c>
      <c r="E33" s="42">
        <v>-1.2724248877125758E-2</v>
      </c>
      <c r="F33" s="49">
        <v>3.9793821301403586E-3</v>
      </c>
      <c r="G33" s="50">
        <v>-3.2904806428732851E-3</v>
      </c>
      <c r="H33" s="50">
        <v>1.7799677396180876E-3</v>
      </c>
      <c r="I33" s="51">
        <v>1.4504216616743846E-2</v>
      </c>
    </row>
    <row r="34" spans="1:9" x14ac:dyDescent="0.25">
      <c r="A34" s="34">
        <v>38353</v>
      </c>
      <c r="B34" s="56">
        <v>-2.2676157800578019E-2</v>
      </c>
      <c r="C34" s="40">
        <v>-6.807434997875153E-2</v>
      </c>
      <c r="D34" s="41">
        <v>1.0334066310513326E-2</v>
      </c>
      <c r="E34" s="42">
        <v>-2.0195881156788619E-2</v>
      </c>
      <c r="F34" s="49">
        <v>1.371934186058742E-2</v>
      </c>
      <c r="G34" s="50">
        <v>3.3852755500740927E-3</v>
      </c>
      <c r="H34" s="50">
        <v>-2.0308677511837452E-2</v>
      </c>
      <c r="I34" s="51">
        <v>-1.1279635504883459E-4</v>
      </c>
    </row>
    <row r="35" spans="1:9" x14ac:dyDescent="0.25">
      <c r="A35" s="34">
        <v>38384</v>
      </c>
      <c r="B35" s="56">
        <v>2.0688724278982062E-2</v>
      </c>
      <c r="C35" s="40">
        <v>1.3671822992324192E-2</v>
      </c>
      <c r="D35" s="41">
        <v>2.1848038597689714E-2</v>
      </c>
      <c r="E35" s="42">
        <v>-5.3505608998426716E-3</v>
      </c>
      <c r="F35" s="49">
        <v>1.6971610815911909E-2</v>
      </c>
      <c r="G35" s="50">
        <v>-4.8764277817778066E-3</v>
      </c>
      <c r="H35" s="50">
        <v>1.6035526165009389E-2</v>
      </c>
      <c r="I35" s="51">
        <v>2.1386087064852059E-2</v>
      </c>
    </row>
    <row r="36" spans="1:9" x14ac:dyDescent="0.25">
      <c r="A36" s="34">
        <v>38412</v>
      </c>
      <c r="B36" s="56">
        <v>-1.8462502172189858E-2</v>
      </c>
      <c r="C36" s="40">
        <v>-2.4812336581095905E-3</v>
      </c>
      <c r="D36" s="41">
        <v>-1.1423869269292898E-2</v>
      </c>
      <c r="E36" s="42">
        <v>5.2125010154911904E-3</v>
      </c>
      <c r="F36" s="49">
        <v>-1.1862885700992623E-3</v>
      </c>
      <c r="G36" s="50">
        <v>1.0237580699193637E-2</v>
      </c>
      <c r="H36" s="50">
        <v>1.7747835247511494E-2</v>
      </c>
      <c r="I36" s="51">
        <v>1.2535334232020304E-2</v>
      </c>
    </row>
    <row r="37" spans="1:9" x14ac:dyDescent="0.25">
      <c r="A37" s="34">
        <v>38443</v>
      </c>
      <c r="B37" s="56">
        <v>-1.8912752545091678E-2</v>
      </c>
      <c r="C37" s="40">
        <v>-3.5700334724594038E-2</v>
      </c>
      <c r="D37" s="41">
        <v>-2.1137317544821524E-2</v>
      </c>
      <c r="E37" s="42">
        <v>1.4845253713965592E-2</v>
      </c>
      <c r="F37" s="49">
        <v>-2.2443399410768516E-3</v>
      </c>
      <c r="G37" s="50">
        <v>1.8892977603744671E-2</v>
      </c>
      <c r="H37" s="50">
        <v>1.0792942654148012E-2</v>
      </c>
      <c r="I37" s="51">
        <v>-4.05231105981758E-3</v>
      </c>
    </row>
    <row r="38" spans="1:9" x14ac:dyDescent="0.25">
      <c r="A38" s="34">
        <v>38473</v>
      </c>
      <c r="B38" s="56">
        <v>3.1716339268027298E-2</v>
      </c>
      <c r="C38" s="40">
        <v>1.4363283865139239E-2</v>
      </c>
      <c r="D38" s="41">
        <v>-1.3539512634589126E-2</v>
      </c>
      <c r="E38" s="42">
        <v>2.2975724488248223E-2</v>
      </c>
      <c r="F38" s="49">
        <v>3.0175309021802576E-3</v>
      </c>
      <c r="G38" s="50">
        <v>1.6557043536769383E-2</v>
      </c>
      <c r="H38" s="50">
        <v>1.1510013127153601E-2</v>
      </c>
      <c r="I38" s="51">
        <v>-1.1465711361094623E-2</v>
      </c>
    </row>
    <row r="39" spans="1:9" x14ac:dyDescent="0.25">
      <c r="A39" s="34">
        <v>38504</v>
      </c>
      <c r="B39" s="56">
        <v>1.5138288098725198E-3</v>
      </c>
      <c r="C39" s="40">
        <v>1.8341199277175608E-2</v>
      </c>
      <c r="D39" s="41">
        <v>-3.8244916296581541E-2</v>
      </c>
      <c r="E39" s="42">
        <v>-1.4025095034050019E-2</v>
      </c>
      <c r="F39" s="49">
        <v>-1.903262277125322E-2</v>
      </c>
      <c r="G39" s="50">
        <v>1.9212293525328328E-2</v>
      </c>
      <c r="H39" s="50">
        <v>5.4255543732965568E-3</v>
      </c>
      <c r="I39" s="51">
        <v>1.9450649407346574E-2</v>
      </c>
    </row>
    <row r="40" spans="1:9" x14ac:dyDescent="0.25">
      <c r="A40" s="34">
        <v>38534</v>
      </c>
      <c r="B40" s="56">
        <v>3.7547313345992178E-2</v>
      </c>
      <c r="C40" s="40">
        <v>6.5608487152724493E-2</v>
      </c>
      <c r="D40" s="41">
        <v>6.3313257946599416E-3</v>
      </c>
      <c r="E40" s="42">
        <v>3.599679751367646E-2</v>
      </c>
      <c r="F40" s="49">
        <v>1.6172994952600986E-3</v>
      </c>
      <c r="G40" s="50">
        <v>-4.7140262993998422E-3</v>
      </c>
      <c r="H40" s="50">
        <v>1.7796759743278781E-2</v>
      </c>
      <c r="I40" s="51">
        <v>-1.8200037770397685E-2</v>
      </c>
    </row>
    <row r="41" spans="1:9" x14ac:dyDescent="0.25">
      <c r="A41" s="34">
        <v>38565</v>
      </c>
      <c r="B41" s="56">
        <v>-9.418476936731526E-3</v>
      </c>
      <c r="C41" s="40">
        <v>-2.1198097897498016E-2</v>
      </c>
      <c r="D41" s="41">
        <v>-2.2394358994945789E-2</v>
      </c>
      <c r="E41" s="42">
        <v>5.0087243765635329E-3</v>
      </c>
      <c r="F41" s="49">
        <v>8.9795341574789266E-4</v>
      </c>
      <c r="G41" s="50">
        <v>2.3292312410693683E-2</v>
      </c>
      <c r="H41" s="50">
        <v>-6.9743585278697583E-3</v>
      </c>
      <c r="I41" s="51">
        <v>-1.1983082904433289E-2</v>
      </c>
    </row>
    <row r="42" spans="1:9" x14ac:dyDescent="0.25">
      <c r="A42" s="34">
        <v>38596</v>
      </c>
      <c r="B42" s="56">
        <v>7.9934270357336478E-3</v>
      </c>
      <c r="C42" s="40">
        <v>1.8911431047654345E-2</v>
      </c>
      <c r="D42" s="41">
        <v>2.5879813621222304E-2</v>
      </c>
      <c r="E42" s="42">
        <v>2.8137517055888239E-2</v>
      </c>
      <c r="F42" s="49">
        <v>1.3912732976948568E-2</v>
      </c>
      <c r="G42" s="50">
        <v>-1.1967080644273737E-2</v>
      </c>
      <c r="H42" s="50">
        <v>7.4776549560379903E-3</v>
      </c>
      <c r="I42" s="51">
        <v>-2.0659862099850244E-2</v>
      </c>
    </row>
    <row r="43" spans="1:9" x14ac:dyDescent="0.25">
      <c r="A43" s="34">
        <v>38626</v>
      </c>
      <c r="B43" s="56">
        <v>-2.3934787789252124E-2</v>
      </c>
      <c r="C43" s="40">
        <v>-3.6271312273709486E-2</v>
      </c>
      <c r="D43" s="41">
        <v>3.5001057349380499E-2</v>
      </c>
      <c r="E43" s="42">
        <v>-2.8294753624769277E-2</v>
      </c>
      <c r="F43" s="49">
        <v>1.6789064588612849E-2</v>
      </c>
      <c r="G43" s="50">
        <v>-1.821199276076765E-2</v>
      </c>
      <c r="H43" s="50">
        <v>-2.827313780995298E-2</v>
      </c>
      <c r="I43" s="51">
        <v>2.16158148162943E-5</v>
      </c>
    </row>
    <row r="44" spans="1:9" x14ac:dyDescent="0.25">
      <c r="A44" s="34">
        <v>38657</v>
      </c>
      <c r="B44" s="56">
        <v>4.3013436578415935E-2</v>
      </c>
      <c r="C44" s="40">
        <v>3.4375949860764178E-2</v>
      </c>
      <c r="D44" s="41">
        <v>1.7576282683530115E-3</v>
      </c>
      <c r="E44" s="42">
        <v>2.81613198436481E-2</v>
      </c>
      <c r="F44" s="49">
        <v>-2.7872972755486726E-3</v>
      </c>
      <c r="G44" s="50">
        <v>-4.5449255439016867E-3</v>
      </c>
      <c r="H44" s="50">
        <v>1.7329848146017911E-2</v>
      </c>
      <c r="I44" s="51">
        <v>-1.0831471697630192E-2</v>
      </c>
    </row>
    <row r="45" spans="1:9" x14ac:dyDescent="0.25">
      <c r="A45" s="34">
        <v>38687</v>
      </c>
      <c r="B45" s="56">
        <v>-1.9150356828486481E-3</v>
      </c>
      <c r="C45" s="40">
        <v>1.154915431735965E-4</v>
      </c>
      <c r="D45" s="41">
        <v>-3.1410993401946301E-2</v>
      </c>
      <c r="E45" s="42">
        <v>4.6582559789247338E-3</v>
      </c>
      <c r="F45" s="49">
        <v>-1.2133900500669722E-2</v>
      </c>
      <c r="G45" s="50">
        <v>1.9277092901276577E-2</v>
      </c>
      <c r="H45" s="50">
        <v>5.328284129773749E-3</v>
      </c>
      <c r="I45" s="51">
        <v>6.700281508490169E-4</v>
      </c>
    </row>
    <row r="46" spans="1:9" x14ac:dyDescent="0.25">
      <c r="A46" s="34">
        <v>38718</v>
      </c>
      <c r="B46" s="56">
        <v>2.3730081677992197E-2</v>
      </c>
      <c r="C46" s="40">
        <v>1.6251487221031174E-2</v>
      </c>
      <c r="D46" s="41">
        <v>2.0952550661442672E-2</v>
      </c>
      <c r="E46" s="42">
        <v>3.494814125586497E-2</v>
      </c>
      <c r="F46" s="49">
        <v>7.4785944569611563E-3</v>
      </c>
      <c r="G46" s="50">
        <v>-1.3473956204481519E-2</v>
      </c>
      <c r="H46" s="50">
        <v>3.3642066642074649E-2</v>
      </c>
      <c r="I46" s="51">
        <v>-1.3060746137903189E-3</v>
      </c>
    </row>
    <row r="47" spans="1:9" x14ac:dyDescent="0.25">
      <c r="A47" s="34">
        <v>38749</v>
      </c>
      <c r="B47" s="56">
        <v>5.7093160942483807E-3</v>
      </c>
      <c r="C47" s="40">
        <v>2.0033188771710177E-3</v>
      </c>
      <c r="D47" s="41">
        <v>-7.3117472578751262E-3</v>
      </c>
      <c r="E47" s="42">
        <v>-1.8743696937258879E-2</v>
      </c>
      <c r="F47" s="49">
        <v>-8.0778583310231692E-3</v>
      </c>
      <c r="G47" s="50">
        <v>-7.6611107314804392E-4</v>
      </c>
      <c r="H47" s="50">
        <v>-1.5969757563471531E-2</v>
      </c>
      <c r="I47" s="51">
        <v>2.7739393737873496E-3</v>
      </c>
    </row>
    <row r="48" spans="1:9" x14ac:dyDescent="0.25">
      <c r="A48" s="34">
        <v>38777</v>
      </c>
      <c r="B48" s="56">
        <v>1.6369067309703361E-2</v>
      </c>
      <c r="C48" s="40">
        <v>4.2366414650334187E-2</v>
      </c>
      <c r="D48" s="41">
        <v>2.0778473128478112E-2</v>
      </c>
      <c r="E48" s="42">
        <v>2.4914323593728145E-2</v>
      </c>
      <c r="F48" s="49">
        <v>1.8502043911465646E-3</v>
      </c>
      <c r="G48" s="50">
        <v>-1.8928268737331545E-2</v>
      </c>
      <c r="H48" s="50">
        <v>-2.0299161938544833E-3</v>
      </c>
      <c r="I48" s="51">
        <v>-2.6944239787582629E-2</v>
      </c>
    </row>
    <row r="49" spans="1:9" x14ac:dyDescent="0.25">
      <c r="A49" s="34">
        <v>38808</v>
      </c>
      <c r="B49" s="56">
        <v>1.2552708122264644E-2</v>
      </c>
      <c r="C49" s="40">
        <v>2.4616946540269472E-2</v>
      </c>
      <c r="D49" s="41">
        <v>1.5845176827302184E-2</v>
      </c>
      <c r="E49" s="42">
        <v>1.4566512660460459E-2</v>
      </c>
      <c r="F49" s="49">
        <v>4.2684736334779446E-3</v>
      </c>
      <c r="G49" s="50">
        <v>-1.1576703193824237E-2</v>
      </c>
      <c r="H49" s="50">
        <v>-2.2362709254265378E-3</v>
      </c>
      <c r="I49" s="51">
        <v>-1.6802783585886997E-2</v>
      </c>
    </row>
    <row r="50" spans="1:9" x14ac:dyDescent="0.25">
      <c r="A50" s="34">
        <v>38838</v>
      </c>
      <c r="B50" s="56">
        <v>-3.058337062707895E-2</v>
      </c>
      <c r="C50" s="40">
        <v>-4.0936156477608232E-2</v>
      </c>
      <c r="D50" s="41">
        <v>1.2263634900929569E-2</v>
      </c>
      <c r="E50" s="42">
        <v>1.0703524160578855E-2</v>
      </c>
      <c r="F50" s="49">
        <v>3.2211743209751634E-3</v>
      </c>
      <c r="G50" s="50">
        <v>-9.0424605799544061E-3</v>
      </c>
      <c r="H50" s="50">
        <v>7.9553629311967123E-3</v>
      </c>
      <c r="I50" s="51">
        <v>-2.7481612293821433E-3</v>
      </c>
    </row>
    <row r="51" spans="1:9" x14ac:dyDescent="0.25">
      <c r="A51" s="34">
        <v>38869</v>
      </c>
      <c r="B51" s="56">
        <v>2.6046786010255167E-3</v>
      </c>
      <c r="C51" s="40">
        <v>-2.4136279285289729E-2</v>
      </c>
      <c r="D51" s="41">
        <v>1.5026873044592682E-2</v>
      </c>
      <c r="E51" s="42">
        <v>-3.3946546485660603E-2</v>
      </c>
      <c r="F51" s="49">
        <v>1.7996187837285297E-2</v>
      </c>
      <c r="G51" s="50">
        <v>2.969314792692611E-3</v>
      </c>
      <c r="H51" s="50">
        <v>-1.3024734076348625E-2</v>
      </c>
      <c r="I51" s="51">
        <v>2.0921812409311978E-2</v>
      </c>
    </row>
    <row r="52" spans="1:9" x14ac:dyDescent="0.25">
      <c r="A52" s="34">
        <v>38899</v>
      </c>
      <c r="B52" s="56">
        <v>4.468008958796967E-3</v>
      </c>
      <c r="C52" s="40">
        <v>-2.3649271526161874E-2</v>
      </c>
      <c r="D52" s="41">
        <v>6.714919357445016E-3</v>
      </c>
      <c r="E52" s="42">
        <v>-7.8627480229183609E-3</v>
      </c>
      <c r="F52" s="49">
        <v>1.2910411835419359E-2</v>
      </c>
      <c r="G52" s="50">
        <v>6.195492477974341E-3</v>
      </c>
      <c r="H52" s="50">
        <v>-3.3842370024011574E-3</v>
      </c>
      <c r="I52" s="51">
        <v>4.4785110205172026E-3</v>
      </c>
    </row>
    <row r="53" spans="1:9" x14ac:dyDescent="0.25">
      <c r="A53" s="34">
        <v>38930</v>
      </c>
      <c r="B53" s="56">
        <v>2.1587907719146763E-2</v>
      </c>
      <c r="C53" s="40">
        <v>-1.0089722427011503E-3</v>
      </c>
      <c r="D53" s="41">
        <v>-7.5067623630450751E-3</v>
      </c>
      <c r="E53" s="42">
        <v>-1.0107015186569129E-2</v>
      </c>
      <c r="F53" s="49">
        <v>3.9113592680134514E-3</v>
      </c>
      <c r="G53" s="50">
        <v>1.1418121631058528E-2</v>
      </c>
      <c r="H53" s="50">
        <v>3.9115179361156726E-4</v>
      </c>
      <c r="I53" s="51">
        <v>1.0498166980180697E-2</v>
      </c>
    </row>
    <row r="54" spans="1:9" x14ac:dyDescent="0.25">
      <c r="A54" s="34">
        <v>38961</v>
      </c>
      <c r="B54" s="56">
        <v>2.6643527518460088E-2</v>
      </c>
      <c r="C54" s="40">
        <v>-1.1261635978117291E-2</v>
      </c>
      <c r="D54" s="41">
        <v>1.8937014310813426E-2</v>
      </c>
      <c r="E54" s="42">
        <v>1.8112396824558684E-3</v>
      </c>
      <c r="F54" s="49">
        <v>1.592179277364051E-2</v>
      </c>
      <c r="G54" s="50">
        <v>-3.0152215371729183E-3</v>
      </c>
      <c r="H54" s="50">
        <v>-2.7593213246328015E-3</v>
      </c>
      <c r="I54" s="51">
        <v>-4.570561007088669E-3</v>
      </c>
    </row>
    <row r="55" spans="1:9" x14ac:dyDescent="0.25">
      <c r="A55" s="34">
        <v>38991</v>
      </c>
      <c r="B55" s="56">
        <v>3.1030163088766955E-2</v>
      </c>
      <c r="C55" s="40">
        <v>4.1168317493083292E-2</v>
      </c>
      <c r="D55" s="41">
        <v>-1.8569524914126598E-2</v>
      </c>
      <c r="E55" s="42">
        <v>1.951330855661132E-2</v>
      </c>
      <c r="F55" s="49">
        <v>6.918260549522319E-3</v>
      </c>
      <c r="G55" s="50">
        <v>2.548778546364891E-2</v>
      </c>
      <c r="H55" s="50">
        <v>1.0648340267244209E-2</v>
      </c>
      <c r="I55" s="51">
        <v>-8.8649682893671145E-3</v>
      </c>
    </row>
    <row r="56" spans="1:9" x14ac:dyDescent="0.25">
      <c r="A56" s="34">
        <v>39022</v>
      </c>
      <c r="B56" s="56">
        <v>1.9690075438344244E-2</v>
      </c>
      <c r="C56" s="40">
        <v>1.1072758939932151E-2</v>
      </c>
      <c r="D56" s="41">
        <v>-1.4201963681145575E-2</v>
      </c>
      <c r="E56" s="42">
        <v>8.899560333237886E-3</v>
      </c>
      <c r="F56" s="49">
        <v>-7.8262594549686451E-4</v>
      </c>
      <c r="G56" s="50">
        <v>1.3419337735648712E-2</v>
      </c>
      <c r="H56" s="50">
        <v>5.9328951483249934E-3</v>
      </c>
      <c r="I56" s="51">
        <v>-2.9666651849128926E-3</v>
      </c>
    </row>
    <row r="57" spans="1:9" x14ac:dyDescent="0.25">
      <c r="A57" s="34">
        <v>39052</v>
      </c>
      <c r="B57" s="56">
        <v>1.3282696711612991E-2</v>
      </c>
      <c r="C57" s="40">
        <v>2.5508959424920759E-2</v>
      </c>
      <c r="D57" s="41">
        <v>1.5100779387411275E-2</v>
      </c>
      <c r="E57" s="42">
        <v>7.6375362191412888E-3</v>
      </c>
      <c r="F57" s="49">
        <v>-1.7694179454963432E-16</v>
      </c>
      <c r="G57" s="50">
        <v>-1.510077938741145E-2</v>
      </c>
      <c r="H57" s="50">
        <v>4.4733305016389814E-3</v>
      </c>
      <c r="I57" s="51">
        <v>-3.1642057175023061E-3</v>
      </c>
    </row>
    <row r="58" spans="1:9" x14ac:dyDescent="0.25">
      <c r="A58" s="34">
        <v>39083</v>
      </c>
      <c r="B58" s="56">
        <v>1.4928488844230672E-2</v>
      </c>
      <c r="C58" s="40">
        <v>2.5634941222122259E-2</v>
      </c>
      <c r="D58" s="41">
        <v>-7.0429380538397993E-4</v>
      </c>
      <c r="E58" s="42">
        <v>-1.4464084611957747E-2</v>
      </c>
      <c r="F58" s="49">
        <v>-1.3903654065319159E-3</v>
      </c>
      <c r="G58" s="50">
        <v>-6.8607160114793689E-4</v>
      </c>
      <c r="H58" s="50">
        <v>-3.8910623244477879E-3</v>
      </c>
      <c r="I58" s="51">
        <v>1.0573022287509958E-2</v>
      </c>
    </row>
    <row r="59" spans="1:9" x14ac:dyDescent="0.25">
      <c r="A59" s="34">
        <v>39114</v>
      </c>
      <c r="B59" s="56">
        <v>-1.9812716514843898E-2</v>
      </c>
      <c r="C59" s="40">
        <v>3.0659186013294124E-3</v>
      </c>
      <c r="D59" s="41">
        <v>-5.6207464347833712E-2</v>
      </c>
      <c r="E59" s="42">
        <v>2.3245419916640819E-4</v>
      </c>
      <c r="F59" s="49">
        <v>-3.445253757602991E-2</v>
      </c>
      <c r="G59" s="50">
        <v>2.1754926771803795E-2</v>
      </c>
      <c r="H59" s="50">
        <v>1.0104817526538145E-2</v>
      </c>
      <c r="I59" s="51">
        <v>9.8723633273717394E-3</v>
      </c>
    </row>
    <row r="60" spans="1:9" x14ac:dyDescent="0.25">
      <c r="A60" s="34">
        <v>39142</v>
      </c>
      <c r="B60" s="56">
        <v>1.1522851077644499E-2</v>
      </c>
      <c r="C60" s="40">
        <v>2.1201145163857352E-2</v>
      </c>
      <c r="D60" s="41">
        <v>7.4710129030380237E-3</v>
      </c>
      <c r="E60" s="42">
        <v>-1.6681378089989912E-2</v>
      </c>
      <c r="F60" s="49">
        <v>-9.0430043580398967E-3</v>
      </c>
      <c r="G60" s="50">
        <v>-1.6514017261077919E-2</v>
      </c>
      <c r="H60" s="50">
        <v>-9.7683223735969844E-3</v>
      </c>
      <c r="I60" s="51">
        <v>6.9130557163929254E-3</v>
      </c>
    </row>
    <row r="61" spans="1:9" x14ac:dyDescent="0.25">
      <c r="A61" s="34">
        <v>39173</v>
      </c>
      <c r="B61" s="56">
        <v>4.3342227295940484E-2</v>
      </c>
      <c r="C61" s="40">
        <v>3.5941124397633951E-2</v>
      </c>
      <c r="D61" s="41">
        <v>-1.6073119090583531E-3</v>
      </c>
      <c r="E61" s="42">
        <v>2.5990282945656445E-2</v>
      </c>
      <c r="F61" s="49">
        <v>1.551807768923278E-3</v>
      </c>
      <c r="G61" s="50">
        <v>3.1591196779816285E-3</v>
      </c>
      <c r="H61" s="50">
        <v>1.7036627436698187E-2</v>
      </c>
      <c r="I61" s="51">
        <v>-8.9536555089582623E-3</v>
      </c>
    </row>
    <row r="62" spans="1:9" x14ac:dyDescent="0.25">
      <c r="A62" s="34">
        <v>39203</v>
      </c>
      <c r="B62" s="56">
        <v>3.3357697017391309E-2</v>
      </c>
      <c r="C62" s="40">
        <v>4.2332386488612969E-2</v>
      </c>
      <c r="D62" s="41">
        <v>1.4434709308538213E-2</v>
      </c>
      <c r="E62" s="42">
        <v>1.3106923776657356E-2</v>
      </c>
      <c r="F62" s="49">
        <v>5.1009769890597006E-3</v>
      </c>
      <c r="G62" s="50">
        <v>-9.3337323194785105E-3</v>
      </c>
      <c r="H62" s="50">
        <v>1.7778846546448492E-2</v>
      </c>
      <c r="I62" s="51">
        <v>4.6719227697911373E-3</v>
      </c>
    </row>
    <row r="63" spans="1:9" x14ac:dyDescent="0.25">
      <c r="A63" s="34">
        <v>39234</v>
      </c>
      <c r="B63" s="56">
        <v>-1.4729290126719493E-2</v>
      </c>
      <c r="C63" s="40">
        <v>2.8869478110362581E-2</v>
      </c>
      <c r="D63" s="41">
        <v>-3.3412903440832066E-2</v>
      </c>
      <c r="E63" s="42">
        <v>-2.3435799952908429E-3</v>
      </c>
      <c r="F63" s="49">
        <v>-1.0251694244875603E-2</v>
      </c>
      <c r="G63" s="50">
        <v>2.3161209195956461E-2</v>
      </c>
      <c r="H63" s="50">
        <v>-2.7910441280711164E-2</v>
      </c>
      <c r="I63" s="51">
        <v>-2.5566861285420323E-2</v>
      </c>
    </row>
    <row r="64" spans="1:9" x14ac:dyDescent="0.25">
      <c r="A64" s="34">
        <v>39264</v>
      </c>
      <c r="B64" s="56">
        <v>-3.1810472206891816E-2</v>
      </c>
      <c r="C64" s="40">
        <v>1.1822252926382917E-2</v>
      </c>
      <c r="D64" s="41">
        <v>-7.6283815750731357E-2</v>
      </c>
      <c r="E64" s="42">
        <v>3.0214190453848523E-2</v>
      </c>
      <c r="F64" s="49">
        <v>-5.5070868179035531E-2</v>
      </c>
      <c r="G64" s="50">
        <v>2.1212947571695843E-2</v>
      </c>
      <c r="H64" s="50">
        <v>1.7594133247710406E-2</v>
      </c>
      <c r="I64" s="51">
        <v>-1.2620057206138119E-2</v>
      </c>
    </row>
    <row r="65" spans="1:9" x14ac:dyDescent="0.25">
      <c r="A65" s="34">
        <v>39295</v>
      </c>
      <c r="B65" s="56">
        <v>1.2751780789011489E-2</v>
      </c>
      <c r="C65" s="40">
        <v>-4.7597881591381836E-3</v>
      </c>
      <c r="D65" s="41">
        <v>-2.0754030562183945E-4</v>
      </c>
      <c r="E65" s="42">
        <v>1.5104281829915843E-2</v>
      </c>
      <c r="F65" s="49">
        <v>1.8187597839126296E-2</v>
      </c>
      <c r="G65" s="50">
        <v>1.8395138144748135E-2</v>
      </c>
      <c r="H65" s="50">
        <v>1.3970246636689356E-2</v>
      </c>
      <c r="I65" s="51">
        <v>-1.134035193226488E-3</v>
      </c>
    </row>
    <row r="66" spans="1:9" x14ac:dyDescent="0.25">
      <c r="A66" s="34">
        <v>39326</v>
      </c>
      <c r="B66" s="56">
        <v>3.7983341542592759E-2</v>
      </c>
      <c r="C66" s="40">
        <v>3.6412706546078213E-2</v>
      </c>
      <c r="D66" s="41">
        <v>-7.0899170234181054E-4</v>
      </c>
      <c r="E66" s="42">
        <v>-3.9925096571683721E-2</v>
      </c>
      <c r="F66" s="49">
        <v>5.8500372931473447E-3</v>
      </c>
      <c r="G66" s="50">
        <v>6.5590289954891544E-3</v>
      </c>
      <c r="H66" s="50">
        <v>-1.2271275016065175E-2</v>
      </c>
      <c r="I66" s="51">
        <v>2.7653821555618539E-2</v>
      </c>
    </row>
    <row r="67" spans="1:9" x14ac:dyDescent="0.25">
      <c r="A67" s="34">
        <v>39356</v>
      </c>
      <c r="B67" s="56">
        <v>1.3475387113586527E-2</v>
      </c>
      <c r="C67" s="40">
        <v>-4.2575200815451401E-2</v>
      </c>
      <c r="D67" s="41">
        <v>3.8051982810996407E-2</v>
      </c>
      <c r="E67" s="42">
        <v>2.2280506232115683E-2</v>
      </c>
      <c r="F67" s="49">
        <v>3.2731933153520125E-2</v>
      </c>
      <c r="G67" s="50">
        <v>-5.3200496574762907E-3</v>
      </c>
      <c r="H67" s="50">
        <v>2.1204747316324019E-2</v>
      </c>
      <c r="I67" s="51">
        <v>-1.0757589157916643E-3</v>
      </c>
    </row>
    <row r="68" spans="1:9" x14ac:dyDescent="0.25">
      <c r="A68" s="34">
        <v>39387</v>
      </c>
      <c r="B68" s="56">
        <v>-3.9503124324463262E-2</v>
      </c>
      <c r="C68" s="40">
        <v>-0.12982080217176881</v>
      </c>
      <c r="D68" s="41">
        <v>3.8187854866849891E-2</v>
      </c>
      <c r="E68" s="42">
        <v>-5.7139351240438577E-2</v>
      </c>
      <c r="F68" s="49">
        <v>4.8090248698228664E-2</v>
      </c>
      <c r="G68" s="50">
        <v>9.9023938313787772E-3</v>
      </c>
      <c r="H68" s="50">
        <v>-4.4560724455551218E-2</v>
      </c>
      <c r="I68" s="51">
        <v>1.2578626784887359E-2</v>
      </c>
    </row>
    <row r="69" spans="1:9" x14ac:dyDescent="0.25">
      <c r="A69" s="34">
        <v>39417</v>
      </c>
      <c r="B69" s="56">
        <v>-1.1324158619732719E-2</v>
      </c>
      <c r="C69" s="40">
        <v>2.6863865089404471E-2</v>
      </c>
      <c r="D69" s="41">
        <v>-3.1891258553123109E-2</v>
      </c>
      <c r="E69" s="42">
        <v>3.9291975741474763E-2</v>
      </c>
      <c r="F69" s="49">
        <v>-1.3046219688631715E-2</v>
      </c>
      <c r="G69" s="50">
        <v>1.8845038864491397E-2</v>
      </c>
      <c r="H69" s="50">
        <v>1.5021888411573397E-2</v>
      </c>
      <c r="I69" s="51">
        <v>-2.4270087329901366E-2</v>
      </c>
    </row>
    <row r="70" spans="1:9" x14ac:dyDescent="0.25">
      <c r="A70" s="34">
        <v>39448</v>
      </c>
      <c r="B70" s="56">
        <v>-6.2365995504664359E-2</v>
      </c>
      <c r="C70" s="40">
        <v>-0.12258340301776818</v>
      </c>
      <c r="D70" s="41">
        <v>3.947556964992037E-2</v>
      </c>
      <c r="E70" s="42">
        <v>-6.752785129481953E-2</v>
      </c>
      <c r="F70" s="49">
        <v>2.5883299944655578E-2</v>
      </c>
      <c r="G70" s="50">
        <v>-1.3592269705264792E-2</v>
      </c>
      <c r="H70" s="50">
        <v>-5.1217686338903806E-2</v>
      </c>
      <c r="I70" s="51">
        <v>1.6310164955915724E-2</v>
      </c>
    </row>
    <row r="71" spans="1:9" x14ac:dyDescent="0.25">
      <c r="A71" s="34">
        <v>39479</v>
      </c>
      <c r="B71" s="56">
        <v>-2.6182343269458896E-2</v>
      </c>
      <c r="C71" s="40">
        <v>1.5475285837679532E-2</v>
      </c>
      <c r="D71" s="41">
        <v>-3.7093612536065586E-2</v>
      </c>
      <c r="E71" s="42">
        <v>-3.7795558306125722E-3</v>
      </c>
      <c r="F71" s="49">
        <v>-1.3360992604450964E-2</v>
      </c>
      <c r="G71" s="50">
        <v>2.3732619931614615E-2</v>
      </c>
      <c r="H71" s="50">
        <v>-2.5360782468309414E-2</v>
      </c>
      <c r="I71" s="51">
        <v>-2.1581226637696842E-2</v>
      </c>
    </row>
    <row r="72" spans="1:9" x14ac:dyDescent="0.25">
      <c r="A72" s="34">
        <v>39508</v>
      </c>
      <c r="B72" s="56">
        <v>-8.982463454304028E-3</v>
      </c>
      <c r="C72" s="40">
        <v>-3.3501588531891918E-3</v>
      </c>
      <c r="D72" s="41">
        <v>-2.6796482609478083E-2</v>
      </c>
      <c r="E72" s="42">
        <v>-1.3441548750343014E-2</v>
      </c>
      <c r="F72" s="49">
        <v>-2.0623916972411824E-2</v>
      </c>
      <c r="G72" s="50">
        <v>6.1725656370662622E-3</v>
      </c>
      <c r="H72" s="50">
        <v>-3.1194416202091686E-2</v>
      </c>
      <c r="I72" s="51">
        <v>-1.7752867451748675E-2</v>
      </c>
    </row>
    <row r="73" spans="1:9" x14ac:dyDescent="0.25">
      <c r="A73" s="34">
        <v>39539</v>
      </c>
      <c r="B73" s="56">
        <v>4.6561022288474016E-2</v>
      </c>
      <c r="C73" s="40">
        <v>7.3511936997365329E-2</v>
      </c>
      <c r="D73" s="41">
        <v>-1.7724476354976874E-3</v>
      </c>
      <c r="E73" s="42">
        <v>4.5359390707831043E-2</v>
      </c>
      <c r="F73" s="49">
        <v>-2.0953301015842283E-3</v>
      </c>
      <c r="G73" s="50">
        <v>-3.2288246608653745E-4</v>
      </c>
      <c r="H73" s="50">
        <v>3.7114346151723543E-2</v>
      </c>
      <c r="I73" s="51">
        <v>-8.2450445561075072E-3</v>
      </c>
    </row>
    <row r="74" spans="1:9" x14ac:dyDescent="0.25">
      <c r="A74" s="34">
        <v>39569</v>
      </c>
      <c r="B74" s="56">
        <v>1.5003711755008559E-2</v>
      </c>
      <c r="C74" s="40">
        <v>1.2247545635428347E-2</v>
      </c>
      <c r="D74" s="41">
        <v>3.0006256682181636E-2</v>
      </c>
      <c r="E74" s="42">
        <v>2.464940621010818E-2</v>
      </c>
      <c r="F74" s="49">
        <v>6.1464440310737348E-3</v>
      </c>
      <c r="G74" s="50">
        <v>-2.3859812651107898E-2</v>
      </c>
      <c r="H74" s="50">
        <v>9.0723271434295545E-3</v>
      </c>
      <c r="I74" s="51">
        <v>-1.5577079066678637E-2</v>
      </c>
    </row>
    <row r="75" spans="1:9" x14ac:dyDescent="0.25">
      <c r="A75" s="34">
        <v>39600</v>
      </c>
      <c r="B75" s="56">
        <v>-8.7275760081046691E-2</v>
      </c>
      <c r="C75" s="40">
        <v>-5.7943533327620284E-2</v>
      </c>
      <c r="D75" s="41">
        <v>-5.552222452620862E-2</v>
      </c>
      <c r="E75" s="42">
        <v>-3.8286647889976259E-2</v>
      </c>
      <c r="F75" s="49">
        <v>-2.774087241653813E-2</v>
      </c>
      <c r="G75" s="50">
        <v>2.778135210967049E-2</v>
      </c>
      <c r="H75" s="50">
        <v>-2.9354430812414938E-2</v>
      </c>
      <c r="I75" s="51">
        <v>8.9322170775613212E-3</v>
      </c>
    </row>
    <row r="76" spans="1:9" x14ac:dyDescent="0.25">
      <c r="A76" s="34">
        <v>39630</v>
      </c>
      <c r="B76" s="56">
        <v>-9.0265962793679762E-3</v>
      </c>
      <c r="C76" s="40">
        <v>1.4269385985783891E-2</v>
      </c>
      <c r="D76" s="41">
        <v>-1.9615988226502189E-2</v>
      </c>
      <c r="E76" s="42">
        <v>-1.7490869852278421E-2</v>
      </c>
      <c r="F76" s="49">
        <v>-5.1116427214111925E-3</v>
      </c>
      <c r="G76" s="50">
        <v>1.4504345505090999E-2</v>
      </c>
      <c r="H76" s="50">
        <v>-5.7993387194488731E-3</v>
      </c>
      <c r="I76" s="51">
        <v>1.1691531132829544E-2</v>
      </c>
    </row>
    <row r="77" spans="1:9" x14ac:dyDescent="0.25">
      <c r="A77" s="34">
        <v>39661</v>
      </c>
      <c r="B77" s="56">
        <v>1.5335311854992307E-2</v>
      </c>
      <c r="C77" s="40">
        <v>-1.1917921483408683E-2</v>
      </c>
      <c r="D77" s="41">
        <v>2.2888629889915996E-4</v>
      </c>
      <c r="E77" s="42">
        <v>-3.0830066090329553E-3</v>
      </c>
      <c r="F77" s="49">
        <v>7.716392942728769E-3</v>
      </c>
      <c r="G77" s="50">
        <v>7.4875066438296074E-3</v>
      </c>
      <c r="H77" s="50">
        <v>1.4180227433267766E-3</v>
      </c>
      <c r="I77" s="51">
        <v>4.5010293523597318E-3</v>
      </c>
    </row>
    <row r="78" spans="1:9" x14ac:dyDescent="0.25">
      <c r="A78" s="34">
        <v>39692</v>
      </c>
      <c r="B78" s="56">
        <v>-9.890755281492844E-2</v>
      </c>
      <c r="C78" s="40">
        <v>-5.8969739441932872E-2</v>
      </c>
      <c r="D78" s="41">
        <v>-5.4589333759077069E-2</v>
      </c>
      <c r="E78" s="42">
        <v>-3.9211221179829954E-2</v>
      </c>
      <c r="F78" s="49">
        <v>-4.4845344924539204E-2</v>
      </c>
      <c r="G78" s="50">
        <v>9.7439888345378749E-3</v>
      </c>
      <c r="H78" s="50">
        <v>-1.4075041619453138E-2</v>
      </c>
      <c r="I78" s="51">
        <v>2.5136179560376823E-2</v>
      </c>
    </row>
    <row r="79" spans="1:9" x14ac:dyDescent="0.25">
      <c r="A79" s="34">
        <v>39722</v>
      </c>
      <c r="B79" s="56">
        <v>-0.18054711096471043</v>
      </c>
      <c r="C79" s="40">
        <v>-0.19620275757356803</v>
      </c>
      <c r="D79" s="41">
        <v>3.4437595166183457E-2</v>
      </c>
      <c r="E79" s="42">
        <v>-0.19228739653633103</v>
      </c>
      <c r="F79" s="49">
        <v>1.0068129945736335E-2</v>
      </c>
      <c r="G79" s="50">
        <v>-2.4369465220447126E-2</v>
      </c>
      <c r="H79" s="50">
        <v>-0.14803368672747119</v>
      </c>
      <c r="I79" s="51">
        <v>4.4253709808859856E-2</v>
      </c>
    </row>
    <row r="80" spans="1:9" x14ac:dyDescent="0.25">
      <c r="A80" s="34">
        <v>39753</v>
      </c>
      <c r="B80" s="56">
        <v>-7.2147486555183452E-2</v>
      </c>
      <c r="C80" s="40">
        <v>-0.30412362735782883</v>
      </c>
      <c r="D80" s="41">
        <v>9.7957807917582823E-2</v>
      </c>
      <c r="E80" s="42">
        <v>-5.0433647695740963E-2</v>
      </c>
      <c r="F80" s="49">
        <v>0.12480061733340533</v>
      </c>
      <c r="G80" s="50">
        <v>2.6842809415822497E-2</v>
      </c>
      <c r="H80" s="50">
        <v>-3.11523790794331E-2</v>
      </c>
      <c r="I80" s="51">
        <v>1.9281268616307877E-2</v>
      </c>
    </row>
    <row r="81" spans="1:9" x14ac:dyDescent="0.25">
      <c r="A81" s="34">
        <v>39783</v>
      </c>
      <c r="B81" s="56">
        <v>9.7482817931282707E-3</v>
      </c>
      <c r="C81" s="40">
        <v>-0.1619503820234223</v>
      </c>
      <c r="D81" s="41">
        <v>4.3724970680562102E-2</v>
      </c>
      <c r="E81" s="42">
        <v>-7.1672094029651467E-2</v>
      </c>
      <c r="F81" s="49">
        <v>2.297884092475954E-2</v>
      </c>
      <c r="G81" s="50">
        <v>-2.0746129755802568E-2</v>
      </c>
      <c r="H81" s="50">
        <v>-2.4268353581620418E-2</v>
      </c>
      <c r="I81" s="51">
        <v>4.7403740448031056E-2</v>
      </c>
    </row>
    <row r="82" spans="1:9" x14ac:dyDescent="0.25">
      <c r="A82" s="34">
        <v>39814</v>
      </c>
      <c r="B82" s="56">
        <v>-8.5682300123382751E-2</v>
      </c>
      <c r="C82" s="40">
        <v>2.0495995468137723E-2</v>
      </c>
      <c r="D82" s="41">
        <v>3.3897108873338279E-2</v>
      </c>
      <c r="E82" s="42">
        <v>6.7400179785094549E-2</v>
      </c>
      <c r="F82" s="49">
        <v>-3.3749252063286078E-3</v>
      </c>
      <c r="G82" s="50">
        <v>-3.7272034079666887E-2</v>
      </c>
      <c r="H82" s="50">
        <v>8.8264838307612926E-3</v>
      </c>
      <c r="I82" s="51">
        <v>-5.8573695954333246E-2</v>
      </c>
    </row>
    <row r="83" spans="1:9" x14ac:dyDescent="0.25">
      <c r="A83" s="34">
        <v>39845</v>
      </c>
      <c r="B83" s="56">
        <v>-0.1136715402197348</v>
      </c>
      <c r="C83" s="40">
        <v>-0.11756308018695301</v>
      </c>
      <c r="D83" s="41">
        <v>1.9329471170133505E-2</v>
      </c>
      <c r="E83" s="42">
        <v>6.0309451671930525E-2</v>
      </c>
      <c r="F83" s="49">
        <v>-9.6916675981411626E-3</v>
      </c>
      <c r="G83" s="50">
        <v>-2.9021138768274671E-2</v>
      </c>
      <c r="H83" s="50">
        <v>4.8887995871712525E-2</v>
      </c>
      <c r="I83" s="51">
        <v>-1.1421455800217998E-2</v>
      </c>
    </row>
    <row r="84" spans="1:9" x14ac:dyDescent="0.25">
      <c r="A84" s="34">
        <v>39873</v>
      </c>
      <c r="B84" s="56">
        <v>8.002180958571993E-2</v>
      </c>
      <c r="C84" s="40">
        <v>2.1447876437045502E-2</v>
      </c>
      <c r="D84" s="41">
        <v>1.8898763505301914E-2</v>
      </c>
      <c r="E84" s="42">
        <v>-9.6036361238186971E-2</v>
      </c>
      <c r="F84" s="49">
        <v>3.5976669272090499E-2</v>
      </c>
      <c r="G84" s="50">
        <v>1.7077905766788592E-2</v>
      </c>
      <c r="H84" s="50">
        <v>-7.0172294294610374E-2</v>
      </c>
      <c r="I84" s="51">
        <v>2.5864066943576604E-2</v>
      </c>
    </row>
    <row r="85" spans="1:9" x14ac:dyDescent="0.25">
      <c r="A85" s="34">
        <v>39904</v>
      </c>
      <c r="B85" s="56">
        <v>9.4715707038457247E-2</v>
      </c>
      <c r="C85" s="40">
        <v>9.801054784327469E-2</v>
      </c>
      <c r="D85" s="41">
        <v>6.8759291479708218E-2</v>
      </c>
      <c r="E85" s="42">
        <v>5.2070303145178402E-2</v>
      </c>
      <c r="F85" s="49">
        <v>3.3500061768666572E-2</v>
      </c>
      <c r="G85" s="50">
        <v>-3.5259229711041645E-2</v>
      </c>
      <c r="H85" s="50">
        <v>2.6433555277714221E-2</v>
      </c>
      <c r="I85" s="51">
        <v>-2.5636747867464199E-2</v>
      </c>
    </row>
    <row r="86" spans="1:9" x14ac:dyDescent="0.25">
      <c r="A86" s="34">
        <v>39934</v>
      </c>
      <c r="B86" s="56">
        <v>5.6808595314450996E-2</v>
      </c>
      <c r="C86" s="40">
        <v>5.3575320842129799E-2</v>
      </c>
      <c r="D86" s="41">
        <v>4.088345320215965E-2</v>
      </c>
      <c r="E86" s="42">
        <v>7.0527805658735315E-2</v>
      </c>
      <c r="F86" s="49">
        <v>3.653985077891922E-2</v>
      </c>
      <c r="G86" s="50">
        <v>-4.3436024232404169E-3</v>
      </c>
      <c r="H86" s="50">
        <v>3.8595962824860552E-2</v>
      </c>
      <c r="I86" s="51">
        <v>-3.1931842833874777E-2</v>
      </c>
    </row>
    <row r="87" spans="1:9" x14ac:dyDescent="0.25">
      <c r="A87" s="34">
        <v>39965</v>
      </c>
      <c r="B87" s="56">
        <v>-6.5515346036946337E-4</v>
      </c>
      <c r="C87" s="40">
        <v>2.3766718566967129E-2</v>
      </c>
      <c r="D87" s="41">
        <v>-3.1904840038496696E-2</v>
      </c>
      <c r="E87" s="42">
        <v>6.5422589240232462E-2</v>
      </c>
      <c r="F87" s="49">
        <v>-9.7813048108637973E-4</v>
      </c>
      <c r="G87" s="50">
        <v>3.0926709557410309E-2</v>
      </c>
      <c r="H87" s="50">
        <v>2.1595681978511538E-2</v>
      </c>
      <c r="I87" s="51">
        <v>-4.3826907261720928E-2</v>
      </c>
    </row>
    <row r="88" spans="1:9" x14ac:dyDescent="0.25">
      <c r="A88" s="34">
        <v>39995</v>
      </c>
      <c r="B88" s="56">
        <v>7.1953975697299832E-2</v>
      </c>
      <c r="C88" s="40">
        <v>5.5059796275394278E-2</v>
      </c>
      <c r="D88" s="41">
        <v>1.115033780203932E-2</v>
      </c>
      <c r="E88" s="42">
        <v>-6.7319738748040037E-2</v>
      </c>
      <c r="F88" s="49">
        <v>3.3548635272751461E-2</v>
      </c>
      <c r="G88" s="50">
        <v>2.239829747071214E-2</v>
      </c>
      <c r="H88" s="50">
        <v>-4.3908050801202997E-2</v>
      </c>
      <c r="I88" s="51">
        <v>2.3411687946837036E-2</v>
      </c>
    </row>
    <row r="89" spans="1:9" x14ac:dyDescent="0.25">
      <c r="A89" s="34">
        <v>40026</v>
      </c>
      <c r="B89" s="56">
        <v>3.6273804212503244E-2</v>
      </c>
      <c r="C89" s="40">
        <v>4.8909073110767309E-2</v>
      </c>
      <c r="D89" s="41">
        <v>-3.4698432520616732E-2</v>
      </c>
      <c r="E89" s="42">
        <v>6.717611267249278E-2</v>
      </c>
      <c r="F89" s="49">
        <v>-4.9651334214506999E-3</v>
      </c>
      <c r="G89" s="50">
        <v>2.9733299099166034E-2</v>
      </c>
      <c r="H89" s="50">
        <v>2.390030444295372E-2</v>
      </c>
      <c r="I89" s="51">
        <v>-4.327580822953906E-2</v>
      </c>
    </row>
    <row r="90" spans="1:9" x14ac:dyDescent="0.25">
      <c r="A90" s="34">
        <v>40057</v>
      </c>
      <c r="B90" s="56">
        <v>3.4842797854699271E-2</v>
      </c>
      <c r="C90" s="40">
        <v>4.9936506861409422E-2</v>
      </c>
      <c r="D90" s="41">
        <v>-3.9378528808937809E-2</v>
      </c>
      <c r="E90" s="42">
        <v>2.3045829227708942E-2</v>
      </c>
      <c r="F90" s="49">
        <v>-1.3919254700457517E-2</v>
      </c>
      <c r="G90" s="50">
        <v>2.5459274108480295E-2</v>
      </c>
      <c r="H90" s="50">
        <v>4.6736664666109477E-3</v>
      </c>
      <c r="I90" s="51">
        <v>-1.8372162761097995E-2</v>
      </c>
    </row>
    <row r="91" spans="1:9" x14ac:dyDescent="0.25">
      <c r="A91" s="34">
        <v>40087</v>
      </c>
      <c r="B91" s="56">
        <v>-1.9411782913633595E-2</v>
      </c>
      <c r="C91" s="40">
        <v>4.7453294846567455E-2</v>
      </c>
      <c r="D91" s="41">
        <v>-4.0356206585296095E-2</v>
      </c>
      <c r="E91" s="42">
        <v>-6.4863678348126841E-3</v>
      </c>
      <c r="F91" s="49">
        <v>-4.4106576876944373E-2</v>
      </c>
      <c r="G91" s="50">
        <v>-3.7503702916482813E-3</v>
      </c>
      <c r="H91" s="50">
        <v>1.9868053007839003E-3</v>
      </c>
      <c r="I91" s="51">
        <v>8.4731731355965813E-3</v>
      </c>
    </row>
    <row r="92" spans="1:9" x14ac:dyDescent="0.25">
      <c r="A92" s="34">
        <v>40118</v>
      </c>
      <c r="B92" s="56">
        <v>5.9782943383755421E-2</v>
      </c>
      <c r="C92" s="40">
        <v>5.8826983518770241E-2</v>
      </c>
      <c r="D92" s="41">
        <v>-1.1099555645494801E-2</v>
      </c>
      <c r="E92" s="42">
        <v>5.6583587228101119E-2</v>
      </c>
      <c r="F92" s="49">
        <v>4.6498215260903477E-3</v>
      </c>
      <c r="G92" s="50">
        <v>1.5749377171585151E-2</v>
      </c>
      <c r="H92" s="50">
        <v>3.3891316938851543E-2</v>
      </c>
      <c r="I92" s="51">
        <v>-2.2692270289249587E-2</v>
      </c>
    </row>
    <row r="93" spans="1:9" x14ac:dyDescent="0.25">
      <c r="A93" s="34">
        <v>40148</v>
      </c>
      <c r="B93" s="56">
        <v>1.8920949771908339E-2</v>
      </c>
      <c r="C93" s="40">
        <v>7.3242798882717841E-2</v>
      </c>
      <c r="D93" s="41">
        <v>1.1237526974505033E-2</v>
      </c>
      <c r="E93" s="42">
        <v>3.8326943016382252E-2</v>
      </c>
      <c r="F93" s="49">
        <v>9.8771482780942062E-4</v>
      </c>
      <c r="G93" s="50">
        <v>-1.0249812146695618E-2</v>
      </c>
      <c r="H93" s="50">
        <v>8.1530246985003253E-3</v>
      </c>
      <c r="I93" s="51">
        <v>-3.0173918317881927E-2</v>
      </c>
    </row>
    <row r="94" spans="1:9" x14ac:dyDescent="0.25">
      <c r="A94" s="34">
        <v>40179</v>
      </c>
      <c r="B94" s="56">
        <v>-3.7019149344959271E-2</v>
      </c>
      <c r="C94" s="40">
        <v>-3.3725192630316064E-2</v>
      </c>
      <c r="D94" s="41">
        <v>-2.9859888562829812E-2</v>
      </c>
      <c r="E94" s="42">
        <v>3.4396170228109806E-2</v>
      </c>
      <c r="F94" s="49">
        <v>-2.1920220191200289E-2</v>
      </c>
      <c r="G94" s="50">
        <v>7.9396683716295279E-3</v>
      </c>
      <c r="H94" s="50">
        <v>2.7699643178202574E-2</v>
      </c>
      <c r="I94" s="51">
        <v>-6.6965270499072345E-3</v>
      </c>
    </row>
    <row r="95" spans="1:9" x14ac:dyDescent="0.25">
      <c r="A95" s="34">
        <v>40210</v>
      </c>
      <c r="B95" s="56">
        <v>3.0718048149783808E-2</v>
      </c>
      <c r="C95" s="40">
        <v>6.6594822994535133E-2</v>
      </c>
      <c r="D95" s="41">
        <v>-3.2446144666616508E-2</v>
      </c>
      <c r="E95" s="42">
        <v>-6.7659642231183321E-3</v>
      </c>
      <c r="F95" s="49">
        <v>-3.7855505150790692E-3</v>
      </c>
      <c r="G95" s="50">
        <v>2.8660594151537433E-2</v>
      </c>
      <c r="H95" s="50">
        <v>-6.8211104954099752E-3</v>
      </c>
      <c r="I95" s="51">
        <v>-5.5146272291639598E-5</v>
      </c>
    </row>
    <row r="96" spans="1:9" x14ac:dyDescent="0.25">
      <c r="A96" s="34">
        <v>40238</v>
      </c>
      <c r="B96" s="56">
        <v>5.909822548618765E-2</v>
      </c>
      <c r="C96" s="40">
        <v>5.1570035638853699E-2</v>
      </c>
      <c r="D96" s="41">
        <v>2.8316294872925449E-2</v>
      </c>
      <c r="E96" s="42">
        <v>4.3424985542649626E-2</v>
      </c>
      <c r="F96" s="49">
        <v>8.842323624737046E-3</v>
      </c>
      <c r="G96" s="50">
        <v>-1.94739712481884E-2</v>
      </c>
      <c r="H96" s="50">
        <v>3.1203610946212136E-2</v>
      </c>
      <c r="I96" s="51">
        <v>-1.2221374596437497E-2</v>
      </c>
    </row>
    <row r="97" spans="1:9" x14ac:dyDescent="0.25">
      <c r="A97" s="34">
        <v>40269</v>
      </c>
      <c r="B97" s="56">
        <v>1.5351467843928393E-2</v>
      </c>
      <c r="C97" s="40">
        <v>1.9728627815878648E-2</v>
      </c>
      <c r="D97" s="41">
        <v>-3.7056404265103267E-2</v>
      </c>
      <c r="E97" s="42">
        <v>1.9488873100022647E-2</v>
      </c>
      <c r="F97" s="49">
        <v>-1.8430637828679652E-2</v>
      </c>
      <c r="G97" s="50">
        <v>1.8625766436423614E-2</v>
      </c>
      <c r="H97" s="50">
        <v>1.5014859619956678E-2</v>
      </c>
      <c r="I97" s="51">
        <v>-4.4740134800659711E-3</v>
      </c>
    </row>
    <row r="98" spans="1:9" x14ac:dyDescent="0.25">
      <c r="A98" s="34">
        <v>40299</v>
      </c>
      <c r="B98" s="56">
        <v>-8.2788827756031969E-2</v>
      </c>
      <c r="C98" s="40">
        <v>-0.15479273333131618</v>
      </c>
      <c r="D98" s="41">
        <v>2.2183279008378763E-2</v>
      </c>
      <c r="E98" s="42">
        <v>-0.10589699457256875</v>
      </c>
      <c r="F98" s="49">
        <v>2.3801980914239778E-3</v>
      </c>
      <c r="G98" s="50">
        <v>-1.9803080916954784E-2</v>
      </c>
      <c r="H98" s="50">
        <v>-6.5655644081729692E-2</v>
      </c>
      <c r="I98" s="51">
        <v>4.0241350490839059E-2</v>
      </c>
    </row>
    <row r="99" spans="1:9" x14ac:dyDescent="0.25">
      <c r="A99" s="34">
        <v>40330</v>
      </c>
      <c r="B99" s="56">
        <v>-5.3127346754694202E-2</v>
      </c>
      <c r="C99" s="40">
        <v>1.0455843488229056E-2</v>
      </c>
      <c r="D99" s="41">
        <v>-0.11994285661434474</v>
      </c>
      <c r="E99" s="42">
        <v>-6.0424212454653764E-2</v>
      </c>
      <c r="F99" s="49">
        <v>-7.6353994440147149E-2</v>
      </c>
      <c r="G99" s="50">
        <v>4.3588862174197593E-2</v>
      </c>
      <c r="H99" s="50">
        <v>-3.6120480229898555E-2</v>
      </c>
      <c r="I99" s="51">
        <v>2.4303732224755216E-2</v>
      </c>
    </row>
    <row r="100" spans="1:9" x14ac:dyDescent="0.25">
      <c r="A100" s="34">
        <v>40360</v>
      </c>
      <c r="B100" s="56">
        <v>6.6069227994284135E-2</v>
      </c>
      <c r="C100" s="40">
        <v>6.4528953593492214E-2</v>
      </c>
      <c r="D100" s="41">
        <v>1.1048882254598782E-2</v>
      </c>
      <c r="E100" s="42">
        <v>5.3859269527485917E-2</v>
      </c>
      <c r="F100" s="49">
        <v>7.3731516911021699E-3</v>
      </c>
      <c r="G100" s="50">
        <v>-3.6757305634966091E-3</v>
      </c>
      <c r="H100" s="50">
        <v>3.7460486685886106E-2</v>
      </c>
      <c r="I100" s="51">
        <v>-1.6398782841599815E-2</v>
      </c>
    </row>
    <row r="101" spans="1:9" x14ac:dyDescent="0.25">
      <c r="A101" s="34">
        <v>40391</v>
      </c>
      <c r="B101" s="56">
        <v>-4.602343801877113E-2</v>
      </c>
      <c r="C101" s="40">
        <v>-8.2249279696153935E-2</v>
      </c>
      <c r="D101" s="41">
        <v>-4.4348534882571546E-2</v>
      </c>
      <c r="E101" s="42">
        <v>1.9602042955695106E-2</v>
      </c>
      <c r="F101" s="49">
        <v>-2.0861276025051084E-2</v>
      </c>
      <c r="G101" s="50">
        <v>2.3487258857520472E-2</v>
      </c>
      <c r="H101" s="50">
        <v>1.9043057457593913E-2</v>
      </c>
      <c r="I101" s="51">
        <v>-5.5898549810119887E-4</v>
      </c>
    </row>
    <row r="102" spans="1:9" x14ac:dyDescent="0.25">
      <c r="A102" s="34">
        <v>40422</v>
      </c>
      <c r="B102" s="56">
        <v>8.5769125249920253E-2</v>
      </c>
      <c r="C102" s="40">
        <v>0.11362177955830798</v>
      </c>
      <c r="D102" s="41">
        <v>-2.3259395974680971E-3</v>
      </c>
      <c r="E102" s="42">
        <v>7.8998996703599111E-2</v>
      </c>
      <c r="F102" s="49">
        <v>6.240736642519955E-3</v>
      </c>
      <c r="G102" s="50">
        <v>8.5666762399880525E-3</v>
      </c>
      <c r="H102" s="50">
        <v>4.7292186893843326E-2</v>
      </c>
      <c r="I102" s="51">
        <v>-3.1706809809755807E-2</v>
      </c>
    </row>
    <row r="103" spans="1:9" x14ac:dyDescent="0.25">
      <c r="A103" s="34">
        <v>40452</v>
      </c>
      <c r="B103" s="56">
        <v>3.7490064254904455E-2</v>
      </c>
      <c r="C103" s="40">
        <v>7.7385044365241976E-2</v>
      </c>
      <c r="D103" s="41">
        <v>5.8276121096457519E-3</v>
      </c>
      <c r="E103" s="42">
        <v>1.947896620249711E-2</v>
      </c>
      <c r="F103" s="49">
        <v>3.0426703911319722E-3</v>
      </c>
      <c r="G103" s="50">
        <v>-2.7849417185137771E-3</v>
      </c>
      <c r="H103" s="50">
        <v>1.5303284473528573E-2</v>
      </c>
      <c r="I103" s="51">
        <v>-4.1756817289685371E-3</v>
      </c>
    </row>
    <row r="104" spans="1:9" x14ac:dyDescent="0.25">
      <c r="A104" s="34">
        <v>40483</v>
      </c>
      <c r="B104" s="56">
        <v>6.5052130349130266E-17</v>
      </c>
      <c r="C104" s="40">
        <v>5.0781011356552067E-2</v>
      </c>
      <c r="D104" s="41">
        <v>-3.3743792458011873E-2</v>
      </c>
      <c r="E104" s="42">
        <v>5.6493200392320177E-2</v>
      </c>
      <c r="F104" s="49">
        <v>-1.5077008879145756E-2</v>
      </c>
      <c r="G104" s="50">
        <v>1.8666783578866121E-2</v>
      </c>
      <c r="H104" s="50">
        <v>3.5076620434392254E-2</v>
      </c>
      <c r="I104" s="51">
        <v>-2.1416579957927919E-2</v>
      </c>
    </row>
    <row r="105" spans="1:9" x14ac:dyDescent="0.25">
      <c r="A105" s="34">
        <v>40513</v>
      </c>
      <c r="B105" s="56">
        <v>6.4712799042164357E-2</v>
      </c>
      <c r="C105" s="40">
        <v>0.10646943777769211</v>
      </c>
      <c r="D105" s="41">
        <v>-4.0645973573548121E-3</v>
      </c>
      <c r="E105" s="42">
        <v>7.6552404814345554E-2</v>
      </c>
      <c r="F105" s="49">
        <v>2.8669971944770634E-3</v>
      </c>
      <c r="G105" s="50">
        <v>6.9315945518318755E-3</v>
      </c>
      <c r="H105" s="50">
        <v>3.5972658271478268E-2</v>
      </c>
      <c r="I105" s="51">
        <v>-4.0579746542867293E-2</v>
      </c>
    </row>
    <row r="106" spans="1:9" x14ac:dyDescent="0.25">
      <c r="A106" s="34">
        <v>40544</v>
      </c>
      <c r="B106" s="56">
        <v>2.3032483431824631E-2</v>
      </c>
      <c r="C106" s="40">
        <v>5.3867286825819503E-2</v>
      </c>
      <c r="D106" s="41">
        <v>4.6118470204648682E-4</v>
      </c>
      <c r="E106" s="42">
        <v>2.9977542912640372E-2</v>
      </c>
      <c r="F106" s="49">
        <v>-3.2589175746798212E-3</v>
      </c>
      <c r="G106" s="50">
        <v>-3.7201022767263097E-3</v>
      </c>
      <c r="H106" s="50">
        <v>1.0992931250250252E-2</v>
      </c>
      <c r="I106" s="51">
        <v>-1.8984611662390113E-2</v>
      </c>
    </row>
    <row r="107" spans="1:9" x14ac:dyDescent="0.25">
      <c r="A107" s="34">
        <v>40575</v>
      </c>
      <c r="B107" s="56">
        <v>3.4147896129455652E-2</v>
      </c>
      <c r="C107" s="40">
        <v>2.4955819672714742E-2</v>
      </c>
      <c r="D107" s="41">
        <v>-7.175418212971644E-3</v>
      </c>
      <c r="E107" s="42">
        <v>4.3341255497663961E-2</v>
      </c>
      <c r="F107" s="49">
        <v>9.9631628237515472E-3</v>
      </c>
      <c r="G107" s="50">
        <v>1.713858103672319E-2</v>
      </c>
      <c r="H107" s="50">
        <v>2.5246273405220673E-2</v>
      </c>
      <c r="I107" s="51">
        <v>-1.8094982092443285E-2</v>
      </c>
    </row>
    <row r="108" spans="1:9" x14ac:dyDescent="0.25">
      <c r="A108" s="34">
        <v>40603</v>
      </c>
      <c r="B108" s="56">
        <v>1.2004505130044354E-4</v>
      </c>
      <c r="C108" s="40">
        <v>-3.0332399673355659E-2</v>
      </c>
      <c r="D108" s="41">
        <v>3.0159808865849732E-2</v>
      </c>
      <c r="E108" s="42">
        <v>7.5436677219252908E-3</v>
      </c>
      <c r="F108" s="49">
        <v>2.1729271074726723E-2</v>
      </c>
      <c r="G108" s="50">
        <v>-8.4305377911230092E-3</v>
      </c>
      <c r="H108" s="50">
        <v>-1.3002218478200513E-2</v>
      </c>
      <c r="I108" s="51">
        <v>-2.0545886200125804E-2</v>
      </c>
    </row>
    <row r="109" spans="1:9" x14ac:dyDescent="0.25">
      <c r="A109" s="34">
        <v>40634</v>
      </c>
      <c r="B109" s="56">
        <v>2.8550198825919967E-2</v>
      </c>
      <c r="C109" s="40">
        <v>-3.5155922672446601E-4</v>
      </c>
      <c r="D109" s="41">
        <v>5.7806170452175372E-3</v>
      </c>
      <c r="E109" s="42">
        <v>2.0691472742310521E-2</v>
      </c>
      <c r="F109" s="49">
        <v>1.9615172371777657E-2</v>
      </c>
      <c r="G109" s="50">
        <v>1.3834555326560119E-2</v>
      </c>
      <c r="H109" s="50">
        <v>5.4909260099414974E-3</v>
      </c>
      <c r="I109" s="51">
        <v>-1.5200546732369025E-2</v>
      </c>
    </row>
    <row r="110" spans="1:9" x14ac:dyDescent="0.25">
      <c r="A110" s="34">
        <v>40664</v>
      </c>
      <c r="B110" s="56">
        <v>-1.1277764128790937E-2</v>
      </c>
      <c r="C110" s="40">
        <v>-4.0272204820622513E-2</v>
      </c>
      <c r="D110" s="41">
        <v>-4.6619904739674256E-3</v>
      </c>
      <c r="E110" s="42">
        <v>-3.3239642307540077E-2</v>
      </c>
      <c r="F110" s="49">
        <v>9.6088047945949943E-3</v>
      </c>
      <c r="G110" s="50">
        <v>1.4270795268562422E-2</v>
      </c>
      <c r="H110" s="50">
        <v>-1.6480593819797634E-2</v>
      </c>
      <c r="I110" s="51">
        <v>1.6759048487742442E-2</v>
      </c>
    </row>
    <row r="111" spans="1:9" x14ac:dyDescent="0.25">
      <c r="A111" s="34">
        <v>40695</v>
      </c>
      <c r="B111" s="56">
        <v>-1.7013925060328533E-2</v>
      </c>
      <c r="C111" s="40">
        <v>-3.890533164843319E-2</v>
      </c>
      <c r="D111" s="41">
        <v>4.5396225221090783E-2</v>
      </c>
      <c r="E111" s="42">
        <v>-4.193308560640694E-2</v>
      </c>
      <c r="F111" s="49">
        <v>1.927997340252488E-2</v>
      </c>
      <c r="G111" s="50">
        <v>-2.6116251818565899E-2</v>
      </c>
      <c r="H111" s="50">
        <v>-4.5031748679545007E-2</v>
      </c>
      <c r="I111" s="51">
        <v>-3.0986630731380639E-3</v>
      </c>
    </row>
    <row r="112" spans="1:9" x14ac:dyDescent="0.25">
      <c r="A112" s="34">
        <v>40725</v>
      </c>
      <c r="B112" s="56">
        <v>-2.0207538717317289E-2</v>
      </c>
      <c r="C112" s="40">
        <v>-4.3330813625459073E-3</v>
      </c>
      <c r="D112" s="41">
        <v>-5.9073590660630046E-2</v>
      </c>
      <c r="E112" s="42">
        <v>1.4339140223763557E-3</v>
      </c>
      <c r="F112" s="49">
        <v>-3.979188427792512E-2</v>
      </c>
      <c r="G112" s="50">
        <v>1.9281706382704929E-2</v>
      </c>
      <c r="H112" s="50">
        <v>1.8245685977121447E-2</v>
      </c>
      <c r="I112" s="51">
        <v>1.6811771954745092E-2</v>
      </c>
    </row>
    <row r="113" spans="1:9" x14ac:dyDescent="0.25">
      <c r="A113" s="34">
        <v>40756</v>
      </c>
      <c r="B113" s="56">
        <v>-5.6544384857879895E-2</v>
      </c>
      <c r="C113" s="40">
        <v>-0.26867430397222858</v>
      </c>
      <c r="D113" s="41">
        <v>0.11984749329432676</v>
      </c>
      <c r="E113" s="42">
        <v>-0.12148717424600647</v>
      </c>
      <c r="F113" s="49">
        <v>8.162601999394177E-2</v>
      </c>
      <c r="G113" s="50">
        <v>-3.8221473300384987E-2</v>
      </c>
      <c r="H113" s="50">
        <v>-7.4208900453684459E-2</v>
      </c>
      <c r="I113" s="51">
        <v>4.7278273792321988E-2</v>
      </c>
    </row>
    <row r="114" spans="1:9" x14ac:dyDescent="0.25">
      <c r="A114" s="34">
        <v>40787</v>
      </c>
      <c r="B114" s="56">
        <v>-7.1948067164102666E-2</v>
      </c>
      <c r="C114" s="40">
        <v>-0.21757850379320046</v>
      </c>
      <c r="D114" s="41">
        <v>2.1590906226498612E-2</v>
      </c>
      <c r="E114" s="42">
        <v>-7.9309107530902603E-2</v>
      </c>
      <c r="F114" s="49">
        <v>2.5666604860091757E-3</v>
      </c>
      <c r="G114" s="50">
        <v>-1.9024245740489446E-2</v>
      </c>
      <c r="H114" s="50">
        <v>-2.6363096536001364E-2</v>
      </c>
      <c r="I114" s="51">
        <v>5.2946010994901239E-2</v>
      </c>
    </row>
    <row r="115" spans="1:9" x14ac:dyDescent="0.25">
      <c r="A115" s="34">
        <v>40817</v>
      </c>
      <c r="B115" s="56">
        <v>0.10359142321300968</v>
      </c>
      <c r="C115" s="40">
        <v>0.15438671107540722</v>
      </c>
      <c r="D115" s="41">
        <v>-1.1750860992870552E-2</v>
      </c>
      <c r="E115" s="42">
        <v>4.1255465658290032E-2</v>
      </c>
      <c r="F115" s="49">
        <v>1.2266253356363208E-2</v>
      </c>
      <c r="G115" s="50">
        <v>2.4017114349233752E-2</v>
      </c>
      <c r="H115" s="50">
        <v>2.2372794256617923E-2</v>
      </c>
      <c r="I115" s="51">
        <v>-1.8882671401672109E-2</v>
      </c>
    </row>
    <row r="116" spans="1:9" x14ac:dyDescent="0.25">
      <c r="A116" s="34">
        <v>40848</v>
      </c>
      <c r="B116" s="56">
        <v>-4.072108220249622E-3</v>
      </c>
      <c r="C116" s="40">
        <v>-8.558827985879304E-2</v>
      </c>
      <c r="D116" s="41">
        <v>6.1820778359968818E-2</v>
      </c>
      <c r="E116" s="42">
        <v>-8.0438154245205395E-3</v>
      </c>
      <c r="F116" s="49">
        <v>4.3579189455223197E-2</v>
      </c>
      <c r="G116" s="50">
        <v>-1.8241588904745618E-2</v>
      </c>
      <c r="H116" s="50">
        <v>6.0374496991784897E-3</v>
      </c>
      <c r="I116" s="51">
        <v>1.4081265123699026E-2</v>
      </c>
    </row>
    <row r="117" spans="1:9" x14ac:dyDescent="0.25">
      <c r="A117" s="34">
        <v>40878</v>
      </c>
      <c r="B117" s="56">
        <v>1.0394239366066014E-2</v>
      </c>
      <c r="C117" s="40">
        <v>-1.3019924017450286E-2</v>
      </c>
      <c r="D117" s="41">
        <v>-1.0454854930881205E-2</v>
      </c>
      <c r="E117" s="42">
        <v>1.2975277481517902E-2</v>
      </c>
      <c r="F117" s="49">
        <v>1.0654518659416193E-2</v>
      </c>
      <c r="G117" s="50">
        <v>2.1109373590297395E-2</v>
      </c>
      <c r="H117" s="50">
        <v>1.3825319904160062E-2</v>
      </c>
      <c r="I117" s="51">
        <v>8.5004242264216006E-4</v>
      </c>
    </row>
    <row r="118" spans="1:9" x14ac:dyDescent="0.25">
      <c r="A118" s="34">
        <v>40909</v>
      </c>
      <c r="B118" s="56">
        <v>4.5331251108184228E-2</v>
      </c>
      <c r="C118" s="40">
        <v>8.6789695614172074E-2</v>
      </c>
      <c r="D118" s="41">
        <v>-3.8154186299170306E-2</v>
      </c>
      <c r="E118" s="42">
        <v>4.2652948201252566E-2</v>
      </c>
      <c r="F118" s="49">
        <v>-1.065421663953015E-3</v>
      </c>
      <c r="G118" s="50">
        <v>3.7088764635217292E-2</v>
      </c>
      <c r="H118" s="50">
        <v>1.9880556128924105E-2</v>
      </c>
      <c r="I118" s="51">
        <v>-2.2772392072328458E-2</v>
      </c>
    </row>
    <row r="119" spans="1:9" x14ac:dyDescent="0.25">
      <c r="A119" s="34">
        <v>40940</v>
      </c>
      <c r="B119" s="56">
        <v>4.2489821219877516E-2</v>
      </c>
      <c r="C119" s="40">
        <v>6.7445147980817521E-2</v>
      </c>
      <c r="D119" s="41">
        <v>1.3583399135701675E-3</v>
      </c>
      <c r="E119" s="42">
        <v>6.2321995665015936E-2</v>
      </c>
      <c r="F119" s="49">
        <v>7.2514587926275475E-3</v>
      </c>
      <c r="G119" s="50">
        <v>5.89311887905738E-3</v>
      </c>
      <c r="H119" s="50">
        <v>2.6080853381627578E-2</v>
      </c>
      <c r="I119" s="51">
        <v>-3.6241142283388358E-2</v>
      </c>
    </row>
    <row r="120" spans="1:9" x14ac:dyDescent="0.25">
      <c r="A120" s="34">
        <v>40969</v>
      </c>
      <c r="B120" s="56">
        <v>3.1657201195968959E-2</v>
      </c>
      <c r="C120" s="40">
        <v>7.4331433200827773E-2</v>
      </c>
      <c r="D120" s="41">
        <v>6.0853166192399027E-4</v>
      </c>
      <c r="E120" s="42">
        <v>-7.5927254088145983E-3</v>
      </c>
      <c r="F120" s="49">
        <v>4.2696125022608136E-3</v>
      </c>
      <c r="G120" s="50">
        <v>3.661080840336825E-3</v>
      </c>
      <c r="H120" s="50">
        <v>-9.7543535179439658E-3</v>
      </c>
      <c r="I120" s="51">
        <v>-2.1616281091293649E-3</v>
      </c>
    </row>
    <row r="121" spans="1:9" x14ac:dyDescent="0.25">
      <c r="A121" s="34">
        <v>41000</v>
      </c>
      <c r="B121" s="56">
        <v>-6.6975610043536115E-3</v>
      </c>
      <c r="C121" s="40">
        <v>-8.1276005959366626E-2</v>
      </c>
      <c r="D121" s="41">
        <v>2.7368514544816674E-2</v>
      </c>
      <c r="E121" s="42">
        <v>-5.0572933056830964E-2</v>
      </c>
      <c r="F121" s="49">
        <v>2.2266788322080872E-2</v>
      </c>
      <c r="G121" s="50">
        <v>-5.1017262227358012E-3</v>
      </c>
      <c r="H121" s="50">
        <v>-1.856489592984403E-2</v>
      </c>
      <c r="I121" s="51">
        <v>3.2008037126986931E-2</v>
      </c>
    </row>
    <row r="122" spans="1:9" x14ac:dyDescent="0.25">
      <c r="A122" s="34">
        <v>41030</v>
      </c>
      <c r="B122" s="56">
        <v>-6.1934980313862131E-2</v>
      </c>
      <c r="C122" s="40">
        <v>-0.11544675407236324</v>
      </c>
      <c r="D122" s="41">
        <v>-3.2898177778831271E-2</v>
      </c>
      <c r="E122" s="42">
        <v>-2.9552861356762914E-2</v>
      </c>
      <c r="F122" s="49">
        <v>-3.7958725346883613E-3</v>
      </c>
      <c r="G122" s="50">
        <v>2.9102305244142909E-2</v>
      </c>
      <c r="H122" s="50">
        <v>-2.0003078795206145E-2</v>
      </c>
      <c r="I122" s="51">
        <v>9.5497825615567713E-3</v>
      </c>
    </row>
    <row r="123" spans="1:9" x14ac:dyDescent="0.25">
      <c r="A123" s="34">
        <v>41061</v>
      </c>
      <c r="B123" s="56">
        <v>3.9779032348415816E-2</v>
      </c>
      <c r="C123" s="40">
        <v>1.7454644709188637E-2</v>
      </c>
      <c r="D123" s="41">
        <v>3.9248468001005753E-2</v>
      </c>
      <c r="E123" s="42">
        <v>2.1006671762704109E-2</v>
      </c>
      <c r="F123" s="49">
        <v>2.7260132793923905E-2</v>
      </c>
      <c r="G123" s="50">
        <v>-1.1988335207081851E-2</v>
      </c>
      <c r="H123" s="50">
        <v>4.4016722021644897E-3</v>
      </c>
      <c r="I123" s="51">
        <v>-1.6604999560539613E-2</v>
      </c>
    </row>
    <row r="124" spans="1:9" x14ac:dyDescent="0.25">
      <c r="A124" s="34">
        <v>41091</v>
      </c>
      <c r="B124" s="56">
        <v>1.1760430159140101E-2</v>
      </c>
      <c r="C124" s="40">
        <v>-5.3279894770597469E-2</v>
      </c>
      <c r="D124" s="41">
        <v>2.7577763110816833E-2</v>
      </c>
      <c r="E124" s="42">
        <v>-3.1420656526695144E-2</v>
      </c>
      <c r="F124" s="49">
        <v>1.9209046741155276E-2</v>
      </c>
      <c r="G124" s="50">
        <v>-8.3687163696615566E-3</v>
      </c>
      <c r="H124" s="50">
        <v>-5.7472773109411967E-3</v>
      </c>
      <c r="I124" s="51">
        <v>2.5673379215753946E-2</v>
      </c>
    </row>
    <row r="125" spans="1:9" x14ac:dyDescent="0.25">
      <c r="A125" s="34">
        <v>41122</v>
      </c>
      <c r="B125" s="56">
        <v>2.4743700121654916E-2</v>
      </c>
      <c r="C125" s="40">
        <v>8.4889605268528373E-2</v>
      </c>
      <c r="D125" s="41">
        <v>-4.6868858571261371E-2</v>
      </c>
      <c r="E125" s="42">
        <v>4.6960578828743639E-2</v>
      </c>
      <c r="F125" s="49">
        <v>-4.2413178444685486E-3</v>
      </c>
      <c r="G125" s="50">
        <v>4.2627540726792826E-2</v>
      </c>
      <c r="H125" s="50">
        <v>1.8775498094816039E-2</v>
      </c>
      <c r="I125" s="51">
        <v>-2.81850807339276E-2</v>
      </c>
    </row>
    <row r="126" spans="1:9" x14ac:dyDescent="0.25">
      <c r="A126" s="34">
        <v>41153</v>
      </c>
      <c r="B126" s="56">
        <v>2.5035320071267811E-2</v>
      </c>
      <c r="C126" s="40">
        <v>7.6233389647209854E-2</v>
      </c>
      <c r="D126" s="41">
        <v>-2.5543677522200246E-2</v>
      </c>
      <c r="E126" s="42">
        <v>4.1279708190732282E-2</v>
      </c>
      <c r="F126" s="49">
        <v>-1.1601137605010026E-2</v>
      </c>
      <c r="G126" s="50">
        <v>1.3942539917190222E-2</v>
      </c>
      <c r="H126" s="50">
        <v>1.6510877464287747E-2</v>
      </c>
      <c r="I126" s="51">
        <v>-2.4768830726444532E-2</v>
      </c>
    </row>
    <row r="127" spans="1:9" x14ac:dyDescent="0.25">
      <c r="A127" s="34">
        <v>41183</v>
      </c>
      <c r="B127" s="56">
        <v>-1.8366171419647966E-2</v>
      </c>
      <c r="C127" s="40">
        <v>1.4033698405142916E-2</v>
      </c>
      <c r="D127" s="41">
        <v>-2.7549121779138284E-2</v>
      </c>
      <c r="E127" s="42">
        <v>3.7888794533315215E-2</v>
      </c>
      <c r="F127" s="49">
        <v>-1.4329111832685686E-2</v>
      </c>
      <c r="G127" s="50">
        <v>1.32200099464526E-2</v>
      </c>
      <c r="H127" s="50">
        <v>1.4959708941337522E-2</v>
      </c>
      <c r="I127" s="51">
        <v>-2.2929085591977691E-2</v>
      </c>
    </row>
    <row r="128" spans="1:9" x14ac:dyDescent="0.25">
      <c r="A128" s="34">
        <v>41214</v>
      </c>
      <c r="B128" s="56">
        <v>5.6436240375966973E-3</v>
      </c>
      <c r="C128" s="40">
        <v>-2.1364392975294761E-2</v>
      </c>
      <c r="D128" s="41">
        <v>1.5483200247129972E-2</v>
      </c>
      <c r="E128" s="42">
        <v>-1.6772235304207177E-2</v>
      </c>
      <c r="F128" s="49">
        <v>1.9176554052706411E-2</v>
      </c>
      <c r="G128" s="50">
        <v>3.6933538055764388E-3</v>
      </c>
      <c r="H128" s="50">
        <v>-1.1598737326005268E-2</v>
      </c>
      <c r="I128" s="51">
        <v>5.1734979782019058E-3</v>
      </c>
    </row>
    <row r="129" spans="1:9" x14ac:dyDescent="0.25">
      <c r="A129" s="34">
        <v>41244</v>
      </c>
      <c r="B129" s="56">
        <v>8.8949475774528775E-3</v>
      </c>
      <c r="C129" s="40">
        <v>3.0158788094618787E-2</v>
      </c>
      <c r="D129" s="41">
        <v>3.9276474755446239E-3</v>
      </c>
      <c r="E129" s="42">
        <v>2.7515360505847748E-3</v>
      </c>
      <c r="F129" s="49">
        <v>-2.6645609742020418E-3</v>
      </c>
      <c r="G129" s="50">
        <v>-6.5922084497466657E-3</v>
      </c>
      <c r="H129" s="50">
        <v>1.827475613518047E-3</v>
      </c>
      <c r="I129" s="51">
        <v>-9.2406043706672741E-4</v>
      </c>
    </row>
    <row r="130" spans="1:9" x14ac:dyDescent="0.25">
      <c r="A130" s="34">
        <v>41275</v>
      </c>
      <c r="B130" s="56">
        <v>4.9922956647863635E-2</v>
      </c>
      <c r="C130" s="40">
        <v>5.6752336255235368E-2</v>
      </c>
      <c r="D130" s="41">
        <v>2.554272501563825E-2</v>
      </c>
      <c r="E130" s="42">
        <v>3.8032382258121188E-2</v>
      </c>
      <c r="F130" s="49">
        <v>2.2065633821715322E-3</v>
      </c>
      <c r="G130" s="50">
        <v>-2.3336161633466711E-2</v>
      </c>
      <c r="H130" s="50">
        <v>2.1809195648912344E-2</v>
      </c>
      <c r="I130" s="51">
        <v>-1.6223186609208844E-2</v>
      </c>
    </row>
    <row r="131" spans="1:9" x14ac:dyDescent="0.25">
      <c r="A131" s="34">
        <v>41306</v>
      </c>
      <c r="B131" s="56">
        <v>1.2678190377662671E-2</v>
      </c>
      <c r="C131" s="40">
        <v>1.4779559686182501E-2</v>
      </c>
      <c r="D131" s="41">
        <v>-1.441233168198806E-2</v>
      </c>
      <c r="E131" s="42">
        <v>1.171968218460467E-2</v>
      </c>
      <c r="F131" s="49">
        <v>-1.8452529120968008E-3</v>
      </c>
      <c r="G131" s="50">
        <v>1.2567078769891262E-2</v>
      </c>
      <c r="H131" s="50">
        <v>8.3821187481050424E-3</v>
      </c>
      <c r="I131" s="51">
        <v>-3.3375634364996307E-3</v>
      </c>
    </row>
    <row r="132" spans="1:9" x14ac:dyDescent="0.25">
      <c r="A132" s="34">
        <v>41334</v>
      </c>
      <c r="B132" s="56">
        <v>3.7267814819473839E-2</v>
      </c>
      <c r="C132" s="40">
        <v>3.1043190208220332E-2</v>
      </c>
      <c r="D132" s="41">
        <v>1.0427581730855097E-2</v>
      </c>
      <c r="E132" s="42">
        <v>4.0300179350331353E-2</v>
      </c>
      <c r="F132" s="49">
        <v>1.4853967495249289E-2</v>
      </c>
      <c r="G132" s="50">
        <v>4.4263857643941909E-3</v>
      </c>
      <c r="H132" s="50">
        <v>2.0693186775401946E-2</v>
      </c>
      <c r="I132" s="51">
        <v>-1.9606992574929406E-2</v>
      </c>
    </row>
    <row r="133" spans="1:9" x14ac:dyDescent="0.25">
      <c r="A133" s="34">
        <v>41365</v>
      </c>
      <c r="B133" s="56">
        <v>1.9030244935242618E-2</v>
      </c>
      <c r="C133" s="40">
        <v>-5.194430551878669E-2</v>
      </c>
      <c r="D133" s="41">
        <v>2.5189889185931402E-2</v>
      </c>
      <c r="E133" s="42">
        <v>-5.3923129829522791E-2</v>
      </c>
      <c r="F133" s="49">
        <v>2.6654525547146174E-2</v>
      </c>
      <c r="G133" s="50">
        <v>1.4646363612147695E-3</v>
      </c>
      <c r="H133" s="50">
        <v>-9.6847429248380166E-3</v>
      </c>
      <c r="I133" s="51">
        <v>4.4238386904684776E-2</v>
      </c>
    </row>
    <row r="134" spans="1:9" x14ac:dyDescent="0.25">
      <c r="A134" s="34">
        <v>41395</v>
      </c>
      <c r="B134" s="56">
        <v>2.3335496472425946E-2</v>
      </c>
      <c r="C134" s="40">
        <v>8.6654437978827673E-2</v>
      </c>
      <c r="D134" s="41">
        <v>6.6846868055820512E-3</v>
      </c>
      <c r="E134" s="42">
        <v>3.9439103460822036E-2</v>
      </c>
      <c r="F134" s="49">
        <v>-2.2504156813585439E-2</v>
      </c>
      <c r="G134" s="50">
        <v>-2.9188843619167491E-2</v>
      </c>
      <c r="H134" s="50">
        <v>1.8121498020384631E-2</v>
      </c>
      <c r="I134" s="51">
        <v>-2.1317605440437412E-2</v>
      </c>
    </row>
    <row r="135" spans="1:9" x14ac:dyDescent="0.25">
      <c r="A135" s="34">
        <v>41426</v>
      </c>
      <c r="B135" s="56">
        <v>-1.3434459342048375E-2</v>
      </c>
      <c r="C135" s="40">
        <v>3.0018815692336921E-2</v>
      </c>
      <c r="D135" s="41">
        <v>-1.0192890802881299E-2</v>
      </c>
      <c r="E135" s="42">
        <v>1.715467429137519E-2</v>
      </c>
      <c r="F135" s="49">
        <v>8.4509075095197637E-3</v>
      </c>
      <c r="G135" s="50">
        <v>1.864379831240106E-2</v>
      </c>
      <c r="H135" s="50">
        <v>8.2257846729030561E-3</v>
      </c>
      <c r="I135" s="51">
        <v>-8.9288896184721283E-3</v>
      </c>
    </row>
    <row r="136" spans="1:9" x14ac:dyDescent="0.25">
      <c r="A136" s="34">
        <v>41456</v>
      </c>
      <c r="B136" s="56">
        <v>5.0386066825862129E-2</v>
      </c>
      <c r="C136" s="40">
        <v>6.2600037934992706E-2</v>
      </c>
      <c r="D136" s="41">
        <v>1.0623982049284147E-2</v>
      </c>
      <c r="E136" s="42">
        <v>4.8418798148747798E-2</v>
      </c>
      <c r="F136" s="49">
        <v>-4.6718772956767327E-3</v>
      </c>
      <c r="G136" s="50">
        <v>-1.5295859344960876E-2</v>
      </c>
      <c r="H136" s="50">
        <v>2.1766430283560859E-2</v>
      </c>
      <c r="I136" s="51">
        <v>-2.6652367865186946E-2</v>
      </c>
    </row>
    <row r="137" spans="1:9" x14ac:dyDescent="0.25">
      <c r="A137" s="34">
        <v>41487</v>
      </c>
      <c r="B137" s="56">
        <v>-3.0451293131387565E-2</v>
      </c>
      <c r="C137" s="40">
        <v>2.5687274559438564E-2</v>
      </c>
      <c r="D137" s="41">
        <v>-4.2644380900032954E-2</v>
      </c>
      <c r="E137" s="42">
        <v>8.6633621747261077E-3</v>
      </c>
      <c r="F137" s="49">
        <v>-5.5454360670213719E-3</v>
      </c>
      <c r="G137" s="50">
        <v>3.7098944833011585E-2</v>
      </c>
      <c r="H137" s="50">
        <v>2.7818948816240403E-3</v>
      </c>
      <c r="I137" s="51">
        <v>-5.8814672931020691E-3</v>
      </c>
    </row>
    <row r="138" spans="1:9" x14ac:dyDescent="0.25">
      <c r="A138" s="34">
        <v>41518</v>
      </c>
      <c r="B138" s="56">
        <v>3.1156271217842636E-2</v>
      </c>
      <c r="C138" s="40">
        <v>4.271853352354326E-2</v>
      </c>
      <c r="D138" s="41">
        <v>-1.8058559077353816E-2</v>
      </c>
      <c r="E138" s="42">
        <v>4.9039576902203147E-2</v>
      </c>
      <c r="F138" s="49">
        <v>-1.1362589132228687E-2</v>
      </c>
      <c r="G138" s="50">
        <v>6.695969945125127E-3</v>
      </c>
      <c r="H138" s="50">
        <v>2.4029239055914524E-2</v>
      </c>
      <c r="I138" s="51">
        <v>-2.5010337846288627E-2</v>
      </c>
    </row>
    <row r="139" spans="1:9" x14ac:dyDescent="0.25">
      <c r="A139" s="34">
        <v>41548</v>
      </c>
      <c r="B139" s="56">
        <v>4.5265907890214986E-2</v>
      </c>
      <c r="C139" s="40">
        <v>3.1895853535162097E-2</v>
      </c>
      <c r="D139" s="41">
        <v>-8.3214692086090378E-4</v>
      </c>
      <c r="E139" s="42">
        <v>-3.6276808355219931E-3</v>
      </c>
      <c r="F139" s="49">
        <v>7.9384439573847148E-3</v>
      </c>
      <c r="G139" s="50">
        <v>8.7705908782456151E-3</v>
      </c>
      <c r="H139" s="50">
        <v>-3.4585024641157359E-3</v>
      </c>
      <c r="I139" s="51">
        <v>1.6917837140625804E-4</v>
      </c>
    </row>
    <row r="140" spans="1:9" x14ac:dyDescent="0.25">
      <c r="A140" s="34">
        <v>41579</v>
      </c>
      <c r="B140" s="56">
        <v>2.920710217632325E-2</v>
      </c>
      <c r="C140" s="40">
        <v>6.5036453962394089E-2</v>
      </c>
      <c r="D140" s="41">
        <v>-8.4248454230057904E-3</v>
      </c>
      <c r="E140" s="42">
        <v>8.1469797005524237E-3</v>
      </c>
      <c r="F140" s="49">
        <v>6.0399916583899569E-3</v>
      </c>
      <c r="G140" s="50">
        <v>1.4464837081395749E-2</v>
      </c>
      <c r="H140" s="50">
        <v>-4.9038568950418963E-3</v>
      </c>
      <c r="I140" s="51">
        <v>-1.3050836595594313E-2</v>
      </c>
    </row>
    <row r="141" spans="1:9" x14ac:dyDescent="0.25">
      <c r="A141" s="34">
        <v>41609</v>
      </c>
      <c r="B141" s="56">
        <v>2.5596487779456702E-2</v>
      </c>
      <c r="C141" s="40">
        <v>7.4478869860950016E-3</v>
      </c>
      <c r="D141" s="41">
        <v>3.7022069016027143E-2</v>
      </c>
      <c r="E141" s="42">
        <v>1.1451989406228377E-2</v>
      </c>
      <c r="F141" s="49">
        <v>1.7092852679268359E-2</v>
      </c>
      <c r="G141" s="50">
        <v>-1.9929216336758784E-2</v>
      </c>
      <c r="H141" s="50">
        <v>-3.3168428079503876E-4</v>
      </c>
      <c r="I141" s="51">
        <v>-1.1783673687023415E-2</v>
      </c>
    </row>
    <row r="142" spans="1:9" x14ac:dyDescent="0.25">
      <c r="A142" s="34">
        <v>41640</v>
      </c>
      <c r="B142" s="56">
        <v>-3.5884832374277587E-2</v>
      </c>
      <c r="C142" s="40">
        <v>-5.7606663173614812E-2</v>
      </c>
      <c r="D142" s="41">
        <v>-3.9399365565064723E-2</v>
      </c>
      <c r="E142" s="42">
        <v>-1.3399342380766914E-2</v>
      </c>
      <c r="F142" s="49">
        <v>-2.5543672746040948E-2</v>
      </c>
      <c r="G142" s="50">
        <v>1.3855692819023779E-2</v>
      </c>
      <c r="H142" s="50">
        <v>-6.3551146934423533E-3</v>
      </c>
      <c r="I142" s="51">
        <v>7.0442276873245637E-3</v>
      </c>
    </row>
    <row r="143" spans="1:9" x14ac:dyDescent="0.25">
      <c r="A143" s="34">
        <v>41671</v>
      </c>
      <c r="B143" s="56">
        <v>4.4510681913880017E-2</v>
      </c>
      <c r="C143" s="40">
        <v>5.2038071955602172E-2</v>
      </c>
      <c r="D143" s="41">
        <v>-1.2754021737921832E-2</v>
      </c>
      <c r="E143" s="42">
        <v>1.9686869724561767E-2</v>
      </c>
      <c r="F143" s="49">
        <v>7.43543068712804E-3</v>
      </c>
      <c r="G143" s="50">
        <v>2.0189452425049874E-2</v>
      </c>
      <c r="H143" s="50">
        <v>8.3832583804043254E-3</v>
      </c>
      <c r="I143" s="51">
        <v>-1.1303611344157445E-2</v>
      </c>
    </row>
    <row r="144" spans="1:9" x14ac:dyDescent="0.25">
      <c r="A144" s="34">
        <v>41699</v>
      </c>
      <c r="B144" s="56">
        <v>8.261260744244877E-3</v>
      </c>
      <c r="C144" s="40">
        <v>4.6308562504127123E-3</v>
      </c>
      <c r="D144" s="41">
        <v>-3.6649389151278012E-3</v>
      </c>
      <c r="E144" s="42">
        <v>3.3088309501938827E-2</v>
      </c>
      <c r="F144" s="49">
        <v>4.3409963714916332E-3</v>
      </c>
      <c r="G144" s="50">
        <v>8.0059352866194301E-3</v>
      </c>
      <c r="H144" s="50">
        <v>1.0519160187812208E-2</v>
      </c>
      <c r="I144" s="51">
        <v>-2.2569149314126617E-2</v>
      </c>
    </row>
    <row r="145" spans="1:9" x14ac:dyDescent="0.25">
      <c r="A145" s="34">
        <v>41730</v>
      </c>
      <c r="B145" s="56">
        <v>6.9271787675743383E-3</v>
      </c>
      <c r="C145" s="40">
        <v>-9.0872182205124809E-3</v>
      </c>
      <c r="D145" s="41">
        <v>-4.721270109989106E-3</v>
      </c>
      <c r="E145" s="42">
        <v>-1.704179296695572E-2</v>
      </c>
      <c r="F145" s="49">
        <v>2.2328598019322244E-3</v>
      </c>
      <c r="G145" s="50">
        <v>6.95412991192133E-3</v>
      </c>
      <c r="H145" s="50">
        <v>-1.438041450549481E-2</v>
      </c>
      <c r="I145" s="51">
        <v>2.6613784614609092E-3</v>
      </c>
    </row>
    <row r="146" spans="1:9" x14ac:dyDescent="0.25">
      <c r="A146" s="34">
        <v>41760</v>
      </c>
      <c r="B146" s="56">
        <v>2.2940834571251054E-2</v>
      </c>
      <c r="C146" s="40">
        <v>-8.4663293622192735E-3</v>
      </c>
      <c r="D146" s="41">
        <v>2.3385711163907258E-3</v>
      </c>
      <c r="E146" s="42">
        <v>-1.3492077184099421E-2</v>
      </c>
      <c r="F146" s="49">
        <v>1.8595814523711462E-2</v>
      </c>
      <c r="G146" s="50">
        <v>1.6257243407320737E-2</v>
      </c>
      <c r="H146" s="50">
        <v>-2.2860627922248302E-3</v>
      </c>
      <c r="I146" s="51">
        <v>1.1206014391874592E-2</v>
      </c>
    </row>
    <row r="147" spans="1:9" x14ac:dyDescent="0.25">
      <c r="A147" s="34">
        <v>41791</v>
      </c>
      <c r="B147" s="56">
        <v>2.043521183378955E-2</v>
      </c>
      <c r="C147" s="40">
        <v>3.9341876036557089E-2</v>
      </c>
      <c r="D147" s="41">
        <v>-1.6390445528856531E-2</v>
      </c>
      <c r="E147" s="42">
        <v>3.3580216138803243E-2</v>
      </c>
      <c r="F147" s="49">
        <v>-1.1232785605316427E-3</v>
      </c>
      <c r="G147" s="50">
        <v>1.5267166968324891E-2</v>
      </c>
      <c r="H147" s="50">
        <v>1.3916117027030609E-2</v>
      </c>
      <c r="I147" s="51">
        <v>-1.9664099111772634E-2</v>
      </c>
    </row>
    <row r="148" spans="1:9" x14ac:dyDescent="0.25">
      <c r="A148" s="34">
        <v>41821</v>
      </c>
      <c r="B148" s="56">
        <v>-1.3528792451361432E-2</v>
      </c>
      <c r="C148" s="40">
        <v>-5.8028469728762938E-3</v>
      </c>
      <c r="D148" s="41">
        <v>-1.4345385923151171E-2</v>
      </c>
      <c r="E148" s="42">
        <v>6.9715963720255909E-3</v>
      </c>
      <c r="F148" s="49">
        <v>-2.6120281980454192E-2</v>
      </c>
      <c r="G148" s="50">
        <v>-1.1774896057303023E-2</v>
      </c>
      <c r="H148" s="50">
        <v>2.6530085799202916E-3</v>
      </c>
      <c r="I148" s="51">
        <v>-4.3185877921053002E-3</v>
      </c>
    </row>
    <row r="149" spans="1:9" x14ac:dyDescent="0.25">
      <c r="A149" s="34">
        <v>41852</v>
      </c>
      <c r="B149" s="56">
        <v>3.8704364068411844E-2</v>
      </c>
      <c r="C149" s="40">
        <v>6.9526367160309653E-3</v>
      </c>
      <c r="D149" s="41">
        <v>-1.4404389515598328E-2</v>
      </c>
      <c r="E149" s="42">
        <v>-2.8943981309539256E-2</v>
      </c>
      <c r="F149" s="49">
        <v>6.0468037390451366E-3</v>
      </c>
      <c r="G149" s="50">
        <v>2.0451193254643462E-2</v>
      </c>
      <c r="H149" s="50">
        <v>-1.0726187139792566E-2</v>
      </c>
      <c r="I149" s="51">
        <v>1.8217794169746691E-2</v>
      </c>
    </row>
    <row r="150" spans="1:9" x14ac:dyDescent="0.25">
      <c r="A150" s="34">
        <v>41883</v>
      </c>
      <c r="B150" s="56">
        <v>-1.3891926239782942E-2</v>
      </c>
      <c r="C150" s="40">
        <v>3.1456303691018588E-2</v>
      </c>
      <c r="D150" s="41">
        <v>-2.3998816327700428E-2</v>
      </c>
      <c r="E150" s="42">
        <v>2.4974725079269181E-2</v>
      </c>
      <c r="F150" s="49">
        <v>-1.0752948847443551E-2</v>
      </c>
      <c r="G150" s="50">
        <v>1.3245867480256876E-2</v>
      </c>
      <c r="H150" s="50">
        <v>-5.9782044308948935E-4</v>
      </c>
      <c r="I150" s="51">
        <v>-2.5572545522358669E-2</v>
      </c>
    </row>
    <row r="151" spans="1:9" x14ac:dyDescent="0.25">
      <c r="A151" s="34">
        <v>41913</v>
      </c>
      <c r="B151" s="56">
        <v>2.3277772503548649E-2</v>
      </c>
      <c r="C151" s="40">
        <v>-5.3641503951176707E-2</v>
      </c>
      <c r="D151" s="41">
        <v>4.9123923224647835E-2</v>
      </c>
      <c r="E151" s="42">
        <v>-4.7986360107096532E-2</v>
      </c>
      <c r="F151" s="49">
        <v>3.8364168342994921E-2</v>
      </c>
      <c r="G151" s="50">
        <v>-1.0759754881652915E-2</v>
      </c>
      <c r="H151" s="50">
        <v>-1.9269004824749494E-2</v>
      </c>
      <c r="I151" s="51">
        <v>2.8717355282347038E-2</v>
      </c>
    </row>
    <row r="152" spans="1:9" x14ac:dyDescent="0.25">
      <c r="A152" s="34">
        <v>41944</v>
      </c>
      <c r="B152" s="56">
        <v>2.7101695451126152E-2</v>
      </c>
      <c r="C152" s="40">
        <v>1.5051388749237574E-2</v>
      </c>
      <c r="D152" s="41">
        <v>-1.7192381643904617E-2</v>
      </c>
      <c r="E152" s="42">
        <v>1.6769527844607383E-3</v>
      </c>
      <c r="F152" s="49">
        <v>2.5129710988590682E-3</v>
      </c>
      <c r="G152" s="50">
        <v>1.9705352742763683E-2</v>
      </c>
      <c r="H152" s="50">
        <v>8.2962181322684646E-3</v>
      </c>
      <c r="I152" s="51">
        <v>6.6192653478077254E-3</v>
      </c>
    </row>
    <row r="153" spans="1:9" x14ac:dyDescent="0.25">
      <c r="A153" s="34">
        <v>41974</v>
      </c>
      <c r="B153" s="56">
        <v>-2.5400820762295131E-3</v>
      </c>
      <c r="C153" s="40">
        <v>-2.7266995987417945E-2</v>
      </c>
      <c r="D153" s="41">
        <v>-7.2687762604798419E-3</v>
      </c>
      <c r="E153" s="42">
        <v>1.3084846995886582E-2</v>
      </c>
      <c r="F153" s="49">
        <v>-4.7567984747656725E-3</v>
      </c>
      <c r="G153" s="50">
        <v>2.5119777857141711E-3</v>
      </c>
      <c r="H153" s="50">
        <v>3.8531815807434262E-3</v>
      </c>
      <c r="I153" s="51">
        <v>-9.2316654151431577E-3</v>
      </c>
    </row>
    <row r="154" spans="1:9" x14ac:dyDescent="0.25">
      <c r="A154" s="34">
        <v>42005</v>
      </c>
      <c r="B154" s="56">
        <v>-3.0077138355879652E-2</v>
      </c>
      <c r="C154" s="40">
        <v>-7.0699789050467129E-2</v>
      </c>
      <c r="D154" s="41">
        <v>-5.3011501765815608E-2</v>
      </c>
      <c r="E154" s="42">
        <v>-2.7442305683094012E-2</v>
      </c>
      <c r="F154" s="49">
        <v>-2.7300373913802391E-2</v>
      </c>
      <c r="G154" s="50">
        <v>2.5711127852013214E-2</v>
      </c>
      <c r="H154" s="50">
        <v>1.7496835100417746E-3</v>
      </c>
      <c r="I154" s="51">
        <v>2.9191989193135804E-2</v>
      </c>
    </row>
    <row r="155" spans="1:9" x14ac:dyDescent="0.25">
      <c r="A155" s="34">
        <v>42036</v>
      </c>
      <c r="B155" s="56">
        <v>5.4682108409737744E-2</v>
      </c>
      <c r="C155" s="40">
        <v>0.13259843447997532</v>
      </c>
      <c r="D155" s="41">
        <v>-1.4568378030431366E-2</v>
      </c>
      <c r="E155" s="42">
        <v>8.2494776622888205E-2</v>
      </c>
      <c r="F155" s="49">
        <v>-2.6072343328967431E-3</v>
      </c>
      <c r="G155" s="50">
        <v>1.1961143697534623E-2</v>
      </c>
      <c r="H155" s="50">
        <v>3.012602647126322E-2</v>
      </c>
      <c r="I155" s="51">
        <v>-5.2368750151624968E-2</v>
      </c>
    </row>
    <row r="156" spans="1:9" x14ac:dyDescent="0.25">
      <c r="A156" s="34">
        <v>42064</v>
      </c>
      <c r="B156" s="56">
        <v>-1.5830436461085864E-2</v>
      </c>
      <c r="C156" s="40">
        <v>-1.3851110603715921E-2</v>
      </c>
      <c r="D156" s="41">
        <v>-1.2841782193878548E-2</v>
      </c>
      <c r="E156" s="42">
        <v>3.0610445140439313E-2</v>
      </c>
      <c r="F156" s="49">
        <v>-1.9096523008057423E-2</v>
      </c>
      <c r="G156" s="50">
        <v>-6.2547408141788701E-3</v>
      </c>
      <c r="H156" s="50">
        <v>-1.5114157304979031E-2</v>
      </c>
      <c r="I156" s="51">
        <v>-4.5724602445418344E-2</v>
      </c>
    </row>
    <row r="157" spans="1:9" x14ac:dyDescent="0.25">
      <c r="A157" s="34">
        <v>42095</v>
      </c>
      <c r="B157" s="56">
        <v>9.7858249923448888E-3</v>
      </c>
      <c r="C157" s="40">
        <v>4.1038420983999575E-2</v>
      </c>
      <c r="D157" s="41">
        <v>3.5993465458360289E-3</v>
      </c>
      <c r="E157" s="42">
        <v>2.028563405704223E-3</v>
      </c>
      <c r="F157" s="49">
        <v>-1.0355893863015015E-2</v>
      </c>
      <c r="G157" s="50">
        <v>-1.3955240408851044E-2</v>
      </c>
      <c r="H157" s="50">
        <v>7.4805965369962634E-3</v>
      </c>
      <c r="I157" s="51">
        <v>5.4520331312920417E-3</v>
      </c>
    </row>
    <row r="158" spans="1:9" x14ac:dyDescent="0.25">
      <c r="A158" s="34">
        <v>42125</v>
      </c>
      <c r="B158" s="56">
        <v>1.2774392163248202E-2</v>
      </c>
      <c r="C158" s="40">
        <v>6.7319854623018691E-2</v>
      </c>
      <c r="D158" s="41">
        <v>-3.0535322123244776E-2</v>
      </c>
      <c r="E158" s="42">
        <v>3.030408908644636E-2</v>
      </c>
      <c r="F158" s="49">
        <v>-1.111529005607859E-2</v>
      </c>
      <c r="G158" s="50">
        <v>1.9420032067166186E-2</v>
      </c>
      <c r="H158" s="50">
        <v>1.9650585500238949E-3</v>
      </c>
      <c r="I158" s="51">
        <v>-2.8339030536422463E-2</v>
      </c>
    </row>
    <row r="159" spans="1:9" x14ac:dyDescent="0.25">
      <c r="A159" s="34">
        <v>42156</v>
      </c>
      <c r="B159" s="56">
        <v>-2.0521157444240472E-2</v>
      </c>
      <c r="C159" s="40">
        <v>3.1163276315692066E-2</v>
      </c>
      <c r="D159" s="41">
        <v>-1.0112044866608579E-2</v>
      </c>
      <c r="E159" s="42">
        <v>3.387189248370772E-2</v>
      </c>
      <c r="F159" s="49">
        <v>-2.3809079336050955E-2</v>
      </c>
      <c r="G159" s="50">
        <v>-1.3697034469442378E-2</v>
      </c>
      <c r="H159" s="50">
        <v>-6.5098595877133691E-3</v>
      </c>
      <c r="I159" s="51">
        <v>-4.0381752071421091E-2</v>
      </c>
    </row>
    <row r="160" spans="1:9" x14ac:dyDescent="0.25">
      <c r="A160" s="34">
        <v>42186</v>
      </c>
      <c r="B160" s="56">
        <v>2.2337821735104964E-2</v>
      </c>
      <c r="C160" s="40">
        <v>6.2088838354534184E-3</v>
      </c>
      <c r="D160" s="41">
        <v>-2.8327574099003393E-2</v>
      </c>
      <c r="E160" s="42">
        <v>-3.243919106157437E-2</v>
      </c>
      <c r="F160" s="49">
        <v>-4.1244751796122416E-3</v>
      </c>
      <c r="G160" s="50">
        <v>2.4203098919391156E-2</v>
      </c>
      <c r="H160" s="50">
        <v>-6.4332078092742412E-3</v>
      </c>
      <c r="I160" s="51">
        <v>2.6005983252300129E-2</v>
      </c>
    </row>
    <row r="161" spans="1:9" x14ac:dyDescent="0.25">
      <c r="A161" s="34">
        <v>42217</v>
      </c>
      <c r="B161" s="56">
        <v>-6.2887021100616863E-2</v>
      </c>
      <c r="C161" s="40">
        <v>-9.5354494814687524E-2</v>
      </c>
      <c r="D161" s="41">
        <v>3.9386044521243425E-2</v>
      </c>
      <c r="E161" s="42">
        <v>-2.9033306842205127E-2</v>
      </c>
      <c r="F161" s="49">
        <v>-8.0953972423731917E-4</v>
      </c>
      <c r="G161" s="50">
        <v>-4.0195584245480739E-2</v>
      </c>
      <c r="H161" s="50">
        <v>-1.218806252468007E-2</v>
      </c>
      <c r="I161" s="51">
        <v>1.6845244317525061E-2</v>
      </c>
    </row>
    <row r="162" spans="1:9" x14ac:dyDescent="0.25">
      <c r="A162" s="34">
        <v>42248</v>
      </c>
      <c r="B162" s="56">
        <v>-2.5846755755736188E-2</v>
      </c>
      <c r="C162" s="40">
        <v>-1.9148062031934934E-2</v>
      </c>
      <c r="D162" s="41">
        <v>-2.6176310191442734E-2</v>
      </c>
      <c r="E162" s="42">
        <v>1.157320301737548E-3</v>
      </c>
      <c r="F162" s="49">
        <v>-1.1827538096814309E-2</v>
      </c>
      <c r="G162" s="50">
        <v>1.4348772094628426E-2</v>
      </c>
      <c r="H162" s="50">
        <v>-1.2148979169161432E-3</v>
      </c>
      <c r="I162" s="51">
        <v>-2.3722182186536999E-3</v>
      </c>
    </row>
    <row r="163" spans="1:9" x14ac:dyDescent="0.25">
      <c r="A163" s="34">
        <v>42278</v>
      </c>
      <c r="B163" s="56">
        <v>8.1634835094434213E-2</v>
      </c>
      <c r="C163" s="40">
        <v>4.5764314759900657E-2</v>
      </c>
      <c r="D163" s="41">
        <v>3.9967130205890655E-2</v>
      </c>
      <c r="E163" s="42">
        <v>4.2183850089368757E-2</v>
      </c>
      <c r="F163" s="49">
        <v>2.9676485496842271E-2</v>
      </c>
      <c r="G163" s="50">
        <v>-1.0290644709048386E-2</v>
      </c>
      <c r="H163" s="50">
        <v>3.9796415105877808E-2</v>
      </c>
      <c r="I163" s="51">
        <v>-2.3874349834909535E-3</v>
      </c>
    </row>
    <row r="164" spans="1:9" x14ac:dyDescent="0.25">
      <c r="A164" s="34">
        <v>42309</v>
      </c>
      <c r="B164" s="56">
        <v>3.648361957249417E-3</v>
      </c>
      <c r="C164" s="40">
        <v>2.3597157568039928E-2</v>
      </c>
      <c r="D164" s="41">
        <v>-1.1234439393611944E-2</v>
      </c>
      <c r="E164" s="42">
        <v>3.9190391798463835E-2</v>
      </c>
      <c r="F164" s="49">
        <v>-2.9665905124825896E-3</v>
      </c>
      <c r="G164" s="50">
        <v>8.267848881129353E-3</v>
      </c>
      <c r="H164" s="50">
        <v>1.0096481605360821E-2</v>
      </c>
      <c r="I164" s="51">
        <v>-2.9093910193103013E-2</v>
      </c>
    </row>
    <row r="165" spans="1:9" x14ac:dyDescent="0.25">
      <c r="A165" s="34">
        <v>42339</v>
      </c>
      <c r="B165" s="56">
        <v>-1.743370093820662E-2</v>
      </c>
      <c r="C165" s="40">
        <v>-4.4707882553118451E-2</v>
      </c>
      <c r="D165" s="41">
        <v>3.0250668752492327E-2</v>
      </c>
      <c r="E165" s="42">
        <v>-6.2157647776702879E-3</v>
      </c>
      <c r="F165" s="49">
        <v>1.0849372007947153E-2</v>
      </c>
      <c r="G165" s="50">
        <v>-1.9401296744545181E-2</v>
      </c>
      <c r="H165" s="50">
        <v>-1.630539501814232E-3</v>
      </c>
      <c r="I165" s="51">
        <v>4.5852252758560568E-3</v>
      </c>
    </row>
    <row r="166" spans="1:9" x14ac:dyDescent="0.25">
      <c r="A166" s="34">
        <v>42370</v>
      </c>
      <c r="B166" s="56">
        <v>-5.1068365604597682E-2</v>
      </c>
      <c r="C166" s="40">
        <v>-0.12708483565857864</v>
      </c>
      <c r="D166" s="41">
        <v>2.1783025478384996E-2</v>
      </c>
      <c r="E166" s="42">
        <v>-8.3197353994496445E-2</v>
      </c>
      <c r="F166" s="49">
        <v>3.188894838207746E-2</v>
      </c>
      <c r="G166" s="50">
        <v>1.0105922903692464E-2</v>
      </c>
      <c r="H166" s="50">
        <v>-6.0403551011066689E-2</v>
      </c>
      <c r="I166" s="51">
        <v>2.2793802983429749E-2</v>
      </c>
    </row>
    <row r="167" spans="1:9" x14ac:dyDescent="0.25">
      <c r="A167" s="34">
        <v>42401</v>
      </c>
      <c r="B167" s="56">
        <v>-8.265477497735995E-4</v>
      </c>
      <c r="C167" s="40">
        <v>-2.4630094461810949E-2</v>
      </c>
      <c r="D167" s="41">
        <v>-6.5891610603893789E-3</v>
      </c>
      <c r="E167" s="42">
        <v>-4.3225431431067489E-2</v>
      </c>
      <c r="F167" s="49">
        <v>-6.2834807253695224E-3</v>
      </c>
      <c r="G167" s="50">
        <v>3.0568033501985562E-4</v>
      </c>
      <c r="H167" s="50">
        <v>-3.0237971810202546E-2</v>
      </c>
      <c r="I167" s="51">
        <v>1.2987459620864941E-2</v>
      </c>
    </row>
    <row r="168" spans="1:9" x14ac:dyDescent="0.25">
      <c r="A168" s="34">
        <v>42430</v>
      </c>
      <c r="B168" s="56">
        <v>6.5100358621374935E-2</v>
      </c>
      <c r="C168" s="40">
        <v>8.1528112627579211E-2</v>
      </c>
      <c r="D168" s="41">
        <v>-1.5494040136612137E-2</v>
      </c>
      <c r="E168" s="42">
        <v>5.2429704213561266E-2</v>
      </c>
      <c r="F168" s="49">
        <v>4.1443983419311662E-3</v>
      </c>
      <c r="G168" s="50">
        <v>1.9638438478543303E-2</v>
      </c>
      <c r="H168" s="50">
        <v>3.5675768355258639E-2</v>
      </c>
      <c r="I168" s="51">
        <v>-1.6753935858302635E-2</v>
      </c>
    </row>
    <row r="169" spans="1:9" x14ac:dyDescent="0.25">
      <c r="A169" s="34">
        <v>42461</v>
      </c>
      <c r="B169" s="56">
        <v>3.9337100574622988E-3</v>
      </c>
      <c r="C169" s="40">
        <v>2.9387086846344723E-2</v>
      </c>
      <c r="D169" s="41">
        <v>-1.8061233256446506E-2</v>
      </c>
      <c r="E169" s="42">
        <v>-2.6743286427236085E-2</v>
      </c>
      <c r="F169" s="49">
        <v>-1.2713565067709653E-2</v>
      </c>
      <c r="G169" s="50">
        <v>5.3476681887368515E-3</v>
      </c>
      <c r="H169" s="50">
        <v>-7.6686592498916486E-3</v>
      </c>
      <c r="I169" s="51">
        <v>1.9074627177344435E-2</v>
      </c>
    </row>
    <row r="170" spans="1:9" x14ac:dyDescent="0.25">
      <c r="A170" s="34">
        <v>42491</v>
      </c>
      <c r="B170" s="56">
        <v>1.6868509998657973E-2</v>
      </c>
      <c r="C170" s="40">
        <v>-1.2024554832864567E-2</v>
      </c>
      <c r="D170" s="41">
        <v>2.0871242061113966E-2</v>
      </c>
      <c r="E170" s="42">
        <v>-1.3208707066027866E-2</v>
      </c>
      <c r="F170" s="49">
        <v>2.0948069375832098E-2</v>
      </c>
      <c r="G170" s="50">
        <v>7.6827314718135899E-5</v>
      </c>
      <c r="H170" s="50">
        <v>-2.9612319408264189E-3</v>
      </c>
      <c r="I170" s="51">
        <v>1.0247475125201449E-2</v>
      </c>
    </row>
    <row r="171" spans="1:9" x14ac:dyDescent="0.25">
      <c r="A171" s="34">
        <v>42522</v>
      </c>
      <c r="B171" s="56">
        <v>3.4697405015064482E-3</v>
      </c>
      <c r="C171" s="40">
        <v>-2.9197546727335398E-2</v>
      </c>
      <c r="D171" s="41">
        <v>-3.4375546974490724E-2</v>
      </c>
      <c r="E171" s="42">
        <v>-1.1594374829276204E-2</v>
      </c>
      <c r="F171" s="49">
        <v>4.976979285724251E-3</v>
      </c>
      <c r="G171" s="50">
        <v>3.9352526260214987E-2</v>
      </c>
      <c r="H171" s="50">
        <v>8.7301279673830338E-3</v>
      </c>
      <c r="I171" s="51">
        <v>2.0324502796659233E-2</v>
      </c>
    </row>
    <row r="172" spans="1:9" x14ac:dyDescent="0.25">
      <c r="A172" s="34">
        <v>42552</v>
      </c>
      <c r="B172" s="56">
        <v>3.5821892100057956E-2</v>
      </c>
      <c r="C172" s="40">
        <v>3.5256291593103631E-2</v>
      </c>
      <c r="D172" s="41">
        <v>-2.0241705216159887E-2</v>
      </c>
      <c r="E172" s="42">
        <v>-2.0096435392884852E-2</v>
      </c>
      <c r="F172" s="49">
        <v>-5.5268728358230418E-4</v>
      </c>
      <c r="G172" s="50">
        <v>1.9689017932577588E-2</v>
      </c>
      <c r="H172" s="50">
        <v>1.5018996527943824E-2</v>
      </c>
      <c r="I172" s="51">
        <v>3.5115431920828666E-2</v>
      </c>
    </row>
    <row r="173" spans="1:9" x14ac:dyDescent="0.25">
      <c r="A173" s="34">
        <v>42583</v>
      </c>
      <c r="B173" s="56">
        <v>1.1966006816287217E-3</v>
      </c>
      <c r="C173" s="40">
        <v>2.5032391343864535E-2</v>
      </c>
      <c r="D173" s="41">
        <v>-1.3650272831257162E-2</v>
      </c>
      <c r="E173" s="42">
        <v>2.8515644837946802E-2</v>
      </c>
      <c r="F173" s="49">
        <v>-5.3220209762647325E-3</v>
      </c>
      <c r="G173" s="50">
        <v>8.3282518549924311E-3</v>
      </c>
      <c r="H173" s="50">
        <v>4.8704118484129422E-3</v>
      </c>
      <c r="I173" s="51">
        <v>-2.3645232989533856E-2</v>
      </c>
    </row>
    <row r="174" spans="1:9" x14ac:dyDescent="0.25">
      <c r="A174" s="34">
        <v>42614</v>
      </c>
      <c r="B174" s="56">
        <v>5.8191036300418372E-5</v>
      </c>
      <c r="C174" s="40">
        <v>2.3398742123623018E-2</v>
      </c>
      <c r="D174" s="41">
        <v>-8.1410786261956435E-3</v>
      </c>
      <c r="E174" s="42">
        <v>1.835039019224264E-2</v>
      </c>
      <c r="F174" s="49">
        <v>-4.0601919171954588E-3</v>
      </c>
      <c r="G174" s="50">
        <v>4.0808867090001873E-3</v>
      </c>
      <c r="H174" s="50">
        <v>5.1849225185599795E-3</v>
      </c>
      <c r="I174" s="51">
        <v>-1.316546767368266E-2</v>
      </c>
    </row>
    <row r="175" spans="1:9" x14ac:dyDescent="0.25">
      <c r="A175" s="34">
        <v>42644</v>
      </c>
      <c r="B175" s="56">
        <v>-1.7489130032062299E-2</v>
      </c>
      <c r="C175" s="40">
        <v>1.843763743408789E-2</v>
      </c>
      <c r="D175" s="41">
        <v>8.8681328541633103E-3</v>
      </c>
      <c r="E175" s="42">
        <v>1.881398138875643E-2</v>
      </c>
      <c r="F175" s="49">
        <v>-6.7053655742064381E-3</v>
      </c>
      <c r="G175" s="50">
        <v>-1.5573498428369751E-2</v>
      </c>
      <c r="H175" s="50">
        <v>-5.8423243318304618E-3</v>
      </c>
      <c r="I175" s="51">
        <v>-2.4656305720586889E-2</v>
      </c>
    </row>
    <row r="176" spans="1:9" x14ac:dyDescent="0.25">
      <c r="A176" s="34">
        <v>42675</v>
      </c>
      <c r="B176" s="56">
        <v>3.6175994356268053E-2</v>
      </c>
      <c r="C176" s="40">
        <v>0.11329938214783186</v>
      </c>
      <c r="D176" s="41">
        <v>8.5843999350041517E-3</v>
      </c>
      <c r="E176" s="42">
        <v>5.7238761885680806E-3</v>
      </c>
      <c r="F176" s="49">
        <v>1.0441599245473053E-3</v>
      </c>
      <c r="G176" s="50">
        <v>-7.5402400104568456E-3</v>
      </c>
      <c r="H176" s="50">
        <v>2.8189828397028917E-3</v>
      </c>
      <c r="I176" s="51">
        <v>-2.9048933488651837E-3</v>
      </c>
    </row>
    <row r="177" spans="1:9" x14ac:dyDescent="0.25">
      <c r="A177" s="34">
        <v>42705</v>
      </c>
      <c r="B177" s="56">
        <v>2.0069241756526267E-2</v>
      </c>
      <c r="C177" s="40">
        <v>4.4029438272317506E-2</v>
      </c>
      <c r="D177" s="41">
        <v>-1.9323746031418575E-2</v>
      </c>
      <c r="E177" s="42">
        <v>1.5615103448878891E-2</v>
      </c>
      <c r="F177" s="49">
        <v>-9.971155425087027E-3</v>
      </c>
      <c r="G177" s="50">
        <v>9.3525906063315466E-3</v>
      </c>
      <c r="H177" s="50">
        <v>1.8967827059699439E-2</v>
      </c>
      <c r="I177" s="51">
        <v>3.3527236108205506E-3</v>
      </c>
    </row>
    <row r="178" spans="1:9" x14ac:dyDescent="0.25">
      <c r="A178" s="34">
        <v>42736</v>
      </c>
      <c r="B178" s="56">
        <v>1.7736630525470413E-2</v>
      </c>
      <c r="C178" s="40">
        <v>8.1874755330735641E-3</v>
      </c>
      <c r="D178" s="41">
        <v>1.4396447794485095E-3</v>
      </c>
      <c r="E178" s="42">
        <v>-9.3889599590590705E-3</v>
      </c>
      <c r="F178" s="49">
        <v>-3.0726771553304309E-4</v>
      </c>
      <c r="G178" s="50">
        <v>-1.7469124949815538E-3</v>
      </c>
      <c r="H178" s="50">
        <v>1.3022385186892627E-2</v>
      </c>
      <c r="I178" s="51">
        <v>2.2411345145951694E-2</v>
      </c>
    </row>
    <row r="179" spans="1:9" x14ac:dyDescent="0.25">
      <c r="A179" s="34">
        <v>42767</v>
      </c>
      <c r="B179" s="56">
        <v>3.8538919433910968E-2</v>
      </c>
      <c r="C179" s="40">
        <v>3.3829412028939944E-2</v>
      </c>
      <c r="D179" s="41">
        <v>-1.1011930052990025E-2</v>
      </c>
      <c r="E179" s="42">
        <v>-1.3578620839310978E-4</v>
      </c>
      <c r="F179" s="49">
        <v>8.0374333251261249E-4</v>
      </c>
      <c r="G179" s="50">
        <v>1.1815673385502639E-2</v>
      </c>
      <c r="H179" s="50">
        <v>6.177626594760793E-3</v>
      </c>
      <c r="I179" s="51">
        <v>6.313412803153901E-3</v>
      </c>
    </row>
    <row r="180" spans="1:9" x14ac:dyDescent="0.25">
      <c r="A180" s="34">
        <v>42795</v>
      </c>
      <c r="B180" s="56">
        <v>1.2491492693997353E-3</v>
      </c>
      <c r="C180" s="40">
        <v>3.9922140618984803E-3</v>
      </c>
      <c r="D180" s="41">
        <v>3.8291594078820722E-3</v>
      </c>
      <c r="E180" s="42">
        <v>2.7964828697830978E-2</v>
      </c>
      <c r="F180" s="49">
        <v>8.5629368577621219E-3</v>
      </c>
      <c r="G180" s="50">
        <v>4.7337774498800505E-3</v>
      </c>
      <c r="H180" s="50">
        <v>2.2389316731830419E-3</v>
      </c>
      <c r="I180" s="51">
        <v>-2.5725897024647941E-2</v>
      </c>
    </row>
    <row r="181" spans="1:9" x14ac:dyDescent="0.25">
      <c r="A181" s="34">
        <v>42826</v>
      </c>
      <c r="B181" s="56">
        <v>9.8773929442588729E-3</v>
      </c>
      <c r="C181" s="40">
        <v>-1.4290845438842705E-2</v>
      </c>
      <c r="D181" s="41">
        <v>8.558904393244221E-3</v>
      </c>
      <c r="E181" s="42">
        <v>-4.4077585655684821E-3</v>
      </c>
      <c r="F181" s="49">
        <v>3.8296605534574131E-3</v>
      </c>
      <c r="G181" s="50">
        <v>-4.7292438397868088E-3</v>
      </c>
      <c r="H181" s="50">
        <v>-2.2934516881969926E-3</v>
      </c>
      <c r="I181" s="51">
        <v>2.1143068773714904E-3</v>
      </c>
    </row>
    <row r="182" spans="1:9" x14ac:dyDescent="0.25">
      <c r="A182" s="34">
        <v>42856</v>
      </c>
      <c r="B182" s="56">
        <v>1.4014317538461586E-2</v>
      </c>
      <c r="C182" s="40">
        <v>-1.2174791707059551E-2</v>
      </c>
      <c r="D182" s="41">
        <v>7.4862282786124978E-3</v>
      </c>
      <c r="E182" s="42">
        <v>1.3396293381919021E-2</v>
      </c>
      <c r="F182" s="49">
        <v>1.3048463036209022E-2</v>
      </c>
      <c r="G182" s="50">
        <v>5.5622347575965247E-3</v>
      </c>
      <c r="H182" s="50">
        <v>6.7812919234909548E-3</v>
      </c>
      <c r="I182" s="51">
        <v>-6.6150014584280652E-3</v>
      </c>
    </row>
    <row r="183" spans="1:9" x14ac:dyDescent="0.25">
      <c r="A183" s="34">
        <v>42887</v>
      </c>
      <c r="B183" s="56">
        <v>6.3545861267207517E-3</v>
      </c>
      <c r="C183" s="40">
        <v>-1.6101415999681234E-2</v>
      </c>
      <c r="D183" s="41">
        <v>1.4568633005919839E-2</v>
      </c>
      <c r="E183" s="42">
        <v>2.8653595028019481E-3</v>
      </c>
      <c r="F183" s="49">
        <v>-4.7446716389456332E-3</v>
      </c>
      <c r="G183" s="50">
        <v>-1.931330464486547E-2</v>
      </c>
      <c r="H183" s="50">
        <v>9.1528318163321392E-3</v>
      </c>
      <c r="I183" s="51">
        <v>6.2874723135301919E-3</v>
      </c>
    </row>
    <row r="184" spans="1:9" x14ac:dyDescent="0.25">
      <c r="A184" s="34">
        <v>42917</v>
      </c>
      <c r="B184" s="56">
        <v>2.0345845083848145E-2</v>
      </c>
      <c r="C184" s="40">
        <v>1.7845544606009206E-2</v>
      </c>
      <c r="D184" s="41">
        <v>9.1055827059363572E-3</v>
      </c>
      <c r="E184" s="42">
        <v>1.819273072661768E-2</v>
      </c>
      <c r="F184" s="49">
        <v>-2.027021590706975E-4</v>
      </c>
      <c r="G184" s="50">
        <v>-9.3082848650070573E-3</v>
      </c>
      <c r="H184" s="50">
        <v>2.3545168863634497E-3</v>
      </c>
      <c r="I184" s="51">
        <v>-1.5838213840254231E-2</v>
      </c>
    </row>
    <row r="185" spans="1:9" x14ac:dyDescent="0.25">
      <c r="A185" s="34">
        <v>42948</v>
      </c>
      <c r="B185" s="56">
        <v>2.9134528973781262E-3</v>
      </c>
      <c r="C185" s="40">
        <v>-4.1009972453845592E-2</v>
      </c>
      <c r="D185" s="41">
        <v>1.0404380728753135E-2</v>
      </c>
      <c r="E185" s="42">
        <v>-5.993213295923977E-3</v>
      </c>
      <c r="F185" s="49">
        <v>1.8720414788120646E-2</v>
      </c>
      <c r="G185" s="50">
        <v>8.3160340593675108E-3</v>
      </c>
      <c r="H185" s="50">
        <v>4.4476018160733407E-3</v>
      </c>
      <c r="I185" s="51">
        <v>1.0440815111997317E-2</v>
      </c>
    </row>
    <row r="186" spans="1:9" x14ac:dyDescent="0.25">
      <c r="A186" s="34">
        <v>42979</v>
      </c>
      <c r="B186" s="56">
        <v>1.9949065315565978E-2</v>
      </c>
      <c r="C186" s="40">
        <v>2.4825683207458794E-2</v>
      </c>
      <c r="D186" s="41">
        <v>1.8626443449153641E-2</v>
      </c>
      <c r="E186" s="42">
        <v>-1.3601405398806032E-2</v>
      </c>
      <c r="F186" s="49">
        <v>7.1503780901424818E-3</v>
      </c>
      <c r="G186" s="50">
        <v>-1.1476065359011158E-2</v>
      </c>
      <c r="H186" s="50">
        <v>-3.6838284491937236E-3</v>
      </c>
      <c r="I186" s="51">
        <v>9.9175769496123098E-3</v>
      </c>
    </row>
    <row r="187" spans="1:9" x14ac:dyDescent="0.25">
      <c r="A187" s="34">
        <v>43009</v>
      </c>
      <c r="B187" s="56">
        <v>2.3290794499632155E-2</v>
      </c>
      <c r="C187" s="40">
        <v>2.7384725407794141E-2</v>
      </c>
      <c r="D187" s="41">
        <v>-3.7085184147485298E-3</v>
      </c>
      <c r="E187" s="42">
        <v>1.9821408779379532E-2</v>
      </c>
      <c r="F187" s="49">
        <v>1.5569506471131917E-4</v>
      </c>
      <c r="G187" s="50">
        <v>3.8642134794598494E-3</v>
      </c>
      <c r="H187" s="50">
        <v>1.2421072327983434E-2</v>
      </c>
      <c r="I187" s="51">
        <v>-7.4003364513960937E-3</v>
      </c>
    </row>
    <row r="188" spans="1:9" x14ac:dyDescent="0.25">
      <c r="A188" s="34">
        <v>43040</v>
      </c>
      <c r="B188" s="56">
        <v>3.0108033419569857E-2</v>
      </c>
      <c r="C188" s="40">
        <v>-9.2851896473847284E-3</v>
      </c>
      <c r="D188" s="41">
        <v>3.1989291795126801E-2</v>
      </c>
      <c r="E188" s="42">
        <v>-1.3585271795697377E-2</v>
      </c>
      <c r="F188" s="49">
        <v>1.9124491699953942E-2</v>
      </c>
      <c r="G188" s="50">
        <v>-1.2864800095172853E-2</v>
      </c>
      <c r="H188" s="50">
        <v>5.8935784243084929E-3</v>
      </c>
      <c r="I188" s="51">
        <v>1.9478850220005867E-2</v>
      </c>
    </row>
    <row r="189" spans="1:9" x14ac:dyDescent="0.25">
      <c r="A189" s="34">
        <v>43070</v>
      </c>
      <c r="B189" s="56">
        <v>1.2054926300833912E-2</v>
      </c>
      <c r="C189" s="40">
        <v>1.4761218569910816E-2</v>
      </c>
      <c r="D189" s="41">
        <v>-2.0669980249720298E-2</v>
      </c>
      <c r="E189" s="42">
        <v>-1.798488985929262E-2</v>
      </c>
      <c r="F189" s="49">
        <v>-2.6943650722405415E-3</v>
      </c>
      <c r="G189" s="50">
        <v>1.797561517747976E-2</v>
      </c>
      <c r="H189" s="50">
        <v>-3.5535092876116834E-3</v>
      </c>
      <c r="I189" s="51">
        <v>1.4431380571680936E-2</v>
      </c>
    </row>
    <row r="190" spans="1:9" x14ac:dyDescent="0.25">
      <c r="A190" s="34">
        <v>43101</v>
      </c>
      <c r="B190" s="56">
        <v>5.4828271854461215E-2</v>
      </c>
      <c r="C190" s="40">
        <v>8.489099216019512E-2</v>
      </c>
      <c r="D190" s="41">
        <v>3.0342268140265997E-3</v>
      </c>
      <c r="E190" s="42">
        <v>3.5854800456360705E-2</v>
      </c>
      <c r="F190" s="49">
        <v>-4.9188412320792449E-3</v>
      </c>
      <c r="G190" s="50">
        <v>-7.953068046105842E-3</v>
      </c>
      <c r="H190" s="50">
        <v>2.611185060363698E-2</v>
      </c>
      <c r="I190" s="51">
        <v>-9.7429498527237257E-3</v>
      </c>
    </row>
    <row r="191" spans="1:9" x14ac:dyDescent="0.25">
      <c r="A191" s="34">
        <v>43132</v>
      </c>
      <c r="B191" s="56">
        <v>-3.7037849864770427E-2</v>
      </c>
      <c r="C191" s="40">
        <v>3.3142235625002285E-3</v>
      </c>
      <c r="D191" s="41">
        <v>-9.4655131251497465E-3</v>
      </c>
      <c r="E191" s="42">
        <v>-2.1499971702191756E-2</v>
      </c>
      <c r="F191" s="49">
        <v>4.612206093618048E-3</v>
      </c>
      <c r="G191" s="50">
        <v>1.4077719218767796E-2</v>
      </c>
      <c r="H191" s="50">
        <v>-5.1797452432327633E-2</v>
      </c>
      <c r="I191" s="51">
        <v>-3.0297480730135874E-2</v>
      </c>
    </row>
    <row r="192" spans="1:9" x14ac:dyDescent="0.25">
      <c r="A192" s="34">
        <v>43160</v>
      </c>
      <c r="B192" s="56">
        <v>-2.7793433573292677E-2</v>
      </c>
      <c r="C192" s="40">
        <v>-5.2935112321216594E-3</v>
      </c>
      <c r="D192" s="41">
        <v>-5.069535340130972E-2</v>
      </c>
      <c r="E192" s="42">
        <v>8.3871717111025004E-3</v>
      </c>
      <c r="F192" s="49">
        <v>-2.7289331721891623E-2</v>
      </c>
      <c r="G192" s="50">
        <v>2.3406021679418101E-2</v>
      </c>
      <c r="H192" s="50">
        <v>4.1509370241881328E-3</v>
      </c>
      <c r="I192" s="51">
        <v>-4.2362346869143676E-3</v>
      </c>
    </row>
    <row r="193" spans="1:9" x14ac:dyDescent="0.25">
      <c r="A193" s="34">
        <v>43191</v>
      </c>
      <c r="B193" s="56">
        <v>5.155135816983761E-3</v>
      </c>
      <c r="C193" s="40">
        <v>3.9553379733160809E-2</v>
      </c>
      <c r="D193" s="41">
        <v>-1.3295451381663399E-2</v>
      </c>
      <c r="E193" s="42">
        <v>-8.6707544482575102E-3</v>
      </c>
      <c r="F193" s="49">
        <v>-7.907851804735291E-3</v>
      </c>
      <c r="G193" s="50">
        <v>5.3875995769281076E-3</v>
      </c>
      <c r="H193" s="50">
        <v>-1.3120120457373973E-2</v>
      </c>
      <c r="I193" s="51">
        <v>-4.4493660091164625E-3</v>
      </c>
    </row>
    <row r="194" spans="1:9" x14ac:dyDescent="0.25">
      <c r="A194" s="34">
        <v>43221</v>
      </c>
      <c r="B194" s="56">
        <v>2.4018339830640102E-2</v>
      </c>
      <c r="C194" s="40">
        <v>4.622878211369133E-2</v>
      </c>
      <c r="D194" s="41">
        <v>-4.2056436226922692E-2</v>
      </c>
      <c r="E194" s="42">
        <v>9.3894356871173749E-3</v>
      </c>
      <c r="F194" s="49">
        <v>-8.9288138674606353E-3</v>
      </c>
      <c r="G194" s="50">
        <v>3.3127622359462053E-2</v>
      </c>
      <c r="H194" s="50">
        <v>9.0696994359868478E-3</v>
      </c>
      <c r="I194" s="51">
        <v>-3.1973625113052581E-4</v>
      </c>
    </row>
    <row r="195" spans="1:9" x14ac:dyDescent="0.25">
      <c r="A195" s="34">
        <v>43252</v>
      </c>
      <c r="B195" s="56">
        <v>5.7342135862078081E-3</v>
      </c>
      <c r="C195" s="40">
        <v>1.9890913306014949E-2</v>
      </c>
      <c r="D195" s="41">
        <v>-2.0593923338856814E-2</v>
      </c>
      <c r="E195" s="42">
        <v>3.2166676628235101E-2</v>
      </c>
      <c r="F195" s="49">
        <v>-1.0852293153218664E-2</v>
      </c>
      <c r="G195" s="50">
        <v>9.7416301856381483E-3</v>
      </c>
      <c r="H195" s="50">
        <v>2.3455087543905965E-2</v>
      </c>
      <c r="I195" s="51">
        <v>-8.7115890843291292E-3</v>
      </c>
    </row>
    <row r="196" spans="1:9" x14ac:dyDescent="0.25">
      <c r="A196" s="34">
        <v>43282</v>
      </c>
      <c r="B196" s="56">
        <v>3.6376741452448347E-2</v>
      </c>
      <c r="C196" s="40">
        <v>5.0424260444974993E-2</v>
      </c>
      <c r="D196" s="41">
        <v>4.2550009123242753E-4</v>
      </c>
      <c r="E196" s="42">
        <v>1.9878207100570665E-2</v>
      </c>
      <c r="F196" s="49">
        <v>4.0243726201898361E-3</v>
      </c>
      <c r="G196" s="50">
        <v>3.5988725289574108E-3</v>
      </c>
      <c r="H196" s="50">
        <v>2.4109842838069995E-2</v>
      </c>
      <c r="I196" s="51">
        <v>4.2316357374993256E-3</v>
      </c>
    </row>
    <row r="197" spans="1:9" x14ac:dyDescent="0.25">
      <c r="A197" s="34">
        <v>43313</v>
      </c>
      <c r="B197" s="56">
        <v>3.1421186958409397E-2</v>
      </c>
      <c r="C197" s="40">
        <v>1.4811586670283932E-3</v>
      </c>
      <c r="D197" s="41">
        <v>1.6905126755664399E-2</v>
      </c>
      <c r="E197" s="42">
        <v>2.1403173854484318E-2</v>
      </c>
      <c r="F197" s="49">
        <v>1.3769505626484929E-2</v>
      </c>
      <c r="G197" s="50">
        <v>-3.1356211291794739E-3</v>
      </c>
      <c r="H197" s="50">
        <v>1.499390366819545E-2</v>
      </c>
      <c r="I197" s="51">
        <v>-6.4092701862888662E-3</v>
      </c>
    </row>
    <row r="198" spans="1:9" x14ac:dyDescent="0.25">
      <c r="A198" s="34">
        <v>43344</v>
      </c>
      <c r="B198" s="56">
        <v>5.927802348534324E-3</v>
      </c>
      <c r="C198" s="40">
        <v>4.003650712396669E-2</v>
      </c>
      <c r="D198" s="41">
        <v>-5.0478961746895723E-3</v>
      </c>
      <c r="E198" s="42">
        <v>1.9962515650690576E-3</v>
      </c>
      <c r="F198" s="49">
        <v>-1.0316341066677899E-3</v>
      </c>
      <c r="G198" s="50">
        <v>4.0162620680217831E-3</v>
      </c>
      <c r="H198" s="50">
        <v>-7.6417809972011853E-3</v>
      </c>
      <c r="I198" s="51">
        <v>-9.638032562270242E-3</v>
      </c>
    </row>
    <row r="199" spans="1:9" x14ac:dyDescent="0.25">
      <c r="A199" s="34">
        <v>43374</v>
      </c>
      <c r="B199" s="56">
        <v>-7.1608176933506767E-2</v>
      </c>
      <c r="C199" s="40">
        <v>-2.2454685946034773E-2</v>
      </c>
      <c r="D199" s="41">
        <v>-1.9410016260914664E-2</v>
      </c>
      <c r="E199" s="42">
        <v>2.4483739823214761E-2</v>
      </c>
      <c r="F199" s="49">
        <v>-2.0553717379581858E-2</v>
      </c>
      <c r="G199" s="50">
        <v>-1.143701118667192E-3</v>
      </c>
      <c r="H199" s="50">
        <v>-1.0025517699890484E-2</v>
      </c>
      <c r="I199" s="51">
        <v>-3.4509257523105241E-2</v>
      </c>
    </row>
    <row r="200" spans="1:9" x14ac:dyDescent="0.25">
      <c r="A200" s="34">
        <v>43405</v>
      </c>
      <c r="B200" s="56">
        <v>1.8379691391875903E-2</v>
      </c>
      <c r="C200" s="40">
        <v>-3.5969844062635793E-2</v>
      </c>
      <c r="D200" s="41">
        <v>3.6635629084389831E-2</v>
      </c>
      <c r="E200" s="42">
        <v>4.4590114595595809E-2</v>
      </c>
      <c r="F200" s="49">
        <v>3.9326840232530066E-2</v>
      </c>
      <c r="G200" s="50">
        <v>2.6912111481402364E-3</v>
      </c>
      <c r="H200" s="50">
        <v>3.7637580457190539E-2</v>
      </c>
      <c r="I200" s="51">
        <v>-6.9525341384052705E-3</v>
      </c>
    </row>
    <row r="201" spans="1:9" x14ac:dyDescent="0.25">
      <c r="A201" s="34">
        <v>43435</v>
      </c>
      <c r="B201" s="56">
        <v>-9.2168749331661873E-2</v>
      </c>
      <c r="C201" s="40">
        <v>-0.21185768769194702</v>
      </c>
      <c r="D201" s="41">
        <v>6.2802694171990484E-2</v>
      </c>
      <c r="E201" s="42">
        <v>-7.5721618683375735E-2</v>
      </c>
      <c r="F201" s="49">
        <v>6.4367590049125331E-2</v>
      </c>
      <c r="G201" s="50">
        <v>1.5648958771348532E-3</v>
      </c>
      <c r="H201" s="50">
        <v>-4.2918108101582725E-2</v>
      </c>
      <c r="I201" s="51">
        <v>3.2803510581793024E-2</v>
      </c>
    </row>
    <row r="202" spans="1:9" x14ac:dyDescent="0.25">
      <c r="A202" s="34">
        <v>43466</v>
      </c>
      <c r="B202" s="56">
        <v>7.7021910778385203E-2</v>
      </c>
      <c r="C202" s="40">
        <v>6.2412897833737845E-2</v>
      </c>
      <c r="D202" s="41">
        <v>1.0830577629797975E-2</v>
      </c>
      <c r="E202" s="42">
        <v>2.7698844275977769E-2</v>
      </c>
      <c r="F202" s="49">
        <v>2.4450809983496139E-2</v>
      </c>
      <c r="G202" s="50">
        <v>1.3620232353698167E-2</v>
      </c>
      <c r="H202" s="50">
        <v>2.7040014402131642E-2</v>
      </c>
      <c r="I202" s="51">
        <v>-6.588298738461275E-4</v>
      </c>
    </row>
    <row r="203" spans="1:9" x14ac:dyDescent="0.25">
      <c r="A203" s="34">
        <v>43497</v>
      </c>
      <c r="B203" s="56">
        <v>3.1901454536871036E-2</v>
      </c>
      <c r="C203" s="40">
        <v>3.4578791536887671E-2</v>
      </c>
      <c r="D203" s="41">
        <v>1.1181900693263169E-2</v>
      </c>
      <c r="E203" s="42">
        <v>-3.3100477418547894E-4</v>
      </c>
      <c r="F203" s="49">
        <v>-1.6496818060871888E-3</v>
      </c>
      <c r="G203" s="50">
        <v>-1.2831582499350359E-2</v>
      </c>
      <c r="H203" s="50">
        <v>7.7779418502615071E-4</v>
      </c>
      <c r="I203" s="51">
        <v>1.1087989592116305E-3</v>
      </c>
    </row>
    <row r="204" spans="1:9" x14ac:dyDescent="0.25">
      <c r="A204" s="34">
        <v>43525</v>
      </c>
      <c r="B204" s="56">
        <v>1.793895013713236E-2</v>
      </c>
      <c r="C204" s="40">
        <v>-3.5669839480469839E-4</v>
      </c>
      <c r="D204" s="41">
        <v>-3.5923923349110945E-2</v>
      </c>
      <c r="E204" s="42">
        <v>-2.3994554277739374E-2</v>
      </c>
      <c r="F204" s="49">
        <v>-7.9335959042815991E-3</v>
      </c>
      <c r="G204" s="50">
        <v>2.7990327444829342E-2</v>
      </c>
      <c r="H204" s="50">
        <v>-1.32564783316515E-2</v>
      </c>
      <c r="I204" s="51">
        <v>1.0738075946087874E-2</v>
      </c>
    </row>
    <row r="205" spans="1:9" x14ac:dyDescent="0.25">
      <c r="A205" s="34">
        <v>43556</v>
      </c>
      <c r="B205" s="56">
        <v>4.0039738729214951E-2</v>
      </c>
      <c r="C205" s="40">
        <v>5.8211696101089103E-2</v>
      </c>
      <c r="D205" s="41">
        <v>1.9396602057242043E-3</v>
      </c>
      <c r="E205" s="42">
        <v>3.8373371520131726E-2</v>
      </c>
      <c r="F205" s="49">
        <v>1.2836208250145786E-2</v>
      </c>
      <c r="G205" s="50">
        <v>1.0896548044421583E-2</v>
      </c>
      <c r="H205" s="50">
        <v>2.1329952712746219E-2</v>
      </c>
      <c r="I205" s="51">
        <v>-1.7043418807385507E-2</v>
      </c>
    </row>
    <row r="206" spans="1:9" x14ac:dyDescent="0.25">
      <c r="A206" s="34">
        <v>43586</v>
      </c>
      <c r="B206" s="56">
        <v>-6.5895104484750014E-2</v>
      </c>
      <c r="C206" s="40">
        <v>-4.3060739153136685E-2</v>
      </c>
      <c r="D206" s="41">
        <v>-8.8989197372166262E-2</v>
      </c>
      <c r="E206" s="42">
        <v>-3.3485709735131444E-2</v>
      </c>
      <c r="F206" s="49">
        <v>-4.0020836287496545E-2</v>
      </c>
      <c r="G206" s="50">
        <v>4.8968361084669731E-2</v>
      </c>
      <c r="H206" s="50">
        <v>-2.0930417113664015E-2</v>
      </c>
      <c r="I206" s="51">
        <v>1.2555292621467427E-2</v>
      </c>
    </row>
    <row r="207" spans="1:9" x14ac:dyDescent="0.25">
      <c r="A207" s="34">
        <v>43617</v>
      </c>
      <c r="B207" s="56">
        <v>6.7272022468448489E-2</v>
      </c>
      <c r="C207" s="40">
        <v>7.1667902578850279E-2</v>
      </c>
      <c r="D207" s="41">
        <v>-1.385221454740612E-2</v>
      </c>
      <c r="E207" s="42">
        <v>4.262477742617729E-2</v>
      </c>
      <c r="F207" s="49">
        <v>-3.4073026851065384E-3</v>
      </c>
      <c r="G207" s="50">
        <v>1.0444911862299582E-2</v>
      </c>
      <c r="H207" s="50">
        <v>4.399190773026062E-2</v>
      </c>
      <c r="I207" s="51">
        <v>1.3671303040833308E-3</v>
      </c>
    </row>
    <row r="208" spans="1:9" x14ac:dyDescent="0.25">
      <c r="A208" s="34">
        <v>43647</v>
      </c>
      <c r="B208" s="56">
        <v>1.500620137629358E-2</v>
      </c>
      <c r="C208" s="40">
        <v>2.1197709253571204E-2</v>
      </c>
      <c r="D208" s="41">
        <v>-8.7534104956949119E-3</v>
      </c>
      <c r="E208" s="42">
        <v>1.2500410021036579E-2</v>
      </c>
      <c r="F208" s="49">
        <v>-1.5790180353129762E-3</v>
      </c>
      <c r="G208" s="50">
        <v>7.174392460381933E-3</v>
      </c>
      <c r="H208" s="50">
        <v>1.2953234765340405E-2</v>
      </c>
      <c r="I208" s="51">
        <v>4.5282474430382831E-4</v>
      </c>
    </row>
    <row r="209" spans="1:9" x14ac:dyDescent="0.25">
      <c r="A209" s="34">
        <v>43678</v>
      </c>
      <c r="B209" s="56">
        <v>-1.6885378364657398E-2</v>
      </c>
      <c r="C209" s="40">
        <v>-0.10304671415057169</v>
      </c>
      <c r="D209" s="41">
        <v>-1.8640966382109991E-2</v>
      </c>
      <c r="E209" s="42">
        <v>-8.6645985793708802E-2</v>
      </c>
      <c r="F209" s="49">
        <v>-8.5760391843603401E-17</v>
      </c>
      <c r="G209" s="50">
        <v>1.8640966382109898E-2</v>
      </c>
      <c r="H209" s="50">
        <v>-3.2322727118099921E-2</v>
      </c>
      <c r="I209" s="51">
        <v>5.4323258675608874E-2</v>
      </c>
    </row>
    <row r="210" spans="1:9" x14ac:dyDescent="0.25">
      <c r="A210" s="34">
        <v>43709</v>
      </c>
      <c r="B210" s="56">
        <v>1.9271248211454543E-2</v>
      </c>
      <c r="C210" s="40">
        <v>5.9839293231491952E-2</v>
      </c>
      <c r="D210" s="41">
        <v>-1.3403458898135278E-2</v>
      </c>
      <c r="E210" s="42">
        <v>4.5796719318484336E-2</v>
      </c>
      <c r="F210" s="49">
        <v>-4.8403196492609636E-3</v>
      </c>
      <c r="G210" s="50">
        <v>8.5631392488743178E-3</v>
      </c>
      <c r="H210" s="50">
        <v>1.9470701481444874E-2</v>
      </c>
      <c r="I210" s="51">
        <v>-2.6326017837039459E-2</v>
      </c>
    </row>
    <row r="211" spans="1:9" x14ac:dyDescent="0.25">
      <c r="A211" s="34">
        <v>43739</v>
      </c>
      <c r="B211" s="56">
        <v>2.1863755855332775E-2</v>
      </c>
      <c r="C211" s="40">
        <v>4.1360021286653836E-2</v>
      </c>
      <c r="D211" s="41">
        <v>-8.3017281913997931E-3</v>
      </c>
      <c r="E211" s="42">
        <v>-2.6072330366630411E-2</v>
      </c>
      <c r="F211" s="49">
        <v>1.1071934002620127E-2</v>
      </c>
      <c r="G211" s="50">
        <v>1.9373662194019918E-2</v>
      </c>
      <c r="H211" s="50">
        <v>-1.2512001002066814E-2</v>
      </c>
      <c r="I211" s="51">
        <v>1.3560329364563601E-2</v>
      </c>
    </row>
    <row r="212" spans="1:9" x14ac:dyDescent="0.25">
      <c r="A212" s="34">
        <v>43770</v>
      </c>
      <c r="B212" s="56">
        <v>3.5558706102376735E-2</v>
      </c>
      <c r="C212" s="40">
        <v>3.1698852310559578E-2</v>
      </c>
      <c r="D212" s="41">
        <v>7.938727019928829E-3</v>
      </c>
      <c r="E212" s="42">
        <v>5.5756190502714867E-2</v>
      </c>
      <c r="F212" s="49">
        <v>1.2936920610405946E-2</v>
      </c>
      <c r="G212" s="50">
        <v>4.9981935904771166E-3</v>
      </c>
      <c r="H212" s="50">
        <v>1.5862863522568556E-2</v>
      </c>
      <c r="I212" s="51">
        <v>-3.9893326980146304E-2</v>
      </c>
    </row>
    <row r="213" spans="1:9" x14ac:dyDescent="0.25">
      <c r="A213" s="34">
        <v>43800</v>
      </c>
      <c r="B213" s="56">
        <v>2.8641314403768072E-2</v>
      </c>
      <c r="C213" s="40">
        <v>4.9023676097155258E-2</v>
      </c>
      <c r="D213" s="41">
        <v>1.2115657724063682E-2</v>
      </c>
      <c r="E213" s="42">
        <v>1.4914854404828506E-2</v>
      </c>
      <c r="F213" s="49">
        <v>3.5169616754017132E-3</v>
      </c>
      <c r="G213" s="50">
        <v>-8.598696048661968E-3</v>
      </c>
      <c r="H213" s="50">
        <v>1.7801957500472544E-3</v>
      </c>
      <c r="I213" s="51">
        <v>-1.313465865478125E-2</v>
      </c>
    </row>
    <row r="214" spans="1:9" x14ac:dyDescent="0.25">
      <c r="A214" s="34">
        <v>43831</v>
      </c>
      <c r="B214" s="56">
        <v>-4.039889798689994E-4</v>
      </c>
      <c r="C214" s="40">
        <v>-9.3355575274019637E-3</v>
      </c>
      <c r="D214" s="41">
        <v>-6.5165801174172561E-2</v>
      </c>
      <c r="E214" s="42">
        <v>-1.2424910344730998E-3</v>
      </c>
      <c r="F214" s="49">
        <v>-3.0578533959365453E-2</v>
      </c>
      <c r="G214" s="50">
        <v>3.4587267214807121E-2</v>
      </c>
      <c r="H214" s="50">
        <v>8.0147708123337359E-3</v>
      </c>
      <c r="I214" s="51">
        <v>9.2572618468068392E-3</v>
      </c>
    </row>
    <row r="215" spans="1:9" x14ac:dyDescent="0.25">
      <c r="A215" s="34">
        <v>43862</v>
      </c>
      <c r="B215" s="56">
        <v>-8.2475534437916068E-2</v>
      </c>
      <c r="C215" s="40">
        <v>-2.8896455353091689E-2</v>
      </c>
      <c r="D215" s="41">
        <v>-0.11774034098057151</v>
      </c>
      <c r="E215" s="42">
        <v>4.0490910017795673E-2</v>
      </c>
      <c r="F215" s="49">
        <v>-8.4617817573889573E-2</v>
      </c>
      <c r="G215" s="50">
        <v>3.3122523406681939E-2</v>
      </c>
      <c r="H215" s="50">
        <v>3.2024609406970363E-2</v>
      </c>
      <c r="I215" s="51">
        <v>-8.4663006108253135E-3</v>
      </c>
    </row>
    <row r="216" spans="1:9" x14ac:dyDescent="0.25">
      <c r="A216" s="34">
        <v>43891</v>
      </c>
      <c r="B216" s="56">
        <v>-0.13338385101653819</v>
      </c>
      <c r="C216" s="40">
        <v>-0.28018376553683783</v>
      </c>
      <c r="D216" s="41">
        <v>8.4983371690024193E-2</v>
      </c>
      <c r="E216" s="42">
        <v>-6.8626419287413171E-2</v>
      </c>
      <c r="F216" s="49">
        <v>0.11914184455184304</v>
      </c>
      <c r="G216" s="50">
        <v>3.4158472861818862E-2</v>
      </c>
      <c r="H216" s="50">
        <v>4.0424781829973243E-3</v>
      </c>
      <c r="I216" s="51">
        <v>7.2668897470410485E-2</v>
      </c>
    </row>
    <row r="217" spans="1:9" x14ac:dyDescent="0.25">
      <c r="A217" s="34">
        <v>43922</v>
      </c>
      <c r="B217" s="56">
        <v>0.11954483405199261</v>
      </c>
      <c r="C217" s="40">
        <v>5.0810756795842009E-2</v>
      </c>
      <c r="D217" s="41">
        <v>5.6617965898017306E-2</v>
      </c>
      <c r="E217" s="42">
        <v>1.8756987998235948E-2</v>
      </c>
      <c r="F217" s="49">
        <v>3.9964976912821498E-2</v>
      </c>
      <c r="G217" s="50">
        <v>-1.6652988985195807E-2</v>
      </c>
      <c r="H217" s="50">
        <v>2.8230113492507286E-2</v>
      </c>
      <c r="I217" s="51">
        <v>9.4731254942713415E-3</v>
      </c>
    </row>
    <row r="218" spans="1:9" x14ac:dyDescent="0.25">
      <c r="A218" s="34">
        <v>43952</v>
      </c>
      <c r="B218" s="56">
        <v>4.6544875288220017E-2</v>
      </c>
      <c r="C218" s="40">
        <v>2.6897857213899284E-2</v>
      </c>
      <c r="D218" s="41">
        <v>3.7423732317127291E-2</v>
      </c>
      <c r="E218" s="42">
        <v>-7.3774601836330746E-3</v>
      </c>
      <c r="F218" s="49">
        <v>3.1511637601687931E-2</v>
      </c>
      <c r="G218" s="50">
        <v>-5.912094715439368E-3</v>
      </c>
      <c r="H218" s="50">
        <v>-9.686525317039155E-3</v>
      </c>
      <c r="I218" s="51">
        <v>-2.3090651334060804E-3</v>
      </c>
    </row>
    <row r="219" spans="1:9" x14ac:dyDescent="0.25">
      <c r="A219" s="34">
        <v>43983</v>
      </c>
      <c r="B219" s="56">
        <v>1.7578794828849852E-2</v>
      </c>
      <c r="C219" s="40">
        <v>2.4563997019679484E-2</v>
      </c>
      <c r="D219" s="41">
        <v>-1.0345929134454247E-2</v>
      </c>
      <c r="E219" s="42">
        <v>9.3694085561920618E-2</v>
      </c>
      <c r="F219" s="49">
        <v>-9.077189236067415E-4</v>
      </c>
      <c r="G219" s="50">
        <v>9.4382102108475086E-3</v>
      </c>
      <c r="H219" s="50">
        <v>4.8176311604839213E-2</v>
      </c>
      <c r="I219" s="51">
        <v>-4.5517773957081412E-2</v>
      </c>
    </row>
    <row r="220" spans="1:9" x14ac:dyDescent="0.25">
      <c r="A220" s="34">
        <v>44013</v>
      </c>
      <c r="B220" s="56">
        <v>5.7223117971709883E-2</v>
      </c>
      <c r="C220" s="40">
        <v>3.381857113333079E-2</v>
      </c>
      <c r="D220" s="41">
        <v>-1.9991913864162159E-2</v>
      </c>
      <c r="E220" s="42">
        <v>2.0096323806733728E-2</v>
      </c>
      <c r="F220" s="49">
        <v>-1.0409730545889451E-3</v>
      </c>
      <c r="G220" s="50">
        <v>1.8950940809573213E-2</v>
      </c>
      <c r="H220" s="50">
        <v>2.5043734133579919E-2</v>
      </c>
      <c r="I220" s="51">
        <v>4.9474103268462005E-3</v>
      </c>
    </row>
    <row r="221" spans="1:9" x14ac:dyDescent="0.25">
      <c r="A221" s="34">
        <v>44044</v>
      </c>
      <c r="B221" s="56">
        <v>6.7468973641364963E-2</v>
      </c>
      <c r="C221" s="40">
        <v>6.6284061528658747E-2</v>
      </c>
      <c r="D221" s="41">
        <v>5.2968244907137765E-2</v>
      </c>
      <c r="E221" s="42">
        <v>2.9814903159266805E-2</v>
      </c>
      <c r="F221" s="49">
        <v>2.8544745681194899E-2</v>
      </c>
      <c r="G221" s="50">
        <v>-2.4423499225942866E-2</v>
      </c>
      <c r="H221" s="50">
        <v>2.435536138477289E-2</v>
      </c>
      <c r="I221" s="51">
        <v>-5.4595417744939118E-3</v>
      </c>
    </row>
    <row r="222" spans="1:9" x14ac:dyDescent="0.25">
      <c r="A222" s="34">
        <v>44075</v>
      </c>
      <c r="B222" s="56">
        <v>-3.8162637604299825E-2</v>
      </c>
      <c r="C222" s="40">
        <v>-6.5835196447114802E-2</v>
      </c>
      <c r="D222" s="41">
        <v>1.996824430842737E-2</v>
      </c>
      <c r="E222" s="42">
        <v>-5.7827040956120485E-2</v>
      </c>
      <c r="F222" s="49">
        <v>1.3801127197242125E-2</v>
      </c>
      <c r="G222" s="50">
        <v>-6.1671171111852439E-3</v>
      </c>
      <c r="H222" s="50">
        <v>-4.7187031607900776E-2</v>
      </c>
      <c r="I222" s="51">
        <v>1.0640009348219716E-2</v>
      </c>
    </row>
    <row r="223" spans="1:9" x14ac:dyDescent="0.25">
      <c r="A223" s="34">
        <v>44105</v>
      </c>
      <c r="B223" s="56">
        <v>-2.5249895399426077E-2</v>
      </c>
      <c r="C223" s="40">
        <v>5.0433310915136788E-2</v>
      </c>
      <c r="D223" s="41">
        <v>-4.124449806393625E-2</v>
      </c>
      <c r="E223" s="42">
        <v>4.1146520359446256E-2</v>
      </c>
      <c r="F223" s="49">
        <v>-4.8390562265195107E-2</v>
      </c>
      <c r="G223" s="50">
        <v>-7.1460642012588504E-3</v>
      </c>
      <c r="H223" s="50">
        <v>1.7376122530387436E-2</v>
      </c>
      <c r="I223" s="51">
        <v>-2.3770397829058831E-2</v>
      </c>
    </row>
    <row r="224" spans="1:9" x14ac:dyDescent="0.25">
      <c r="A224" s="34">
        <v>44136</v>
      </c>
      <c r="B224" s="56">
        <v>0.10325725550094472</v>
      </c>
      <c r="C224" s="40">
        <v>5.8724078336053101E-2</v>
      </c>
      <c r="D224" s="41">
        <v>2.8030955919539031E-2</v>
      </c>
      <c r="E224" s="42">
        <v>5.715452479705857E-2</v>
      </c>
      <c r="F224" s="49">
        <v>1.8762721466198451E-2</v>
      </c>
      <c r="G224" s="50">
        <v>-9.2682344533405788E-3</v>
      </c>
      <c r="H224" s="50">
        <v>6.9837669112041478E-2</v>
      </c>
      <c r="I224" s="51">
        <v>1.2683144314982917E-2</v>
      </c>
    </row>
    <row r="225" spans="1:9" x14ac:dyDescent="0.25">
      <c r="A225" s="34">
        <v>44166</v>
      </c>
      <c r="B225" s="56">
        <v>3.6378837239044566E-2</v>
      </c>
      <c r="C225" s="40">
        <v>3.7455498346783508E-2</v>
      </c>
      <c r="D225" s="41">
        <v>1.1275431839449594E-2</v>
      </c>
      <c r="E225" s="42">
        <v>3.9815513356453572E-2</v>
      </c>
      <c r="F225" s="49">
        <v>1.6232651290830739E-2</v>
      </c>
      <c r="G225" s="50">
        <v>4.9572194513811414E-3</v>
      </c>
      <c r="H225" s="50">
        <v>1.9231100883604513E-2</v>
      </c>
      <c r="I225" s="51">
        <v>-2.0584412472849062E-2</v>
      </c>
    </row>
    <row r="226" spans="1:9" x14ac:dyDescent="0.25">
      <c r="A226" s="34">
        <v>44197</v>
      </c>
      <c r="B226" s="56">
        <v>-1.0242863776633608E-2</v>
      </c>
      <c r="C226" s="40">
        <v>5.3800505606036331E-2</v>
      </c>
      <c r="D226" s="41">
        <v>-2.7039035562522396E-2</v>
      </c>
      <c r="E226" s="42">
        <v>6.1034673993169905E-2</v>
      </c>
      <c r="F226" s="49">
        <v>-3.7965943621629986E-2</v>
      </c>
      <c r="G226" s="50">
        <v>-1.0926908059107593E-2</v>
      </c>
      <c r="H226" s="50">
        <v>1.9546640054376244E-2</v>
      </c>
      <c r="I226" s="51">
        <v>-4.1488033938793661E-2</v>
      </c>
    </row>
    <row r="227" spans="1:9" x14ac:dyDescent="0.25">
      <c r="A227" s="34">
        <v>44228</v>
      </c>
      <c r="B227" s="56">
        <v>2.742605383338521E-2</v>
      </c>
      <c r="C227" s="40">
        <v>0.11043778553510218</v>
      </c>
      <c r="D227" s="41">
        <v>-2.3973316142635582E-2</v>
      </c>
      <c r="E227" s="42">
        <v>7.1872987778434927E-2</v>
      </c>
      <c r="F227" s="49">
        <v>-1.7384024666514359E-2</v>
      </c>
      <c r="G227" s="50">
        <v>6.5892914761212194E-3</v>
      </c>
      <c r="H227" s="50">
        <v>4.6565654072414545E-2</v>
      </c>
      <c r="I227" s="51">
        <v>-2.5307333706020389E-2</v>
      </c>
    </row>
    <row r="228" spans="1:9" x14ac:dyDescent="0.25">
      <c r="A228" s="34">
        <v>44256</v>
      </c>
      <c r="B228" s="56">
        <v>4.4398912813180841E-2</v>
      </c>
      <c r="C228" s="40">
        <v>8.602422644532659E-2</v>
      </c>
      <c r="D228" s="41">
        <v>1.2253166962636281E-2</v>
      </c>
      <c r="E228" s="42">
        <v>3.7215417535986631E-2</v>
      </c>
      <c r="F228" s="49">
        <v>1.7434699494535747E-2</v>
      </c>
      <c r="G228" s="50">
        <v>5.1815325318994637E-3</v>
      </c>
      <c r="H228" s="50">
        <v>8.5603789557191674E-3</v>
      </c>
      <c r="I228" s="51">
        <v>-2.8655038580267456E-2</v>
      </c>
    </row>
    <row r="229" spans="1:9" x14ac:dyDescent="0.25">
      <c r="A229" s="34">
        <v>44287</v>
      </c>
      <c r="B229" s="56">
        <v>5.1558238542363341E-2</v>
      </c>
      <c r="C229" s="40">
        <v>2.2431054914758015E-3</v>
      </c>
      <c r="D229" s="41">
        <v>2.4670233108272537E-2</v>
      </c>
      <c r="E229" s="42">
        <v>1.0203287713227333E-2</v>
      </c>
      <c r="F229" s="49">
        <v>1.2126781256457655E-2</v>
      </c>
      <c r="G229" s="50">
        <v>-1.2543451851814881E-2</v>
      </c>
      <c r="H229" s="50">
        <v>3.0293643363770127E-2</v>
      </c>
      <c r="I229" s="51">
        <v>2.0090355650542794E-2</v>
      </c>
    </row>
    <row r="230" spans="1:9" x14ac:dyDescent="0.25">
      <c r="A230" s="34">
        <v>44317</v>
      </c>
      <c r="B230" s="56">
        <v>6.5446098984584186E-3</v>
      </c>
      <c r="C230" s="40">
        <v>-1.151218306930323E-4</v>
      </c>
      <c r="D230" s="41">
        <v>6.6381397350607756E-3</v>
      </c>
      <c r="E230" s="42">
        <v>5.7722796575063575E-3</v>
      </c>
      <c r="F230" s="49">
        <v>1.2215842357166922E-2</v>
      </c>
      <c r="G230" s="50">
        <v>5.5777026221061465E-3</v>
      </c>
      <c r="H230" s="50">
        <v>1.148423361336148E-2</v>
      </c>
      <c r="I230" s="51">
        <v>5.7119539558551256E-3</v>
      </c>
    </row>
    <row r="231" spans="1:9" x14ac:dyDescent="0.25">
      <c r="A231" s="34">
        <v>44348</v>
      </c>
      <c r="B231" s="56">
        <v>2.2179778274440821E-2</v>
      </c>
      <c r="C231" s="40">
        <v>-3.0655097020226812E-2</v>
      </c>
      <c r="D231" s="41">
        <v>9.5921800415472852E-3</v>
      </c>
      <c r="E231" s="42">
        <v>-3.7453153990027058E-3</v>
      </c>
      <c r="F231" s="49">
        <v>1.696333741766997E-2</v>
      </c>
      <c r="G231" s="50">
        <v>7.3711573761226874E-3</v>
      </c>
      <c r="H231" s="50">
        <v>5.10547761978978E-3</v>
      </c>
      <c r="I231" s="51">
        <v>8.8507930187924858E-3</v>
      </c>
    </row>
    <row r="232" spans="1:9" x14ac:dyDescent="0.25">
      <c r="A232" s="34">
        <v>44378</v>
      </c>
      <c r="B232" s="56">
        <v>2.4119266388236284E-2</v>
      </c>
      <c r="C232" s="40">
        <v>-1.9218809799632017E-2</v>
      </c>
      <c r="D232" s="41">
        <v>6.8458724169132741E-3</v>
      </c>
      <c r="E232" s="42">
        <v>-2.3795456282836341E-2</v>
      </c>
      <c r="F232" s="49">
        <v>6.9798021718870265E-3</v>
      </c>
      <c r="G232" s="50">
        <v>1.3392975497376024E-4</v>
      </c>
      <c r="H232" s="50">
        <v>6.6590971395921635E-3</v>
      </c>
      <c r="I232" s="51">
        <v>3.0454553422428508E-2</v>
      </c>
    </row>
    <row r="233" spans="1:9" x14ac:dyDescent="0.25">
      <c r="A233" s="34">
        <v>44409</v>
      </c>
      <c r="B233" s="56">
        <v>2.9325454689421535E-2</v>
      </c>
      <c r="C233" s="40">
        <v>2.9162464152286509E-3</v>
      </c>
      <c r="D233" s="41">
        <v>2.9816734789165536E-2</v>
      </c>
      <c r="E233" s="42">
        <v>1.9522515720991257E-2</v>
      </c>
      <c r="F233" s="49">
        <v>1.8326270727281269E-2</v>
      </c>
      <c r="G233" s="50">
        <v>-1.1490464061884264E-2</v>
      </c>
      <c r="H233" s="50">
        <v>9.0350287328493824E-3</v>
      </c>
      <c r="I233" s="51">
        <v>-1.0487486988141873E-2</v>
      </c>
    </row>
    <row r="234" spans="1:9" x14ac:dyDescent="0.25">
      <c r="A234" s="34">
        <v>44440</v>
      </c>
      <c r="B234" s="56">
        <v>-4.772644369023616E-2</v>
      </c>
      <c r="C234" s="40">
        <v>-4.8574503818244685E-2</v>
      </c>
      <c r="D234" s="41">
        <v>3.0349036050377511E-2</v>
      </c>
      <c r="E234" s="42">
        <v>3.35431040475998E-3</v>
      </c>
      <c r="F234" s="49">
        <v>-2.0115820546968352E-2</v>
      </c>
      <c r="G234" s="50">
        <v>-5.0464856597345863E-2</v>
      </c>
      <c r="H234" s="50">
        <v>-1.4405299472210753E-3</v>
      </c>
      <c r="I234" s="51">
        <v>-4.7948403519810535E-3</v>
      </c>
    </row>
    <row r="235" spans="1:9" x14ac:dyDescent="0.25">
      <c r="A235" s="34">
        <v>44470</v>
      </c>
      <c r="B235" s="56">
        <v>6.7811520185359464E-2</v>
      </c>
      <c r="C235" s="40">
        <v>6.641177784413213E-2</v>
      </c>
      <c r="D235" s="41">
        <v>-2.2951189502613156E-2</v>
      </c>
      <c r="E235" s="42">
        <v>3.0700229939776461E-2</v>
      </c>
      <c r="F235" s="49">
        <v>1.2401001113649456E-2</v>
      </c>
      <c r="G235" s="50">
        <v>3.5352190616262616E-2</v>
      </c>
      <c r="H235" s="50">
        <v>2.1941322895229948E-2</v>
      </c>
      <c r="I235" s="51">
        <v>-8.7589070445465121E-3</v>
      </c>
    </row>
    <row r="236" spans="1:9" x14ac:dyDescent="0.25">
      <c r="A236" s="34">
        <v>44501</v>
      </c>
      <c r="B236" s="56">
        <v>-8.0673554045536805E-3</v>
      </c>
      <c r="C236" s="40">
        <v>1.4972978925412972E-2</v>
      </c>
      <c r="D236" s="41">
        <v>-5.0378713899781116E-2</v>
      </c>
      <c r="E236" s="42">
        <v>7.8889678513615197E-3</v>
      </c>
      <c r="F236" s="49">
        <v>-2.8840826497794219E-2</v>
      </c>
      <c r="G236" s="50">
        <v>2.1537887401986894E-2</v>
      </c>
      <c r="H236" s="50">
        <v>2.0005490052964581E-2</v>
      </c>
      <c r="I236" s="51">
        <v>1.2116522201603058E-2</v>
      </c>
    </row>
    <row r="237" spans="1:9" x14ac:dyDescent="0.25">
      <c r="A237" s="34">
        <v>44531</v>
      </c>
      <c r="B237" s="56">
        <v>4.5210268361061477E-2</v>
      </c>
      <c r="C237" s="40">
        <v>3.3856448687732785E-2</v>
      </c>
      <c r="D237" s="41">
        <v>3.1697793932570474E-2</v>
      </c>
      <c r="E237" s="42">
        <v>3.0224226115563479E-2</v>
      </c>
      <c r="F237" s="49">
        <v>2.5374119839260571E-2</v>
      </c>
      <c r="G237" s="50">
        <v>-6.323674093309908E-3</v>
      </c>
      <c r="H237" s="50">
        <v>2.7538990939022526E-2</v>
      </c>
      <c r="I237" s="51">
        <v>-2.6852351765409531E-3</v>
      </c>
    </row>
    <row r="238" spans="1:9" x14ac:dyDescent="0.25">
      <c r="A238" s="34">
        <v>44562</v>
      </c>
      <c r="B238" s="56">
        <v>-5.4183147552412894E-2</v>
      </c>
      <c r="C238" s="40">
        <v>-3.7315541756700842E-2</v>
      </c>
      <c r="D238" s="41">
        <v>2.305770721938067E-2</v>
      </c>
      <c r="E238" s="42">
        <v>2.1987222730534151E-2</v>
      </c>
      <c r="F238" s="49">
        <v>2.2636409234365662E-2</v>
      </c>
      <c r="G238" s="50">
        <v>-4.2129798501501243E-4</v>
      </c>
      <c r="H238" s="50">
        <v>-1.8851744402737389E-2</v>
      </c>
      <c r="I238" s="51">
        <v>-4.0838967133271536E-2</v>
      </c>
    </row>
    <row r="239" spans="1:9" x14ac:dyDescent="0.25">
      <c r="A239" s="34">
        <v>44593</v>
      </c>
      <c r="B239" s="56">
        <v>-2.9961465282810056E-2</v>
      </c>
      <c r="C239" s="40">
        <v>-2.0604266682628408E-2</v>
      </c>
      <c r="D239" s="41">
        <v>7.1077220126356498E-3</v>
      </c>
      <c r="E239" s="42">
        <v>1.6077850770928874E-2</v>
      </c>
      <c r="F239" s="49">
        <v>1.6301219398284696E-2</v>
      </c>
      <c r="G239" s="50">
        <v>9.1934973856490493E-3</v>
      </c>
      <c r="H239" s="50">
        <v>-5.9072520587277015E-3</v>
      </c>
      <c r="I239" s="51">
        <v>-2.1985102829656576E-2</v>
      </c>
    </row>
    <row r="240" spans="1:9" x14ac:dyDescent="0.25">
      <c r="A240" s="34">
        <v>44621</v>
      </c>
      <c r="B240" s="56">
        <v>3.6901152909018811E-2</v>
      </c>
      <c r="C240" s="40">
        <v>8.9885063159876544E-2</v>
      </c>
      <c r="D240" s="41">
        <v>2.9980911229966212E-3</v>
      </c>
      <c r="E240" s="42">
        <v>-3.6495686589288479E-2</v>
      </c>
      <c r="F240" s="49">
        <v>1.6182762188979259E-2</v>
      </c>
      <c r="G240" s="50">
        <v>1.3184671065982648E-2</v>
      </c>
      <c r="H240" s="50">
        <v>-4.0189359076868367E-2</v>
      </c>
      <c r="I240" s="51">
        <v>-3.6936724875798934E-3</v>
      </c>
    </row>
    <row r="241" spans="1:9" x14ac:dyDescent="0.25">
      <c r="A241" s="34">
        <v>44652</v>
      </c>
      <c r="B241" s="56">
        <v>-9.1862059431613879E-2</v>
      </c>
      <c r="C241" s="40">
        <v>3.6116596232121351E-2</v>
      </c>
      <c r="D241" s="41">
        <v>-2.8999366709276775E-2</v>
      </c>
      <c r="E241" s="42">
        <v>3.5339054016715436E-2</v>
      </c>
      <c r="F241" s="49">
        <v>-3.3509970123769106E-2</v>
      </c>
      <c r="G241" s="50">
        <v>-4.5106034144923278E-3</v>
      </c>
      <c r="H241" s="50">
        <v>-6.3748698554428338E-3</v>
      </c>
      <c r="I241" s="51">
        <v>-4.1713923872158269E-2</v>
      </c>
    </row>
    <row r="242" spans="1:9" x14ac:dyDescent="0.25">
      <c r="A242" s="34">
        <v>44682</v>
      </c>
      <c r="B242" s="56">
        <v>2.2547708845364368E-3</v>
      </c>
      <c r="C242" s="40">
        <v>-4.9625936824924513E-2</v>
      </c>
      <c r="D242" s="41">
        <v>7.4671355991658264E-2</v>
      </c>
      <c r="E242" s="42">
        <v>4.6294552416408702E-2</v>
      </c>
      <c r="F242" s="49">
        <v>5.8080529031280477E-2</v>
      </c>
      <c r="G242" s="50">
        <v>-1.6590826960377794E-2</v>
      </c>
      <c r="H242" s="50">
        <v>-1.6031069070328533E-3</v>
      </c>
      <c r="I242" s="51">
        <v>-4.7897659323441547E-2</v>
      </c>
    </row>
    <row r="243" spans="1:9" x14ac:dyDescent="0.25">
      <c r="A243" s="34">
        <v>44713</v>
      </c>
      <c r="B243" s="56">
        <v>-8.6059583848674445E-2</v>
      </c>
      <c r="C243" s="40">
        <v>-6.6284959335857985E-2</v>
      </c>
      <c r="D243" s="41">
        <v>-6.9469122447958012E-3</v>
      </c>
      <c r="E243" s="42">
        <v>1.7435619312757125E-2</v>
      </c>
      <c r="F243" s="49">
        <v>7.6098943102592912E-3</v>
      </c>
      <c r="G243" s="50">
        <v>1.4556806555055089E-2</v>
      </c>
      <c r="H243" s="50">
        <v>6.7820448430330922E-3</v>
      </c>
      <c r="I243" s="51">
        <v>-1.0653574469724036E-2</v>
      </c>
    </row>
    <row r="244" spans="1:9" x14ac:dyDescent="0.25">
      <c r="A244" s="34">
        <v>44743</v>
      </c>
      <c r="B244" s="56">
        <v>8.8091124831144063E-2</v>
      </c>
      <c r="C244" s="40">
        <v>1.2693886789839605E-2</v>
      </c>
      <c r="D244" s="41">
        <v>5.1377820116726348E-2</v>
      </c>
      <c r="E244" s="42">
        <v>4.869252928885355E-2</v>
      </c>
      <c r="F244" s="49">
        <v>4.1885610161670708E-2</v>
      </c>
      <c r="G244" s="50">
        <v>-9.4922099550556385E-3</v>
      </c>
      <c r="H244" s="50">
        <v>2.9822572227213E-2</v>
      </c>
      <c r="I244" s="51">
        <v>-1.886995706164055E-2</v>
      </c>
    </row>
    <row r="245" spans="1:9" x14ac:dyDescent="0.25">
      <c r="A245" s="34">
        <v>44774</v>
      </c>
      <c r="B245" s="56">
        <v>-4.1657799857286626E-2</v>
      </c>
      <c r="C245" s="40">
        <v>6.062324073068464E-2</v>
      </c>
      <c r="D245" s="41">
        <v>-5.5680664133578667E-2</v>
      </c>
      <c r="E245" s="42">
        <v>9.9791243452341666E-3</v>
      </c>
      <c r="F245" s="49">
        <v>-6.5995677701862043E-2</v>
      </c>
      <c r="G245" s="50">
        <v>-1.0315013568283377E-2</v>
      </c>
      <c r="H245" s="50">
        <v>3.5858619216959159E-3</v>
      </c>
      <c r="I245" s="51">
        <v>-6.3932624235382499E-3</v>
      </c>
    </row>
    <row r="246" spans="1:9" x14ac:dyDescent="0.25">
      <c r="A246" s="34">
        <v>44805</v>
      </c>
      <c r="B246" s="56">
        <v>-9.7002169996013396E-2</v>
      </c>
      <c r="C246" s="40">
        <v>8.3886388646190434E-3</v>
      </c>
      <c r="D246" s="41">
        <v>-1.9450741116890071E-2</v>
      </c>
      <c r="E246" s="42">
        <v>4.560854430755179E-2</v>
      </c>
      <c r="F246" s="49">
        <v>-4.6603959657814595E-2</v>
      </c>
      <c r="G246" s="50">
        <v>-2.7153218540924524E-2</v>
      </c>
      <c r="H246" s="50">
        <v>1.3072733488800007E-2</v>
      </c>
      <c r="I246" s="51">
        <v>-3.2535810818751787E-2</v>
      </c>
    </row>
    <row r="247" spans="1:9" x14ac:dyDescent="0.25">
      <c r="A247" s="34">
        <v>44835</v>
      </c>
      <c r="B247" s="56">
        <v>7.8141380151404344E-2</v>
      </c>
      <c r="C247" s="40">
        <v>0.13935565166982827</v>
      </c>
      <c r="D247" s="41">
        <v>2.8311311454284199E-4</v>
      </c>
      <c r="E247" s="42">
        <v>2.7553343699839951E-2</v>
      </c>
      <c r="F247" s="49">
        <v>3.1350248517966972E-2</v>
      </c>
      <c r="G247" s="50">
        <v>3.1067135403424123E-2</v>
      </c>
      <c r="H247" s="50">
        <v>1.5584465585531511E-2</v>
      </c>
      <c r="I247" s="51">
        <v>-1.1968878114308447E-2</v>
      </c>
    </row>
    <row r="248" spans="1:9" x14ac:dyDescent="0.25">
      <c r="A248" s="34">
        <v>44866</v>
      </c>
      <c r="B248" s="56">
        <v>5.4101386552727962E-2</v>
      </c>
      <c r="C248" s="40">
        <v>-2.1269418729255508E-2</v>
      </c>
      <c r="D248" s="41">
        <v>6.3012194462310975E-3</v>
      </c>
      <c r="E248" s="42">
        <v>1.1087512444606346E-2</v>
      </c>
      <c r="F248" s="49">
        <v>3.2635390949806997E-2</v>
      </c>
      <c r="G248" s="50">
        <v>2.6334171503575893E-2</v>
      </c>
      <c r="H248" s="50">
        <v>-1.6341383721180588E-2</v>
      </c>
      <c r="I248" s="51">
        <v>-2.7428896165786927E-2</v>
      </c>
    </row>
    <row r="249" spans="1:9" x14ac:dyDescent="0.25">
      <c r="A249" s="34">
        <v>44896</v>
      </c>
      <c r="B249" s="56">
        <v>-5.9355424807020774E-2</v>
      </c>
      <c r="C249" s="40">
        <v>-6.3660020850272947E-2</v>
      </c>
      <c r="D249" s="41">
        <v>3.0854371199584202E-2</v>
      </c>
      <c r="E249" s="42">
        <v>-0.10219033427358727</v>
      </c>
      <c r="F249" s="49">
        <v>-9.8873564368634689E-3</v>
      </c>
      <c r="G249" s="50">
        <v>-4.0741727636447671E-2</v>
      </c>
      <c r="H249" s="50">
        <v>-3.6265950376248794E-2</v>
      </c>
      <c r="I249" s="51">
        <v>6.592438389733847E-2</v>
      </c>
    </row>
    <row r="250" spans="1:9" x14ac:dyDescent="0.25">
      <c r="A250" s="34">
        <v>44927</v>
      </c>
      <c r="B250" s="56">
        <v>6.0989042987148877E-2</v>
      </c>
      <c r="C250" s="40">
        <v>-2.8703901397100898E-2</v>
      </c>
      <c r="D250" s="41">
        <v>1.6036918455320189E-2</v>
      </c>
      <c r="E250" s="42">
        <v>-4.6124281594829265E-2</v>
      </c>
      <c r="F250" s="49">
        <v>1.5570332348981508E-2</v>
      </c>
      <c r="G250" s="50">
        <v>-4.6658610633868586E-4</v>
      </c>
      <c r="H250" s="50">
        <v>1.4098805850262989E-2</v>
      </c>
      <c r="I250" s="51">
        <v>6.0223087445092256E-2</v>
      </c>
    </row>
    <row r="251" spans="1:9" x14ac:dyDescent="0.25">
      <c r="A251" s="34">
        <v>44958</v>
      </c>
      <c r="B251" s="56">
        <v>-2.5464125557989256E-2</v>
      </c>
      <c r="C251" s="40">
        <v>3.393514641699949E-2</v>
      </c>
      <c r="D251" s="41">
        <v>-9.6778718975126451E-3</v>
      </c>
      <c r="E251" s="42">
        <v>3.851677648626773E-2</v>
      </c>
      <c r="F251" s="49">
        <v>-5.7373839170864645E-3</v>
      </c>
      <c r="G251" s="50">
        <v>3.9404879804261807E-3</v>
      </c>
      <c r="H251" s="50">
        <v>2.120154946171568E-2</v>
      </c>
      <c r="I251" s="51">
        <v>-1.7315227024552043E-2</v>
      </c>
    </row>
    <row r="252" spans="1:9" x14ac:dyDescent="0.25">
      <c r="A252" s="34">
        <v>44986</v>
      </c>
      <c r="B252" s="56">
        <v>3.640694729499569E-2</v>
      </c>
      <c r="C252" s="40">
        <v>-2.3821380612611725E-2</v>
      </c>
      <c r="D252" s="41">
        <v>1.2969425650091147E-2</v>
      </c>
      <c r="E252" s="42">
        <v>2.5004700957745769E-3</v>
      </c>
      <c r="F252" s="49">
        <v>2.5932478440488804E-2</v>
      </c>
      <c r="G252" s="50">
        <v>1.296305279039766E-2</v>
      </c>
      <c r="H252" s="50">
        <v>5.0595579084371876E-3</v>
      </c>
      <c r="I252" s="51">
        <v>2.5590878126626132E-3</v>
      </c>
    </row>
    <row r="253" spans="1:9" x14ac:dyDescent="0.25">
      <c r="A253" s="34">
        <v>45017</v>
      </c>
      <c r="B253" s="56">
        <v>1.58486521482058E-2</v>
      </c>
      <c r="C253" s="40">
        <v>1.4416909340226054E-2</v>
      </c>
      <c r="D253" s="41">
        <v>-1.9461088301676935E-3</v>
      </c>
      <c r="E253" s="42">
        <v>-5.842097901485703E-3</v>
      </c>
      <c r="F253" s="49">
        <v>7.9656680460839097E-3</v>
      </c>
      <c r="G253" s="50">
        <v>9.9117768762516031E-3</v>
      </c>
      <c r="H253" s="50">
        <v>5.3723531069235515E-4</v>
      </c>
      <c r="I253" s="51">
        <v>6.3793332121780538E-3</v>
      </c>
    </row>
    <row r="254" spans="1:9" x14ac:dyDescent="0.25">
      <c r="A254" s="34">
        <v>45047</v>
      </c>
      <c r="B254" s="56">
        <v>4.6056456231339778E-3</v>
      </c>
      <c r="C254" s="40">
        <v>5.558518579025535E-2</v>
      </c>
      <c r="D254" s="41">
        <v>-2.0362651299825153E-2</v>
      </c>
      <c r="E254" s="42">
        <v>4.3709842268683935E-3</v>
      </c>
      <c r="F254" s="49">
        <v>-1.8409776175125152E-3</v>
      </c>
      <c r="G254" s="50">
        <v>1.8521673682312632E-2</v>
      </c>
      <c r="H254" s="50">
        <v>-7.9656680460839582E-3</v>
      </c>
      <c r="I254" s="51">
        <v>-1.233665227295235E-2</v>
      </c>
    </row>
    <row r="255" spans="1:9" x14ac:dyDescent="0.25">
      <c r="A255" s="34">
        <v>45078</v>
      </c>
      <c r="B255" s="56">
        <v>6.2786786809685191E-2</v>
      </c>
      <c r="C255" s="40">
        <v>5.1366834277172271E-2</v>
      </c>
      <c r="D255" s="41">
        <v>9.2513309831580449E-3</v>
      </c>
      <c r="E255" s="42">
        <v>3.8653090274676741E-2</v>
      </c>
      <c r="F255" s="49">
        <v>1.539028211431351E-2</v>
      </c>
      <c r="G255" s="50">
        <v>6.1389511311554651E-3</v>
      </c>
      <c r="H255" s="50">
        <v>2.0607024806775186E-2</v>
      </c>
      <c r="I255" s="51">
        <v>-1.8046065467901554E-2</v>
      </c>
    </row>
    <row r="256" spans="1:9" x14ac:dyDescent="0.25">
      <c r="A256" s="34">
        <v>45108</v>
      </c>
      <c r="B256" s="56">
        <v>3.2209042036108075E-2</v>
      </c>
      <c r="C256" s="40">
        <v>3.7099351628328815E-2</v>
      </c>
      <c r="D256" s="41">
        <v>2.088131979527711E-2</v>
      </c>
      <c r="E256" s="42">
        <v>2.6003357172858701E-2</v>
      </c>
      <c r="F256" s="49">
        <v>7.8730585470919226E-3</v>
      </c>
      <c r="G256" s="50">
        <v>-1.3008261248185188E-2</v>
      </c>
      <c r="H256" s="50">
        <v>-8.1998711954159188E-3</v>
      </c>
      <c r="I256" s="51">
        <v>-3.4203228368274614E-2</v>
      </c>
    </row>
    <row r="257" spans="1:9" x14ac:dyDescent="0.25">
      <c r="A257" s="34">
        <v>45139</v>
      </c>
      <c r="B257" s="56">
        <v>-1.6385701417559566E-2</v>
      </c>
      <c r="C257" s="40">
        <v>3.4355888593008435E-2</v>
      </c>
      <c r="D257" s="41">
        <v>-1.8816516702716436E-2</v>
      </c>
      <c r="E257" s="42">
        <v>2.7367722644782891E-2</v>
      </c>
      <c r="F257" s="49">
        <v>2.4751390414202261E-2</v>
      </c>
      <c r="G257" s="50">
        <v>4.3567907116918693E-2</v>
      </c>
      <c r="H257" s="50">
        <v>-1.5586547649061687E-2</v>
      </c>
      <c r="I257" s="51">
        <v>-4.2954270293844576E-2</v>
      </c>
    </row>
    <row r="258" spans="1:9" x14ac:dyDescent="0.25">
      <c r="A258" s="34">
        <v>45170</v>
      </c>
      <c r="B258" s="56">
        <v>-4.8596290544066056E-2</v>
      </c>
      <c r="C258" s="40">
        <v>1.0681884654112257E-2</v>
      </c>
      <c r="D258" s="41">
        <v>2.3572391637862268E-2</v>
      </c>
      <c r="E258" s="42">
        <v>9.9915882626347239E-3</v>
      </c>
      <c r="F258" s="49">
        <v>-6.8539573097565684E-3</v>
      </c>
      <c r="G258" s="50">
        <v>-3.0426348947618843E-2</v>
      </c>
      <c r="H258" s="50">
        <v>-1.0782916968361523E-2</v>
      </c>
      <c r="I258" s="51">
        <v>-2.0774505230996245E-2</v>
      </c>
    </row>
    <row r="259" spans="1:9" x14ac:dyDescent="0.25">
      <c r="A259" s="34">
        <v>45200</v>
      </c>
      <c r="B259" s="56">
        <v>-2.1947724150478545E-2</v>
      </c>
      <c r="C259" s="40">
        <v>4.5433788607178741E-2</v>
      </c>
      <c r="D259" s="41">
        <v>-1.120029114941529E-2</v>
      </c>
      <c r="E259" s="42">
        <v>4.6614885940300596E-2</v>
      </c>
      <c r="F259" s="49">
        <v>-7.1241208321481874E-3</v>
      </c>
      <c r="G259" s="50">
        <v>4.0761703172671072E-3</v>
      </c>
      <c r="H259" s="50">
        <v>4.8073716103814489E-3</v>
      </c>
      <c r="I259" s="51">
        <v>-4.1807514329919145E-2</v>
      </c>
    </row>
    <row r="260" spans="1:9" x14ac:dyDescent="0.25">
      <c r="A260" s="34">
        <v>45231</v>
      </c>
      <c r="B260" s="56">
        <v>8.7409824483363888E-2</v>
      </c>
      <c r="C260" s="40">
        <v>-2.9977367869131852E-3</v>
      </c>
      <c r="D260" s="41">
        <v>-4.2109377840730614E-3</v>
      </c>
      <c r="E260" s="42">
        <v>-1.1828966278574842E-2</v>
      </c>
      <c r="F260" s="49">
        <v>6.8817742481404858E-3</v>
      </c>
      <c r="G260" s="50">
        <v>1.1092712032213549E-2</v>
      </c>
      <c r="H260" s="50">
        <v>4.3813207279914342E-2</v>
      </c>
      <c r="I260" s="51">
        <v>5.5642173558489175E-2</v>
      </c>
    </row>
    <row r="261" spans="1:9" x14ac:dyDescent="0.25">
      <c r="A261" s="34">
        <v>45261</v>
      </c>
      <c r="B261" s="56">
        <v>4.4643772916211313E-2</v>
      </c>
      <c r="C261" s="40">
        <v>-4.4658325790076607E-2</v>
      </c>
      <c r="D261" s="41">
        <v>6.0118044576975369E-3</v>
      </c>
      <c r="E261" s="42">
        <v>-3.9404647404247733E-2</v>
      </c>
      <c r="F261" s="49">
        <v>5.5062902406491348E-3</v>
      </c>
      <c r="G261" s="50">
        <v>-5.0551421704840213E-4</v>
      </c>
      <c r="H261" s="50">
        <v>4.0016389801776379E-3</v>
      </c>
      <c r="I261" s="51">
        <v>4.3406286384425376E-2</v>
      </c>
    </row>
    <row r="262" spans="1:9" x14ac:dyDescent="0.25">
      <c r="A262" s="34">
        <v>45292</v>
      </c>
      <c r="B262" s="56">
        <v>1.5800957516541425E-2</v>
      </c>
      <c r="C262" s="40">
        <v>7.1569505137652881E-2</v>
      </c>
      <c r="D262" s="41">
        <v>-3.3061283071668036E-2</v>
      </c>
      <c r="E262" s="42">
        <v>1.5230070418994815E-2</v>
      </c>
      <c r="F262" s="49">
        <v>-4.0919138594321634E-3</v>
      </c>
      <c r="G262" s="50">
        <v>2.8969369212235873E-2</v>
      </c>
      <c r="H262" s="50">
        <v>-1.4948636087541312E-3</v>
      </c>
      <c r="I262" s="51">
        <v>-1.6724934027748946E-2</v>
      </c>
    </row>
    <row r="263" spans="1:9" x14ac:dyDescent="0.25">
      <c r="A263" s="34">
        <v>45323</v>
      </c>
      <c r="B263" s="56">
        <v>5.0870715521053947E-2</v>
      </c>
      <c r="C263" s="40">
        <v>8.9102841275943034E-2</v>
      </c>
      <c r="D263" s="41">
        <v>-1.5452284993882258E-2</v>
      </c>
      <c r="E263" s="42">
        <v>4.9468338655135641E-2</v>
      </c>
      <c r="F263" s="49">
        <v>1.1421240067535665E-3</v>
      </c>
      <c r="G263" s="50">
        <v>1.6594409000635822E-2</v>
      </c>
      <c r="H263" s="50">
        <v>3.1032701476210567E-2</v>
      </c>
      <c r="I263" s="51">
        <v>-1.8435637178925084E-2</v>
      </c>
    </row>
    <row r="264" spans="1:9" x14ac:dyDescent="0.25">
      <c r="A264" s="34">
        <v>45352</v>
      </c>
      <c r="B264" s="56">
        <v>3.2178750060169029E-2</v>
      </c>
      <c r="C264" s="40">
        <v>3.901761419476165E-2</v>
      </c>
      <c r="D264" s="41">
        <v>-1.4637177674280829E-2</v>
      </c>
      <c r="E264" s="42">
        <v>-8.0765890077707531E-3</v>
      </c>
      <c r="F264" s="49">
        <v>1.6648253842542285E-3</v>
      </c>
      <c r="G264" s="50">
        <v>1.6302003058535058E-2</v>
      </c>
      <c r="H264" s="50">
        <v>1.3159058951112419E-2</v>
      </c>
      <c r="I264" s="51">
        <v>2.1235647958883171E-2</v>
      </c>
    </row>
    <row r="265" spans="1:9" x14ac:dyDescent="0.25">
      <c r="A265" s="34">
        <v>45383</v>
      </c>
      <c r="B265" s="56">
        <v>-4.1155041750283824E-2</v>
      </c>
      <c r="C265" s="40">
        <v>1.4109990981579848E-3</v>
      </c>
      <c r="D265" s="41">
        <v>2.416606178029497E-2</v>
      </c>
      <c r="E265" s="42">
        <v>2.2519480946979222E-2</v>
      </c>
      <c r="F265" s="49">
        <v>1.3679412404378172E-2</v>
      </c>
      <c r="G265" s="50">
        <v>-1.0486649375916802E-2</v>
      </c>
      <c r="H265" s="50">
        <v>-8.9104523069123732E-3</v>
      </c>
      <c r="I265" s="51">
        <v>-3.1429933253891595E-2</v>
      </c>
    </row>
    <row r="266" spans="1:9" x14ac:dyDescent="0.25">
      <c r="A266" s="34">
        <v>45413</v>
      </c>
      <c r="B266" s="56">
        <v>4.9341926200576133E-2</v>
      </c>
      <c r="C266" s="40">
        <v>1.5893809749767701E-2</v>
      </c>
      <c r="D266" s="41">
        <v>4.9873360782490663E-3</v>
      </c>
      <c r="E266" s="42">
        <v>-1.908744303010362E-3</v>
      </c>
      <c r="F266" s="49">
        <v>-7.5375643514422695E-3</v>
      </c>
      <c r="G266" s="50">
        <v>-1.2524900429691337E-2</v>
      </c>
      <c r="H266" s="50">
        <v>2.9753173513714228E-2</v>
      </c>
      <c r="I266" s="51">
        <v>3.1661917816724595E-2</v>
      </c>
    </row>
    <row r="267" spans="1:9" x14ac:dyDescent="0.25">
      <c r="A267" s="34">
        <v>45444</v>
      </c>
      <c r="B267" s="56">
        <v>3.4672137981978199E-2</v>
      </c>
      <c r="C267" s="40">
        <v>-1.3570107312282052E-2</v>
      </c>
      <c r="D267" s="41">
        <v>3.0234067413876988E-2</v>
      </c>
      <c r="E267" s="42">
        <v>-2.4404592039298859E-3</v>
      </c>
      <c r="F267" s="49">
        <v>2.723190918377312E-3</v>
      </c>
      <c r="G267" s="50">
        <v>-2.7510876495499673E-2</v>
      </c>
      <c r="H267" s="50">
        <v>1.2512304391934124E-2</v>
      </c>
      <c r="I267" s="51">
        <v>1.4952763595864015E-2</v>
      </c>
    </row>
    <row r="268" spans="1:9" x14ac:dyDescent="0.25">
      <c r="A268" s="34">
        <v>45474</v>
      </c>
      <c r="B268" s="56">
        <v>1.2036422652770377E-2</v>
      </c>
      <c r="C268" s="40">
        <v>6.3733967610182553E-3</v>
      </c>
      <c r="D268" s="41">
        <v>-2.9993140364389083E-2</v>
      </c>
      <c r="E268" s="42">
        <v>6.3219940991639106E-3</v>
      </c>
      <c r="F268" s="49">
        <v>-6.9474075330781503E-3</v>
      </c>
      <c r="G268" s="50">
        <v>2.3045732831310929E-2</v>
      </c>
      <c r="H268" s="50">
        <v>2.0119043559437007E-2</v>
      </c>
      <c r="I268" s="51">
        <v>1.37970494602731E-2</v>
      </c>
    </row>
    <row r="269" spans="1:9" x14ac:dyDescent="0.25">
      <c r="A269" s="34">
        <v>45505</v>
      </c>
      <c r="B269" s="56">
        <v>2.3096674300165244E-2</v>
      </c>
      <c r="C269" s="40">
        <v>-2.6188565902419116E-2</v>
      </c>
      <c r="D269" s="41">
        <v>2.8392791416447589E-2</v>
      </c>
      <c r="E269" s="42">
        <v>-7.5004824549153318E-2</v>
      </c>
      <c r="F269" s="49">
        <v>5.4432595171319481E-3</v>
      </c>
      <c r="G269" s="50">
        <v>-2.2949531899315638E-2</v>
      </c>
      <c r="H269" s="50">
        <v>-6.0141403170915958E-2</v>
      </c>
      <c r="I269" s="51">
        <v>1.4863421378237351E-2</v>
      </c>
    </row>
    <row r="270" spans="1:9" x14ac:dyDescent="0.25">
      <c r="A270" s="34">
        <v>45536</v>
      </c>
      <c r="B270" s="56">
        <v>2.0787250725068776E-2</v>
      </c>
      <c r="C270" s="40">
        <v>-1.1957683430430775E-2</v>
      </c>
      <c r="D270" s="41">
        <v>1.2947725639429194E-2</v>
      </c>
      <c r="E270" s="42">
        <v>-6.9996981761242874E-2</v>
      </c>
      <c r="F270" s="49">
        <v>7.1541371203220332E-3</v>
      </c>
      <c r="G270" s="50">
        <v>-5.7935885191071632E-3</v>
      </c>
      <c r="H270" s="50">
        <v>-3.1117013644920338E-2</v>
      </c>
      <c r="I270" s="51">
        <v>3.8879968116322536E-2</v>
      </c>
    </row>
    <row r="271" spans="1:9" x14ac:dyDescent="0.25">
      <c r="A271" s="34">
        <v>45566</v>
      </c>
      <c r="B271" s="56">
        <v>-8.9637250286328206E-3</v>
      </c>
      <c r="C271" s="40">
        <v>7.5531379394351394E-2</v>
      </c>
      <c r="D271" s="41">
        <v>-2.8402074488077252E-2</v>
      </c>
      <c r="E271" s="42">
        <v>2.0232942897275581E-2</v>
      </c>
      <c r="F271" s="49">
        <v>-2.601957976440664E-2</v>
      </c>
      <c r="G271" s="50">
        <v>2.3824947236706136E-3</v>
      </c>
      <c r="H271" s="50">
        <v>-1.0442140020132771E-2</v>
      </c>
      <c r="I271" s="51">
        <v>-3.0675082917408353E-2</v>
      </c>
    </row>
    <row r="272" spans="1:9" x14ac:dyDescent="0.25">
      <c r="A272" s="34">
        <v>45597</v>
      </c>
      <c r="B272" s="56">
        <v>5.7923013086624189E-2</v>
      </c>
      <c r="C272" s="40">
        <v>6.2794062589265745E-2</v>
      </c>
      <c r="D272" s="41">
        <v>-2.4548270037407824E-2</v>
      </c>
      <c r="E272" s="42">
        <v>5.5157514097652224E-2</v>
      </c>
      <c r="F272" s="49">
        <v>1.4846949421476317E-2</v>
      </c>
      <c r="G272" s="50">
        <v>3.9395219458884141E-2</v>
      </c>
      <c r="H272" s="50">
        <v>4.6338520008788547E-2</v>
      </c>
      <c r="I272" s="51">
        <v>-8.818994088863677E-3</v>
      </c>
    </row>
    <row r="273" spans="1:9" x14ac:dyDescent="0.25">
      <c r="A273" s="34">
        <v>45627</v>
      </c>
      <c r="B273" s="56">
        <v>-2.4354253846920634E-2</v>
      </c>
      <c r="C273" s="40">
        <v>3.9036998208068344E-2</v>
      </c>
      <c r="D273" s="41">
        <v>2.5457161969895678E-3</v>
      </c>
      <c r="E273" s="42">
        <v>7.6745269460854176E-4</v>
      </c>
      <c r="F273" s="49">
        <v>-8.6135309785591897E-3</v>
      </c>
      <c r="G273" s="50">
        <v>-1.115924717554876E-2</v>
      </c>
      <c r="H273" s="50">
        <v>8.6917097530328155E-3</v>
      </c>
      <c r="I273" s="51">
        <v>7.9242570584242746E-3</v>
      </c>
    </row>
    <row r="274" spans="1:9" x14ac:dyDescent="0.25">
      <c r="A274" s="34">
        <v>45658</v>
      </c>
      <c r="B274" s="56">
        <v>2.6502009567008759E-2</v>
      </c>
      <c r="C274" s="40">
        <v>3.7929519450425733E-2</v>
      </c>
      <c r="D274" s="41">
        <v>-1.6339336656313888E-2</v>
      </c>
      <c r="E274" s="42">
        <v>2.0799436008339819E-2</v>
      </c>
      <c r="F274" s="49">
        <v>-1.0167113227328512E-2</v>
      </c>
      <c r="G274" s="50">
        <v>6.1722234289853725E-3</v>
      </c>
      <c r="H274" s="50">
        <v>5.8013851190404702E-3</v>
      </c>
      <c r="I274" s="51">
        <v>-1.499805088929935E-2</v>
      </c>
    </row>
    <row r="275" spans="1:9" x14ac:dyDescent="0.25">
      <c r="A275" s="34">
        <v>45689</v>
      </c>
      <c r="B275" s="56">
        <v>-1.2776043967811583E-2</v>
      </c>
      <c r="C275" s="40">
        <v>-3.500936501709119E-2</v>
      </c>
      <c r="D275" s="41">
        <v>-3.3174006511940371E-2</v>
      </c>
      <c r="E275" s="42">
        <v>-2.2367220206383362E-2</v>
      </c>
      <c r="F275" s="49">
        <v>-5.0865333317791379E-3</v>
      </c>
      <c r="G275" s="50">
        <v>2.8087473180161238E-2</v>
      </c>
      <c r="H275" s="50">
        <v>-1.7461244313232028E-3</v>
      </c>
      <c r="I275" s="51">
        <v>2.0621095775060161E-2</v>
      </c>
    </row>
    <row r="276" spans="1:9" x14ac:dyDescent="0.25">
      <c r="A276" s="34">
        <v>45717</v>
      </c>
      <c r="B276" s="56">
        <v>-5.7331697768171243E-2</v>
      </c>
      <c r="C276" s="40">
        <v>-3.3407846146737079E-2</v>
      </c>
      <c r="D276" s="41">
        <v>-1.1803809821739425E-2</v>
      </c>
      <c r="E276" s="42">
        <v>-8.9354934217254212E-3</v>
      </c>
      <c r="F276" s="49">
        <v>-8.1718970707223143E-3</v>
      </c>
      <c r="G276" s="50">
        <v>3.6319127510171141E-3</v>
      </c>
      <c r="H276" s="50">
        <v>-3.1213501580951396E-2</v>
      </c>
      <c r="I276" s="51">
        <v>-2.2278008159225978E-2</v>
      </c>
    </row>
    <row r="277" spans="1:9" x14ac:dyDescent="0.25">
      <c r="A277" s="34">
        <v>45748</v>
      </c>
      <c r="B277" s="56">
        <v>-8.7079434414738428E-3</v>
      </c>
      <c r="C277" s="40">
        <v>-1.1483725364181536E-2</v>
      </c>
      <c r="D277" s="41">
        <v>1.6473920292466179E-2</v>
      </c>
      <c r="E277" s="42">
        <v>-9.628045193335702E-2</v>
      </c>
      <c r="F277" s="49">
        <v>5.0464070106939728E-2</v>
      </c>
      <c r="G277" s="50">
        <v>3.3990149814473548E-2</v>
      </c>
      <c r="H277" s="50">
        <v>-0.10351692435420581</v>
      </c>
      <c r="I277" s="51">
        <v>-7.2364724208488149E-3</v>
      </c>
    </row>
    <row r="278" spans="1:9" x14ac:dyDescent="0.25">
      <c r="A278" s="34">
        <v>45778</v>
      </c>
      <c r="B278" s="56">
        <v>6.0949225706794605E-2</v>
      </c>
      <c r="C278" s="40">
        <v>0.10957911041744683</v>
      </c>
      <c r="D278" s="41">
        <v>-1.5997081756753424E-2</v>
      </c>
      <c r="E278" s="42">
        <v>2.5880058931136738E-2</v>
      </c>
      <c r="F278" s="49">
        <v>1.1141170220970385E-2</v>
      </c>
      <c r="G278" s="50">
        <v>2.713825197772381E-2</v>
      </c>
      <c r="H278" s="50">
        <v>1.1849305622369077E-2</v>
      </c>
      <c r="I278" s="51">
        <v>-1.4030753308767668E-2</v>
      </c>
    </row>
    <row r="279" spans="1:9" x14ac:dyDescent="0.25">
      <c r="A279" s="34">
        <v>45809</v>
      </c>
      <c r="B279" s="56">
        <v>5.0109422082739628E-2</v>
      </c>
      <c r="C279" s="40">
        <v>1.1664630776718258E-2</v>
      </c>
      <c r="D279" s="41">
        <v>1.2153212694739898E-2</v>
      </c>
      <c r="E279" s="42">
        <v>2.3528849497682115E-2</v>
      </c>
      <c r="F279" s="49">
        <v>2.9066005384365462E-2</v>
      </c>
      <c r="G279" s="50">
        <v>1.6912792689625568E-2</v>
      </c>
      <c r="H279" s="50">
        <v>1.6407174187849045E-2</v>
      </c>
      <c r="I279" s="51">
        <v>-7.1216753098330733E-3</v>
      </c>
    </row>
    <row r="280" spans="1:9" x14ac:dyDescent="0.25">
      <c r="A280" s="34">
        <v>45839</v>
      </c>
      <c r="B280" s="56">
        <v>2.2770325416294181E-2</v>
      </c>
      <c r="C280" s="40">
        <v>3.3737406528080702E-2</v>
      </c>
      <c r="D280" s="41">
        <v>4.9482078221964407E-4</v>
      </c>
      <c r="E280" s="42">
        <v>2.5775997464327963E-2</v>
      </c>
      <c r="F280" s="49">
        <v>5.1073623354443189E-3</v>
      </c>
      <c r="G280" s="50">
        <v>4.6125415532246722E-3</v>
      </c>
      <c r="H280" s="50">
        <v>4.0220880825346979E-3</v>
      </c>
      <c r="I280" s="51">
        <v>-2.1753909381793265E-2</v>
      </c>
    </row>
    <row r="281" spans="1:9" ht="15.75" thickBot="1" x14ac:dyDescent="0.3">
      <c r="A281" s="34">
        <v>45870</v>
      </c>
      <c r="B281" s="57">
        <v>9.4946638684212728E-3</v>
      </c>
      <c r="C281" s="43">
        <v>6.6001117953861342E-3</v>
      </c>
      <c r="D281" s="44">
        <v>0</v>
      </c>
      <c r="E281" s="45">
        <v>-1.2138103850315836E-2</v>
      </c>
      <c r="F281" s="52">
        <v>0</v>
      </c>
      <c r="G281" s="53">
        <v>0</v>
      </c>
      <c r="H281" s="53">
        <v>2.6889009812874562E-4</v>
      </c>
      <c r="I281" s="54">
        <v>1.2406993948444583E-2</v>
      </c>
    </row>
    <row r="282" spans="1:9" x14ac:dyDescent="0.25">
      <c r="A282" s="34" t="s">
        <v>14</v>
      </c>
      <c r="B282">
        <v>2.3751968281918798</v>
      </c>
      <c r="C282">
        <v>2.0242723424536826</v>
      </c>
      <c r="D282">
        <v>-0.49345185902162536</v>
      </c>
      <c r="E282">
        <v>1.6182604214310243</v>
      </c>
      <c r="F282">
        <v>0.75776231539859773</v>
      </c>
      <c r="G282">
        <v>1.2512141744202225</v>
      </c>
      <c r="H282">
        <v>0.79768297456563719</v>
      </c>
      <c r="I282">
        <v>-0.82057744686538736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00D86-8B72-4284-946D-96A6B60B3625}">
  <dimension ref="C5:M23"/>
  <sheetViews>
    <sheetView workbookViewId="0">
      <selection activeCell="D28" sqref="D28"/>
    </sheetView>
  </sheetViews>
  <sheetFormatPr defaultRowHeight="15" x14ac:dyDescent="0.25"/>
  <sheetData>
    <row r="5" spans="3:13" x14ac:dyDescent="0.25">
      <c r="C5" t="s">
        <v>31</v>
      </c>
    </row>
    <row r="7" spans="3:13" x14ac:dyDescent="0.25">
      <c r="D7" t="s">
        <v>32</v>
      </c>
      <c r="M7" t="s">
        <v>38</v>
      </c>
    </row>
    <row r="9" spans="3:13" x14ac:dyDescent="0.25">
      <c r="D9" t="s">
        <v>40</v>
      </c>
      <c r="M9" t="s">
        <v>39</v>
      </c>
    </row>
    <row r="11" spans="3:13" x14ac:dyDescent="0.25">
      <c r="D11" t="s">
        <v>33</v>
      </c>
      <c r="M11" t="s">
        <v>41</v>
      </c>
    </row>
    <row r="12" spans="3:13" x14ac:dyDescent="0.25">
      <c r="E12" t="s">
        <v>34</v>
      </c>
      <c r="M12" t="s">
        <v>42</v>
      </c>
    </row>
    <row r="13" spans="3:13" x14ac:dyDescent="0.25">
      <c r="E13" t="s">
        <v>35</v>
      </c>
      <c r="M13" t="s">
        <v>43</v>
      </c>
    </row>
    <row r="14" spans="3:13" x14ac:dyDescent="0.25">
      <c r="E14" t="s">
        <v>36</v>
      </c>
      <c r="M14" t="s">
        <v>44</v>
      </c>
    </row>
    <row r="15" spans="3:13" x14ac:dyDescent="0.25">
      <c r="E15" t="s">
        <v>48</v>
      </c>
      <c r="M15" t="s">
        <v>51</v>
      </c>
    </row>
    <row r="16" spans="3:13" x14ac:dyDescent="0.25">
      <c r="E16" t="s">
        <v>49</v>
      </c>
    </row>
    <row r="17" spans="4:13" x14ac:dyDescent="0.25">
      <c r="E17" t="s">
        <v>50</v>
      </c>
      <c r="M17" t="s">
        <v>45</v>
      </c>
    </row>
    <row r="18" spans="4:13" x14ac:dyDescent="0.25">
      <c r="D18" t="s">
        <v>37</v>
      </c>
      <c r="M18" t="s">
        <v>46</v>
      </c>
    </row>
    <row r="19" spans="4:13" x14ac:dyDescent="0.25">
      <c r="M19" t="s">
        <v>47</v>
      </c>
    </row>
    <row r="21" spans="4:13" x14ac:dyDescent="0.25">
      <c r="M21" t="s">
        <v>52</v>
      </c>
    </row>
    <row r="23" spans="4:13" x14ac:dyDescent="0.25">
      <c r="M23" t="s">
        <v>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EE2C0B-6FE9-4387-87E0-AE1DB26D0D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1.RawData</vt:lpstr>
      <vt:lpstr>Backtest_Full</vt:lpstr>
      <vt:lpstr>Backtest_No_Short_SPY</vt:lpstr>
      <vt:lpstr>Data</vt:lpstr>
      <vt:lpstr>Python Script for getting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Corvin Codirla</dc:creator>
  <cp:lastModifiedBy>Simone Calligaro</cp:lastModifiedBy>
  <dcterms:created xsi:type="dcterms:W3CDTF">2025-08-21T03:55:47Z</dcterms:created>
  <dcterms:modified xsi:type="dcterms:W3CDTF">2025-11-29T07:11:16Z</dcterms:modified>
</cp:coreProperties>
</file>